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purpleventuresth-my.sharepoint.com/personal/songpon_robinhood_co_th/Documents/Report QA/ROWDATA/"/>
    </mc:Choice>
  </mc:AlternateContent>
  <xr:revisionPtr revIDLastSave="0" documentId="8_{6A62C9A9-9F05-42CA-A9A8-CDE826AEBB77}" xr6:coauthVersionLast="47" xr6:coauthVersionMax="47" xr10:uidLastSave="{00000000-0000-0000-0000-000000000000}"/>
  <bookViews>
    <workbookView xWindow="-110" yWindow="-110" windowWidth="19420" windowHeight="10420" xr2:uid="{EAA08BC4-935B-45C6-BB03-F63880CA4C8F}"/>
  </bookViews>
  <sheets>
    <sheet name="Raw_Data" sheetId="1" r:id="rId1"/>
  </sheets>
  <externalReferences>
    <externalReference r:id="rId2"/>
  </externalReferences>
  <definedNames>
    <definedName name="_xlnm._FilterDatabase" localSheetId="0" hidden="1">Raw_Data!$A$4:$BN$3001</definedName>
    <definedName name="rngAgents">[1]Lists!$A$2:$A$120</definedName>
    <definedName name="rngAppealStatus">[1]Lists!$M$2:$M$7</definedName>
    <definedName name="rngAppealVersion">[1]Lists!$L$2:$L$11</definedName>
    <definedName name="rngCaseID">[1]Lists!$O$2:$O$500</definedName>
    <definedName name="rngCommentStatus">[1]Lists!$N$2:$N$8</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3000" i="1" l="1"/>
  <c r="BC3000" i="1"/>
  <c r="BB3000" i="1"/>
  <c r="BA3000" i="1"/>
  <c r="AZ3000" i="1"/>
  <c r="AY3000" i="1"/>
  <c r="AX3000" i="1"/>
  <c r="AV3000" i="1"/>
  <c r="AW3000" i="1" s="1"/>
  <c r="AU3000" i="1"/>
  <c r="AT3000" i="1"/>
  <c r="AS3000" i="1"/>
  <c r="BF2999" i="1"/>
  <c r="BC2999" i="1"/>
  <c r="BB2999" i="1"/>
  <c r="BA2999" i="1"/>
  <c r="AZ2999" i="1"/>
  <c r="AY2999" i="1"/>
  <c r="AV2999" i="1"/>
  <c r="AX2999" i="1" s="1"/>
  <c r="AT2999" i="1"/>
  <c r="AU2999" i="1" s="1"/>
  <c r="AS2999" i="1"/>
  <c r="BF2998" i="1"/>
  <c r="BC2998" i="1"/>
  <c r="BB2998" i="1"/>
  <c r="BA2998" i="1"/>
  <c r="AZ2998" i="1"/>
  <c r="AY2998" i="1"/>
  <c r="AX2998" i="1"/>
  <c r="AV2998" i="1"/>
  <c r="AW2998" i="1" s="1"/>
  <c r="AU2998" i="1"/>
  <c r="AT2998" i="1"/>
  <c r="AS2998" i="1"/>
  <c r="BF2997" i="1"/>
  <c r="BC2997" i="1"/>
  <c r="BB2997" i="1"/>
  <c r="BA2997" i="1"/>
  <c r="AZ2997" i="1"/>
  <c r="AY2997" i="1"/>
  <c r="AV2997" i="1"/>
  <c r="AX2997" i="1" s="1"/>
  <c r="AT2997" i="1"/>
  <c r="AU2997" i="1" s="1"/>
  <c r="AS2997" i="1"/>
  <c r="BF2996" i="1"/>
  <c r="BC2996" i="1"/>
  <c r="BB2996" i="1"/>
  <c r="BA2996" i="1"/>
  <c r="AZ2996" i="1"/>
  <c r="AY2996" i="1"/>
  <c r="AV2996" i="1"/>
  <c r="AX2996" i="1" s="1"/>
  <c r="AU2996" i="1"/>
  <c r="AT2996" i="1"/>
  <c r="AS2996" i="1"/>
  <c r="BF2995" i="1"/>
  <c r="BC2995" i="1"/>
  <c r="BB2995" i="1"/>
  <c r="BA2995" i="1"/>
  <c r="AZ2995" i="1"/>
  <c r="AY2995" i="1"/>
  <c r="AV2995" i="1"/>
  <c r="AX2995" i="1" s="1"/>
  <c r="AT2995" i="1"/>
  <c r="AU2995" i="1" s="1"/>
  <c r="AS2995" i="1"/>
  <c r="BF2994" i="1"/>
  <c r="BC2994" i="1"/>
  <c r="BB2994" i="1"/>
  <c r="BA2994" i="1"/>
  <c r="AZ2994" i="1"/>
  <c r="AY2994" i="1"/>
  <c r="AW2994" i="1"/>
  <c r="AV2994" i="1"/>
  <c r="AX2994" i="1" s="1"/>
  <c r="AT2994" i="1"/>
  <c r="AU2994" i="1" s="1"/>
  <c r="AS2994" i="1"/>
  <c r="BF2993" i="1"/>
  <c r="BC2993" i="1"/>
  <c r="BB2993" i="1"/>
  <c r="BA2993" i="1"/>
  <c r="AZ2993" i="1"/>
  <c r="AY2993" i="1"/>
  <c r="AV2993" i="1"/>
  <c r="AX2993" i="1" s="1"/>
  <c r="AT2993" i="1"/>
  <c r="AU2993" i="1" s="1"/>
  <c r="AS2993" i="1"/>
  <c r="BF2992" i="1"/>
  <c r="BC2992" i="1"/>
  <c r="BB2992" i="1"/>
  <c r="BA2992" i="1"/>
  <c r="AZ2992" i="1"/>
  <c r="AY2992" i="1"/>
  <c r="AX2992" i="1"/>
  <c r="AW2992" i="1"/>
  <c r="AV2992" i="1"/>
  <c r="AT2992" i="1"/>
  <c r="AU2992" i="1" s="1"/>
  <c r="AS2992" i="1"/>
  <c r="BF2991" i="1"/>
  <c r="BC2991" i="1"/>
  <c r="BB2991" i="1"/>
  <c r="BA2991" i="1"/>
  <c r="AZ2991" i="1"/>
  <c r="AY2991" i="1"/>
  <c r="AV2991" i="1"/>
  <c r="AX2991" i="1" s="1"/>
  <c r="AT2991" i="1"/>
  <c r="AU2991" i="1" s="1"/>
  <c r="AS2991" i="1"/>
  <c r="BF2990" i="1"/>
  <c r="BC2990" i="1"/>
  <c r="BB2990" i="1"/>
  <c r="BA2990" i="1"/>
  <c r="AZ2990" i="1"/>
  <c r="AY2990" i="1"/>
  <c r="AV2990" i="1"/>
  <c r="AW2990" i="1" s="1"/>
  <c r="AU2990" i="1"/>
  <c r="AT2990" i="1"/>
  <c r="AS2990" i="1"/>
  <c r="BF2989" i="1"/>
  <c r="BC2989" i="1"/>
  <c r="BB2989" i="1"/>
  <c r="BA2989" i="1"/>
  <c r="AZ2989" i="1"/>
  <c r="AY2989" i="1"/>
  <c r="AV2989" i="1"/>
  <c r="AX2989" i="1" s="1"/>
  <c r="AT2989" i="1"/>
  <c r="AU2989" i="1" s="1"/>
  <c r="AS2989" i="1"/>
  <c r="BF2988" i="1"/>
  <c r="BC2988" i="1"/>
  <c r="BB2988" i="1"/>
  <c r="BA2988" i="1"/>
  <c r="AZ2988" i="1"/>
  <c r="AY2988" i="1"/>
  <c r="AV2988" i="1"/>
  <c r="AU2988" i="1"/>
  <c r="AT2988" i="1"/>
  <c r="AS2988" i="1"/>
  <c r="BF2987" i="1"/>
  <c r="BC2987" i="1"/>
  <c r="BB2987" i="1"/>
  <c r="BA2987" i="1"/>
  <c r="AZ2987" i="1"/>
  <c r="AY2987" i="1"/>
  <c r="AV2987" i="1"/>
  <c r="AX2987" i="1" s="1"/>
  <c r="AT2987" i="1"/>
  <c r="AU2987" i="1" s="1"/>
  <c r="AS2987" i="1"/>
  <c r="BF2986" i="1"/>
  <c r="BC2986" i="1"/>
  <c r="BB2986" i="1"/>
  <c r="BA2986" i="1"/>
  <c r="AZ2986" i="1"/>
  <c r="AY2986" i="1"/>
  <c r="AX2986" i="1"/>
  <c r="AW2986" i="1"/>
  <c r="AV2986" i="1"/>
  <c r="AU2986" i="1"/>
  <c r="AT2986" i="1"/>
  <c r="AS2986" i="1"/>
  <c r="BF2985" i="1"/>
  <c r="BC2985" i="1"/>
  <c r="BB2985" i="1"/>
  <c r="BA2985" i="1"/>
  <c r="AZ2985" i="1"/>
  <c r="AY2985" i="1"/>
  <c r="AV2985" i="1"/>
  <c r="AX2985" i="1" s="1"/>
  <c r="AT2985" i="1"/>
  <c r="AU2985" i="1" s="1"/>
  <c r="AS2985" i="1"/>
  <c r="BF2984" i="1"/>
  <c r="BC2984" i="1"/>
  <c r="BB2984" i="1"/>
  <c r="BA2984" i="1"/>
  <c r="AZ2984" i="1"/>
  <c r="AY2984" i="1"/>
  <c r="AX2984" i="1"/>
  <c r="AW2984" i="1"/>
  <c r="AV2984" i="1"/>
  <c r="AT2984" i="1"/>
  <c r="AU2984" i="1" s="1"/>
  <c r="AS2984" i="1"/>
  <c r="BF2983" i="1"/>
  <c r="BC2983" i="1"/>
  <c r="BB2983" i="1"/>
  <c r="BA2983" i="1"/>
  <c r="AZ2983" i="1"/>
  <c r="AY2983" i="1"/>
  <c r="AV2983" i="1"/>
  <c r="AX2983" i="1" s="1"/>
  <c r="AT2983" i="1"/>
  <c r="AU2983" i="1" s="1"/>
  <c r="AS2983" i="1"/>
  <c r="BF2982" i="1"/>
  <c r="BC2982" i="1"/>
  <c r="BB2982" i="1"/>
  <c r="BA2982" i="1"/>
  <c r="AZ2982" i="1"/>
  <c r="AY2982" i="1"/>
  <c r="AX2982" i="1"/>
  <c r="AW2982" i="1"/>
  <c r="AV2982" i="1"/>
  <c r="AU2982" i="1"/>
  <c r="AT2982" i="1"/>
  <c r="AS2982" i="1"/>
  <c r="BF2981" i="1"/>
  <c r="BC2981" i="1"/>
  <c r="BB2981" i="1"/>
  <c r="BA2981" i="1"/>
  <c r="AZ2981" i="1"/>
  <c r="AY2981" i="1"/>
  <c r="AV2981" i="1"/>
  <c r="AX2981" i="1" s="1"/>
  <c r="AT2981" i="1"/>
  <c r="AU2981" i="1" s="1"/>
  <c r="AS2981" i="1"/>
  <c r="BF2980" i="1"/>
  <c r="BC2980" i="1"/>
  <c r="BB2980" i="1"/>
  <c r="BA2980" i="1"/>
  <c r="AZ2980" i="1"/>
  <c r="AY2980" i="1"/>
  <c r="AV2980" i="1"/>
  <c r="AX2980" i="1" s="1"/>
  <c r="AU2980" i="1"/>
  <c r="AT2980" i="1"/>
  <c r="AS2980" i="1"/>
  <c r="BF2979" i="1"/>
  <c r="BC2979" i="1"/>
  <c r="BB2979" i="1"/>
  <c r="BA2979" i="1"/>
  <c r="AZ2979" i="1"/>
  <c r="AY2979" i="1"/>
  <c r="AV2979" i="1"/>
  <c r="AX2979" i="1" s="1"/>
  <c r="AT2979" i="1"/>
  <c r="AU2979" i="1" s="1"/>
  <c r="AS2979" i="1"/>
  <c r="BF2978" i="1"/>
  <c r="BC2978" i="1"/>
  <c r="BB2978" i="1"/>
  <c r="BA2978" i="1"/>
  <c r="AZ2978" i="1"/>
  <c r="AY2978" i="1"/>
  <c r="AW2978" i="1"/>
  <c r="AV2978" i="1"/>
  <c r="AX2978" i="1" s="1"/>
  <c r="AT2978" i="1"/>
  <c r="AU2978" i="1" s="1"/>
  <c r="AS2978" i="1"/>
  <c r="BF2977" i="1"/>
  <c r="BC2977" i="1"/>
  <c r="BB2977" i="1"/>
  <c r="BA2977" i="1"/>
  <c r="AZ2977" i="1"/>
  <c r="AY2977" i="1"/>
  <c r="AV2977" i="1"/>
  <c r="AX2977" i="1" s="1"/>
  <c r="AT2977" i="1"/>
  <c r="AU2977" i="1" s="1"/>
  <c r="AS2977" i="1"/>
  <c r="BF2976" i="1"/>
  <c r="BC2976" i="1"/>
  <c r="BB2976" i="1"/>
  <c r="BA2976" i="1"/>
  <c r="AZ2976" i="1"/>
  <c r="AY2976" i="1"/>
  <c r="AX2976" i="1"/>
  <c r="AW2976" i="1"/>
  <c r="AV2976" i="1"/>
  <c r="AT2976" i="1"/>
  <c r="AU2976" i="1" s="1"/>
  <c r="AS2976" i="1"/>
  <c r="BF2975" i="1"/>
  <c r="BC2975" i="1"/>
  <c r="BB2975" i="1"/>
  <c r="BA2975" i="1"/>
  <c r="AZ2975" i="1"/>
  <c r="AY2975" i="1"/>
  <c r="AV2975" i="1"/>
  <c r="AX2975" i="1" s="1"/>
  <c r="AT2975" i="1"/>
  <c r="AU2975" i="1" s="1"/>
  <c r="AS2975" i="1"/>
  <c r="BF2974" i="1"/>
  <c r="BC2974" i="1"/>
  <c r="BB2974" i="1"/>
  <c r="BA2974" i="1"/>
  <c r="AZ2974" i="1"/>
  <c r="AY2974" i="1"/>
  <c r="AV2974" i="1"/>
  <c r="AW2974" i="1" s="1"/>
  <c r="AU2974" i="1"/>
  <c r="AT2974" i="1"/>
  <c r="AS2974" i="1"/>
  <c r="BF2973" i="1"/>
  <c r="BC2973" i="1"/>
  <c r="BB2973" i="1"/>
  <c r="BA2973" i="1"/>
  <c r="AZ2973" i="1"/>
  <c r="AY2973" i="1"/>
  <c r="AV2973" i="1"/>
  <c r="AX2973" i="1" s="1"/>
  <c r="AT2973" i="1"/>
  <c r="AU2973" i="1" s="1"/>
  <c r="AS2973" i="1"/>
  <c r="BF2972" i="1"/>
  <c r="BC2972" i="1"/>
  <c r="BB2972" i="1"/>
  <c r="BA2972" i="1"/>
  <c r="AZ2972" i="1"/>
  <c r="AY2972" i="1"/>
  <c r="AV2972" i="1"/>
  <c r="AU2972" i="1"/>
  <c r="AT2972" i="1"/>
  <c r="AS2972" i="1"/>
  <c r="BF2971" i="1"/>
  <c r="BC2971" i="1"/>
  <c r="BB2971" i="1"/>
  <c r="BA2971" i="1"/>
  <c r="AZ2971" i="1"/>
  <c r="AY2971" i="1"/>
  <c r="AV2971" i="1"/>
  <c r="AX2971" i="1" s="1"/>
  <c r="AT2971" i="1"/>
  <c r="AU2971" i="1" s="1"/>
  <c r="AS2971" i="1"/>
  <c r="BF2970" i="1"/>
  <c r="BC2970" i="1"/>
  <c r="BB2970" i="1"/>
  <c r="BA2970" i="1"/>
  <c r="AZ2970" i="1"/>
  <c r="AY2970" i="1"/>
  <c r="AV2970" i="1"/>
  <c r="AX2970" i="1" s="1"/>
  <c r="AU2970" i="1"/>
  <c r="AT2970" i="1"/>
  <c r="AS2970" i="1"/>
  <c r="BF2969" i="1"/>
  <c r="BC2969" i="1"/>
  <c r="BB2969" i="1"/>
  <c r="BA2969" i="1"/>
  <c r="AZ2969" i="1"/>
  <c r="AY2969" i="1"/>
  <c r="AV2969" i="1"/>
  <c r="AX2969" i="1" s="1"/>
  <c r="AT2969" i="1"/>
  <c r="AU2969" i="1" s="1"/>
  <c r="AS2969" i="1"/>
  <c r="BF2968" i="1"/>
  <c r="BC2968" i="1"/>
  <c r="BB2968" i="1"/>
  <c r="BA2968" i="1"/>
  <c r="AZ2968" i="1"/>
  <c r="AY2968" i="1"/>
  <c r="AX2968" i="1"/>
  <c r="AV2968" i="1"/>
  <c r="AW2968" i="1" s="1"/>
  <c r="AU2968" i="1"/>
  <c r="AT2968" i="1"/>
  <c r="AS2968" i="1"/>
  <c r="BF2967" i="1"/>
  <c r="BC2967" i="1"/>
  <c r="BB2967" i="1"/>
  <c r="BA2967" i="1"/>
  <c r="AZ2967" i="1"/>
  <c r="AY2967" i="1"/>
  <c r="AV2967" i="1"/>
  <c r="AX2967" i="1" s="1"/>
  <c r="AT2967" i="1"/>
  <c r="AU2967" i="1" s="1"/>
  <c r="AS2967" i="1"/>
  <c r="BF2966" i="1"/>
  <c r="BC2966" i="1"/>
  <c r="BB2966" i="1"/>
  <c r="BA2966" i="1"/>
  <c r="AZ2966" i="1"/>
  <c r="AY2966" i="1"/>
  <c r="AX2966" i="1"/>
  <c r="AW2966" i="1"/>
  <c r="AV2966" i="1"/>
  <c r="AU2966" i="1"/>
  <c r="AT2966" i="1"/>
  <c r="AS2966" i="1"/>
  <c r="BF2965" i="1"/>
  <c r="BC2965" i="1"/>
  <c r="BB2965" i="1"/>
  <c r="BA2965" i="1"/>
  <c r="AZ2965" i="1"/>
  <c r="AY2965" i="1"/>
  <c r="AV2965" i="1"/>
  <c r="AX2965" i="1" s="1"/>
  <c r="AT2965" i="1"/>
  <c r="AU2965" i="1" s="1"/>
  <c r="AS2965" i="1"/>
  <c r="BF2964" i="1"/>
  <c r="BC2964" i="1"/>
  <c r="BB2964" i="1"/>
  <c r="BA2964" i="1"/>
  <c r="AZ2964" i="1"/>
  <c r="AY2964" i="1"/>
  <c r="AV2964" i="1"/>
  <c r="AX2964" i="1" s="1"/>
  <c r="AU2964" i="1"/>
  <c r="AT2964" i="1"/>
  <c r="AS2964" i="1"/>
  <c r="BF2963" i="1"/>
  <c r="BC2963" i="1"/>
  <c r="BB2963" i="1"/>
  <c r="BA2963" i="1"/>
  <c r="AZ2963" i="1"/>
  <c r="AY2963" i="1"/>
  <c r="AV2963" i="1"/>
  <c r="AX2963" i="1" s="1"/>
  <c r="AT2963" i="1"/>
  <c r="AU2963" i="1" s="1"/>
  <c r="AS2963" i="1"/>
  <c r="BF2962" i="1"/>
  <c r="BC2962" i="1"/>
  <c r="BB2962" i="1"/>
  <c r="BA2962" i="1"/>
  <c r="AZ2962" i="1"/>
  <c r="AY2962" i="1"/>
  <c r="AW2962" i="1"/>
  <c r="AV2962" i="1"/>
  <c r="AX2962" i="1" s="1"/>
  <c r="AT2962" i="1"/>
  <c r="AU2962" i="1" s="1"/>
  <c r="AS2962" i="1"/>
  <c r="BF2961" i="1"/>
  <c r="BC2961" i="1"/>
  <c r="BB2961" i="1"/>
  <c r="BA2961" i="1"/>
  <c r="AZ2961" i="1"/>
  <c r="AY2961" i="1"/>
  <c r="AV2961" i="1"/>
  <c r="AX2961" i="1" s="1"/>
  <c r="AT2961" i="1"/>
  <c r="AU2961" i="1" s="1"/>
  <c r="AS2961" i="1"/>
  <c r="BF2960" i="1"/>
  <c r="BC2960" i="1"/>
  <c r="BB2960" i="1"/>
  <c r="BA2960" i="1"/>
  <c r="AZ2960" i="1"/>
  <c r="AY2960" i="1"/>
  <c r="AX2960" i="1"/>
  <c r="AW2960" i="1"/>
  <c r="AV2960" i="1"/>
  <c r="AT2960" i="1"/>
  <c r="AU2960" i="1" s="1"/>
  <c r="AS2960" i="1"/>
  <c r="BF2959" i="1"/>
  <c r="BC2959" i="1"/>
  <c r="BB2959" i="1"/>
  <c r="BA2959" i="1"/>
  <c r="AZ2959" i="1"/>
  <c r="AY2959" i="1"/>
  <c r="AV2959" i="1"/>
  <c r="AX2959" i="1" s="1"/>
  <c r="AT2959" i="1"/>
  <c r="AU2959" i="1" s="1"/>
  <c r="AS2959" i="1"/>
  <c r="BF2958" i="1"/>
  <c r="BC2958" i="1"/>
  <c r="BB2958" i="1"/>
  <c r="BA2958" i="1"/>
  <c r="AZ2958" i="1"/>
  <c r="AY2958" i="1"/>
  <c r="AV2958" i="1"/>
  <c r="AW2958" i="1" s="1"/>
  <c r="AU2958" i="1"/>
  <c r="AT2958" i="1"/>
  <c r="AS2958" i="1"/>
  <c r="BF2957" i="1"/>
  <c r="BC2957" i="1"/>
  <c r="BB2957" i="1"/>
  <c r="BA2957" i="1"/>
  <c r="AZ2957" i="1"/>
  <c r="AY2957" i="1"/>
  <c r="AV2957" i="1"/>
  <c r="AX2957" i="1" s="1"/>
  <c r="AT2957" i="1"/>
  <c r="AU2957" i="1" s="1"/>
  <c r="AS2957" i="1"/>
  <c r="BF2956" i="1"/>
  <c r="BC2956" i="1"/>
  <c r="BB2956" i="1"/>
  <c r="BA2956" i="1"/>
  <c r="AZ2956" i="1"/>
  <c r="AY2956" i="1"/>
  <c r="AV2956" i="1"/>
  <c r="AU2956" i="1"/>
  <c r="AT2956" i="1"/>
  <c r="AS2956" i="1"/>
  <c r="BF2955" i="1"/>
  <c r="BC2955" i="1"/>
  <c r="BB2955" i="1"/>
  <c r="BA2955" i="1"/>
  <c r="AZ2955" i="1"/>
  <c r="AY2955" i="1"/>
  <c r="AV2955" i="1"/>
  <c r="AX2955" i="1" s="1"/>
  <c r="AT2955" i="1"/>
  <c r="AU2955" i="1" s="1"/>
  <c r="AS2955" i="1"/>
  <c r="BF2954" i="1"/>
  <c r="BC2954" i="1"/>
  <c r="BB2954" i="1"/>
  <c r="BA2954" i="1"/>
  <c r="AZ2954" i="1"/>
  <c r="AY2954" i="1"/>
  <c r="AX2954" i="1"/>
  <c r="AW2954" i="1"/>
  <c r="AV2954" i="1"/>
  <c r="AU2954" i="1"/>
  <c r="AT2954" i="1"/>
  <c r="AS2954" i="1"/>
  <c r="BF2953" i="1"/>
  <c r="BC2953" i="1"/>
  <c r="BB2953" i="1"/>
  <c r="BA2953" i="1"/>
  <c r="AZ2953" i="1"/>
  <c r="AY2953" i="1"/>
  <c r="AV2953" i="1"/>
  <c r="AX2953" i="1" s="1"/>
  <c r="AT2953" i="1"/>
  <c r="AU2953" i="1" s="1"/>
  <c r="AS2953" i="1"/>
  <c r="BF2952" i="1"/>
  <c r="BC2952" i="1"/>
  <c r="BB2952" i="1"/>
  <c r="BA2952" i="1"/>
  <c r="AZ2952" i="1"/>
  <c r="AY2952" i="1"/>
  <c r="AX2952" i="1"/>
  <c r="AW2952" i="1"/>
  <c r="AV2952" i="1"/>
  <c r="AT2952" i="1"/>
  <c r="AU2952" i="1" s="1"/>
  <c r="AS2952" i="1"/>
  <c r="BF2951" i="1"/>
  <c r="BC2951" i="1"/>
  <c r="BB2951" i="1"/>
  <c r="BA2951" i="1"/>
  <c r="AZ2951" i="1"/>
  <c r="AY2951" i="1"/>
  <c r="AV2951" i="1"/>
  <c r="AX2951" i="1" s="1"/>
  <c r="AT2951" i="1"/>
  <c r="AU2951" i="1" s="1"/>
  <c r="AS2951" i="1"/>
  <c r="BF2950" i="1"/>
  <c r="BC2950" i="1"/>
  <c r="BB2950" i="1"/>
  <c r="BA2950" i="1"/>
  <c r="AZ2950" i="1"/>
  <c r="AY2950" i="1"/>
  <c r="AX2950" i="1"/>
  <c r="AW2950" i="1"/>
  <c r="AV2950" i="1"/>
  <c r="AU2950" i="1"/>
  <c r="AT2950" i="1"/>
  <c r="AS2950" i="1"/>
  <c r="BF2949" i="1"/>
  <c r="BC2949" i="1"/>
  <c r="BB2949" i="1"/>
  <c r="BA2949" i="1"/>
  <c r="AZ2949" i="1"/>
  <c r="AY2949" i="1"/>
  <c r="AV2949" i="1"/>
  <c r="AX2949" i="1" s="1"/>
  <c r="AT2949" i="1"/>
  <c r="AU2949" i="1" s="1"/>
  <c r="AS2949" i="1"/>
  <c r="BF2948" i="1"/>
  <c r="BC2948" i="1"/>
  <c r="BB2948" i="1"/>
  <c r="BA2948" i="1"/>
  <c r="AZ2948" i="1"/>
  <c r="AY2948" i="1"/>
  <c r="AV2948" i="1"/>
  <c r="AX2948" i="1" s="1"/>
  <c r="AU2948" i="1"/>
  <c r="AT2948" i="1"/>
  <c r="AS2948" i="1"/>
  <c r="BF2947" i="1"/>
  <c r="BC2947" i="1"/>
  <c r="BB2947" i="1"/>
  <c r="BA2947" i="1"/>
  <c r="AZ2947" i="1"/>
  <c r="AY2947" i="1"/>
  <c r="AV2947" i="1"/>
  <c r="AX2947" i="1" s="1"/>
  <c r="AT2947" i="1"/>
  <c r="AU2947" i="1" s="1"/>
  <c r="AS2947" i="1"/>
  <c r="BF2946" i="1"/>
  <c r="BC2946" i="1"/>
  <c r="BB2946" i="1"/>
  <c r="BA2946" i="1"/>
  <c r="AZ2946" i="1"/>
  <c r="AY2946" i="1"/>
  <c r="AW2946" i="1"/>
  <c r="AV2946" i="1"/>
  <c r="AX2946" i="1" s="1"/>
  <c r="AT2946" i="1"/>
  <c r="AU2946" i="1" s="1"/>
  <c r="AS2946" i="1"/>
  <c r="BF2945" i="1"/>
  <c r="BC2945" i="1"/>
  <c r="BB2945" i="1"/>
  <c r="BA2945" i="1"/>
  <c r="AZ2945" i="1"/>
  <c r="AY2945" i="1"/>
  <c r="AV2945" i="1"/>
  <c r="AX2945" i="1" s="1"/>
  <c r="AT2945" i="1"/>
  <c r="AU2945" i="1" s="1"/>
  <c r="AS2945" i="1"/>
  <c r="BF2944" i="1"/>
  <c r="BC2944" i="1"/>
  <c r="BB2944" i="1"/>
  <c r="BA2944" i="1"/>
  <c r="AZ2944" i="1"/>
  <c r="AY2944" i="1"/>
  <c r="AX2944" i="1"/>
  <c r="AV2944" i="1"/>
  <c r="AW2944" i="1" s="1"/>
  <c r="AT2944" i="1"/>
  <c r="AU2944" i="1" s="1"/>
  <c r="AS2944" i="1"/>
  <c r="BF2943" i="1"/>
  <c r="BC2943" i="1"/>
  <c r="BB2943" i="1"/>
  <c r="BA2943" i="1"/>
  <c r="AZ2943" i="1"/>
  <c r="AY2943" i="1"/>
  <c r="AV2943" i="1"/>
  <c r="AX2943" i="1" s="1"/>
  <c r="AT2943" i="1"/>
  <c r="AU2943" i="1" s="1"/>
  <c r="AS2943" i="1"/>
  <c r="BF2942" i="1"/>
  <c r="BC2942" i="1"/>
  <c r="BB2942" i="1"/>
  <c r="BA2942" i="1"/>
  <c r="AZ2942" i="1"/>
  <c r="AY2942" i="1"/>
  <c r="AX2942" i="1"/>
  <c r="AV2942" i="1"/>
  <c r="AW2942" i="1" s="1"/>
  <c r="AT2942" i="1"/>
  <c r="AU2942" i="1" s="1"/>
  <c r="AS2942" i="1"/>
  <c r="BF2941" i="1"/>
  <c r="BC2941" i="1"/>
  <c r="BB2941" i="1"/>
  <c r="BA2941" i="1"/>
  <c r="AZ2941" i="1"/>
  <c r="AY2941" i="1"/>
  <c r="AV2941" i="1"/>
  <c r="AX2941" i="1" s="1"/>
  <c r="AT2941" i="1"/>
  <c r="AU2941" i="1" s="1"/>
  <c r="AS2941" i="1"/>
  <c r="BF2940" i="1"/>
  <c r="BC2940" i="1"/>
  <c r="BB2940" i="1"/>
  <c r="BA2940" i="1"/>
  <c r="AZ2940" i="1"/>
  <c r="AY2940" i="1"/>
  <c r="AV2940" i="1"/>
  <c r="AU2940" i="1"/>
  <c r="AT2940" i="1"/>
  <c r="AS2940" i="1"/>
  <c r="BF2939" i="1"/>
  <c r="BC2939" i="1"/>
  <c r="BB2939" i="1"/>
  <c r="BA2939" i="1"/>
  <c r="AZ2939" i="1"/>
  <c r="AY2939" i="1"/>
  <c r="AV2939" i="1"/>
  <c r="AX2939" i="1" s="1"/>
  <c r="AT2939" i="1"/>
  <c r="AU2939" i="1" s="1"/>
  <c r="AS2939" i="1"/>
  <c r="BF2938" i="1"/>
  <c r="BC2938" i="1"/>
  <c r="BB2938" i="1"/>
  <c r="BA2938" i="1"/>
  <c r="AZ2938" i="1"/>
  <c r="AY2938" i="1"/>
  <c r="AV2938" i="1"/>
  <c r="AX2938" i="1" s="1"/>
  <c r="AU2938" i="1"/>
  <c r="AT2938" i="1"/>
  <c r="AS2938" i="1"/>
  <c r="BF2937" i="1"/>
  <c r="BC2937" i="1"/>
  <c r="BB2937" i="1"/>
  <c r="BA2937" i="1"/>
  <c r="AZ2937" i="1"/>
  <c r="AY2937" i="1"/>
  <c r="AV2937" i="1"/>
  <c r="AX2937" i="1" s="1"/>
  <c r="AT2937" i="1"/>
  <c r="AU2937" i="1" s="1"/>
  <c r="AS2937" i="1"/>
  <c r="BF2936" i="1"/>
  <c r="BC2936" i="1"/>
  <c r="BB2936" i="1"/>
  <c r="BA2936" i="1"/>
  <c r="AZ2936" i="1"/>
  <c r="AY2936" i="1"/>
  <c r="AX2936" i="1"/>
  <c r="AW2936" i="1"/>
  <c r="AV2936" i="1"/>
  <c r="AT2936" i="1"/>
  <c r="AU2936" i="1" s="1"/>
  <c r="AS2936" i="1"/>
  <c r="BF2935" i="1"/>
  <c r="BC2935" i="1"/>
  <c r="BB2935" i="1"/>
  <c r="BA2935" i="1"/>
  <c r="AZ2935" i="1"/>
  <c r="AY2935" i="1"/>
  <c r="AV2935" i="1"/>
  <c r="AX2935" i="1" s="1"/>
  <c r="AT2935" i="1"/>
  <c r="AU2935" i="1" s="1"/>
  <c r="AS2935" i="1"/>
  <c r="BF2934" i="1"/>
  <c r="BC2934" i="1"/>
  <c r="BB2934" i="1"/>
  <c r="BA2934" i="1"/>
  <c r="AZ2934" i="1"/>
  <c r="AY2934" i="1"/>
  <c r="AX2934" i="1"/>
  <c r="AW2934" i="1"/>
  <c r="AV2934" i="1"/>
  <c r="AU2934" i="1"/>
  <c r="AT2934" i="1"/>
  <c r="AS2934" i="1"/>
  <c r="BF2933" i="1"/>
  <c r="BC2933" i="1"/>
  <c r="BB2933" i="1"/>
  <c r="BA2933" i="1"/>
  <c r="AZ2933" i="1"/>
  <c r="AY2933" i="1"/>
  <c r="AV2933" i="1"/>
  <c r="AX2933" i="1" s="1"/>
  <c r="AT2933" i="1"/>
  <c r="AU2933" i="1" s="1"/>
  <c r="AS2933" i="1"/>
  <c r="BF2932" i="1"/>
  <c r="BC2932" i="1"/>
  <c r="BB2932" i="1"/>
  <c r="BA2932" i="1"/>
  <c r="AZ2932" i="1"/>
  <c r="AY2932" i="1"/>
  <c r="AV2932" i="1"/>
  <c r="AX2932" i="1" s="1"/>
  <c r="AU2932" i="1"/>
  <c r="AT2932" i="1"/>
  <c r="AS2932" i="1"/>
  <c r="BF2931" i="1"/>
  <c r="BC2931" i="1"/>
  <c r="BB2931" i="1"/>
  <c r="BA2931" i="1"/>
  <c r="AZ2931" i="1"/>
  <c r="AY2931" i="1"/>
  <c r="AV2931" i="1"/>
  <c r="AX2931" i="1" s="1"/>
  <c r="AT2931" i="1"/>
  <c r="AU2931" i="1" s="1"/>
  <c r="AS2931" i="1"/>
  <c r="BF2930" i="1"/>
  <c r="BC2930" i="1"/>
  <c r="BB2930" i="1"/>
  <c r="BA2930" i="1"/>
  <c r="AZ2930" i="1"/>
  <c r="AY2930" i="1"/>
  <c r="AW2930" i="1"/>
  <c r="AV2930" i="1"/>
  <c r="AX2930" i="1" s="1"/>
  <c r="AT2930" i="1"/>
  <c r="AU2930" i="1" s="1"/>
  <c r="AS2930" i="1"/>
  <c r="BF2929" i="1"/>
  <c r="BC2929" i="1"/>
  <c r="BB2929" i="1"/>
  <c r="BA2929" i="1"/>
  <c r="AZ2929" i="1"/>
  <c r="AY2929" i="1"/>
  <c r="AV2929" i="1"/>
  <c r="AX2929" i="1" s="1"/>
  <c r="AT2929" i="1"/>
  <c r="AU2929" i="1" s="1"/>
  <c r="AS2929" i="1"/>
  <c r="BF2928" i="1"/>
  <c r="BC2928" i="1"/>
  <c r="BB2928" i="1"/>
  <c r="BA2928" i="1"/>
  <c r="AZ2928" i="1"/>
  <c r="AY2928" i="1"/>
  <c r="AX2928" i="1"/>
  <c r="AW2928" i="1"/>
  <c r="AV2928" i="1"/>
  <c r="AT2928" i="1"/>
  <c r="AU2928" i="1" s="1"/>
  <c r="AS2928" i="1"/>
  <c r="BF2927" i="1"/>
  <c r="BC2927" i="1"/>
  <c r="BB2927" i="1"/>
  <c r="BA2927" i="1"/>
  <c r="AZ2927" i="1"/>
  <c r="AY2927" i="1"/>
  <c r="AV2927" i="1"/>
  <c r="AX2927" i="1" s="1"/>
  <c r="AT2927" i="1"/>
  <c r="AU2927" i="1" s="1"/>
  <c r="AS2927" i="1"/>
  <c r="BF2926" i="1"/>
  <c r="BC2926" i="1"/>
  <c r="BB2926" i="1"/>
  <c r="BA2926" i="1"/>
  <c r="AZ2926" i="1"/>
  <c r="AY2926" i="1"/>
  <c r="AX2926" i="1"/>
  <c r="AV2926" i="1"/>
  <c r="AW2926" i="1" s="1"/>
  <c r="AT2926" i="1"/>
  <c r="AU2926" i="1" s="1"/>
  <c r="AS2926" i="1"/>
  <c r="BF2925" i="1"/>
  <c r="BC2925" i="1"/>
  <c r="BB2925" i="1"/>
  <c r="BA2925" i="1"/>
  <c r="AZ2925" i="1"/>
  <c r="AY2925" i="1"/>
  <c r="AV2925" i="1"/>
  <c r="AX2925" i="1" s="1"/>
  <c r="AT2925" i="1"/>
  <c r="AU2925" i="1" s="1"/>
  <c r="AS2925" i="1"/>
  <c r="BF2924" i="1"/>
  <c r="BC2924" i="1"/>
  <c r="BB2924" i="1"/>
  <c r="BA2924" i="1"/>
  <c r="AZ2924" i="1"/>
  <c r="AY2924" i="1"/>
  <c r="AV2924" i="1"/>
  <c r="AU2924" i="1"/>
  <c r="AT2924" i="1"/>
  <c r="AS2924" i="1"/>
  <c r="BF2923" i="1"/>
  <c r="BC2923" i="1"/>
  <c r="BB2923" i="1"/>
  <c r="BA2923" i="1"/>
  <c r="AZ2923" i="1"/>
  <c r="AY2923" i="1"/>
  <c r="AV2923" i="1"/>
  <c r="AX2923" i="1" s="1"/>
  <c r="AT2923" i="1"/>
  <c r="AU2923" i="1" s="1"/>
  <c r="AS2923" i="1"/>
  <c r="BF2922" i="1"/>
  <c r="BC2922" i="1"/>
  <c r="BB2922" i="1"/>
  <c r="BA2922" i="1"/>
  <c r="AZ2922" i="1"/>
  <c r="AY2922" i="1"/>
  <c r="AV2922" i="1"/>
  <c r="AX2922" i="1" s="1"/>
  <c r="AU2922" i="1"/>
  <c r="AT2922" i="1"/>
  <c r="AS2922" i="1"/>
  <c r="BF2921" i="1"/>
  <c r="BC2921" i="1"/>
  <c r="BB2921" i="1"/>
  <c r="BA2921" i="1"/>
  <c r="AZ2921" i="1"/>
  <c r="AY2921" i="1"/>
  <c r="AV2921" i="1"/>
  <c r="AX2921" i="1" s="1"/>
  <c r="AT2921" i="1"/>
  <c r="AU2921" i="1" s="1"/>
  <c r="AS2921" i="1"/>
  <c r="BF2920" i="1"/>
  <c r="BC2920" i="1"/>
  <c r="BB2920" i="1"/>
  <c r="BA2920" i="1"/>
  <c r="AZ2920" i="1"/>
  <c r="AY2920" i="1"/>
  <c r="AX2920" i="1"/>
  <c r="AW2920" i="1"/>
  <c r="AV2920" i="1"/>
  <c r="AT2920" i="1"/>
  <c r="AU2920" i="1" s="1"/>
  <c r="AS2920" i="1"/>
  <c r="BF2919" i="1"/>
  <c r="BC2919" i="1"/>
  <c r="BB2919" i="1"/>
  <c r="BA2919" i="1"/>
  <c r="AZ2919" i="1"/>
  <c r="AY2919" i="1"/>
  <c r="AV2919" i="1"/>
  <c r="AX2919" i="1" s="1"/>
  <c r="AT2919" i="1"/>
  <c r="AU2919" i="1" s="1"/>
  <c r="AS2919" i="1"/>
  <c r="BF2918" i="1"/>
  <c r="BC2918" i="1"/>
  <c r="BB2918" i="1"/>
  <c r="BA2918" i="1"/>
  <c r="AZ2918" i="1"/>
  <c r="AY2918" i="1"/>
  <c r="AX2918" i="1"/>
  <c r="AW2918" i="1"/>
  <c r="AV2918" i="1"/>
  <c r="AU2918" i="1"/>
  <c r="AT2918" i="1"/>
  <c r="AS2918" i="1"/>
  <c r="BF2917" i="1"/>
  <c r="BC2917" i="1"/>
  <c r="BB2917" i="1"/>
  <c r="BA2917" i="1"/>
  <c r="AZ2917" i="1"/>
  <c r="AY2917" i="1"/>
  <c r="AV2917" i="1"/>
  <c r="AX2917" i="1" s="1"/>
  <c r="AT2917" i="1"/>
  <c r="AU2917" i="1" s="1"/>
  <c r="AS2917" i="1"/>
  <c r="BF2916" i="1"/>
  <c r="BC2916" i="1"/>
  <c r="BB2916" i="1"/>
  <c r="BA2916" i="1"/>
  <c r="AZ2916" i="1"/>
  <c r="AY2916" i="1"/>
  <c r="AV2916" i="1"/>
  <c r="AX2916" i="1" s="1"/>
  <c r="AU2916" i="1"/>
  <c r="AT2916" i="1"/>
  <c r="AS2916" i="1"/>
  <c r="BF2915" i="1"/>
  <c r="BC2915" i="1"/>
  <c r="BB2915" i="1"/>
  <c r="BA2915" i="1"/>
  <c r="AZ2915" i="1"/>
  <c r="AY2915" i="1"/>
  <c r="AV2915" i="1"/>
  <c r="AX2915" i="1" s="1"/>
  <c r="AT2915" i="1"/>
  <c r="AU2915" i="1" s="1"/>
  <c r="AS2915" i="1"/>
  <c r="BF2914" i="1"/>
  <c r="BC2914" i="1"/>
  <c r="BB2914" i="1"/>
  <c r="BA2914" i="1"/>
  <c r="AZ2914" i="1"/>
  <c r="AY2914" i="1"/>
  <c r="AW2914" i="1"/>
  <c r="AV2914" i="1"/>
  <c r="AX2914" i="1" s="1"/>
  <c r="AT2914" i="1"/>
  <c r="AU2914" i="1" s="1"/>
  <c r="AS2914" i="1"/>
  <c r="BF2913" i="1"/>
  <c r="BC2913" i="1"/>
  <c r="BB2913" i="1"/>
  <c r="BA2913" i="1"/>
  <c r="AZ2913" i="1"/>
  <c r="AY2913" i="1"/>
  <c r="AV2913" i="1"/>
  <c r="AX2913" i="1" s="1"/>
  <c r="AT2913" i="1"/>
  <c r="AU2913" i="1" s="1"/>
  <c r="AS2913" i="1"/>
  <c r="BF2912" i="1"/>
  <c r="BC2912" i="1"/>
  <c r="BB2912" i="1"/>
  <c r="BA2912" i="1"/>
  <c r="AZ2912" i="1"/>
  <c r="AY2912" i="1"/>
  <c r="AW2912" i="1"/>
  <c r="AV2912" i="1"/>
  <c r="AX2912" i="1" s="1"/>
  <c r="AT2912" i="1"/>
  <c r="AU2912" i="1" s="1"/>
  <c r="AS2912" i="1"/>
  <c r="BF2911" i="1"/>
  <c r="BC2911" i="1"/>
  <c r="BB2911" i="1"/>
  <c r="BA2911" i="1"/>
  <c r="AZ2911" i="1"/>
  <c r="AY2911" i="1"/>
  <c r="AV2911" i="1"/>
  <c r="AX2911" i="1" s="1"/>
  <c r="AT2911" i="1"/>
  <c r="AU2911" i="1" s="1"/>
  <c r="AS2911" i="1"/>
  <c r="BF2910" i="1"/>
  <c r="BC2910" i="1"/>
  <c r="BB2910" i="1"/>
  <c r="BA2910" i="1"/>
  <c r="AZ2910" i="1"/>
  <c r="AY2910" i="1"/>
  <c r="AX2910" i="1"/>
  <c r="AV2910" i="1"/>
  <c r="AW2910" i="1" s="1"/>
  <c r="AT2910" i="1"/>
  <c r="AU2910" i="1" s="1"/>
  <c r="AS2910" i="1"/>
  <c r="BF2909" i="1"/>
  <c r="BC2909" i="1"/>
  <c r="BB2909" i="1"/>
  <c r="BA2909" i="1"/>
  <c r="AZ2909" i="1"/>
  <c r="AY2909" i="1"/>
  <c r="AV2909" i="1"/>
  <c r="AX2909" i="1" s="1"/>
  <c r="AT2909" i="1"/>
  <c r="AU2909" i="1" s="1"/>
  <c r="AS2909" i="1"/>
  <c r="BF2908" i="1"/>
  <c r="BC2908" i="1"/>
  <c r="BB2908" i="1"/>
  <c r="BA2908" i="1"/>
  <c r="AZ2908" i="1"/>
  <c r="AY2908" i="1"/>
  <c r="AV2908" i="1"/>
  <c r="AU2908" i="1"/>
  <c r="AT2908" i="1"/>
  <c r="AS2908" i="1"/>
  <c r="BF2907" i="1"/>
  <c r="BC2907" i="1"/>
  <c r="BB2907" i="1"/>
  <c r="BA2907" i="1"/>
  <c r="AZ2907" i="1"/>
  <c r="AY2907" i="1"/>
  <c r="AV2907" i="1"/>
  <c r="AX2907" i="1" s="1"/>
  <c r="AT2907" i="1"/>
  <c r="AU2907" i="1" s="1"/>
  <c r="AS2907" i="1"/>
  <c r="BF2906" i="1"/>
  <c r="BC2906" i="1"/>
  <c r="BB2906" i="1"/>
  <c r="BA2906" i="1"/>
  <c r="AZ2906" i="1"/>
  <c r="AY2906" i="1"/>
  <c r="AV2906" i="1"/>
  <c r="AX2906" i="1" s="1"/>
  <c r="AU2906" i="1"/>
  <c r="AT2906" i="1"/>
  <c r="AS2906" i="1"/>
  <c r="BF2905" i="1"/>
  <c r="BC2905" i="1"/>
  <c r="BB2905" i="1"/>
  <c r="BA2905" i="1"/>
  <c r="AZ2905" i="1"/>
  <c r="AY2905" i="1"/>
  <c r="AV2905" i="1"/>
  <c r="AX2905" i="1" s="1"/>
  <c r="AT2905" i="1"/>
  <c r="AU2905" i="1" s="1"/>
  <c r="AS2905" i="1"/>
  <c r="BF2904" i="1"/>
  <c r="BC2904" i="1"/>
  <c r="BB2904" i="1"/>
  <c r="BA2904" i="1"/>
  <c r="AZ2904" i="1"/>
  <c r="AY2904" i="1"/>
  <c r="AX2904" i="1"/>
  <c r="AW2904" i="1"/>
  <c r="AV2904" i="1"/>
  <c r="AT2904" i="1"/>
  <c r="AU2904" i="1" s="1"/>
  <c r="AS2904" i="1"/>
  <c r="BF2903" i="1"/>
  <c r="BC2903" i="1"/>
  <c r="BB2903" i="1"/>
  <c r="BA2903" i="1"/>
  <c r="AZ2903" i="1"/>
  <c r="AY2903" i="1"/>
  <c r="AV2903" i="1"/>
  <c r="AX2903" i="1" s="1"/>
  <c r="AT2903" i="1"/>
  <c r="AU2903" i="1" s="1"/>
  <c r="AS2903" i="1"/>
  <c r="BF2902" i="1"/>
  <c r="BC2902" i="1"/>
  <c r="BB2902" i="1"/>
  <c r="BA2902" i="1"/>
  <c r="AZ2902" i="1"/>
  <c r="AY2902" i="1"/>
  <c r="AX2902" i="1"/>
  <c r="AW2902" i="1"/>
  <c r="AV2902" i="1"/>
  <c r="AU2902" i="1"/>
  <c r="AT2902" i="1"/>
  <c r="AS2902" i="1"/>
  <c r="BF2901" i="1"/>
  <c r="BC2901" i="1"/>
  <c r="BB2901" i="1"/>
  <c r="BA2901" i="1"/>
  <c r="AZ2901" i="1"/>
  <c r="AY2901" i="1"/>
  <c r="AV2901" i="1"/>
  <c r="AX2901" i="1" s="1"/>
  <c r="AT2901" i="1"/>
  <c r="AU2901" i="1" s="1"/>
  <c r="AS2901" i="1"/>
  <c r="BF2900" i="1"/>
  <c r="BC2900" i="1"/>
  <c r="BB2900" i="1"/>
  <c r="BA2900" i="1"/>
  <c r="AZ2900" i="1"/>
  <c r="AY2900" i="1"/>
  <c r="AV2900" i="1"/>
  <c r="AX2900" i="1" s="1"/>
  <c r="AU2900" i="1"/>
  <c r="AT2900" i="1"/>
  <c r="AS2900" i="1"/>
  <c r="BF2899" i="1"/>
  <c r="BC2899" i="1"/>
  <c r="BB2899" i="1"/>
  <c r="BA2899" i="1"/>
  <c r="AZ2899" i="1"/>
  <c r="AY2899" i="1"/>
  <c r="AV2899" i="1"/>
  <c r="AX2899" i="1" s="1"/>
  <c r="AT2899" i="1"/>
  <c r="AU2899" i="1" s="1"/>
  <c r="AS2899" i="1"/>
  <c r="BF2898" i="1"/>
  <c r="BC2898" i="1"/>
  <c r="BB2898" i="1"/>
  <c r="BA2898" i="1"/>
  <c r="AZ2898" i="1"/>
  <c r="AY2898" i="1"/>
  <c r="AW2898" i="1"/>
  <c r="AV2898" i="1"/>
  <c r="AX2898" i="1" s="1"/>
  <c r="AT2898" i="1"/>
  <c r="AU2898" i="1" s="1"/>
  <c r="AS2898" i="1"/>
  <c r="BF2897" i="1"/>
  <c r="BC2897" i="1"/>
  <c r="BB2897" i="1"/>
  <c r="BA2897" i="1"/>
  <c r="AZ2897" i="1"/>
  <c r="AY2897" i="1"/>
  <c r="AV2897" i="1"/>
  <c r="AX2897" i="1" s="1"/>
  <c r="AT2897" i="1"/>
  <c r="AU2897" i="1" s="1"/>
  <c r="AS2897" i="1"/>
  <c r="BF2896" i="1"/>
  <c r="BC2896" i="1"/>
  <c r="BB2896" i="1"/>
  <c r="BA2896" i="1"/>
  <c r="AZ2896" i="1"/>
  <c r="AY2896" i="1"/>
  <c r="AV2896" i="1"/>
  <c r="AX2896" i="1" s="1"/>
  <c r="AT2896" i="1"/>
  <c r="AU2896" i="1" s="1"/>
  <c r="AS2896" i="1"/>
  <c r="BF2895" i="1"/>
  <c r="BC2895" i="1"/>
  <c r="BB2895" i="1"/>
  <c r="BA2895" i="1"/>
  <c r="AZ2895" i="1"/>
  <c r="AY2895" i="1"/>
  <c r="AV2895" i="1"/>
  <c r="AX2895" i="1" s="1"/>
  <c r="AT2895" i="1"/>
  <c r="AU2895" i="1" s="1"/>
  <c r="AS2895" i="1"/>
  <c r="BF2894" i="1"/>
  <c r="BC2894" i="1"/>
  <c r="BB2894" i="1"/>
  <c r="BA2894" i="1"/>
  <c r="AZ2894" i="1"/>
  <c r="AY2894" i="1"/>
  <c r="AX2894" i="1"/>
  <c r="AV2894" i="1"/>
  <c r="AW2894" i="1" s="1"/>
  <c r="AT2894" i="1"/>
  <c r="AU2894" i="1" s="1"/>
  <c r="AS2894" i="1"/>
  <c r="BF2893" i="1"/>
  <c r="BC2893" i="1"/>
  <c r="BB2893" i="1"/>
  <c r="BA2893" i="1"/>
  <c r="AZ2893" i="1"/>
  <c r="AY2893" i="1"/>
  <c r="AV2893" i="1"/>
  <c r="AX2893" i="1" s="1"/>
  <c r="AT2893" i="1"/>
  <c r="AU2893" i="1" s="1"/>
  <c r="AS2893" i="1"/>
  <c r="BF2892" i="1"/>
  <c r="BC2892" i="1"/>
  <c r="BB2892" i="1"/>
  <c r="BA2892" i="1"/>
  <c r="AZ2892" i="1"/>
  <c r="AY2892" i="1"/>
  <c r="AV2892" i="1"/>
  <c r="AU2892" i="1"/>
  <c r="AT2892" i="1"/>
  <c r="AS2892" i="1"/>
  <c r="BF2891" i="1"/>
  <c r="BC2891" i="1"/>
  <c r="BB2891" i="1"/>
  <c r="BA2891" i="1"/>
  <c r="AZ2891" i="1"/>
  <c r="AY2891" i="1"/>
  <c r="AV2891" i="1"/>
  <c r="AX2891" i="1" s="1"/>
  <c r="AT2891" i="1"/>
  <c r="AU2891" i="1" s="1"/>
  <c r="AS2891" i="1"/>
  <c r="BF2890" i="1"/>
  <c r="BC2890" i="1"/>
  <c r="BB2890" i="1"/>
  <c r="BA2890" i="1"/>
  <c r="AZ2890" i="1"/>
  <c r="AY2890" i="1"/>
  <c r="AV2890" i="1"/>
  <c r="AX2890" i="1" s="1"/>
  <c r="AU2890" i="1"/>
  <c r="AT2890" i="1"/>
  <c r="AS2890" i="1"/>
  <c r="BF2889" i="1"/>
  <c r="BC2889" i="1"/>
  <c r="BB2889" i="1"/>
  <c r="BA2889" i="1"/>
  <c r="AZ2889" i="1"/>
  <c r="AY2889" i="1"/>
  <c r="AV2889" i="1"/>
  <c r="AX2889" i="1" s="1"/>
  <c r="AT2889" i="1"/>
  <c r="AU2889" i="1" s="1"/>
  <c r="AS2889" i="1"/>
  <c r="BF2888" i="1"/>
  <c r="BC2888" i="1"/>
  <c r="BB2888" i="1"/>
  <c r="BA2888" i="1"/>
  <c r="AZ2888" i="1"/>
  <c r="AY2888" i="1"/>
  <c r="AX2888" i="1"/>
  <c r="AW2888" i="1"/>
  <c r="AV2888" i="1"/>
  <c r="AT2888" i="1"/>
  <c r="AU2888" i="1" s="1"/>
  <c r="AS2888" i="1"/>
  <c r="BF2887" i="1"/>
  <c r="BC2887" i="1"/>
  <c r="BB2887" i="1"/>
  <c r="BA2887" i="1"/>
  <c r="AZ2887" i="1"/>
  <c r="AY2887" i="1"/>
  <c r="AV2887" i="1"/>
  <c r="AX2887" i="1" s="1"/>
  <c r="AT2887" i="1"/>
  <c r="AU2887" i="1" s="1"/>
  <c r="AS2887" i="1"/>
  <c r="BF2886" i="1"/>
  <c r="BC2886" i="1"/>
  <c r="BB2886" i="1"/>
  <c r="BA2886" i="1"/>
  <c r="AZ2886" i="1"/>
  <c r="AY2886" i="1"/>
  <c r="AX2886" i="1"/>
  <c r="AW2886" i="1"/>
  <c r="AV2886" i="1"/>
  <c r="AU2886" i="1"/>
  <c r="AT2886" i="1"/>
  <c r="AS2886" i="1"/>
  <c r="BF2885" i="1"/>
  <c r="BC2885" i="1"/>
  <c r="BB2885" i="1"/>
  <c r="BA2885" i="1"/>
  <c r="AZ2885" i="1"/>
  <c r="AY2885" i="1"/>
  <c r="AV2885" i="1"/>
  <c r="AX2885" i="1" s="1"/>
  <c r="AT2885" i="1"/>
  <c r="AU2885" i="1" s="1"/>
  <c r="AS2885" i="1"/>
  <c r="BF2884" i="1"/>
  <c r="BC2884" i="1"/>
  <c r="BB2884" i="1"/>
  <c r="BA2884" i="1"/>
  <c r="AZ2884" i="1"/>
  <c r="AY2884" i="1"/>
  <c r="AV2884" i="1"/>
  <c r="AX2884" i="1" s="1"/>
  <c r="AU2884" i="1"/>
  <c r="AT2884" i="1"/>
  <c r="AS2884" i="1"/>
  <c r="BF2883" i="1"/>
  <c r="BC2883" i="1"/>
  <c r="BB2883" i="1"/>
  <c r="BA2883" i="1"/>
  <c r="AZ2883" i="1"/>
  <c r="AY2883" i="1"/>
  <c r="AV2883" i="1"/>
  <c r="AX2883" i="1" s="1"/>
  <c r="AT2883" i="1"/>
  <c r="AU2883" i="1" s="1"/>
  <c r="AS2883" i="1"/>
  <c r="BF2882" i="1"/>
  <c r="BC2882" i="1"/>
  <c r="BB2882" i="1"/>
  <c r="BA2882" i="1"/>
  <c r="AZ2882" i="1"/>
  <c r="AY2882" i="1"/>
  <c r="AW2882" i="1"/>
  <c r="AV2882" i="1"/>
  <c r="AX2882" i="1" s="1"/>
  <c r="AU2882" i="1"/>
  <c r="AT2882" i="1"/>
  <c r="AS2882" i="1"/>
  <c r="BF2881" i="1"/>
  <c r="BC2881" i="1"/>
  <c r="BB2881" i="1"/>
  <c r="BA2881" i="1"/>
  <c r="AZ2881" i="1"/>
  <c r="AY2881" i="1"/>
  <c r="AV2881" i="1"/>
  <c r="AX2881" i="1" s="1"/>
  <c r="AT2881" i="1"/>
  <c r="AU2881" i="1" s="1"/>
  <c r="AS2881" i="1"/>
  <c r="BF2880" i="1"/>
  <c r="BC2880" i="1"/>
  <c r="BB2880" i="1"/>
  <c r="BA2880" i="1"/>
  <c r="AZ2880" i="1"/>
  <c r="AY2880" i="1"/>
  <c r="AV2880" i="1"/>
  <c r="AX2880" i="1" s="1"/>
  <c r="AT2880" i="1"/>
  <c r="AU2880" i="1" s="1"/>
  <c r="AS2880" i="1"/>
  <c r="BF2879" i="1"/>
  <c r="BC2879" i="1"/>
  <c r="BB2879" i="1"/>
  <c r="BA2879" i="1"/>
  <c r="AZ2879" i="1"/>
  <c r="AY2879" i="1"/>
  <c r="AV2879" i="1"/>
  <c r="AX2879" i="1" s="1"/>
  <c r="AT2879" i="1"/>
  <c r="AU2879" i="1" s="1"/>
  <c r="AS2879" i="1"/>
  <c r="BF2878" i="1"/>
  <c r="BC2878" i="1"/>
  <c r="BB2878" i="1"/>
  <c r="BA2878" i="1"/>
  <c r="AZ2878" i="1"/>
  <c r="AY2878" i="1"/>
  <c r="AX2878" i="1"/>
  <c r="AV2878" i="1"/>
  <c r="AW2878" i="1" s="1"/>
  <c r="AT2878" i="1"/>
  <c r="AU2878" i="1" s="1"/>
  <c r="AS2878" i="1"/>
  <c r="BF2877" i="1"/>
  <c r="BC2877" i="1"/>
  <c r="BB2877" i="1"/>
  <c r="BA2877" i="1"/>
  <c r="AZ2877" i="1"/>
  <c r="AY2877" i="1"/>
  <c r="AV2877" i="1"/>
  <c r="AX2877" i="1" s="1"/>
  <c r="AT2877" i="1"/>
  <c r="AU2877" i="1" s="1"/>
  <c r="AS2877" i="1"/>
  <c r="BF2876" i="1"/>
  <c r="BC2876" i="1"/>
  <c r="BB2876" i="1"/>
  <c r="BA2876" i="1"/>
  <c r="AZ2876" i="1"/>
  <c r="AY2876" i="1"/>
  <c r="AV2876" i="1"/>
  <c r="AU2876" i="1"/>
  <c r="AT2876" i="1"/>
  <c r="AS2876" i="1"/>
  <c r="BF2875" i="1"/>
  <c r="BC2875" i="1"/>
  <c r="BB2875" i="1"/>
  <c r="BA2875" i="1"/>
  <c r="AZ2875" i="1"/>
  <c r="AY2875" i="1"/>
  <c r="AV2875" i="1"/>
  <c r="AX2875" i="1" s="1"/>
  <c r="AT2875" i="1"/>
  <c r="AU2875" i="1" s="1"/>
  <c r="AS2875" i="1"/>
  <c r="BF2874" i="1"/>
  <c r="BC2874" i="1"/>
  <c r="BB2874" i="1"/>
  <c r="BA2874" i="1"/>
  <c r="AZ2874" i="1"/>
  <c r="AY2874" i="1"/>
  <c r="AV2874" i="1"/>
  <c r="AX2874" i="1" s="1"/>
  <c r="AU2874" i="1"/>
  <c r="AT2874" i="1"/>
  <c r="AS2874" i="1"/>
  <c r="BF2873" i="1"/>
  <c r="BC2873" i="1"/>
  <c r="BB2873" i="1"/>
  <c r="BA2873" i="1"/>
  <c r="AZ2873" i="1"/>
  <c r="AY2873" i="1"/>
  <c r="AV2873" i="1"/>
  <c r="AX2873" i="1" s="1"/>
  <c r="AT2873" i="1"/>
  <c r="AU2873" i="1" s="1"/>
  <c r="AS2873" i="1"/>
  <c r="BF2872" i="1"/>
  <c r="BC2872" i="1"/>
  <c r="BB2872" i="1"/>
  <c r="BA2872" i="1"/>
  <c r="AZ2872" i="1"/>
  <c r="AY2872" i="1"/>
  <c r="AX2872" i="1"/>
  <c r="AW2872" i="1"/>
  <c r="AV2872" i="1"/>
  <c r="AT2872" i="1"/>
  <c r="AU2872" i="1" s="1"/>
  <c r="AS2872" i="1"/>
  <c r="BF2871" i="1"/>
  <c r="BC2871" i="1"/>
  <c r="BB2871" i="1"/>
  <c r="BA2871" i="1"/>
  <c r="AZ2871" i="1"/>
  <c r="AY2871" i="1"/>
  <c r="AV2871" i="1"/>
  <c r="AX2871" i="1" s="1"/>
  <c r="AT2871" i="1"/>
  <c r="AU2871" i="1" s="1"/>
  <c r="AS2871" i="1"/>
  <c r="BF2870" i="1"/>
  <c r="BC2870" i="1"/>
  <c r="BB2870" i="1"/>
  <c r="BA2870" i="1"/>
  <c r="AZ2870" i="1"/>
  <c r="AY2870" i="1"/>
  <c r="AX2870" i="1"/>
  <c r="AW2870" i="1"/>
  <c r="AV2870" i="1"/>
  <c r="AU2870" i="1"/>
  <c r="AT2870" i="1"/>
  <c r="AS2870" i="1"/>
  <c r="BF2869" i="1"/>
  <c r="BC2869" i="1"/>
  <c r="BB2869" i="1"/>
  <c r="BA2869" i="1"/>
  <c r="AZ2869" i="1"/>
  <c r="AY2869" i="1"/>
  <c r="AV2869" i="1"/>
  <c r="AX2869" i="1" s="1"/>
  <c r="AT2869" i="1"/>
  <c r="AU2869" i="1" s="1"/>
  <c r="AS2869" i="1"/>
  <c r="BF2868" i="1"/>
  <c r="BC2868" i="1"/>
  <c r="BB2868" i="1"/>
  <c r="BA2868" i="1"/>
  <c r="AZ2868" i="1"/>
  <c r="AY2868" i="1"/>
  <c r="AV2868" i="1"/>
  <c r="AX2868" i="1" s="1"/>
  <c r="AU2868" i="1"/>
  <c r="AT2868" i="1"/>
  <c r="AS2868" i="1"/>
  <c r="BF2867" i="1"/>
  <c r="BC2867" i="1"/>
  <c r="BB2867" i="1"/>
  <c r="BA2867" i="1"/>
  <c r="AZ2867" i="1"/>
  <c r="AY2867" i="1"/>
  <c r="AV2867" i="1"/>
  <c r="AX2867" i="1" s="1"/>
  <c r="AU2867" i="1"/>
  <c r="AT2867" i="1"/>
  <c r="AS2867" i="1"/>
  <c r="BF2866" i="1"/>
  <c r="BC2866" i="1"/>
  <c r="BB2866" i="1"/>
  <c r="BA2866" i="1"/>
  <c r="AZ2866" i="1"/>
  <c r="AY2866" i="1"/>
  <c r="AX2866" i="1"/>
  <c r="AV2866" i="1"/>
  <c r="AW2866" i="1" s="1"/>
  <c r="AT2866" i="1"/>
  <c r="AU2866" i="1" s="1"/>
  <c r="AS2866" i="1"/>
  <c r="BF2865" i="1"/>
  <c r="BC2865" i="1"/>
  <c r="BB2865" i="1"/>
  <c r="BA2865" i="1"/>
  <c r="AZ2865" i="1"/>
  <c r="AY2865" i="1"/>
  <c r="AV2865" i="1"/>
  <c r="AX2865" i="1" s="1"/>
  <c r="AT2865" i="1"/>
  <c r="AU2865" i="1" s="1"/>
  <c r="AS2865" i="1"/>
  <c r="BF2864" i="1"/>
  <c r="BC2864" i="1"/>
  <c r="BB2864" i="1"/>
  <c r="BA2864" i="1"/>
  <c r="AZ2864" i="1"/>
  <c r="AY2864" i="1"/>
  <c r="AV2864" i="1"/>
  <c r="AU2864" i="1"/>
  <c r="AT2864" i="1"/>
  <c r="AS2864" i="1"/>
  <c r="BF2863" i="1"/>
  <c r="BC2863" i="1"/>
  <c r="BB2863" i="1"/>
  <c r="BA2863" i="1"/>
  <c r="AZ2863" i="1"/>
  <c r="AY2863" i="1"/>
  <c r="AV2863" i="1"/>
  <c r="AX2863" i="1" s="1"/>
  <c r="AT2863" i="1"/>
  <c r="AU2863" i="1" s="1"/>
  <c r="AS2863" i="1"/>
  <c r="BF2862" i="1"/>
  <c r="BC2862" i="1"/>
  <c r="BB2862" i="1"/>
  <c r="BA2862" i="1"/>
  <c r="AZ2862" i="1"/>
  <c r="AY2862" i="1"/>
  <c r="AV2862" i="1"/>
  <c r="AX2862" i="1" s="1"/>
  <c r="AT2862" i="1"/>
  <c r="AU2862" i="1" s="1"/>
  <c r="AS2862" i="1"/>
  <c r="BF2861" i="1"/>
  <c r="BC2861" i="1"/>
  <c r="BB2861" i="1"/>
  <c r="BA2861" i="1"/>
  <c r="AZ2861" i="1"/>
  <c r="AY2861" i="1"/>
  <c r="AV2861" i="1"/>
  <c r="AX2861" i="1" s="1"/>
  <c r="AU2861" i="1"/>
  <c r="AT2861" i="1"/>
  <c r="AS2861" i="1"/>
  <c r="BF2860" i="1"/>
  <c r="BC2860" i="1"/>
  <c r="BB2860" i="1"/>
  <c r="BA2860" i="1"/>
  <c r="AZ2860" i="1"/>
  <c r="AY2860" i="1"/>
  <c r="AX2860" i="1"/>
  <c r="AV2860" i="1"/>
  <c r="AW2860" i="1" s="1"/>
  <c r="AU2860" i="1"/>
  <c r="AT2860" i="1"/>
  <c r="AS2860" i="1"/>
  <c r="BF2859" i="1"/>
  <c r="BC2859" i="1"/>
  <c r="BB2859" i="1"/>
  <c r="BA2859" i="1"/>
  <c r="AZ2859" i="1"/>
  <c r="AY2859" i="1"/>
  <c r="AV2859" i="1"/>
  <c r="AX2859" i="1" s="1"/>
  <c r="AT2859" i="1"/>
  <c r="AU2859" i="1" s="1"/>
  <c r="AS2859" i="1"/>
  <c r="BF2858" i="1"/>
  <c r="BC2858" i="1"/>
  <c r="BB2858" i="1"/>
  <c r="BA2858" i="1"/>
  <c r="AZ2858" i="1"/>
  <c r="AY2858" i="1"/>
  <c r="AX2858" i="1"/>
  <c r="AW2858" i="1"/>
  <c r="AV2858" i="1"/>
  <c r="AT2858" i="1"/>
  <c r="AU2858" i="1" s="1"/>
  <c r="AS2858" i="1"/>
  <c r="BF2857" i="1"/>
  <c r="BC2857" i="1"/>
  <c r="BB2857" i="1"/>
  <c r="BA2857" i="1"/>
  <c r="AZ2857" i="1"/>
  <c r="AY2857" i="1"/>
  <c r="AV2857" i="1"/>
  <c r="AT2857" i="1"/>
  <c r="AU2857" i="1" s="1"/>
  <c r="AS2857" i="1"/>
  <c r="BF2856" i="1"/>
  <c r="BC2856" i="1"/>
  <c r="BB2856" i="1"/>
  <c r="BA2856" i="1"/>
  <c r="AZ2856" i="1"/>
  <c r="AY2856" i="1"/>
  <c r="AV2856" i="1"/>
  <c r="AU2856" i="1"/>
  <c r="AT2856" i="1"/>
  <c r="AS2856" i="1"/>
  <c r="BF2855" i="1"/>
  <c r="BC2855" i="1"/>
  <c r="BB2855" i="1"/>
  <c r="BA2855" i="1"/>
  <c r="AZ2855" i="1"/>
  <c r="AY2855" i="1"/>
  <c r="AV2855" i="1"/>
  <c r="AT2855" i="1"/>
  <c r="AU2855" i="1" s="1"/>
  <c r="AS2855" i="1"/>
  <c r="BF2854" i="1"/>
  <c r="BC2854" i="1"/>
  <c r="BB2854" i="1"/>
  <c r="BA2854" i="1"/>
  <c r="AZ2854" i="1"/>
  <c r="AY2854" i="1"/>
  <c r="AW2854" i="1"/>
  <c r="AV2854" i="1"/>
  <c r="AX2854" i="1" s="1"/>
  <c r="AT2854" i="1"/>
  <c r="AU2854" i="1" s="1"/>
  <c r="AS2854" i="1"/>
  <c r="BF2853" i="1"/>
  <c r="BC2853" i="1"/>
  <c r="BB2853" i="1"/>
  <c r="BA2853" i="1"/>
  <c r="AZ2853" i="1"/>
  <c r="AY2853" i="1"/>
  <c r="AV2853" i="1"/>
  <c r="AU2853" i="1"/>
  <c r="AT2853" i="1"/>
  <c r="AS2853" i="1"/>
  <c r="BF2852" i="1"/>
  <c r="BC2852" i="1"/>
  <c r="BB2852" i="1"/>
  <c r="BA2852" i="1"/>
  <c r="AZ2852" i="1"/>
  <c r="AY2852" i="1"/>
  <c r="AV2852" i="1"/>
  <c r="AX2852" i="1" s="1"/>
  <c r="AU2852" i="1"/>
  <c r="AT2852" i="1"/>
  <c r="AS2852" i="1"/>
  <c r="BF2851" i="1"/>
  <c r="BC2851" i="1"/>
  <c r="BB2851" i="1"/>
  <c r="BA2851" i="1"/>
  <c r="AZ2851" i="1"/>
  <c r="AY2851" i="1"/>
  <c r="AV2851" i="1"/>
  <c r="AT2851" i="1"/>
  <c r="AU2851" i="1" s="1"/>
  <c r="AS2851" i="1"/>
  <c r="BF2850" i="1"/>
  <c r="BC2850" i="1"/>
  <c r="BB2850" i="1"/>
  <c r="BA2850" i="1"/>
  <c r="AZ2850" i="1"/>
  <c r="AY2850" i="1"/>
  <c r="AX2850" i="1"/>
  <c r="AW2850" i="1"/>
  <c r="AV2850" i="1"/>
  <c r="AT2850" i="1"/>
  <c r="AU2850" i="1" s="1"/>
  <c r="AS2850" i="1"/>
  <c r="BF2849" i="1"/>
  <c r="BC2849" i="1"/>
  <c r="BB2849" i="1"/>
  <c r="BA2849" i="1"/>
  <c r="AZ2849" i="1"/>
  <c r="AY2849" i="1"/>
  <c r="AV2849" i="1"/>
  <c r="AU2849" i="1"/>
  <c r="AT2849" i="1"/>
  <c r="AS2849" i="1"/>
  <c r="BF2848" i="1"/>
  <c r="BC2848" i="1"/>
  <c r="BB2848" i="1"/>
  <c r="BA2848" i="1"/>
  <c r="AZ2848" i="1"/>
  <c r="AY2848" i="1"/>
  <c r="AV2848" i="1"/>
  <c r="AU2848" i="1"/>
  <c r="AT2848" i="1"/>
  <c r="AS2848" i="1"/>
  <c r="BF2847" i="1"/>
  <c r="BC2847" i="1"/>
  <c r="BB2847" i="1"/>
  <c r="BA2847" i="1"/>
  <c r="AZ2847" i="1"/>
  <c r="AY2847" i="1"/>
  <c r="AV2847" i="1"/>
  <c r="AT2847" i="1"/>
  <c r="AU2847" i="1" s="1"/>
  <c r="AS2847" i="1"/>
  <c r="BF2846" i="1"/>
  <c r="BC2846" i="1"/>
  <c r="BB2846" i="1"/>
  <c r="BA2846" i="1"/>
  <c r="AZ2846" i="1"/>
  <c r="AY2846" i="1"/>
  <c r="AV2846" i="1"/>
  <c r="AX2846" i="1" s="1"/>
  <c r="AU2846" i="1"/>
  <c r="AT2846" i="1"/>
  <c r="AS2846" i="1"/>
  <c r="BF2845" i="1"/>
  <c r="BC2845" i="1"/>
  <c r="BB2845" i="1"/>
  <c r="BA2845" i="1"/>
  <c r="AZ2845" i="1"/>
  <c r="AY2845" i="1"/>
  <c r="AV2845" i="1"/>
  <c r="AU2845" i="1"/>
  <c r="AT2845" i="1"/>
  <c r="AS2845" i="1"/>
  <c r="BF2844" i="1"/>
  <c r="BC2844" i="1"/>
  <c r="BB2844" i="1"/>
  <c r="BA2844" i="1"/>
  <c r="AZ2844" i="1"/>
  <c r="AY2844" i="1"/>
  <c r="AW2844" i="1"/>
  <c r="AV2844" i="1"/>
  <c r="AX2844" i="1" s="1"/>
  <c r="AT2844" i="1"/>
  <c r="AU2844" i="1" s="1"/>
  <c r="AS2844" i="1"/>
  <c r="BF2843" i="1"/>
  <c r="BC2843" i="1"/>
  <c r="BB2843" i="1"/>
  <c r="BA2843" i="1"/>
  <c r="AZ2843" i="1"/>
  <c r="AY2843" i="1"/>
  <c r="AV2843" i="1"/>
  <c r="AU2843" i="1"/>
  <c r="AT2843" i="1"/>
  <c r="AS2843" i="1"/>
  <c r="BF2842" i="1"/>
  <c r="BC2842" i="1"/>
  <c r="BB2842" i="1"/>
  <c r="BA2842" i="1"/>
  <c r="AZ2842" i="1"/>
  <c r="AY2842" i="1"/>
  <c r="AV2842" i="1"/>
  <c r="AU2842" i="1"/>
  <c r="AT2842" i="1"/>
  <c r="AS2842" i="1"/>
  <c r="BF2841" i="1"/>
  <c r="BC2841" i="1"/>
  <c r="BB2841" i="1"/>
  <c r="BA2841" i="1"/>
  <c r="AZ2841" i="1"/>
  <c r="AY2841" i="1"/>
  <c r="AV2841" i="1"/>
  <c r="AT2841" i="1"/>
  <c r="AU2841" i="1" s="1"/>
  <c r="AS2841" i="1"/>
  <c r="BF2840" i="1"/>
  <c r="BC2840" i="1"/>
  <c r="BB2840" i="1"/>
  <c r="BA2840" i="1"/>
  <c r="AZ2840" i="1"/>
  <c r="AY2840" i="1"/>
  <c r="AV2840" i="1"/>
  <c r="AX2840" i="1" s="1"/>
  <c r="AU2840" i="1"/>
  <c r="AT2840" i="1"/>
  <c r="AS2840" i="1"/>
  <c r="BF2839" i="1"/>
  <c r="BC2839" i="1"/>
  <c r="BB2839" i="1"/>
  <c r="BA2839" i="1"/>
  <c r="AZ2839" i="1"/>
  <c r="AY2839" i="1"/>
  <c r="AV2839" i="1"/>
  <c r="AU2839" i="1"/>
  <c r="AT2839" i="1"/>
  <c r="AS2839" i="1"/>
  <c r="BF2838" i="1"/>
  <c r="BC2838" i="1"/>
  <c r="BB2838" i="1"/>
  <c r="BA2838" i="1"/>
  <c r="AZ2838" i="1"/>
  <c r="AY2838" i="1"/>
  <c r="AW2838" i="1"/>
  <c r="AV2838" i="1"/>
  <c r="AX2838" i="1" s="1"/>
  <c r="AT2838" i="1"/>
  <c r="AU2838" i="1" s="1"/>
  <c r="AS2838" i="1"/>
  <c r="BF2837" i="1"/>
  <c r="BC2837" i="1"/>
  <c r="BB2837" i="1"/>
  <c r="BA2837" i="1"/>
  <c r="AZ2837" i="1"/>
  <c r="AY2837" i="1"/>
  <c r="AV2837" i="1"/>
  <c r="AU2837" i="1"/>
  <c r="AT2837" i="1"/>
  <c r="AS2837" i="1"/>
  <c r="BF2836" i="1"/>
  <c r="BC2836" i="1"/>
  <c r="BB2836" i="1"/>
  <c r="BA2836" i="1"/>
  <c r="AZ2836" i="1"/>
  <c r="AY2836" i="1"/>
  <c r="AW2836" i="1"/>
  <c r="AV2836" i="1"/>
  <c r="AX2836" i="1" s="1"/>
  <c r="AU2836" i="1"/>
  <c r="AT2836" i="1"/>
  <c r="AS2836" i="1"/>
  <c r="BF2835" i="1"/>
  <c r="BC2835" i="1"/>
  <c r="BB2835" i="1"/>
  <c r="BA2835" i="1"/>
  <c r="AZ2835" i="1"/>
  <c r="AY2835" i="1"/>
  <c r="AV2835" i="1"/>
  <c r="AU2835" i="1"/>
  <c r="AT2835" i="1"/>
  <c r="AS2835" i="1"/>
  <c r="BF2834" i="1"/>
  <c r="BC2834" i="1"/>
  <c r="BB2834" i="1"/>
  <c r="BA2834" i="1"/>
  <c r="AZ2834" i="1"/>
  <c r="AY2834" i="1"/>
  <c r="AV2834" i="1"/>
  <c r="AX2834" i="1" s="1"/>
  <c r="AU2834" i="1"/>
  <c r="AT2834" i="1"/>
  <c r="AS2834" i="1"/>
  <c r="BF2833" i="1"/>
  <c r="BC2833" i="1"/>
  <c r="BB2833" i="1"/>
  <c r="BA2833" i="1"/>
  <c r="AZ2833" i="1"/>
  <c r="AY2833" i="1"/>
  <c r="AV2833" i="1"/>
  <c r="AW2833" i="1" s="1"/>
  <c r="AT2833" i="1"/>
  <c r="AU2833" i="1" s="1"/>
  <c r="AS2833" i="1"/>
  <c r="BF2832" i="1"/>
  <c r="BC2832" i="1"/>
  <c r="BB2832" i="1"/>
  <c r="BA2832" i="1"/>
  <c r="AZ2832" i="1"/>
  <c r="AY2832" i="1"/>
  <c r="AX2832" i="1"/>
  <c r="AV2832" i="1"/>
  <c r="AW2832" i="1" s="1"/>
  <c r="AT2832" i="1"/>
  <c r="AU2832" i="1" s="1"/>
  <c r="AS2832" i="1"/>
  <c r="BF2831" i="1"/>
  <c r="BC2831" i="1"/>
  <c r="BB2831" i="1"/>
  <c r="BA2831" i="1"/>
  <c r="AZ2831" i="1"/>
  <c r="AY2831" i="1"/>
  <c r="AX2831" i="1"/>
  <c r="AV2831" i="1"/>
  <c r="AW2831" i="1" s="1"/>
  <c r="AT2831" i="1"/>
  <c r="AU2831" i="1" s="1"/>
  <c r="AS2831" i="1"/>
  <c r="BF2830" i="1"/>
  <c r="BC2830" i="1"/>
  <c r="BB2830" i="1"/>
  <c r="BA2830" i="1"/>
  <c r="AZ2830" i="1"/>
  <c r="AY2830" i="1"/>
  <c r="AW2830" i="1"/>
  <c r="AV2830" i="1"/>
  <c r="AX2830" i="1" s="1"/>
  <c r="AT2830" i="1"/>
  <c r="AU2830" i="1" s="1"/>
  <c r="AS2830" i="1"/>
  <c r="BF2829" i="1"/>
  <c r="BC2829" i="1"/>
  <c r="BB2829" i="1"/>
  <c r="BA2829" i="1"/>
  <c r="AZ2829" i="1"/>
  <c r="AY2829" i="1"/>
  <c r="AW2829" i="1"/>
  <c r="AV2829" i="1"/>
  <c r="AX2829" i="1" s="1"/>
  <c r="AU2829" i="1"/>
  <c r="AT2829" i="1"/>
  <c r="AS2829" i="1"/>
  <c r="BF2828" i="1"/>
  <c r="BC2828" i="1"/>
  <c r="BB2828" i="1"/>
  <c r="BA2828" i="1"/>
  <c r="AZ2828" i="1"/>
  <c r="AY2828" i="1"/>
  <c r="AW2828" i="1"/>
  <c r="AV2828" i="1"/>
  <c r="AX2828" i="1" s="1"/>
  <c r="AU2828" i="1"/>
  <c r="AT2828" i="1"/>
  <c r="AS2828" i="1"/>
  <c r="BF2827" i="1"/>
  <c r="BC2827" i="1"/>
  <c r="BB2827" i="1"/>
  <c r="BA2827" i="1"/>
  <c r="AZ2827" i="1"/>
  <c r="AY2827" i="1"/>
  <c r="AW2827" i="1"/>
  <c r="AV2827" i="1"/>
  <c r="AX2827" i="1" s="1"/>
  <c r="AU2827" i="1"/>
  <c r="AT2827" i="1"/>
  <c r="AS2827" i="1"/>
  <c r="BF2826" i="1"/>
  <c r="BC2826" i="1"/>
  <c r="BB2826" i="1"/>
  <c r="BA2826" i="1"/>
  <c r="AZ2826" i="1"/>
  <c r="AY2826" i="1"/>
  <c r="AW2826" i="1"/>
  <c r="AV2826" i="1"/>
  <c r="AX2826" i="1" s="1"/>
  <c r="AU2826" i="1"/>
  <c r="AT2826" i="1"/>
  <c r="AS2826" i="1"/>
  <c r="BF2825" i="1"/>
  <c r="BC2825" i="1"/>
  <c r="BB2825" i="1"/>
  <c r="BA2825" i="1"/>
  <c r="AZ2825" i="1"/>
  <c r="AY2825" i="1"/>
  <c r="AV2825" i="1"/>
  <c r="AX2825" i="1" s="1"/>
  <c r="AU2825" i="1"/>
  <c r="AT2825" i="1"/>
  <c r="AS2825" i="1"/>
  <c r="BF2824" i="1"/>
  <c r="BC2824" i="1"/>
  <c r="BB2824" i="1"/>
  <c r="BA2824" i="1"/>
  <c r="AZ2824" i="1"/>
  <c r="AY2824" i="1"/>
  <c r="AV2824" i="1"/>
  <c r="AU2824" i="1"/>
  <c r="AT2824" i="1"/>
  <c r="AS2824" i="1"/>
  <c r="BF2823" i="1"/>
  <c r="BC2823" i="1"/>
  <c r="BB2823" i="1"/>
  <c r="BA2823" i="1"/>
  <c r="AZ2823" i="1"/>
  <c r="AY2823" i="1"/>
  <c r="AW2823" i="1"/>
  <c r="AV2823" i="1"/>
  <c r="AX2823" i="1" s="1"/>
  <c r="AT2823" i="1"/>
  <c r="AU2823" i="1" s="1"/>
  <c r="AS2823" i="1"/>
  <c r="BF2822" i="1"/>
  <c r="BC2822" i="1"/>
  <c r="BB2822" i="1"/>
  <c r="BA2822" i="1"/>
  <c r="AZ2822" i="1"/>
  <c r="AY2822" i="1"/>
  <c r="AW2822" i="1"/>
  <c r="AV2822" i="1"/>
  <c r="AX2822" i="1" s="1"/>
  <c r="AT2822" i="1"/>
  <c r="AU2822" i="1" s="1"/>
  <c r="AS2822" i="1"/>
  <c r="BF2821" i="1"/>
  <c r="BC2821" i="1"/>
  <c r="BB2821" i="1"/>
  <c r="BA2821" i="1"/>
  <c r="AZ2821" i="1"/>
  <c r="AY2821" i="1"/>
  <c r="AW2821" i="1"/>
  <c r="AV2821" i="1"/>
  <c r="AX2821" i="1" s="1"/>
  <c r="AU2821" i="1"/>
  <c r="AT2821" i="1"/>
  <c r="AS2821" i="1"/>
  <c r="BF2820" i="1"/>
  <c r="BC2820" i="1"/>
  <c r="BB2820" i="1"/>
  <c r="BA2820" i="1"/>
  <c r="AZ2820" i="1"/>
  <c r="AY2820" i="1"/>
  <c r="AW2820" i="1"/>
  <c r="AV2820" i="1"/>
  <c r="AX2820" i="1" s="1"/>
  <c r="AU2820" i="1"/>
  <c r="AT2820" i="1"/>
  <c r="AS2820" i="1"/>
  <c r="BF2819" i="1"/>
  <c r="BC2819" i="1"/>
  <c r="BB2819" i="1"/>
  <c r="BA2819" i="1"/>
  <c r="AZ2819" i="1"/>
  <c r="AY2819" i="1"/>
  <c r="AW2819" i="1"/>
  <c r="AV2819" i="1"/>
  <c r="AX2819" i="1" s="1"/>
  <c r="AU2819" i="1"/>
  <c r="AT2819" i="1"/>
  <c r="AS2819" i="1"/>
  <c r="BF2818" i="1"/>
  <c r="BC2818" i="1"/>
  <c r="BB2818" i="1"/>
  <c r="BA2818" i="1"/>
  <c r="AZ2818" i="1"/>
  <c r="AY2818" i="1"/>
  <c r="AW2818" i="1"/>
  <c r="AV2818" i="1"/>
  <c r="AX2818" i="1" s="1"/>
  <c r="AU2818" i="1"/>
  <c r="AT2818" i="1"/>
  <c r="AS2818" i="1"/>
  <c r="BF2817" i="1"/>
  <c r="BC2817" i="1"/>
  <c r="BB2817" i="1"/>
  <c r="BA2817" i="1"/>
  <c r="AZ2817" i="1"/>
  <c r="AY2817" i="1"/>
  <c r="AV2817" i="1"/>
  <c r="AX2817" i="1" s="1"/>
  <c r="AU2817" i="1"/>
  <c r="AT2817" i="1"/>
  <c r="AS2817" i="1"/>
  <c r="BF2816" i="1"/>
  <c r="BC2816" i="1"/>
  <c r="BB2816" i="1"/>
  <c r="BA2816" i="1"/>
  <c r="AZ2816" i="1"/>
  <c r="AY2816" i="1"/>
  <c r="AV2816" i="1"/>
  <c r="AT2816" i="1"/>
  <c r="AU2816" i="1" s="1"/>
  <c r="AS2816" i="1"/>
  <c r="BF2815" i="1"/>
  <c r="BC2815" i="1"/>
  <c r="BB2815" i="1"/>
  <c r="BA2815" i="1"/>
  <c r="AZ2815" i="1"/>
  <c r="AY2815" i="1"/>
  <c r="AW2815" i="1"/>
  <c r="AV2815" i="1"/>
  <c r="AX2815" i="1" s="1"/>
  <c r="AT2815" i="1"/>
  <c r="AU2815" i="1" s="1"/>
  <c r="AS2815" i="1"/>
  <c r="BF2814" i="1"/>
  <c r="BC2814" i="1"/>
  <c r="BB2814" i="1"/>
  <c r="BA2814" i="1"/>
  <c r="AZ2814" i="1"/>
  <c r="AY2814" i="1"/>
  <c r="AW2814" i="1"/>
  <c r="AV2814" i="1"/>
  <c r="AX2814" i="1" s="1"/>
  <c r="AT2814" i="1"/>
  <c r="AU2814" i="1" s="1"/>
  <c r="AS2814" i="1"/>
  <c r="BF2813" i="1"/>
  <c r="BC2813" i="1"/>
  <c r="BB2813" i="1"/>
  <c r="BA2813" i="1"/>
  <c r="AZ2813" i="1"/>
  <c r="AY2813" i="1"/>
  <c r="AW2813" i="1"/>
  <c r="AV2813" i="1"/>
  <c r="AX2813" i="1" s="1"/>
  <c r="AU2813" i="1"/>
  <c r="AT2813" i="1"/>
  <c r="AS2813" i="1"/>
  <c r="BF2812" i="1"/>
  <c r="BC2812" i="1"/>
  <c r="BB2812" i="1"/>
  <c r="BA2812" i="1"/>
  <c r="AZ2812" i="1"/>
  <c r="AY2812" i="1"/>
  <c r="AW2812" i="1"/>
  <c r="AV2812" i="1"/>
  <c r="AX2812" i="1" s="1"/>
  <c r="AT2812" i="1"/>
  <c r="AU2812" i="1" s="1"/>
  <c r="AS2812" i="1"/>
  <c r="BF2811" i="1"/>
  <c r="BC2811" i="1"/>
  <c r="BB2811" i="1"/>
  <c r="BA2811" i="1"/>
  <c r="AZ2811" i="1"/>
  <c r="AY2811" i="1"/>
  <c r="AW2811" i="1"/>
  <c r="AV2811" i="1"/>
  <c r="AX2811" i="1" s="1"/>
  <c r="AU2811" i="1"/>
  <c r="AT2811" i="1"/>
  <c r="AS2811" i="1"/>
  <c r="BF2810" i="1"/>
  <c r="BC2810" i="1"/>
  <c r="BB2810" i="1"/>
  <c r="BA2810" i="1"/>
  <c r="AZ2810" i="1"/>
  <c r="AY2810" i="1"/>
  <c r="AV2810" i="1"/>
  <c r="AX2810" i="1" s="1"/>
  <c r="AU2810" i="1"/>
  <c r="AT2810" i="1"/>
  <c r="AS2810" i="1"/>
  <c r="BF2809" i="1"/>
  <c r="BC2809" i="1"/>
  <c r="BB2809" i="1"/>
  <c r="BA2809" i="1"/>
  <c r="AZ2809" i="1"/>
  <c r="AY2809" i="1"/>
  <c r="AV2809" i="1"/>
  <c r="AX2809" i="1" s="1"/>
  <c r="AU2809" i="1"/>
  <c r="AT2809" i="1"/>
  <c r="AS2809" i="1"/>
  <c r="BF2808" i="1"/>
  <c r="BC2808" i="1"/>
  <c r="BB2808" i="1"/>
  <c r="BA2808" i="1"/>
  <c r="AZ2808" i="1"/>
  <c r="AY2808" i="1"/>
  <c r="AV2808" i="1"/>
  <c r="AT2808" i="1"/>
  <c r="AU2808" i="1" s="1"/>
  <c r="AS2808" i="1"/>
  <c r="BF2807" i="1"/>
  <c r="BC2807" i="1"/>
  <c r="BB2807" i="1"/>
  <c r="BA2807" i="1"/>
  <c r="AZ2807" i="1"/>
  <c r="AY2807" i="1"/>
  <c r="AW2807" i="1"/>
  <c r="AV2807" i="1"/>
  <c r="AX2807" i="1" s="1"/>
  <c r="AT2807" i="1"/>
  <c r="AU2807" i="1" s="1"/>
  <c r="AS2807" i="1"/>
  <c r="BF2806" i="1"/>
  <c r="BC2806" i="1"/>
  <c r="BB2806" i="1"/>
  <c r="BA2806" i="1"/>
  <c r="AZ2806" i="1"/>
  <c r="AY2806" i="1"/>
  <c r="AW2806" i="1"/>
  <c r="AV2806" i="1"/>
  <c r="AX2806" i="1" s="1"/>
  <c r="AT2806" i="1"/>
  <c r="AU2806" i="1" s="1"/>
  <c r="AS2806" i="1"/>
  <c r="BF2805" i="1"/>
  <c r="BC2805" i="1"/>
  <c r="BB2805" i="1"/>
  <c r="BA2805" i="1"/>
  <c r="AZ2805" i="1"/>
  <c r="AY2805" i="1"/>
  <c r="AW2805" i="1"/>
  <c r="AV2805" i="1"/>
  <c r="AX2805" i="1" s="1"/>
  <c r="AU2805" i="1"/>
  <c r="AT2805" i="1"/>
  <c r="AS2805" i="1"/>
  <c r="BF2804" i="1"/>
  <c r="BC2804" i="1"/>
  <c r="BB2804" i="1"/>
  <c r="BA2804" i="1"/>
  <c r="AZ2804" i="1"/>
  <c r="AY2804" i="1"/>
  <c r="AW2804" i="1"/>
  <c r="AV2804" i="1"/>
  <c r="AX2804" i="1" s="1"/>
  <c r="AT2804" i="1"/>
  <c r="AU2804" i="1" s="1"/>
  <c r="AS2804" i="1"/>
  <c r="BF2803" i="1"/>
  <c r="BC2803" i="1"/>
  <c r="BB2803" i="1"/>
  <c r="BA2803" i="1"/>
  <c r="AZ2803" i="1"/>
  <c r="AY2803" i="1"/>
  <c r="AW2803" i="1"/>
  <c r="AV2803" i="1"/>
  <c r="AX2803" i="1" s="1"/>
  <c r="AU2803" i="1"/>
  <c r="AT2803" i="1"/>
  <c r="AS2803" i="1"/>
  <c r="BF2802" i="1"/>
  <c r="BC2802" i="1"/>
  <c r="BB2802" i="1"/>
  <c r="BA2802" i="1"/>
  <c r="AZ2802" i="1"/>
  <c r="AY2802" i="1"/>
  <c r="AV2802" i="1"/>
  <c r="AX2802" i="1" s="1"/>
  <c r="AU2802" i="1"/>
  <c r="AT2802" i="1"/>
  <c r="AS2802" i="1"/>
  <c r="BF2801" i="1"/>
  <c r="BC2801" i="1"/>
  <c r="BB2801" i="1"/>
  <c r="BA2801" i="1"/>
  <c r="AZ2801" i="1"/>
  <c r="AY2801" i="1"/>
  <c r="AV2801" i="1"/>
  <c r="AX2801" i="1" s="1"/>
  <c r="AU2801" i="1"/>
  <c r="AT2801" i="1"/>
  <c r="AS2801" i="1"/>
  <c r="BF2800" i="1"/>
  <c r="BC2800" i="1"/>
  <c r="BB2800" i="1"/>
  <c r="BA2800" i="1"/>
  <c r="AZ2800" i="1"/>
  <c r="AY2800" i="1"/>
  <c r="AV2800" i="1"/>
  <c r="AT2800" i="1"/>
  <c r="AU2800" i="1" s="1"/>
  <c r="AS2800" i="1"/>
  <c r="BF2799" i="1"/>
  <c r="BC2799" i="1"/>
  <c r="BB2799" i="1"/>
  <c r="BA2799" i="1"/>
  <c r="AZ2799" i="1"/>
  <c r="AY2799" i="1"/>
  <c r="AW2799" i="1"/>
  <c r="AV2799" i="1"/>
  <c r="AX2799" i="1" s="1"/>
  <c r="AT2799" i="1"/>
  <c r="AU2799" i="1" s="1"/>
  <c r="AS2799" i="1"/>
  <c r="BF2798" i="1"/>
  <c r="BC2798" i="1"/>
  <c r="BB2798" i="1"/>
  <c r="BA2798" i="1"/>
  <c r="AZ2798" i="1"/>
  <c r="AY2798" i="1"/>
  <c r="AW2798" i="1"/>
  <c r="AV2798" i="1"/>
  <c r="AX2798" i="1" s="1"/>
  <c r="AT2798" i="1"/>
  <c r="AU2798" i="1" s="1"/>
  <c r="AS2798" i="1"/>
  <c r="BF2797" i="1"/>
  <c r="BC2797" i="1"/>
  <c r="BB2797" i="1"/>
  <c r="BA2797" i="1"/>
  <c r="AZ2797" i="1"/>
  <c r="AY2797" i="1"/>
  <c r="AW2797" i="1"/>
  <c r="AV2797" i="1"/>
  <c r="AX2797" i="1" s="1"/>
  <c r="AU2797" i="1"/>
  <c r="AT2797" i="1"/>
  <c r="AS2797" i="1"/>
  <c r="BF2796" i="1"/>
  <c r="BC2796" i="1"/>
  <c r="BB2796" i="1"/>
  <c r="BA2796" i="1"/>
  <c r="AZ2796" i="1"/>
  <c r="AY2796" i="1"/>
  <c r="AW2796" i="1"/>
  <c r="AV2796" i="1"/>
  <c r="AX2796" i="1" s="1"/>
  <c r="AU2796" i="1"/>
  <c r="AT2796" i="1"/>
  <c r="AS2796" i="1"/>
  <c r="BF2795" i="1"/>
  <c r="BC2795" i="1"/>
  <c r="BB2795" i="1"/>
  <c r="BA2795" i="1"/>
  <c r="AZ2795" i="1"/>
  <c r="AY2795" i="1"/>
  <c r="AW2795" i="1"/>
  <c r="AV2795" i="1"/>
  <c r="AX2795" i="1" s="1"/>
  <c r="AU2795" i="1"/>
  <c r="AT2795" i="1"/>
  <c r="AS2795" i="1"/>
  <c r="BF2794" i="1"/>
  <c r="BC2794" i="1"/>
  <c r="BB2794" i="1"/>
  <c r="BA2794" i="1"/>
  <c r="AZ2794" i="1"/>
  <c r="AY2794" i="1"/>
  <c r="AV2794" i="1"/>
  <c r="AX2794" i="1" s="1"/>
  <c r="AU2794" i="1"/>
  <c r="AT2794" i="1"/>
  <c r="AS2794" i="1"/>
  <c r="BF2793" i="1"/>
  <c r="BC2793" i="1"/>
  <c r="BB2793" i="1"/>
  <c r="BA2793" i="1"/>
  <c r="AZ2793" i="1"/>
  <c r="AY2793" i="1"/>
  <c r="AV2793" i="1"/>
  <c r="AX2793" i="1" s="1"/>
  <c r="AU2793" i="1"/>
  <c r="AT2793" i="1"/>
  <c r="AS2793" i="1"/>
  <c r="BF2792" i="1"/>
  <c r="BC2792" i="1"/>
  <c r="BB2792" i="1"/>
  <c r="BA2792" i="1"/>
  <c r="AZ2792" i="1"/>
  <c r="AY2792" i="1"/>
  <c r="AV2792" i="1"/>
  <c r="AT2792" i="1"/>
  <c r="AU2792" i="1" s="1"/>
  <c r="AS2792" i="1"/>
  <c r="BF2791" i="1"/>
  <c r="BC2791" i="1"/>
  <c r="BB2791" i="1"/>
  <c r="BA2791" i="1"/>
  <c r="AZ2791" i="1"/>
  <c r="AY2791" i="1"/>
  <c r="AW2791" i="1"/>
  <c r="AV2791" i="1"/>
  <c r="AX2791" i="1" s="1"/>
  <c r="AT2791" i="1"/>
  <c r="AU2791" i="1" s="1"/>
  <c r="AS2791" i="1"/>
  <c r="BF2790" i="1"/>
  <c r="BC2790" i="1"/>
  <c r="BB2790" i="1"/>
  <c r="BA2790" i="1"/>
  <c r="AZ2790" i="1"/>
  <c r="AY2790" i="1"/>
  <c r="AV2790" i="1"/>
  <c r="AX2790" i="1" s="1"/>
  <c r="AT2790" i="1"/>
  <c r="AU2790" i="1" s="1"/>
  <c r="AS2790" i="1"/>
  <c r="BF2789" i="1"/>
  <c r="BC2789" i="1"/>
  <c r="BB2789" i="1"/>
  <c r="BA2789" i="1"/>
  <c r="AZ2789" i="1"/>
  <c r="AY2789" i="1"/>
  <c r="AW2789" i="1"/>
  <c r="AV2789" i="1"/>
  <c r="AX2789" i="1" s="1"/>
  <c r="AU2789" i="1"/>
  <c r="AT2789" i="1"/>
  <c r="AS2789" i="1"/>
  <c r="BF2788" i="1"/>
  <c r="BC2788" i="1"/>
  <c r="BB2788" i="1"/>
  <c r="BA2788" i="1"/>
  <c r="AZ2788" i="1"/>
  <c r="AY2788" i="1"/>
  <c r="AW2788" i="1"/>
  <c r="AV2788" i="1"/>
  <c r="AX2788" i="1" s="1"/>
  <c r="AT2788" i="1"/>
  <c r="AU2788" i="1" s="1"/>
  <c r="AS2788" i="1"/>
  <c r="BF2787" i="1"/>
  <c r="BC2787" i="1"/>
  <c r="BB2787" i="1"/>
  <c r="BA2787" i="1"/>
  <c r="AZ2787" i="1"/>
  <c r="AY2787" i="1"/>
  <c r="AW2787" i="1"/>
  <c r="AV2787" i="1"/>
  <c r="AX2787" i="1" s="1"/>
  <c r="AU2787" i="1"/>
  <c r="AT2787" i="1"/>
  <c r="AS2787" i="1"/>
  <c r="BF2786" i="1"/>
  <c r="BC2786" i="1"/>
  <c r="BB2786" i="1"/>
  <c r="BA2786" i="1"/>
  <c r="AZ2786" i="1"/>
  <c r="AY2786" i="1"/>
  <c r="AV2786" i="1"/>
  <c r="AX2786" i="1" s="1"/>
  <c r="AU2786" i="1"/>
  <c r="AT2786" i="1"/>
  <c r="AS2786" i="1"/>
  <c r="BF2785" i="1"/>
  <c r="BC2785" i="1"/>
  <c r="BB2785" i="1"/>
  <c r="BA2785" i="1"/>
  <c r="AZ2785" i="1"/>
  <c r="AY2785" i="1"/>
  <c r="AV2785" i="1"/>
  <c r="AX2785" i="1" s="1"/>
  <c r="AU2785" i="1"/>
  <c r="AT2785" i="1"/>
  <c r="AS2785" i="1"/>
  <c r="BF2784" i="1"/>
  <c r="BC2784" i="1"/>
  <c r="BB2784" i="1"/>
  <c r="BA2784" i="1"/>
  <c r="AZ2784" i="1"/>
  <c r="AY2784" i="1"/>
  <c r="AV2784" i="1"/>
  <c r="AT2784" i="1"/>
  <c r="AU2784" i="1" s="1"/>
  <c r="AS2784" i="1"/>
  <c r="BF2783" i="1"/>
  <c r="BC2783" i="1"/>
  <c r="BB2783" i="1"/>
  <c r="BA2783" i="1"/>
  <c r="AZ2783" i="1"/>
  <c r="AY2783" i="1"/>
  <c r="AW2783" i="1"/>
  <c r="AV2783" i="1"/>
  <c r="AX2783" i="1" s="1"/>
  <c r="AT2783" i="1"/>
  <c r="AU2783" i="1" s="1"/>
  <c r="AS2783" i="1"/>
  <c r="BF2782" i="1"/>
  <c r="BC2782" i="1"/>
  <c r="BB2782" i="1"/>
  <c r="BA2782" i="1"/>
  <c r="AZ2782" i="1"/>
  <c r="AY2782" i="1"/>
  <c r="AV2782" i="1"/>
  <c r="AX2782" i="1" s="1"/>
  <c r="AT2782" i="1"/>
  <c r="AU2782" i="1" s="1"/>
  <c r="AS2782" i="1"/>
  <c r="BF2781" i="1"/>
  <c r="BC2781" i="1"/>
  <c r="BB2781" i="1"/>
  <c r="BA2781" i="1"/>
  <c r="AZ2781" i="1"/>
  <c r="AY2781" i="1"/>
  <c r="AW2781" i="1"/>
  <c r="AV2781" i="1"/>
  <c r="AX2781" i="1" s="1"/>
  <c r="AU2781" i="1"/>
  <c r="AT2781" i="1"/>
  <c r="AS2781" i="1"/>
  <c r="BF2780" i="1"/>
  <c r="BC2780" i="1"/>
  <c r="BB2780" i="1"/>
  <c r="BA2780" i="1"/>
  <c r="AZ2780" i="1"/>
  <c r="AY2780" i="1"/>
  <c r="AW2780" i="1"/>
  <c r="AV2780" i="1"/>
  <c r="AX2780" i="1" s="1"/>
  <c r="AT2780" i="1"/>
  <c r="AU2780" i="1" s="1"/>
  <c r="AS2780" i="1"/>
  <c r="BF2779" i="1"/>
  <c r="BC2779" i="1"/>
  <c r="BB2779" i="1"/>
  <c r="BA2779" i="1"/>
  <c r="AZ2779" i="1"/>
  <c r="AY2779" i="1"/>
  <c r="AW2779" i="1"/>
  <c r="AV2779" i="1"/>
  <c r="AX2779" i="1" s="1"/>
  <c r="AU2779" i="1"/>
  <c r="AT2779" i="1"/>
  <c r="AS2779" i="1"/>
  <c r="BF2778" i="1"/>
  <c r="BC2778" i="1"/>
  <c r="BB2778" i="1"/>
  <c r="BA2778" i="1"/>
  <c r="AZ2778" i="1"/>
  <c r="AY2778" i="1"/>
  <c r="AV2778" i="1"/>
  <c r="AX2778" i="1" s="1"/>
  <c r="AU2778" i="1"/>
  <c r="AT2778" i="1"/>
  <c r="AS2778" i="1"/>
  <c r="BF2777" i="1"/>
  <c r="BC2777" i="1"/>
  <c r="BB2777" i="1"/>
  <c r="BA2777" i="1"/>
  <c r="AZ2777" i="1"/>
  <c r="AY2777" i="1"/>
  <c r="AV2777" i="1"/>
  <c r="AX2777" i="1" s="1"/>
  <c r="AU2777" i="1"/>
  <c r="AT2777" i="1"/>
  <c r="AS2777" i="1"/>
  <c r="BF2776" i="1"/>
  <c r="BC2776" i="1"/>
  <c r="BB2776" i="1"/>
  <c r="BA2776" i="1"/>
  <c r="AZ2776" i="1"/>
  <c r="AY2776" i="1"/>
  <c r="AV2776" i="1"/>
  <c r="AT2776" i="1"/>
  <c r="AU2776" i="1" s="1"/>
  <c r="AS2776" i="1"/>
  <c r="BF2775" i="1"/>
  <c r="BC2775" i="1"/>
  <c r="BB2775" i="1"/>
  <c r="BA2775" i="1"/>
  <c r="AZ2775" i="1"/>
  <c r="AY2775" i="1"/>
  <c r="AW2775" i="1"/>
  <c r="AV2775" i="1"/>
  <c r="AX2775" i="1" s="1"/>
  <c r="AT2775" i="1"/>
  <c r="AU2775" i="1" s="1"/>
  <c r="AS2775" i="1"/>
  <c r="BF2774" i="1"/>
  <c r="BC2774" i="1"/>
  <c r="BB2774" i="1"/>
  <c r="BA2774" i="1"/>
  <c r="AZ2774" i="1"/>
  <c r="AY2774" i="1"/>
  <c r="AV2774" i="1"/>
  <c r="AX2774" i="1" s="1"/>
  <c r="AT2774" i="1"/>
  <c r="AU2774" i="1" s="1"/>
  <c r="AS2774" i="1"/>
  <c r="BF2773" i="1"/>
  <c r="BC2773" i="1"/>
  <c r="BB2773" i="1"/>
  <c r="BA2773" i="1"/>
  <c r="AZ2773" i="1"/>
  <c r="AY2773" i="1"/>
  <c r="AW2773" i="1"/>
  <c r="AV2773" i="1"/>
  <c r="AX2773" i="1" s="1"/>
  <c r="AU2773" i="1"/>
  <c r="AT2773" i="1"/>
  <c r="AS2773" i="1"/>
  <c r="BF2772" i="1"/>
  <c r="BC2772" i="1"/>
  <c r="BB2772" i="1"/>
  <c r="BA2772" i="1"/>
  <c r="AZ2772" i="1"/>
  <c r="AY2772" i="1"/>
  <c r="AW2772" i="1"/>
  <c r="AV2772" i="1"/>
  <c r="AX2772" i="1" s="1"/>
  <c r="AT2772" i="1"/>
  <c r="AU2772" i="1" s="1"/>
  <c r="AS2772" i="1"/>
  <c r="BF2771" i="1"/>
  <c r="BC2771" i="1"/>
  <c r="BB2771" i="1"/>
  <c r="BA2771" i="1"/>
  <c r="AZ2771" i="1"/>
  <c r="AY2771" i="1"/>
  <c r="AW2771" i="1"/>
  <c r="AV2771" i="1"/>
  <c r="AX2771" i="1" s="1"/>
  <c r="AU2771" i="1"/>
  <c r="AT2771" i="1"/>
  <c r="AS2771" i="1"/>
  <c r="BF2770" i="1"/>
  <c r="BC2770" i="1"/>
  <c r="BB2770" i="1"/>
  <c r="BA2770" i="1"/>
  <c r="AZ2770" i="1"/>
  <c r="AY2770" i="1"/>
  <c r="AV2770" i="1"/>
  <c r="AX2770" i="1" s="1"/>
  <c r="AU2770" i="1"/>
  <c r="AT2770" i="1"/>
  <c r="AS2770" i="1"/>
  <c r="BF2769" i="1"/>
  <c r="BC2769" i="1"/>
  <c r="BB2769" i="1"/>
  <c r="BA2769" i="1"/>
  <c r="AZ2769" i="1"/>
  <c r="AY2769" i="1"/>
  <c r="AV2769" i="1"/>
  <c r="AX2769" i="1" s="1"/>
  <c r="AU2769" i="1"/>
  <c r="AT2769" i="1"/>
  <c r="AS2769" i="1"/>
  <c r="BF2768" i="1"/>
  <c r="BC2768" i="1"/>
  <c r="BB2768" i="1"/>
  <c r="BA2768" i="1"/>
  <c r="AZ2768" i="1"/>
  <c r="AY2768" i="1"/>
  <c r="AV2768" i="1"/>
  <c r="AT2768" i="1"/>
  <c r="AU2768" i="1" s="1"/>
  <c r="AS2768" i="1"/>
  <c r="BF2767" i="1"/>
  <c r="BC2767" i="1"/>
  <c r="BB2767" i="1"/>
  <c r="BA2767" i="1"/>
  <c r="AZ2767" i="1"/>
  <c r="AY2767" i="1"/>
  <c r="AW2767" i="1"/>
  <c r="AV2767" i="1"/>
  <c r="AX2767" i="1" s="1"/>
  <c r="AT2767" i="1"/>
  <c r="AU2767" i="1" s="1"/>
  <c r="AS2767" i="1"/>
  <c r="BF2766" i="1"/>
  <c r="BC2766" i="1"/>
  <c r="BB2766" i="1"/>
  <c r="BA2766" i="1"/>
  <c r="AZ2766" i="1"/>
  <c r="AY2766" i="1"/>
  <c r="AV2766" i="1"/>
  <c r="AX2766" i="1" s="1"/>
  <c r="AT2766" i="1"/>
  <c r="AU2766" i="1" s="1"/>
  <c r="AS2766" i="1"/>
  <c r="BF2765" i="1"/>
  <c r="BC2765" i="1"/>
  <c r="BB2765" i="1"/>
  <c r="BA2765" i="1"/>
  <c r="AZ2765" i="1"/>
  <c r="AY2765" i="1"/>
  <c r="AW2765" i="1"/>
  <c r="AV2765" i="1"/>
  <c r="AX2765" i="1" s="1"/>
  <c r="AU2765" i="1"/>
  <c r="AT2765" i="1"/>
  <c r="AS2765" i="1"/>
  <c r="BF2764" i="1"/>
  <c r="BC2764" i="1"/>
  <c r="BB2764" i="1"/>
  <c r="BA2764" i="1"/>
  <c r="AZ2764" i="1"/>
  <c r="AY2764" i="1"/>
  <c r="AW2764" i="1"/>
  <c r="AV2764" i="1"/>
  <c r="AX2764" i="1" s="1"/>
  <c r="AT2764" i="1"/>
  <c r="AU2764" i="1" s="1"/>
  <c r="AS2764" i="1"/>
  <c r="BF2763" i="1"/>
  <c r="BC2763" i="1"/>
  <c r="BB2763" i="1"/>
  <c r="BA2763" i="1"/>
  <c r="AZ2763" i="1"/>
  <c r="AY2763" i="1"/>
  <c r="AW2763" i="1"/>
  <c r="AV2763" i="1"/>
  <c r="AX2763" i="1" s="1"/>
  <c r="AU2763" i="1"/>
  <c r="AT2763" i="1"/>
  <c r="AS2763" i="1"/>
  <c r="BF2762" i="1"/>
  <c r="BC2762" i="1"/>
  <c r="BB2762" i="1"/>
  <c r="BA2762" i="1"/>
  <c r="AZ2762" i="1"/>
  <c r="AY2762" i="1"/>
  <c r="AV2762" i="1"/>
  <c r="AX2762" i="1" s="1"/>
  <c r="AU2762" i="1"/>
  <c r="AT2762" i="1"/>
  <c r="AS2762" i="1"/>
  <c r="BF2761" i="1"/>
  <c r="BC2761" i="1"/>
  <c r="BB2761" i="1"/>
  <c r="BA2761" i="1"/>
  <c r="AZ2761" i="1"/>
  <c r="AY2761" i="1"/>
  <c r="AV2761" i="1"/>
  <c r="AX2761" i="1" s="1"/>
  <c r="AU2761" i="1"/>
  <c r="AT2761" i="1"/>
  <c r="AS2761" i="1"/>
  <c r="BF2760" i="1"/>
  <c r="BC2760" i="1"/>
  <c r="BB2760" i="1"/>
  <c r="BA2760" i="1"/>
  <c r="AZ2760" i="1"/>
  <c r="AY2760" i="1"/>
  <c r="AV2760" i="1"/>
  <c r="AT2760" i="1"/>
  <c r="AU2760" i="1" s="1"/>
  <c r="AS2760" i="1"/>
  <c r="BF2759" i="1"/>
  <c r="BC2759" i="1"/>
  <c r="BB2759" i="1"/>
  <c r="BA2759" i="1"/>
  <c r="AZ2759" i="1"/>
  <c r="AY2759" i="1"/>
  <c r="AW2759" i="1"/>
  <c r="AV2759" i="1"/>
  <c r="AX2759" i="1" s="1"/>
  <c r="AT2759" i="1"/>
  <c r="AU2759" i="1" s="1"/>
  <c r="AS2759" i="1"/>
  <c r="BF2758" i="1"/>
  <c r="BC2758" i="1"/>
  <c r="BB2758" i="1"/>
  <c r="BA2758" i="1"/>
  <c r="AZ2758" i="1"/>
  <c r="AY2758" i="1"/>
  <c r="AV2758" i="1"/>
  <c r="AX2758" i="1" s="1"/>
  <c r="AT2758" i="1"/>
  <c r="AU2758" i="1" s="1"/>
  <c r="AS2758" i="1"/>
  <c r="BF2757" i="1"/>
  <c r="BC2757" i="1"/>
  <c r="BB2757" i="1"/>
  <c r="BA2757" i="1"/>
  <c r="AZ2757" i="1"/>
  <c r="AY2757" i="1"/>
  <c r="AW2757" i="1"/>
  <c r="AV2757" i="1"/>
  <c r="AX2757" i="1" s="1"/>
  <c r="AU2757" i="1"/>
  <c r="AT2757" i="1"/>
  <c r="AS2757" i="1"/>
  <c r="BF2756" i="1"/>
  <c r="BC2756" i="1"/>
  <c r="BB2756" i="1"/>
  <c r="BA2756" i="1"/>
  <c r="AZ2756" i="1"/>
  <c r="AY2756" i="1"/>
  <c r="AW2756" i="1"/>
  <c r="AV2756" i="1"/>
  <c r="AX2756" i="1" s="1"/>
  <c r="AT2756" i="1"/>
  <c r="AU2756" i="1" s="1"/>
  <c r="AS2756" i="1"/>
  <c r="BF2755" i="1"/>
  <c r="BC2755" i="1"/>
  <c r="BB2755" i="1"/>
  <c r="BA2755" i="1"/>
  <c r="AZ2755" i="1"/>
  <c r="AY2755" i="1"/>
  <c r="AW2755" i="1"/>
  <c r="AV2755" i="1"/>
  <c r="AX2755" i="1" s="1"/>
  <c r="AU2755" i="1"/>
  <c r="AT2755" i="1"/>
  <c r="AS2755" i="1"/>
  <c r="BF2754" i="1"/>
  <c r="BC2754" i="1"/>
  <c r="BB2754" i="1"/>
  <c r="BA2754" i="1"/>
  <c r="AZ2754" i="1"/>
  <c r="AY2754" i="1"/>
  <c r="AV2754" i="1"/>
  <c r="AX2754" i="1" s="1"/>
  <c r="AU2754" i="1"/>
  <c r="AT2754" i="1"/>
  <c r="AS2754" i="1"/>
  <c r="BF2753" i="1"/>
  <c r="BC2753" i="1"/>
  <c r="BB2753" i="1"/>
  <c r="BA2753" i="1"/>
  <c r="AZ2753" i="1"/>
  <c r="AY2753" i="1"/>
  <c r="AV2753" i="1"/>
  <c r="AX2753" i="1" s="1"/>
  <c r="AU2753" i="1"/>
  <c r="AT2753" i="1"/>
  <c r="AS2753" i="1"/>
  <c r="BF2752" i="1"/>
  <c r="BC2752" i="1"/>
  <c r="BB2752" i="1"/>
  <c r="BA2752" i="1"/>
  <c r="AZ2752" i="1"/>
  <c r="AY2752" i="1"/>
  <c r="AV2752" i="1"/>
  <c r="AT2752" i="1"/>
  <c r="AU2752" i="1" s="1"/>
  <c r="AS2752" i="1"/>
  <c r="BF2751" i="1"/>
  <c r="BC2751" i="1"/>
  <c r="BB2751" i="1"/>
  <c r="BA2751" i="1"/>
  <c r="AZ2751" i="1"/>
  <c r="AY2751" i="1"/>
  <c r="AW2751" i="1"/>
  <c r="AV2751" i="1"/>
  <c r="AX2751" i="1" s="1"/>
  <c r="AT2751" i="1"/>
  <c r="AU2751" i="1" s="1"/>
  <c r="AS2751" i="1"/>
  <c r="BF2750" i="1"/>
  <c r="BC2750" i="1"/>
  <c r="BB2750" i="1"/>
  <c r="BA2750" i="1"/>
  <c r="AZ2750" i="1"/>
  <c r="AY2750" i="1"/>
  <c r="AV2750" i="1"/>
  <c r="AX2750" i="1" s="1"/>
  <c r="AT2750" i="1"/>
  <c r="AU2750" i="1" s="1"/>
  <c r="AS2750" i="1"/>
  <c r="BF2749" i="1"/>
  <c r="BC2749" i="1"/>
  <c r="BB2749" i="1"/>
  <c r="BA2749" i="1"/>
  <c r="AZ2749" i="1"/>
  <c r="AY2749" i="1"/>
  <c r="AW2749" i="1"/>
  <c r="AV2749" i="1"/>
  <c r="AX2749" i="1" s="1"/>
  <c r="AU2749" i="1"/>
  <c r="AT2749" i="1"/>
  <c r="AS2749" i="1"/>
  <c r="BF2748" i="1"/>
  <c r="BC2748" i="1"/>
  <c r="BB2748" i="1"/>
  <c r="BA2748" i="1"/>
  <c r="AZ2748" i="1"/>
  <c r="AY2748" i="1"/>
  <c r="AW2748" i="1"/>
  <c r="AV2748" i="1"/>
  <c r="AX2748" i="1" s="1"/>
  <c r="AT2748" i="1"/>
  <c r="AU2748" i="1" s="1"/>
  <c r="AS2748" i="1"/>
  <c r="BF2747" i="1"/>
  <c r="BC2747" i="1"/>
  <c r="BB2747" i="1"/>
  <c r="BA2747" i="1"/>
  <c r="AZ2747" i="1"/>
  <c r="AY2747" i="1"/>
  <c r="AW2747" i="1"/>
  <c r="AV2747" i="1"/>
  <c r="AX2747" i="1" s="1"/>
  <c r="AU2747" i="1"/>
  <c r="AT2747" i="1"/>
  <c r="AS2747" i="1"/>
  <c r="BF2746" i="1"/>
  <c r="BC2746" i="1"/>
  <c r="BB2746" i="1"/>
  <c r="BA2746" i="1"/>
  <c r="AZ2746" i="1"/>
  <c r="AY2746" i="1"/>
  <c r="AV2746" i="1"/>
  <c r="AX2746" i="1" s="1"/>
  <c r="AU2746" i="1"/>
  <c r="AT2746" i="1"/>
  <c r="AS2746" i="1"/>
  <c r="BF2745" i="1"/>
  <c r="BC2745" i="1"/>
  <c r="BB2745" i="1"/>
  <c r="BA2745" i="1"/>
  <c r="AZ2745" i="1"/>
  <c r="AY2745" i="1"/>
  <c r="AV2745" i="1"/>
  <c r="AX2745" i="1" s="1"/>
  <c r="AU2745" i="1"/>
  <c r="AT2745" i="1"/>
  <c r="AS2745" i="1"/>
  <c r="BF2744" i="1"/>
  <c r="BC2744" i="1"/>
  <c r="BB2744" i="1"/>
  <c r="BA2744" i="1"/>
  <c r="AZ2744" i="1"/>
  <c r="AY2744" i="1"/>
  <c r="AV2744" i="1"/>
  <c r="AT2744" i="1"/>
  <c r="AU2744" i="1" s="1"/>
  <c r="AS2744" i="1"/>
  <c r="BF2743" i="1"/>
  <c r="BC2743" i="1"/>
  <c r="BB2743" i="1"/>
  <c r="BA2743" i="1"/>
  <c r="AZ2743" i="1"/>
  <c r="AY2743" i="1"/>
  <c r="AW2743" i="1"/>
  <c r="AV2743" i="1"/>
  <c r="AX2743" i="1" s="1"/>
  <c r="AT2743" i="1"/>
  <c r="AU2743" i="1" s="1"/>
  <c r="AS2743" i="1"/>
  <c r="BF2742" i="1"/>
  <c r="BC2742" i="1"/>
  <c r="BB2742" i="1"/>
  <c r="BA2742" i="1"/>
  <c r="AZ2742" i="1"/>
  <c r="AY2742" i="1"/>
  <c r="AV2742" i="1"/>
  <c r="AX2742" i="1" s="1"/>
  <c r="AT2742" i="1"/>
  <c r="AU2742" i="1" s="1"/>
  <c r="AS2742" i="1"/>
  <c r="BF2741" i="1"/>
  <c r="BC2741" i="1"/>
  <c r="BB2741" i="1"/>
  <c r="BA2741" i="1"/>
  <c r="AZ2741" i="1"/>
  <c r="AY2741" i="1"/>
  <c r="AW2741" i="1"/>
  <c r="AV2741" i="1"/>
  <c r="AX2741" i="1" s="1"/>
  <c r="AU2741" i="1"/>
  <c r="AT2741" i="1"/>
  <c r="AS2741" i="1"/>
  <c r="BF2740" i="1"/>
  <c r="BC2740" i="1"/>
  <c r="BB2740" i="1"/>
  <c r="BA2740" i="1"/>
  <c r="AZ2740" i="1"/>
  <c r="AY2740" i="1"/>
  <c r="AW2740" i="1"/>
  <c r="AV2740" i="1"/>
  <c r="AX2740" i="1" s="1"/>
  <c r="AT2740" i="1"/>
  <c r="AU2740" i="1" s="1"/>
  <c r="AS2740" i="1"/>
  <c r="BF2739" i="1"/>
  <c r="BC2739" i="1"/>
  <c r="BB2739" i="1"/>
  <c r="BA2739" i="1"/>
  <c r="AZ2739" i="1"/>
  <c r="AY2739" i="1"/>
  <c r="AW2739" i="1"/>
  <c r="AV2739" i="1"/>
  <c r="AX2739" i="1" s="1"/>
  <c r="AU2739" i="1"/>
  <c r="AT2739" i="1"/>
  <c r="AS2739" i="1"/>
  <c r="BF2738" i="1"/>
  <c r="BC2738" i="1"/>
  <c r="BB2738" i="1"/>
  <c r="BA2738" i="1"/>
  <c r="AZ2738" i="1"/>
  <c r="AY2738" i="1"/>
  <c r="AV2738" i="1"/>
  <c r="AX2738" i="1" s="1"/>
  <c r="AU2738" i="1"/>
  <c r="AT2738" i="1"/>
  <c r="AS2738" i="1"/>
  <c r="BF2737" i="1"/>
  <c r="BC2737" i="1"/>
  <c r="BB2737" i="1"/>
  <c r="BA2737" i="1"/>
  <c r="AZ2737" i="1"/>
  <c r="AY2737" i="1"/>
  <c r="AV2737" i="1"/>
  <c r="AX2737" i="1" s="1"/>
  <c r="AU2737" i="1"/>
  <c r="AT2737" i="1"/>
  <c r="AS2737" i="1"/>
  <c r="BF2736" i="1"/>
  <c r="BC2736" i="1"/>
  <c r="BB2736" i="1"/>
  <c r="BA2736" i="1"/>
  <c r="AZ2736" i="1"/>
  <c r="AY2736" i="1"/>
  <c r="AV2736" i="1"/>
  <c r="AT2736" i="1"/>
  <c r="AU2736" i="1" s="1"/>
  <c r="AS2736" i="1"/>
  <c r="BF2735" i="1"/>
  <c r="BC2735" i="1"/>
  <c r="BB2735" i="1"/>
  <c r="BA2735" i="1"/>
  <c r="AZ2735" i="1"/>
  <c r="AY2735" i="1"/>
  <c r="AW2735" i="1"/>
  <c r="AV2735" i="1"/>
  <c r="AX2735" i="1" s="1"/>
  <c r="AT2735" i="1"/>
  <c r="AU2735" i="1" s="1"/>
  <c r="AS2735" i="1"/>
  <c r="BF2734" i="1"/>
  <c r="BC2734" i="1"/>
  <c r="BB2734" i="1"/>
  <c r="BA2734" i="1"/>
  <c r="AZ2734" i="1"/>
  <c r="AY2734" i="1"/>
  <c r="AV2734" i="1"/>
  <c r="AX2734" i="1" s="1"/>
  <c r="AT2734" i="1"/>
  <c r="AU2734" i="1" s="1"/>
  <c r="AS2734" i="1"/>
  <c r="BF2733" i="1"/>
  <c r="BC2733" i="1"/>
  <c r="BB2733" i="1"/>
  <c r="BA2733" i="1"/>
  <c r="AZ2733" i="1"/>
  <c r="AY2733" i="1"/>
  <c r="AW2733" i="1"/>
  <c r="AV2733" i="1"/>
  <c r="AX2733" i="1" s="1"/>
  <c r="AU2733" i="1"/>
  <c r="AT2733" i="1"/>
  <c r="AS2733" i="1"/>
  <c r="BF2732" i="1"/>
  <c r="BC2732" i="1"/>
  <c r="BB2732" i="1"/>
  <c r="BA2732" i="1"/>
  <c r="AZ2732" i="1"/>
  <c r="AY2732" i="1"/>
  <c r="AW2732" i="1"/>
  <c r="AV2732" i="1"/>
  <c r="AX2732" i="1" s="1"/>
  <c r="AT2732" i="1"/>
  <c r="AU2732" i="1" s="1"/>
  <c r="AS2732" i="1"/>
  <c r="BF2731" i="1"/>
  <c r="BC2731" i="1"/>
  <c r="BB2731" i="1"/>
  <c r="BA2731" i="1"/>
  <c r="AZ2731" i="1"/>
  <c r="AY2731" i="1"/>
  <c r="AW2731" i="1"/>
  <c r="AV2731" i="1"/>
  <c r="AX2731" i="1" s="1"/>
  <c r="AU2731" i="1"/>
  <c r="AT2731" i="1"/>
  <c r="AS2731" i="1"/>
  <c r="BF2730" i="1"/>
  <c r="BC2730" i="1"/>
  <c r="BB2730" i="1"/>
  <c r="BA2730" i="1"/>
  <c r="AZ2730" i="1"/>
  <c r="AY2730" i="1"/>
  <c r="AV2730" i="1"/>
  <c r="AX2730" i="1" s="1"/>
  <c r="AU2730" i="1"/>
  <c r="AT2730" i="1"/>
  <c r="AS2730" i="1"/>
  <c r="BF2729" i="1"/>
  <c r="BC2729" i="1"/>
  <c r="BB2729" i="1"/>
  <c r="BA2729" i="1"/>
  <c r="AZ2729" i="1"/>
  <c r="AY2729" i="1"/>
  <c r="AV2729" i="1"/>
  <c r="AX2729" i="1" s="1"/>
  <c r="AU2729" i="1"/>
  <c r="AT2729" i="1"/>
  <c r="AS2729" i="1"/>
  <c r="BF2728" i="1"/>
  <c r="BC2728" i="1"/>
  <c r="BB2728" i="1"/>
  <c r="BA2728" i="1"/>
  <c r="AZ2728" i="1"/>
  <c r="AY2728" i="1"/>
  <c r="AV2728" i="1"/>
  <c r="AT2728" i="1"/>
  <c r="AU2728" i="1" s="1"/>
  <c r="AS2728" i="1"/>
  <c r="BF2727" i="1"/>
  <c r="BC2727" i="1"/>
  <c r="BB2727" i="1"/>
  <c r="BA2727" i="1"/>
  <c r="AZ2727" i="1"/>
  <c r="AY2727" i="1"/>
  <c r="AW2727" i="1"/>
  <c r="AV2727" i="1"/>
  <c r="AX2727" i="1" s="1"/>
  <c r="AT2727" i="1"/>
  <c r="AU2727" i="1" s="1"/>
  <c r="AS2727" i="1"/>
  <c r="BF2726" i="1"/>
  <c r="BC2726" i="1"/>
  <c r="BB2726" i="1"/>
  <c r="BA2726" i="1"/>
  <c r="AZ2726" i="1"/>
  <c r="AY2726" i="1"/>
  <c r="AV2726" i="1"/>
  <c r="AX2726" i="1" s="1"/>
  <c r="AT2726" i="1"/>
  <c r="AU2726" i="1" s="1"/>
  <c r="AS2726" i="1"/>
  <c r="BF2725" i="1"/>
  <c r="BC2725" i="1"/>
  <c r="BB2725" i="1"/>
  <c r="BA2725" i="1"/>
  <c r="AZ2725" i="1"/>
  <c r="AY2725" i="1"/>
  <c r="AW2725" i="1"/>
  <c r="AV2725" i="1"/>
  <c r="AX2725" i="1" s="1"/>
  <c r="AU2725" i="1"/>
  <c r="AT2725" i="1"/>
  <c r="AS2725" i="1"/>
  <c r="BF2724" i="1"/>
  <c r="BC2724" i="1"/>
  <c r="BB2724" i="1"/>
  <c r="BA2724" i="1"/>
  <c r="AZ2724" i="1"/>
  <c r="AY2724" i="1"/>
  <c r="AW2724" i="1"/>
  <c r="AV2724" i="1"/>
  <c r="AX2724" i="1" s="1"/>
  <c r="AT2724" i="1"/>
  <c r="AU2724" i="1" s="1"/>
  <c r="AS2724" i="1"/>
  <c r="BF2723" i="1"/>
  <c r="BC2723" i="1"/>
  <c r="BB2723" i="1"/>
  <c r="BA2723" i="1"/>
  <c r="AZ2723" i="1"/>
  <c r="AY2723" i="1"/>
  <c r="AW2723" i="1"/>
  <c r="AV2723" i="1"/>
  <c r="AX2723" i="1" s="1"/>
  <c r="AU2723" i="1"/>
  <c r="AT2723" i="1"/>
  <c r="AS2723" i="1"/>
  <c r="BF2722" i="1"/>
  <c r="BC2722" i="1"/>
  <c r="BB2722" i="1"/>
  <c r="BA2722" i="1"/>
  <c r="AZ2722" i="1"/>
  <c r="AY2722" i="1"/>
  <c r="AV2722" i="1"/>
  <c r="AX2722" i="1" s="1"/>
  <c r="AU2722" i="1"/>
  <c r="AT2722" i="1"/>
  <c r="AS2722" i="1"/>
  <c r="BF2721" i="1"/>
  <c r="BC2721" i="1"/>
  <c r="BB2721" i="1"/>
  <c r="BA2721" i="1"/>
  <c r="AZ2721" i="1"/>
  <c r="AY2721" i="1"/>
  <c r="AV2721" i="1"/>
  <c r="AX2721" i="1" s="1"/>
  <c r="AU2721" i="1"/>
  <c r="AT2721" i="1"/>
  <c r="AS2721" i="1"/>
  <c r="BF2720" i="1"/>
  <c r="BC2720" i="1"/>
  <c r="BB2720" i="1"/>
  <c r="BA2720" i="1"/>
  <c r="AZ2720" i="1"/>
  <c r="AY2720" i="1"/>
  <c r="AV2720" i="1"/>
  <c r="AT2720" i="1"/>
  <c r="AU2720" i="1" s="1"/>
  <c r="AS2720" i="1"/>
  <c r="BF2719" i="1"/>
  <c r="BC2719" i="1"/>
  <c r="BB2719" i="1"/>
  <c r="BA2719" i="1"/>
  <c r="AZ2719" i="1"/>
  <c r="AY2719" i="1"/>
  <c r="AW2719" i="1"/>
  <c r="AV2719" i="1"/>
  <c r="AX2719" i="1" s="1"/>
  <c r="AT2719" i="1"/>
  <c r="AU2719" i="1" s="1"/>
  <c r="AS2719" i="1"/>
  <c r="BF2718" i="1"/>
  <c r="BC2718" i="1"/>
  <c r="BB2718" i="1"/>
  <c r="BA2718" i="1"/>
  <c r="AZ2718" i="1"/>
  <c r="AY2718" i="1"/>
  <c r="AV2718" i="1"/>
  <c r="AX2718" i="1" s="1"/>
  <c r="AT2718" i="1"/>
  <c r="AU2718" i="1" s="1"/>
  <c r="AS2718" i="1"/>
  <c r="BF2717" i="1"/>
  <c r="BC2717" i="1"/>
  <c r="BB2717" i="1"/>
  <c r="BA2717" i="1"/>
  <c r="AZ2717" i="1"/>
  <c r="AY2717" i="1"/>
  <c r="AW2717" i="1"/>
  <c r="AV2717" i="1"/>
  <c r="AX2717" i="1" s="1"/>
  <c r="AU2717" i="1"/>
  <c r="AT2717" i="1"/>
  <c r="AS2717" i="1"/>
  <c r="BF2716" i="1"/>
  <c r="BC2716" i="1"/>
  <c r="BB2716" i="1"/>
  <c r="BA2716" i="1"/>
  <c r="AZ2716" i="1"/>
  <c r="AY2716" i="1"/>
  <c r="AW2716" i="1"/>
  <c r="AV2716" i="1"/>
  <c r="AX2716" i="1" s="1"/>
  <c r="AT2716" i="1"/>
  <c r="AU2716" i="1" s="1"/>
  <c r="AS2716" i="1"/>
  <c r="BF2715" i="1"/>
  <c r="BC2715" i="1"/>
  <c r="BB2715" i="1"/>
  <c r="BA2715" i="1"/>
  <c r="AZ2715" i="1"/>
  <c r="AY2715" i="1"/>
  <c r="AW2715" i="1"/>
  <c r="AV2715" i="1"/>
  <c r="AX2715" i="1" s="1"/>
  <c r="AU2715" i="1"/>
  <c r="AT2715" i="1"/>
  <c r="AS2715" i="1"/>
  <c r="BF2714" i="1"/>
  <c r="BC2714" i="1"/>
  <c r="BB2714" i="1"/>
  <c r="BA2714" i="1"/>
  <c r="AZ2714" i="1"/>
  <c r="AY2714" i="1"/>
  <c r="AV2714" i="1"/>
  <c r="AX2714" i="1" s="1"/>
  <c r="AU2714" i="1"/>
  <c r="AT2714" i="1"/>
  <c r="AS2714" i="1"/>
  <c r="BF2713" i="1"/>
  <c r="BC2713" i="1"/>
  <c r="BB2713" i="1"/>
  <c r="BA2713" i="1"/>
  <c r="AZ2713" i="1"/>
  <c r="AY2713" i="1"/>
  <c r="AV2713" i="1"/>
  <c r="AX2713" i="1" s="1"/>
  <c r="AU2713" i="1"/>
  <c r="AT2713" i="1"/>
  <c r="AS2713" i="1"/>
  <c r="BF2712" i="1"/>
  <c r="BC2712" i="1"/>
  <c r="BB2712" i="1"/>
  <c r="BA2712" i="1"/>
  <c r="AZ2712" i="1"/>
  <c r="AY2712" i="1"/>
  <c r="AV2712" i="1"/>
  <c r="AT2712" i="1"/>
  <c r="AU2712" i="1" s="1"/>
  <c r="AS2712" i="1"/>
  <c r="BF2711" i="1"/>
  <c r="BC2711" i="1"/>
  <c r="BB2711" i="1"/>
  <c r="BA2711" i="1"/>
  <c r="AZ2711" i="1"/>
  <c r="AY2711" i="1"/>
  <c r="AW2711" i="1"/>
  <c r="AV2711" i="1"/>
  <c r="AX2711" i="1" s="1"/>
  <c r="AT2711" i="1"/>
  <c r="AU2711" i="1" s="1"/>
  <c r="AS2711" i="1"/>
  <c r="BF2710" i="1"/>
  <c r="BC2710" i="1"/>
  <c r="BB2710" i="1"/>
  <c r="BA2710" i="1"/>
  <c r="AZ2710" i="1"/>
  <c r="AY2710" i="1"/>
  <c r="AV2710" i="1"/>
  <c r="AX2710" i="1" s="1"/>
  <c r="AT2710" i="1"/>
  <c r="AU2710" i="1" s="1"/>
  <c r="AS2710" i="1"/>
  <c r="BF2709" i="1"/>
  <c r="BC2709" i="1"/>
  <c r="BB2709" i="1"/>
  <c r="BA2709" i="1"/>
  <c r="AZ2709" i="1"/>
  <c r="AY2709" i="1"/>
  <c r="AW2709" i="1"/>
  <c r="AV2709" i="1"/>
  <c r="AX2709" i="1" s="1"/>
  <c r="AU2709" i="1"/>
  <c r="AT2709" i="1"/>
  <c r="AS2709" i="1"/>
  <c r="BF2708" i="1"/>
  <c r="BC2708" i="1"/>
  <c r="BB2708" i="1"/>
  <c r="BA2708" i="1"/>
  <c r="AZ2708" i="1"/>
  <c r="AY2708" i="1"/>
  <c r="AW2708" i="1"/>
  <c r="AV2708" i="1"/>
  <c r="AX2708" i="1" s="1"/>
  <c r="AT2708" i="1"/>
  <c r="AU2708" i="1" s="1"/>
  <c r="AS2708" i="1"/>
  <c r="BF2707" i="1"/>
  <c r="BC2707" i="1"/>
  <c r="BB2707" i="1"/>
  <c r="BA2707" i="1"/>
  <c r="AZ2707" i="1"/>
  <c r="AY2707" i="1"/>
  <c r="AW2707" i="1"/>
  <c r="AV2707" i="1"/>
  <c r="AX2707" i="1" s="1"/>
  <c r="AU2707" i="1"/>
  <c r="AT2707" i="1"/>
  <c r="AS2707" i="1"/>
  <c r="BF2706" i="1"/>
  <c r="BC2706" i="1"/>
  <c r="BB2706" i="1"/>
  <c r="BA2706" i="1"/>
  <c r="AZ2706" i="1"/>
  <c r="AY2706" i="1"/>
  <c r="AV2706" i="1"/>
  <c r="AX2706" i="1" s="1"/>
  <c r="AU2706" i="1"/>
  <c r="AT2706" i="1"/>
  <c r="AS2706" i="1"/>
  <c r="BF2705" i="1"/>
  <c r="BC2705" i="1"/>
  <c r="BB2705" i="1"/>
  <c r="BA2705" i="1"/>
  <c r="AZ2705" i="1"/>
  <c r="AY2705" i="1"/>
  <c r="AV2705" i="1"/>
  <c r="AX2705" i="1" s="1"/>
  <c r="AU2705" i="1"/>
  <c r="AT2705" i="1"/>
  <c r="AS2705" i="1"/>
  <c r="BF2704" i="1"/>
  <c r="BC2704" i="1"/>
  <c r="BB2704" i="1"/>
  <c r="BA2704" i="1"/>
  <c r="AZ2704" i="1"/>
  <c r="AY2704" i="1"/>
  <c r="AV2704" i="1"/>
  <c r="AX2704" i="1" s="1"/>
  <c r="AU2704" i="1"/>
  <c r="AT2704" i="1"/>
  <c r="AS2704" i="1"/>
  <c r="BF2703" i="1"/>
  <c r="BC2703" i="1"/>
  <c r="BB2703" i="1"/>
  <c r="BA2703" i="1"/>
  <c r="AZ2703" i="1"/>
  <c r="AY2703" i="1"/>
  <c r="AV2703" i="1"/>
  <c r="AX2703" i="1" s="1"/>
  <c r="AU2703" i="1"/>
  <c r="AT2703" i="1"/>
  <c r="AS2703" i="1"/>
  <c r="BF2702" i="1"/>
  <c r="BC2702" i="1"/>
  <c r="BB2702" i="1"/>
  <c r="BA2702" i="1"/>
  <c r="AZ2702" i="1"/>
  <c r="AY2702" i="1"/>
  <c r="AV2702" i="1"/>
  <c r="AX2702" i="1" s="1"/>
  <c r="AU2702" i="1"/>
  <c r="AT2702" i="1"/>
  <c r="AS2702" i="1"/>
  <c r="BF2701" i="1"/>
  <c r="BC2701" i="1"/>
  <c r="BB2701" i="1"/>
  <c r="BA2701" i="1"/>
  <c r="AZ2701" i="1"/>
  <c r="AY2701" i="1"/>
  <c r="AV2701" i="1"/>
  <c r="AT2701" i="1"/>
  <c r="AU2701" i="1" s="1"/>
  <c r="AS2701" i="1"/>
  <c r="BF2700" i="1"/>
  <c r="BC2700" i="1"/>
  <c r="BB2700" i="1"/>
  <c r="BA2700" i="1"/>
  <c r="AZ2700" i="1"/>
  <c r="AY2700" i="1"/>
  <c r="AW2700" i="1"/>
  <c r="AV2700" i="1"/>
  <c r="AX2700" i="1" s="1"/>
  <c r="AT2700" i="1"/>
  <c r="AU2700" i="1" s="1"/>
  <c r="AS2700" i="1"/>
  <c r="BF2699" i="1"/>
  <c r="BC2699" i="1"/>
  <c r="BB2699" i="1"/>
  <c r="BA2699" i="1"/>
  <c r="AZ2699" i="1"/>
  <c r="AY2699" i="1"/>
  <c r="AV2699" i="1"/>
  <c r="AX2699" i="1" s="1"/>
  <c r="AT2699" i="1"/>
  <c r="AU2699" i="1" s="1"/>
  <c r="AS2699" i="1"/>
  <c r="BF2698" i="1"/>
  <c r="BC2698" i="1"/>
  <c r="BB2698" i="1"/>
  <c r="BA2698" i="1"/>
  <c r="AZ2698" i="1"/>
  <c r="AY2698" i="1"/>
  <c r="AW2698" i="1"/>
  <c r="AV2698" i="1"/>
  <c r="AX2698" i="1" s="1"/>
  <c r="AU2698" i="1"/>
  <c r="AT2698" i="1"/>
  <c r="AS2698" i="1"/>
  <c r="BF2697" i="1"/>
  <c r="BC2697" i="1"/>
  <c r="BB2697" i="1"/>
  <c r="BA2697" i="1"/>
  <c r="AZ2697" i="1"/>
  <c r="AY2697" i="1"/>
  <c r="AV2697" i="1"/>
  <c r="AX2697" i="1" s="1"/>
  <c r="AT2697" i="1"/>
  <c r="AU2697" i="1" s="1"/>
  <c r="AS2697" i="1"/>
  <c r="BF2696" i="1"/>
  <c r="BC2696" i="1"/>
  <c r="BB2696" i="1"/>
  <c r="BA2696" i="1"/>
  <c r="AZ2696" i="1"/>
  <c r="AY2696" i="1"/>
  <c r="AV2696" i="1"/>
  <c r="AX2696" i="1" s="1"/>
  <c r="AU2696" i="1"/>
  <c r="AT2696" i="1"/>
  <c r="AS2696" i="1"/>
  <c r="BF2695" i="1"/>
  <c r="BC2695" i="1"/>
  <c r="BB2695" i="1"/>
  <c r="BA2695" i="1"/>
  <c r="AZ2695" i="1"/>
  <c r="AY2695" i="1"/>
  <c r="AV2695" i="1"/>
  <c r="AX2695" i="1" s="1"/>
  <c r="AU2695" i="1"/>
  <c r="AT2695" i="1"/>
  <c r="AS2695" i="1"/>
  <c r="BF2694" i="1"/>
  <c r="BC2694" i="1"/>
  <c r="BB2694" i="1"/>
  <c r="BA2694" i="1"/>
  <c r="AZ2694" i="1"/>
  <c r="AY2694" i="1"/>
  <c r="AV2694" i="1"/>
  <c r="AX2694" i="1" s="1"/>
  <c r="AU2694" i="1"/>
  <c r="AT2694" i="1"/>
  <c r="AS2694" i="1"/>
  <c r="BF2693" i="1"/>
  <c r="BC2693" i="1"/>
  <c r="BB2693" i="1"/>
  <c r="BA2693" i="1"/>
  <c r="AZ2693" i="1"/>
  <c r="AY2693" i="1"/>
  <c r="AV2693" i="1"/>
  <c r="AT2693" i="1"/>
  <c r="AU2693" i="1" s="1"/>
  <c r="AS2693" i="1"/>
  <c r="BF2692" i="1"/>
  <c r="BC2692" i="1"/>
  <c r="BB2692" i="1"/>
  <c r="BA2692" i="1"/>
  <c r="AZ2692" i="1"/>
  <c r="AY2692" i="1"/>
  <c r="AW2692" i="1"/>
  <c r="AV2692" i="1"/>
  <c r="AX2692" i="1" s="1"/>
  <c r="AU2692" i="1"/>
  <c r="AT2692" i="1"/>
  <c r="AS2692" i="1"/>
  <c r="BF2691" i="1"/>
  <c r="BC2691" i="1"/>
  <c r="BB2691" i="1"/>
  <c r="BA2691" i="1"/>
  <c r="AZ2691" i="1"/>
  <c r="AY2691" i="1"/>
  <c r="AV2691" i="1"/>
  <c r="AX2691" i="1" s="1"/>
  <c r="AU2691" i="1"/>
  <c r="AT2691" i="1"/>
  <c r="AS2691" i="1"/>
  <c r="BF2690" i="1"/>
  <c r="BC2690" i="1"/>
  <c r="BB2690" i="1"/>
  <c r="BA2690" i="1"/>
  <c r="AZ2690" i="1"/>
  <c r="AY2690" i="1"/>
  <c r="AW2690" i="1"/>
  <c r="AV2690" i="1"/>
  <c r="AX2690" i="1" s="1"/>
  <c r="AT2690" i="1"/>
  <c r="AU2690" i="1" s="1"/>
  <c r="AS2690" i="1"/>
  <c r="BF2689" i="1"/>
  <c r="BC2689" i="1"/>
  <c r="BB2689" i="1"/>
  <c r="BA2689" i="1"/>
  <c r="AZ2689" i="1"/>
  <c r="AY2689" i="1"/>
  <c r="AV2689" i="1"/>
  <c r="AX2689" i="1" s="1"/>
  <c r="AT2689" i="1"/>
  <c r="AU2689" i="1" s="1"/>
  <c r="AS2689" i="1"/>
  <c r="BF2688" i="1"/>
  <c r="BC2688" i="1"/>
  <c r="BB2688" i="1"/>
  <c r="BA2688" i="1"/>
  <c r="AZ2688" i="1"/>
  <c r="AY2688" i="1"/>
  <c r="AV2688" i="1"/>
  <c r="AX2688" i="1" s="1"/>
  <c r="AT2688" i="1"/>
  <c r="AU2688" i="1" s="1"/>
  <c r="AS2688" i="1"/>
  <c r="BF2687" i="1"/>
  <c r="BC2687" i="1"/>
  <c r="BB2687" i="1"/>
  <c r="BA2687" i="1"/>
  <c r="AZ2687" i="1"/>
  <c r="AY2687" i="1"/>
  <c r="AV2687" i="1"/>
  <c r="AX2687" i="1" s="1"/>
  <c r="AU2687" i="1"/>
  <c r="AT2687" i="1"/>
  <c r="AS2687" i="1"/>
  <c r="BF2686" i="1"/>
  <c r="BC2686" i="1"/>
  <c r="BB2686" i="1"/>
  <c r="BA2686" i="1"/>
  <c r="AZ2686" i="1"/>
  <c r="AY2686" i="1"/>
  <c r="AV2686" i="1"/>
  <c r="AX2686" i="1" s="1"/>
  <c r="AU2686" i="1"/>
  <c r="AT2686" i="1"/>
  <c r="AS2686" i="1"/>
  <c r="BF2685" i="1"/>
  <c r="BC2685" i="1"/>
  <c r="BB2685" i="1"/>
  <c r="BA2685" i="1"/>
  <c r="AZ2685" i="1"/>
  <c r="AY2685" i="1"/>
  <c r="AV2685" i="1"/>
  <c r="AU2685" i="1"/>
  <c r="AT2685" i="1"/>
  <c r="AS2685" i="1"/>
  <c r="BF2684" i="1"/>
  <c r="BC2684" i="1"/>
  <c r="BB2684" i="1"/>
  <c r="BA2684" i="1"/>
  <c r="AZ2684" i="1"/>
  <c r="AY2684" i="1"/>
  <c r="AV2684" i="1"/>
  <c r="AX2684" i="1" s="1"/>
  <c r="AU2684" i="1"/>
  <c r="AT2684" i="1"/>
  <c r="AS2684" i="1"/>
  <c r="BF2683" i="1"/>
  <c r="BC2683" i="1"/>
  <c r="BB2683" i="1"/>
  <c r="BA2683" i="1"/>
  <c r="AZ2683" i="1"/>
  <c r="AY2683" i="1"/>
  <c r="AV2683" i="1"/>
  <c r="AX2683" i="1" s="1"/>
  <c r="AT2683" i="1"/>
  <c r="AU2683" i="1" s="1"/>
  <c r="AS2683" i="1"/>
  <c r="BF2682" i="1"/>
  <c r="BC2682" i="1"/>
  <c r="BB2682" i="1"/>
  <c r="BA2682" i="1"/>
  <c r="AZ2682" i="1"/>
  <c r="AY2682" i="1"/>
  <c r="AW2682" i="1"/>
  <c r="AV2682" i="1"/>
  <c r="AX2682" i="1" s="1"/>
  <c r="AU2682" i="1"/>
  <c r="AT2682" i="1"/>
  <c r="AS2682" i="1"/>
  <c r="BF2681" i="1"/>
  <c r="BC2681" i="1"/>
  <c r="BB2681" i="1"/>
  <c r="BA2681" i="1"/>
  <c r="AZ2681" i="1"/>
  <c r="AY2681" i="1"/>
  <c r="AV2681" i="1"/>
  <c r="AX2681" i="1" s="1"/>
  <c r="AU2681" i="1"/>
  <c r="AT2681" i="1"/>
  <c r="AS2681" i="1"/>
  <c r="BF2680" i="1"/>
  <c r="BC2680" i="1"/>
  <c r="BB2680" i="1"/>
  <c r="BA2680" i="1"/>
  <c r="AZ2680" i="1"/>
  <c r="AY2680" i="1"/>
  <c r="AV2680" i="1"/>
  <c r="AX2680" i="1" s="1"/>
  <c r="AT2680" i="1"/>
  <c r="AU2680" i="1" s="1"/>
  <c r="AS2680" i="1"/>
  <c r="BF2679" i="1"/>
  <c r="BC2679" i="1"/>
  <c r="BB2679" i="1"/>
  <c r="BA2679" i="1"/>
  <c r="AZ2679" i="1"/>
  <c r="AY2679" i="1"/>
  <c r="AV2679" i="1"/>
  <c r="AX2679" i="1" s="1"/>
  <c r="AU2679" i="1"/>
  <c r="AT2679" i="1"/>
  <c r="AS2679" i="1"/>
  <c r="BF2678" i="1"/>
  <c r="BC2678" i="1"/>
  <c r="BB2678" i="1"/>
  <c r="BA2678" i="1"/>
  <c r="AZ2678" i="1"/>
  <c r="AY2678" i="1"/>
  <c r="AV2678" i="1"/>
  <c r="AT2678" i="1"/>
  <c r="AU2678" i="1" s="1"/>
  <c r="AS2678" i="1"/>
  <c r="BF2677" i="1"/>
  <c r="BC2677" i="1"/>
  <c r="BB2677" i="1"/>
  <c r="BA2677" i="1"/>
  <c r="AZ2677" i="1"/>
  <c r="AY2677" i="1"/>
  <c r="AV2677" i="1"/>
  <c r="AU2677" i="1"/>
  <c r="AT2677" i="1"/>
  <c r="AS2677" i="1"/>
  <c r="BF2676" i="1"/>
  <c r="BC2676" i="1"/>
  <c r="BB2676" i="1"/>
  <c r="BA2676" i="1"/>
  <c r="AZ2676" i="1"/>
  <c r="AY2676" i="1"/>
  <c r="AV2676" i="1"/>
  <c r="AX2676" i="1" s="1"/>
  <c r="AU2676" i="1"/>
  <c r="AT2676" i="1"/>
  <c r="AS2676" i="1"/>
  <c r="BF2675" i="1"/>
  <c r="BC2675" i="1"/>
  <c r="BB2675" i="1"/>
  <c r="BA2675" i="1"/>
  <c r="AZ2675" i="1"/>
  <c r="AY2675" i="1"/>
  <c r="AV2675" i="1"/>
  <c r="AX2675" i="1" s="1"/>
  <c r="AU2675" i="1"/>
  <c r="AT2675" i="1"/>
  <c r="AS2675" i="1"/>
  <c r="BF2674" i="1"/>
  <c r="BC2674" i="1"/>
  <c r="BB2674" i="1"/>
  <c r="BA2674" i="1"/>
  <c r="AZ2674" i="1"/>
  <c r="AY2674" i="1"/>
  <c r="AV2674" i="1"/>
  <c r="AX2674" i="1" s="1"/>
  <c r="AU2674" i="1"/>
  <c r="AT2674" i="1"/>
  <c r="AS2674" i="1"/>
  <c r="BF2673" i="1"/>
  <c r="BC2673" i="1"/>
  <c r="BB2673" i="1"/>
  <c r="BA2673" i="1"/>
  <c r="AZ2673" i="1"/>
  <c r="AY2673" i="1"/>
  <c r="AV2673" i="1"/>
  <c r="AX2673" i="1" s="1"/>
  <c r="AT2673" i="1"/>
  <c r="AU2673" i="1" s="1"/>
  <c r="AS2673" i="1"/>
  <c r="BF2672" i="1"/>
  <c r="BC2672" i="1"/>
  <c r="BB2672" i="1"/>
  <c r="BA2672" i="1"/>
  <c r="AZ2672" i="1"/>
  <c r="AY2672" i="1"/>
  <c r="AV2672" i="1"/>
  <c r="AX2672" i="1" s="1"/>
  <c r="AT2672" i="1"/>
  <c r="AU2672" i="1" s="1"/>
  <c r="AS2672" i="1"/>
  <c r="BF2671" i="1"/>
  <c r="BC2671" i="1"/>
  <c r="BB2671" i="1"/>
  <c r="BA2671" i="1"/>
  <c r="AZ2671" i="1"/>
  <c r="AY2671" i="1"/>
  <c r="AV2671" i="1"/>
  <c r="AX2671" i="1" s="1"/>
  <c r="AT2671" i="1"/>
  <c r="AU2671" i="1" s="1"/>
  <c r="AS2671" i="1"/>
  <c r="BF2670" i="1"/>
  <c r="BC2670" i="1"/>
  <c r="BB2670" i="1"/>
  <c r="BA2670" i="1"/>
  <c r="AZ2670" i="1"/>
  <c r="AY2670" i="1"/>
  <c r="AW2670" i="1"/>
  <c r="AV2670" i="1"/>
  <c r="AX2670" i="1" s="1"/>
  <c r="AT2670" i="1"/>
  <c r="AU2670" i="1" s="1"/>
  <c r="AS2670" i="1"/>
  <c r="BF2669" i="1"/>
  <c r="BC2669" i="1"/>
  <c r="BB2669" i="1"/>
  <c r="BA2669" i="1"/>
  <c r="AZ2669" i="1"/>
  <c r="AY2669" i="1"/>
  <c r="AV2669" i="1"/>
  <c r="AU2669" i="1"/>
  <c r="AT2669" i="1"/>
  <c r="AS2669" i="1"/>
  <c r="BF2668" i="1"/>
  <c r="BC2668" i="1"/>
  <c r="BB2668" i="1"/>
  <c r="BA2668" i="1"/>
  <c r="AZ2668" i="1"/>
  <c r="AY2668" i="1"/>
  <c r="AV2668" i="1"/>
  <c r="AT2668" i="1"/>
  <c r="AU2668" i="1" s="1"/>
  <c r="AS2668" i="1"/>
  <c r="BF2667" i="1"/>
  <c r="BC2667" i="1"/>
  <c r="BB2667" i="1"/>
  <c r="BA2667" i="1"/>
  <c r="AZ2667" i="1"/>
  <c r="AY2667" i="1"/>
  <c r="AV2667" i="1"/>
  <c r="AT2667" i="1"/>
  <c r="AU2667" i="1" s="1"/>
  <c r="AS2667" i="1"/>
  <c r="BF2666" i="1"/>
  <c r="BC2666" i="1"/>
  <c r="BB2666" i="1"/>
  <c r="BA2666" i="1"/>
  <c r="AZ2666" i="1"/>
  <c r="AY2666" i="1"/>
  <c r="AX2666" i="1"/>
  <c r="AV2666" i="1"/>
  <c r="AW2666" i="1" s="1"/>
  <c r="AT2666" i="1"/>
  <c r="AU2666" i="1" s="1"/>
  <c r="AS2666" i="1"/>
  <c r="BF2665" i="1"/>
  <c r="BC2665" i="1"/>
  <c r="BB2665" i="1"/>
  <c r="BA2665" i="1"/>
  <c r="AZ2665" i="1"/>
  <c r="AY2665" i="1"/>
  <c r="AV2665" i="1"/>
  <c r="AT2665" i="1"/>
  <c r="AU2665" i="1" s="1"/>
  <c r="AS2665" i="1"/>
  <c r="BF2664" i="1"/>
  <c r="BC2664" i="1"/>
  <c r="BB2664" i="1"/>
  <c r="BA2664" i="1"/>
  <c r="AZ2664" i="1"/>
  <c r="AY2664" i="1"/>
  <c r="AV2664" i="1"/>
  <c r="AW2664" i="1" s="1"/>
  <c r="AT2664" i="1"/>
  <c r="AU2664" i="1" s="1"/>
  <c r="AS2664" i="1"/>
  <c r="BF2663" i="1"/>
  <c r="BC2663" i="1"/>
  <c r="BB2663" i="1"/>
  <c r="BA2663" i="1"/>
  <c r="AZ2663" i="1"/>
  <c r="AY2663" i="1"/>
  <c r="AV2663" i="1"/>
  <c r="AT2663" i="1"/>
  <c r="AU2663" i="1" s="1"/>
  <c r="AS2663" i="1"/>
  <c r="BF2662" i="1"/>
  <c r="BC2662" i="1"/>
  <c r="BB2662" i="1"/>
  <c r="BA2662" i="1"/>
  <c r="AZ2662" i="1"/>
  <c r="AY2662" i="1"/>
  <c r="AX2662" i="1"/>
  <c r="AV2662" i="1"/>
  <c r="AW2662" i="1" s="1"/>
  <c r="AT2662" i="1"/>
  <c r="AU2662" i="1" s="1"/>
  <c r="AS2662" i="1"/>
  <c r="BF2661" i="1"/>
  <c r="BC2661" i="1"/>
  <c r="BB2661" i="1"/>
  <c r="BA2661" i="1"/>
  <c r="AZ2661" i="1"/>
  <c r="AY2661" i="1"/>
  <c r="AV2661" i="1"/>
  <c r="AT2661" i="1"/>
  <c r="AU2661" i="1" s="1"/>
  <c r="AS2661" i="1"/>
  <c r="BF2660" i="1"/>
  <c r="BC2660" i="1"/>
  <c r="BB2660" i="1"/>
  <c r="BA2660" i="1"/>
  <c r="AZ2660" i="1"/>
  <c r="AY2660" i="1"/>
  <c r="AX2660" i="1"/>
  <c r="AV2660" i="1"/>
  <c r="AW2660" i="1" s="1"/>
  <c r="AT2660" i="1"/>
  <c r="AU2660" i="1" s="1"/>
  <c r="AS2660" i="1"/>
  <c r="BF2659" i="1"/>
  <c r="BC2659" i="1"/>
  <c r="BB2659" i="1"/>
  <c r="BA2659" i="1"/>
  <c r="AZ2659" i="1"/>
  <c r="AY2659" i="1"/>
  <c r="AV2659" i="1"/>
  <c r="AT2659" i="1"/>
  <c r="AU2659" i="1" s="1"/>
  <c r="AS2659" i="1"/>
  <c r="BF2658" i="1"/>
  <c r="BC2658" i="1"/>
  <c r="BB2658" i="1"/>
  <c r="BA2658" i="1"/>
  <c r="AZ2658" i="1"/>
  <c r="AY2658" i="1"/>
  <c r="AX2658" i="1"/>
  <c r="AV2658" i="1"/>
  <c r="AW2658" i="1" s="1"/>
  <c r="AT2658" i="1"/>
  <c r="AU2658" i="1" s="1"/>
  <c r="AS2658" i="1"/>
  <c r="BF2657" i="1"/>
  <c r="BC2657" i="1"/>
  <c r="BB2657" i="1"/>
  <c r="BA2657" i="1"/>
  <c r="AZ2657" i="1"/>
  <c r="AY2657" i="1"/>
  <c r="AV2657" i="1"/>
  <c r="AT2657" i="1"/>
  <c r="AU2657" i="1" s="1"/>
  <c r="AS2657" i="1"/>
  <c r="BF2656" i="1"/>
  <c r="BC2656" i="1"/>
  <c r="BB2656" i="1"/>
  <c r="BA2656" i="1"/>
  <c r="AZ2656" i="1"/>
  <c r="AY2656" i="1"/>
  <c r="AV2656" i="1"/>
  <c r="AW2656" i="1" s="1"/>
  <c r="AT2656" i="1"/>
  <c r="AU2656" i="1" s="1"/>
  <c r="AS2656" i="1"/>
  <c r="BF2655" i="1"/>
  <c r="BC2655" i="1"/>
  <c r="BB2655" i="1"/>
  <c r="BA2655" i="1"/>
  <c r="AZ2655" i="1"/>
  <c r="AY2655" i="1"/>
  <c r="AV2655" i="1"/>
  <c r="AT2655" i="1"/>
  <c r="AU2655" i="1" s="1"/>
  <c r="AS2655" i="1"/>
  <c r="BF2654" i="1"/>
  <c r="BC2654" i="1"/>
  <c r="BB2654" i="1"/>
  <c r="BA2654" i="1"/>
  <c r="AZ2654" i="1"/>
  <c r="AY2654" i="1"/>
  <c r="AV2654" i="1"/>
  <c r="AW2654" i="1" s="1"/>
  <c r="AT2654" i="1"/>
  <c r="AU2654" i="1" s="1"/>
  <c r="AS2654" i="1"/>
  <c r="BF2653" i="1"/>
  <c r="BC2653" i="1"/>
  <c r="BB2653" i="1"/>
  <c r="BA2653" i="1"/>
  <c r="AZ2653" i="1"/>
  <c r="AY2653" i="1"/>
  <c r="AV2653" i="1"/>
  <c r="AT2653" i="1"/>
  <c r="AU2653" i="1" s="1"/>
  <c r="AS2653" i="1"/>
  <c r="BF2652" i="1"/>
  <c r="BC2652" i="1"/>
  <c r="BB2652" i="1"/>
  <c r="BA2652" i="1"/>
  <c r="AZ2652" i="1"/>
  <c r="AY2652" i="1"/>
  <c r="AV2652" i="1"/>
  <c r="AT2652" i="1"/>
  <c r="AU2652" i="1" s="1"/>
  <c r="AS2652" i="1"/>
  <c r="BF2651" i="1"/>
  <c r="BC2651" i="1"/>
  <c r="BB2651" i="1"/>
  <c r="BA2651" i="1"/>
  <c r="AZ2651" i="1"/>
  <c r="AY2651" i="1"/>
  <c r="AV2651" i="1"/>
  <c r="AT2651" i="1"/>
  <c r="AU2651" i="1" s="1"/>
  <c r="AS2651" i="1"/>
  <c r="BF2650" i="1"/>
  <c r="BC2650" i="1"/>
  <c r="BB2650" i="1"/>
  <c r="BA2650" i="1"/>
  <c r="AZ2650" i="1"/>
  <c r="AY2650" i="1"/>
  <c r="AX2650" i="1"/>
  <c r="AV2650" i="1"/>
  <c r="AW2650" i="1" s="1"/>
  <c r="AT2650" i="1"/>
  <c r="AU2650" i="1" s="1"/>
  <c r="AS2650" i="1"/>
  <c r="BF2649" i="1"/>
  <c r="BC2649" i="1"/>
  <c r="BB2649" i="1"/>
  <c r="BA2649" i="1"/>
  <c r="AZ2649" i="1"/>
  <c r="AY2649" i="1"/>
  <c r="AV2649" i="1"/>
  <c r="AT2649" i="1"/>
  <c r="AU2649" i="1" s="1"/>
  <c r="AS2649" i="1"/>
  <c r="BF2648" i="1"/>
  <c r="BC2648" i="1"/>
  <c r="BB2648" i="1"/>
  <c r="BA2648" i="1"/>
  <c r="AZ2648" i="1"/>
  <c r="AY2648" i="1"/>
  <c r="AV2648" i="1"/>
  <c r="AW2648" i="1" s="1"/>
  <c r="AT2648" i="1"/>
  <c r="AU2648" i="1" s="1"/>
  <c r="AS2648" i="1"/>
  <c r="BF2647" i="1"/>
  <c r="BC2647" i="1"/>
  <c r="BB2647" i="1"/>
  <c r="BA2647" i="1"/>
  <c r="AZ2647" i="1"/>
  <c r="AY2647" i="1"/>
  <c r="AV2647" i="1"/>
  <c r="AT2647" i="1"/>
  <c r="AU2647" i="1" s="1"/>
  <c r="AS2647" i="1"/>
  <c r="BF2646" i="1"/>
  <c r="BC2646" i="1"/>
  <c r="BB2646" i="1"/>
  <c r="BA2646" i="1"/>
  <c r="AZ2646" i="1"/>
  <c r="AY2646" i="1"/>
  <c r="AX2646" i="1"/>
  <c r="AV2646" i="1"/>
  <c r="AW2646" i="1" s="1"/>
  <c r="AT2646" i="1"/>
  <c r="AU2646" i="1" s="1"/>
  <c r="AS2646" i="1"/>
  <c r="BF2645" i="1"/>
  <c r="BC2645" i="1"/>
  <c r="BB2645" i="1"/>
  <c r="BA2645" i="1"/>
  <c r="AZ2645" i="1"/>
  <c r="AY2645" i="1"/>
  <c r="AV2645" i="1"/>
  <c r="AT2645" i="1"/>
  <c r="AU2645" i="1" s="1"/>
  <c r="AS2645" i="1"/>
  <c r="BF2644" i="1"/>
  <c r="BC2644" i="1"/>
  <c r="BB2644" i="1"/>
  <c r="BA2644" i="1"/>
  <c r="AZ2644" i="1"/>
  <c r="AY2644" i="1"/>
  <c r="AX2644" i="1"/>
  <c r="AV2644" i="1"/>
  <c r="AW2644" i="1" s="1"/>
  <c r="AT2644" i="1"/>
  <c r="AU2644" i="1" s="1"/>
  <c r="AS2644" i="1"/>
  <c r="BF2643" i="1"/>
  <c r="BC2643" i="1"/>
  <c r="BB2643" i="1"/>
  <c r="BA2643" i="1"/>
  <c r="AZ2643" i="1"/>
  <c r="AY2643" i="1"/>
  <c r="AV2643" i="1"/>
  <c r="AT2643" i="1"/>
  <c r="AU2643" i="1" s="1"/>
  <c r="AS2643" i="1"/>
  <c r="BF2642" i="1"/>
  <c r="BC2642" i="1"/>
  <c r="BB2642" i="1"/>
  <c r="BA2642" i="1"/>
  <c r="AZ2642" i="1"/>
  <c r="AY2642" i="1"/>
  <c r="AX2642" i="1"/>
  <c r="AV2642" i="1"/>
  <c r="AW2642" i="1" s="1"/>
  <c r="AT2642" i="1"/>
  <c r="AU2642" i="1" s="1"/>
  <c r="AS2642" i="1"/>
  <c r="BF2641" i="1"/>
  <c r="BC2641" i="1"/>
  <c r="BB2641" i="1"/>
  <c r="BA2641" i="1"/>
  <c r="AZ2641" i="1"/>
  <c r="AY2641" i="1"/>
  <c r="AV2641" i="1"/>
  <c r="AT2641" i="1"/>
  <c r="AU2641" i="1" s="1"/>
  <c r="AS2641" i="1"/>
  <c r="BF2640" i="1"/>
  <c r="BC2640" i="1"/>
  <c r="BB2640" i="1"/>
  <c r="BA2640" i="1"/>
  <c r="AZ2640" i="1"/>
  <c r="AY2640" i="1"/>
  <c r="AV2640" i="1"/>
  <c r="AW2640" i="1" s="1"/>
  <c r="AT2640" i="1"/>
  <c r="AU2640" i="1" s="1"/>
  <c r="AS2640" i="1"/>
  <c r="BF2639" i="1"/>
  <c r="BC2639" i="1"/>
  <c r="BB2639" i="1"/>
  <c r="BA2639" i="1"/>
  <c r="AZ2639" i="1"/>
  <c r="AY2639" i="1"/>
  <c r="AV2639" i="1"/>
  <c r="AT2639" i="1"/>
  <c r="AU2639" i="1" s="1"/>
  <c r="AS2639" i="1"/>
  <c r="BF2638" i="1"/>
  <c r="BC2638" i="1"/>
  <c r="BB2638" i="1"/>
  <c r="BA2638" i="1"/>
  <c r="AZ2638" i="1"/>
  <c r="AY2638" i="1"/>
  <c r="AV2638" i="1"/>
  <c r="AW2638" i="1" s="1"/>
  <c r="AT2638" i="1"/>
  <c r="AU2638" i="1" s="1"/>
  <c r="AS2638" i="1"/>
  <c r="BF2637" i="1"/>
  <c r="BC2637" i="1"/>
  <c r="BB2637" i="1"/>
  <c r="BA2637" i="1"/>
  <c r="AZ2637" i="1"/>
  <c r="AY2637" i="1"/>
  <c r="AV2637" i="1"/>
  <c r="AT2637" i="1"/>
  <c r="AU2637" i="1" s="1"/>
  <c r="AS2637" i="1"/>
  <c r="BF2636" i="1"/>
  <c r="BC2636" i="1"/>
  <c r="BB2636" i="1"/>
  <c r="BA2636" i="1"/>
  <c r="AZ2636" i="1"/>
  <c r="AY2636" i="1"/>
  <c r="AV2636" i="1"/>
  <c r="AT2636" i="1"/>
  <c r="AU2636" i="1" s="1"/>
  <c r="AS2636" i="1"/>
  <c r="BF2635" i="1"/>
  <c r="BC2635" i="1"/>
  <c r="BB2635" i="1"/>
  <c r="BA2635" i="1"/>
  <c r="AZ2635" i="1"/>
  <c r="AY2635" i="1"/>
  <c r="AV2635" i="1"/>
  <c r="AT2635" i="1"/>
  <c r="AU2635" i="1" s="1"/>
  <c r="AS2635" i="1"/>
  <c r="BF2634" i="1"/>
  <c r="BC2634" i="1"/>
  <c r="BB2634" i="1"/>
  <c r="BA2634" i="1"/>
  <c r="AZ2634" i="1"/>
  <c r="AY2634" i="1"/>
  <c r="AX2634" i="1"/>
  <c r="AV2634" i="1"/>
  <c r="AW2634" i="1" s="1"/>
  <c r="AT2634" i="1"/>
  <c r="AU2634" i="1" s="1"/>
  <c r="AS2634" i="1"/>
  <c r="BF2633" i="1"/>
  <c r="BC2633" i="1"/>
  <c r="BB2633" i="1"/>
  <c r="BA2633" i="1"/>
  <c r="AZ2633" i="1"/>
  <c r="AY2633" i="1"/>
  <c r="AV2633" i="1"/>
  <c r="AT2633" i="1"/>
  <c r="AU2633" i="1" s="1"/>
  <c r="AS2633" i="1"/>
  <c r="BF2632" i="1"/>
  <c r="BC2632" i="1"/>
  <c r="BB2632" i="1"/>
  <c r="BA2632" i="1"/>
  <c r="AZ2632" i="1"/>
  <c r="AY2632" i="1"/>
  <c r="AV2632" i="1"/>
  <c r="AT2632" i="1"/>
  <c r="AU2632" i="1" s="1"/>
  <c r="AS2632" i="1"/>
  <c r="BF2631" i="1"/>
  <c r="BC2631" i="1"/>
  <c r="BB2631" i="1"/>
  <c r="BA2631" i="1"/>
  <c r="AZ2631" i="1"/>
  <c r="AY2631" i="1"/>
  <c r="AV2631" i="1"/>
  <c r="AT2631" i="1"/>
  <c r="AU2631" i="1" s="1"/>
  <c r="AS2631" i="1"/>
  <c r="BF2630" i="1"/>
  <c r="BC2630" i="1"/>
  <c r="BB2630" i="1"/>
  <c r="BA2630" i="1"/>
  <c r="AZ2630" i="1"/>
  <c r="AY2630" i="1"/>
  <c r="AX2630" i="1"/>
  <c r="AV2630" i="1"/>
  <c r="AW2630" i="1" s="1"/>
  <c r="AT2630" i="1"/>
  <c r="AU2630" i="1" s="1"/>
  <c r="AS2630" i="1"/>
  <c r="BF2629" i="1"/>
  <c r="BC2629" i="1"/>
  <c r="BB2629" i="1"/>
  <c r="BA2629" i="1"/>
  <c r="AZ2629" i="1"/>
  <c r="AY2629" i="1"/>
  <c r="AV2629" i="1"/>
  <c r="AT2629" i="1"/>
  <c r="AU2629" i="1" s="1"/>
  <c r="AS2629" i="1"/>
  <c r="BF2628" i="1"/>
  <c r="BC2628" i="1"/>
  <c r="BB2628" i="1"/>
  <c r="BA2628" i="1"/>
  <c r="AZ2628" i="1"/>
  <c r="AY2628" i="1"/>
  <c r="AV2628" i="1"/>
  <c r="AT2628" i="1"/>
  <c r="AU2628" i="1" s="1"/>
  <c r="AS2628" i="1"/>
  <c r="BF2627" i="1"/>
  <c r="BC2627" i="1"/>
  <c r="BB2627" i="1"/>
  <c r="BA2627" i="1"/>
  <c r="AZ2627" i="1"/>
  <c r="AY2627" i="1"/>
  <c r="AV2627" i="1"/>
  <c r="AT2627" i="1"/>
  <c r="AU2627" i="1" s="1"/>
  <c r="AS2627" i="1"/>
  <c r="BF2626" i="1"/>
  <c r="BC2626" i="1"/>
  <c r="BB2626" i="1"/>
  <c r="BA2626" i="1"/>
  <c r="AZ2626" i="1"/>
  <c r="AY2626" i="1"/>
  <c r="AX2626" i="1"/>
  <c r="AV2626" i="1"/>
  <c r="AW2626" i="1" s="1"/>
  <c r="AT2626" i="1"/>
  <c r="AU2626" i="1" s="1"/>
  <c r="AS2626" i="1"/>
  <c r="BF2625" i="1"/>
  <c r="BC2625" i="1"/>
  <c r="BB2625" i="1"/>
  <c r="BA2625" i="1"/>
  <c r="AZ2625" i="1"/>
  <c r="AY2625" i="1"/>
  <c r="AV2625" i="1"/>
  <c r="AT2625" i="1"/>
  <c r="AU2625" i="1" s="1"/>
  <c r="AS2625" i="1"/>
  <c r="BF2624" i="1"/>
  <c r="BC2624" i="1"/>
  <c r="BB2624" i="1"/>
  <c r="BA2624" i="1"/>
  <c r="AZ2624" i="1"/>
  <c r="AY2624" i="1"/>
  <c r="AV2624" i="1"/>
  <c r="AT2624" i="1"/>
  <c r="AU2624" i="1" s="1"/>
  <c r="AS2624" i="1"/>
  <c r="BF2623" i="1"/>
  <c r="BC2623" i="1"/>
  <c r="BB2623" i="1"/>
  <c r="BA2623" i="1"/>
  <c r="AZ2623" i="1"/>
  <c r="AY2623" i="1"/>
  <c r="AV2623" i="1"/>
  <c r="AT2623" i="1"/>
  <c r="AU2623" i="1" s="1"/>
  <c r="AS2623" i="1"/>
  <c r="BF2622" i="1"/>
  <c r="BC2622" i="1"/>
  <c r="BB2622" i="1"/>
  <c r="BA2622" i="1"/>
  <c r="AZ2622" i="1"/>
  <c r="AY2622" i="1"/>
  <c r="AX2622" i="1"/>
  <c r="AV2622" i="1"/>
  <c r="AW2622" i="1" s="1"/>
  <c r="AT2622" i="1"/>
  <c r="AU2622" i="1" s="1"/>
  <c r="AS2622" i="1"/>
  <c r="BF2621" i="1"/>
  <c r="BC2621" i="1"/>
  <c r="BB2621" i="1"/>
  <c r="BA2621" i="1"/>
  <c r="AZ2621" i="1"/>
  <c r="AY2621" i="1"/>
  <c r="AV2621" i="1"/>
  <c r="AT2621" i="1"/>
  <c r="AU2621" i="1" s="1"/>
  <c r="AS2621" i="1"/>
  <c r="BF2620" i="1"/>
  <c r="BC2620" i="1"/>
  <c r="BB2620" i="1"/>
  <c r="BA2620" i="1"/>
  <c r="AZ2620" i="1"/>
  <c r="AY2620" i="1"/>
  <c r="AV2620" i="1"/>
  <c r="AU2620" i="1"/>
  <c r="AT2620" i="1"/>
  <c r="AS2620" i="1"/>
  <c r="BF2619" i="1"/>
  <c r="BC2619" i="1"/>
  <c r="BB2619" i="1"/>
  <c r="BA2619" i="1"/>
  <c r="AZ2619" i="1"/>
  <c r="AY2619" i="1"/>
  <c r="AV2619" i="1"/>
  <c r="AT2619" i="1"/>
  <c r="AU2619" i="1" s="1"/>
  <c r="AS2619" i="1"/>
  <c r="BF2618" i="1"/>
  <c r="BC2618" i="1"/>
  <c r="BB2618" i="1"/>
  <c r="BA2618" i="1"/>
  <c r="AZ2618" i="1"/>
  <c r="AY2618" i="1"/>
  <c r="AX2618" i="1"/>
  <c r="AV2618" i="1"/>
  <c r="AW2618" i="1" s="1"/>
  <c r="AT2618" i="1"/>
  <c r="AU2618" i="1" s="1"/>
  <c r="AS2618" i="1"/>
  <c r="BF2617" i="1"/>
  <c r="BC2617" i="1"/>
  <c r="BB2617" i="1"/>
  <c r="BA2617" i="1"/>
  <c r="AZ2617" i="1"/>
  <c r="AY2617" i="1"/>
  <c r="AV2617" i="1"/>
  <c r="AT2617" i="1"/>
  <c r="AU2617" i="1" s="1"/>
  <c r="AS2617" i="1"/>
  <c r="BF2616" i="1"/>
  <c r="BC2616" i="1"/>
  <c r="BB2616" i="1"/>
  <c r="BA2616" i="1"/>
  <c r="AZ2616" i="1"/>
  <c r="AY2616" i="1"/>
  <c r="AV2616" i="1"/>
  <c r="AU2616" i="1"/>
  <c r="AT2616" i="1"/>
  <c r="AS2616" i="1"/>
  <c r="BF2615" i="1"/>
  <c r="BC2615" i="1"/>
  <c r="BB2615" i="1"/>
  <c r="BA2615" i="1"/>
  <c r="AZ2615" i="1"/>
  <c r="AY2615" i="1"/>
  <c r="AV2615" i="1"/>
  <c r="AT2615" i="1"/>
  <c r="AU2615" i="1" s="1"/>
  <c r="AS2615" i="1"/>
  <c r="BF2614" i="1"/>
  <c r="BC2614" i="1"/>
  <c r="BB2614" i="1"/>
  <c r="BA2614" i="1"/>
  <c r="AZ2614" i="1"/>
  <c r="AY2614" i="1"/>
  <c r="AV2614" i="1"/>
  <c r="AW2614" i="1" s="1"/>
  <c r="AT2614" i="1"/>
  <c r="AU2614" i="1" s="1"/>
  <c r="AS2614" i="1"/>
  <c r="BF2613" i="1"/>
  <c r="BC2613" i="1"/>
  <c r="BB2613" i="1"/>
  <c r="BA2613" i="1"/>
  <c r="AZ2613" i="1"/>
  <c r="AY2613" i="1"/>
  <c r="AV2613" i="1"/>
  <c r="AT2613" i="1"/>
  <c r="AU2613" i="1" s="1"/>
  <c r="AS2613" i="1"/>
  <c r="BF2612" i="1"/>
  <c r="BC2612" i="1"/>
  <c r="BB2612" i="1"/>
  <c r="BA2612" i="1"/>
  <c r="AZ2612" i="1"/>
  <c r="AY2612" i="1"/>
  <c r="AV2612" i="1"/>
  <c r="AU2612" i="1"/>
  <c r="AT2612" i="1"/>
  <c r="AS2612" i="1"/>
  <c r="BF2611" i="1"/>
  <c r="BC2611" i="1"/>
  <c r="BB2611" i="1"/>
  <c r="BA2611" i="1"/>
  <c r="AZ2611" i="1"/>
  <c r="AY2611" i="1"/>
  <c r="AV2611" i="1"/>
  <c r="AT2611" i="1"/>
  <c r="AU2611" i="1" s="1"/>
  <c r="AS2611" i="1"/>
  <c r="BF2610" i="1"/>
  <c r="BC2610" i="1"/>
  <c r="BB2610" i="1"/>
  <c r="BA2610" i="1"/>
  <c r="AZ2610" i="1"/>
  <c r="AY2610" i="1"/>
  <c r="AX2610" i="1"/>
  <c r="AV2610" i="1"/>
  <c r="AW2610" i="1" s="1"/>
  <c r="AT2610" i="1"/>
  <c r="AU2610" i="1" s="1"/>
  <c r="AS2610" i="1"/>
  <c r="BF2609" i="1"/>
  <c r="BC2609" i="1"/>
  <c r="BB2609" i="1"/>
  <c r="BA2609" i="1"/>
  <c r="AZ2609" i="1"/>
  <c r="AY2609" i="1"/>
  <c r="AV2609" i="1"/>
  <c r="AT2609" i="1"/>
  <c r="AU2609" i="1" s="1"/>
  <c r="AS2609" i="1"/>
  <c r="BF2608" i="1"/>
  <c r="BC2608" i="1"/>
  <c r="BB2608" i="1"/>
  <c r="BA2608" i="1"/>
  <c r="AZ2608" i="1"/>
  <c r="AY2608" i="1"/>
  <c r="AV2608" i="1"/>
  <c r="AU2608" i="1"/>
  <c r="AT2608" i="1"/>
  <c r="AS2608" i="1"/>
  <c r="BF2607" i="1"/>
  <c r="BC2607" i="1"/>
  <c r="BB2607" i="1"/>
  <c r="BA2607" i="1"/>
  <c r="AZ2607" i="1"/>
  <c r="AY2607" i="1"/>
  <c r="AV2607" i="1"/>
  <c r="AT2607" i="1"/>
  <c r="AU2607" i="1" s="1"/>
  <c r="AS2607" i="1"/>
  <c r="BF2606" i="1"/>
  <c r="BC2606" i="1"/>
  <c r="BB2606" i="1"/>
  <c r="BA2606" i="1"/>
  <c r="AZ2606" i="1"/>
  <c r="AY2606" i="1"/>
  <c r="AX2606" i="1"/>
  <c r="AV2606" i="1"/>
  <c r="AW2606" i="1" s="1"/>
  <c r="AT2606" i="1"/>
  <c r="AU2606" i="1" s="1"/>
  <c r="AS2606" i="1"/>
  <c r="BF2605" i="1"/>
  <c r="BC2605" i="1"/>
  <c r="BB2605" i="1"/>
  <c r="BA2605" i="1"/>
  <c r="AZ2605" i="1"/>
  <c r="AY2605" i="1"/>
  <c r="AV2605" i="1"/>
  <c r="AT2605" i="1"/>
  <c r="AU2605" i="1" s="1"/>
  <c r="AS2605" i="1"/>
  <c r="BF2604" i="1"/>
  <c r="BC2604" i="1"/>
  <c r="BB2604" i="1"/>
  <c r="BA2604" i="1"/>
  <c r="AZ2604" i="1"/>
  <c r="AY2604" i="1"/>
  <c r="AV2604" i="1"/>
  <c r="AU2604" i="1"/>
  <c r="AT2604" i="1"/>
  <c r="AS2604" i="1"/>
  <c r="BF2603" i="1"/>
  <c r="BC2603" i="1"/>
  <c r="BB2603" i="1"/>
  <c r="BA2603" i="1"/>
  <c r="AZ2603" i="1"/>
  <c r="AY2603" i="1"/>
  <c r="AV2603" i="1"/>
  <c r="AT2603" i="1"/>
  <c r="AU2603" i="1" s="1"/>
  <c r="AS2603" i="1"/>
  <c r="BF2602" i="1"/>
  <c r="BC2602" i="1"/>
  <c r="BB2602" i="1"/>
  <c r="BA2602" i="1"/>
  <c r="AZ2602" i="1"/>
  <c r="AY2602" i="1"/>
  <c r="AX2602" i="1"/>
  <c r="AV2602" i="1"/>
  <c r="AW2602" i="1" s="1"/>
  <c r="AT2602" i="1"/>
  <c r="AU2602" i="1" s="1"/>
  <c r="AS2602" i="1"/>
  <c r="BF2601" i="1"/>
  <c r="BC2601" i="1"/>
  <c r="BB2601" i="1"/>
  <c r="BA2601" i="1"/>
  <c r="AZ2601" i="1"/>
  <c r="AY2601" i="1"/>
  <c r="AV2601" i="1"/>
  <c r="AT2601" i="1"/>
  <c r="AU2601" i="1" s="1"/>
  <c r="AS2601" i="1"/>
  <c r="BF2600" i="1"/>
  <c r="BC2600" i="1"/>
  <c r="BB2600" i="1"/>
  <c r="BA2600" i="1"/>
  <c r="AZ2600" i="1"/>
  <c r="AY2600" i="1"/>
  <c r="AV2600" i="1"/>
  <c r="AU2600" i="1"/>
  <c r="AT2600" i="1"/>
  <c r="AS2600" i="1"/>
  <c r="BF2599" i="1"/>
  <c r="BC2599" i="1"/>
  <c r="BB2599" i="1"/>
  <c r="BA2599" i="1"/>
  <c r="AZ2599" i="1"/>
  <c r="AY2599" i="1"/>
  <c r="AV2599" i="1"/>
  <c r="AT2599" i="1"/>
  <c r="AU2599" i="1" s="1"/>
  <c r="AS2599" i="1"/>
  <c r="BF2598" i="1"/>
  <c r="BC2598" i="1"/>
  <c r="BB2598" i="1"/>
  <c r="BA2598" i="1"/>
  <c r="AZ2598" i="1"/>
  <c r="AY2598" i="1"/>
  <c r="AX2598" i="1"/>
  <c r="AV2598" i="1"/>
  <c r="AW2598" i="1" s="1"/>
  <c r="AT2598" i="1"/>
  <c r="AU2598" i="1" s="1"/>
  <c r="AS2598" i="1"/>
  <c r="BF2597" i="1"/>
  <c r="BC2597" i="1"/>
  <c r="BB2597" i="1"/>
  <c r="BA2597" i="1"/>
  <c r="AZ2597" i="1"/>
  <c r="AY2597" i="1"/>
  <c r="AV2597" i="1"/>
  <c r="AT2597" i="1"/>
  <c r="AU2597" i="1" s="1"/>
  <c r="AS2597" i="1"/>
  <c r="BF2596" i="1"/>
  <c r="BC2596" i="1"/>
  <c r="BB2596" i="1"/>
  <c r="BA2596" i="1"/>
  <c r="AZ2596" i="1"/>
  <c r="AY2596" i="1"/>
  <c r="AV2596" i="1"/>
  <c r="AU2596" i="1"/>
  <c r="AT2596" i="1"/>
  <c r="AS2596" i="1"/>
  <c r="BF2595" i="1"/>
  <c r="BC2595" i="1"/>
  <c r="BB2595" i="1"/>
  <c r="BA2595" i="1"/>
  <c r="AZ2595" i="1"/>
  <c r="AY2595" i="1"/>
  <c r="AV2595" i="1"/>
  <c r="AT2595" i="1"/>
  <c r="AU2595" i="1" s="1"/>
  <c r="AS2595" i="1"/>
  <c r="BF2594" i="1"/>
  <c r="BC2594" i="1"/>
  <c r="BB2594" i="1"/>
  <c r="BA2594" i="1"/>
  <c r="AZ2594" i="1"/>
  <c r="AY2594" i="1"/>
  <c r="AX2594" i="1"/>
  <c r="AV2594" i="1"/>
  <c r="AW2594" i="1" s="1"/>
  <c r="AT2594" i="1"/>
  <c r="AU2594" i="1" s="1"/>
  <c r="AS2594" i="1"/>
  <c r="BF2593" i="1"/>
  <c r="BC2593" i="1"/>
  <c r="BB2593" i="1"/>
  <c r="BA2593" i="1"/>
  <c r="AZ2593" i="1"/>
  <c r="AY2593" i="1"/>
  <c r="AV2593" i="1"/>
  <c r="AT2593" i="1"/>
  <c r="AU2593" i="1" s="1"/>
  <c r="AS2593" i="1"/>
  <c r="BF2592" i="1"/>
  <c r="BC2592" i="1"/>
  <c r="BB2592" i="1"/>
  <c r="BA2592" i="1"/>
  <c r="AZ2592" i="1"/>
  <c r="AY2592" i="1"/>
  <c r="AV2592" i="1"/>
  <c r="AU2592" i="1"/>
  <c r="AT2592" i="1"/>
  <c r="AS2592" i="1"/>
  <c r="BF2591" i="1"/>
  <c r="BC2591" i="1"/>
  <c r="BB2591" i="1"/>
  <c r="BA2591" i="1"/>
  <c r="AZ2591" i="1"/>
  <c r="AY2591" i="1"/>
  <c r="AV2591" i="1"/>
  <c r="AT2591" i="1"/>
  <c r="AU2591" i="1" s="1"/>
  <c r="AS2591" i="1"/>
  <c r="BF2590" i="1"/>
  <c r="BC2590" i="1"/>
  <c r="BB2590" i="1"/>
  <c r="BA2590" i="1"/>
  <c r="AZ2590" i="1"/>
  <c r="AY2590" i="1"/>
  <c r="AX2590" i="1"/>
  <c r="AV2590" i="1"/>
  <c r="AW2590" i="1" s="1"/>
  <c r="AT2590" i="1"/>
  <c r="AU2590" i="1" s="1"/>
  <c r="AS2590" i="1"/>
  <c r="BF2589" i="1"/>
  <c r="BC2589" i="1"/>
  <c r="BB2589" i="1"/>
  <c r="BA2589" i="1"/>
  <c r="AZ2589" i="1"/>
  <c r="AY2589" i="1"/>
  <c r="AV2589" i="1"/>
  <c r="AT2589" i="1"/>
  <c r="AU2589" i="1" s="1"/>
  <c r="AS2589" i="1"/>
  <c r="BF2588" i="1"/>
  <c r="BC2588" i="1"/>
  <c r="BB2588" i="1"/>
  <c r="BA2588" i="1"/>
  <c r="AZ2588" i="1"/>
  <c r="AY2588" i="1"/>
  <c r="AV2588" i="1"/>
  <c r="AU2588" i="1"/>
  <c r="AT2588" i="1"/>
  <c r="AS2588" i="1"/>
  <c r="BF2587" i="1"/>
  <c r="BC2587" i="1"/>
  <c r="BB2587" i="1"/>
  <c r="BA2587" i="1"/>
  <c r="AZ2587" i="1"/>
  <c r="AY2587" i="1"/>
  <c r="AV2587" i="1"/>
  <c r="AT2587" i="1"/>
  <c r="AU2587" i="1" s="1"/>
  <c r="AS2587" i="1"/>
  <c r="BF2586" i="1"/>
  <c r="BC2586" i="1"/>
  <c r="BB2586" i="1"/>
  <c r="BA2586" i="1"/>
  <c r="AZ2586" i="1"/>
  <c r="AY2586" i="1"/>
  <c r="AX2586" i="1"/>
  <c r="AV2586" i="1"/>
  <c r="AW2586" i="1" s="1"/>
  <c r="AT2586" i="1"/>
  <c r="AU2586" i="1" s="1"/>
  <c r="AS2586" i="1"/>
  <c r="BF2585" i="1"/>
  <c r="BC2585" i="1"/>
  <c r="BB2585" i="1"/>
  <c r="BA2585" i="1"/>
  <c r="AZ2585" i="1"/>
  <c r="AY2585" i="1"/>
  <c r="AV2585" i="1"/>
  <c r="AT2585" i="1"/>
  <c r="AU2585" i="1" s="1"/>
  <c r="AS2585" i="1"/>
  <c r="BF2584" i="1"/>
  <c r="BC2584" i="1"/>
  <c r="BB2584" i="1"/>
  <c r="BA2584" i="1"/>
  <c r="AZ2584" i="1"/>
  <c r="AY2584" i="1"/>
  <c r="AV2584" i="1"/>
  <c r="AU2584" i="1"/>
  <c r="AT2584" i="1"/>
  <c r="AS2584" i="1"/>
  <c r="BF2583" i="1"/>
  <c r="BC2583" i="1"/>
  <c r="BB2583" i="1"/>
  <c r="BA2583" i="1"/>
  <c r="AZ2583" i="1"/>
  <c r="AY2583" i="1"/>
  <c r="AV2583" i="1"/>
  <c r="AT2583" i="1"/>
  <c r="AU2583" i="1" s="1"/>
  <c r="AS2583" i="1"/>
  <c r="BF2582" i="1"/>
  <c r="BC2582" i="1"/>
  <c r="BB2582" i="1"/>
  <c r="BA2582" i="1"/>
  <c r="AZ2582" i="1"/>
  <c r="AY2582" i="1"/>
  <c r="AV2582" i="1"/>
  <c r="AW2582" i="1" s="1"/>
  <c r="AT2582" i="1"/>
  <c r="AU2582" i="1" s="1"/>
  <c r="AS2582" i="1"/>
  <c r="BF2581" i="1"/>
  <c r="BC2581" i="1"/>
  <c r="BB2581" i="1"/>
  <c r="BA2581" i="1"/>
  <c r="AZ2581" i="1"/>
  <c r="AY2581" i="1"/>
  <c r="AV2581" i="1"/>
  <c r="AT2581" i="1"/>
  <c r="AU2581" i="1" s="1"/>
  <c r="AS2581" i="1"/>
  <c r="BF2580" i="1"/>
  <c r="BC2580" i="1"/>
  <c r="BB2580" i="1"/>
  <c r="BA2580" i="1"/>
  <c r="AZ2580" i="1"/>
  <c r="AY2580" i="1"/>
  <c r="AV2580" i="1"/>
  <c r="AU2580" i="1"/>
  <c r="AT2580" i="1"/>
  <c r="AS2580" i="1"/>
  <c r="BF2579" i="1"/>
  <c r="BC2579" i="1"/>
  <c r="BB2579" i="1"/>
  <c r="BA2579" i="1"/>
  <c r="AZ2579" i="1"/>
  <c r="AY2579" i="1"/>
  <c r="AV2579" i="1"/>
  <c r="AT2579" i="1"/>
  <c r="AU2579" i="1" s="1"/>
  <c r="AS2579" i="1"/>
  <c r="BF2578" i="1"/>
  <c r="BC2578" i="1"/>
  <c r="BB2578" i="1"/>
  <c r="BA2578" i="1"/>
  <c r="AZ2578" i="1"/>
  <c r="AY2578" i="1"/>
  <c r="AV2578" i="1"/>
  <c r="AW2578" i="1" s="1"/>
  <c r="AT2578" i="1"/>
  <c r="AU2578" i="1" s="1"/>
  <c r="AS2578" i="1"/>
  <c r="BF2577" i="1"/>
  <c r="BC2577" i="1"/>
  <c r="BB2577" i="1"/>
  <c r="BA2577" i="1"/>
  <c r="AZ2577" i="1"/>
  <c r="AY2577" i="1"/>
  <c r="AV2577" i="1"/>
  <c r="AT2577" i="1"/>
  <c r="AU2577" i="1" s="1"/>
  <c r="AS2577" i="1"/>
  <c r="BF2576" i="1"/>
  <c r="BC2576" i="1"/>
  <c r="BB2576" i="1"/>
  <c r="BA2576" i="1"/>
  <c r="AZ2576" i="1"/>
  <c r="AY2576" i="1"/>
  <c r="AV2576" i="1"/>
  <c r="AU2576" i="1"/>
  <c r="AT2576" i="1"/>
  <c r="AS2576" i="1"/>
  <c r="BF2575" i="1"/>
  <c r="BC2575" i="1"/>
  <c r="BB2575" i="1"/>
  <c r="BA2575" i="1"/>
  <c r="AZ2575" i="1"/>
  <c r="AY2575" i="1"/>
  <c r="AV2575" i="1"/>
  <c r="AT2575" i="1"/>
  <c r="AU2575" i="1" s="1"/>
  <c r="AS2575" i="1"/>
  <c r="BF2574" i="1"/>
  <c r="BC2574" i="1"/>
  <c r="BB2574" i="1"/>
  <c r="BA2574" i="1"/>
  <c r="AZ2574" i="1"/>
  <c r="AY2574" i="1"/>
  <c r="AV2574" i="1"/>
  <c r="AW2574" i="1" s="1"/>
  <c r="AT2574" i="1"/>
  <c r="AU2574" i="1" s="1"/>
  <c r="AS2574" i="1"/>
  <c r="BF2573" i="1"/>
  <c r="BC2573" i="1"/>
  <c r="BB2573" i="1"/>
  <c r="BA2573" i="1"/>
  <c r="AZ2573" i="1"/>
  <c r="AY2573" i="1"/>
  <c r="AV2573" i="1"/>
  <c r="AT2573" i="1"/>
  <c r="AU2573" i="1" s="1"/>
  <c r="AS2573" i="1"/>
  <c r="BF2572" i="1"/>
  <c r="BC2572" i="1"/>
  <c r="BB2572" i="1"/>
  <c r="BA2572" i="1"/>
  <c r="AZ2572" i="1"/>
  <c r="AY2572" i="1"/>
  <c r="AV2572" i="1"/>
  <c r="AW2572" i="1" s="1"/>
  <c r="AU2572" i="1"/>
  <c r="AT2572" i="1"/>
  <c r="AS2572" i="1"/>
  <c r="BF2571" i="1"/>
  <c r="BC2571" i="1"/>
  <c r="BB2571" i="1"/>
  <c r="BA2571" i="1"/>
  <c r="AZ2571" i="1"/>
  <c r="AY2571" i="1"/>
  <c r="AV2571" i="1"/>
  <c r="AT2571" i="1"/>
  <c r="AU2571" i="1" s="1"/>
  <c r="AS2571" i="1"/>
  <c r="BF2570" i="1"/>
  <c r="BC2570" i="1"/>
  <c r="BB2570" i="1"/>
  <c r="BA2570" i="1"/>
  <c r="AZ2570" i="1"/>
  <c r="AY2570" i="1"/>
  <c r="AV2570" i="1"/>
  <c r="AW2570" i="1" s="1"/>
  <c r="AT2570" i="1"/>
  <c r="AU2570" i="1" s="1"/>
  <c r="AS2570" i="1"/>
  <c r="BF2569" i="1"/>
  <c r="BC2569" i="1"/>
  <c r="BB2569" i="1"/>
  <c r="BA2569" i="1"/>
  <c r="AZ2569" i="1"/>
  <c r="AY2569" i="1"/>
  <c r="AV2569" i="1"/>
  <c r="AT2569" i="1"/>
  <c r="AU2569" i="1" s="1"/>
  <c r="AS2569" i="1"/>
  <c r="BF2568" i="1"/>
  <c r="BC2568" i="1"/>
  <c r="BB2568" i="1"/>
  <c r="BA2568" i="1"/>
  <c r="AZ2568" i="1"/>
  <c r="AY2568" i="1"/>
  <c r="AX2568" i="1"/>
  <c r="AV2568" i="1"/>
  <c r="AW2568" i="1" s="1"/>
  <c r="AU2568" i="1"/>
  <c r="AT2568" i="1"/>
  <c r="AS2568" i="1"/>
  <c r="BF2567" i="1"/>
  <c r="BC2567" i="1"/>
  <c r="BB2567" i="1"/>
  <c r="BA2567" i="1"/>
  <c r="AZ2567" i="1"/>
  <c r="AY2567" i="1"/>
  <c r="AV2567" i="1"/>
  <c r="AT2567" i="1"/>
  <c r="AU2567" i="1" s="1"/>
  <c r="AS2567" i="1"/>
  <c r="BF2566" i="1"/>
  <c r="BC2566" i="1"/>
  <c r="BB2566" i="1"/>
  <c r="BA2566" i="1"/>
  <c r="AZ2566" i="1"/>
  <c r="AY2566" i="1"/>
  <c r="AV2566" i="1"/>
  <c r="AW2566" i="1" s="1"/>
  <c r="AT2566" i="1"/>
  <c r="AU2566" i="1" s="1"/>
  <c r="AS2566" i="1"/>
  <c r="BF2565" i="1"/>
  <c r="BC2565" i="1"/>
  <c r="BB2565" i="1"/>
  <c r="BA2565" i="1"/>
  <c r="AZ2565" i="1"/>
  <c r="AY2565" i="1"/>
  <c r="AV2565" i="1"/>
  <c r="AT2565" i="1"/>
  <c r="AU2565" i="1" s="1"/>
  <c r="AS2565" i="1"/>
  <c r="BF2564" i="1"/>
  <c r="BC2564" i="1"/>
  <c r="BB2564" i="1"/>
  <c r="BA2564" i="1"/>
  <c r="AZ2564" i="1"/>
  <c r="AY2564" i="1"/>
  <c r="AX2564" i="1"/>
  <c r="AV2564" i="1"/>
  <c r="AW2564" i="1" s="1"/>
  <c r="AU2564" i="1"/>
  <c r="AT2564" i="1"/>
  <c r="AS2564" i="1"/>
  <c r="BF2563" i="1"/>
  <c r="BC2563" i="1"/>
  <c r="BB2563" i="1"/>
  <c r="BA2563" i="1"/>
  <c r="AZ2563" i="1"/>
  <c r="AY2563" i="1"/>
  <c r="AV2563" i="1"/>
  <c r="AT2563" i="1"/>
  <c r="AU2563" i="1" s="1"/>
  <c r="AS2563" i="1"/>
  <c r="BF2562" i="1"/>
  <c r="BC2562" i="1"/>
  <c r="BB2562" i="1"/>
  <c r="BA2562" i="1"/>
  <c r="AZ2562" i="1"/>
  <c r="AY2562" i="1"/>
  <c r="AX2562" i="1"/>
  <c r="AV2562" i="1"/>
  <c r="AW2562" i="1" s="1"/>
  <c r="AT2562" i="1"/>
  <c r="AU2562" i="1" s="1"/>
  <c r="AS2562" i="1"/>
  <c r="BF2561" i="1"/>
  <c r="BC2561" i="1"/>
  <c r="BB2561" i="1"/>
  <c r="BA2561" i="1"/>
  <c r="AZ2561" i="1"/>
  <c r="AY2561" i="1"/>
  <c r="AV2561" i="1"/>
  <c r="AT2561" i="1"/>
  <c r="AU2561" i="1" s="1"/>
  <c r="AS2561" i="1"/>
  <c r="BF2560" i="1"/>
  <c r="BC2560" i="1"/>
  <c r="BB2560" i="1"/>
  <c r="BA2560" i="1"/>
  <c r="AZ2560" i="1"/>
  <c r="AY2560" i="1"/>
  <c r="AX2560" i="1"/>
  <c r="AV2560" i="1"/>
  <c r="AW2560" i="1" s="1"/>
  <c r="AU2560" i="1"/>
  <c r="AT2560" i="1"/>
  <c r="AS2560" i="1"/>
  <c r="BF2559" i="1"/>
  <c r="BC2559" i="1"/>
  <c r="BB2559" i="1"/>
  <c r="BA2559" i="1"/>
  <c r="AZ2559" i="1"/>
  <c r="AY2559" i="1"/>
  <c r="AV2559" i="1"/>
  <c r="AT2559" i="1"/>
  <c r="AU2559" i="1" s="1"/>
  <c r="AS2559" i="1"/>
  <c r="BF2558" i="1"/>
  <c r="BC2558" i="1"/>
  <c r="BB2558" i="1"/>
  <c r="BA2558" i="1"/>
  <c r="AZ2558" i="1"/>
  <c r="AY2558" i="1"/>
  <c r="AX2558" i="1"/>
  <c r="AV2558" i="1"/>
  <c r="AW2558" i="1" s="1"/>
  <c r="AT2558" i="1"/>
  <c r="AU2558" i="1" s="1"/>
  <c r="AS2558" i="1"/>
  <c r="BF2557" i="1"/>
  <c r="BC2557" i="1"/>
  <c r="BB2557" i="1"/>
  <c r="BA2557" i="1"/>
  <c r="AZ2557" i="1"/>
  <c r="AY2557" i="1"/>
  <c r="AV2557" i="1"/>
  <c r="AX2557" i="1" s="1"/>
  <c r="AT2557" i="1"/>
  <c r="AU2557" i="1" s="1"/>
  <c r="AS2557" i="1"/>
  <c r="BF2556" i="1"/>
  <c r="BC2556" i="1"/>
  <c r="BB2556" i="1"/>
  <c r="BA2556" i="1"/>
  <c r="AZ2556" i="1"/>
  <c r="AY2556" i="1"/>
  <c r="AX2556" i="1"/>
  <c r="AV2556" i="1"/>
  <c r="AW2556" i="1" s="1"/>
  <c r="AT2556" i="1"/>
  <c r="AU2556" i="1" s="1"/>
  <c r="AS2556" i="1"/>
  <c r="BF2555" i="1"/>
  <c r="BC2555" i="1"/>
  <c r="BB2555" i="1"/>
  <c r="BA2555" i="1"/>
  <c r="AZ2555" i="1"/>
  <c r="AY2555" i="1"/>
  <c r="AV2555" i="1"/>
  <c r="AX2555" i="1" s="1"/>
  <c r="AT2555" i="1"/>
  <c r="AU2555" i="1" s="1"/>
  <c r="AS2555" i="1"/>
  <c r="BF2554" i="1"/>
  <c r="BC2554" i="1"/>
  <c r="BB2554" i="1"/>
  <c r="BA2554" i="1"/>
  <c r="AZ2554" i="1"/>
  <c r="AY2554" i="1"/>
  <c r="AX2554" i="1"/>
  <c r="AV2554" i="1"/>
  <c r="AW2554" i="1" s="1"/>
  <c r="AT2554" i="1"/>
  <c r="AU2554" i="1" s="1"/>
  <c r="AS2554" i="1"/>
  <c r="BF2553" i="1"/>
  <c r="BC2553" i="1"/>
  <c r="BB2553" i="1"/>
  <c r="BA2553" i="1"/>
  <c r="AZ2553" i="1"/>
  <c r="AY2553" i="1"/>
  <c r="AV2553" i="1"/>
  <c r="AX2553" i="1" s="1"/>
  <c r="AT2553" i="1"/>
  <c r="AU2553" i="1" s="1"/>
  <c r="AS2553" i="1"/>
  <c r="BF2552" i="1"/>
  <c r="BC2552" i="1"/>
  <c r="BB2552" i="1"/>
  <c r="BA2552" i="1"/>
  <c r="AZ2552" i="1"/>
  <c r="AY2552" i="1"/>
  <c r="AX2552" i="1"/>
  <c r="AV2552" i="1"/>
  <c r="AW2552" i="1" s="1"/>
  <c r="AT2552" i="1"/>
  <c r="AU2552" i="1" s="1"/>
  <c r="AS2552" i="1"/>
  <c r="BF2551" i="1"/>
  <c r="BC2551" i="1"/>
  <c r="BB2551" i="1"/>
  <c r="BA2551" i="1"/>
  <c r="AZ2551" i="1"/>
  <c r="AY2551" i="1"/>
  <c r="AW2551" i="1"/>
  <c r="AV2551" i="1"/>
  <c r="AX2551" i="1" s="1"/>
  <c r="AT2551" i="1"/>
  <c r="AU2551" i="1" s="1"/>
  <c r="AS2551" i="1"/>
  <c r="BF2550" i="1"/>
  <c r="BC2550" i="1"/>
  <c r="BB2550" i="1"/>
  <c r="BA2550" i="1"/>
  <c r="AZ2550" i="1"/>
  <c r="AY2550" i="1"/>
  <c r="AV2550" i="1"/>
  <c r="AW2550" i="1" s="1"/>
  <c r="AU2550" i="1"/>
  <c r="AT2550" i="1"/>
  <c r="AS2550" i="1"/>
  <c r="BF2549" i="1"/>
  <c r="BC2549" i="1"/>
  <c r="BB2549" i="1"/>
  <c r="BA2549" i="1"/>
  <c r="AZ2549" i="1"/>
  <c r="AY2549" i="1"/>
  <c r="AV2549" i="1"/>
  <c r="AX2549" i="1" s="1"/>
  <c r="AU2549" i="1"/>
  <c r="AT2549" i="1"/>
  <c r="AS2549" i="1"/>
  <c r="BF2548" i="1"/>
  <c r="BC2548" i="1"/>
  <c r="BB2548" i="1"/>
  <c r="BA2548" i="1"/>
  <c r="AZ2548" i="1"/>
  <c r="AY2548" i="1"/>
  <c r="AV2548" i="1"/>
  <c r="AW2548" i="1" s="1"/>
  <c r="AT2548" i="1"/>
  <c r="AU2548" i="1" s="1"/>
  <c r="AS2548" i="1"/>
  <c r="BF2547" i="1"/>
  <c r="BC2547" i="1"/>
  <c r="BB2547" i="1"/>
  <c r="BA2547" i="1"/>
  <c r="AZ2547" i="1"/>
  <c r="AY2547" i="1"/>
  <c r="AV2547" i="1"/>
  <c r="AX2547" i="1" s="1"/>
  <c r="AT2547" i="1"/>
  <c r="AU2547" i="1" s="1"/>
  <c r="AS2547" i="1"/>
  <c r="BF2546" i="1"/>
  <c r="BC2546" i="1"/>
  <c r="BB2546" i="1"/>
  <c r="BA2546" i="1"/>
  <c r="AZ2546" i="1"/>
  <c r="AY2546" i="1"/>
  <c r="AV2546" i="1"/>
  <c r="AU2546" i="1"/>
  <c r="AT2546" i="1"/>
  <c r="AS2546" i="1"/>
  <c r="BF2545" i="1"/>
  <c r="BC2545" i="1"/>
  <c r="BB2545" i="1"/>
  <c r="BA2545" i="1"/>
  <c r="AZ2545" i="1"/>
  <c r="AY2545" i="1"/>
  <c r="AV2545" i="1"/>
  <c r="AX2545" i="1" s="1"/>
  <c r="AT2545" i="1"/>
  <c r="AU2545" i="1" s="1"/>
  <c r="AS2545" i="1"/>
  <c r="BF2544" i="1"/>
  <c r="BC2544" i="1"/>
  <c r="BB2544" i="1"/>
  <c r="BA2544" i="1"/>
  <c r="AZ2544" i="1"/>
  <c r="AY2544" i="1"/>
  <c r="AV2544" i="1"/>
  <c r="AW2544" i="1" s="1"/>
  <c r="AT2544" i="1"/>
  <c r="AU2544" i="1" s="1"/>
  <c r="AS2544" i="1"/>
  <c r="BF2543" i="1"/>
  <c r="BC2543" i="1"/>
  <c r="BB2543" i="1"/>
  <c r="BA2543" i="1"/>
  <c r="AZ2543" i="1"/>
  <c r="AY2543" i="1"/>
  <c r="AW2543" i="1"/>
  <c r="AV2543" i="1"/>
  <c r="AX2543" i="1" s="1"/>
  <c r="AT2543" i="1"/>
  <c r="AU2543" i="1" s="1"/>
  <c r="AS2543" i="1"/>
  <c r="BF2542" i="1"/>
  <c r="BC2542" i="1"/>
  <c r="BB2542" i="1"/>
  <c r="BA2542" i="1"/>
  <c r="AZ2542" i="1"/>
  <c r="AY2542" i="1"/>
  <c r="AV2542" i="1"/>
  <c r="AW2542" i="1" s="1"/>
  <c r="AT2542" i="1"/>
  <c r="AU2542" i="1" s="1"/>
  <c r="AS2542" i="1"/>
  <c r="BF2541" i="1"/>
  <c r="BC2541" i="1"/>
  <c r="BB2541" i="1"/>
  <c r="BA2541" i="1"/>
  <c r="AZ2541" i="1"/>
  <c r="AY2541" i="1"/>
  <c r="AV2541" i="1"/>
  <c r="AX2541" i="1" s="1"/>
  <c r="AU2541" i="1"/>
  <c r="AT2541" i="1"/>
  <c r="AS2541" i="1"/>
  <c r="BF2540" i="1"/>
  <c r="BC2540" i="1"/>
  <c r="BB2540" i="1"/>
  <c r="BA2540" i="1"/>
  <c r="AZ2540" i="1"/>
  <c r="AY2540" i="1"/>
  <c r="AV2540" i="1"/>
  <c r="AW2540" i="1" s="1"/>
  <c r="AT2540" i="1"/>
  <c r="AU2540" i="1" s="1"/>
  <c r="AS2540" i="1"/>
  <c r="BF2539" i="1"/>
  <c r="BC2539" i="1"/>
  <c r="BB2539" i="1"/>
  <c r="BA2539" i="1"/>
  <c r="AZ2539" i="1"/>
  <c r="AY2539" i="1"/>
  <c r="AV2539" i="1"/>
  <c r="AX2539" i="1" s="1"/>
  <c r="AT2539" i="1"/>
  <c r="AU2539" i="1" s="1"/>
  <c r="AS2539" i="1"/>
  <c r="BF2538" i="1"/>
  <c r="BC2538" i="1"/>
  <c r="BB2538" i="1"/>
  <c r="BA2538" i="1"/>
  <c r="AZ2538" i="1"/>
  <c r="AY2538" i="1"/>
  <c r="AV2538" i="1"/>
  <c r="AT2538" i="1"/>
  <c r="AU2538" i="1" s="1"/>
  <c r="AS2538" i="1"/>
  <c r="BF2537" i="1"/>
  <c r="BC2537" i="1"/>
  <c r="BB2537" i="1"/>
  <c r="BA2537" i="1"/>
  <c r="AZ2537" i="1"/>
  <c r="AY2537" i="1"/>
  <c r="AV2537" i="1"/>
  <c r="AX2537" i="1" s="1"/>
  <c r="AT2537" i="1"/>
  <c r="AU2537" i="1" s="1"/>
  <c r="AS2537" i="1"/>
  <c r="BF2536" i="1"/>
  <c r="BC2536" i="1"/>
  <c r="BB2536" i="1"/>
  <c r="BA2536" i="1"/>
  <c r="AZ2536" i="1"/>
  <c r="AY2536" i="1"/>
  <c r="AV2536" i="1"/>
  <c r="AW2536" i="1" s="1"/>
  <c r="AT2536" i="1"/>
  <c r="AU2536" i="1" s="1"/>
  <c r="AS2536" i="1"/>
  <c r="BF2535" i="1"/>
  <c r="BC2535" i="1"/>
  <c r="BB2535" i="1"/>
  <c r="BA2535" i="1"/>
  <c r="AZ2535" i="1"/>
  <c r="AY2535" i="1"/>
  <c r="AW2535" i="1"/>
  <c r="AV2535" i="1"/>
  <c r="AX2535" i="1" s="1"/>
  <c r="AT2535" i="1"/>
  <c r="AU2535" i="1" s="1"/>
  <c r="AS2535" i="1"/>
  <c r="BF2534" i="1"/>
  <c r="BC2534" i="1"/>
  <c r="BB2534" i="1"/>
  <c r="BA2534" i="1"/>
  <c r="AZ2534" i="1"/>
  <c r="AY2534" i="1"/>
  <c r="AV2534" i="1"/>
  <c r="AW2534" i="1" s="1"/>
  <c r="AT2534" i="1"/>
  <c r="AU2534" i="1" s="1"/>
  <c r="AS2534" i="1"/>
  <c r="BF2533" i="1"/>
  <c r="BC2533" i="1"/>
  <c r="BB2533" i="1"/>
  <c r="BA2533" i="1"/>
  <c r="AZ2533" i="1"/>
  <c r="AY2533" i="1"/>
  <c r="AV2533" i="1"/>
  <c r="AX2533" i="1" s="1"/>
  <c r="AT2533" i="1"/>
  <c r="AU2533" i="1" s="1"/>
  <c r="AS2533" i="1"/>
  <c r="BF2532" i="1"/>
  <c r="BC2532" i="1"/>
  <c r="BB2532" i="1"/>
  <c r="BA2532" i="1"/>
  <c r="AZ2532" i="1"/>
  <c r="AY2532" i="1"/>
  <c r="AX2532" i="1"/>
  <c r="AV2532" i="1"/>
  <c r="AW2532" i="1" s="1"/>
  <c r="AT2532" i="1"/>
  <c r="AU2532" i="1" s="1"/>
  <c r="AS2532" i="1"/>
  <c r="BF2531" i="1"/>
  <c r="BC2531" i="1"/>
  <c r="BB2531" i="1"/>
  <c r="BA2531" i="1"/>
  <c r="AZ2531" i="1"/>
  <c r="AY2531" i="1"/>
  <c r="AV2531" i="1"/>
  <c r="AU2531" i="1"/>
  <c r="AT2531" i="1"/>
  <c r="AS2531" i="1"/>
  <c r="BF2530" i="1"/>
  <c r="BC2530" i="1"/>
  <c r="BB2530" i="1"/>
  <c r="BA2530" i="1"/>
  <c r="AZ2530" i="1"/>
  <c r="AY2530" i="1"/>
  <c r="AV2530" i="1"/>
  <c r="AW2530" i="1" s="1"/>
  <c r="AT2530" i="1"/>
  <c r="AU2530" i="1" s="1"/>
  <c r="AS2530" i="1"/>
  <c r="BF2529" i="1"/>
  <c r="BC2529" i="1"/>
  <c r="BB2529" i="1"/>
  <c r="BA2529" i="1"/>
  <c r="AZ2529" i="1"/>
  <c r="AY2529" i="1"/>
  <c r="AV2529" i="1"/>
  <c r="AX2529" i="1" s="1"/>
  <c r="AT2529" i="1"/>
  <c r="AU2529" i="1" s="1"/>
  <c r="AS2529" i="1"/>
  <c r="BF2528" i="1"/>
  <c r="BC2528" i="1"/>
  <c r="BB2528" i="1"/>
  <c r="BA2528" i="1"/>
  <c r="AZ2528" i="1"/>
  <c r="AY2528" i="1"/>
  <c r="AV2528" i="1"/>
  <c r="AW2528" i="1" s="1"/>
  <c r="AT2528" i="1"/>
  <c r="AU2528" i="1" s="1"/>
  <c r="AS2528" i="1"/>
  <c r="BF2527" i="1"/>
  <c r="BC2527" i="1"/>
  <c r="BB2527" i="1"/>
  <c r="BA2527" i="1"/>
  <c r="AZ2527" i="1"/>
  <c r="AY2527" i="1"/>
  <c r="AV2527" i="1"/>
  <c r="AX2527" i="1" s="1"/>
  <c r="AT2527" i="1"/>
  <c r="AU2527" i="1" s="1"/>
  <c r="AS2527" i="1"/>
  <c r="BF2526" i="1"/>
  <c r="BC2526" i="1"/>
  <c r="BB2526" i="1"/>
  <c r="BA2526" i="1"/>
  <c r="AZ2526" i="1"/>
  <c r="AY2526" i="1"/>
  <c r="AX2526" i="1"/>
  <c r="AV2526" i="1"/>
  <c r="AW2526" i="1" s="1"/>
  <c r="AT2526" i="1"/>
  <c r="AU2526" i="1" s="1"/>
  <c r="AS2526" i="1"/>
  <c r="BF2525" i="1"/>
  <c r="BC2525" i="1"/>
  <c r="BB2525" i="1"/>
  <c r="BA2525" i="1"/>
  <c r="AZ2525" i="1"/>
  <c r="AY2525" i="1"/>
  <c r="AV2525" i="1"/>
  <c r="AW2525" i="1" s="1"/>
  <c r="AT2525" i="1"/>
  <c r="AU2525" i="1" s="1"/>
  <c r="AS2525" i="1"/>
  <c r="BF2524" i="1"/>
  <c r="BC2524" i="1"/>
  <c r="BB2524" i="1"/>
  <c r="BA2524" i="1"/>
  <c r="AZ2524" i="1"/>
  <c r="AY2524" i="1"/>
  <c r="AV2524" i="1"/>
  <c r="AT2524" i="1"/>
  <c r="AU2524" i="1" s="1"/>
  <c r="AS2524" i="1"/>
  <c r="BF2523" i="1"/>
  <c r="BC2523" i="1"/>
  <c r="BB2523" i="1"/>
  <c r="BA2523" i="1"/>
  <c r="AZ2523" i="1"/>
  <c r="AY2523" i="1"/>
  <c r="AV2523" i="1"/>
  <c r="AT2523" i="1"/>
  <c r="AU2523" i="1" s="1"/>
  <c r="AS2523" i="1"/>
  <c r="BF2522" i="1"/>
  <c r="BC2522" i="1"/>
  <c r="BB2522" i="1"/>
  <c r="BA2522" i="1"/>
  <c r="AZ2522" i="1"/>
  <c r="AY2522" i="1"/>
  <c r="AX2522" i="1"/>
  <c r="AV2522" i="1"/>
  <c r="AW2522" i="1" s="1"/>
  <c r="AU2522" i="1"/>
  <c r="AT2522" i="1"/>
  <c r="AS2522" i="1"/>
  <c r="BF2521" i="1"/>
  <c r="BC2521" i="1"/>
  <c r="BB2521" i="1"/>
  <c r="BA2521" i="1"/>
  <c r="AZ2521" i="1"/>
  <c r="AY2521" i="1"/>
  <c r="AV2521" i="1"/>
  <c r="AX2521" i="1" s="1"/>
  <c r="AT2521" i="1"/>
  <c r="AU2521" i="1" s="1"/>
  <c r="AS2521" i="1"/>
  <c r="BF2520" i="1"/>
  <c r="BC2520" i="1"/>
  <c r="BB2520" i="1"/>
  <c r="BA2520" i="1"/>
  <c r="AZ2520" i="1"/>
  <c r="AY2520" i="1"/>
  <c r="AV2520" i="1"/>
  <c r="AW2520" i="1" s="1"/>
  <c r="AT2520" i="1"/>
  <c r="AU2520" i="1" s="1"/>
  <c r="AS2520" i="1"/>
  <c r="BF2519" i="1"/>
  <c r="BC2519" i="1"/>
  <c r="BB2519" i="1"/>
  <c r="BA2519" i="1"/>
  <c r="AZ2519" i="1"/>
  <c r="AY2519" i="1"/>
  <c r="AV2519" i="1"/>
  <c r="AU2519" i="1"/>
  <c r="AT2519" i="1"/>
  <c r="AS2519" i="1"/>
  <c r="BF2518" i="1"/>
  <c r="BC2518" i="1"/>
  <c r="BB2518" i="1"/>
  <c r="BA2518" i="1"/>
  <c r="AZ2518" i="1"/>
  <c r="AY2518" i="1"/>
  <c r="AV2518" i="1"/>
  <c r="AW2518" i="1" s="1"/>
  <c r="AT2518" i="1"/>
  <c r="AU2518" i="1" s="1"/>
  <c r="AS2518" i="1"/>
  <c r="BF2517" i="1"/>
  <c r="BC2517" i="1"/>
  <c r="BB2517" i="1"/>
  <c r="BA2517" i="1"/>
  <c r="AZ2517" i="1"/>
  <c r="AY2517" i="1"/>
  <c r="AW2517" i="1"/>
  <c r="AV2517" i="1"/>
  <c r="AX2517" i="1" s="1"/>
  <c r="AT2517" i="1"/>
  <c r="AU2517" i="1" s="1"/>
  <c r="AS2517" i="1"/>
  <c r="BF2516" i="1"/>
  <c r="BC2516" i="1"/>
  <c r="BB2516" i="1"/>
  <c r="BA2516" i="1"/>
  <c r="AZ2516" i="1"/>
  <c r="AY2516" i="1"/>
  <c r="AV2516" i="1"/>
  <c r="AW2516" i="1" s="1"/>
  <c r="AT2516" i="1"/>
  <c r="AU2516" i="1" s="1"/>
  <c r="AS2516" i="1"/>
  <c r="BF2515" i="1"/>
  <c r="BC2515" i="1"/>
  <c r="BB2515" i="1"/>
  <c r="BA2515" i="1"/>
  <c r="AZ2515" i="1"/>
  <c r="AY2515" i="1"/>
  <c r="AV2515" i="1"/>
  <c r="AU2515" i="1"/>
  <c r="AT2515" i="1"/>
  <c r="AS2515" i="1"/>
  <c r="BF2514" i="1"/>
  <c r="BC2514" i="1"/>
  <c r="BB2514" i="1"/>
  <c r="BA2514" i="1"/>
  <c r="AZ2514" i="1"/>
  <c r="AY2514" i="1"/>
  <c r="AV2514" i="1"/>
  <c r="AW2514" i="1" s="1"/>
  <c r="AT2514" i="1"/>
  <c r="AU2514" i="1" s="1"/>
  <c r="AS2514" i="1"/>
  <c r="BF2513" i="1"/>
  <c r="BC2513" i="1"/>
  <c r="BB2513" i="1"/>
  <c r="BA2513" i="1"/>
  <c r="AZ2513" i="1"/>
  <c r="AY2513" i="1"/>
  <c r="AV2513" i="1"/>
  <c r="AX2513" i="1" s="1"/>
  <c r="AT2513" i="1"/>
  <c r="AU2513" i="1" s="1"/>
  <c r="AS2513" i="1"/>
  <c r="BF2512" i="1"/>
  <c r="BC2512" i="1"/>
  <c r="BB2512" i="1"/>
  <c r="BA2512" i="1"/>
  <c r="AZ2512" i="1"/>
  <c r="AY2512" i="1"/>
  <c r="AV2512" i="1"/>
  <c r="AW2512" i="1" s="1"/>
  <c r="AT2512" i="1"/>
  <c r="AU2512" i="1" s="1"/>
  <c r="AS2512" i="1"/>
  <c r="BF2511" i="1"/>
  <c r="BC2511" i="1"/>
  <c r="BB2511" i="1"/>
  <c r="BA2511" i="1"/>
  <c r="AZ2511" i="1"/>
  <c r="AY2511" i="1"/>
  <c r="AV2511" i="1"/>
  <c r="AX2511" i="1" s="1"/>
  <c r="AT2511" i="1"/>
  <c r="AU2511" i="1" s="1"/>
  <c r="AS2511" i="1"/>
  <c r="BF2510" i="1"/>
  <c r="BC2510" i="1"/>
  <c r="BB2510" i="1"/>
  <c r="BA2510" i="1"/>
  <c r="AZ2510" i="1"/>
  <c r="AY2510" i="1"/>
  <c r="AX2510" i="1"/>
  <c r="AV2510" i="1"/>
  <c r="AW2510" i="1" s="1"/>
  <c r="AT2510" i="1"/>
  <c r="AU2510" i="1" s="1"/>
  <c r="AS2510" i="1"/>
  <c r="BF2509" i="1"/>
  <c r="BC2509" i="1"/>
  <c r="BB2509" i="1"/>
  <c r="BA2509" i="1"/>
  <c r="AZ2509" i="1"/>
  <c r="AY2509" i="1"/>
  <c r="AX2509" i="1"/>
  <c r="AV2509" i="1"/>
  <c r="AW2509" i="1" s="1"/>
  <c r="AT2509" i="1"/>
  <c r="AU2509" i="1" s="1"/>
  <c r="AS2509" i="1"/>
  <c r="BF2508" i="1"/>
  <c r="BC2508" i="1"/>
  <c r="BB2508" i="1"/>
  <c r="BA2508" i="1"/>
  <c r="AZ2508" i="1"/>
  <c r="AY2508" i="1"/>
  <c r="AV2508" i="1"/>
  <c r="AT2508" i="1"/>
  <c r="AU2508" i="1" s="1"/>
  <c r="AS2508" i="1"/>
  <c r="BF2507" i="1"/>
  <c r="BC2507" i="1"/>
  <c r="BB2507" i="1"/>
  <c r="BA2507" i="1"/>
  <c r="AZ2507" i="1"/>
  <c r="AY2507" i="1"/>
  <c r="AX2507" i="1"/>
  <c r="AW2507" i="1"/>
  <c r="AV2507" i="1"/>
  <c r="AT2507" i="1"/>
  <c r="AU2507" i="1" s="1"/>
  <c r="AS2507" i="1"/>
  <c r="BF2506" i="1"/>
  <c r="BC2506" i="1"/>
  <c r="BB2506" i="1"/>
  <c r="BA2506" i="1"/>
  <c r="AZ2506" i="1"/>
  <c r="AY2506" i="1"/>
  <c r="AV2506" i="1"/>
  <c r="AT2506" i="1"/>
  <c r="AU2506" i="1" s="1"/>
  <c r="AS2506" i="1"/>
  <c r="BF2505" i="1"/>
  <c r="BC2505" i="1"/>
  <c r="BB2505" i="1"/>
  <c r="BA2505" i="1"/>
  <c r="AZ2505" i="1"/>
  <c r="AY2505" i="1"/>
  <c r="AW2505" i="1"/>
  <c r="AV2505" i="1"/>
  <c r="AX2505" i="1" s="1"/>
  <c r="AT2505" i="1"/>
  <c r="AU2505" i="1" s="1"/>
  <c r="AS2505" i="1"/>
  <c r="BF2504" i="1"/>
  <c r="BC2504" i="1"/>
  <c r="BB2504" i="1"/>
  <c r="BA2504" i="1"/>
  <c r="AZ2504" i="1"/>
  <c r="AY2504" i="1"/>
  <c r="AV2504" i="1"/>
  <c r="AU2504" i="1"/>
  <c r="AT2504" i="1"/>
  <c r="AS2504" i="1"/>
  <c r="BF2503" i="1"/>
  <c r="BC2503" i="1"/>
  <c r="BB2503" i="1"/>
  <c r="BA2503" i="1"/>
  <c r="AZ2503" i="1"/>
  <c r="AY2503" i="1"/>
  <c r="AX2503" i="1"/>
  <c r="AW2503" i="1"/>
  <c r="AV2503" i="1"/>
  <c r="AT2503" i="1"/>
  <c r="AU2503" i="1" s="1"/>
  <c r="AS2503" i="1"/>
  <c r="BF2502" i="1"/>
  <c r="BC2502" i="1"/>
  <c r="BB2502" i="1"/>
  <c r="BA2502" i="1"/>
  <c r="AZ2502" i="1"/>
  <c r="AY2502" i="1"/>
  <c r="AV2502" i="1"/>
  <c r="AU2502" i="1"/>
  <c r="AT2502" i="1"/>
  <c r="AS2502" i="1"/>
  <c r="BF2501" i="1"/>
  <c r="BC2501" i="1"/>
  <c r="BB2501" i="1"/>
  <c r="BA2501" i="1"/>
  <c r="AZ2501" i="1"/>
  <c r="AY2501" i="1"/>
  <c r="AW2501" i="1"/>
  <c r="AV2501" i="1"/>
  <c r="AX2501" i="1" s="1"/>
  <c r="AT2501" i="1"/>
  <c r="AU2501" i="1" s="1"/>
  <c r="AS2501" i="1"/>
  <c r="BF2500" i="1"/>
  <c r="BC2500" i="1"/>
  <c r="BB2500" i="1"/>
  <c r="BA2500" i="1"/>
  <c r="AZ2500" i="1"/>
  <c r="AY2500" i="1"/>
  <c r="AV2500" i="1"/>
  <c r="AU2500" i="1"/>
  <c r="AT2500" i="1"/>
  <c r="AS2500" i="1"/>
  <c r="BF2499" i="1"/>
  <c r="BC2499" i="1"/>
  <c r="BB2499" i="1"/>
  <c r="BA2499" i="1"/>
  <c r="AZ2499" i="1"/>
  <c r="AY2499" i="1"/>
  <c r="AV2499" i="1"/>
  <c r="AX2499" i="1" s="1"/>
  <c r="AT2499" i="1"/>
  <c r="AU2499" i="1" s="1"/>
  <c r="AS2499" i="1"/>
  <c r="BF2498" i="1"/>
  <c r="BC2498" i="1"/>
  <c r="BB2498" i="1"/>
  <c r="BA2498" i="1"/>
  <c r="AZ2498" i="1"/>
  <c r="AY2498" i="1"/>
  <c r="AV2498" i="1"/>
  <c r="AU2498" i="1"/>
  <c r="AT2498" i="1"/>
  <c r="AS2498" i="1"/>
  <c r="BF2497" i="1"/>
  <c r="BC2497" i="1"/>
  <c r="BB2497" i="1"/>
  <c r="BA2497" i="1"/>
  <c r="AZ2497" i="1"/>
  <c r="AY2497" i="1"/>
  <c r="AX2497" i="1"/>
  <c r="AV2497" i="1"/>
  <c r="AW2497" i="1" s="1"/>
  <c r="AT2497" i="1"/>
  <c r="AU2497" i="1" s="1"/>
  <c r="AS2497" i="1"/>
  <c r="BF2496" i="1"/>
  <c r="BC2496" i="1"/>
  <c r="BB2496" i="1"/>
  <c r="BA2496" i="1"/>
  <c r="AZ2496" i="1"/>
  <c r="AY2496" i="1"/>
  <c r="AV2496" i="1"/>
  <c r="AT2496" i="1"/>
  <c r="AU2496" i="1" s="1"/>
  <c r="AS2496" i="1"/>
  <c r="BF2495" i="1"/>
  <c r="BC2495" i="1"/>
  <c r="BB2495" i="1"/>
  <c r="BA2495" i="1"/>
  <c r="AZ2495" i="1"/>
  <c r="AY2495" i="1"/>
  <c r="AV2495" i="1"/>
  <c r="AT2495" i="1"/>
  <c r="AU2495" i="1" s="1"/>
  <c r="AS2495" i="1"/>
  <c r="BF2494" i="1"/>
  <c r="BC2494" i="1"/>
  <c r="BB2494" i="1"/>
  <c r="BA2494" i="1"/>
  <c r="AZ2494" i="1"/>
  <c r="AY2494" i="1"/>
  <c r="AV2494" i="1"/>
  <c r="AT2494" i="1"/>
  <c r="AU2494" i="1" s="1"/>
  <c r="AS2494" i="1"/>
  <c r="BF2493" i="1"/>
  <c r="BC2493" i="1"/>
  <c r="BB2493" i="1"/>
  <c r="BA2493" i="1"/>
  <c r="AZ2493" i="1"/>
  <c r="AY2493" i="1"/>
  <c r="AX2493" i="1"/>
  <c r="AV2493" i="1"/>
  <c r="AW2493" i="1" s="1"/>
  <c r="AT2493" i="1"/>
  <c r="AU2493" i="1" s="1"/>
  <c r="AS2493" i="1"/>
  <c r="BF2492" i="1"/>
  <c r="BC2492" i="1"/>
  <c r="BB2492" i="1"/>
  <c r="BA2492" i="1"/>
  <c r="AZ2492" i="1"/>
  <c r="AY2492" i="1"/>
  <c r="AV2492" i="1"/>
  <c r="AT2492" i="1"/>
  <c r="AU2492" i="1" s="1"/>
  <c r="AS2492" i="1"/>
  <c r="BF2491" i="1"/>
  <c r="BC2491" i="1"/>
  <c r="BB2491" i="1"/>
  <c r="BA2491" i="1"/>
  <c r="AZ2491" i="1"/>
  <c r="AY2491" i="1"/>
  <c r="AX2491" i="1"/>
  <c r="AW2491" i="1"/>
  <c r="AV2491" i="1"/>
  <c r="AT2491" i="1"/>
  <c r="AU2491" i="1" s="1"/>
  <c r="AS2491" i="1"/>
  <c r="BF2490" i="1"/>
  <c r="BC2490" i="1"/>
  <c r="BB2490" i="1"/>
  <c r="BA2490" i="1"/>
  <c r="AZ2490" i="1"/>
  <c r="AY2490" i="1"/>
  <c r="AV2490" i="1"/>
  <c r="AT2490" i="1"/>
  <c r="AU2490" i="1" s="1"/>
  <c r="AS2490" i="1"/>
  <c r="BF2489" i="1"/>
  <c r="BC2489" i="1"/>
  <c r="BB2489" i="1"/>
  <c r="BA2489" i="1"/>
  <c r="AZ2489" i="1"/>
  <c r="AY2489" i="1"/>
  <c r="AW2489" i="1"/>
  <c r="AV2489" i="1"/>
  <c r="AX2489" i="1" s="1"/>
  <c r="AU2489" i="1"/>
  <c r="AT2489" i="1"/>
  <c r="AS2489" i="1"/>
  <c r="BF2488" i="1"/>
  <c r="BC2488" i="1"/>
  <c r="BB2488" i="1"/>
  <c r="BA2488" i="1"/>
  <c r="AZ2488" i="1"/>
  <c r="AY2488" i="1"/>
  <c r="AV2488" i="1"/>
  <c r="AT2488" i="1"/>
  <c r="AU2488" i="1" s="1"/>
  <c r="AS2488" i="1"/>
  <c r="BF2487" i="1"/>
  <c r="BC2487" i="1"/>
  <c r="BB2487" i="1"/>
  <c r="BA2487" i="1"/>
  <c r="AZ2487" i="1"/>
  <c r="AY2487" i="1"/>
  <c r="AX2487" i="1"/>
  <c r="AV2487" i="1"/>
  <c r="AW2487" i="1" s="1"/>
  <c r="AU2487" i="1"/>
  <c r="AT2487" i="1"/>
  <c r="AS2487" i="1"/>
  <c r="BF2486" i="1"/>
  <c r="BC2486" i="1"/>
  <c r="BB2486" i="1"/>
  <c r="BA2486" i="1"/>
  <c r="AZ2486" i="1"/>
  <c r="AY2486" i="1"/>
  <c r="AV2486" i="1"/>
  <c r="AU2486" i="1"/>
  <c r="AT2486" i="1"/>
  <c r="AS2486" i="1"/>
  <c r="BF2485" i="1"/>
  <c r="BC2485" i="1"/>
  <c r="BB2485" i="1"/>
  <c r="BA2485" i="1"/>
  <c r="AZ2485" i="1"/>
  <c r="AY2485" i="1"/>
  <c r="AX2485" i="1"/>
  <c r="AV2485" i="1"/>
  <c r="AW2485" i="1" s="1"/>
  <c r="AU2485" i="1"/>
  <c r="AT2485" i="1"/>
  <c r="AS2485" i="1"/>
  <c r="BF2484" i="1"/>
  <c r="BC2484" i="1"/>
  <c r="BB2484" i="1"/>
  <c r="BA2484" i="1"/>
  <c r="AZ2484" i="1"/>
  <c r="AY2484" i="1"/>
  <c r="AV2484" i="1"/>
  <c r="AU2484" i="1"/>
  <c r="AT2484" i="1"/>
  <c r="AS2484" i="1"/>
  <c r="BF2483" i="1"/>
  <c r="BC2483" i="1"/>
  <c r="BB2483" i="1"/>
  <c r="BA2483" i="1"/>
  <c r="AZ2483" i="1"/>
  <c r="AY2483" i="1"/>
  <c r="AW2483" i="1"/>
  <c r="AV2483" i="1"/>
  <c r="AX2483" i="1" s="1"/>
  <c r="AT2483" i="1"/>
  <c r="AU2483" i="1" s="1"/>
  <c r="AS2483" i="1"/>
  <c r="BF2482" i="1"/>
  <c r="BC2482" i="1"/>
  <c r="BB2482" i="1"/>
  <c r="BA2482" i="1"/>
  <c r="AZ2482" i="1"/>
  <c r="AY2482" i="1"/>
  <c r="AV2482" i="1"/>
  <c r="AU2482" i="1"/>
  <c r="AT2482" i="1"/>
  <c r="AS2482" i="1"/>
  <c r="BF2481" i="1"/>
  <c r="BC2481" i="1"/>
  <c r="BB2481" i="1"/>
  <c r="BA2481" i="1"/>
  <c r="AZ2481" i="1"/>
  <c r="AY2481" i="1"/>
  <c r="AW2481" i="1"/>
  <c r="AV2481" i="1"/>
  <c r="AX2481" i="1" s="1"/>
  <c r="AU2481" i="1"/>
  <c r="AT2481" i="1"/>
  <c r="AS2481" i="1"/>
  <c r="BF2480" i="1"/>
  <c r="BC2480" i="1"/>
  <c r="BB2480" i="1"/>
  <c r="BA2480" i="1"/>
  <c r="AZ2480" i="1"/>
  <c r="AY2480" i="1"/>
  <c r="AV2480" i="1"/>
  <c r="AT2480" i="1"/>
  <c r="AU2480" i="1" s="1"/>
  <c r="AS2480" i="1"/>
  <c r="BF2479" i="1"/>
  <c r="BC2479" i="1"/>
  <c r="BB2479" i="1"/>
  <c r="BA2479" i="1"/>
  <c r="AZ2479" i="1"/>
  <c r="AY2479" i="1"/>
  <c r="AX2479" i="1"/>
  <c r="AW2479" i="1"/>
  <c r="AV2479" i="1"/>
  <c r="AU2479" i="1"/>
  <c r="AT2479" i="1"/>
  <c r="AS2479" i="1"/>
  <c r="BF2478" i="1"/>
  <c r="BC2478" i="1"/>
  <c r="BB2478" i="1"/>
  <c r="BA2478" i="1"/>
  <c r="AZ2478" i="1"/>
  <c r="AY2478" i="1"/>
  <c r="AV2478" i="1"/>
  <c r="AU2478" i="1"/>
  <c r="AT2478" i="1"/>
  <c r="AS2478" i="1"/>
  <c r="BF2477" i="1"/>
  <c r="BC2477" i="1"/>
  <c r="BB2477" i="1"/>
  <c r="BA2477" i="1"/>
  <c r="AZ2477" i="1"/>
  <c r="AY2477" i="1"/>
  <c r="AX2477" i="1"/>
  <c r="AV2477" i="1"/>
  <c r="AW2477" i="1" s="1"/>
  <c r="AU2477" i="1"/>
  <c r="AT2477" i="1"/>
  <c r="AS2477" i="1"/>
  <c r="BF2476" i="1"/>
  <c r="BC2476" i="1"/>
  <c r="BB2476" i="1"/>
  <c r="BA2476" i="1"/>
  <c r="AZ2476" i="1"/>
  <c r="AY2476" i="1"/>
  <c r="AV2476" i="1"/>
  <c r="AU2476" i="1"/>
  <c r="AT2476" i="1"/>
  <c r="AS2476" i="1"/>
  <c r="BF2475" i="1"/>
  <c r="BC2475" i="1"/>
  <c r="BB2475" i="1"/>
  <c r="BA2475" i="1"/>
  <c r="AZ2475" i="1"/>
  <c r="AY2475" i="1"/>
  <c r="AW2475" i="1"/>
  <c r="AV2475" i="1"/>
  <c r="AX2475" i="1" s="1"/>
  <c r="AT2475" i="1"/>
  <c r="AU2475" i="1" s="1"/>
  <c r="AS2475" i="1"/>
  <c r="BF2474" i="1"/>
  <c r="BC2474" i="1"/>
  <c r="BB2474" i="1"/>
  <c r="BA2474" i="1"/>
  <c r="AZ2474" i="1"/>
  <c r="AY2474" i="1"/>
  <c r="AV2474" i="1"/>
  <c r="AU2474" i="1"/>
  <c r="AT2474" i="1"/>
  <c r="AS2474" i="1"/>
  <c r="BF2473" i="1"/>
  <c r="BC2473" i="1"/>
  <c r="BB2473" i="1"/>
  <c r="BA2473" i="1"/>
  <c r="AZ2473" i="1"/>
  <c r="AY2473" i="1"/>
  <c r="AW2473" i="1"/>
  <c r="AV2473" i="1"/>
  <c r="AX2473" i="1" s="1"/>
  <c r="AU2473" i="1"/>
  <c r="AT2473" i="1"/>
  <c r="AS2473" i="1"/>
  <c r="BF2472" i="1"/>
  <c r="BC2472" i="1"/>
  <c r="BB2472" i="1"/>
  <c r="BA2472" i="1"/>
  <c r="AZ2472" i="1"/>
  <c r="AY2472" i="1"/>
  <c r="AV2472" i="1"/>
  <c r="AT2472" i="1"/>
  <c r="AU2472" i="1" s="1"/>
  <c r="AS2472" i="1"/>
  <c r="BF2471" i="1"/>
  <c r="BC2471" i="1"/>
  <c r="BB2471" i="1"/>
  <c r="BA2471" i="1"/>
  <c r="AZ2471" i="1"/>
  <c r="AY2471" i="1"/>
  <c r="AX2471" i="1"/>
  <c r="AW2471" i="1"/>
  <c r="AV2471" i="1"/>
  <c r="AU2471" i="1"/>
  <c r="AT2471" i="1"/>
  <c r="AS2471" i="1"/>
  <c r="BF2470" i="1"/>
  <c r="BC2470" i="1"/>
  <c r="BB2470" i="1"/>
  <c r="BA2470" i="1"/>
  <c r="AZ2470" i="1"/>
  <c r="AY2470" i="1"/>
  <c r="AV2470" i="1"/>
  <c r="AU2470" i="1"/>
  <c r="AT2470" i="1"/>
  <c r="AS2470" i="1"/>
  <c r="BF2469" i="1"/>
  <c r="BC2469" i="1"/>
  <c r="BB2469" i="1"/>
  <c r="BA2469" i="1"/>
  <c r="AZ2469" i="1"/>
  <c r="AY2469" i="1"/>
  <c r="AX2469" i="1"/>
  <c r="AV2469" i="1"/>
  <c r="AW2469" i="1" s="1"/>
  <c r="AU2469" i="1"/>
  <c r="AT2469" i="1"/>
  <c r="AS2469" i="1"/>
  <c r="BF2468" i="1"/>
  <c r="BC2468" i="1"/>
  <c r="BB2468" i="1"/>
  <c r="BA2468" i="1"/>
  <c r="AZ2468" i="1"/>
  <c r="AY2468" i="1"/>
  <c r="AV2468" i="1"/>
  <c r="AU2468" i="1"/>
  <c r="AT2468" i="1"/>
  <c r="AS2468" i="1"/>
  <c r="BF2467" i="1"/>
  <c r="BC2467" i="1"/>
  <c r="BB2467" i="1"/>
  <c r="BA2467" i="1"/>
  <c r="AZ2467" i="1"/>
  <c r="AY2467" i="1"/>
  <c r="AW2467" i="1"/>
  <c r="AV2467" i="1"/>
  <c r="AX2467" i="1" s="1"/>
  <c r="AT2467" i="1"/>
  <c r="AU2467" i="1" s="1"/>
  <c r="AS2467" i="1"/>
  <c r="BF2466" i="1"/>
  <c r="BC2466" i="1"/>
  <c r="BB2466" i="1"/>
  <c r="BA2466" i="1"/>
  <c r="AZ2466" i="1"/>
  <c r="AY2466" i="1"/>
  <c r="AV2466" i="1"/>
  <c r="AU2466" i="1"/>
  <c r="AT2466" i="1"/>
  <c r="AS2466" i="1"/>
  <c r="BF2465" i="1"/>
  <c r="BC2465" i="1"/>
  <c r="BB2465" i="1"/>
  <c r="BA2465" i="1"/>
  <c r="AZ2465" i="1"/>
  <c r="AY2465" i="1"/>
  <c r="AW2465" i="1"/>
  <c r="AV2465" i="1"/>
  <c r="AX2465" i="1" s="1"/>
  <c r="AU2465" i="1"/>
  <c r="AT2465" i="1"/>
  <c r="AS2465" i="1"/>
  <c r="BF2464" i="1"/>
  <c r="BC2464" i="1"/>
  <c r="BB2464" i="1"/>
  <c r="BA2464" i="1"/>
  <c r="AZ2464" i="1"/>
  <c r="AY2464" i="1"/>
  <c r="AV2464" i="1"/>
  <c r="AT2464" i="1"/>
  <c r="AU2464" i="1" s="1"/>
  <c r="AS2464" i="1"/>
  <c r="BF2463" i="1"/>
  <c r="BC2463" i="1"/>
  <c r="BB2463" i="1"/>
  <c r="BA2463" i="1"/>
  <c r="AZ2463" i="1"/>
  <c r="AY2463" i="1"/>
  <c r="AX2463" i="1"/>
  <c r="AW2463" i="1"/>
  <c r="AV2463" i="1"/>
  <c r="AU2463" i="1"/>
  <c r="AT2463" i="1"/>
  <c r="AS2463" i="1"/>
  <c r="BF2462" i="1"/>
  <c r="BC2462" i="1"/>
  <c r="BB2462" i="1"/>
  <c r="BA2462" i="1"/>
  <c r="AZ2462" i="1"/>
  <c r="AY2462" i="1"/>
  <c r="AV2462" i="1"/>
  <c r="AU2462" i="1"/>
  <c r="AT2462" i="1"/>
  <c r="AS2462" i="1"/>
  <c r="BF2461" i="1"/>
  <c r="BC2461" i="1"/>
  <c r="BB2461" i="1"/>
  <c r="BA2461" i="1"/>
  <c r="AZ2461" i="1"/>
  <c r="AY2461" i="1"/>
  <c r="AX2461" i="1"/>
  <c r="AV2461" i="1"/>
  <c r="AW2461" i="1" s="1"/>
  <c r="AU2461" i="1"/>
  <c r="AT2461" i="1"/>
  <c r="AS2461" i="1"/>
  <c r="BF2460" i="1"/>
  <c r="BC2460" i="1"/>
  <c r="BB2460" i="1"/>
  <c r="BA2460" i="1"/>
  <c r="AZ2460" i="1"/>
  <c r="AY2460" i="1"/>
  <c r="AV2460" i="1"/>
  <c r="AU2460" i="1"/>
  <c r="AT2460" i="1"/>
  <c r="AS2460" i="1"/>
  <c r="BF2459" i="1"/>
  <c r="BC2459" i="1"/>
  <c r="BB2459" i="1"/>
  <c r="BA2459" i="1"/>
  <c r="AZ2459" i="1"/>
  <c r="AY2459" i="1"/>
  <c r="AW2459" i="1"/>
  <c r="AV2459" i="1"/>
  <c r="AX2459" i="1" s="1"/>
  <c r="AT2459" i="1"/>
  <c r="AU2459" i="1" s="1"/>
  <c r="AS2459" i="1"/>
  <c r="BF2458" i="1"/>
  <c r="BC2458" i="1"/>
  <c r="BB2458" i="1"/>
  <c r="BA2458" i="1"/>
  <c r="AZ2458" i="1"/>
  <c r="AY2458" i="1"/>
  <c r="AV2458" i="1"/>
  <c r="AU2458" i="1"/>
  <c r="AT2458" i="1"/>
  <c r="AS2458" i="1"/>
  <c r="BF2457" i="1"/>
  <c r="BC2457" i="1"/>
  <c r="BB2457" i="1"/>
  <c r="BA2457" i="1"/>
  <c r="AZ2457" i="1"/>
  <c r="AY2457" i="1"/>
  <c r="AW2457" i="1"/>
  <c r="AV2457" i="1"/>
  <c r="AX2457" i="1" s="1"/>
  <c r="AU2457" i="1"/>
  <c r="AT2457" i="1"/>
  <c r="AS2457" i="1"/>
  <c r="BF2456" i="1"/>
  <c r="BC2456" i="1"/>
  <c r="BB2456" i="1"/>
  <c r="BA2456" i="1"/>
  <c r="AZ2456" i="1"/>
  <c r="AY2456" i="1"/>
  <c r="AV2456" i="1"/>
  <c r="AT2456" i="1"/>
  <c r="AU2456" i="1" s="1"/>
  <c r="AS2456" i="1"/>
  <c r="BF2455" i="1"/>
  <c r="BC2455" i="1"/>
  <c r="BB2455" i="1"/>
  <c r="BA2455" i="1"/>
  <c r="AZ2455" i="1"/>
  <c r="AY2455" i="1"/>
  <c r="AX2455" i="1"/>
  <c r="AW2455" i="1"/>
  <c r="AV2455" i="1"/>
  <c r="AU2455" i="1"/>
  <c r="AT2455" i="1"/>
  <c r="AS2455" i="1"/>
  <c r="BF2454" i="1"/>
  <c r="BC2454" i="1"/>
  <c r="BB2454" i="1"/>
  <c r="BA2454" i="1"/>
  <c r="AZ2454" i="1"/>
  <c r="AY2454" i="1"/>
  <c r="AV2454" i="1"/>
  <c r="AU2454" i="1"/>
  <c r="AT2454" i="1"/>
  <c r="AS2454" i="1"/>
  <c r="BF2453" i="1"/>
  <c r="BC2453" i="1"/>
  <c r="BB2453" i="1"/>
  <c r="BA2453" i="1"/>
  <c r="AZ2453" i="1"/>
  <c r="AY2453" i="1"/>
  <c r="AX2453" i="1"/>
  <c r="AV2453" i="1"/>
  <c r="AW2453" i="1" s="1"/>
  <c r="AU2453" i="1"/>
  <c r="AT2453" i="1"/>
  <c r="AS2453" i="1"/>
  <c r="BF2452" i="1"/>
  <c r="BC2452" i="1"/>
  <c r="BB2452" i="1"/>
  <c r="BA2452" i="1"/>
  <c r="AZ2452" i="1"/>
  <c r="AY2452" i="1"/>
  <c r="AV2452" i="1"/>
  <c r="AU2452" i="1"/>
  <c r="AT2452" i="1"/>
  <c r="AS2452" i="1"/>
  <c r="BF2451" i="1"/>
  <c r="BC2451" i="1"/>
  <c r="BB2451" i="1"/>
  <c r="BA2451" i="1"/>
  <c r="AZ2451" i="1"/>
  <c r="AY2451" i="1"/>
  <c r="AW2451" i="1"/>
  <c r="AV2451" i="1"/>
  <c r="AX2451" i="1" s="1"/>
  <c r="AT2451" i="1"/>
  <c r="AU2451" i="1" s="1"/>
  <c r="AS2451" i="1"/>
  <c r="BF2450" i="1"/>
  <c r="BC2450" i="1"/>
  <c r="BB2450" i="1"/>
  <c r="BA2450" i="1"/>
  <c r="AZ2450" i="1"/>
  <c r="AY2450" i="1"/>
  <c r="AV2450" i="1"/>
  <c r="AU2450" i="1"/>
  <c r="AT2450" i="1"/>
  <c r="AS2450" i="1"/>
  <c r="BF2449" i="1"/>
  <c r="BC2449" i="1"/>
  <c r="BB2449" i="1"/>
  <c r="BA2449" i="1"/>
  <c r="AZ2449" i="1"/>
  <c r="AY2449" i="1"/>
  <c r="AW2449" i="1"/>
  <c r="AV2449" i="1"/>
  <c r="AX2449" i="1" s="1"/>
  <c r="AU2449" i="1"/>
  <c r="AT2449" i="1"/>
  <c r="AS2449" i="1"/>
  <c r="BF2448" i="1"/>
  <c r="BC2448" i="1"/>
  <c r="BB2448" i="1"/>
  <c r="BA2448" i="1"/>
  <c r="AZ2448" i="1"/>
  <c r="AY2448" i="1"/>
  <c r="AV2448" i="1"/>
  <c r="AT2448" i="1"/>
  <c r="AU2448" i="1" s="1"/>
  <c r="AS2448" i="1"/>
  <c r="BF2447" i="1"/>
  <c r="BC2447" i="1"/>
  <c r="BB2447" i="1"/>
  <c r="BA2447" i="1"/>
  <c r="AZ2447" i="1"/>
  <c r="AY2447" i="1"/>
  <c r="AX2447" i="1"/>
  <c r="AW2447" i="1"/>
  <c r="AV2447" i="1"/>
  <c r="AU2447" i="1"/>
  <c r="AT2447" i="1"/>
  <c r="AS2447" i="1"/>
  <c r="BF2446" i="1"/>
  <c r="BC2446" i="1"/>
  <c r="BB2446" i="1"/>
  <c r="BA2446" i="1"/>
  <c r="AZ2446" i="1"/>
  <c r="AY2446" i="1"/>
  <c r="AV2446" i="1"/>
  <c r="AU2446" i="1"/>
  <c r="AT2446" i="1"/>
  <c r="AS2446" i="1"/>
  <c r="BF2445" i="1"/>
  <c r="BC2445" i="1"/>
  <c r="BB2445" i="1"/>
  <c r="BA2445" i="1"/>
  <c r="AZ2445" i="1"/>
  <c r="AY2445" i="1"/>
  <c r="AX2445" i="1"/>
  <c r="AV2445" i="1"/>
  <c r="AW2445" i="1" s="1"/>
  <c r="AU2445" i="1"/>
  <c r="AT2445" i="1"/>
  <c r="AS2445" i="1"/>
  <c r="BF2444" i="1"/>
  <c r="BC2444" i="1"/>
  <c r="BB2444" i="1"/>
  <c r="BA2444" i="1"/>
  <c r="AZ2444" i="1"/>
  <c r="AY2444" i="1"/>
  <c r="AV2444" i="1"/>
  <c r="AU2444" i="1"/>
  <c r="AT2444" i="1"/>
  <c r="AS2444" i="1"/>
  <c r="BF2443" i="1"/>
  <c r="BC2443" i="1"/>
  <c r="BB2443" i="1"/>
  <c r="BA2443" i="1"/>
  <c r="AZ2443" i="1"/>
  <c r="AY2443" i="1"/>
  <c r="AW2443" i="1"/>
  <c r="AV2443" i="1"/>
  <c r="AX2443" i="1" s="1"/>
  <c r="AT2443" i="1"/>
  <c r="AU2443" i="1" s="1"/>
  <c r="AS2443" i="1"/>
  <c r="BF2442" i="1"/>
  <c r="BC2442" i="1"/>
  <c r="BB2442" i="1"/>
  <c r="BA2442" i="1"/>
  <c r="AZ2442" i="1"/>
  <c r="AY2442" i="1"/>
  <c r="AV2442" i="1"/>
  <c r="AU2442" i="1"/>
  <c r="AT2442" i="1"/>
  <c r="AS2442" i="1"/>
  <c r="BF2441" i="1"/>
  <c r="BC2441" i="1"/>
  <c r="BB2441" i="1"/>
  <c r="BA2441" i="1"/>
  <c r="AZ2441" i="1"/>
  <c r="AY2441" i="1"/>
  <c r="AW2441" i="1"/>
  <c r="AV2441" i="1"/>
  <c r="AX2441" i="1" s="1"/>
  <c r="AU2441" i="1"/>
  <c r="AT2441" i="1"/>
  <c r="AS2441" i="1"/>
  <c r="BF2440" i="1"/>
  <c r="BC2440" i="1"/>
  <c r="BB2440" i="1"/>
  <c r="BA2440" i="1"/>
  <c r="AZ2440" i="1"/>
  <c r="AY2440" i="1"/>
  <c r="AV2440" i="1"/>
  <c r="AT2440" i="1"/>
  <c r="AU2440" i="1" s="1"/>
  <c r="AS2440" i="1"/>
  <c r="BF2439" i="1"/>
  <c r="BC2439" i="1"/>
  <c r="BB2439" i="1"/>
  <c r="BA2439" i="1"/>
  <c r="AZ2439" i="1"/>
  <c r="AY2439" i="1"/>
  <c r="AX2439" i="1"/>
  <c r="AW2439" i="1"/>
  <c r="AV2439" i="1"/>
  <c r="AU2439" i="1"/>
  <c r="AT2439" i="1"/>
  <c r="AS2439" i="1"/>
  <c r="BF2438" i="1"/>
  <c r="BC2438" i="1"/>
  <c r="BB2438" i="1"/>
  <c r="BA2438" i="1"/>
  <c r="AZ2438" i="1"/>
  <c r="AY2438" i="1"/>
  <c r="AV2438" i="1"/>
  <c r="AU2438" i="1"/>
  <c r="AT2438" i="1"/>
  <c r="AS2438" i="1"/>
  <c r="BF2437" i="1"/>
  <c r="BC2437" i="1"/>
  <c r="BB2437" i="1"/>
  <c r="BA2437" i="1"/>
  <c r="AZ2437" i="1"/>
  <c r="AY2437" i="1"/>
  <c r="AX2437" i="1"/>
  <c r="AV2437" i="1"/>
  <c r="AW2437" i="1" s="1"/>
  <c r="AU2437" i="1"/>
  <c r="AT2437" i="1"/>
  <c r="AS2437" i="1"/>
  <c r="BF2436" i="1"/>
  <c r="BC2436" i="1"/>
  <c r="BB2436" i="1"/>
  <c r="BA2436" i="1"/>
  <c r="AZ2436" i="1"/>
  <c r="AY2436" i="1"/>
  <c r="AV2436" i="1"/>
  <c r="AU2436" i="1"/>
  <c r="AT2436" i="1"/>
  <c r="AS2436" i="1"/>
  <c r="BF2435" i="1"/>
  <c r="BC2435" i="1"/>
  <c r="BB2435" i="1"/>
  <c r="BA2435" i="1"/>
  <c r="AZ2435" i="1"/>
  <c r="AY2435" i="1"/>
  <c r="AW2435" i="1"/>
  <c r="AV2435" i="1"/>
  <c r="AX2435" i="1" s="1"/>
  <c r="AT2435" i="1"/>
  <c r="AU2435" i="1" s="1"/>
  <c r="AS2435" i="1"/>
  <c r="BF2434" i="1"/>
  <c r="BC2434" i="1"/>
  <c r="BB2434" i="1"/>
  <c r="BA2434" i="1"/>
  <c r="AZ2434" i="1"/>
  <c r="AY2434" i="1"/>
  <c r="AV2434" i="1"/>
  <c r="AU2434" i="1"/>
  <c r="AT2434" i="1"/>
  <c r="AS2434" i="1"/>
  <c r="BF2433" i="1"/>
  <c r="BC2433" i="1"/>
  <c r="BB2433" i="1"/>
  <c r="BA2433" i="1"/>
  <c r="AZ2433" i="1"/>
  <c r="AY2433" i="1"/>
  <c r="AW2433" i="1"/>
  <c r="AV2433" i="1"/>
  <c r="AX2433" i="1" s="1"/>
  <c r="AU2433" i="1"/>
  <c r="AT2433" i="1"/>
  <c r="AS2433" i="1"/>
  <c r="BF2432" i="1"/>
  <c r="BC2432" i="1"/>
  <c r="BB2432" i="1"/>
  <c r="BA2432" i="1"/>
  <c r="AZ2432" i="1"/>
  <c r="AY2432" i="1"/>
  <c r="AV2432" i="1"/>
  <c r="AT2432" i="1"/>
  <c r="AU2432" i="1" s="1"/>
  <c r="AS2432" i="1"/>
  <c r="BF2431" i="1"/>
  <c r="BC2431" i="1"/>
  <c r="BB2431" i="1"/>
  <c r="BA2431" i="1"/>
  <c r="AZ2431" i="1"/>
  <c r="AY2431" i="1"/>
  <c r="AX2431" i="1"/>
  <c r="AW2431" i="1"/>
  <c r="AV2431" i="1"/>
  <c r="AU2431" i="1"/>
  <c r="AT2431" i="1"/>
  <c r="AS2431" i="1"/>
  <c r="BF2430" i="1"/>
  <c r="BC2430" i="1"/>
  <c r="BB2430" i="1"/>
  <c r="BA2430" i="1"/>
  <c r="AZ2430" i="1"/>
  <c r="AY2430" i="1"/>
  <c r="AV2430" i="1"/>
  <c r="AU2430" i="1"/>
  <c r="AT2430" i="1"/>
  <c r="AS2430" i="1"/>
  <c r="BF2429" i="1"/>
  <c r="BC2429" i="1"/>
  <c r="BB2429" i="1"/>
  <c r="BA2429" i="1"/>
  <c r="AZ2429" i="1"/>
  <c r="AY2429" i="1"/>
  <c r="AX2429" i="1"/>
  <c r="AV2429" i="1"/>
  <c r="AW2429" i="1" s="1"/>
  <c r="AU2429" i="1"/>
  <c r="AT2429" i="1"/>
  <c r="AS2429" i="1"/>
  <c r="BF2428" i="1"/>
  <c r="BC2428" i="1"/>
  <c r="BB2428" i="1"/>
  <c r="BA2428" i="1"/>
  <c r="AZ2428" i="1"/>
  <c r="AY2428" i="1"/>
  <c r="AV2428" i="1"/>
  <c r="AU2428" i="1"/>
  <c r="AT2428" i="1"/>
  <c r="AS2428" i="1"/>
  <c r="BF2427" i="1"/>
  <c r="BC2427" i="1"/>
  <c r="BB2427" i="1"/>
  <c r="BA2427" i="1"/>
  <c r="AZ2427" i="1"/>
  <c r="AY2427" i="1"/>
  <c r="AW2427" i="1"/>
  <c r="AV2427" i="1"/>
  <c r="AX2427" i="1" s="1"/>
  <c r="AT2427" i="1"/>
  <c r="AU2427" i="1" s="1"/>
  <c r="AS2427" i="1"/>
  <c r="BF2426" i="1"/>
  <c r="BC2426" i="1"/>
  <c r="BB2426" i="1"/>
  <c r="BA2426" i="1"/>
  <c r="AZ2426" i="1"/>
  <c r="AY2426" i="1"/>
  <c r="AV2426" i="1"/>
  <c r="AU2426" i="1"/>
  <c r="AT2426" i="1"/>
  <c r="AS2426" i="1"/>
  <c r="BF2425" i="1"/>
  <c r="BC2425" i="1"/>
  <c r="BB2425" i="1"/>
  <c r="BA2425" i="1"/>
  <c r="AZ2425" i="1"/>
  <c r="AY2425" i="1"/>
  <c r="AW2425" i="1"/>
  <c r="AV2425" i="1"/>
  <c r="AX2425" i="1" s="1"/>
  <c r="AU2425" i="1"/>
  <c r="AT2425" i="1"/>
  <c r="AS2425" i="1"/>
  <c r="BF2424" i="1"/>
  <c r="BC2424" i="1"/>
  <c r="BB2424" i="1"/>
  <c r="BA2424" i="1"/>
  <c r="AZ2424" i="1"/>
  <c r="AY2424" i="1"/>
  <c r="AV2424" i="1"/>
  <c r="AT2424" i="1"/>
  <c r="AU2424" i="1" s="1"/>
  <c r="AS2424" i="1"/>
  <c r="BF2423" i="1"/>
  <c r="BC2423" i="1"/>
  <c r="BB2423" i="1"/>
  <c r="BA2423" i="1"/>
  <c r="AZ2423" i="1"/>
  <c r="AY2423" i="1"/>
  <c r="AX2423" i="1"/>
  <c r="AW2423" i="1"/>
  <c r="AV2423" i="1"/>
  <c r="AU2423" i="1"/>
  <c r="AT2423" i="1"/>
  <c r="AS2423" i="1"/>
  <c r="BF2422" i="1"/>
  <c r="BC2422" i="1"/>
  <c r="BB2422" i="1"/>
  <c r="BA2422" i="1"/>
  <c r="AZ2422" i="1"/>
  <c r="AY2422" i="1"/>
  <c r="AV2422" i="1"/>
  <c r="AU2422" i="1"/>
  <c r="AT2422" i="1"/>
  <c r="AS2422" i="1"/>
  <c r="BF2421" i="1"/>
  <c r="BC2421" i="1"/>
  <c r="BB2421" i="1"/>
  <c r="BA2421" i="1"/>
  <c r="AZ2421" i="1"/>
  <c r="AY2421" i="1"/>
  <c r="AX2421" i="1"/>
  <c r="AV2421" i="1"/>
  <c r="AW2421" i="1" s="1"/>
  <c r="AU2421" i="1"/>
  <c r="AT2421" i="1"/>
  <c r="AS2421" i="1"/>
  <c r="BF2420" i="1"/>
  <c r="BC2420" i="1"/>
  <c r="BB2420" i="1"/>
  <c r="BA2420" i="1"/>
  <c r="AZ2420" i="1"/>
  <c r="AY2420" i="1"/>
  <c r="AV2420" i="1"/>
  <c r="AU2420" i="1"/>
  <c r="AT2420" i="1"/>
  <c r="AS2420" i="1"/>
  <c r="BF2419" i="1"/>
  <c r="BC2419" i="1"/>
  <c r="BB2419" i="1"/>
  <c r="BA2419" i="1"/>
  <c r="AZ2419" i="1"/>
  <c r="AY2419" i="1"/>
  <c r="AW2419" i="1"/>
  <c r="AV2419" i="1"/>
  <c r="AX2419" i="1" s="1"/>
  <c r="AT2419" i="1"/>
  <c r="AU2419" i="1" s="1"/>
  <c r="AS2419" i="1"/>
  <c r="BF2418" i="1"/>
  <c r="BC2418" i="1"/>
  <c r="BB2418" i="1"/>
  <c r="BA2418" i="1"/>
  <c r="AZ2418" i="1"/>
  <c r="AY2418" i="1"/>
  <c r="AV2418" i="1"/>
  <c r="AU2418" i="1"/>
  <c r="AT2418" i="1"/>
  <c r="AS2418" i="1"/>
  <c r="BF2417" i="1"/>
  <c r="BC2417" i="1"/>
  <c r="BB2417" i="1"/>
  <c r="BA2417" i="1"/>
  <c r="AZ2417" i="1"/>
  <c r="AY2417" i="1"/>
  <c r="AW2417" i="1"/>
  <c r="AV2417" i="1"/>
  <c r="AX2417" i="1" s="1"/>
  <c r="AU2417" i="1"/>
  <c r="AT2417" i="1"/>
  <c r="AS2417" i="1"/>
  <c r="BF2416" i="1"/>
  <c r="BC2416" i="1"/>
  <c r="BB2416" i="1"/>
  <c r="BA2416" i="1"/>
  <c r="AZ2416" i="1"/>
  <c r="AY2416" i="1"/>
  <c r="AV2416" i="1"/>
  <c r="AT2416" i="1"/>
  <c r="AU2416" i="1" s="1"/>
  <c r="AS2416" i="1"/>
  <c r="BF2415" i="1"/>
  <c r="BC2415" i="1"/>
  <c r="BB2415" i="1"/>
  <c r="BA2415" i="1"/>
  <c r="AZ2415" i="1"/>
  <c r="AY2415" i="1"/>
  <c r="AX2415" i="1"/>
  <c r="AW2415" i="1"/>
  <c r="AV2415" i="1"/>
  <c r="AU2415" i="1"/>
  <c r="AT2415" i="1"/>
  <c r="AS2415" i="1"/>
  <c r="BF2414" i="1"/>
  <c r="BC2414" i="1"/>
  <c r="BB2414" i="1"/>
  <c r="BA2414" i="1"/>
  <c r="AZ2414" i="1"/>
  <c r="AY2414" i="1"/>
  <c r="AV2414" i="1"/>
  <c r="AU2414" i="1"/>
  <c r="AT2414" i="1"/>
  <c r="AS2414" i="1"/>
  <c r="BF2413" i="1"/>
  <c r="BC2413" i="1"/>
  <c r="BB2413" i="1"/>
  <c r="BA2413" i="1"/>
  <c r="AZ2413" i="1"/>
  <c r="AY2413" i="1"/>
  <c r="AX2413" i="1"/>
  <c r="AV2413" i="1"/>
  <c r="AW2413" i="1" s="1"/>
  <c r="AU2413" i="1"/>
  <c r="AT2413" i="1"/>
  <c r="AS2413" i="1"/>
  <c r="BF2412" i="1"/>
  <c r="BC2412" i="1"/>
  <c r="BB2412" i="1"/>
  <c r="BA2412" i="1"/>
  <c r="AZ2412" i="1"/>
  <c r="AY2412" i="1"/>
  <c r="AV2412" i="1"/>
  <c r="AU2412" i="1"/>
  <c r="AT2412" i="1"/>
  <c r="AS2412" i="1"/>
  <c r="BF2411" i="1"/>
  <c r="BC2411" i="1"/>
  <c r="BB2411" i="1"/>
  <c r="BA2411" i="1"/>
  <c r="AZ2411" i="1"/>
  <c r="AY2411" i="1"/>
  <c r="AW2411" i="1"/>
  <c r="AV2411" i="1"/>
  <c r="AX2411" i="1" s="1"/>
  <c r="AT2411" i="1"/>
  <c r="AU2411" i="1" s="1"/>
  <c r="AS2411" i="1"/>
  <c r="BF2410" i="1"/>
  <c r="BC2410" i="1"/>
  <c r="BB2410" i="1"/>
  <c r="BA2410" i="1"/>
  <c r="AZ2410" i="1"/>
  <c r="AY2410" i="1"/>
  <c r="AV2410" i="1"/>
  <c r="AU2410" i="1"/>
  <c r="AT2410" i="1"/>
  <c r="AS2410" i="1"/>
  <c r="BF2409" i="1"/>
  <c r="BC2409" i="1"/>
  <c r="BB2409" i="1"/>
  <c r="BA2409" i="1"/>
  <c r="AZ2409" i="1"/>
  <c r="AY2409" i="1"/>
  <c r="AW2409" i="1"/>
  <c r="AV2409" i="1"/>
  <c r="AX2409" i="1" s="1"/>
  <c r="AU2409" i="1"/>
  <c r="AT2409" i="1"/>
  <c r="AS2409" i="1"/>
  <c r="BF2408" i="1"/>
  <c r="BC2408" i="1"/>
  <c r="BB2408" i="1"/>
  <c r="BA2408" i="1"/>
  <c r="AZ2408" i="1"/>
  <c r="AY2408" i="1"/>
  <c r="AV2408" i="1"/>
  <c r="AU2408" i="1"/>
  <c r="AT2408" i="1"/>
  <c r="AS2408" i="1"/>
  <c r="BF2407" i="1"/>
  <c r="BC2407" i="1"/>
  <c r="BB2407" i="1"/>
  <c r="BA2407" i="1"/>
  <c r="AZ2407" i="1"/>
  <c r="AY2407" i="1"/>
  <c r="AX2407" i="1"/>
  <c r="AW2407" i="1"/>
  <c r="AV2407" i="1"/>
  <c r="AU2407" i="1"/>
  <c r="AT2407" i="1"/>
  <c r="AS2407" i="1"/>
  <c r="BF2406" i="1"/>
  <c r="BC2406" i="1"/>
  <c r="BB2406" i="1"/>
  <c r="BA2406" i="1"/>
  <c r="AZ2406" i="1"/>
  <c r="AY2406" i="1"/>
  <c r="AV2406" i="1"/>
  <c r="AU2406" i="1"/>
  <c r="AT2406" i="1"/>
  <c r="AS2406" i="1"/>
  <c r="BF2405" i="1"/>
  <c r="BC2405" i="1"/>
  <c r="BB2405" i="1"/>
  <c r="BA2405" i="1"/>
  <c r="AZ2405" i="1"/>
  <c r="AY2405" i="1"/>
  <c r="AX2405" i="1"/>
  <c r="AW2405" i="1"/>
  <c r="AV2405" i="1"/>
  <c r="AU2405" i="1"/>
  <c r="AT2405" i="1"/>
  <c r="AS2405" i="1"/>
  <c r="BF2404" i="1"/>
  <c r="BC2404" i="1"/>
  <c r="BB2404" i="1"/>
  <c r="BA2404" i="1"/>
  <c r="AZ2404" i="1"/>
  <c r="AY2404" i="1"/>
  <c r="AV2404" i="1"/>
  <c r="AU2404" i="1"/>
  <c r="AT2404" i="1"/>
  <c r="AS2404" i="1"/>
  <c r="BF2403" i="1"/>
  <c r="BC2403" i="1"/>
  <c r="BB2403" i="1"/>
  <c r="BA2403" i="1"/>
  <c r="AZ2403" i="1"/>
  <c r="AY2403" i="1"/>
  <c r="AW2403" i="1"/>
  <c r="AV2403" i="1"/>
  <c r="AX2403" i="1" s="1"/>
  <c r="AU2403" i="1"/>
  <c r="AT2403" i="1"/>
  <c r="AS2403" i="1"/>
  <c r="BF2402" i="1"/>
  <c r="BC2402" i="1"/>
  <c r="BB2402" i="1"/>
  <c r="BA2402" i="1"/>
  <c r="AZ2402" i="1"/>
  <c r="AY2402" i="1"/>
  <c r="AV2402" i="1"/>
  <c r="AU2402" i="1"/>
  <c r="AT2402" i="1"/>
  <c r="AS2402" i="1"/>
  <c r="BF2401" i="1"/>
  <c r="BC2401" i="1"/>
  <c r="BB2401" i="1"/>
  <c r="BA2401" i="1"/>
  <c r="AZ2401" i="1"/>
  <c r="AY2401" i="1"/>
  <c r="AW2401" i="1"/>
  <c r="AV2401" i="1"/>
  <c r="AX2401" i="1" s="1"/>
  <c r="AU2401" i="1"/>
  <c r="AT2401" i="1"/>
  <c r="AS2401" i="1"/>
  <c r="BF2400" i="1"/>
  <c r="BC2400" i="1"/>
  <c r="BB2400" i="1"/>
  <c r="BA2400" i="1"/>
  <c r="AZ2400" i="1"/>
  <c r="AY2400" i="1"/>
  <c r="AV2400" i="1"/>
  <c r="AU2400" i="1"/>
  <c r="AT2400" i="1"/>
  <c r="AS2400" i="1"/>
  <c r="BF2399" i="1"/>
  <c r="BC2399" i="1"/>
  <c r="BB2399" i="1"/>
  <c r="BA2399" i="1"/>
  <c r="AZ2399" i="1"/>
  <c r="AY2399" i="1"/>
  <c r="AX2399" i="1"/>
  <c r="AW2399" i="1"/>
  <c r="AV2399" i="1"/>
  <c r="AU2399" i="1"/>
  <c r="AT2399" i="1"/>
  <c r="AS2399" i="1"/>
  <c r="BF2398" i="1"/>
  <c r="BC2398" i="1"/>
  <c r="BB2398" i="1"/>
  <c r="BA2398" i="1"/>
  <c r="AZ2398" i="1"/>
  <c r="AY2398" i="1"/>
  <c r="AV2398" i="1"/>
  <c r="AU2398" i="1"/>
  <c r="AT2398" i="1"/>
  <c r="AS2398" i="1"/>
  <c r="BF2397" i="1"/>
  <c r="BC2397" i="1"/>
  <c r="BB2397" i="1"/>
  <c r="BA2397" i="1"/>
  <c r="AZ2397" i="1"/>
  <c r="AY2397" i="1"/>
  <c r="AX2397" i="1"/>
  <c r="AW2397" i="1"/>
  <c r="AV2397" i="1"/>
  <c r="AU2397" i="1"/>
  <c r="AT2397" i="1"/>
  <c r="AS2397" i="1"/>
  <c r="BF2396" i="1"/>
  <c r="BC2396" i="1"/>
  <c r="BB2396" i="1"/>
  <c r="BA2396" i="1"/>
  <c r="AZ2396" i="1"/>
  <c r="AY2396" i="1"/>
  <c r="AV2396" i="1"/>
  <c r="AU2396" i="1"/>
  <c r="AT2396" i="1"/>
  <c r="AS2396" i="1"/>
  <c r="BF2395" i="1"/>
  <c r="BC2395" i="1"/>
  <c r="BB2395" i="1"/>
  <c r="BA2395" i="1"/>
  <c r="AZ2395" i="1"/>
  <c r="AY2395" i="1"/>
  <c r="AW2395" i="1"/>
  <c r="AV2395" i="1"/>
  <c r="AX2395" i="1" s="1"/>
  <c r="AU2395" i="1"/>
  <c r="AT2395" i="1"/>
  <c r="AS2395" i="1"/>
  <c r="BF2394" i="1"/>
  <c r="BC2394" i="1"/>
  <c r="BB2394" i="1"/>
  <c r="BA2394" i="1"/>
  <c r="AZ2394" i="1"/>
  <c r="AY2394" i="1"/>
  <c r="AV2394" i="1"/>
  <c r="AU2394" i="1"/>
  <c r="AT2394" i="1"/>
  <c r="AS2394" i="1"/>
  <c r="BF2393" i="1"/>
  <c r="BC2393" i="1"/>
  <c r="BB2393" i="1"/>
  <c r="BA2393" i="1"/>
  <c r="AZ2393" i="1"/>
  <c r="AY2393" i="1"/>
  <c r="AW2393" i="1"/>
  <c r="AV2393" i="1"/>
  <c r="AX2393" i="1" s="1"/>
  <c r="AU2393" i="1"/>
  <c r="AT2393" i="1"/>
  <c r="AS2393" i="1"/>
  <c r="BF2392" i="1"/>
  <c r="BC2392" i="1"/>
  <c r="BB2392" i="1"/>
  <c r="BA2392" i="1"/>
  <c r="AZ2392" i="1"/>
  <c r="AY2392" i="1"/>
  <c r="AV2392" i="1"/>
  <c r="AU2392" i="1"/>
  <c r="AT2392" i="1"/>
  <c r="AS2392" i="1"/>
  <c r="BF2391" i="1"/>
  <c r="BC2391" i="1"/>
  <c r="BB2391" i="1"/>
  <c r="BA2391" i="1"/>
  <c r="AZ2391" i="1"/>
  <c r="AY2391" i="1"/>
  <c r="AX2391" i="1"/>
  <c r="AW2391" i="1"/>
  <c r="AV2391" i="1"/>
  <c r="AU2391" i="1"/>
  <c r="AT2391" i="1"/>
  <c r="AS2391" i="1"/>
  <c r="BF2390" i="1"/>
  <c r="BC2390" i="1"/>
  <c r="BB2390" i="1"/>
  <c r="BA2390" i="1"/>
  <c r="AZ2390" i="1"/>
  <c r="AY2390" i="1"/>
  <c r="AV2390" i="1"/>
  <c r="AU2390" i="1"/>
  <c r="AT2390" i="1"/>
  <c r="AS2390" i="1"/>
  <c r="BF2389" i="1"/>
  <c r="BC2389" i="1"/>
  <c r="BB2389" i="1"/>
  <c r="BA2389" i="1"/>
  <c r="AZ2389" i="1"/>
  <c r="AY2389" i="1"/>
  <c r="AX2389" i="1"/>
  <c r="AW2389" i="1"/>
  <c r="AV2389" i="1"/>
  <c r="AU2389" i="1"/>
  <c r="AT2389" i="1"/>
  <c r="AS2389" i="1"/>
  <c r="BF2388" i="1"/>
  <c r="BC2388" i="1"/>
  <c r="BB2388" i="1"/>
  <c r="BA2388" i="1"/>
  <c r="AZ2388" i="1"/>
  <c r="AY2388" i="1"/>
  <c r="AV2388" i="1"/>
  <c r="AU2388" i="1"/>
  <c r="AT2388" i="1"/>
  <c r="AS2388" i="1"/>
  <c r="BF2387" i="1"/>
  <c r="BC2387" i="1"/>
  <c r="BB2387" i="1"/>
  <c r="BA2387" i="1"/>
  <c r="AZ2387" i="1"/>
  <c r="AY2387" i="1"/>
  <c r="AW2387" i="1"/>
  <c r="AV2387" i="1"/>
  <c r="AX2387" i="1" s="1"/>
  <c r="AU2387" i="1"/>
  <c r="AT2387" i="1"/>
  <c r="AS2387" i="1"/>
  <c r="BF2386" i="1"/>
  <c r="BC2386" i="1"/>
  <c r="BB2386" i="1"/>
  <c r="BA2386" i="1"/>
  <c r="AZ2386" i="1"/>
  <c r="AY2386" i="1"/>
  <c r="AV2386" i="1"/>
  <c r="AU2386" i="1"/>
  <c r="AT2386" i="1"/>
  <c r="AS2386" i="1"/>
  <c r="BF2385" i="1"/>
  <c r="BC2385" i="1"/>
  <c r="BB2385" i="1"/>
  <c r="BA2385" i="1"/>
  <c r="AZ2385" i="1"/>
  <c r="AY2385" i="1"/>
  <c r="AW2385" i="1"/>
  <c r="AV2385" i="1"/>
  <c r="AX2385" i="1" s="1"/>
  <c r="AU2385" i="1"/>
  <c r="AT2385" i="1"/>
  <c r="AS2385" i="1"/>
  <c r="BF2384" i="1"/>
  <c r="BC2384" i="1"/>
  <c r="BB2384" i="1"/>
  <c r="BA2384" i="1"/>
  <c r="AZ2384" i="1"/>
  <c r="AY2384" i="1"/>
  <c r="AV2384" i="1"/>
  <c r="AU2384" i="1"/>
  <c r="AT2384" i="1"/>
  <c r="AS2384" i="1"/>
  <c r="BF2383" i="1"/>
  <c r="BC2383" i="1"/>
  <c r="BB2383" i="1"/>
  <c r="BA2383" i="1"/>
  <c r="AZ2383" i="1"/>
  <c r="AY2383" i="1"/>
  <c r="AX2383" i="1"/>
  <c r="AW2383" i="1"/>
  <c r="AV2383" i="1"/>
  <c r="AU2383" i="1"/>
  <c r="AT2383" i="1"/>
  <c r="AS2383" i="1"/>
  <c r="BF2382" i="1"/>
  <c r="BC2382" i="1"/>
  <c r="BB2382" i="1"/>
  <c r="BA2382" i="1"/>
  <c r="AZ2382" i="1"/>
  <c r="AY2382" i="1"/>
  <c r="AV2382" i="1"/>
  <c r="AU2382" i="1"/>
  <c r="AT2382" i="1"/>
  <c r="AS2382" i="1"/>
  <c r="BF2381" i="1"/>
  <c r="BC2381" i="1"/>
  <c r="BB2381" i="1"/>
  <c r="BA2381" i="1"/>
  <c r="AZ2381" i="1"/>
  <c r="AY2381" i="1"/>
  <c r="AX2381" i="1"/>
  <c r="AW2381" i="1"/>
  <c r="AV2381" i="1"/>
  <c r="AU2381" i="1"/>
  <c r="AT2381" i="1"/>
  <c r="AS2381" i="1"/>
  <c r="BF2380" i="1"/>
  <c r="BC2380" i="1"/>
  <c r="BB2380" i="1"/>
  <c r="BA2380" i="1"/>
  <c r="AZ2380" i="1"/>
  <c r="AY2380" i="1"/>
  <c r="AV2380" i="1"/>
  <c r="AU2380" i="1"/>
  <c r="AT2380" i="1"/>
  <c r="AS2380" i="1"/>
  <c r="BF2379" i="1"/>
  <c r="BC2379" i="1"/>
  <c r="BB2379" i="1"/>
  <c r="BA2379" i="1"/>
  <c r="AZ2379" i="1"/>
  <c r="AY2379" i="1"/>
  <c r="AW2379" i="1"/>
  <c r="AV2379" i="1"/>
  <c r="AX2379" i="1" s="1"/>
  <c r="AU2379" i="1"/>
  <c r="AT2379" i="1"/>
  <c r="AS2379" i="1"/>
  <c r="BF2378" i="1"/>
  <c r="BC2378" i="1"/>
  <c r="BB2378" i="1"/>
  <c r="BA2378" i="1"/>
  <c r="AZ2378" i="1"/>
  <c r="AY2378" i="1"/>
  <c r="AV2378" i="1"/>
  <c r="AU2378" i="1"/>
  <c r="AT2378" i="1"/>
  <c r="AS2378" i="1"/>
  <c r="BF2377" i="1"/>
  <c r="BC2377" i="1"/>
  <c r="BB2377" i="1"/>
  <c r="BA2377" i="1"/>
  <c r="AZ2377" i="1"/>
  <c r="AY2377" i="1"/>
  <c r="AW2377" i="1"/>
  <c r="AV2377" i="1"/>
  <c r="AX2377" i="1" s="1"/>
  <c r="AU2377" i="1"/>
  <c r="AT2377" i="1"/>
  <c r="AS2377" i="1"/>
  <c r="BF2376" i="1"/>
  <c r="BC2376" i="1"/>
  <c r="BB2376" i="1"/>
  <c r="BA2376" i="1"/>
  <c r="AZ2376" i="1"/>
  <c r="AY2376" i="1"/>
  <c r="AV2376" i="1"/>
  <c r="AU2376" i="1"/>
  <c r="AT2376" i="1"/>
  <c r="AS2376" i="1"/>
  <c r="BF2375" i="1"/>
  <c r="BC2375" i="1"/>
  <c r="BB2375" i="1"/>
  <c r="BA2375" i="1"/>
  <c r="AZ2375" i="1"/>
  <c r="AY2375" i="1"/>
  <c r="AX2375" i="1"/>
  <c r="AW2375" i="1"/>
  <c r="AV2375" i="1"/>
  <c r="AU2375" i="1"/>
  <c r="AT2375" i="1"/>
  <c r="AS2375" i="1"/>
  <c r="BF2374" i="1"/>
  <c r="BC2374" i="1"/>
  <c r="BB2374" i="1"/>
  <c r="BA2374" i="1"/>
  <c r="AZ2374" i="1"/>
  <c r="AY2374" i="1"/>
  <c r="AV2374" i="1"/>
  <c r="AU2374" i="1"/>
  <c r="AT2374" i="1"/>
  <c r="AS2374" i="1"/>
  <c r="BF2373" i="1"/>
  <c r="BC2373" i="1"/>
  <c r="BB2373" i="1"/>
  <c r="BA2373" i="1"/>
  <c r="AZ2373" i="1"/>
  <c r="AY2373" i="1"/>
  <c r="AX2373" i="1"/>
  <c r="AW2373" i="1"/>
  <c r="AV2373" i="1"/>
  <c r="AU2373" i="1"/>
  <c r="AT2373" i="1"/>
  <c r="AS2373" i="1"/>
  <c r="BF2372" i="1"/>
  <c r="BC2372" i="1"/>
  <c r="BB2372" i="1"/>
  <c r="BA2372" i="1"/>
  <c r="AZ2372" i="1"/>
  <c r="AY2372" i="1"/>
  <c r="AV2372" i="1"/>
  <c r="AT2372" i="1"/>
  <c r="AU2372" i="1" s="1"/>
  <c r="AS2372" i="1"/>
  <c r="BF2371" i="1"/>
  <c r="BC2371" i="1"/>
  <c r="BB2371" i="1"/>
  <c r="BA2371" i="1"/>
  <c r="AZ2371" i="1"/>
  <c r="AY2371" i="1"/>
  <c r="AV2371" i="1"/>
  <c r="AU2371" i="1"/>
  <c r="AT2371" i="1"/>
  <c r="AS2371" i="1"/>
  <c r="BF2370" i="1"/>
  <c r="BC2370" i="1"/>
  <c r="BB2370" i="1"/>
  <c r="BA2370" i="1"/>
  <c r="AZ2370" i="1"/>
  <c r="AY2370" i="1"/>
  <c r="AV2370" i="1"/>
  <c r="AT2370" i="1"/>
  <c r="AU2370" i="1" s="1"/>
  <c r="AS2370" i="1"/>
  <c r="BF2369" i="1"/>
  <c r="BC2369" i="1"/>
  <c r="BB2369" i="1"/>
  <c r="BA2369" i="1"/>
  <c r="AZ2369" i="1"/>
  <c r="AY2369" i="1"/>
  <c r="AV2369" i="1"/>
  <c r="AX2369" i="1" s="1"/>
  <c r="AT2369" i="1"/>
  <c r="AU2369" i="1" s="1"/>
  <c r="AS2369" i="1"/>
  <c r="BF2368" i="1"/>
  <c r="BC2368" i="1"/>
  <c r="BB2368" i="1"/>
  <c r="BA2368" i="1"/>
  <c r="AZ2368" i="1"/>
  <c r="AY2368" i="1"/>
  <c r="AV2368" i="1"/>
  <c r="AU2368" i="1"/>
  <c r="AT2368" i="1"/>
  <c r="AS2368" i="1"/>
  <c r="BF2367" i="1"/>
  <c r="BC2367" i="1"/>
  <c r="BB2367" i="1"/>
  <c r="BA2367" i="1"/>
  <c r="AZ2367" i="1"/>
  <c r="AY2367" i="1"/>
  <c r="AV2367" i="1"/>
  <c r="AX2367" i="1" s="1"/>
  <c r="AT2367" i="1"/>
  <c r="AU2367" i="1" s="1"/>
  <c r="AS2367" i="1"/>
  <c r="BF2366" i="1"/>
  <c r="BC2366" i="1"/>
  <c r="BB2366" i="1"/>
  <c r="BA2366" i="1"/>
  <c r="AZ2366" i="1"/>
  <c r="AY2366" i="1"/>
  <c r="AV2366" i="1"/>
  <c r="AT2366" i="1"/>
  <c r="AU2366" i="1" s="1"/>
  <c r="AS2366" i="1"/>
  <c r="BF2365" i="1"/>
  <c r="BC2365" i="1"/>
  <c r="BB2365" i="1"/>
  <c r="BA2365" i="1"/>
  <c r="AZ2365" i="1"/>
  <c r="AY2365" i="1"/>
  <c r="AX2365" i="1"/>
  <c r="AW2365" i="1"/>
  <c r="AV2365" i="1"/>
  <c r="AT2365" i="1"/>
  <c r="AU2365" i="1" s="1"/>
  <c r="AS2365" i="1"/>
  <c r="BF2364" i="1"/>
  <c r="BC2364" i="1"/>
  <c r="BB2364" i="1"/>
  <c r="BA2364" i="1"/>
  <c r="AZ2364" i="1"/>
  <c r="AY2364" i="1"/>
  <c r="AV2364" i="1"/>
  <c r="AT2364" i="1"/>
  <c r="AU2364" i="1" s="1"/>
  <c r="AS2364" i="1"/>
  <c r="BF2363" i="1"/>
  <c r="BC2363" i="1"/>
  <c r="BB2363" i="1"/>
  <c r="BA2363" i="1"/>
  <c r="AZ2363" i="1"/>
  <c r="AY2363" i="1"/>
  <c r="AW2363" i="1"/>
  <c r="AV2363" i="1"/>
  <c r="AX2363" i="1" s="1"/>
  <c r="AU2363" i="1"/>
  <c r="AT2363" i="1"/>
  <c r="AS2363" i="1"/>
  <c r="BF2362" i="1"/>
  <c r="BC2362" i="1"/>
  <c r="BB2362" i="1"/>
  <c r="BA2362" i="1"/>
  <c r="AZ2362" i="1"/>
  <c r="AY2362" i="1"/>
  <c r="AW2362" i="1"/>
  <c r="AV2362" i="1"/>
  <c r="AX2362" i="1" s="1"/>
  <c r="AT2362" i="1"/>
  <c r="AU2362" i="1" s="1"/>
  <c r="AS2362" i="1"/>
  <c r="BF2361" i="1"/>
  <c r="BC2361" i="1"/>
  <c r="BB2361" i="1"/>
  <c r="BA2361" i="1"/>
  <c r="AZ2361" i="1"/>
  <c r="AY2361" i="1"/>
  <c r="AX2361" i="1"/>
  <c r="AW2361" i="1"/>
  <c r="AV2361" i="1"/>
  <c r="AU2361" i="1"/>
  <c r="AT2361" i="1"/>
  <c r="AS2361" i="1"/>
  <c r="BF2360" i="1"/>
  <c r="BC2360" i="1"/>
  <c r="BB2360" i="1"/>
  <c r="BA2360" i="1"/>
  <c r="AZ2360" i="1"/>
  <c r="AY2360" i="1"/>
  <c r="AV2360" i="1"/>
  <c r="AT2360" i="1"/>
  <c r="AU2360" i="1" s="1"/>
  <c r="AS2360" i="1"/>
  <c r="BF2359" i="1"/>
  <c r="BC2359" i="1"/>
  <c r="BB2359" i="1"/>
  <c r="BA2359" i="1"/>
  <c r="AZ2359" i="1"/>
  <c r="AY2359" i="1"/>
  <c r="AX2359" i="1"/>
  <c r="AW2359" i="1"/>
  <c r="AV2359" i="1"/>
  <c r="AU2359" i="1"/>
  <c r="AT2359" i="1"/>
  <c r="AS2359" i="1"/>
  <c r="BF2358" i="1"/>
  <c r="BC2358" i="1"/>
  <c r="BB2358" i="1"/>
  <c r="BA2358" i="1"/>
  <c r="AZ2358" i="1"/>
  <c r="AY2358" i="1"/>
  <c r="AV2358" i="1"/>
  <c r="AX2358" i="1" s="1"/>
  <c r="AT2358" i="1"/>
  <c r="AU2358" i="1" s="1"/>
  <c r="AS2358" i="1"/>
  <c r="BF2357" i="1"/>
  <c r="BC2357" i="1"/>
  <c r="BB2357" i="1"/>
  <c r="BA2357" i="1"/>
  <c r="AZ2357" i="1"/>
  <c r="AY2357" i="1"/>
  <c r="AW2357" i="1"/>
  <c r="AV2357" i="1"/>
  <c r="AX2357" i="1" s="1"/>
  <c r="AU2357" i="1"/>
  <c r="AT2357" i="1"/>
  <c r="AS2357" i="1"/>
  <c r="BF2356" i="1"/>
  <c r="BC2356" i="1"/>
  <c r="BB2356" i="1"/>
  <c r="BA2356" i="1"/>
  <c r="AZ2356" i="1"/>
  <c r="AY2356" i="1"/>
  <c r="AV2356" i="1"/>
  <c r="AX2356" i="1" s="1"/>
  <c r="AT2356" i="1"/>
  <c r="AU2356" i="1" s="1"/>
  <c r="AS2356" i="1"/>
  <c r="BF2355" i="1"/>
  <c r="BC2355" i="1"/>
  <c r="BB2355" i="1"/>
  <c r="BA2355" i="1"/>
  <c r="AZ2355" i="1"/>
  <c r="AY2355" i="1"/>
  <c r="AW2355" i="1"/>
  <c r="AV2355" i="1"/>
  <c r="AX2355" i="1" s="1"/>
  <c r="AU2355" i="1"/>
  <c r="AT2355" i="1"/>
  <c r="AS2355" i="1"/>
  <c r="BF2354" i="1"/>
  <c r="BC2354" i="1"/>
  <c r="BB2354" i="1"/>
  <c r="BA2354" i="1"/>
  <c r="AZ2354" i="1"/>
  <c r="AY2354" i="1"/>
  <c r="AW2354" i="1"/>
  <c r="AV2354" i="1"/>
  <c r="AX2354" i="1" s="1"/>
  <c r="AT2354" i="1"/>
  <c r="AU2354" i="1" s="1"/>
  <c r="AS2354" i="1"/>
  <c r="BF2353" i="1"/>
  <c r="BC2353" i="1"/>
  <c r="BB2353" i="1"/>
  <c r="BA2353" i="1"/>
  <c r="AZ2353" i="1"/>
  <c r="AY2353" i="1"/>
  <c r="AX2353" i="1"/>
  <c r="AW2353" i="1"/>
  <c r="AV2353" i="1"/>
  <c r="AU2353" i="1"/>
  <c r="AT2353" i="1"/>
  <c r="AS2353" i="1"/>
  <c r="BF2352" i="1"/>
  <c r="BC2352" i="1"/>
  <c r="BB2352" i="1"/>
  <c r="BA2352" i="1"/>
  <c r="AZ2352" i="1"/>
  <c r="AY2352" i="1"/>
  <c r="AV2352" i="1"/>
  <c r="AT2352" i="1"/>
  <c r="AU2352" i="1" s="1"/>
  <c r="AS2352" i="1"/>
  <c r="BF2351" i="1"/>
  <c r="BC2351" i="1"/>
  <c r="BB2351" i="1"/>
  <c r="BA2351" i="1"/>
  <c r="AZ2351" i="1"/>
  <c r="AY2351" i="1"/>
  <c r="AX2351" i="1"/>
  <c r="AW2351" i="1"/>
  <c r="AV2351" i="1"/>
  <c r="AU2351" i="1"/>
  <c r="AT2351" i="1"/>
  <c r="AS2351" i="1"/>
  <c r="BF2350" i="1"/>
  <c r="BC2350" i="1"/>
  <c r="BB2350" i="1"/>
  <c r="BA2350" i="1"/>
  <c r="AZ2350" i="1"/>
  <c r="AY2350" i="1"/>
  <c r="AV2350" i="1"/>
  <c r="AX2350" i="1" s="1"/>
  <c r="AT2350" i="1"/>
  <c r="AU2350" i="1" s="1"/>
  <c r="AS2350" i="1"/>
  <c r="BF2349" i="1"/>
  <c r="BC2349" i="1"/>
  <c r="BB2349" i="1"/>
  <c r="BA2349" i="1"/>
  <c r="AZ2349" i="1"/>
  <c r="AY2349" i="1"/>
  <c r="AW2349" i="1"/>
  <c r="AV2349" i="1"/>
  <c r="AX2349" i="1" s="1"/>
  <c r="AT2349" i="1"/>
  <c r="AU2349" i="1" s="1"/>
  <c r="AS2349" i="1"/>
  <c r="BF2348" i="1"/>
  <c r="BC2348" i="1"/>
  <c r="BB2348" i="1"/>
  <c r="BA2348" i="1"/>
  <c r="AZ2348" i="1"/>
  <c r="AY2348" i="1"/>
  <c r="AV2348" i="1"/>
  <c r="AX2348" i="1" s="1"/>
  <c r="AT2348" i="1"/>
  <c r="AU2348" i="1" s="1"/>
  <c r="AS2348" i="1"/>
  <c r="BF2347" i="1"/>
  <c r="BC2347" i="1"/>
  <c r="BB2347" i="1"/>
  <c r="BA2347" i="1"/>
  <c r="AZ2347" i="1"/>
  <c r="AY2347" i="1"/>
  <c r="AW2347" i="1"/>
  <c r="AV2347" i="1"/>
  <c r="AX2347" i="1" s="1"/>
  <c r="AU2347" i="1"/>
  <c r="AT2347" i="1"/>
  <c r="AS2347" i="1"/>
  <c r="BF2346" i="1"/>
  <c r="BC2346" i="1"/>
  <c r="BB2346" i="1"/>
  <c r="BA2346" i="1"/>
  <c r="AZ2346" i="1"/>
  <c r="AY2346" i="1"/>
  <c r="AW2346" i="1"/>
  <c r="AV2346" i="1"/>
  <c r="AX2346" i="1" s="1"/>
  <c r="AT2346" i="1"/>
  <c r="AU2346" i="1" s="1"/>
  <c r="AS2346" i="1"/>
  <c r="BF2345" i="1"/>
  <c r="BC2345" i="1"/>
  <c r="BB2345" i="1"/>
  <c r="BA2345" i="1"/>
  <c r="AZ2345" i="1"/>
  <c r="AY2345" i="1"/>
  <c r="AX2345" i="1"/>
  <c r="AW2345" i="1"/>
  <c r="AV2345" i="1"/>
  <c r="AU2345" i="1"/>
  <c r="AT2345" i="1"/>
  <c r="AS2345" i="1"/>
  <c r="BF2344" i="1"/>
  <c r="BC2344" i="1"/>
  <c r="BB2344" i="1"/>
  <c r="BA2344" i="1"/>
  <c r="AZ2344" i="1"/>
  <c r="AY2344" i="1"/>
  <c r="AV2344" i="1"/>
  <c r="AT2344" i="1"/>
  <c r="AU2344" i="1" s="1"/>
  <c r="AS2344" i="1"/>
  <c r="BF2343" i="1"/>
  <c r="BC2343" i="1"/>
  <c r="BB2343" i="1"/>
  <c r="BA2343" i="1"/>
  <c r="AZ2343" i="1"/>
  <c r="AY2343" i="1"/>
  <c r="AX2343" i="1"/>
  <c r="AV2343" i="1"/>
  <c r="AW2343" i="1" s="1"/>
  <c r="AU2343" i="1"/>
  <c r="AT2343" i="1"/>
  <c r="AS2343" i="1"/>
  <c r="BF2342" i="1"/>
  <c r="BC2342" i="1"/>
  <c r="BB2342" i="1"/>
  <c r="BA2342" i="1"/>
  <c r="AZ2342" i="1"/>
  <c r="AY2342" i="1"/>
  <c r="AV2342" i="1"/>
  <c r="AX2342" i="1" s="1"/>
  <c r="AT2342" i="1"/>
  <c r="AU2342" i="1" s="1"/>
  <c r="AS2342" i="1"/>
  <c r="BF2341" i="1"/>
  <c r="BC2341" i="1"/>
  <c r="BB2341" i="1"/>
  <c r="BA2341" i="1"/>
  <c r="AZ2341" i="1"/>
  <c r="AY2341" i="1"/>
  <c r="AW2341" i="1"/>
  <c r="AV2341" i="1"/>
  <c r="AX2341" i="1" s="1"/>
  <c r="AT2341" i="1"/>
  <c r="AU2341" i="1" s="1"/>
  <c r="AS2341" i="1"/>
  <c r="BF2340" i="1"/>
  <c r="BC2340" i="1"/>
  <c r="BB2340" i="1"/>
  <c r="BA2340" i="1"/>
  <c r="AZ2340" i="1"/>
  <c r="AY2340" i="1"/>
  <c r="AV2340" i="1"/>
  <c r="AX2340" i="1" s="1"/>
  <c r="AT2340" i="1"/>
  <c r="AU2340" i="1" s="1"/>
  <c r="AS2340" i="1"/>
  <c r="BF2339" i="1"/>
  <c r="BC2339" i="1"/>
  <c r="BB2339" i="1"/>
  <c r="BA2339" i="1"/>
  <c r="AZ2339" i="1"/>
  <c r="AY2339" i="1"/>
  <c r="AW2339" i="1"/>
  <c r="AV2339" i="1"/>
  <c r="AX2339" i="1" s="1"/>
  <c r="AU2339" i="1"/>
  <c r="AT2339" i="1"/>
  <c r="AS2339" i="1"/>
  <c r="BF2338" i="1"/>
  <c r="BC2338" i="1"/>
  <c r="BB2338" i="1"/>
  <c r="BA2338" i="1"/>
  <c r="AZ2338" i="1"/>
  <c r="AY2338" i="1"/>
  <c r="AW2338" i="1"/>
  <c r="AV2338" i="1"/>
  <c r="AX2338" i="1" s="1"/>
  <c r="AT2338" i="1"/>
  <c r="AU2338" i="1" s="1"/>
  <c r="AS2338" i="1"/>
  <c r="BF2337" i="1"/>
  <c r="BC2337" i="1"/>
  <c r="BB2337" i="1"/>
  <c r="BA2337" i="1"/>
  <c r="AZ2337" i="1"/>
  <c r="AY2337" i="1"/>
  <c r="AX2337" i="1"/>
  <c r="AW2337" i="1"/>
  <c r="AV2337" i="1"/>
  <c r="AU2337" i="1"/>
  <c r="AT2337" i="1"/>
  <c r="AS2337" i="1"/>
  <c r="BF2336" i="1"/>
  <c r="BC2336" i="1"/>
  <c r="BB2336" i="1"/>
  <c r="BA2336" i="1"/>
  <c r="AZ2336" i="1"/>
  <c r="AY2336" i="1"/>
  <c r="AV2336" i="1"/>
  <c r="AT2336" i="1"/>
  <c r="AU2336" i="1" s="1"/>
  <c r="AS2336" i="1"/>
  <c r="BF2335" i="1"/>
  <c r="BC2335" i="1"/>
  <c r="BB2335" i="1"/>
  <c r="BA2335" i="1"/>
  <c r="AZ2335" i="1"/>
  <c r="AY2335" i="1"/>
  <c r="AX2335" i="1"/>
  <c r="AV2335" i="1"/>
  <c r="AW2335" i="1" s="1"/>
  <c r="AU2335" i="1"/>
  <c r="AT2335" i="1"/>
  <c r="AS2335" i="1"/>
  <c r="BF2334" i="1"/>
  <c r="BC2334" i="1"/>
  <c r="BB2334" i="1"/>
  <c r="BA2334" i="1"/>
  <c r="AZ2334" i="1"/>
  <c r="AY2334" i="1"/>
  <c r="AV2334" i="1"/>
  <c r="AX2334" i="1" s="1"/>
  <c r="AT2334" i="1"/>
  <c r="AU2334" i="1" s="1"/>
  <c r="AS2334" i="1"/>
  <c r="BF2333" i="1"/>
  <c r="BC2333" i="1"/>
  <c r="BB2333" i="1"/>
  <c r="BA2333" i="1"/>
  <c r="AZ2333" i="1"/>
  <c r="AY2333" i="1"/>
  <c r="AW2333" i="1"/>
  <c r="AV2333" i="1"/>
  <c r="AX2333" i="1" s="1"/>
  <c r="AT2333" i="1"/>
  <c r="AU2333" i="1" s="1"/>
  <c r="AS2333" i="1"/>
  <c r="BF2332" i="1"/>
  <c r="BC2332" i="1"/>
  <c r="BB2332" i="1"/>
  <c r="BA2332" i="1"/>
  <c r="AZ2332" i="1"/>
  <c r="AY2332" i="1"/>
  <c r="AV2332" i="1"/>
  <c r="AX2332" i="1" s="1"/>
  <c r="AT2332" i="1"/>
  <c r="AU2332" i="1" s="1"/>
  <c r="AS2332" i="1"/>
  <c r="BF2331" i="1"/>
  <c r="BC2331" i="1"/>
  <c r="BB2331" i="1"/>
  <c r="BA2331" i="1"/>
  <c r="AZ2331" i="1"/>
  <c r="AY2331" i="1"/>
  <c r="AW2331" i="1"/>
  <c r="AV2331" i="1"/>
  <c r="AX2331" i="1" s="1"/>
  <c r="AU2331" i="1"/>
  <c r="AT2331" i="1"/>
  <c r="AS2331" i="1"/>
  <c r="BF2330" i="1"/>
  <c r="BC2330" i="1"/>
  <c r="BB2330" i="1"/>
  <c r="BA2330" i="1"/>
  <c r="AZ2330" i="1"/>
  <c r="AY2330" i="1"/>
  <c r="AW2330" i="1"/>
  <c r="AV2330" i="1"/>
  <c r="AX2330" i="1" s="1"/>
  <c r="AT2330" i="1"/>
  <c r="AU2330" i="1" s="1"/>
  <c r="AS2330" i="1"/>
  <c r="BF2329" i="1"/>
  <c r="BC2329" i="1"/>
  <c r="BB2329" i="1"/>
  <c r="BA2329" i="1"/>
  <c r="AZ2329" i="1"/>
  <c r="AY2329" i="1"/>
  <c r="AX2329" i="1"/>
  <c r="AW2329" i="1"/>
  <c r="AV2329" i="1"/>
  <c r="AU2329" i="1"/>
  <c r="AT2329" i="1"/>
  <c r="AS2329" i="1"/>
  <c r="BF2328" i="1"/>
  <c r="BC2328" i="1"/>
  <c r="BB2328" i="1"/>
  <c r="BA2328" i="1"/>
  <c r="AZ2328" i="1"/>
  <c r="AY2328" i="1"/>
  <c r="AV2328" i="1"/>
  <c r="AT2328" i="1"/>
  <c r="AU2328" i="1" s="1"/>
  <c r="AS2328" i="1"/>
  <c r="BF2327" i="1"/>
  <c r="BC2327" i="1"/>
  <c r="BB2327" i="1"/>
  <c r="BA2327" i="1"/>
  <c r="AZ2327" i="1"/>
  <c r="AY2327" i="1"/>
  <c r="AX2327" i="1"/>
  <c r="AV2327" i="1"/>
  <c r="AW2327" i="1" s="1"/>
  <c r="AU2327" i="1"/>
  <c r="AT2327" i="1"/>
  <c r="AS2327" i="1"/>
  <c r="BF2326" i="1"/>
  <c r="BC2326" i="1"/>
  <c r="BB2326" i="1"/>
  <c r="BA2326" i="1"/>
  <c r="AZ2326" i="1"/>
  <c r="AY2326" i="1"/>
  <c r="AV2326" i="1"/>
  <c r="AX2326" i="1" s="1"/>
  <c r="AT2326" i="1"/>
  <c r="AU2326" i="1" s="1"/>
  <c r="AS2326" i="1"/>
  <c r="BF2325" i="1"/>
  <c r="BC2325" i="1"/>
  <c r="BB2325" i="1"/>
  <c r="BA2325" i="1"/>
  <c r="AZ2325" i="1"/>
  <c r="AY2325" i="1"/>
  <c r="AW2325" i="1"/>
  <c r="AV2325" i="1"/>
  <c r="AX2325" i="1" s="1"/>
  <c r="AT2325" i="1"/>
  <c r="AU2325" i="1" s="1"/>
  <c r="AS2325" i="1"/>
  <c r="BF2324" i="1"/>
  <c r="BC2324" i="1"/>
  <c r="BB2324" i="1"/>
  <c r="BA2324" i="1"/>
  <c r="AZ2324" i="1"/>
  <c r="AY2324" i="1"/>
  <c r="AV2324" i="1"/>
  <c r="AX2324" i="1" s="1"/>
  <c r="AT2324" i="1"/>
  <c r="AU2324" i="1" s="1"/>
  <c r="AS2324" i="1"/>
  <c r="BF2323" i="1"/>
  <c r="BC2323" i="1"/>
  <c r="BB2323" i="1"/>
  <c r="BA2323" i="1"/>
  <c r="AZ2323" i="1"/>
  <c r="AY2323" i="1"/>
  <c r="AW2323" i="1"/>
  <c r="AV2323" i="1"/>
  <c r="AX2323" i="1" s="1"/>
  <c r="AU2323" i="1"/>
  <c r="AT2323" i="1"/>
  <c r="AS2323" i="1"/>
  <c r="BF2322" i="1"/>
  <c r="BC2322" i="1"/>
  <c r="BB2322" i="1"/>
  <c r="BA2322" i="1"/>
  <c r="AZ2322" i="1"/>
  <c r="AY2322" i="1"/>
  <c r="AW2322" i="1"/>
  <c r="AV2322" i="1"/>
  <c r="AX2322" i="1" s="1"/>
  <c r="AT2322" i="1"/>
  <c r="AU2322" i="1" s="1"/>
  <c r="AS2322" i="1"/>
  <c r="BF2321" i="1"/>
  <c r="BC2321" i="1"/>
  <c r="BB2321" i="1"/>
  <c r="BA2321" i="1"/>
  <c r="AZ2321" i="1"/>
  <c r="AY2321" i="1"/>
  <c r="AX2321" i="1"/>
  <c r="AW2321" i="1"/>
  <c r="AV2321" i="1"/>
  <c r="AU2321" i="1"/>
  <c r="AT2321" i="1"/>
  <c r="AS2321" i="1"/>
  <c r="BF2320" i="1"/>
  <c r="BC2320" i="1"/>
  <c r="BB2320" i="1"/>
  <c r="BA2320" i="1"/>
  <c r="AZ2320" i="1"/>
  <c r="AY2320" i="1"/>
  <c r="AV2320" i="1"/>
  <c r="AT2320" i="1"/>
  <c r="AU2320" i="1" s="1"/>
  <c r="AS2320" i="1"/>
  <c r="BF2319" i="1"/>
  <c r="BC2319" i="1"/>
  <c r="BB2319" i="1"/>
  <c r="BA2319" i="1"/>
  <c r="AZ2319" i="1"/>
  <c r="AY2319" i="1"/>
  <c r="AX2319" i="1"/>
  <c r="AV2319" i="1"/>
  <c r="AW2319" i="1" s="1"/>
  <c r="AU2319" i="1"/>
  <c r="AT2319" i="1"/>
  <c r="AS2319" i="1"/>
  <c r="BF2318" i="1"/>
  <c r="BC2318" i="1"/>
  <c r="BB2318" i="1"/>
  <c r="BA2318" i="1"/>
  <c r="AZ2318" i="1"/>
  <c r="AY2318" i="1"/>
  <c r="AV2318" i="1"/>
  <c r="AX2318" i="1" s="1"/>
  <c r="AT2318" i="1"/>
  <c r="AU2318" i="1" s="1"/>
  <c r="AS2318" i="1"/>
  <c r="BF2317" i="1"/>
  <c r="BC2317" i="1"/>
  <c r="BB2317" i="1"/>
  <c r="BA2317" i="1"/>
  <c r="AZ2317" i="1"/>
  <c r="AY2317" i="1"/>
  <c r="AW2317" i="1"/>
  <c r="AV2317" i="1"/>
  <c r="AX2317" i="1" s="1"/>
  <c r="AT2317" i="1"/>
  <c r="AU2317" i="1" s="1"/>
  <c r="AS2317" i="1"/>
  <c r="BF2316" i="1"/>
  <c r="BC2316" i="1"/>
  <c r="BB2316" i="1"/>
  <c r="BA2316" i="1"/>
  <c r="AZ2316" i="1"/>
  <c r="AY2316" i="1"/>
  <c r="AV2316" i="1"/>
  <c r="AX2316" i="1" s="1"/>
  <c r="AT2316" i="1"/>
  <c r="AU2316" i="1" s="1"/>
  <c r="AS2316" i="1"/>
  <c r="BF2315" i="1"/>
  <c r="BC2315" i="1"/>
  <c r="BB2315" i="1"/>
  <c r="BA2315" i="1"/>
  <c r="AZ2315" i="1"/>
  <c r="AY2315" i="1"/>
  <c r="AW2315" i="1"/>
  <c r="AV2315" i="1"/>
  <c r="AX2315" i="1" s="1"/>
  <c r="AU2315" i="1"/>
  <c r="AT2315" i="1"/>
  <c r="AS2315" i="1"/>
  <c r="BF2314" i="1"/>
  <c r="BC2314" i="1"/>
  <c r="BB2314" i="1"/>
  <c r="BA2314" i="1"/>
  <c r="AZ2314" i="1"/>
  <c r="AY2314" i="1"/>
  <c r="AW2314" i="1"/>
  <c r="AV2314" i="1"/>
  <c r="AX2314" i="1" s="1"/>
  <c r="AT2314" i="1"/>
  <c r="AU2314" i="1" s="1"/>
  <c r="AS2314" i="1"/>
  <c r="BF2313" i="1"/>
  <c r="BC2313" i="1"/>
  <c r="BB2313" i="1"/>
  <c r="BA2313" i="1"/>
  <c r="AZ2313" i="1"/>
  <c r="AY2313" i="1"/>
  <c r="AX2313" i="1"/>
  <c r="AW2313" i="1"/>
  <c r="AV2313" i="1"/>
  <c r="AU2313" i="1"/>
  <c r="AT2313" i="1"/>
  <c r="AS2313" i="1"/>
  <c r="BF2312" i="1"/>
  <c r="BC2312" i="1"/>
  <c r="BB2312" i="1"/>
  <c r="BA2312" i="1"/>
  <c r="AZ2312" i="1"/>
  <c r="AY2312" i="1"/>
  <c r="AV2312" i="1"/>
  <c r="AT2312" i="1"/>
  <c r="AU2312" i="1" s="1"/>
  <c r="AS2312" i="1"/>
  <c r="BF2311" i="1"/>
  <c r="BC2311" i="1"/>
  <c r="BB2311" i="1"/>
  <c r="BA2311" i="1"/>
  <c r="AZ2311" i="1"/>
  <c r="AY2311" i="1"/>
  <c r="AX2311" i="1"/>
  <c r="AV2311" i="1"/>
  <c r="AW2311" i="1" s="1"/>
  <c r="AU2311" i="1"/>
  <c r="AT2311" i="1"/>
  <c r="AS2311" i="1"/>
  <c r="BF2310" i="1"/>
  <c r="BC2310" i="1"/>
  <c r="BB2310" i="1"/>
  <c r="BA2310" i="1"/>
  <c r="AZ2310" i="1"/>
  <c r="AY2310" i="1"/>
  <c r="AV2310" i="1"/>
  <c r="AX2310" i="1" s="1"/>
  <c r="AT2310" i="1"/>
  <c r="AU2310" i="1" s="1"/>
  <c r="AS2310" i="1"/>
  <c r="BF2309" i="1"/>
  <c r="BC2309" i="1"/>
  <c r="BB2309" i="1"/>
  <c r="BA2309" i="1"/>
  <c r="AZ2309" i="1"/>
  <c r="AY2309" i="1"/>
  <c r="AW2309" i="1"/>
  <c r="AV2309" i="1"/>
  <c r="AX2309" i="1" s="1"/>
  <c r="AT2309" i="1"/>
  <c r="AU2309" i="1" s="1"/>
  <c r="AS2309" i="1"/>
  <c r="BF2308" i="1"/>
  <c r="BC2308" i="1"/>
  <c r="BB2308" i="1"/>
  <c r="BA2308" i="1"/>
  <c r="AZ2308" i="1"/>
  <c r="AY2308" i="1"/>
  <c r="AV2308" i="1"/>
  <c r="AX2308" i="1" s="1"/>
  <c r="AT2308" i="1"/>
  <c r="AU2308" i="1" s="1"/>
  <c r="AS2308" i="1"/>
  <c r="BF2307" i="1"/>
  <c r="BC2307" i="1"/>
  <c r="BB2307" i="1"/>
  <c r="BA2307" i="1"/>
  <c r="AZ2307" i="1"/>
  <c r="AY2307" i="1"/>
  <c r="AW2307" i="1"/>
  <c r="AV2307" i="1"/>
  <c r="AX2307" i="1" s="1"/>
  <c r="AU2307" i="1"/>
  <c r="AT2307" i="1"/>
  <c r="AS2307" i="1"/>
  <c r="BF2306" i="1"/>
  <c r="BC2306" i="1"/>
  <c r="BB2306" i="1"/>
  <c r="BA2306" i="1"/>
  <c r="AZ2306" i="1"/>
  <c r="AY2306" i="1"/>
  <c r="AW2306" i="1"/>
  <c r="AV2306" i="1"/>
  <c r="AX2306" i="1" s="1"/>
  <c r="AT2306" i="1"/>
  <c r="AU2306" i="1" s="1"/>
  <c r="AS2306" i="1"/>
  <c r="BF2305" i="1"/>
  <c r="BC2305" i="1"/>
  <c r="BB2305" i="1"/>
  <c r="BA2305" i="1"/>
  <c r="AZ2305" i="1"/>
  <c r="AY2305" i="1"/>
  <c r="AX2305" i="1"/>
  <c r="AW2305" i="1"/>
  <c r="AV2305" i="1"/>
  <c r="AU2305" i="1"/>
  <c r="AT2305" i="1"/>
  <c r="AS2305" i="1"/>
  <c r="BF2304" i="1"/>
  <c r="BC2304" i="1"/>
  <c r="BB2304" i="1"/>
  <c r="BA2304" i="1"/>
  <c r="AZ2304" i="1"/>
  <c r="AY2304" i="1"/>
  <c r="AV2304" i="1"/>
  <c r="AT2304" i="1"/>
  <c r="AU2304" i="1" s="1"/>
  <c r="AS2304" i="1"/>
  <c r="BF2303" i="1"/>
  <c r="BC2303" i="1"/>
  <c r="BB2303" i="1"/>
  <c r="BA2303" i="1"/>
  <c r="AZ2303" i="1"/>
  <c r="AY2303" i="1"/>
  <c r="AX2303" i="1"/>
  <c r="AV2303" i="1"/>
  <c r="AW2303" i="1" s="1"/>
  <c r="AU2303" i="1"/>
  <c r="AT2303" i="1"/>
  <c r="AS2303" i="1"/>
  <c r="BF2302" i="1"/>
  <c r="BC2302" i="1"/>
  <c r="BB2302" i="1"/>
  <c r="BA2302" i="1"/>
  <c r="AZ2302" i="1"/>
  <c r="AY2302" i="1"/>
  <c r="AV2302" i="1"/>
  <c r="AX2302" i="1" s="1"/>
  <c r="AT2302" i="1"/>
  <c r="AU2302" i="1" s="1"/>
  <c r="AS2302" i="1"/>
  <c r="BF2301" i="1"/>
  <c r="BC2301" i="1"/>
  <c r="BB2301" i="1"/>
  <c r="BA2301" i="1"/>
  <c r="AZ2301" i="1"/>
  <c r="AY2301" i="1"/>
  <c r="AW2301" i="1"/>
  <c r="AV2301" i="1"/>
  <c r="AX2301" i="1" s="1"/>
  <c r="AT2301" i="1"/>
  <c r="AU2301" i="1" s="1"/>
  <c r="AS2301" i="1"/>
  <c r="BF2300" i="1"/>
  <c r="BC2300" i="1"/>
  <c r="BB2300" i="1"/>
  <c r="BA2300" i="1"/>
  <c r="AZ2300" i="1"/>
  <c r="AY2300" i="1"/>
  <c r="AV2300" i="1"/>
  <c r="AX2300" i="1" s="1"/>
  <c r="AT2300" i="1"/>
  <c r="AU2300" i="1" s="1"/>
  <c r="AS2300" i="1"/>
  <c r="BF2299" i="1"/>
  <c r="BC2299" i="1"/>
  <c r="BB2299" i="1"/>
  <c r="BA2299" i="1"/>
  <c r="AZ2299" i="1"/>
  <c r="AY2299" i="1"/>
  <c r="AW2299" i="1"/>
  <c r="AV2299" i="1"/>
  <c r="AX2299" i="1" s="1"/>
  <c r="AU2299" i="1"/>
  <c r="AT2299" i="1"/>
  <c r="AS2299" i="1"/>
  <c r="BF2298" i="1"/>
  <c r="BC2298" i="1"/>
  <c r="BB2298" i="1"/>
  <c r="BA2298" i="1"/>
  <c r="AZ2298" i="1"/>
  <c r="AY2298" i="1"/>
  <c r="AW2298" i="1"/>
  <c r="AV2298" i="1"/>
  <c r="AX2298" i="1" s="1"/>
  <c r="AT2298" i="1"/>
  <c r="AU2298" i="1" s="1"/>
  <c r="AS2298" i="1"/>
  <c r="BF2297" i="1"/>
  <c r="BC2297" i="1"/>
  <c r="BB2297" i="1"/>
  <c r="BA2297" i="1"/>
  <c r="AZ2297" i="1"/>
  <c r="AY2297" i="1"/>
  <c r="AX2297" i="1"/>
  <c r="AW2297" i="1"/>
  <c r="AV2297" i="1"/>
  <c r="AU2297" i="1"/>
  <c r="AT2297" i="1"/>
  <c r="AS2297" i="1"/>
  <c r="BF2296" i="1"/>
  <c r="BC2296" i="1"/>
  <c r="BB2296" i="1"/>
  <c r="BA2296" i="1"/>
  <c r="AZ2296" i="1"/>
  <c r="AY2296" i="1"/>
  <c r="AV2296" i="1"/>
  <c r="AT2296" i="1"/>
  <c r="AU2296" i="1" s="1"/>
  <c r="AS2296" i="1"/>
  <c r="BF2295" i="1"/>
  <c r="BC2295" i="1"/>
  <c r="BB2295" i="1"/>
  <c r="BA2295" i="1"/>
  <c r="AZ2295" i="1"/>
  <c r="AY2295" i="1"/>
  <c r="AX2295" i="1"/>
  <c r="AV2295" i="1"/>
  <c r="AW2295" i="1" s="1"/>
  <c r="AU2295" i="1"/>
  <c r="AT2295" i="1"/>
  <c r="AS2295" i="1"/>
  <c r="BF2294" i="1"/>
  <c r="BC2294" i="1"/>
  <c r="BB2294" i="1"/>
  <c r="BA2294" i="1"/>
  <c r="AZ2294" i="1"/>
  <c r="AY2294" i="1"/>
  <c r="AV2294" i="1"/>
  <c r="AX2294" i="1" s="1"/>
  <c r="AT2294" i="1"/>
  <c r="AU2294" i="1" s="1"/>
  <c r="AS2294" i="1"/>
  <c r="BF2293" i="1"/>
  <c r="BC2293" i="1"/>
  <c r="BB2293" i="1"/>
  <c r="BA2293" i="1"/>
  <c r="AZ2293" i="1"/>
  <c r="AY2293" i="1"/>
  <c r="AW2293" i="1"/>
  <c r="AV2293" i="1"/>
  <c r="AX2293" i="1" s="1"/>
  <c r="AT2293" i="1"/>
  <c r="AU2293" i="1" s="1"/>
  <c r="AS2293" i="1"/>
  <c r="BF2292" i="1"/>
  <c r="BC2292" i="1"/>
  <c r="BB2292" i="1"/>
  <c r="BA2292" i="1"/>
  <c r="AZ2292" i="1"/>
  <c r="AY2292" i="1"/>
  <c r="AV2292" i="1"/>
  <c r="AX2292" i="1" s="1"/>
  <c r="AT2292" i="1"/>
  <c r="AU2292" i="1" s="1"/>
  <c r="AS2292" i="1"/>
  <c r="BF2291" i="1"/>
  <c r="BC2291" i="1"/>
  <c r="BB2291" i="1"/>
  <c r="BA2291" i="1"/>
  <c r="AZ2291" i="1"/>
  <c r="AY2291" i="1"/>
  <c r="AW2291" i="1"/>
  <c r="AV2291" i="1"/>
  <c r="AX2291" i="1" s="1"/>
  <c r="AU2291" i="1"/>
  <c r="AT2291" i="1"/>
  <c r="AS2291" i="1"/>
  <c r="BF2290" i="1"/>
  <c r="BC2290" i="1"/>
  <c r="BB2290" i="1"/>
  <c r="BA2290" i="1"/>
  <c r="AZ2290" i="1"/>
  <c r="AY2290" i="1"/>
  <c r="AW2290" i="1"/>
  <c r="AV2290" i="1"/>
  <c r="AX2290" i="1" s="1"/>
  <c r="AT2290" i="1"/>
  <c r="AU2290" i="1" s="1"/>
  <c r="AS2290" i="1"/>
  <c r="BF2289" i="1"/>
  <c r="BC2289" i="1"/>
  <c r="BB2289" i="1"/>
  <c r="BA2289" i="1"/>
  <c r="AZ2289" i="1"/>
  <c r="AY2289" i="1"/>
  <c r="AX2289" i="1"/>
  <c r="AW2289" i="1"/>
  <c r="AV2289" i="1"/>
  <c r="AU2289" i="1"/>
  <c r="AT2289" i="1"/>
  <c r="AS2289" i="1"/>
  <c r="BF2288" i="1"/>
  <c r="BC2288" i="1"/>
  <c r="BB2288" i="1"/>
  <c r="BA2288" i="1"/>
  <c r="AZ2288" i="1"/>
  <c r="AY2288" i="1"/>
  <c r="AV2288" i="1"/>
  <c r="AT2288" i="1"/>
  <c r="AU2288" i="1" s="1"/>
  <c r="AS2288" i="1"/>
  <c r="BF2287" i="1"/>
  <c r="BC2287" i="1"/>
  <c r="BB2287" i="1"/>
  <c r="BA2287" i="1"/>
  <c r="AZ2287" i="1"/>
  <c r="AY2287" i="1"/>
  <c r="AX2287" i="1"/>
  <c r="AV2287" i="1"/>
  <c r="AW2287" i="1" s="1"/>
  <c r="AU2287" i="1"/>
  <c r="AT2287" i="1"/>
  <c r="AS2287" i="1"/>
  <c r="BF2286" i="1"/>
  <c r="BC2286" i="1"/>
  <c r="BB2286" i="1"/>
  <c r="BA2286" i="1"/>
  <c r="AZ2286" i="1"/>
  <c r="AY2286" i="1"/>
  <c r="AV2286" i="1"/>
  <c r="AX2286" i="1" s="1"/>
  <c r="AT2286" i="1"/>
  <c r="AU2286" i="1" s="1"/>
  <c r="AS2286" i="1"/>
  <c r="BF2285" i="1"/>
  <c r="BC2285" i="1"/>
  <c r="BB2285" i="1"/>
  <c r="BA2285" i="1"/>
  <c r="AZ2285" i="1"/>
  <c r="AY2285" i="1"/>
  <c r="AW2285" i="1"/>
  <c r="AV2285" i="1"/>
  <c r="AX2285" i="1" s="1"/>
  <c r="AT2285" i="1"/>
  <c r="AU2285" i="1" s="1"/>
  <c r="AS2285" i="1"/>
  <c r="BF2284" i="1"/>
  <c r="BC2284" i="1"/>
  <c r="BB2284" i="1"/>
  <c r="BA2284" i="1"/>
  <c r="AZ2284" i="1"/>
  <c r="AY2284" i="1"/>
  <c r="AV2284" i="1"/>
  <c r="AX2284" i="1" s="1"/>
  <c r="AT2284" i="1"/>
  <c r="AU2284" i="1" s="1"/>
  <c r="AS2284" i="1"/>
  <c r="BF2283" i="1"/>
  <c r="BC2283" i="1"/>
  <c r="BB2283" i="1"/>
  <c r="BA2283" i="1"/>
  <c r="AZ2283" i="1"/>
  <c r="AY2283" i="1"/>
  <c r="AW2283" i="1"/>
  <c r="AV2283" i="1"/>
  <c r="AX2283" i="1" s="1"/>
  <c r="AU2283" i="1"/>
  <c r="AT2283" i="1"/>
  <c r="AS2283" i="1"/>
  <c r="BF2282" i="1"/>
  <c r="BC2282" i="1"/>
  <c r="BB2282" i="1"/>
  <c r="BA2282" i="1"/>
  <c r="AZ2282" i="1"/>
  <c r="AY2282" i="1"/>
  <c r="AW2282" i="1"/>
  <c r="AV2282" i="1"/>
  <c r="AX2282" i="1" s="1"/>
  <c r="AT2282" i="1"/>
  <c r="AU2282" i="1" s="1"/>
  <c r="AS2282" i="1"/>
  <c r="BF2281" i="1"/>
  <c r="BC2281" i="1"/>
  <c r="BB2281" i="1"/>
  <c r="BA2281" i="1"/>
  <c r="AZ2281" i="1"/>
  <c r="AY2281" i="1"/>
  <c r="AX2281" i="1"/>
  <c r="AW2281" i="1"/>
  <c r="AV2281" i="1"/>
  <c r="AU2281" i="1"/>
  <c r="AT2281" i="1"/>
  <c r="AS2281" i="1"/>
  <c r="BF2280" i="1"/>
  <c r="BC2280" i="1"/>
  <c r="BB2280" i="1"/>
  <c r="BA2280" i="1"/>
  <c r="AZ2280" i="1"/>
  <c r="AY2280" i="1"/>
  <c r="AV2280" i="1"/>
  <c r="AT2280" i="1"/>
  <c r="AU2280" i="1" s="1"/>
  <c r="AS2280" i="1"/>
  <c r="BF2279" i="1"/>
  <c r="BC2279" i="1"/>
  <c r="BB2279" i="1"/>
  <c r="BA2279" i="1"/>
  <c r="AZ2279" i="1"/>
  <c r="AY2279" i="1"/>
  <c r="AX2279" i="1"/>
  <c r="AW2279" i="1"/>
  <c r="AV2279" i="1"/>
  <c r="AU2279" i="1"/>
  <c r="AT2279" i="1"/>
  <c r="AS2279" i="1"/>
  <c r="BF2278" i="1"/>
  <c r="BC2278" i="1"/>
  <c r="BB2278" i="1"/>
  <c r="BA2278" i="1"/>
  <c r="AZ2278" i="1"/>
  <c r="AY2278" i="1"/>
  <c r="AV2278" i="1"/>
  <c r="AX2278" i="1" s="1"/>
  <c r="AT2278" i="1"/>
  <c r="AU2278" i="1" s="1"/>
  <c r="AS2278" i="1"/>
  <c r="BF2277" i="1"/>
  <c r="BC2277" i="1"/>
  <c r="BB2277" i="1"/>
  <c r="BA2277" i="1"/>
  <c r="AZ2277" i="1"/>
  <c r="AY2277" i="1"/>
  <c r="AW2277" i="1"/>
  <c r="AV2277" i="1"/>
  <c r="AX2277" i="1" s="1"/>
  <c r="AU2277" i="1"/>
  <c r="AT2277" i="1"/>
  <c r="AS2277" i="1"/>
  <c r="BF2276" i="1"/>
  <c r="BC2276" i="1"/>
  <c r="BB2276" i="1"/>
  <c r="BA2276" i="1"/>
  <c r="AZ2276" i="1"/>
  <c r="AY2276" i="1"/>
  <c r="AV2276" i="1"/>
  <c r="AX2276" i="1" s="1"/>
  <c r="AT2276" i="1"/>
  <c r="AU2276" i="1" s="1"/>
  <c r="AS2276" i="1"/>
  <c r="BF2275" i="1"/>
  <c r="BC2275" i="1"/>
  <c r="BB2275" i="1"/>
  <c r="BA2275" i="1"/>
  <c r="AZ2275" i="1"/>
  <c r="AY2275" i="1"/>
  <c r="AW2275" i="1"/>
  <c r="AV2275" i="1"/>
  <c r="AX2275" i="1" s="1"/>
  <c r="AU2275" i="1"/>
  <c r="AT2275" i="1"/>
  <c r="AS2275" i="1"/>
  <c r="BF2274" i="1"/>
  <c r="BC2274" i="1"/>
  <c r="BB2274" i="1"/>
  <c r="BA2274" i="1"/>
  <c r="AZ2274" i="1"/>
  <c r="AY2274" i="1"/>
  <c r="AW2274" i="1"/>
  <c r="AV2274" i="1"/>
  <c r="AX2274" i="1" s="1"/>
  <c r="AT2274" i="1"/>
  <c r="AU2274" i="1" s="1"/>
  <c r="AS2274" i="1"/>
  <c r="BF2273" i="1"/>
  <c r="BC2273" i="1"/>
  <c r="BB2273" i="1"/>
  <c r="BA2273" i="1"/>
  <c r="AZ2273" i="1"/>
  <c r="AY2273" i="1"/>
  <c r="AX2273" i="1"/>
  <c r="AW2273" i="1"/>
  <c r="AV2273" i="1"/>
  <c r="AU2273" i="1"/>
  <c r="AT2273" i="1"/>
  <c r="AS2273" i="1"/>
  <c r="BF2272" i="1"/>
  <c r="BC2272" i="1"/>
  <c r="BB2272" i="1"/>
  <c r="BA2272" i="1"/>
  <c r="AZ2272" i="1"/>
  <c r="AY2272" i="1"/>
  <c r="AV2272" i="1"/>
  <c r="AT2272" i="1"/>
  <c r="AU2272" i="1" s="1"/>
  <c r="AS2272" i="1"/>
  <c r="BF2271" i="1"/>
  <c r="BC2271" i="1"/>
  <c r="BB2271" i="1"/>
  <c r="BA2271" i="1"/>
  <c r="AZ2271" i="1"/>
  <c r="AY2271" i="1"/>
  <c r="AX2271" i="1"/>
  <c r="AW2271" i="1"/>
  <c r="AV2271" i="1"/>
  <c r="AU2271" i="1"/>
  <c r="AT2271" i="1"/>
  <c r="AS2271" i="1"/>
  <c r="BF2270" i="1"/>
  <c r="BC2270" i="1"/>
  <c r="BB2270" i="1"/>
  <c r="BA2270" i="1"/>
  <c r="AZ2270" i="1"/>
  <c r="AY2270" i="1"/>
  <c r="AV2270" i="1"/>
  <c r="AX2270" i="1" s="1"/>
  <c r="AT2270" i="1"/>
  <c r="AU2270" i="1" s="1"/>
  <c r="AS2270" i="1"/>
  <c r="BF2269" i="1"/>
  <c r="BC2269" i="1"/>
  <c r="BB2269" i="1"/>
  <c r="BA2269" i="1"/>
  <c r="AZ2269" i="1"/>
  <c r="AY2269" i="1"/>
  <c r="AW2269" i="1"/>
  <c r="AV2269" i="1"/>
  <c r="AX2269" i="1" s="1"/>
  <c r="AU2269" i="1"/>
  <c r="AT2269" i="1"/>
  <c r="AS2269" i="1"/>
  <c r="BF2268" i="1"/>
  <c r="BC2268" i="1"/>
  <c r="BB2268" i="1"/>
  <c r="BA2268" i="1"/>
  <c r="AZ2268" i="1"/>
  <c r="AY2268" i="1"/>
  <c r="AV2268" i="1"/>
  <c r="AX2268" i="1" s="1"/>
  <c r="AT2268" i="1"/>
  <c r="AU2268" i="1" s="1"/>
  <c r="AS2268" i="1"/>
  <c r="BF2267" i="1"/>
  <c r="BC2267" i="1"/>
  <c r="BB2267" i="1"/>
  <c r="BA2267" i="1"/>
  <c r="AZ2267" i="1"/>
  <c r="AY2267" i="1"/>
  <c r="AV2267" i="1"/>
  <c r="AU2267" i="1"/>
  <c r="AT2267" i="1"/>
  <c r="AS2267" i="1"/>
  <c r="BF2266" i="1"/>
  <c r="BC2266" i="1"/>
  <c r="BB2266" i="1"/>
  <c r="BA2266" i="1"/>
  <c r="AZ2266" i="1"/>
  <c r="AY2266" i="1"/>
  <c r="AW2266" i="1"/>
  <c r="AV2266" i="1"/>
  <c r="AX2266" i="1" s="1"/>
  <c r="AT2266" i="1"/>
  <c r="AU2266" i="1" s="1"/>
  <c r="AS2266" i="1"/>
  <c r="BF2265" i="1"/>
  <c r="BC2265" i="1"/>
  <c r="BB2265" i="1"/>
  <c r="BA2265" i="1"/>
  <c r="AZ2265" i="1"/>
  <c r="AY2265" i="1"/>
  <c r="AX2265" i="1"/>
  <c r="AW2265" i="1"/>
  <c r="AV2265" i="1"/>
  <c r="AT2265" i="1"/>
  <c r="AU2265" i="1" s="1"/>
  <c r="AS2265" i="1"/>
  <c r="BF2264" i="1"/>
  <c r="BC2264" i="1"/>
  <c r="BB2264" i="1"/>
  <c r="BA2264" i="1"/>
  <c r="AZ2264" i="1"/>
  <c r="AY2264" i="1"/>
  <c r="AW2264" i="1"/>
  <c r="AV2264" i="1"/>
  <c r="AX2264" i="1" s="1"/>
  <c r="AT2264" i="1"/>
  <c r="AU2264" i="1" s="1"/>
  <c r="AS2264" i="1"/>
  <c r="BF2263" i="1"/>
  <c r="BC2263" i="1"/>
  <c r="BB2263" i="1"/>
  <c r="BA2263" i="1"/>
  <c r="AZ2263" i="1"/>
  <c r="AY2263" i="1"/>
  <c r="AX2263" i="1"/>
  <c r="AW2263" i="1"/>
  <c r="AV2263" i="1"/>
  <c r="AU2263" i="1"/>
  <c r="AT2263" i="1"/>
  <c r="AS2263" i="1"/>
  <c r="BF2262" i="1"/>
  <c r="BC2262" i="1"/>
  <c r="BB2262" i="1"/>
  <c r="BA2262" i="1"/>
  <c r="AZ2262" i="1"/>
  <c r="AY2262" i="1"/>
  <c r="AV2262" i="1"/>
  <c r="AX2262" i="1" s="1"/>
  <c r="AT2262" i="1"/>
  <c r="AU2262" i="1" s="1"/>
  <c r="AS2262" i="1"/>
  <c r="BF2261" i="1"/>
  <c r="BC2261" i="1"/>
  <c r="BB2261" i="1"/>
  <c r="BA2261" i="1"/>
  <c r="AZ2261" i="1"/>
  <c r="AY2261" i="1"/>
  <c r="AX2261" i="1"/>
  <c r="AW2261" i="1"/>
  <c r="AV2261" i="1"/>
  <c r="AU2261" i="1"/>
  <c r="AT2261" i="1"/>
  <c r="AS2261" i="1"/>
  <c r="BF2260" i="1"/>
  <c r="BC2260" i="1"/>
  <c r="BB2260" i="1"/>
  <c r="BA2260" i="1"/>
  <c r="AZ2260" i="1"/>
  <c r="AY2260" i="1"/>
  <c r="AV2260" i="1"/>
  <c r="AX2260" i="1" s="1"/>
  <c r="AT2260" i="1"/>
  <c r="AU2260" i="1" s="1"/>
  <c r="AS2260" i="1"/>
  <c r="BF2259" i="1"/>
  <c r="BC2259" i="1"/>
  <c r="BB2259" i="1"/>
  <c r="BA2259" i="1"/>
  <c r="AZ2259" i="1"/>
  <c r="AY2259" i="1"/>
  <c r="AV2259" i="1"/>
  <c r="AU2259" i="1"/>
  <c r="AT2259" i="1"/>
  <c r="AS2259" i="1"/>
  <c r="BF2258" i="1"/>
  <c r="BC2258" i="1"/>
  <c r="BB2258" i="1"/>
  <c r="BA2258" i="1"/>
  <c r="AZ2258" i="1"/>
  <c r="AY2258" i="1"/>
  <c r="AW2258" i="1"/>
  <c r="AV2258" i="1"/>
  <c r="AX2258" i="1" s="1"/>
  <c r="AT2258" i="1"/>
  <c r="AU2258" i="1" s="1"/>
  <c r="AS2258" i="1"/>
  <c r="BF2257" i="1"/>
  <c r="BC2257" i="1"/>
  <c r="BB2257" i="1"/>
  <c r="BA2257" i="1"/>
  <c r="AZ2257" i="1"/>
  <c r="AY2257" i="1"/>
  <c r="AX2257" i="1"/>
  <c r="AW2257" i="1"/>
  <c r="AV2257" i="1"/>
  <c r="AT2257" i="1"/>
  <c r="AU2257" i="1" s="1"/>
  <c r="AS2257" i="1"/>
  <c r="BF2256" i="1"/>
  <c r="BC2256" i="1"/>
  <c r="BB2256" i="1"/>
  <c r="BA2256" i="1"/>
  <c r="AZ2256" i="1"/>
  <c r="AY2256" i="1"/>
  <c r="AW2256" i="1"/>
  <c r="AV2256" i="1"/>
  <c r="AX2256" i="1" s="1"/>
  <c r="AT2256" i="1"/>
  <c r="AU2256" i="1" s="1"/>
  <c r="AS2256" i="1"/>
  <c r="BF2255" i="1"/>
  <c r="BC2255" i="1"/>
  <c r="BB2255" i="1"/>
  <c r="BA2255" i="1"/>
  <c r="AZ2255" i="1"/>
  <c r="AY2255" i="1"/>
  <c r="AX2255" i="1"/>
  <c r="AW2255" i="1"/>
  <c r="AV2255" i="1"/>
  <c r="AU2255" i="1"/>
  <c r="AT2255" i="1"/>
  <c r="AS2255" i="1"/>
  <c r="BF2254" i="1"/>
  <c r="BC2254" i="1"/>
  <c r="BB2254" i="1"/>
  <c r="BA2254" i="1"/>
  <c r="AZ2254" i="1"/>
  <c r="AY2254" i="1"/>
  <c r="AV2254" i="1"/>
  <c r="AX2254" i="1" s="1"/>
  <c r="AT2254" i="1"/>
  <c r="AU2254" i="1" s="1"/>
  <c r="AS2254" i="1"/>
  <c r="BF2253" i="1"/>
  <c r="BC2253" i="1"/>
  <c r="BB2253" i="1"/>
  <c r="BA2253" i="1"/>
  <c r="AZ2253" i="1"/>
  <c r="AY2253" i="1"/>
  <c r="AX2253" i="1"/>
  <c r="AW2253" i="1"/>
  <c r="AV2253" i="1"/>
  <c r="AU2253" i="1"/>
  <c r="AT2253" i="1"/>
  <c r="AS2253" i="1"/>
  <c r="BF2252" i="1"/>
  <c r="BC2252" i="1"/>
  <c r="BB2252" i="1"/>
  <c r="BA2252" i="1"/>
  <c r="AZ2252" i="1"/>
  <c r="AY2252" i="1"/>
  <c r="AV2252" i="1"/>
  <c r="AX2252" i="1" s="1"/>
  <c r="AT2252" i="1"/>
  <c r="AU2252" i="1" s="1"/>
  <c r="AS2252" i="1"/>
  <c r="BF2251" i="1"/>
  <c r="BC2251" i="1"/>
  <c r="BB2251" i="1"/>
  <c r="BA2251" i="1"/>
  <c r="AZ2251" i="1"/>
  <c r="AY2251" i="1"/>
  <c r="AV2251" i="1"/>
  <c r="AU2251" i="1"/>
  <c r="AT2251" i="1"/>
  <c r="AS2251" i="1"/>
  <c r="BF2250" i="1"/>
  <c r="BC2250" i="1"/>
  <c r="BB2250" i="1"/>
  <c r="BA2250" i="1"/>
  <c r="AZ2250" i="1"/>
  <c r="AY2250" i="1"/>
  <c r="AW2250" i="1"/>
  <c r="AV2250" i="1"/>
  <c r="AX2250" i="1" s="1"/>
  <c r="AT2250" i="1"/>
  <c r="AU2250" i="1" s="1"/>
  <c r="AS2250" i="1"/>
  <c r="BF2249" i="1"/>
  <c r="BC2249" i="1"/>
  <c r="BB2249" i="1"/>
  <c r="BA2249" i="1"/>
  <c r="AZ2249" i="1"/>
  <c r="AY2249" i="1"/>
  <c r="AX2249" i="1"/>
  <c r="AW2249" i="1"/>
  <c r="AV2249" i="1"/>
  <c r="AT2249" i="1"/>
  <c r="AU2249" i="1" s="1"/>
  <c r="AS2249" i="1"/>
  <c r="BF2248" i="1"/>
  <c r="BC2248" i="1"/>
  <c r="BB2248" i="1"/>
  <c r="BA2248" i="1"/>
  <c r="AZ2248" i="1"/>
  <c r="AY2248" i="1"/>
  <c r="AV2248" i="1"/>
  <c r="AX2248" i="1" s="1"/>
  <c r="AT2248" i="1"/>
  <c r="AU2248" i="1" s="1"/>
  <c r="AS2248" i="1"/>
  <c r="BF2247" i="1"/>
  <c r="BC2247" i="1"/>
  <c r="BB2247" i="1"/>
  <c r="BA2247" i="1"/>
  <c r="AZ2247" i="1"/>
  <c r="AY2247" i="1"/>
  <c r="AX2247" i="1"/>
  <c r="AW2247" i="1"/>
  <c r="AV2247" i="1"/>
  <c r="AU2247" i="1"/>
  <c r="AT2247" i="1"/>
  <c r="AS2247" i="1"/>
  <c r="BF2246" i="1"/>
  <c r="BC2246" i="1"/>
  <c r="BB2246" i="1"/>
  <c r="BA2246" i="1"/>
  <c r="AZ2246" i="1"/>
  <c r="AY2246" i="1"/>
  <c r="AV2246" i="1"/>
  <c r="AX2246" i="1" s="1"/>
  <c r="AT2246" i="1"/>
  <c r="AU2246" i="1" s="1"/>
  <c r="AS2246" i="1"/>
  <c r="BF2245" i="1"/>
  <c r="BC2245" i="1"/>
  <c r="BB2245" i="1"/>
  <c r="BA2245" i="1"/>
  <c r="AZ2245" i="1"/>
  <c r="AY2245" i="1"/>
  <c r="AX2245" i="1"/>
  <c r="AW2245" i="1"/>
  <c r="AV2245" i="1"/>
  <c r="AU2245" i="1"/>
  <c r="AT2245" i="1"/>
  <c r="AS2245" i="1"/>
  <c r="BF2244" i="1"/>
  <c r="BC2244" i="1"/>
  <c r="BB2244" i="1"/>
  <c r="BA2244" i="1"/>
  <c r="AZ2244" i="1"/>
  <c r="AY2244" i="1"/>
  <c r="AV2244" i="1"/>
  <c r="AX2244" i="1" s="1"/>
  <c r="AT2244" i="1"/>
  <c r="AU2244" i="1" s="1"/>
  <c r="AS2244" i="1"/>
  <c r="BF2243" i="1"/>
  <c r="BC2243" i="1"/>
  <c r="BB2243" i="1"/>
  <c r="BA2243" i="1"/>
  <c r="AZ2243" i="1"/>
  <c r="AY2243" i="1"/>
  <c r="AV2243" i="1"/>
  <c r="AU2243" i="1"/>
  <c r="AT2243" i="1"/>
  <c r="AS2243" i="1"/>
  <c r="BF2242" i="1"/>
  <c r="BC2242" i="1"/>
  <c r="BB2242" i="1"/>
  <c r="BA2242" i="1"/>
  <c r="AZ2242" i="1"/>
  <c r="AY2242" i="1"/>
  <c r="AW2242" i="1"/>
  <c r="AV2242" i="1"/>
  <c r="AX2242" i="1" s="1"/>
  <c r="AT2242" i="1"/>
  <c r="AU2242" i="1" s="1"/>
  <c r="AS2242" i="1"/>
  <c r="BF2241" i="1"/>
  <c r="BC2241" i="1"/>
  <c r="BB2241" i="1"/>
  <c r="BA2241" i="1"/>
  <c r="AZ2241" i="1"/>
  <c r="AY2241" i="1"/>
  <c r="AX2241" i="1"/>
  <c r="AW2241" i="1"/>
  <c r="AV2241" i="1"/>
  <c r="AT2241" i="1"/>
  <c r="AU2241" i="1" s="1"/>
  <c r="AS2241" i="1"/>
  <c r="BF2240" i="1"/>
  <c r="BC2240" i="1"/>
  <c r="BB2240" i="1"/>
  <c r="BA2240" i="1"/>
  <c r="AZ2240" i="1"/>
  <c r="AY2240" i="1"/>
  <c r="AV2240" i="1"/>
  <c r="AX2240" i="1" s="1"/>
  <c r="AT2240" i="1"/>
  <c r="AU2240" i="1" s="1"/>
  <c r="AS2240" i="1"/>
  <c r="BF2239" i="1"/>
  <c r="BC2239" i="1"/>
  <c r="BB2239" i="1"/>
  <c r="BA2239" i="1"/>
  <c r="AZ2239" i="1"/>
  <c r="AY2239" i="1"/>
  <c r="AX2239" i="1"/>
  <c r="AW2239" i="1"/>
  <c r="AV2239" i="1"/>
  <c r="AU2239" i="1"/>
  <c r="AT2239" i="1"/>
  <c r="AS2239" i="1"/>
  <c r="BF2238" i="1"/>
  <c r="BC2238" i="1"/>
  <c r="BB2238" i="1"/>
  <c r="BA2238" i="1"/>
  <c r="AZ2238" i="1"/>
  <c r="AY2238" i="1"/>
  <c r="AV2238" i="1"/>
  <c r="AX2238" i="1" s="1"/>
  <c r="AT2238" i="1"/>
  <c r="AU2238" i="1" s="1"/>
  <c r="AS2238" i="1"/>
  <c r="BF2237" i="1"/>
  <c r="BC2237" i="1"/>
  <c r="BB2237" i="1"/>
  <c r="BA2237" i="1"/>
  <c r="AZ2237" i="1"/>
  <c r="AY2237" i="1"/>
  <c r="AX2237" i="1"/>
  <c r="AW2237" i="1"/>
  <c r="AV2237" i="1"/>
  <c r="AU2237" i="1"/>
  <c r="AT2237" i="1"/>
  <c r="AS2237" i="1"/>
  <c r="BF2236" i="1"/>
  <c r="BC2236" i="1"/>
  <c r="BB2236" i="1"/>
  <c r="BA2236" i="1"/>
  <c r="AZ2236" i="1"/>
  <c r="AY2236" i="1"/>
  <c r="AV2236" i="1"/>
  <c r="AX2236" i="1" s="1"/>
  <c r="AT2236" i="1"/>
  <c r="AU2236" i="1" s="1"/>
  <c r="AS2236" i="1"/>
  <c r="BF2235" i="1"/>
  <c r="BC2235" i="1"/>
  <c r="BB2235" i="1"/>
  <c r="BA2235" i="1"/>
  <c r="AZ2235" i="1"/>
  <c r="AY2235" i="1"/>
  <c r="AV2235" i="1"/>
  <c r="AU2235" i="1"/>
  <c r="AT2235" i="1"/>
  <c r="AS2235" i="1"/>
  <c r="BF2234" i="1"/>
  <c r="BC2234" i="1"/>
  <c r="BB2234" i="1"/>
  <c r="BA2234" i="1"/>
  <c r="AZ2234" i="1"/>
  <c r="AY2234" i="1"/>
  <c r="AW2234" i="1"/>
  <c r="AV2234" i="1"/>
  <c r="AX2234" i="1" s="1"/>
  <c r="AT2234" i="1"/>
  <c r="AU2234" i="1" s="1"/>
  <c r="AS2234" i="1"/>
  <c r="BF2233" i="1"/>
  <c r="BC2233" i="1"/>
  <c r="BB2233" i="1"/>
  <c r="BA2233" i="1"/>
  <c r="AZ2233" i="1"/>
  <c r="AY2233" i="1"/>
  <c r="AX2233" i="1"/>
  <c r="AW2233" i="1"/>
  <c r="AV2233" i="1"/>
  <c r="AT2233" i="1"/>
  <c r="AU2233" i="1" s="1"/>
  <c r="AS2233" i="1"/>
  <c r="BF2232" i="1"/>
  <c r="BC2232" i="1"/>
  <c r="BB2232" i="1"/>
  <c r="BA2232" i="1"/>
  <c r="AZ2232" i="1"/>
  <c r="AY2232" i="1"/>
  <c r="AW2232" i="1"/>
  <c r="AV2232" i="1"/>
  <c r="AX2232" i="1" s="1"/>
  <c r="AT2232" i="1"/>
  <c r="AU2232" i="1" s="1"/>
  <c r="AS2232" i="1"/>
  <c r="BF2231" i="1"/>
  <c r="BC2231" i="1"/>
  <c r="BB2231" i="1"/>
  <c r="BA2231" i="1"/>
  <c r="AZ2231" i="1"/>
  <c r="AY2231" i="1"/>
  <c r="AX2231" i="1"/>
  <c r="AW2231" i="1"/>
  <c r="AV2231" i="1"/>
  <c r="AU2231" i="1"/>
  <c r="AT2231" i="1"/>
  <c r="AS2231" i="1"/>
  <c r="BF2230" i="1"/>
  <c r="BC2230" i="1"/>
  <c r="BB2230" i="1"/>
  <c r="BA2230" i="1"/>
  <c r="AZ2230" i="1"/>
  <c r="AY2230" i="1"/>
  <c r="AV2230" i="1"/>
  <c r="AX2230" i="1" s="1"/>
  <c r="AT2230" i="1"/>
  <c r="AU2230" i="1" s="1"/>
  <c r="AS2230" i="1"/>
  <c r="BF2229" i="1"/>
  <c r="BC2229" i="1"/>
  <c r="BB2229" i="1"/>
  <c r="BA2229" i="1"/>
  <c r="AZ2229" i="1"/>
  <c r="AY2229" i="1"/>
  <c r="AX2229" i="1"/>
  <c r="AW2229" i="1"/>
  <c r="AV2229" i="1"/>
  <c r="AU2229" i="1"/>
  <c r="AT2229" i="1"/>
  <c r="AS2229" i="1"/>
  <c r="BF2228" i="1"/>
  <c r="BC2228" i="1"/>
  <c r="BB2228" i="1"/>
  <c r="BA2228" i="1"/>
  <c r="AZ2228" i="1"/>
  <c r="AY2228" i="1"/>
  <c r="AV2228" i="1"/>
  <c r="AX2228" i="1" s="1"/>
  <c r="AT2228" i="1"/>
  <c r="AU2228" i="1" s="1"/>
  <c r="AS2228" i="1"/>
  <c r="BF2227" i="1"/>
  <c r="BC2227" i="1"/>
  <c r="BB2227" i="1"/>
  <c r="BA2227" i="1"/>
  <c r="AZ2227" i="1"/>
  <c r="AY2227" i="1"/>
  <c r="AV2227" i="1"/>
  <c r="AU2227" i="1"/>
  <c r="AT2227" i="1"/>
  <c r="AS2227" i="1"/>
  <c r="BF2226" i="1"/>
  <c r="BC2226" i="1"/>
  <c r="BB2226" i="1"/>
  <c r="BA2226" i="1"/>
  <c r="AZ2226" i="1"/>
  <c r="AY2226" i="1"/>
  <c r="AW2226" i="1"/>
  <c r="AV2226" i="1"/>
  <c r="AX2226" i="1" s="1"/>
  <c r="AT2226" i="1"/>
  <c r="AU2226" i="1" s="1"/>
  <c r="AS2226" i="1"/>
  <c r="BF2225" i="1"/>
  <c r="BC2225" i="1"/>
  <c r="BB2225" i="1"/>
  <c r="BA2225" i="1"/>
  <c r="AZ2225" i="1"/>
  <c r="AY2225" i="1"/>
  <c r="AX2225" i="1"/>
  <c r="AW2225" i="1"/>
  <c r="AV2225" i="1"/>
  <c r="AT2225" i="1"/>
  <c r="AU2225" i="1" s="1"/>
  <c r="AS2225" i="1"/>
  <c r="BF2224" i="1"/>
  <c r="BC2224" i="1"/>
  <c r="BB2224" i="1"/>
  <c r="BA2224" i="1"/>
  <c r="AZ2224" i="1"/>
  <c r="AY2224" i="1"/>
  <c r="AV2224" i="1"/>
  <c r="AX2224" i="1" s="1"/>
  <c r="AT2224" i="1"/>
  <c r="AU2224" i="1" s="1"/>
  <c r="AS2224" i="1"/>
  <c r="BF2223" i="1"/>
  <c r="BC2223" i="1"/>
  <c r="BB2223" i="1"/>
  <c r="BA2223" i="1"/>
  <c r="AZ2223" i="1"/>
  <c r="AY2223" i="1"/>
  <c r="AX2223" i="1"/>
  <c r="AW2223" i="1"/>
  <c r="AV2223" i="1"/>
  <c r="AU2223" i="1"/>
  <c r="AT2223" i="1"/>
  <c r="AS2223" i="1"/>
  <c r="BF2222" i="1"/>
  <c r="BC2222" i="1"/>
  <c r="BB2222" i="1"/>
  <c r="BA2222" i="1"/>
  <c r="AZ2222" i="1"/>
  <c r="AY2222" i="1"/>
  <c r="AV2222" i="1"/>
  <c r="AX2222" i="1" s="1"/>
  <c r="AT2222" i="1"/>
  <c r="AU2222" i="1" s="1"/>
  <c r="AS2222" i="1"/>
  <c r="BF2221" i="1"/>
  <c r="BC2221" i="1"/>
  <c r="BB2221" i="1"/>
  <c r="BA2221" i="1"/>
  <c r="AZ2221" i="1"/>
  <c r="AY2221" i="1"/>
  <c r="AX2221" i="1"/>
  <c r="AW2221" i="1"/>
  <c r="AV2221" i="1"/>
  <c r="AU2221" i="1"/>
  <c r="AT2221" i="1"/>
  <c r="AS2221" i="1"/>
  <c r="BF2220" i="1"/>
  <c r="BC2220" i="1"/>
  <c r="BB2220" i="1"/>
  <c r="BA2220" i="1"/>
  <c r="AZ2220" i="1"/>
  <c r="AY2220" i="1"/>
  <c r="AV2220" i="1"/>
  <c r="AX2220" i="1" s="1"/>
  <c r="AT2220" i="1"/>
  <c r="AU2220" i="1" s="1"/>
  <c r="AS2220" i="1"/>
  <c r="BF2219" i="1"/>
  <c r="BC2219" i="1"/>
  <c r="BB2219" i="1"/>
  <c r="BA2219" i="1"/>
  <c r="AZ2219" i="1"/>
  <c r="AY2219" i="1"/>
  <c r="AV2219" i="1"/>
  <c r="AX2219" i="1" s="1"/>
  <c r="AU2219" i="1"/>
  <c r="AT2219" i="1"/>
  <c r="AS2219" i="1"/>
  <c r="BF2218" i="1"/>
  <c r="BC2218" i="1"/>
  <c r="BB2218" i="1"/>
  <c r="BA2218" i="1"/>
  <c r="AZ2218" i="1"/>
  <c r="AY2218" i="1"/>
  <c r="AV2218" i="1"/>
  <c r="AX2218" i="1" s="1"/>
  <c r="AT2218" i="1"/>
  <c r="AU2218" i="1" s="1"/>
  <c r="AS2218" i="1"/>
  <c r="BF2217" i="1"/>
  <c r="BC2217" i="1"/>
  <c r="BB2217" i="1"/>
  <c r="BA2217" i="1"/>
  <c r="AZ2217" i="1"/>
  <c r="AY2217" i="1"/>
  <c r="AX2217" i="1"/>
  <c r="AW2217" i="1"/>
  <c r="AV2217" i="1"/>
  <c r="AU2217" i="1"/>
  <c r="AT2217" i="1"/>
  <c r="AS2217" i="1"/>
  <c r="BF2216" i="1"/>
  <c r="BC2216" i="1"/>
  <c r="BB2216" i="1"/>
  <c r="BA2216" i="1"/>
  <c r="AZ2216" i="1"/>
  <c r="AY2216" i="1"/>
  <c r="AV2216" i="1"/>
  <c r="AX2216" i="1" s="1"/>
  <c r="AT2216" i="1"/>
  <c r="AU2216" i="1" s="1"/>
  <c r="AS2216" i="1"/>
  <c r="BF2215" i="1"/>
  <c r="BC2215" i="1"/>
  <c r="BB2215" i="1"/>
  <c r="BA2215" i="1"/>
  <c r="AZ2215" i="1"/>
  <c r="AY2215" i="1"/>
  <c r="AW2215" i="1"/>
  <c r="AV2215" i="1"/>
  <c r="AX2215" i="1" s="1"/>
  <c r="AU2215" i="1"/>
  <c r="AT2215" i="1"/>
  <c r="AS2215" i="1"/>
  <c r="BF2214" i="1"/>
  <c r="BC2214" i="1"/>
  <c r="BB2214" i="1"/>
  <c r="BA2214" i="1"/>
  <c r="AZ2214" i="1"/>
  <c r="AY2214" i="1"/>
  <c r="AW2214" i="1"/>
  <c r="AV2214" i="1"/>
  <c r="AX2214" i="1" s="1"/>
  <c r="AT2214" i="1"/>
  <c r="AU2214" i="1" s="1"/>
  <c r="AS2214" i="1"/>
  <c r="BF2213" i="1"/>
  <c r="BC2213" i="1"/>
  <c r="BB2213" i="1"/>
  <c r="BA2213" i="1"/>
  <c r="AZ2213" i="1"/>
  <c r="AY2213" i="1"/>
  <c r="AV2213" i="1"/>
  <c r="AX2213" i="1" s="1"/>
  <c r="AT2213" i="1"/>
  <c r="AU2213" i="1" s="1"/>
  <c r="AS2213" i="1"/>
  <c r="BF2212" i="1"/>
  <c r="BC2212" i="1"/>
  <c r="BB2212" i="1"/>
  <c r="BA2212" i="1"/>
  <c r="AZ2212" i="1"/>
  <c r="AY2212" i="1"/>
  <c r="AV2212" i="1"/>
  <c r="AX2212" i="1" s="1"/>
  <c r="AT2212" i="1"/>
  <c r="AU2212" i="1" s="1"/>
  <c r="AS2212" i="1"/>
  <c r="BF2211" i="1"/>
  <c r="BC2211" i="1"/>
  <c r="BB2211" i="1"/>
  <c r="BA2211" i="1"/>
  <c r="AZ2211" i="1"/>
  <c r="AY2211" i="1"/>
  <c r="AX2211" i="1"/>
  <c r="AW2211" i="1"/>
  <c r="AV2211" i="1"/>
  <c r="AU2211" i="1"/>
  <c r="AT2211" i="1"/>
  <c r="AS2211" i="1"/>
  <c r="BF2210" i="1"/>
  <c r="BC2210" i="1"/>
  <c r="BB2210" i="1"/>
  <c r="BA2210" i="1"/>
  <c r="AZ2210" i="1"/>
  <c r="AY2210" i="1"/>
  <c r="AV2210" i="1"/>
  <c r="AX2210" i="1" s="1"/>
  <c r="AT2210" i="1"/>
  <c r="AU2210" i="1" s="1"/>
  <c r="AS2210" i="1"/>
  <c r="BF2209" i="1"/>
  <c r="BC2209" i="1"/>
  <c r="BB2209" i="1"/>
  <c r="BA2209" i="1"/>
  <c r="AZ2209" i="1"/>
  <c r="AY2209" i="1"/>
  <c r="AW2209" i="1"/>
  <c r="AV2209" i="1"/>
  <c r="AX2209" i="1" s="1"/>
  <c r="AU2209" i="1"/>
  <c r="AT2209" i="1"/>
  <c r="AS2209" i="1"/>
  <c r="BF2208" i="1"/>
  <c r="BC2208" i="1"/>
  <c r="BB2208" i="1"/>
  <c r="BA2208" i="1"/>
  <c r="AZ2208" i="1"/>
  <c r="AY2208" i="1"/>
  <c r="AV2208" i="1"/>
  <c r="AX2208" i="1" s="1"/>
  <c r="AT2208" i="1"/>
  <c r="AU2208" i="1" s="1"/>
  <c r="AS2208" i="1"/>
  <c r="BF2207" i="1"/>
  <c r="BC2207" i="1"/>
  <c r="BB2207" i="1"/>
  <c r="BA2207" i="1"/>
  <c r="AZ2207" i="1"/>
  <c r="AY2207" i="1"/>
  <c r="AX2207" i="1"/>
  <c r="AW2207" i="1"/>
  <c r="AV2207" i="1"/>
  <c r="AT2207" i="1"/>
  <c r="AU2207" i="1" s="1"/>
  <c r="AS2207" i="1"/>
  <c r="BF2206" i="1"/>
  <c r="BC2206" i="1"/>
  <c r="BB2206" i="1"/>
  <c r="BA2206" i="1"/>
  <c r="AZ2206" i="1"/>
  <c r="AY2206" i="1"/>
  <c r="AW2206" i="1"/>
  <c r="AV2206" i="1"/>
  <c r="AX2206" i="1" s="1"/>
  <c r="AT2206" i="1"/>
  <c r="AU2206" i="1" s="1"/>
  <c r="AS2206" i="1"/>
  <c r="BF2205" i="1"/>
  <c r="BC2205" i="1"/>
  <c r="BB2205" i="1"/>
  <c r="BA2205" i="1"/>
  <c r="AZ2205" i="1"/>
  <c r="AY2205" i="1"/>
  <c r="AX2205" i="1"/>
  <c r="AW2205" i="1"/>
  <c r="AV2205" i="1"/>
  <c r="AU2205" i="1"/>
  <c r="AT2205" i="1"/>
  <c r="AS2205" i="1"/>
  <c r="BF2204" i="1"/>
  <c r="BC2204" i="1"/>
  <c r="BB2204" i="1"/>
  <c r="BA2204" i="1"/>
  <c r="AZ2204" i="1"/>
  <c r="AY2204" i="1"/>
  <c r="AV2204" i="1"/>
  <c r="AX2204" i="1" s="1"/>
  <c r="AT2204" i="1"/>
  <c r="AU2204" i="1" s="1"/>
  <c r="AS2204" i="1"/>
  <c r="BF2203" i="1"/>
  <c r="BC2203" i="1"/>
  <c r="BB2203" i="1"/>
  <c r="BA2203" i="1"/>
  <c r="AZ2203" i="1"/>
  <c r="AY2203" i="1"/>
  <c r="AW2203" i="1"/>
  <c r="AV2203" i="1"/>
  <c r="AX2203" i="1" s="1"/>
  <c r="AU2203" i="1"/>
  <c r="AT2203" i="1"/>
  <c r="AS2203" i="1"/>
  <c r="BF2202" i="1"/>
  <c r="BC2202" i="1"/>
  <c r="BB2202" i="1"/>
  <c r="BA2202" i="1"/>
  <c r="AZ2202" i="1"/>
  <c r="AY2202" i="1"/>
  <c r="AV2202" i="1"/>
  <c r="AX2202" i="1" s="1"/>
  <c r="AT2202" i="1"/>
  <c r="AU2202" i="1" s="1"/>
  <c r="AS2202" i="1"/>
  <c r="BF2201" i="1"/>
  <c r="BC2201" i="1"/>
  <c r="BB2201" i="1"/>
  <c r="BA2201" i="1"/>
  <c r="AZ2201" i="1"/>
  <c r="AY2201" i="1"/>
  <c r="AX2201" i="1"/>
  <c r="AW2201" i="1"/>
  <c r="AV2201" i="1"/>
  <c r="AT2201" i="1"/>
  <c r="AU2201" i="1" s="1"/>
  <c r="AS2201" i="1"/>
  <c r="BF2200" i="1"/>
  <c r="BC2200" i="1"/>
  <c r="BB2200" i="1"/>
  <c r="BA2200" i="1"/>
  <c r="AZ2200" i="1"/>
  <c r="AY2200" i="1"/>
  <c r="AV2200" i="1"/>
  <c r="AX2200" i="1" s="1"/>
  <c r="AT2200" i="1"/>
  <c r="AU2200" i="1" s="1"/>
  <c r="AS2200" i="1"/>
  <c r="BF2199" i="1"/>
  <c r="BC2199" i="1"/>
  <c r="BB2199" i="1"/>
  <c r="BA2199" i="1"/>
  <c r="AZ2199" i="1"/>
  <c r="AY2199" i="1"/>
  <c r="AX2199" i="1"/>
  <c r="AW2199" i="1"/>
  <c r="AV2199" i="1"/>
  <c r="AT2199" i="1"/>
  <c r="AU2199" i="1" s="1"/>
  <c r="AS2199" i="1"/>
  <c r="BF2198" i="1"/>
  <c r="BC2198" i="1"/>
  <c r="BB2198" i="1"/>
  <c r="BA2198" i="1"/>
  <c r="AZ2198" i="1"/>
  <c r="AY2198" i="1"/>
  <c r="AW2198" i="1"/>
  <c r="AV2198" i="1"/>
  <c r="AX2198" i="1" s="1"/>
  <c r="AT2198" i="1"/>
  <c r="AU2198" i="1" s="1"/>
  <c r="AS2198" i="1"/>
  <c r="BF2197" i="1"/>
  <c r="BC2197" i="1"/>
  <c r="BB2197" i="1"/>
  <c r="BA2197" i="1"/>
  <c r="AZ2197" i="1"/>
  <c r="AY2197" i="1"/>
  <c r="AV2197" i="1"/>
  <c r="AX2197" i="1" s="1"/>
  <c r="AU2197" i="1"/>
  <c r="AT2197" i="1"/>
  <c r="AS2197" i="1"/>
  <c r="BF2196" i="1"/>
  <c r="BC2196" i="1"/>
  <c r="BB2196" i="1"/>
  <c r="BA2196" i="1"/>
  <c r="AZ2196" i="1"/>
  <c r="AY2196" i="1"/>
  <c r="AV2196" i="1"/>
  <c r="AT2196" i="1"/>
  <c r="AU2196" i="1" s="1"/>
  <c r="AS2196" i="1"/>
  <c r="BF2195" i="1"/>
  <c r="BC2195" i="1"/>
  <c r="BB2195" i="1"/>
  <c r="BA2195" i="1"/>
  <c r="AZ2195" i="1"/>
  <c r="AY2195" i="1"/>
  <c r="AV2195" i="1"/>
  <c r="AU2195" i="1"/>
  <c r="AT2195" i="1"/>
  <c r="AS2195" i="1"/>
  <c r="BF2194" i="1"/>
  <c r="BC2194" i="1"/>
  <c r="BB2194" i="1"/>
  <c r="BA2194" i="1"/>
  <c r="AZ2194" i="1"/>
  <c r="AY2194" i="1"/>
  <c r="AV2194" i="1"/>
  <c r="AX2194" i="1" s="1"/>
  <c r="AU2194" i="1"/>
  <c r="AT2194" i="1"/>
  <c r="AS2194" i="1"/>
  <c r="BF2193" i="1"/>
  <c r="BC2193" i="1"/>
  <c r="BB2193" i="1"/>
  <c r="BA2193" i="1"/>
  <c r="AZ2193" i="1"/>
  <c r="AY2193" i="1"/>
  <c r="AX2193" i="1"/>
  <c r="AV2193" i="1"/>
  <c r="AW2193" i="1" s="1"/>
  <c r="AT2193" i="1"/>
  <c r="AU2193" i="1" s="1"/>
  <c r="AS2193" i="1"/>
  <c r="BF2192" i="1"/>
  <c r="BC2192" i="1"/>
  <c r="BB2192" i="1"/>
  <c r="BA2192" i="1"/>
  <c r="AZ2192" i="1"/>
  <c r="AY2192" i="1"/>
  <c r="AV2192" i="1"/>
  <c r="AX2192" i="1" s="1"/>
  <c r="AT2192" i="1"/>
  <c r="AU2192" i="1" s="1"/>
  <c r="AS2192" i="1"/>
  <c r="BF2191" i="1"/>
  <c r="BC2191" i="1"/>
  <c r="BB2191" i="1"/>
  <c r="BA2191" i="1"/>
  <c r="AZ2191" i="1"/>
  <c r="AY2191" i="1"/>
  <c r="AX2191" i="1"/>
  <c r="AW2191" i="1"/>
  <c r="AV2191" i="1"/>
  <c r="AT2191" i="1"/>
  <c r="AU2191" i="1" s="1"/>
  <c r="AS2191" i="1"/>
  <c r="BF2190" i="1"/>
  <c r="BC2190" i="1"/>
  <c r="BB2190" i="1"/>
  <c r="BA2190" i="1"/>
  <c r="AZ2190" i="1"/>
  <c r="AY2190" i="1"/>
  <c r="AV2190" i="1"/>
  <c r="AX2190" i="1" s="1"/>
  <c r="AT2190" i="1"/>
  <c r="AU2190" i="1" s="1"/>
  <c r="AS2190" i="1"/>
  <c r="BF2189" i="1"/>
  <c r="BC2189" i="1"/>
  <c r="BB2189" i="1"/>
  <c r="BA2189" i="1"/>
  <c r="AZ2189" i="1"/>
  <c r="AY2189" i="1"/>
  <c r="AV2189" i="1"/>
  <c r="AX2189" i="1" s="1"/>
  <c r="AU2189" i="1"/>
  <c r="AT2189" i="1"/>
  <c r="AS2189" i="1"/>
  <c r="BF2188" i="1"/>
  <c r="BC2188" i="1"/>
  <c r="BB2188" i="1"/>
  <c r="BA2188" i="1"/>
  <c r="AZ2188" i="1"/>
  <c r="AY2188" i="1"/>
  <c r="AW2188" i="1"/>
  <c r="AV2188" i="1"/>
  <c r="AX2188" i="1" s="1"/>
  <c r="AT2188" i="1"/>
  <c r="AU2188" i="1" s="1"/>
  <c r="AS2188" i="1"/>
  <c r="BF2187" i="1"/>
  <c r="BC2187" i="1"/>
  <c r="BB2187" i="1"/>
  <c r="BA2187" i="1"/>
  <c r="AZ2187" i="1"/>
  <c r="AY2187" i="1"/>
  <c r="AV2187" i="1"/>
  <c r="AU2187" i="1"/>
  <c r="AT2187" i="1"/>
  <c r="AS2187" i="1"/>
  <c r="BF2186" i="1"/>
  <c r="BC2186" i="1"/>
  <c r="BB2186" i="1"/>
  <c r="BA2186" i="1"/>
  <c r="AZ2186" i="1"/>
  <c r="AY2186" i="1"/>
  <c r="AV2186" i="1"/>
  <c r="AX2186" i="1" s="1"/>
  <c r="AT2186" i="1"/>
  <c r="AU2186" i="1" s="1"/>
  <c r="AS2186" i="1"/>
  <c r="BF2185" i="1"/>
  <c r="BC2185" i="1"/>
  <c r="BB2185" i="1"/>
  <c r="BA2185" i="1"/>
  <c r="AZ2185" i="1"/>
  <c r="AY2185" i="1"/>
  <c r="AX2185" i="1"/>
  <c r="AW2185" i="1"/>
  <c r="AV2185" i="1"/>
  <c r="AU2185" i="1"/>
  <c r="AT2185" i="1"/>
  <c r="AS2185" i="1"/>
  <c r="BF2184" i="1"/>
  <c r="BC2184" i="1"/>
  <c r="BB2184" i="1"/>
  <c r="BA2184" i="1"/>
  <c r="AZ2184" i="1"/>
  <c r="AY2184" i="1"/>
  <c r="AV2184" i="1"/>
  <c r="AU2184" i="1"/>
  <c r="AT2184" i="1"/>
  <c r="AS2184" i="1"/>
  <c r="BF2183" i="1"/>
  <c r="BC2183" i="1"/>
  <c r="BB2183" i="1"/>
  <c r="BA2183" i="1"/>
  <c r="AZ2183" i="1"/>
  <c r="AY2183" i="1"/>
  <c r="AX2183" i="1"/>
  <c r="AW2183" i="1"/>
  <c r="AV2183" i="1"/>
  <c r="AT2183" i="1"/>
  <c r="AU2183" i="1" s="1"/>
  <c r="AS2183" i="1"/>
  <c r="BF2182" i="1"/>
  <c r="BC2182" i="1"/>
  <c r="BB2182" i="1"/>
  <c r="BA2182" i="1"/>
  <c r="AZ2182" i="1"/>
  <c r="AY2182" i="1"/>
  <c r="AW2182" i="1"/>
  <c r="AV2182" i="1"/>
  <c r="AX2182" i="1" s="1"/>
  <c r="AT2182" i="1"/>
  <c r="AU2182" i="1" s="1"/>
  <c r="AS2182" i="1"/>
  <c r="BF2181" i="1"/>
  <c r="BC2181" i="1"/>
  <c r="BB2181" i="1"/>
  <c r="BA2181" i="1"/>
  <c r="AZ2181" i="1"/>
  <c r="AY2181" i="1"/>
  <c r="AX2181" i="1"/>
  <c r="AW2181" i="1"/>
  <c r="AV2181" i="1"/>
  <c r="AU2181" i="1"/>
  <c r="AT2181" i="1"/>
  <c r="AS2181" i="1"/>
  <c r="BF2180" i="1"/>
  <c r="BC2180" i="1"/>
  <c r="BB2180" i="1"/>
  <c r="BA2180" i="1"/>
  <c r="AZ2180" i="1"/>
  <c r="AY2180" i="1"/>
  <c r="AV2180" i="1"/>
  <c r="AT2180" i="1"/>
  <c r="AU2180" i="1" s="1"/>
  <c r="AS2180" i="1"/>
  <c r="BF2179" i="1"/>
  <c r="BC2179" i="1"/>
  <c r="BB2179" i="1"/>
  <c r="BA2179" i="1"/>
  <c r="AZ2179" i="1"/>
  <c r="AY2179" i="1"/>
  <c r="AV2179" i="1"/>
  <c r="AU2179" i="1"/>
  <c r="AT2179" i="1"/>
  <c r="AS2179" i="1"/>
  <c r="BF2178" i="1"/>
  <c r="BC2178" i="1"/>
  <c r="BB2178" i="1"/>
  <c r="BA2178" i="1"/>
  <c r="AZ2178" i="1"/>
  <c r="AY2178" i="1"/>
  <c r="AV2178" i="1"/>
  <c r="AX2178" i="1" s="1"/>
  <c r="AT2178" i="1"/>
  <c r="AU2178" i="1" s="1"/>
  <c r="AS2178" i="1"/>
  <c r="BF2177" i="1"/>
  <c r="BC2177" i="1"/>
  <c r="BB2177" i="1"/>
  <c r="BA2177" i="1"/>
  <c r="AZ2177" i="1"/>
  <c r="AY2177" i="1"/>
  <c r="AX2177" i="1"/>
  <c r="AV2177" i="1"/>
  <c r="AW2177" i="1" s="1"/>
  <c r="AT2177" i="1"/>
  <c r="AU2177" i="1" s="1"/>
  <c r="AS2177" i="1"/>
  <c r="BF2176" i="1"/>
  <c r="BC2176" i="1"/>
  <c r="BB2176" i="1"/>
  <c r="BA2176" i="1"/>
  <c r="AZ2176" i="1"/>
  <c r="AY2176" i="1"/>
  <c r="AW2176" i="1"/>
  <c r="AV2176" i="1"/>
  <c r="AX2176" i="1" s="1"/>
  <c r="AT2176" i="1"/>
  <c r="AU2176" i="1" s="1"/>
  <c r="AS2176" i="1"/>
  <c r="BF2175" i="1"/>
  <c r="BC2175" i="1"/>
  <c r="BB2175" i="1"/>
  <c r="BA2175" i="1"/>
  <c r="AZ2175" i="1"/>
  <c r="AY2175" i="1"/>
  <c r="AW2175" i="1"/>
  <c r="AV2175" i="1"/>
  <c r="AX2175" i="1" s="1"/>
  <c r="AT2175" i="1"/>
  <c r="AU2175" i="1" s="1"/>
  <c r="AS2175" i="1"/>
  <c r="BF2174" i="1"/>
  <c r="BC2174" i="1"/>
  <c r="BB2174" i="1"/>
  <c r="BA2174" i="1"/>
  <c r="AZ2174" i="1"/>
  <c r="AY2174" i="1"/>
  <c r="AV2174" i="1"/>
  <c r="AX2174" i="1" s="1"/>
  <c r="AT2174" i="1"/>
  <c r="AU2174" i="1" s="1"/>
  <c r="AS2174" i="1"/>
  <c r="BF2173" i="1"/>
  <c r="BC2173" i="1"/>
  <c r="BB2173" i="1"/>
  <c r="BA2173" i="1"/>
  <c r="AZ2173" i="1"/>
  <c r="AY2173" i="1"/>
  <c r="AW2173" i="1"/>
  <c r="AV2173" i="1"/>
  <c r="AX2173" i="1" s="1"/>
  <c r="AU2173" i="1"/>
  <c r="AT2173" i="1"/>
  <c r="AS2173" i="1"/>
  <c r="BF2172" i="1"/>
  <c r="BC2172" i="1"/>
  <c r="BB2172" i="1"/>
  <c r="BA2172" i="1"/>
  <c r="AZ2172" i="1"/>
  <c r="AY2172" i="1"/>
  <c r="AV2172" i="1"/>
  <c r="AX2172" i="1" s="1"/>
  <c r="AT2172" i="1"/>
  <c r="AU2172" i="1" s="1"/>
  <c r="AS2172" i="1"/>
  <c r="BF2171" i="1"/>
  <c r="BC2171" i="1"/>
  <c r="BB2171" i="1"/>
  <c r="BA2171" i="1"/>
  <c r="AZ2171" i="1"/>
  <c r="AY2171" i="1"/>
  <c r="AX2171" i="1"/>
  <c r="AV2171" i="1"/>
  <c r="AW2171" i="1" s="1"/>
  <c r="AT2171" i="1"/>
  <c r="AU2171" i="1" s="1"/>
  <c r="AS2171" i="1"/>
  <c r="BF2170" i="1"/>
  <c r="BC2170" i="1"/>
  <c r="BB2170" i="1"/>
  <c r="BA2170" i="1"/>
  <c r="AZ2170" i="1"/>
  <c r="AY2170" i="1"/>
  <c r="AV2170" i="1"/>
  <c r="AX2170" i="1" s="1"/>
  <c r="AT2170" i="1"/>
  <c r="AU2170" i="1" s="1"/>
  <c r="AS2170" i="1"/>
  <c r="BF2169" i="1"/>
  <c r="BC2169" i="1"/>
  <c r="BB2169" i="1"/>
  <c r="BA2169" i="1"/>
  <c r="AZ2169" i="1"/>
  <c r="AY2169" i="1"/>
  <c r="AX2169" i="1"/>
  <c r="AW2169" i="1"/>
  <c r="AV2169" i="1"/>
  <c r="AU2169" i="1"/>
  <c r="AT2169" i="1"/>
  <c r="AS2169" i="1"/>
  <c r="BF2168" i="1"/>
  <c r="BC2168" i="1"/>
  <c r="BB2168" i="1"/>
  <c r="BA2168" i="1"/>
  <c r="AZ2168" i="1"/>
  <c r="AY2168" i="1"/>
  <c r="AV2168" i="1"/>
  <c r="AT2168" i="1"/>
  <c r="AU2168" i="1" s="1"/>
  <c r="AS2168" i="1"/>
  <c r="BF2167" i="1"/>
  <c r="BC2167" i="1"/>
  <c r="BB2167" i="1"/>
  <c r="BA2167" i="1"/>
  <c r="AZ2167" i="1"/>
  <c r="AY2167" i="1"/>
  <c r="AX2167" i="1"/>
  <c r="AW2167" i="1"/>
  <c r="AV2167" i="1"/>
  <c r="AT2167" i="1"/>
  <c r="AU2167" i="1" s="1"/>
  <c r="AS2167" i="1"/>
  <c r="BF2166" i="1"/>
  <c r="BC2166" i="1"/>
  <c r="BB2166" i="1"/>
  <c r="BA2166" i="1"/>
  <c r="AZ2166" i="1"/>
  <c r="AY2166" i="1"/>
  <c r="AW2166" i="1"/>
  <c r="AV2166" i="1"/>
  <c r="AX2166" i="1" s="1"/>
  <c r="AT2166" i="1"/>
  <c r="AU2166" i="1" s="1"/>
  <c r="AS2166" i="1"/>
  <c r="BF2165" i="1"/>
  <c r="BC2165" i="1"/>
  <c r="BB2165" i="1"/>
  <c r="BA2165" i="1"/>
  <c r="AZ2165" i="1"/>
  <c r="AY2165" i="1"/>
  <c r="AW2165" i="1"/>
  <c r="AV2165" i="1"/>
  <c r="AX2165" i="1" s="1"/>
  <c r="AT2165" i="1"/>
  <c r="AU2165" i="1" s="1"/>
  <c r="AS2165" i="1"/>
  <c r="BF2164" i="1"/>
  <c r="BC2164" i="1"/>
  <c r="BB2164" i="1"/>
  <c r="BA2164" i="1"/>
  <c r="AZ2164" i="1"/>
  <c r="AY2164" i="1"/>
  <c r="AV2164" i="1"/>
  <c r="AT2164" i="1"/>
  <c r="AU2164" i="1" s="1"/>
  <c r="AS2164" i="1"/>
  <c r="BF2163" i="1"/>
  <c r="BC2163" i="1"/>
  <c r="BB2163" i="1"/>
  <c r="BA2163" i="1"/>
  <c r="AZ2163" i="1"/>
  <c r="AY2163" i="1"/>
  <c r="AX2163" i="1"/>
  <c r="AV2163" i="1"/>
  <c r="AW2163" i="1" s="1"/>
  <c r="AT2163" i="1"/>
  <c r="AU2163" i="1" s="1"/>
  <c r="AS2163" i="1"/>
  <c r="BF2162" i="1"/>
  <c r="BC2162" i="1"/>
  <c r="BB2162" i="1"/>
  <c r="BA2162" i="1"/>
  <c r="AZ2162" i="1"/>
  <c r="AY2162" i="1"/>
  <c r="AV2162" i="1"/>
  <c r="AX2162" i="1" s="1"/>
  <c r="AU2162" i="1"/>
  <c r="AT2162" i="1"/>
  <c r="AS2162" i="1"/>
  <c r="BF2161" i="1"/>
  <c r="BC2161" i="1"/>
  <c r="BB2161" i="1"/>
  <c r="BA2161" i="1"/>
  <c r="AZ2161" i="1"/>
  <c r="AY2161" i="1"/>
  <c r="AV2161" i="1"/>
  <c r="AW2161" i="1" s="1"/>
  <c r="AT2161" i="1"/>
  <c r="AU2161" i="1" s="1"/>
  <c r="AS2161" i="1"/>
  <c r="BF2160" i="1"/>
  <c r="BC2160" i="1"/>
  <c r="BB2160" i="1"/>
  <c r="BA2160" i="1"/>
  <c r="AZ2160" i="1"/>
  <c r="AY2160" i="1"/>
  <c r="AW2160" i="1"/>
  <c r="AV2160" i="1"/>
  <c r="AX2160" i="1" s="1"/>
  <c r="AT2160" i="1"/>
  <c r="AU2160" i="1" s="1"/>
  <c r="AS2160" i="1"/>
  <c r="BF2159" i="1"/>
  <c r="BC2159" i="1"/>
  <c r="BB2159" i="1"/>
  <c r="BA2159" i="1"/>
  <c r="AZ2159" i="1"/>
  <c r="AY2159" i="1"/>
  <c r="AX2159" i="1"/>
  <c r="AV2159" i="1"/>
  <c r="AW2159" i="1" s="1"/>
  <c r="AU2159" i="1"/>
  <c r="AT2159" i="1"/>
  <c r="AS2159" i="1"/>
  <c r="BF2158" i="1"/>
  <c r="BC2158" i="1"/>
  <c r="BB2158" i="1"/>
  <c r="BA2158" i="1"/>
  <c r="AZ2158" i="1"/>
  <c r="AY2158" i="1"/>
  <c r="AV2158" i="1"/>
  <c r="AX2158" i="1" s="1"/>
  <c r="AT2158" i="1"/>
  <c r="AU2158" i="1" s="1"/>
  <c r="AS2158" i="1"/>
  <c r="BF2157" i="1"/>
  <c r="BC2157" i="1"/>
  <c r="BB2157" i="1"/>
  <c r="BA2157" i="1"/>
  <c r="AZ2157" i="1"/>
  <c r="AY2157" i="1"/>
  <c r="AV2157" i="1"/>
  <c r="AU2157" i="1"/>
  <c r="AT2157" i="1"/>
  <c r="AS2157" i="1"/>
  <c r="BF2156" i="1"/>
  <c r="BC2156" i="1"/>
  <c r="BB2156" i="1"/>
  <c r="BA2156" i="1"/>
  <c r="AZ2156" i="1"/>
  <c r="AY2156" i="1"/>
  <c r="AW2156" i="1"/>
  <c r="AV2156" i="1"/>
  <c r="AX2156" i="1" s="1"/>
  <c r="AT2156" i="1"/>
  <c r="AU2156" i="1" s="1"/>
  <c r="AS2156" i="1"/>
  <c r="BF2155" i="1"/>
  <c r="BC2155" i="1"/>
  <c r="BB2155" i="1"/>
  <c r="BA2155" i="1"/>
  <c r="AZ2155" i="1"/>
  <c r="AY2155" i="1"/>
  <c r="AX2155" i="1"/>
  <c r="AV2155" i="1"/>
  <c r="AW2155" i="1" s="1"/>
  <c r="AT2155" i="1"/>
  <c r="AU2155" i="1" s="1"/>
  <c r="AS2155" i="1"/>
  <c r="BF2154" i="1"/>
  <c r="BC2154" i="1"/>
  <c r="BB2154" i="1"/>
  <c r="BA2154" i="1"/>
  <c r="AZ2154" i="1"/>
  <c r="AY2154" i="1"/>
  <c r="AV2154" i="1"/>
  <c r="AX2154" i="1" s="1"/>
  <c r="AT2154" i="1"/>
  <c r="AU2154" i="1" s="1"/>
  <c r="AS2154" i="1"/>
  <c r="BF2153" i="1"/>
  <c r="BC2153" i="1"/>
  <c r="BB2153" i="1"/>
  <c r="BA2153" i="1"/>
  <c r="AZ2153" i="1"/>
  <c r="AY2153" i="1"/>
  <c r="AX2153" i="1"/>
  <c r="AW2153" i="1"/>
  <c r="AV2153" i="1"/>
  <c r="AU2153" i="1"/>
  <c r="AT2153" i="1"/>
  <c r="AS2153" i="1"/>
  <c r="BF2152" i="1"/>
  <c r="BC2152" i="1"/>
  <c r="BB2152" i="1"/>
  <c r="BA2152" i="1"/>
  <c r="AZ2152" i="1"/>
  <c r="AY2152" i="1"/>
  <c r="AV2152" i="1"/>
  <c r="AT2152" i="1"/>
  <c r="AU2152" i="1" s="1"/>
  <c r="AS2152" i="1"/>
  <c r="BF2151" i="1"/>
  <c r="BC2151" i="1"/>
  <c r="BB2151" i="1"/>
  <c r="BA2151" i="1"/>
  <c r="AZ2151" i="1"/>
  <c r="AY2151" i="1"/>
  <c r="AV2151" i="1"/>
  <c r="AU2151" i="1"/>
  <c r="AT2151" i="1"/>
  <c r="AS2151" i="1"/>
  <c r="BF2150" i="1"/>
  <c r="BC2150" i="1"/>
  <c r="BB2150" i="1"/>
  <c r="BA2150" i="1"/>
  <c r="AZ2150" i="1"/>
  <c r="AY2150" i="1"/>
  <c r="AW2150" i="1"/>
  <c r="AV2150" i="1"/>
  <c r="AX2150" i="1" s="1"/>
  <c r="AT2150" i="1"/>
  <c r="AU2150" i="1" s="1"/>
  <c r="AS2150" i="1"/>
  <c r="BF2149" i="1"/>
  <c r="BC2149" i="1"/>
  <c r="BB2149" i="1"/>
  <c r="BA2149" i="1"/>
  <c r="AZ2149" i="1"/>
  <c r="AY2149" i="1"/>
  <c r="AV2149" i="1"/>
  <c r="AX2149" i="1" s="1"/>
  <c r="AU2149" i="1"/>
  <c r="AT2149" i="1"/>
  <c r="AS2149" i="1"/>
  <c r="BF2148" i="1"/>
  <c r="BC2148" i="1"/>
  <c r="BB2148" i="1"/>
  <c r="BA2148" i="1"/>
  <c r="AZ2148" i="1"/>
  <c r="AY2148" i="1"/>
  <c r="AV2148" i="1"/>
  <c r="AT2148" i="1"/>
  <c r="AU2148" i="1" s="1"/>
  <c r="AS2148" i="1"/>
  <c r="BF2147" i="1"/>
  <c r="BC2147" i="1"/>
  <c r="BB2147" i="1"/>
  <c r="BA2147" i="1"/>
  <c r="AZ2147" i="1"/>
  <c r="AY2147" i="1"/>
  <c r="AX2147" i="1"/>
  <c r="AW2147" i="1"/>
  <c r="AV2147" i="1"/>
  <c r="AT2147" i="1"/>
  <c r="AU2147" i="1" s="1"/>
  <c r="AS2147" i="1"/>
  <c r="BF2146" i="1"/>
  <c r="BC2146" i="1"/>
  <c r="BB2146" i="1"/>
  <c r="BA2146" i="1"/>
  <c r="AZ2146" i="1"/>
  <c r="AY2146" i="1"/>
  <c r="AV2146" i="1"/>
  <c r="AX2146" i="1" s="1"/>
  <c r="AU2146" i="1"/>
  <c r="AT2146" i="1"/>
  <c r="AS2146" i="1"/>
  <c r="BF2145" i="1"/>
  <c r="BC2145" i="1"/>
  <c r="BB2145" i="1"/>
  <c r="BA2145" i="1"/>
  <c r="AZ2145" i="1"/>
  <c r="AY2145" i="1"/>
  <c r="AV2145" i="1"/>
  <c r="AX2145" i="1" s="1"/>
  <c r="AT2145" i="1"/>
  <c r="AU2145" i="1" s="1"/>
  <c r="AS2145" i="1"/>
  <c r="BF2144" i="1"/>
  <c r="BC2144" i="1"/>
  <c r="BB2144" i="1"/>
  <c r="BA2144" i="1"/>
  <c r="AZ2144" i="1"/>
  <c r="AY2144" i="1"/>
  <c r="AW2144" i="1"/>
  <c r="AV2144" i="1"/>
  <c r="AX2144" i="1" s="1"/>
  <c r="AT2144" i="1"/>
  <c r="AU2144" i="1" s="1"/>
  <c r="AS2144" i="1"/>
  <c r="BF2143" i="1"/>
  <c r="BC2143" i="1"/>
  <c r="BB2143" i="1"/>
  <c r="BA2143" i="1"/>
  <c r="AZ2143" i="1"/>
  <c r="AY2143" i="1"/>
  <c r="AX2143" i="1"/>
  <c r="AV2143" i="1"/>
  <c r="AW2143" i="1" s="1"/>
  <c r="AU2143" i="1"/>
  <c r="AT2143" i="1"/>
  <c r="AS2143" i="1"/>
  <c r="BF2142" i="1"/>
  <c r="BC2142" i="1"/>
  <c r="BB2142" i="1"/>
  <c r="BA2142" i="1"/>
  <c r="AZ2142" i="1"/>
  <c r="AY2142" i="1"/>
  <c r="AV2142" i="1"/>
  <c r="AX2142" i="1" s="1"/>
  <c r="AT2142" i="1"/>
  <c r="AU2142" i="1" s="1"/>
  <c r="AS2142" i="1"/>
  <c r="BF2141" i="1"/>
  <c r="BC2141" i="1"/>
  <c r="BB2141" i="1"/>
  <c r="BA2141" i="1"/>
  <c r="AZ2141" i="1"/>
  <c r="AY2141" i="1"/>
  <c r="AX2141" i="1"/>
  <c r="AW2141" i="1"/>
  <c r="AV2141" i="1"/>
  <c r="AT2141" i="1"/>
  <c r="AU2141" i="1" s="1"/>
  <c r="AS2141" i="1"/>
  <c r="BF2140" i="1"/>
  <c r="BC2140" i="1"/>
  <c r="BB2140" i="1"/>
  <c r="BA2140" i="1"/>
  <c r="AZ2140" i="1"/>
  <c r="AY2140" i="1"/>
  <c r="AV2140" i="1"/>
  <c r="AX2140" i="1" s="1"/>
  <c r="AT2140" i="1"/>
  <c r="AU2140" i="1" s="1"/>
  <c r="AS2140" i="1"/>
  <c r="BF2139" i="1"/>
  <c r="BC2139" i="1"/>
  <c r="BB2139" i="1"/>
  <c r="BA2139" i="1"/>
  <c r="AZ2139" i="1"/>
  <c r="AY2139" i="1"/>
  <c r="AV2139" i="1"/>
  <c r="AX2139" i="1" s="1"/>
  <c r="AT2139" i="1"/>
  <c r="AU2139" i="1" s="1"/>
  <c r="AS2139" i="1"/>
  <c r="BF2138" i="1"/>
  <c r="BC2138" i="1"/>
  <c r="BB2138" i="1"/>
  <c r="BA2138" i="1"/>
  <c r="AZ2138" i="1"/>
  <c r="AY2138" i="1"/>
  <c r="AV2138" i="1"/>
  <c r="AX2138" i="1" s="1"/>
  <c r="AT2138" i="1"/>
  <c r="AU2138" i="1" s="1"/>
  <c r="AS2138" i="1"/>
  <c r="BF2137" i="1"/>
  <c r="BC2137" i="1"/>
  <c r="BB2137" i="1"/>
  <c r="BA2137" i="1"/>
  <c r="AZ2137" i="1"/>
  <c r="AY2137" i="1"/>
  <c r="AX2137" i="1"/>
  <c r="AW2137" i="1"/>
  <c r="AV2137" i="1"/>
  <c r="AT2137" i="1"/>
  <c r="AU2137" i="1" s="1"/>
  <c r="AS2137" i="1"/>
  <c r="BF2136" i="1"/>
  <c r="BC2136" i="1"/>
  <c r="BB2136" i="1"/>
  <c r="BA2136" i="1"/>
  <c r="AZ2136" i="1"/>
  <c r="AY2136" i="1"/>
  <c r="AV2136" i="1"/>
  <c r="AX2136" i="1" s="1"/>
  <c r="AT2136" i="1"/>
  <c r="AU2136" i="1" s="1"/>
  <c r="AS2136" i="1"/>
  <c r="BF2135" i="1"/>
  <c r="BC2135" i="1"/>
  <c r="BB2135" i="1"/>
  <c r="BA2135" i="1"/>
  <c r="AZ2135" i="1"/>
  <c r="AY2135" i="1"/>
  <c r="AV2135" i="1"/>
  <c r="AX2135" i="1" s="1"/>
  <c r="AT2135" i="1"/>
  <c r="AU2135" i="1" s="1"/>
  <c r="AS2135" i="1"/>
  <c r="BF2134" i="1"/>
  <c r="BC2134" i="1"/>
  <c r="BB2134" i="1"/>
  <c r="BA2134" i="1"/>
  <c r="AZ2134" i="1"/>
  <c r="AY2134" i="1"/>
  <c r="AV2134" i="1"/>
  <c r="AX2134" i="1" s="1"/>
  <c r="AT2134" i="1"/>
  <c r="AU2134" i="1" s="1"/>
  <c r="AS2134" i="1"/>
  <c r="BF2133" i="1"/>
  <c r="BC2133" i="1"/>
  <c r="BB2133" i="1"/>
  <c r="BA2133" i="1"/>
  <c r="AZ2133" i="1"/>
  <c r="AY2133" i="1"/>
  <c r="AX2133" i="1"/>
  <c r="AW2133" i="1"/>
  <c r="AV2133" i="1"/>
  <c r="AT2133" i="1"/>
  <c r="AU2133" i="1" s="1"/>
  <c r="AS2133" i="1"/>
  <c r="BF2132" i="1"/>
  <c r="BC2132" i="1"/>
  <c r="BB2132" i="1"/>
  <c r="BA2132" i="1"/>
  <c r="AZ2132" i="1"/>
  <c r="AY2132" i="1"/>
  <c r="AV2132" i="1"/>
  <c r="AX2132" i="1" s="1"/>
  <c r="AT2132" i="1"/>
  <c r="AU2132" i="1" s="1"/>
  <c r="AS2132" i="1"/>
  <c r="BF2131" i="1"/>
  <c r="BC2131" i="1"/>
  <c r="BB2131" i="1"/>
  <c r="BA2131" i="1"/>
  <c r="AZ2131" i="1"/>
  <c r="AY2131" i="1"/>
  <c r="AV2131" i="1"/>
  <c r="AX2131" i="1" s="1"/>
  <c r="AT2131" i="1"/>
  <c r="AU2131" i="1" s="1"/>
  <c r="AS2131" i="1"/>
  <c r="BF2130" i="1"/>
  <c r="BC2130" i="1"/>
  <c r="BB2130" i="1"/>
  <c r="BA2130" i="1"/>
  <c r="AZ2130" i="1"/>
  <c r="AY2130" i="1"/>
  <c r="AV2130" i="1"/>
  <c r="AX2130" i="1" s="1"/>
  <c r="AT2130" i="1"/>
  <c r="AU2130" i="1" s="1"/>
  <c r="AS2130" i="1"/>
  <c r="BF2129" i="1"/>
  <c r="BC2129" i="1"/>
  <c r="BB2129" i="1"/>
  <c r="BA2129" i="1"/>
  <c r="AZ2129" i="1"/>
  <c r="AY2129" i="1"/>
  <c r="AX2129" i="1"/>
  <c r="AW2129" i="1"/>
  <c r="AV2129" i="1"/>
  <c r="AT2129" i="1"/>
  <c r="AU2129" i="1" s="1"/>
  <c r="AS2129" i="1"/>
  <c r="BF2128" i="1"/>
  <c r="BC2128" i="1"/>
  <c r="BB2128" i="1"/>
  <c r="BA2128" i="1"/>
  <c r="AZ2128" i="1"/>
  <c r="AY2128" i="1"/>
  <c r="AV2128" i="1"/>
  <c r="AX2128" i="1" s="1"/>
  <c r="AT2128" i="1"/>
  <c r="AU2128" i="1" s="1"/>
  <c r="AS2128" i="1"/>
  <c r="BF2127" i="1"/>
  <c r="BC2127" i="1"/>
  <c r="BB2127" i="1"/>
  <c r="BA2127" i="1"/>
  <c r="AZ2127" i="1"/>
  <c r="AY2127" i="1"/>
  <c r="AV2127" i="1"/>
  <c r="AX2127" i="1" s="1"/>
  <c r="AT2127" i="1"/>
  <c r="AU2127" i="1" s="1"/>
  <c r="AS2127" i="1"/>
  <c r="BF2126" i="1"/>
  <c r="BC2126" i="1"/>
  <c r="BB2126" i="1"/>
  <c r="BA2126" i="1"/>
  <c r="AZ2126" i="1"/>
  <c r="AY2126" i="1"/>
  <c r="AV2126" i="1"/>
  <c r="AX2126" i="1" s="1"/>
  <c r="AT2126" i="1"/>
  <c r="AU2126" i="1" s="1"/>
  <c r="AS2126" i="1"/>
  <c r="BF2125" i="1"/>
  <c r="BC2125" i="1"/>
  <c r="BB2125" i="1"/>
  <c r="BA2125" i="1"/>
  <c r="AZ2125" i="1"/>
  <c r="AY2125" i="1"/>
  <c r="AX2125" i="1"/>
  <c r="AW2125" i="1"/>
  <c r="AV2125" i="1"/>
  <c r="AT2125" i="1"/>
  <c r="AU2125" i="1" s="1"/>
  <c r="AS2125" i="1"/>
  <c r="BF2124" i="1"/>
  <c r="BC2124" i="1"/>
  <c r="BB2124" i="1"/>
  <c r="BA2124" i="1"/>
  <c r="AZ2124" i="1"/>
  <c r="AY2124" i="1"/>
  <c r="AV2124" i="1"/>
  <c r="AX2124" i="1" s="1"/>
  <c r="AT2124" i="1"/>
  <c r="AU2124" i="1" s="1"/>
  <c r="AS2124" i="1"/>
  <c r="BF2123" i="1"/>
  <c r="BC2123" i="1"/>
  <c r="BB2123" i="1"/>
  <c r="BA2123" i="1"/>
  <c r="AZ2123" i="1"/>
  <c r="AY2123" i="1"/>
  <c r="AV2123" i="1"/>
  <c r="AX2123" i="1" s="1"/>
  <c r="AT2123" i="1"/>
  <c r="AU2123" i="1" s="1"/>
  <c r="AS2123" i="1"/>
  <c r="BF2122" i="1"/>
  <c r="BC2122" i="1"/>
  <c r="BB2122" i="1"/>
  <c r="BA2122" i="1"/>
  <c r="AZ2122" i="1"/>
  <c r="AY2122" i="1"/>
  <c r="AV2122" i="1"/>
  <c r="AX2122" i="1" s="1"/>
  <c r="AT2122" i="1"/>
  <c r="AU2122" i="1" s="1"/>
  <c r="AS2122" i="1"/>
  <c r="BF2121" i="1"/>
  <c r="BC2121" i="1"/>
  <c r="BB2121" i="1"/>
  <c r="BA2121" i="1"/>
  <c r="AZ2121" i="1"/>
  <c r="AY2121" i="1"/>
  <c r="AX2121" i="1"/>
  <c r="AW2121" i="1"/>
  <c r="AV2121" i="1"/>
  <c r="AT2121" i="1"/>
  <c r="AU2121" i="1" s="1"/>
  <c r="AS2121" i="1"/>
  <c r="BF2120" i="1"/>
  <c r="BC2120" i="1"/>
  <c r="BB2120" i="1"/>
  <c r="BA2120" i="1"/>
  <c r="AZ2120" i="1"/>
  <c r="AY2120" i="1"/>
  <c r="AV2120" i="1"/>
  <c r="AX2120" i="1" s="1"/>
  <c r="AT2120" i="1"/>
  <c r="AU2120" i="1" s="1"/>
  <c r="AS2120" i="1"/>
  <c r="BF2119" i="1"/>
  <c r="BC2119" i="1"/>
  <c r="BB2119" i="1"/>
  <c r="BA2119" i="1"/>
  <c r="AZ2119" i="1"/>
  <c r="AY2119" i="1"/>
  <c r="AV2119" i="1"/>
  <c r="AX2119" i="1" s="1"/>
  <c r="AT2119" i="1"/>
  <c r="AU2119" i="1" s="1"/>
  <c r="AS2119" i="1"/>
  <c r="BF2118" i="1"/>
  <c r="BC2118" i="1"/>
  <c r="BB2118" i="1"/>
  <c r="BA2118" i="1"/>
  <c r="AZ2118" i="1"/>
  <c r="AY2118" i="1"/>
  <c r="AV2118" i="1"/>
  <c r="AX2118" i="1" s="1"/>
  <c r="AT2118" i="1"/>
  <c r="AU2118" i="1" s="1"/>
  <c r="AS2118" i="1"/>
  <c r="BF2117" i="1"/>
  <c r="BC2117" i="1"/>
  <c r="BB2117" i="1"/>
  <c r="BA2117" i="1"/>
  <c r="AZ2117" i="1"/>
  <c r="AY2117" i="1"/>
  <c r="AX2117" i="1"/>
  <c r="AW2117" i="1"/>
  <c r="AV2117" i="1"/>
  <c r="AT2117" i="1"/>
  <c r="AU2117" i="1" s="1"/>
  <c r="AS2117" i="1"/>
  <c r="BF2116" i="1"/>
  <c r="BC2116" i="1"/>
  <c r="BB2116" i="1"/>
  <c r="BA2116" i="1"/>
  <c r="AZ2116" i="1"/>
  <c r="AY2116" i="1"/>
  <c r="AV2116" i="1"/>
  <c r="AX2116" i="1" s="1"/>
  <c r="AT2116" i="1"/>
  <c r="AU2116" i="1" s="1"/>
  <c r="AS2116" i="1"/>
  <c r="BF2115" i="1"/>
  <c r="BC2115" i="1"/>
  <c r="BB2115" i="1"/>
  <c r="BA2115" i="1"/>
  <c r="AZ2115" i="1"/>
  <c r="AY2115" i="1"/>
  <c r="AV2115" i="1"/>
  <c r="AX2115" i="1" s="1"/>
  <c r="AT2115" i="1"/>
  <c r="AU2115" i="1" s="1"/>
  <c r="AS2115" i="1"/>
  <c r="BF2114" i="1"/>
  <c r="BC2114" i="1"/>
  <c r="BB2114" i="1"/>
  <c r="BA2114" i="1"/>
  <c r="AZ2114" i="1"/>
  <c r="AY2114" i="1"/>
  <c r="AV2114" i="1"/>
  <c r="AX2114" i="1" s="1"/>
  <c r="AT2114" i="1"/>
  <c r="AU2114" i="1" s="1"/>
  <c r="AS2114" i="1"/>
  <c r="BF2113" i="1"/>
  <c r="BC2113" i="1"/>
  <c r="BB2113" i="1"/>
  <c r="BA2113" i="1"/>
  <c r="AZ2113" i="1"/>
  <c r="AY2113" i="1"/>
  <c r="AX2113" i="1"/>
  <c r="AW2113" i="1"/>
  <c r="AV2113" i="1"/>
  <c r="AT2113" i="1"/>
  <c r="AU2113" i="1" s="1"/>
  <c r="AS2113" i="1"/>
  <c r="BF2112" i="1"/>
  <c r="BC2112" i="1"/>
  <c r="BB2112" i="1"/>
  <c r="BA2112" i="1"/>
  <c r="AZ2112" i="1"/>
  <c r="AY2112" i="1"/>
  <c r="AV2112" i="1"/>
  <c r="AX2112" i="1" s="1"/>
  <c r="AT2112" i="1"/>
  <c r="AU2112" i="1" s="1"/>
  <c r="AS2112" i="1"/>
  <c r="BF2111" i="1"/>
  <c r="BC2111" i="1"/>
  <c r="BB2111" i="1"/>
  <c r="BA2111" i="1"/>
  <c r="AZ2111" i="1"/>
  <c r="AY2111" i="1"/>
  <c r="AV2111" i="1"/>
  <c r="AX2111" i="1" s="1"/>
  <c r="AT2111" i="1"/>
  <c r="AU2111" i="1" s="1"/>
  <c r="AS2111" i="1"/>
  <c r="BF2110" i="1"/>
  <c r="BC2110" i="1"/>
  <c r="BB2110" i="1"/>
  <c r="BA2110" i="1"/>
  <c r="AZ2110" i="1"/>
  <c r="AY2110" i="1"/>
  <c r="AV2110" i="1"/>
  <c r="AX2110" i="1" s="1"/>
  <c r="AT2110" i="1"/>
  <c r="AU2110" i="1" s="1"/>
  <c r="AS2110" i="1"/>
  <c r="BF2109" i="1"/>
  <c r="BC2109" i="1"/>
  <c r="BB2109" i="1"/>
  <c r="BA2109" i="1"/>
  <c r="AZ2109" i="1"/>
  <c r="AY2109" i="1"/>
  <c r="AX2109" i="1"/>
  <c r="AW2109" i="1"/>
  <c r="AV2109" i="1"/>
  <c r="AT2109" i="1"/>
  <c r="AU2109" i="1" s="1"/>
  <c r="AS2109" i="1"/>
  <c r="BF2108" i="1"/>
  <c r="BC2108" i="1"/>
  <c r="BB2108" i="1"/>
  <c r="BA2108" i="1"/>
  <c r="AZ2108" i="1"/>
  <c r="AY2108" i="1"/>
  <c r="AV2108" i="1"/>
  <c r="AX2108" i="1" s="1"/>
  <c r="AT2108" i="1"/>
  <c r="AU2108" i="1" s="1"/>
  <c r="AS2108" i="1"/>
  <c r="BF2107" i="1"/>
  <c r="BC2107" i="1"/>
  <c r="BB2107" i="1"/>
  <c r="BA2107" i="1"/>
  <c r="AZ2107" i="1"/>
  <c r="AY2107" i="1"/>
  <c r="AV2107" i="1"/>
  <c r="AX2107" i="1" s="1"/>
  <c r="AT2107" i="1"/>
  <c r="AU2107" i="1" s="1"/>
  <c r="AS2107" i="1"/>
  <c r="BF2106" i="1"/>
  <c r="BC2106" i="1"/>
  <c r="BB2106" i="1"/>
  <c r="BA2106" i="1"/>
  <c r="AZ2106" i="1"/>
  <c r="AY2106" i="1"/>
  <c r="AV2106" i="1"/>
  <c r="AX2106" i="1" s="1"/>
  <c r="AT2106" i="1"/>
  <c r="AU2106" i="1" s="1"/>
  <c r="AS2106" i="1"/>
  <c r="BF2105" i="1"/>
  <c r="BC2105" i="1"/>
  <c r="BB2105" i="1"/>
  <c r="BA2105" i="1"/>
  <c r="AZ2105" i="1"/>
  <c r="AY2105" i="1"/>
  <c r="AX2105" i="1"/>
  <c r="AW2105" i="1"/>
  <c r="AV2105" i="1"/>
  <c r="AT2105" i="1"/>
  <c r="AU2105" i="1" s="1"/>
  <c r="AS2105" i="1"/>
  <c r="BF2104" i="1"/>
  <c r="BC2104" i="1"/>
  <c r="BB2104" i="1"/>
  <c r="BA2104" i="1"/>
  <c r="AZ2104" i="1"/>
  <c r="AY2104" i="1"/>
  <c r="AV2104" i="1"/>
  <c r="AX2104" i="1" s="1"/>
  <c r="AT2104" i="1"/>
  <c r="AU2104" i="1" s="1"/>
  <c r="AS2104" i="1"/>
  <c r="BF2103" i="1"/>
  <c r="BC2103" i="1"/>
  <c r="BB2103" i="1"/>
  <c r="BA2103" i="1"/>
  <c r="AZ2103" i="1"/>
  <c r="AY2103" i="1"/>
  <c r="AV2103" i="1"/>
  <c r="AX2103" i="1" s="1"/>
  <c r="AT2103" i="1"/>
  <c r="AU2103" i="1" s="1"/>
  <c r="AS2103" i="1"/>
  <c r="BF2102" i="1"/>
  <c r="BC2102" i="1"/>
  <c r="BB2102" i="1"/>
  <c r="BA2102" i="1"/>
  <c r="AZ2102" i="1"/>
  <c r="AY2102" i="1"/>
  <c r="AV2102" i="1"/>
  <c r="AX2102" i="1" s="1"/>
  <c r="AT2102" i="1"/>
  <c r="AU2102" i="1" s="1"/>
  <c r="AS2102" i="1"/>
  <c r="BF2101" i="1"/>
  <c r="BC2101" i="1"/>
  <c r="BB2101" i="1"/>
  <c r="BA2101" i="1"/>
  <c r="AZ2101" i="1"/>
  <c r="AY2101" i="1"/>
  <c r="AX2101" i="1"/>
  <c r="AW2101" i="1"/>
  <c r="AV2101" i="1"/>
  <c r="AT2101" i="1"/>
  <c r="AU2101" i="1" s="1"/>
  <c r="AS2101" i="1"/>
  <c r="BF2100" i="1"/>
  <c r="BC2100" i="1"/>
  <c r="BB2100" i="1"/>
  <c r="BA2100" i="1"/>
  <c r="AZ2100" i="1"/>
  <c r="AY2100" i="1"/>
  <c r="AV2100" i="1"/>
  <c r="AX2100" i="1" s="1"/>
  <c r="AT2100" i="1"/>
  <c r="AU2100" i="1" s="1"/>
  <c r="AS2100" i="1"/>
  <c r="BF2099" i="1"/>
  <c r="BC2099" i="1"/>
  <c r="BB2099" i="1"/>
  <c r="BA2099" i="1"/>
  <c r="AZ2099" i="1"/>
  <c r="AY2099" i="1"/>
  <c r="AV2099" i="1"/>
  <c r="AX2099" i="1" s="1"/>
  <c r="AT2099" i="1"/>
  <c r="AU2099" i="1" s="1"/>
  <c r="AS2099" i="1"/>
  <c r="BF2098" i="1"/>
  <c r="BC2098" i="1"/>
  <c r="BB2098" i="1"/>
  <c r="BA2098" i="1"/>
  <c r="AZ2098" i="1"/>
  <c r="AY2098" i="1"/>
  <c r="AV2098" i="1"/>
  <c r="AT2098" i="1"/>
  <c r="AU2098" i="1" s="1"/>
  <c r="AS2098" i="1"/>
  <c r="BF2097" i="1"/>
  <c r="BC2097" i="1"/>
  <c r="BB2097" i="1"/>
  <c r="BA2097" i="1"/>
  <c r="AZ2097" i="1"/>
  <c r="AY2097" i="1"/>
  <c r="AX2097" i="1"/>
  <c r="AW2097" i="1"/>
  <c r="AV2097" i="1"/>
  <c r="AT2097" i="1"/>
  <c r="AU2097" i="1" s="1"/>
  <c r="AS2097" i="1"/>
  <c r="BF2096" i="1"/>
  <c r="BC2096" i="1"/>
  <c r="BB2096" i="1"/>
  <c r="BA2096" i="1"/>
  <c r="AZ2096" i="1"/>
  <c r="AY2096" i="1"/>
  <c r="AV2096" i="1"/>
  <c r="AT2096" i="1"/>
  <c r="AU2096" i="1" s="1"/>
  <c r="AS2096" i="1"/>
  <c r="BF2095" i="1"/>
  <c r="BC2095" i="1"/>
  <c r="BB2095" i="1"/>
  <c r="BA2095" i="1"/>
  <c r="AZ2095" i="1"/>
  <c r="AY2095" i="1"/>
  <c r="AV2095" i="1"/>
  <c r="AX2095" i="1" s="1"/>
  <c r="AT2095" i="1"/>
  <c r="AU2095" i="1" s="1"/>
  <c r="AS2095" i="1"/>
  <c r="BF2094" i="1"/>
  <c r="BC2094" i="1"/>
  <c r="BB2094" i="1"/>
  <c r="BA2094" i="1"/>
  <c r="AZ2094" i="1"/>
  <c r="AY2094" i="1"/>
  <c r="AV2094" i="1"/>
  <c r="AT2094" i="1"/>
  <c r="AU2094" i="1" s="1"/>
  <c r="AS2094" i="1"/>
  <c r="BF2093" i="1"/>
  <c r="BC2093" i="1"/>
  <c r="BB2093" i="1"/>
  <c r="BA2093" i="1"/>
  <c r="AZ2093" i="1"/>
  <c r="AY2093" i="1"/>
  <c r="AX2093" i="1"/>
  <c r="AW2093" i="1"/>
  <c r="AV2093" i="1"/>
  <c r="AT2093" i="1"/>
  <c r="AU2093" i="1" s="1"/>
  <c r="AS2093" i="1"/>
  <c r="BF2092" i="1"/>
  <c r="BC2092" i="1"/>
  <c r="BB2092" i="1"/>
  <c r="BA2092" i="1"/>
  <c r="AZ2092" i="1"/>
  <c r="AY2092" i="1"/>
  <c r="AV2092" i="1"/>
  <c r="AT2092" i="1"/>
  <c r="AU2092" i="1" s="1"/>
  <c r="AS2092" i="1"/>
  <c r="BF2091" i="1"/>
  <c r="BC2091" i="1"/>
  <c r="BB2091" i="1"/>
  <c r="BA2091" i="1"/>
  <c r="AZ2091" i="1"/>
  <c r="AY2091" i="1"/>
  <c r="AV2091" i="1"/>
  <c r="AX2091" i="1" s="1"/>
  <c r="AT2091" i="1"/>
  <c r="AU2091" i="1" s="1"/>
  <c r="AS2091" i="1"/>
  <c r="BF2090" i="1"/>
  <c r="BC2090" i="1"/>
  <c r="BB2090" i="1"/>
  <c r="BA2090" i="1"/>
  <c r="AZ2090" i="1"/>
  <c r="AY2090" i="1"/>
  <c r="AV2090" i="1"/>
  <c r="AT2090" i="1"/>
  <c r="AU2090" i="1" s="1"/>
  <c r="AS2090" i="1"/>
  <c r="BF2089" i="1"/>
  <c r="BC2089" i="1"/>
  <c r="BB2089" i="1"/>
  <c r="BA2089" i="1"/>
  <c r="AZ2089" i="1"/>
  <c r="AY2089" i="1"/>
  <c r="AX2089" i="1"/>
  <c r="AW2089" i="1"/>
  <c r="AV2089" i="1"/>
  <c r="AT2089" i="1"/>
  <c r="AU2089" i="1" s="1"/>
  <c r="AS2089" i="1"/>
  <c r="BF2088" i="1"/>
  <c r="BC2088" i="1"/>
  <c r="BB2088" i="1"/>
  <c r="BA2088" i="1"/>
  <c r="AZ2088" i="1"/>
  <c r="AY2088" i="1"/>
  <c r="AV2088" i="1"/>
  <c r="AT2088" i="1"/>
  <c r="AU2088" i="1" s="1"/>
  <c r="AS2088" i="1"/>
  <c r="BF2087" i="1"/>
  <c r="BC2087" i="1"/>
  <c r="BB2087" i="1"/>
  <c r="BA2087" i="1"/>
  <c r="AZ2087" i="1"/>
  <c r="AY2087" i="1"/>
  <c r="AV2087" i="1"/>
  <c r="AX2087" i="1" s="1"/>
  <c r="AT2087" i="1"/>
  <c r="AU2087" i="1" s="1"/>
  <c r="AS2087" i="1"/>
  <c r="BF2086" i="1"/>
  <c r="BC2086" i="1"/>
  <c r="BB2086" i="1"/>
  <c r="BA2086" i="1"/>
  <c r="AZ2086" i="1"/>
  <c r="AY2086" i="1"/>
  <c r="AV2086" i="1"/>
  <c r="AT2086" i="1"/>
  <c r="AU2086" i="1" s="1"/>
  <c r="AS2086" i="1"/>
  <c r="BF2085" i="1"/>
  <c r="BC2085" i="1"/>
  <c r="BB2085" i="1"/>
  <c r="BA2085" i="1"/>
  <c r="AZ2085" i="1"/>
  <c r="AY2085" i="1"/>
  <c r="AX2085" i="1"/>
  <c r="AW2085" i="1"/>
  <c r="AV2085" i="1"/>
  <c r="AT2085" i="1"/>
  <c r="AU2085" i="1" s="1"/>
  <c r="AS2085" i="1"/>
  <c r="BF2084" i="1"/>
  <c r="BC2084" i="1"/>
  <c r="BB2084" i="1"/>
  <c r="BA2084" i="1"/>
  <c r="AZ2084" i="1"/>
  <c r="AY2084" i="1"/>
  <c r="AV2084" i="1"/>
  <c r="AT2084" i="1"/>
  <c r="AU2084" i="1" s="1"/>
  <c r="AS2084" i="1"/>
  <c r="BF2083" i="1"/>
  <c r="BC2083" i="1"/>
  <c r="BB2083" i="1"/>
  <c r="BA2083" i="1"/>
  <c r="AZ2083" i="1"/>
  <c r="AY2083" i="1"/>
  <c r="AV2083" i="1"/>
  <c r="AX2083" i="1" s="1"/>
  <c r="AT2083" i="1"/>
  <c r="AU2083" i="1" s="1"/>
  <c r="AS2083" i="1"/>
  <c r="BF2082" i="1"/>
  <c r="BC2082" i="1"/>
  <c r="BB2082" i="1"/>
  <c r="BA2082" i="1"/>
  <c r="AZ2082" i="1"/>
  <c r="AY2082" i="1"/>
  <c r="AV2082" i="1"/>
  <c r="AT2082" i="1"/>
  <c r="AU2082" i="1" s="1"/>
  <c r="AS2082" i="1"/>
  <c r="BF2081" i="1"/>
  <c r="BC2081" i="1"/>
  <c r="BB2081" i="1"/>
  <c r="BA2081" i="1"/>
  <c r="AZ2081" i="1"/>
  <c r="AY2081" i="1"/>
  <c r="AX2081" i="1"/>
  <c r="AW2081" i="1"/>
  <c r="AV2081" i="1"/>
  <c r="AU2081" i="1"/>
  <c r="AT2081" i="1"/>
  <c r="AS2081" i="1"/>
  <c r="BF2080" i="1"/>
  <c r="BC2080" i="1"/>
  <c r="BB2080" i="1"/>
  <c r="BA2080" i="1"/>
  <c r="AZ2080" i="1"/>
  <c r="AY2080" i="1"/>
  <c r="AV2080" i="1"/>
  <c r="AT2080" i="1"/>
  <c r="AU2080" i="1" s="1"/>
  <c r="AS2080" i="1"/>
  <c r="BF2079" i="1"/>
  <c r="BC2079" i="1"/>
  <c r="BB2079" i="1"/>
  <c r="BA2079" i="1"/>
  <c r="AZ2079" i="1"/>
  <c r="AY2079" i="1"/>
  <c r="AV2079" i="1"/>
  <c r="AX2079" i="1" s="1"/>
  <c r="AT2079" i="1"/>
  <c r="AU2079" i="1" s="1"/>
  <c r="AS2079" i="1"/>
  <c r="BF2078" i="1"/>
  <c r="BC2078" i="1"/>
  <c r="BB2078" i="1"/>
  <c r="BA2078" i="1"/>
  <c r="AZ2078" i="1"/>
  <c r="AY2078" i="1"/>
  <c r="AV2078" i="1"/>
  <c r="AT2078" i="1"/>
  <c r="AU2078" i="1" s="1"/>
  <c r="AS2078" i="1"/>
  <c r="BF2077" i="1"/>
  <c r="BC2077" i="1"/>
  <c r="BB2077" i="1"/>
  <c r="BA2077" i="1"/>
  <c r="AZ2077" i="1"/>
  <c r="AY2077" i="1"/>
  <c r="AX2077" i="1"/>
  <c r="AW2077" i="1"/>
  <c r="AV2077" i="1"/>
  <c r="AT2077" i="1"/>
  <c r="AU2077" i="1" s="1"/>
  <c r="AS2077" i="1"/>
  <c r="BF2076" i="1"/>
  <c r="BC2076" i="1"/>
  <c r="BB2076" i="1"/>
  <c r="BA2076" i="1"/>
  <c r="AZ2076" i="1"/>
  <c r="AY2076" i="1"/>
  <c r="AV2076" i="1"/>
  <c r="AT2076" i="1"/>
  <c r="AU2076" i="1" s="1"/>
  <c r="AS2076" i="1"/>
  <c r="BF2075" i="1"/>
  <c r="BC2075" i="1"/>
  <c r="BB2075" i="1"/>
  <c r="BA2075" i="1"/>
  <c r="AZ2075" i="1"/>
  <c r="AY2075" i="1"/>
  <c r="AV2075" i="1"/>
  <c r="AT2075" i="1"/>
  <c r="AU2075" i="1" s="1"/>
  <c r="AS2075" i="1"/>
  <c r="BF2074" i="1"/>
  <c r="BC2074" i="1"/>
  <c r="BB2074" i="1"/>
  <c r="BA2074" i="1"/>
  <c r="AZ2074" i="1"/>
  <c r="AY2074" i="1"/>
  <c r="AV2074" i="1"/>
  <c r="AT2074" i="1"/>
  <c r="AU2074" i="1" s="1"/>
  <c r="AS2074" i="1"/>
  <c r="BF2073" i="1"/>
  <c r="BC2073" i="1"/>
  <c r="BB2073" i="1"/>
  <c r="BA2073" i="1"/>
  <c r="AZ2073" i="1"/>
  <c r="AY2073" i="1"/>
  <c r="AV2073" i="1"/>
  <c r="AX2073" i="1" s="1"/>
  <c r="AT2073" i="1"/>
  <c r="AU2073" i="1" s="1"/>
  <c r="AS2073" i="1"/>
  <c r="BF2072" i="1"/>
  <c r="BC2072" i="1"/>
  <c r="BB2072" i="1"/>
  <c r="BA2072" i="1"/>
  <c r="AZ2072" i="1"/>
  <c r="AY2072" i="1"/>
  <c r="AV2072" i="1"/>
  <c r="AT2072" i="1"/>
  <c r="AU2072" i="1" s="1"/>
  <c r="AS2072" i="1"/>
  <c r="BF2071" i="1"/>
  <c r="BC2071" i="1"/>
  <c r="BB2071" i="1"/>
  <c r="BA2071" i="1"/>
  <c r="AZ2071" i="1"/>
  <c r="AY2071" i="1"/>
  <c r="AX2071" i="1"/>
  <c r="AV2071" i="1"/>
  <c r="AW2071" i="1" s="1"/>
  <c r="AT2071" i="1"/>
  <c r="AU2071" i="1" s="1"/>
  <c r="AS2071" i="1"/>
  <c r="BF2070" i="1"/>
  <c r="BC2070" i="1"/>
  <c r="BB2070" i="1"/>
  <c r="BA2070" i="1"/>
  <c r="AZ2070" i="1"/>
  <c r="AY2070" i="1"/>
  <c r="AV2070" i="1"/>
  <c r="AT2070" i="1"/>
  <c r="AU2070" i="1" s="1"/>
  <c r="AS2070" i="1"/>
  <c r="BF2069" i="1"/>
  <c r="BC2069" i="1"/>
  <c r="BB2069" i="1"/>
  <c r="BA2069" i="1"/>
  <c r="AZ2069" i="1"/>
  <c r="AY2069" i="1"/>
  <c r="AV2069" i="1"/>
  <c r="AU2069" i="1"/>
  <c r="AT2069" i="1"/>
  <c r="AS2069" i="1"/>
  <c r="BF2068" i="1"/>
  <c r="BC2068" i="1"/>
  <c r="BB2068" i="1"/>
  <c r="BA2068" i="1"/>
  <c r="AZ2068" i="1"/>
  <c r="AY2068" i="1"/>
  <c r="AV2068" i="1"/>
  <c r="AT2068" i="1"/>
  <c r="AU2068" i="1" s="1"/>
  <c r="AS2068" i="1"/>
  <c r="BF2067" i="1"/>
  <c r="BC2067" i="1"/>
  <c r="BB2067" i="1"/>
  <c r="BA2067" i="1"/>
  <c r="AZ2067" i="1"/>
  <c r="AY2067" i="1"/>
  <c r="AX2067" i="1"/>
  <c r="AV2067" i="1"/>
  <c r="AW2067" i="1" s="1"/>
  <c r="AT2067" i="1"/>
  <c r="AU2067" i="1" s="1"/>
  <c r="AS2067" i="1"/>
  <c r="BF2066" i="1"/>
  <c r="BC2066" i="1"/>
  <c r="BB2066" i="1"/>
  <c r="BA2066" i="1"/>
  <c r="AZ2066" i="1"/>
  <c r="AY2066" i="1"/>
  <c r="AV2066" i="1"/>
  <c r="AT2066" i="1"/>
  <c r="AU2066" i="1" s="1"/>
  <c r="AS2066" i="1"/>
  <c r="BF2065" i="1"/>
  <c r="BC2065" i="1"/>
  <c r="BB2065" i="1"/>
  <c r="BA2065" i="1"/>
  <c r="AZ2065" i="1"/>
  <c r="AY2065" i="1"/>
  <c r="AX2065" i="1"/>
  <c r="AW2065" i="1"/>
  <c r="AV2065" i="1"/>
  <c r="AU2065" i="1"/>
  <c r="AT2065" i="1"/>
  <c r="AS2065" i="1"/>
  <c r="BF2064" i="1"/>
  <c r="BC2064" i="1"/>
  <c r="BB2064" i="1"/>
  <c r="BA2064" i="1"/>
  <c r="AZ2064" i="1"/>
  <c r="AY2064" i="1"/>
  <c r="AV2064" i="1"/>
  <c r="AT2064" i="1"/>
  <c r="AU2064" i="1" s="1"/>
  <c r="AS2064" i="1"/>
  <c r="BF2063" i="1"/>
  <c r="BC2063" i="1"/>
  <c r="BB2063" i="1"/>
  <c r="BA2063" i="1"/>
  <c r="AZ2063" i="1"/>
  <c r="AY2063" i="1"/>
  <c r="AV2063" i="1"/>
  <c r="AX2063" i="1" s="1"/>
  <c r="AT2063" i="1"/>
  <c r="AU2063" i="1" s="1"/>
  <c r="AS2063" i="1"/>
  <c r="BF2062" i="1"/>
  <c r="BC2062" i="1"/>
  <c r="BB2062" i="1"/>
  <c r="BA2062" i="1"/>
  <c r="AZ2062" i="1"/>
  <c r="AY2062" i="1"/>
  <c r="AV2062" i="1"/>
  <c r="AT2062" i="1"/>
  <c r="AU2062" i="1" s="1"/>
  <c r="AS2062" i="1"/>
  <c r="BF2061" i="1"/>
  <c r="BC2061" i="1"/>
  <c r="BB2061" i="1"/>
  <c r="BA2061" i="1"/>
  <c r="AZ2061" i="1"/>
  <c r="AY2061" i="1"/>
  <c r="AX2061" i="1"/>
  <c r="AW2061" i="1"/>
  <c r="AV2061" i="1"/>
  <c r="AT2061" i="1"/>
  <c r="AU2061" i="1" s="1"/>
  <c r="AS2061" i="1"/>
  <c r="BF2060" i="1"/>
  <c r="BC2060" i="1"/>
  <c r="BB2060" i="1"/>
  <c r="BA2060" i="1"/>
  <c r="AZ2060" i="1"/>
  <c r="AY2060" i="1"/>
  <c r="AV2060" i="1"/>
  <c r="AT2060" i="1"/>
  <c r="AU2060" i="1" s="1"/>
  <c r="AS2060" i="1"/>
  <c r="BF2059" i="1"/>
  <c r="BC2059" i="1"/>
  <c r="BB2059" i="1"/>
  <c r="BA2059" i="1"/>
  <c r="AZ2059" i="1"/>
  <c r="AY2059" i="1"/>
  <c r="AV2059" i="1"/>
  <c r="AX2059" i="1" s="1"/>
  <c r="AT2059" i="1"/>
  <c r="AU2059" i="1" s="1"/>
  <c r="AS2059" i="1"/>
  <c r="BF2058" i="1"/>
  <c r="BC2058" i="1"/>
  <c r="BB2058" i="1"/>
  <c r="BA2058" i="1"/>
  <c r="AZ2058" i="1"/>
  <c r="AY2058" i="1"/>
  <c r="AV2058" i="1"/>
  <c r="AT2058" i="1"/>
  <c r="AU2058" i="1" s="1"/>
  <c r="AS2058" i="1"/>
  <c r="BF2057" i="1"/>
  <c r="BC2057" i="1"/>
  <c r="BB2057" i="1"/>
  <c r="BA2057" i="1"/>
  <c r="AZ2057" i="1"/>
  <c r="AY2057" i="1"/>
  <c r="AV2057" i="1"/>
  <c r="AX2057" i="1" s="1"/>
  <c r="AT2057" i="1"/>
  <c r="AU2057" i="1" s="1"/>
  <c r="AS2057" i="1"/>
  <c r="BF2056" i="1"/>
  <c r="BC2056" i="1"/>
  <c r="BB2056" i="1"/>
  <c r="BA2056" i="1"/>
  <c r="AZ2056" i="1"/>
  <c r="AY2056" i="1"/>
  <c r="AV2056" i="1"/>
  <c r="AT2056" i="1"/>
  <c r="AU2056" i="1" s="1"/>
  <c r="AS2056" i="1"/>
  <c r="BF2055" i="1"/>
  <c r="BC2055" i="1"/>
  <c r="BB2055" i="1"/>
  <c r="BA2055" i="1"/>
  <c r="AZ2055" i="1"/>
  <c r="AY2055" i="1"/>
  <c r="AX2055" i="1"/>
  <c r="AV2055" i="1"/>
  <c r="AW2055" i="1" s="1"/>
  <c r="AT2055" i="1"/>
  <c r="AU2055" i="1" s="1"/>
  <c r="AS2055" i="1"/>
  <c r="BF2054" i="1"/>
  <c r="BC2054" i="1"/>
  <c r="BB2054" i="1"/>
  <c r="BA2054" i="1"/>
  <c r="AZ2054" i="1"/>
  <c r="AY2054" i="1"/>
  <c r="AV2054" i="1"/>
  <c r="AT2054" i="1"/>
  <c r="AU2054" i="1" s="1"/>
  <c r="AS2054" i="1"/>
  <c r="BF2053" i="1"/>
  <c r="BC2053" i="1"/>
  <c r="BB2053" i="1"/>
  <c r="BA2053" i="1"/>
  <c r="AZ2053" i="1"/>
  <c r="AY2053" i="1"/>
  <c r="AV2053" i="1"/>
  <c r="AU2053" i="1"/>
  <c r="AT2053" i="1"/>
  <c r="AS2053" i="1"/>
  <c r="BF2052" i="1"/>
  <c r="BC2052" i="1"/>
  <c r="BB2052" i="1"/>
  <c r="BA2052" i="1"/>
  <c r="AZ2052" i="1"/>
  <c r="AY2052" i="1"/>
  <c r="AV2052" i="1"/>
  <c r="AT2052" i="1"/>
  <c r="AU2052" i="1" s="1"/>
  <c r="AS2052" i="1"/>
  <c r="BF2051" i="1"/>
  <c r="BC2051" i="1"/>
  <c r="BB2051" i="1"/>
  <c r="BA2051" i="1"/>
  <c r="AZ2051" i="1"/>
  <c r="AY2051" i="1"/>
  <c r="AX2051" i="1"/>
  <c r="AV2051" i="1"/>
  <c r="AW2051" i="1" s="1"/>
  <c r="AT2051" i="1"/>
  <c r="AU2051" i="1" s="1"/>
  <c r="AS2051" i="1"/>
  <c r="BF2050" i="1"/>
  <c r="BC2050" i="1"/>
  <c r="BB2050" i="1"/>
  <c r="BA2050" i="1"/>
  <c r="AZ2050" i="1"/>
  <c r="AY2050" i="1"/>
  <c r="AV2050" i="1"/>
  <c r="AT2050" i="1"/>
  <c r="AU2050" i="1" s="1"/>
  <c r="AS2050" i="1"/>
  <c r="BF2049" i="1"/>
  <c r="BC2049" i="1"/>
  <c r="BB2049" i="1"/>
  <c r="BA2049" i="1"/>
  <c r="AZ2049" i="1"/>
  <c r="AY2049" i="1"/>
  <c r="AX2049" i="1"/>
  <c r="AW2049" i="1"/>
  <c r="AV2049" i="1"/>
  <c r="AU2049" i="1"/>
  <c r="AT2049" i="1"/>
  <c r="AS2049" i="1"/>
  <c r="BF2048" i="1"/>
  <c r="BC2048" i="1"/>
  <c r="BB2048" i="1"/>
  <c r="BA2048" i="1"/>
  <c r="AZ2048" i="1"/>
  <c r="AY2048" i="1"/>
  <c r="AV2048" i="1"/>
  <c r="AT2048" i="1"/>
  <c r="AU2048" i="1" s="1"/>
  <c r="AS2048" i="1"/>
  <c r="BF2047" i="1"/>
  <c r="BC2047" i="1"/>
  <c r="BB2047" i="1"/>
  <c r="BA2047" i="1"/>
  <c r="AZ2047" i="1"/>
  <c r="AY2047" i="1"/>
  <c r="AV2047" i="1"/>
  <c r="AX2047" i="1" s="1"/>
  <c r="AT2047" i="1"/>
  <c r="AU2047" i="1" s="1"/>
  <c r="AS2047" i="1"/>
  <c r="BF2046" i="1"/>
  <c r="BC2046" i="1"/>
  <c r="BB2046" i="1"/>
  <c r="BA2046" i="1"/>
  <c r="AZ2046" i="1"/>
  <c r="AY2046" i="1"/>
  <c r="AV2046" i="1"/>
  <c r="AT2046" i="1"/>
  <c r="AU2046" i="1" s="1"/>
  <c r="AS2046" i="1"/>
  <c r="BF2045" i="1"/>
  <c r="BC2045" i="1"/>
  <c r="BB2045" i="1"/>
  <c r="BA2045" i="1"/>
  <c r="AZ2045" i="1"/>
  <c r="AY2045" i="1"/>
  <c r="AX2045" i="1"/>
  <c r="AW2045" i="1"/>
  <c r="AV2045" i="1"/>
  <c r="AT2045" i="1"/>
  <c r="AU2045" i="1" s="1"/>
  <c r="AS2045" i="1"/>
  <c r="BF2044" i="1"/>
  <c r="BC2044" i="1"/>
  <c r="BB2044" i="1"/>
  <c r="BA2044" i="1"/>
  <c r="AZ2044" i="1"/>
  <c r="AY2044" i="1"/>
  <c r="AV2044" i="1"/>
  <c r="AT2044" i="1"/>
  <c r="AU2044" i="1" s="1"/>
  <c r="AS2044" i="1"/>
  <c r="BF2043" i="1"/>
  <c r="BC2043" i="1"/>
  <c r="BB2043" i="1"/>
  <c r="BA2043" i="1"/>
  <c r="AZ2043" i="1"/>
  <c r="AY2043" i="1"/>
  <c r="AV2043" i="1"/>
  <c r="AX2043" i="1" s="1"/>
  <c r="AT2043" i="1"/>
  <c r="AU2043" i="1" s="1"/>
  <c r="AS2043" i="1"/>
  <c r="BF2042" i="1"/>
  <c r="BC2042" i="1"/>
  <c r="BB2042" i="1"/>
  <c r="BA2042" i="1"/>
  <c r="AZ2042" i="1"/>
  <c r="AY2042" i="1"/>
  <c r="AV2042" i="1"/>
  <c r="AT2042" i="1"/>
  <c r="AU2042" i="1" s="1"/>
  <c r="AS2042" i="1"/>
  <c r="BF2041" i="1"/>
  <c r="BC2041" i="1"/>
  <c r="BB2041" i="1"/>
  <c r="BA2041" i="1"/>
  <c r="AZ2041" i="1"/>
  <c r="AY2041" i="1"/>
  <c r="AV2041" i="1"/>
  <c r="AX2041" i="1" s="1"/>
  <c r="AT2041" i="1"/>
  <c r="AU2041" i="1" s="1"/>
  <c r="AS2041" i="1"/>
  <c r="BF2040" i="1"/>
  <c r="BC2040" i="1"/>
  <c r="BB2040" i="1"/>
  <c r="BA2040" i="1"/>
  <c r="AZ2040" i="1"/>
  <c r="AY2040" i="1"/>
  <c r="AV2040" i="1"/>
  <c r="AT2040" i="1"/>
  <c r="AU2040" i="1" s="1"/>
  <c r="AS2040" i="1"/>
  <c r="BF2039" i="1"/>
  <c r="BC2039" i="1"/>
  <c r="BB2039" i="1"/>
  <c r="BA2039" i="1"/>
  <c r="AZ2039" i="1"/>
  <c r="AY2039" i="1"/>
  <c r="AX2039" i="1"/>
  <c r="AV2039" i="1"/>
  <c r="AW2039" i="1" s="1"/>
  <c r="AT2039" i="1"/>
  <c r="AU2039" i="1" s="1"/>
  <c r="AS2039" i="1"/>
  <c r="BF2038" i="1"/>
  <c r="BC2038" i="1"/>
  <c r="BB2038" i="1"/>
  <c r="BA2038" i="1"/>
  <c r="AZ2038" i="1"/>
  <c r="AY2038" i="1"/>
  <c r="AV2038" i="1"/>
  <c r="AT2038" i="1"/>
  <c r="AU2038" i="1" s="1"/>
  <c r="AS2038" i="1"/>
  <c r="BF2037" i="1"/>
  <c r="BC2037" i="1"/>
  <c r="BB2037" i="1"/>
  <c r="BA2037" i="1"/>
  <c r="AZ2037" i="1"/>
  <c r="AY2037" i="1"/>
  <c r="AV2037" i="1"/>
  <c r="AU2037" i="1"/>
  <c r="AT2037" i="1"/>
  <c r="AS2037" i="1"/>
  <c r="BF2036" i="1"/>
  <c r="BC2036" i="1"/>
  <c r="BB2036" i="1"/>
  <c r="BA2036" i="1"/>
  <c r="AZ2036" i="1"/>
  <c r="AY2036" i="1"/>
  <c r="AV2036" i="1"/>
  <c r="AT2036" i="1"/>
  <c r="AU2036" i="1" s="1"/>
  <c r="AS2036" i="1"/>
  <c r="BF2035" i="1"/>
  <c r="BC2035" i="1"/>
  <c r="BB2035" i="1"/>
  <c r="BA2035" i="1"/>
  <c r="AZ2035" i="1"/>
  <c r="AY2035" i="1"/>
  <c r="AX2035" i="1"/>
  <c r="AV2035" i="1"/>
  <c r="AW2035" i="1" s="1"/>
  <c r="AT2035" i="1"/>
  <c r="AU2035" i="1" s="1"/>
  <c r="AS2035" i="1"/>
  <c r="BF2034" i="1"/>
  <c r="BC2034" i="1"/>
  <c r="BB2034" i="1"/>
  <c r="BA2034" i="1"/>
  <c r="AZ2034" i="1"/>
  <c r="AY2034" i="1"/>
  <c r="AV2034" i="1"/>
  <c r="AT2034" i="1"/>
  <c r="AU2034" i="1" s="1"/>
  <c r="AS2034" i="1"/>
  <c r="BF2033" i="1"/>
  <c r="BC2033" i="1"/>
  <c r="BB2033" i="1"/>
  <c r="BA2033" i="1"/>
  <c r="AZ2033" i="1"/>
  <c r="AY2033" i="1"/>
  <c r="AX2033" i="1"/>
  <c r="AW2033" i="1"/>
  <c r="AV2033" i="1"/>
  <c r="AU2033" i="1"/>
  <c r="AT2033" i="1"/>
  <c r="AS2033" i="1"/>
  <c r="BF2032" i="1"/>
  <c r="BC2032" i="1"/>
  <c r="BB2032" i="1"/>
  <c r="BA2032" i="1"/>
  <c r="AZ2032" i="1"/>
  <c r="AY2032" i="1"/>
  <c r="AV2032" i="1"/>
  <c r="AT2032" i="1"/>
  <c r="AU2032" i="1" s="1"/>
  <c r="AS2032" i="1"/>
  <c r="BF2031" i="1"/>
  <c r="BC2031" i="1"/>
  <c r="BB2031" i="1"/>
  <c r="BA2031" i="1"/>
  <c r="AZ2031" i="1"/>
  <c r="AY2031" i="1"/>
  <c r="AV2031" i="1"/>
  <c r="AX2031" i="1" s="1"/>
  <c r="AT2031" i="1"/>
  <c r="AU2031" i="1" s="1"/>
  <c r="AS2031" i="1"/>
  <c r="BF2030" i="1"/>
  <c r="BC2030" i="1"/>
  <c r="BB2030" i="1"/>
  <c r="BA2030" i="1"/>
  <c r="AZ2030" i="1"/>
  <c r="AY2030" i="1"/>
  <c r="AV2030" i="1"/>
  <c r="AT2030" i="1"/>
  <c r="AU2030" i="1" s="1"/>
  <c r="AS2030" i="1"/>
  <c r="BF2029" i="1"/>
  <c r="BC2029" i="1"/>
  <c r="BB2029" i="1"/>
  <c r="BA2029" i="1"/>
  <c r="AZ2029" i="1"/>
  <c r="AY2029" i="1"/>
  <c r="AX2029" i="1"/>
  <c r="AW2029" i="1"/>
  <c r="AV2029" i="1"/>
  <c r="AT2029" i="1"/>
  <c r="AU2029" i="1" s="1"/>
  <c r="AS2029" i="1"/>
  <c r="BF2028" i="1"/>
  <c r="BC2028" i="1"/>
  <c r="BB2028" i="1"/>
  <c r="BA2028" i="1"/>
  <c r="AZ2028" i="1"/>
  <c r="AY2028" i="1"/>
  <c r="AV2028" i="1"/>
  <c r="AT2028" i="1"/>
  <c r="AU2028" i="1" s="1"/>
  <c r="AS2028" i="1"/>
  <c r="BF2027" i="1"/>
  <c r="BC2027" i="1"/>
  <c r="BB2027" i="1"/>
  <c r="BA2027" i="1"/>
  <c r="AZ2027" i="1"/>
  <c r="AY2027" i="1"/>
  <c r="AV2027" i="1"/>
  <c r="AX2027" i="1" s="1"/>
  <c r="AT2027" i="1"/>
  <c r="AU2027" i="1" s="1"/>
  <c r="AS2027" i="1"/>
  <c r="BF2026" i="1"/>
  <c r="BC2026" i="1"/>
  <c r="BB2026" i="1"/>
  <c r="BA2026" i="1"/>
  <c r="AZ2026" i="1"/>
  <c r="AY2026" i="1"/>
  <c r="AV2026" i="1"/>
  <c r="AT2026" i="1"/>
  <c r="AU2026" i="1" s="1"/>
  <c r="AS2026" i="1"/>
  <c r="BF2025" i="1"/>
  <c r="BC2025" i="1"/>
  <c r="BB2025" i="1"/>
  <c r="BA2025" i="1"/>
  <c r="AZ2025" i="1"/>
  <c r="AY2025" i="1"/>
  <c r="AV2025" i="1"/>
  <c r="AX2025" i="1" s="1"/>
  <c r="AT2025" i="1"/>
  <c r="AU2025" i="1" s="1"/>
  <c r="AS2025" i="1"/>
  <c r="BF2024" i="1"/>
  <c r="BC2024" i="1"/>
  <c r="BB2024" i="1"/>
  <c r="BA2024" i="1"/>
  <c r="AZ2024" i="1"/>
  <c r="AY2024" i="1"/>
  <c r="AV2024" i="1"/>
  <c r="AT2024" i="1"/>
  <c r="AU2024" i="1" s="1"/>
  <c r="AS2024" i="1"/>
  <c r="BF2023" i="1"/>
  <c r="BC2023" i="1"/>
  <c r="BB2023" i="1"/>
  <c r="BA2023" i="1"/>
  <c r="AZ2023" i="1"/>
  <c r="AY2023" i="1"/>
  <c r="AX2023" i="1"/>
  <c r="AV2023" i="1"/>
  <c r="AW2023" i="1" s="1"/>
  <c r="AT2023" i="1"/>
  <c r="AU2023" i="1" s="1"/>
  <c r="AS2023" i="1"/>
  <c r="BF2022" i="1"/>
  <c r="BC2022" i="1"/>
  <c r="BB2022" i="1"/>
  <c r="BA2022" i="1"/>
  <c r="AZ2022" i="1"/>
  <c r="AY2022" i="1"/>
  <c r="AV2022" i="1"/>
  <c r="AT2022" i="1"/>
  <c r="AU2022" i="1" s="1"/>
  <c r="AS2022" i="1"/>
  <c r="BF2021" i="1"/>
  <c r="BC2021" i="1"/>
  <c r="BB2021" i="1"/>
  <c r="BA2021" i="1"/>
  <c r="AZ2021" i="1"/>
  <c r="AY2021" i="1"/>
  <c r="AV2021" i="1"/>
  <c r="AU2021" i="1"/>
  <c r="AT2021" i="1"/>
  <c r="AS2021" i="1"/>
  <c r="BF2020" i="1"/>
  <c r="BC2020" i="1"/>
  <c r="BB2020" i="1"/>
  <c r="BA2020" i="1"/>
  <c r="AZ2020" i="1"/>
  <c r="AY2020" i="1"/>
  <c r="AV2020" i="1"/>
  <c r="AT2020" i="1"/>
  <c r="AU2020" i="1" s="1"/>
  <c r="AS2020" i="1"/>
  <c r="BF2019" i="1"/>
  <c r="BC2019" i="1"/>
  <c r="BB2019" i="1"/>
  <c r="BA2019" i="1"/>
  <c r="AZ2019" i="1"/>
  <c r="AY2019" i="1"/>
  <c r="AX2019" i="1"/>
  <c r="AV2019" i="1"/>
  <c r="AW2019" i="1" s="1"/>
  <c r="AT2019" i="1"/>
  <c r="AU2019" i="1" s="1"/>
  <c r="AS2019" i="1"/>
  <c r="BF2018" i="1"/>
  <c r="BC2018" i="1"/>
  <c r="BB2018" i="1"/>
  <c r="BA2018" i="1"/>
  <c r="AZ2018" i="1"/>
  <c r="AY2018" i="1"/>
  <c r="AV2018" i="1"/>
  <c r="AT2018" i="1"/>
  <c r="AU2018" i="1" s="1"/>
  <c r="AS2018" i="1"/>
  <c r="BF2017" i="1"/>
  <c r="BC2017" i="1"/>
  <c r="BB2017" i="1"/>
  <c r="BA2017" i="1"/>
  <c r="AZ2017" i="1"/>
  <c r="AY2017" i="1"/>
  <c r="AX2017" i="1"/>
  <c r="AW2017" i="1"/>
  <c r="AV2017" i="1"/>
  <c r="AU2017" i="1"/>
  <c r="AT2017" i="1"/>
  <c r="AS2017" i="1"/>
  <c r="BF2016" i="1"/>
  <c r="BC2016" i="1"/>
  <c r="BB2016" i="1"/>
  <c r="BA2016" i="1"/>
  <c r="AZ2016" i="1"/>
  <c r="AY2016" i="1"/>
  <c r="AV2016" i="1"/>
  <c r="AT2016" i="1"/>
  <c r="AU2016" i="1" s="1"/>
  <c r="AS2016" i="1"/>
  <c r="BF2015" i="1"/>
  <c r="BC2015" i="1"/>
  <c r="BB2015" i="1"/>
  <c r="BA2015" i="1"/>
  <c r="AZ2015" i="1"/>
  <c r="AY2015" i="1"/>
  <c r="AV2015" i="1"/>
  <c r="AX2015" i="1" s="1"/>
  <c r="AT2015" i="1"/>
  <c r="AU2015" i="1" s="1"/>
  <c r="AS2015" i="1"/>
  <c r="BF2014" i="1"/>
  <c r="BC2014" i="1"/>
  <c r="BB2014" i="1"/>
  <c r="BA2014" i="1"/>
  <c r="AZ2014" i="1"/>
  <c r="AY2014" i="1"/>
  <c r="AV2014" i="1"/>
  <c r="AT2014" i="1"/>
  <c r="AU2014" i="1" s="1"/>
  <c r="AS2014" i="1"/>
  <c r="BF2013" i="1"/>
  <c r="BC2013" i="1"/>
  <c r="BB2013" i="1"/>
  <c r="BA2013" i="1"/>
  <c r="AZ2013" i="1"/>
  <c r="AY2013" i="1"/>
  <c r="AX2013" i="1"/>
  <c r="AW2013" i="1"/>
  <c r="AV2013" i="1"/>
  <c r="AT2013" i="1"/>
  <c r="AU2013" i="1" s="1"/>
  <c r="AS2013" i="1"/>
  <c r="BF2012" i="1"/>
  <c r="BC2012" i="1"/>
  <c r="BB2012" i="1"/>
  <c r="BA2012" i="1"/>
  <c r="AZ2012" i="1"/>
  <c r="AY2012" i="1"/>
  <c r="AV2012" i="1"/>
  <c r="AT2012" i="1"/>
  <c r="AU2012" i="1" s="1"/>
  <c r="AS2012" i="1"/>
  <c r="BF2011" i="1"/>
  <c r="BC2011" i="1"/>
  <c r="BB2011" i="1"/>
  <c r="BA2011" i="1"/>
  <c r="AZ2011" i="1"/>
  <c r="AY2011" i="1"/>
  <c r="AV2011" i="1"/>
  <c r="AT2011" i="1"/>
  <c r="AU2011" i="1" s="1"/>
  <c r="AS2011" i="1"/>
  <c r="BF2010" i="1"/>
  <c r="BC2010" i="1"/>
  <c r="BB2010" i="1"/>
  <c r="BA2010" i="1"/>
  <c r="AZ2010" i="1"/>
  <c r="AY2010" i="1"/>
  <c r="AV2010" i="1"/>
  <c r="AT2010" i="1"/>
  <c r="AU2010" i="1" s="1"/>
  <c r="AS2010" i="1"/>
  <c r="BF2009" i="1"/>
  <c r="BC2009" i="1"/>
  <c r="BB2009" i="1"/>
  <c r="BA2009" i="1"/>
  <c r="AZ2009" i="1"/>
  <c r="AY2009" i="1"/>
  <c r="AV2009" i="1"/>
  <c r="AX2009" i="1" s="1"/>
  <c r="AT2009" i="1"/>
  <c r="AU2009" i="1" s="1"/>
  <c r="AS2009" i="1"/>
  <c r="BF2008" i="1"/>
  <c r="BC2008" i="1"/>
  <c r="BB2008" i="1"/>
  <c r="BA2008" i="1"/>
  <c r="AZ2008" i="1"/>
  <c r="AY2008" i="1"/>
  <c r="AV2008" i="1"/>
  <c r="AT2008" i="1"/>
  <c r="AU2008" i="1" s="1"/>
  <c r="AS2008" i="1"/>
  <c r="BF2007" i="1"/>
  <c r="BC2007" i="1"/>
  <c r="BB2007" i="1"/>
  <c r="BA2007" i="1"/>
  <c r="AZ2007" i="1"/>
  <c r="AY2007" i="1"/>
  <c r="AX2007" i="1"/>
  <c r="AV2007" i="1"/>
  <c r="AW2007" i="1" s="1"/>
  <c r="AT2007" i="1"/>
  <c r="AU2007" i="1" s="1"/>
  <c r="AS2007" i="1"/>
  <c r="BF2006" i="1"/>
  <c r="BC2006" i="1"/>
  <c r="BB2006" i="1"/>
  <c r="BA2006" i="1"/>
  <c r="AZ2006" i="1"/>
  <c r="AY2006" i="1"/>
  <c r="AV2006" i="1"/>
  <c r="AT2006" i="1"/>
  <c r="AU2006" i="1" s="1"/>
  <c r="AS2006" i="1"/>
  <c r="BF2005" i="1"/>
  <c r="BC2005" i="1"/>
  <c r="BB2005" i="1"/>
  <c r="BA2005" i="1"/>
  <c r="AZ2005" i="1"/>
  <c r="AY2005" i="1"/>
  <c r="AV2005" i="1"/>
  <c r="AU2005" i="1"/>
  <c r="AT2005" i="1"/>
  <c r="AS2005" i="1"/>
  <c r="BF2004" i="1"/>
  <c r="BC2004" i="1"/>
  <c r="BB2004" i="1"/>
  <c r="BA2004" i="1"/>
  <c r="AZ2004" i="1"/>
  <c r="AY2004" i="1"/>
  <c r="AV2004" i="1"/>
  <c r="AT2004" i="1"/>
  <c r="AU2004" i="1" s="1"/>
  <c r="AS2004" i="1"/>
  <c r="BF2003" i="1"/>
  <c r="BC2003" i="1"/>
  <c r="BB2003" i="1"/>
  <c r="BA2003" i="1"/>
  <c r="AZ2003" i="1"/>
  <c r="AY2003" i="1"/>
  <c r="AX2003" i="1"/>
  <c r="AV2003" i="1"/>
  <c r="AW2003" i="1" s="1"/>
  <c r="AT2003" i="1"/>
  <c r="AU2003" i="1" s="1"/>
  <c r="AS2003" i="1"/>
  <c r="BF2002" i="1"/>
  <c r="BC2002" i="1"/>
  <c r="BB2002" i="1"/>
  <c r="BA2002" i="1"/>
  <c r="AZ2002" i="1"/>
  <c r="AY2002" i="1"/>
  <c r="AV2002" i="1"/>
  <c r="AT2002" i="1"/>
  <c r="AU2002" i="1" s="1"/>
  <c r="AS2002" i="1"/>
  <c r="BF2001" i="1"/>
  <c r="BC2001" i="1"/>
  <c r="BB2001" i="1"/>
  <c r="BA2001" i="1"/>
  <c r="AZ2001" i="1"/>
  <c r="AY2001" i="1"/>
  <c r="AX2001" i="1"/>
  <c r="AW2001" i="1"/>
  <c r="AV2001" i="1"/>
  <c r="AU2001" i="1"/>
  <c r="AT2001" i="1"/>
  <c r="AS2001" i="1"/>
  <c r="BF2000" i="1"/>
  <c r="BC2000" i="1"/>
  <c r="BB2000" i="1"/>
  <c r="BA2000" i="1"/>
  <c r="AZ2000" i="1"/>
  <c r="AY2000" i="1"/>
  <c r="AV2000" i="1"/>
  <c r="AT2000" i="1"/>
  <c r="AU2000" i="1" s="1"/>
  <c r="AS2000" i="1"/>
  <c r="BF1999" i="1"/>
  <c r="BC1999" i="1"/>
  <c r="BB1999" i="1"/>
  <c r="BA1999" i="1"/>
  <c r="AZ1999" i="1"/>
  <c r="AY1999" i="1"/>
  <c r="AV1999" i="1"/>
  <c r="AX1999" i="1" s="1"/>
  <c r="AT1999" i="1"/>
  <c r="AU1999" i="1" s="1"/>
  <c r="AS1999" i="1"/>
  <c r="BF1998" i="1"/>
  <c r="BC1998" i="1"/>
  <c r="BB1998" i="1"/>
  <c r="BA1998" i="1"/>
  <c r="AZ1998" i="1"/>
  <c r="AY1998" i="1"/>
  <c r="AV1998" i="1"/>
  <c r="AT1998" i="1"/>
  <c r="AU1998" i="1" s="1"/>
  <c r="AS1998" i="1"/>
  <c r="BF1997" i="1"/>
  <c r="BC1997" i="1"/>
  <c r="BB1997" i="1"/>
  <c r="BA1997" i="1"/>
  <c r="AZ1997" i="1"/>
  <c r="AY1997" i="1"/>
  <c r="AX1997" i="1"/>
  <c r="AW1997" i="1"/>
  <c r="AV1997" i="1"/>
  <c r="AT1997" i="1"/>
  <c r="AU1997" i="1" s="1"/>
  <c r="AS1997" i="1"/>
  <c r="BF1996" i="1"/>
  <c r="BC1996" i="1"/>
  <c r="BB1996" i="1"/>
  <c r="BA1996" i="1"/>
  <c r="AZ1996" i="1"/>
  <c r="AY1996" i="1"/>
  <c r="AV1996" i="1"/>
  <c r="AT1996" i="1"/>
  <c r="AU1996" i="1" s="1"/>
  <c r="AS1996" i="1"/>
  <c r="BF1995" i="1"/>
  <c r="BC1995" i="1"/>
  <c r="BB1995" i="1"/>
  <c r="BA1995" i="1"/>
  <c r="AZ1995" i="1"/>
  <c r="AY1995" i="1"/>
  <c r="AV1995" i="1"/>
  <c r="AX1995" i="1" s="1"/>
  <c r="AT1995" i="1"/>
  <c r="AU1995" i="1" s="1"/>
  <c r="AS1995" i="1"/>
  <c r="BF1994" i="1"/>
  <c r="BC1994" i="1"/>
  <c r="BB1994" i="1"/>
  <c r="BA1994" i="1"/>
  <c r="AZ1994" i="1"/>
  <c r="AY1994" i="1"/>
  <c r="AV1994" i="1"/>
  <c r="AT1994" i="1"/>
  <c r="AU1994" i="1" s="1"/>
  <c r="AS1994" i="1"/>
  <c r="BF1993" i="1"/>
  <c r="BC1993" i="1"/>
  <c r="BB1993" i="1"/>
  <c r="BA1993" i="1"/>
  <c r="AZ1993" i="1"/>
  <c r="AY1993" i="1"/>
  <c r="AV1993" i="1"/>
  <c r="AX1993" i="1" s="1"/>
  <c r="AT1993" i="1"/>
  <c r="AU1993" i="1" s="1"/>
  <c r="AS1993" i="1"/>
  <c r="BF1992" i="1"/>
  <c r="BC1992" i="1"/>
  <c r="BB1992" i="1"/>
  <c r="BA1992" i="1"/>
  <c r="AZ1992" i="1"/>
  <c r="AY1992" i="1"/>
  <c r="AV1992" i="1"/>
  <c r="AT1992" i="1"/>
  <c r="AU1992" i="1" s="1"/>
  <c r="AS1992" i="1"/>
  <c r="BF1991" i="1"/>
  <c r="BC1991" i="1"/>
  <c r="BB1991" i="1"/>
  <c r="BA1991" i="1"/>
  <c r="AZ1991" i="1"/>
  <c r="AY1991" i="1"/>
  <c r="AX1991" i="1"/>
  <c r="AV1991" i="1"/>
  <c r="AW1991" i="1" s="1"/>
  <c r="AT1991" i="1"/>
  <c r="AU1991" i="1" s="1"/>
  <c r="AS1991" i="1"/>
  <c r="BF1990" i="1"/>
  <c r="BC1990" i="1"/>
  <c r="BB1990" i="1"/>
  <c r="BA1990" i="1"/>
  <c r="AZ1990" i="1"/>
  <c r="AY1990" i="1"/>
  <c r="AV1990" i="1"/>
  <c r="AT1990" i="1"/>
  <c r="AU1990" i="1" s="1"/>
  <c r="AS1990" i="1"/>
  <c r="BF1989" i="1"/>
  <c r="BC1989" i="1"/>
  <c r="BB1989" i="1"/>
  <c r="BA1989" i="1"/>
  <c r="AZ1989" i="1"/>
  <c r="AY1989" i="1"/>
  <c r="AV1989" i="1"/>
  <c r="AU1989" i="1"/>
  <c r="AT1989" i="1"/>
  <c r="AS1989" i="1"/>
  <c r="BF1988" i="1"/>
  <c r="BC1988" i="1"/>
  <c r="BB1988" i="1"/>
  <c r="BA1988" i="1"/>
  <c r="AZ1988" i="1"/>
  <c r="AY1988" i="1"/>
  <c r="AV1988" i="1"/>
  <c r="AT1988" i="1"/>
  <c r="AU1988" i="1" s="1"/>
  <c r="AS1988" i="1"/>
  <c r="BF1987" i="1"/>
  <c r="BC1987" i="1"/>
  <c r="BB1987" i="1"/>
  <c r="BA1987" i="1"/>
  <c r="AZ1987" i="1"/>
  <c r="AY1987" i="1"/>
  <c r="AX1987" i="1"/>
  <c r="AV1987" i="1"/>
  <c r="AW1987" i="1" s="1"/>
  <c r="AT1987" i="1"/>
  <c r="AU1987" i="1" s="1"/>
  <c r="AS1987" i="1"/>
  <c r="BF1986" i="1"/>
  <c r="BC1986" i="1"/>
  <c r="BB1986" i="1"/>
  <c r="BA1986" i="1"/>
  <c r="AZ1986" i="1"/>
  <c r="AY1986" i="1"/>
  <c r="AV1986" i="1"/>
  <c r="AT1986" i="1"/>
  <c r="AU1986" i="1" s="1"/>
  <c r="AS1986" i="1"/>
  <c r="BF1985" i="1"/>
  <c r="BC1985" i="1"/>
  <c r="BB1985" i="1"/>
  <c r="BA1985" i="1"/>
  <c r="AZ1985" i="1"/>
  <c r="AY1985" i="1"/>
  <c r="AX1985" i="1"/>
  <c r="AW1985" i="1"/>
  <c r="AV1985" i="1"/>
  <c r="AU1985" i="1"/>
  <c r="AT1985" i="1"/>
  <c r="AS1985" i="1"/>
  <c r="BF1984" i="1"/>
  <c r="BC1984" i="1"/>
  <c r="BB1984" i="1"/>
  <c r="BA1984" i="1"/>
  <c r="AZ1984" i="1"/>
  <c r="AY1984" i="1"/>
  <c r="AV1984" i="1"/>
  <c r="AT1984" i="1"/>
  <c r="AU1984" i="1" s="1"/>
  <c r="AS1984" i="1"/>
  <c r="BF1983" i="1"/>
  <c r="BC1983" i="1"/>
  <c r="BB1983" i="1"/>
  <c r="BA1983" i="1"/>
  <c r="AZ1983" i="1"/>
  <c r="AY1983" i="1"/>
  <c r="AV1983" i="1"/>
  <c r="AX1983" i="1" s="1"/>
  <c r="AT1983" i="1"/>
  <c r="AU1983" i="1" s="1"/>
  <c r="AS1983" i="1"/>
  <c r="BF1982" i="1"/>
  <c r="BC1982" i="1"/>
  <c r="BB1982" i="1"/>
  <c r="BA1982" i="1"/>
  <c r="AZ1982" i="1"/>
  <c r="AY1982" i="1"/>
  <c r="AV1982" i="1"/>
  <c r="AT1982" i="1"/>
  <c r="AU1982" i="1" s="1"/>
  <c r="AS1982" i="1"/>
  <c r="BF1981" i="1"/>
  <c r="BC1981" i="1"/>
  <c r="BB1981" i="1"/>
  <c r="BA1981" i="1"/>
  <c r="AZ1981" i="1"/>
  <c r="AY1981" i="1"/>
  <c r="AX1981" i="1"/>
  <c r="AW1981" i="1"/>
  <c r="AV1981" i="1"/>
  <c r="AT1981" i="1"/>
  <c r="AU1981" i="1" s="1"/>
  <c r="AS1981" i="1"/>
  <c r="BF1980" i="1"/>
  <c r="BC1980" i="1"/>
  <c r="BB1980" i="1"/>
  <c r="BA1980" i="1"/>
  <c r="AZ1980" i="1"/>
  <c r="AY1980" i="1"/>
  <c r="AV1980" i="1"/>
  <c r="AT1980" i="1"/>
  <c r="AU1980" i="1" s="1"/>
  <c r="AS1980" i="1"/>
  <c r="BF1979" i="1"/>
  <c r="BC1979" i="1"/>
  <c r="BB1979" i="1"/>
  <c r="BA1979" i="1"/>
  <c r="AZ1979" i="1"/>
  <c r="AY1979" i="1"/>
  <c r="AV1979" i="1"/>
  <c r="AX1979" i="1" s="1"/>
  <c r="AT1979" i="1"/>
  <c r="AU1979" i="1" s="1"/>
  <c r="AS1979" i="1"/>
  <c r="BF1978" i="1"/>
  <c r="BC1978" i="1"/>
  <c r="BB1978" i="1"/>
  <c r="BA1978" i="1"/>
  <c r="AZ1978" i="1"/>
  <c r="AY1978" i="1"/>
  <c r="AV1978" i="1"/>
  <c r="AT1978" i="1"/>
  <c r="AU1978" i="1" s="1"/>
  <c r="AS1978" i="1"/>
  <c r="BF1977" i="1"/>
  <c r="BC1977" i="1"/>
  <c r="BB1977" i="1"/>
  <c r="BA1977" i="1"/>
  <c r="AZ1977" i="1"/>
  <c r="AY1977" i="1"/>
  <c r="AV1977" i="1"/>
  <c r="AX1977" i="1" s="1"/>
  <c r="AT1977" i="1"/>
  <c r="AU1977" i="1" s="1"/>
  <c r="AS1977" i="1"/>
  <c r="BF1976" i="1"/>
  <c r="BC1976" i="1"/>
  <c r="BB1976" i="1"/>
  <c r="BA1976" i="1"/>
  <c r="AZ1976" i="1"/>
  <c r="AY1976" i="1"/>
  <c r="AV1976" i="1"/>
  <c r="AT1976" i="1"/>
  <c r="AU1976" i="1" s="1"/>
  <c r="AS1976" i="1"/>
  <c r="BF1975" i="1"/>
  <c r="BC1975" i="1"/>
  <c r="BB1975" i="1"/>
  <c r="BA1975" i="1"/>
  <c r="AZ1975" i="1"/>
  <c r="AY1975" i="1"/>
  <c r="AX1975" i="1"/>
  <c r="AV1975" i="1"/>
  <c r="AW1975" i="1" s="1"/>
  <c r="AT1975" i="1"/>
  <c r="AU1975" i="1" s="1"/>
  <c r="AS1975" i="1"/>
  <c r="BF1974" i="1"/>
  <c r="BC1974" i="1"/>
  <c r="BB1974" i="1"/>
  <c r="BA1974" i="1"/>
  <c r="AZ1974" i="1"/>
  <c r="AY1974" i="1"/>
  <c r="AV1974" i="1"/>
  <c r="AT1974" i="1"/>
  <c r="AU1974" i="1" s="1"/>
  <c r="AS1974" i="1"/>
  <c r="BF1973" i="1"/>
  <c r="BC1973" i="1"/>
  <c r="BB1973" i="1"/>
  <c r="BA1973" i="1"/>
  <c r="AZ1973" i="1"/>
  <c r="AY1973" i="1"/>
  <c r="AV1973" i="1"/>
  <c r="AU1973" i="1"/>
  <c r="AT1973" i="1"/>
  <c r="AS1973" i="1"/>
  <c r="BF1972" i="1"/>
  <c r="BC1972" i="1"/>
  <c r="BB1972" i="1"/>
  <c r="BA1972" i="1"/>
  <c r="AZ1972" i="1"/>
  <c r="AY1972" i="1"/>
  <c r="AV1972" i="1"/>
  <c r="AT1972" i="1"/>
  <c r="AU1972" i="1" s="1"/>
  <c r="AS1972" i="1"/>
  <c r="BF1971" i="1"/>
  <c r="BC1971" i="1"/>
  <c r="BB1971" i="1"/>
  <c r="BA1971" i="1"/>
  <c r="AZ1971" i="1"/>
  <c r="AY1971" i="1"/>
  <c r="AX1971" i="1"/>
  <c r="AV1971" i="1"/>
  <c r="AW1971" i="1" s="1"/>
  <c r="AT1971" i="1"/>
  <c r="AU1971" i="1" s="1"/>
  <c r="AS1971" i="1"/>
  <c r="BF1970" i="1"/>
  <c r="BC1970" i="1"/>
  <c r="BB1970" i="1"/>
  <c r="BA1970" i="1"/>
  <c r="AZ1970" i="1"/>
  <c r="AY1970" i="1"/>
  <c r="AV1970" i="1"/>
  <c r="AT1970" i="1"/>
  <c r="AU1970" i="1" s="1"/>
  <c r="AS1970" i="1"/>
  <c r="BF1969" i="1"/>
  <c r="BC1969" i="1"/>
  <c r="BB1969" i="1"/>
  <c r="BA1969" i="1"/>
  <c r="AZ1969" i="1"/>
  <c r="AY1969" i="1"/>
  <c r="AX1969" i="1"/>
  <c r="AW1969" i="1"/>
  <c r="AV1969" i="1"/>
  <c r="AU1969" i="1"/>
  <c r="AT1969" i="1"/>
  <c r="AS1969" i="1"/>
  <c r="BF1968" i="1"/>
  <c r="BC1968" i="1"/>
  <c r="BB1968" i="1"/>
  <c r="BA1968" i="1"/>
  <c r="AZ1968" i="1"/>
  <c r="AY1968" i="1"/>
  <c r="AV1968" i="1"/>
  <c r="AT1968" i="1"/>
  <c r="AU1968" i="1" s="1"/>
  <c r="AS1968" i="1"/>
  <c r="BF1967" i="1"/>
  <c r="BC1967" i="1"/>
  <c r="BB1967" i="1"/>
  <c r="BA1967" i="1"/>
  <c r="AZ1967" i="1"/>
  <c r="AY1967" i="1"/>
  <c r="AV1967" i="1"/>
  <c r="AX1967" i="1" s="1"/>
  <c r="AT1967" i="1"/>
  <c r="AU1967" i="1" s="1"/>
  <c r="AS1967" i="1"/>
  <c r="BF1966" i="1"/>
  <c r="BC1966" i="1"/>
  <c r="BB1966" i="1"/>
  <c r="BA1966" i="1"/>
  <c r="AZ1966" i="1"/>
  <c r="AY1966" i="1"/>
  <c r="AV1966" i="1"/>
  <c r="AT1966" i="1"/>
  <c r="AU1966" i="1" s="1"/>
  <c r="AS1966" i="1"/>
  <c r="BF1965" i="1"/>
  <c r="BC1965" i="1"/>
  <c r="BB1965" i="1"/>
  <c r="BA1965" i="1"/>
  <c r="AZ1965" i="1"/>
  <c r="AY1965" i="1"/>
  <c r="AX1965" i="1"/>
  <c r="AW1965" i="1"/>
  <c r="AV1965" i="1"/>
  <c r="AT1965" i="1"/>
  <c r="AU1965" i="1" s="1"/>
  <c r="AS1965" i="1"/>
  <c r="BF1964" i="1"/>
  <c r="BC1964" i="1"/>
  <c r="BB1964" i="1"/>
  <c r="BA1964" i="1"/>
  <c r="AZ1964" i="1"/>
  <c r="AY1964" i="1"/>
  <c r="AV1964" i="1"/>
  <c r="AT1964" i="1"/>
  <c r="AU1964" i="1" s="1"/>
  <c r="AS1964" i="1"/>
  <c r="BF1963" i="1"/>
  <c r="BC1963" i="1"/>
  <c r="BB1963" i="1"/>
  <c r="BA1963" i="1"/>
  <c r="AZ1963" i="1"/>
  <c r="AY1963" i="1"/>
  <c r="AV1963" i="1"/>
  <c r="AX1963" i="1" s="1"/>
  <c r="AT1963" i="1"/>
  <c r="AU1963" i="1" s="1"/>
  <c r="AS1963" i="1"/>
  <c r="BF1962" i="1"/>
  <c r="BC1962" i="1"/>
  <c r="BB1962" i="1"/>
  <c r="BA1962" i="1"/>
  <c r="AZ1962" i="1"/>
  <c r="AY1962" i="1"/>
  <c r="AV1962" i="1"/>
  <c r="AT1962" i="1"/>
  <c r="AU1962" i="1" s="1"/>
  <c r="AS1962" i="1"/>
  <c r="BF1961" i="1"/>
  <c r="BC1961" i="1"/>
  <c r="BB1961" i="1"/>
  <c r="BA1961" i="1"/>
  <c r="AZ1961" i="1"/>
  <c r="AY1961" i="1"/>
  <c r="AV1961" i="1"/>
  <c r="AX1961" i="1" s="1"/>
  <c r="AT1961" i="1"/>
  <c r="AU1961" i="1" s="1"/>
  <c r="AS1961" i="1"/>
  <c r="BF1960" i="1"/>
  <c r="BC1960" i="1"/>
  <c r="BB1960" i="1"/>
  <c r="BA1960" i="1"/>
  <c r="AZ1960" i="1"/>
  <c r="AY1960" i="1"/>
  <c r="AV1960" i="1"/>
  <c r="AT1960" i="1"/>
  <c r="AU1960" i="1" s="1"/>
  <c r="AS1960" i="1"/>
  <c r="BF1959" i="1"/>
  <c r="BC1959" i="1"/>
  <c r="BB1959" i="1"/>
  <c r="BA1959" i="1"/>
  <c r="AZ1959" i="1"/>
  <c r="AY1959" i="1"/>
  <c r="AX1959" i="1"/>
  <c r="AV1959" i="1"/>
  <c r="AW1959" i="1" s="1"/>
  <c r="AT1959" i="1"/>
  <c r="AU1959" i="1" s="1"/>
  <c r="AS1959" i="1"/>
  <c r="BF1958" i="1"/>
  <c r="BC1958" i="1"/>
  <c r="BB1958" i="1"/>
  <c r="BA1958" i="1"/>
  <c r="AZ1958" i="1"/>
  <c r="AY1958" i="1"/>
  <c r="AV1958" i="1"/>
  <c r="AT1958" i="1"/>
  <c r="AU1958" i="1" s="1"/>
  <c r="AS1958" i="1"/>
  <c r="BF1957" i="1"/>
  <c r="BC1957" i="1"/>
  <c r="BB1957" i="1"/>
  <c r="BA1957" i="1"/>
  <c r="AZ1957" i="1"/>
  <c r="AY1957" i="1"/>
  <c r="AV1957" i="1"/>
  <c r="AU1957" i="1"/>
  <c r="AT1957" i="1"/>
  <c r="AS1957" i="1"/>
  <c r="BF1956" i="1"/>
  <c r="BC1956" i="1"/>
  <c r="BB1956" i="1"/>
  <c r="BA1956" i="1"/>
  <c r="AZ1956" i="1"/>
  <c r="AY1956" i="1"/>
  <c r="AV1956" i="1"/>
  <c r="AT1956" i="1"/>
  <c r="AU1956" i="1" s="1"/>
  <c r="AS1956" i="1"/>
  <c r="BF1955" i="1"/>
  <c r="BC1955" i="1"/>
  <c r="BB1955" i="1"/>
  <c r="BA1955" i="1"/>
  <c r="AZ1955" i="1"/>
  <c r="AY1955" i="1"/>
  <c r="AX1955" i="1"/>
  <c r="AV1955" i="1"/>
  <c r="AW1955" i="1" s="1"/>
  <c r="AT1955" i="1"/>
  <c r="AU1955" i="1" s="1"/>
  <c r="AS1955" i="1"/>
  <c r="BF1954" i="1"/>
  <c r="BC1954" i="1"/>
  <c r="BB1954" i="1"/>
  <c r="BA1954" i="1"/>
  <c r="AZ1954" i="1"/>
  <c r="AY1954" i="1"/>
  <c r="AV1954" i="1"/>
  <c r="AT1954" i="1"/>
  <c r="AU1954" i="1" s="1"/>
  <c r="AS1954" i="1"/>
  <c r="BF1953" i="1"/>
  <c r="BC1953" i="1"/>
  <c r="BB1953" i="1"/>
  <c r="BA1953" i="1"/>
  <c r="AZ1953" i="1"/>
  <c r="AY1953" i="1"/>
  <c r="AX1953" i="1"/>
  <c r="AW1953" i="1"/>
  <c r="AV1953" i="1"/>
  <c r="AU1953" i="1"/>
  <c r="AT1953" i="1"/>
  <c r="AS1953" i="1"/>
  <c r="BF1952" i="1"/>
  <c r="BC1952" i="1"/>
  <c r="BB1952" i="1"/>
  <c r="BA1952" i="1"/>
  <c r="AZ1952" i="1"/>
  <c r="AY1952" i="1"/>
  <c r="AV1952" i="1"/>
  <c r="AT1952" i="1"/>
  <c r="AU1952" i="1" s="1"/>
  <c r="AS1952" i="1"/>
  <c r="BF1951" i="1"/>
  <c r="BC1951" i="1"/>
  <c r="BB1951" i="1"/>
  <c r="BA1951" i="1"/>
  <c r="AZ1951" i="1"/>
  <c r="AY1951" i="1"/>
  <c r="AV1951" i="1"/>
  <c r="AX1951" i="1" s="1"/>
  <c r="AT1951" i="1"/>
  <c r="AU1951" i="1" s="1"/>
  <c r="AS1951" i="1"/>
  <c r="BF1950" i="1"/>
  <c r="BC1950" i="1"/>
  <c r="BB1950" i="1"/>
  <c r="BA1950" i="1"/>
  <c r="AZ1950" i="1"/>
  <c r="AY1950" i="1"/>
  <c r="AV1950" i="1"/>
  <c r="AT1950" i="1"/>
  <c r="AU1950" i="1" s="1"/>
  <c r="AS1950" i="1"/>
  <c r="BF1949" i="1"/>
  <c r="BC1949" i="1"/>
  <c r="BB1949" i="1"/>
  <c r="BA1949" i="1"/>
  <c r="AZ1949" i="1"/>
  <c r="AY1949" i="1"/>
  <c r="AX1949" i="1"/>
  <c r="AW1949" i="1"/>
  <c r="AV1949" i="1"/>
  <c r="AT1949" i="1"/>
  <c r="AU1949" i="1" s="1"/>
  <c r="AS1949" i="1"/>
  <c r="BF1948" i="1"/>
  <c r="BC1948" i="1"/>
  <c r="BB1948" i="1"/>
  <c r="BA1948" i="1"/>
  <c r="AZ1948" i="1"/>
  <c r="AY1948" i="1"/>
  <c r="AV1948" i="1"/>
  <c r="AT1948" i="1"/>
  <c r="AU1948" i="1" s="1"/>
  <c r="AS1948" i="1"/>
  <c r="BF1947" i="1"/>
  <c r="BC1947" i="1"/>
  <c r="BB1947" i="1"/>
  <c r="BA1947" i="1"/>
  <c r="AZ1947" i="1"/>
  <c r="AY1947" i="1"/>
  <c r="AV1947" i="1"/>
  <c r="AT1947" i="1"/>
  <c r="AU1947" i="1" s="1"/>
  <c r="AS1947" i="1"/>
  <c r="BF1946" i="1"/>
  <c r="BC1946" i="1"/>
  <c r="BB1946" i="1"/>
  <c r="BA1946" i="1"/>
  <c r="AZ1946" i="1"/>
  <c r="AY1946" i="1"/>
  <c r="AV1946" i="1"/>
  <c r="AT1946" i="1"/>
  <c r="AU1946" i="1" s="1"/>
  <c r="AS1946" i="1"/>
  <c r="BF1945" i="1"/>
  <c r="BC1945" i="1"/>
  <c r="BB1945" i="1"/>
  <c r="BA1945" i="1"/>
  <c r="AZ1945" i="1"/>
  <c r="AY1945" i="1"/>
  <c r="AV1945" i="1"/>
  <c r="AX1945" i="1" s="1"/>
  <c r="AT1945" i="1"/>
  <c r="AU1945" i="1" s="1"/>
  <c r="AS1945" i="1"/>
  <c r="BF1944" i="1"/>
  <c r="BC1944" i="1"/>
  <c r="BB1944" i="1"/>
  <c r="BA1944" i="1"/>
  <c r="AZ1944" i="1"/>
  <c r="AY1944" i="1"/>
  <c r="AV1944" i="1"/>
  <c r="AT1944" i="1"/>
  <c r="AU1944" i="1" s="1"/>
  <c r="AS1944" i="1"/>
  <c r="BF1943" i="1"/>
  <c r="BC1943" i="1"/>
  <c r="BB1943" i="1"/>
  <c r="BA1943" i="1"/>
  <c r="AZ1943" i="1"/>
  <c r="AY1943" i="1"/>
  <c r="AX1943" i="1"/>
  <c r="AV1943" i="1"/>
  <c r="AW1943" i="1" s="1"/>
  <c r="AT1943" i="1"/>
  <c r="AU1943" i="1" s="1"/>
  <c r="AS1943" i="1"/>
  <c r="BF1942" i="1"/>
  <c r="BC1942" i="1"/>
  <c r="BB1942" i="1"/>
  <c r="BA1942" i="1"/>
  <c r="AZ1942" i="1"/>
  <c r="AY1942" i="1"/>
  <c r="AV1942" i="1"/>
  <c r="AT1942" i="1"/>
  <c r="AU1942" i="1" s="1"/>
  <c r="AS1942" i="1"/>
  <c r="BF1941" i="1"/>
  <c r="BC1941" i="1"/>
  <c r="BB1941" i="1"/>
  <c r="BA1941" i="1"/>
  <c r="AZ1941" i="1"/>
  <c r="AY1941" i="1"/>
  <c r="AV1941" i="1"/>
  <c r="AU1941" i="1"/>
  <c r="AT1941" i="1"/>
  <c r="AS1941" i="1"/>
  <c r="BF1940" i="1"/>
  <c r="BC1940" i="1"/>
  <c r="BB1940" i="1"/>
  <c r="BA1940" i="1"/>
  <c r="AZ1940" i="1"/>
  <c r="AY1940" i="1"/>
  <c r="AV1940" i="1"/>
  <c r="AT1940" i="1"/>
  <c r="AU1940" i="1" s="1"/>
  <c r="AS1940" i="1"/>
  <c r="BF1939" i="1"/>
  <c r="BC1939" i="1"/>
  <c r="BB1939" i="1"/>
  <c r="BA1939" i="1"/>
  <c r="AZ1939" i="1"/>
  <c r="AY1939" i="1"/>
  <c r="AX1939" i="1"/>
  <c r="AV1939" i="1"/>
  <c r="AW1939" i="1" s="1"/>
  <c r="AT1939" i="1"/>
  <c r="AU1939" i="1" s="1"/>
  <c r="AS1939" i="1"/>
  <c r="BF1938" i="1"/>
  <c r="BC1938" i="1"/>
  <c r="BB1938" i="1"/>
  <c r="BA1938" i="1"/>
  <c r="AZ1938" i="1"/>
  <c r="AY1938" i="1"/>
  <c r="AV1938" i="1"/>
  <c r="AT1938" i="1"/>
  <c r="AU1938" i="1" s="1"/>
  <c r="AS1938" i="1"/>
  <c r="BF1937" i="1"/>
  <c r="BC1937" i="1"/>
  <c r="BB1937" i="1"/>
  <c r="BA1937" i="1"/>
  <c r="AZ1937" i="1"/>
  <c r="AY1937" i="1"/>
  <c r="AX1937" i="1"/>
  <c r="AW1937" i="1"/>
  <c r="AV1937" i="1"/>
  <c r="AU1937" i="1"/>
  <c r="AT1937" i="1"/>
  <c r="AS1937" i="1"/>
  <c r="BF1936" i="1"/>
  <c r="BC1936" i="1"/>
  <c r="BB1936" i="1"/>
  <c r="BA1936" i="1"/>
  <c r="AZ1936" i="1"/>
  <c r="AY1936" i="1"/>
  <c r="AV1936" i="1"/>
  <c r="AT1936" i="1"/>
  <c r="AU1936" i="1" s="1"/>
  <c r="AS1936" i="1"/>
  <c r="BF1935" i="1"/>
  <c r="BC1935" i="1"/>
  <c r="BB1935" i="1"/>
  <c r="BA1935" i="1"/>
  <c r="AZ1935" i="1"/>
  <c r="AY1935" i="1"/>
  <c r="AV1935" i="1"/>
  <c r="AX1935" i="1" s="1"/>
  <c r="AT1935" i="1"/>
  <c r="AU1935" i="1" s="1"/>
  <c r="AS1935" i="1"/>
  <c r="BF1934" i="1"/>
  <c r="BC1934" i="1"/>
  <c r="BB1934" i="1"/>
  <c r="BA1934" i="1"/>
  <c r="AZ1934" i="1"/>
  <c r="AY1934" i="1"/>
  <c r="AV1934" i="1"/>
  <c r="AT1934" i="1"/>
  <c r="AU1934" i="1" s="1"/>
  <c r="AS1934" i="1"/>
  <c r="BF1933" i="1"/>
  <c r="BC1933" i="1"/>
  <c r="BB1933" i="1"/>
  <c r="BA1933" i="1"/>
  <c r="AZ1933" i="1"/>
  <c r="AY1933" i="1"/>
  <c r="AX1933" i="1"/>
  <c r="AW1933" i="1"/>
  <c r="AV1933" i="1"/>
  <c r="AT1933" i="1"/>
  <c r="AU1933" i="1" s="1"/>
  <c r="AS1933" i="1"/>
  <c r="BF1932" i="1"/>
  <c r="BC1932" i="1"/>
  <c r="BB1932" i="1"/>
  <c r="BA1932" i="1"/>
  <c r="AZ1932" i="1"/>
  <c r="AY1932" i="1"/>
  <c r="AV1932" i="1"/>
  <c r="AT1932" i="1"/>
  <c r="AU1932" i="1" s="1"/>
  <c r="AS1932" i="1"/>
  <c r="BF1931" i="1"/>
  <c r="BC1931" i="1"/>
  <c r="BB1931" i="1"/>
  <c r="BA1931" i="1"/>
  <c r="AZ1931" i="1"/>
  <c r="AY1931" i="1"/>
  <c r="AV1931" i="1"/>
  <c r="AX1931" i="1" s="1"/>
  <c r="AT1931" i="1"/>
  <c r="AU1931" i="1" s="1"/>
  <c r="AS1931" i="1"/>
  <c r="BF1930" i="1"/>
  <c r="BC1930" i="1"/>
  <c r="BB1930" i="1"/>
  <c r="BA1930" i="1"/>
  <c r="AZ1930" i="1"/>
  <c r="AY1930" i="1"/>
  <c r="AV1930" i="1"/>
  <c r="AT1930" i="1"/>
  <c r="AU1930" i="1" s="1"/>
  <c r="AS1930" i="1"/>
  <c r="BF1929" i="1"/>
  <c r="BC1929" i="1"/>
  <c r="BB1929" i="1"/>
  <c r="BA1929" i="1"/>
  <c r="AZ1929" i="1"/>
  <c r="AY1929" i="1"/>
  <c r="AV1929" i="1"/>
  <c r="AX1929" i="1" s="1"/>
  <c r="AT1929" i="1"/>
  <c r="AU1929" i="1" s="1"/>
  <c r="AS1929" i="1"/>
  <c r="BF1928" i="1"/>
  <c r="BC1928" i="1"/>
  <c r="BB1928" i="1"/>
  <c r="BA1928" i="1"/>
  <c r="AZ1928" i="1"/>
  <c r="AY1928" i="1"/>
  <c r="AV1928" i="1"/>
  <c r="AT1928" i="1"/>
  <c r="AU1928" i="1" s="1"/>
  <c r="AS1928" i="1"/>
  <c r="BF1927" i="1"/>
  <c r="BC1927" i="1"/>
  <c r="BB1927" i="1"/>
  <c r="BA1927" i="1"/>
  <c r="AZ1927" i="1"/>
  <c r="AY1927" i="1"/>
  <c r="AX1927" i="1"/>
  <c r="AV1927" i="1"/>
  <c r="AW1927" i="1" s="1"/>
  <c r="AT1927" i="1"/>
  <c r="AU1927" i="1" s="1"/>
  <c r="AS1927" i="1"/>
  <c r="BF1926" i="1"/>
  <c r="BC1926" i="1"/>
  <c r="BB1926" i="1"/>
  <c r="BA1926" i="1"/>
  <c r="AZ1926" i="1"/>
  <c r="AY1926" i="1"/>
  <c r="AV1926" i="1"/>
  <c r="AT1926" i="1"/>
  <c r="AU1926" i="1" s="1"/>
  <c r="AS1926" i="1"/>
  <c r="BF1925" i="1"/>
  <c r="BC1925" i="1"/>
  <c r="BB1925" i="1"/>
  <c r="BA1925" i="1"/>
  <c r="AZ1925" i="1"/>
  <c r="AY1925" i="1"/>
  <c r="AV1925" i="1"/>
  <c r="AU1925" i="1"/>
  <c r="AT1925" i="1"/>
  <c r="AS1925" i="1"/>
  <c r="BF1924" i="1"/>
  <c r="BC1924" i="1"/>
  <c r="BB1924" i="1"/>
  <c r="BA1924" i="1"/>
  <c r="AZ1924" i="1"/>
  <c r="AY1924" i="1"/>
  <c r="AV1924" i="1"/>
  <c r="AT1924" i="1"/>
  <c r="AU1924" i="1" s="1"/>
  <c r="AS1924" i="1"/>
  <c r="BF1923" i="1"/>
  <c r="BC1923" i="1"/>
  <c r="BB1923" i="1"/>
  <c r="BA1923" i="1"/>
  <c r="AZ1923" i="1"/>
  <c r="AY1923" i="1"/>
  <c r="AX1923" i="1"/>
  <c r="AV1923" i="1"/>
  <c r="AW1923" i="1" s="1"/>
  <c r="AT1923" i="1"/>
  <c r="AU1923" i="1" s="1"/>
  <c r="AS1923" i="1"/>
  <c r="BF1922" i="1"/>
  <c r="BC1922" i="1"/>
  <c r="BB1922" i="1"/>
  <c r="BA1922" i="1"/>
  <c r="AZ1922" i="1"/>
  <c r="AY1922" i="1"/>
  <c r="AV1922" i="1"/>
  <c r="AT1922" i="1"/>
  <c r="AU1922" i="1" s="1"/>
  <c r="AS1922" i="1"/>
  <c r="BF1921" i="1"/>
  <c r="BC1921" i="1"/>
  <c r="BB1921" i="1"/>
  <c r="BA1921" i="1"/>
  <c r="AZ1921" i="1"/>
  <c r="AY1921" i="1"/>
  <c r="AX1921" i="1"/>
  <c r="AW1921" i="1"/>
  <c r="AV1921" i="1"/>
  <c r="AU1921" i="1"/>
  <c r="AT1921" i="1"/>
  <c r="AS1921" i="1"/>
  <c r="BF1920" i="1"/>
  <c r="BC1920" i="1"/>
  <c r="BB1920" i="1"/>
  <c r="BA1920" i="1"/>
  <c r="AZ1920" i="1"/>
  <c r="AY1920" i="1"/>
  <c r="AV1920" i="1"/>
  <c r="AT1920" i="1"/>
  <c r="AU1920" i="1" s="1"/>
  <c r="AS1920" i="1"/>
  <c r="BF1919" i="1"/>
  <c r="BC1919" i="1"/>
  <c r="BB1919" i="1"/>
  <c r="BA1919" i="1"/>
  <c r="AZ1919" i="1"/>
  <c r="AY1919" i="1"/>
  <c r="AV1919" i="1"/>
  <c r="AU1919" i="1"/>
  <c r="AT1919" i="1"/>
  <c r="AS1919" i="1"/>
  <c r="BF1918" i="1"/>
  <c r="BC1918" i="1"/>
  <c r="BB1918" i="1"/>
  <c r="BA1918" i="1"/>
  <c r="AZ1918" i="1"/>
  <c r="AY1918" i="1"/>
  <c r="AV1918" i="1"/>
  <c r="AT1918" i="1"/>
  <c r="AU1918" i="1" s="1"/>
  <c r="AS1918" i="1"/>
  <c r="BF1917" i="1"/>
  <c r="BC1917" i="1"/>
  <c r="BB1917" i="1"/>
  <c r="BA1917" i="1"/>
  <c r="AZ1917" i="1"/>
  <c r="AY1917" i="1"/>
  <c r="AX1917" i="1"/>
  <c r="AV1917" i="1"/>
  <c r="AW1917" i="1" s="1"/>
  <c r="AT1917" i="1"/>
  <c r="AU1917" i="1" s="1"/>
  <c r="AS1917" i="1"/>
  <c r="BF1916" i="1"/>
  <c r="BC1916" i="1"/>
  <c r="BB1916" i="1"/>
  <c r="BA1916" i="1"/>
  <c r="AZ1916" i="1"/>
  <c r="AY1916" i="1"/>
  <c r="AV1916" i="1"/>
  <c r="AU1916" i="1"/>
  <c r="AT1916" i="1"/>
  <c r="AS1916" i="1"/>
  <c r="BF1915" i="1"/>
  <c r="BC1915" i="1"/>
  <c r="BB1915" i="1"/>
  <c r="BA1915" i="1"/>
  <c r="AZ1915" i="1"/>
  <c r="AY1915" i="1"/>
  <c r="AX1915" i="1"/>
  <c r="AV1915" i="1"/>
  <c r="AW1915" i="1" s="1"/>
  <c r="AT1915" i="1"/>
  <c r="AU1915" i="1" s="1"/>
  <c r="AS1915" i="1"/>
  <c r="BF1914" i="1"/>
  <c r="BC1914" i="1"/>
  <c r="BB1914" i="1"/>
  <c r="BA1914" i="1"/>
  <c r="AZ1914" i="1"/>
  <c r="AY1914" i="1"/>
  <c r="AV1914" i="1"/>
  <c r="AT1914" i="1"/>
  <c r="AU1914" i="1" s="1"/>
  <c r="AS1914" i="1"/>
  <c r="BF1913" i="1"/>
  <c r="BC1913" i="1"/>
  <c r="BB1913" i="1"/>
  <c r="BA1913" i="1"/>
  <c r="AZ1913" i="1"/>
  <c r="AY1913" i="1"/>
  <c r="AV1913" i="1"/>
  <c r="AU1913" i="1"/>
  <c r="AT1913" i="1"/>
  <c r="AS1913" i="1"/>
  <c r="BF1912" i="1"/>
  <c r="BC1912" i="1"/>
  <c r="BB1912" i="1"/>
  <c r="BA1912" i="1"/>
  <c r="AZ1912" i="1"/>
  <c r="AY1912" i="1"/>
  <c r="AV1912" i="1"/>
  <c r="AU1912" i="1"/>
  <c r="AT1912" i="1"/>
  <c r="AS1912" i="1"/>
  <c r="BF1911" i="1"/>
  <c r="BC1911" i="1"/>
  <c r="BB1911" i="1"/>
  <c r="BA1911" i="1"/>
  <c r="AZ1911" i="1"/>
  <c r="AY1911" i="1"/>
  <c r="AV1911" i="1"/>
  <c r="AX1911" i="1" s="1"/>
  <c r="AT1911" i="1"/>
  <c r="AU1911" i="1" s="1"/>
  <c r="AS1911" i="1"/>
  <c r="BF1910" i="1"/>
  <c r="BC1910" i="1"/>
  <c r="BB1910" i="1"/>
  <c r="BA1910" i="1"/>
  <c r="AZ1910" i="1"/>
  <c r="AY1910" i="1"/>
  <c r="AV1910" i="1"/>
  <c r="AT1910" i="1"/>
  <c r="AU1910" i="1" s="1"/>
  <c r="AS1910" i="1"/>
  <c r="BF1909" i="1"/>
  <c r="BC1909" i="1"/>
  <c r="BB1909" i="1"/>
  <c r="BA1909" i="1"/>
  <c r="AZ1909" i="1"/>
  <c r="AY1909" i="1"/>
  <c r="AX1909" i="1"/>
  <c r="AV1909" i="1"/>
  <c r="AW1909" i="1" s="1"/>
  <c r="AT1909" i="1"/>
  <c r="AU1909" i="1" s="1"/>
  <c r="AS1909" i="1"/>
  <c r="BF1908" i="1"/>
  <c r="BC1908" i="1"/>
  <c r="BB1908" i="1"/>
  <c r="BA1908" i="1"/>
  <c r="AZ1908" i="1"/>
  <c r="AY1908" i="1"/>
  <c r="AV1908" i="1"/>
  <c r="AT1908" i="1"/>
  <c r="AU1908" i="1" s="1"/>
  <c r="AS1908" i="1"/>
  <c r="BF1907" i="1"/>
  <c r="BC1907" i="1"/>
  <c r="BB1907" i="1"/>
  <c r="BA1907" i="1"/>
  <c r="AZ1907" i="1"/>
  <c r="AY1907" i="1"/>
  <c r="AV1907" i="1"/>
  <c r="AX1907" i="1" s="1"/>
  <c r="AU1907" i="1"/>
  <c r="AT1907" i="1"/>
  <c r="AS1907" i="1"/>
  <c r="BF1906" i="1"/>
  <c r="BC1906" i="1"/>
  <c r="BB1906" i="1"/>
  <c r="BA1906" i="1"/>
  <c r="AZ1906" i="1"/>
  <c r="AY1906" i="1"/>
  <c r="AV1906" i="1"/>
  <c r="AT1906" i="1"/>
  <c r="AU1906" i="1" s="1"/>
  <c r="AS1906" i="1"/>
  <c r="BF1905" i="1"/>
  <c r="BC1905" i="1"/>
  <c r="BB1905" i="1"/>
  <c r="BA1905" i="1"/>
  <c r="AZ1905" i="1"/>
  <c r="AY1905" i="1"/>
  <c r="AX1905" i="1"/>
  <c r="AW1905" i="1"/>
  <c r="AV1905" i="1"/>
  <c r="AT1905" i="1"/>
  <c r="AU1905" i="1" s="1"/>
  <c r="AS1905" i="1"/>
  <c r="BF1904" i="1"/>
  <c r="BC1904" i="1"/>
  <c r="BB1904" i="1"/>
  <c r="BA1904" i="1"/>
  <c r="AZ1904" i="1"/>
  <c r="AY1904" i="1"/>
  <c r="AV1904" i="1"/>
  <c r="AT1904" i="1"/>
  <c r="AU1904" i="1" s="1"/>
  <c r="AS1904" i="1"/>
  <c r="BF1903" i="1"/>
  <c r="BC1903" i="1"/>
  <c r="BB1903" i="1"/>
  <c r="BA1903" i="1"/>
  <c r="AZ1903" i="1"/>
  <c r="AY1903" i="1"/>
  <c r="AV1903" i="1"/>
  <c r="AX1903" i="1" s="1"/>
  <c r="AU1903" i="1"/>
  <c r="AT1903" i="1"/>
  <c r="AS1903" i="1"/>
  <c r="BF1902" i="1"/>
  <c r="BC1902" i="1"/>
  <c r="BB1902" i="1"/>
  <c r="BA1902" i="1"/>
  <c r="AZ1902" i="1"/>
  <c r="AY1902" i="1"/>
  <c r="AV1902" i="1"/>
  <c r="AT1902" i="1"/>
  <c r="AU1902" i="1" s="1"/>
  <c r="AS1902" i="1"/>
  <c r="BF1901" i="1"/>
  <c r="BC1901" i="1"/>
  <c r="BB1901" i="1"/>
  <c r="BA1901" i="1"/>
  <c r="AZ1901" i="1"/>
  <c r="AY1901" i="1"/>
  <c r="AX1901" i="1"/>
  <c r="AV1901" i="1"/>
  <c r="AW1901" i="1" s="1"/>
  <c r="AT1901" i="1"/>
  <c r="AU1901" i="1" s="1"/>
  <c r="AS1901" i="1"/>
  <c r="BF1900" i="1"/>
  <c r="BC1900" i="1"/>
  <c r="BB1900" i="1"/>
  <c r="BA1900" i="1"/>
  <c r="AZ1900" i="1"/>
  <c r="AY1900" i="1"/>
  <c r="AV1900" i="1"/>
  <c r="AU1900" i="1"/>
  <c r="AT1900" i="1"/>
  <c r="AS1900" i="1"/>
  <c r="BF1899" i="1"/>
  <c r="BC1899" i="1"/>
  <c r="BB1899" i="1"/>
  <c r="BA1899" i="1"/>
  <c r="AZ1899" i="1"/>
  <c r="AY1899" i="1"/>
  <c r="AV1899" i="1"/>
  <c r="AX1899" i="1" s="1"/>
  <c r="AT1899" i="1"/>
  <c r="AU1899" i="1" s="1"/>
  <c r="AS1899" i="1"/>
  <c r="BF1898" i="1"/>
  <c r="BC1898" i="1"/>
  <c r="BB1898" i="1"/>
  <c r="BA1898" i="1"/>
  <c r="AZ1898" i="1"/>
  <c r="AY1898" i="1"/>
  <c r="AV1898" i="1"/>
  <c r="AT1898" i="1"/>
  <c r="AU1898" i="1" s="1"/>
  <c r="AS1898" i="1"/>
  <c r="BF1897" i="1"/>
  <c r="BC1897" i="1"/>
  <c r="BB1897" i="1"/>
  <c r="BA1897" i="1"/>
  <c r="AZ1897" i="1"/>
  <c r="AY1897" i="1"/>
  <c r="AV1897" i="1"/>
  <c r="AX1897" i="1" s="1"/>
  <c r="AT1897" i="1"/>
  <c r="AU1897" i="1" s="1"/>
  <c r="AS1897" i="1"/>
  <c r="BF1896" i="1"/>
  <c r="BC1896" i="1"/>
  <c r="BB1896" i="1"/>
  <c r="BA1896" i="1"/>
  <c r="AZ1896" i="1"/>
  <c r="AY1896" i="1"/>
  <c r="AV1896" i="1"/>
  <c r="AU1896" i="1"/>
  <c r="AT1896" i="1"/>
  <c r="AS1896" i="1"/>
  <c r="BF1895" i="1"/>
  <c r="BC1895" i="1"/>
  <c r="BB1895" i="1"/>
  <c r="BA1895" i="1"/>
  <c r="AZ1895" i="1"/>
  <c r="AY1895" i="1"/>
  <c r="AV1895" i="1"/>
  <c r="AX1895" i="1" s="1"/>
  <c r="AU1895" i="1"/>
  <c r="AT1895" i="1"/>
  <c r="AS1895" i="1"/>
  <c r="BF1894" i="1"/>
  <c r="BC1894" i="1"/>
  <c r="BB1894" i="1"/>
  <c r="BA1894" i="1"/>
  <c r="AZ1894" i="1"/>
  <c r="AY1894" i="1"/>
  <c r="AV1894" i="1"/>
  <c r="AT1894" i="1"/>
  <c r="AU1894" i="1" s="1"/>
  <c r="AS1894" i="1"/>
  <c r="BF1893" i="1"/>
  <c r="BC1893" i="1"/>
  <c r="BB1893" i="1"/>
  <c r="BA1893" i="1"/>
  <c r="AZ1893" i="1"/>
  <c r="AY1893" i="1"/>
  <c r="AV1893" i="1"/>
  <c r="AX1893" i="1" s="1"/>
  <c r="AU1893" i="1"/>
  <c r="AT1893" i="1"/>
  <c r="AS1893" i="1"/>
  <c r="BF1892" i="1"/>
  <c r="BC1892" i="1"/>
  <c r="BB1892" i="1"/>
  <c r="BA1892" i="1"/>
  <c r="AZ1892" i="1"/>
  <c r="AY1892" i="1"/>
  <c r="AV1892" i="1"/>
  <c r="AT1892" i="1"/>
  <c r="AU1892" i="1" s="1"/>
  <c r="AS1892" i="1"/>
  <c r="BF1891" i="1"/>
  <c r="BC1891" i="1"/>
  <c r="BB1891" i="1"/>
  <c r="BA1891" i="1"/>
  <c r="AZ1891" i="1"/>
  <c r="AY1891" i="1"/>
  <c r="AV1891" i="1"/>
  <c r="AX1891" i="1" s="1"/>
  <c r="AT1891" i="1"/>
  <c r="AU1891" i="1" s="1"/>
  <c r="AS1891" i="1"/>
  <c r="BF1890" i="1"/>
  <c r="BC1890" i="1"/>
  <c r="BB1890" i="1"/>
  <c r="BA1890" i="1"/>
  <c r="AZ1890" i="1"/>
  <c r="AY1890" i="1"/>
  <c r="AV1890" i="1"/>
  <c r="AT1890" i="1"/>
  <c r="AU1890" i="1" s="1"/>
  <c r="AS1890" i="1"/>
  <c r="BF1889" i="1"/>
  <c r="BC1889" i="1"/>
  <c r="BB1889" i="1"/>
  <c r="BA1889" i="1"/>
  <c r="AZ1889" i="1"/>
  <c r="AY1889" i="1"/>
  <c r="AV1889" i="1"/>
  <c r="AU1889" i="1"/>
  <c r="AT1889" i="1"/>
  <c r="AS1889" i="1"/>
  <c r="BF1888" i="1"/>
  <c r="BC1888" i="1"/>
  <c r="BB1888" i="1"/>
  <c r="BA1888" i="1"/>
  <c r="AZ1888" i="1"/>
  <c r="AY1888" i="1"/>
  <c r="AV1888" i="1"/>
  <c r="AU1888" i="1"/>
  <c r="AT1888" i="1"/>
  <c r="AS1888" i="1"/>
  <c r="BF1887" i="1"/>
  <c r="BC1887" i="1"/>
  <c r="BB1887" i="1"/>
  <c r="BA1887" i="1"/>
  <c r="AZ1887" i="1"/>
  <c r="AY1887" i="1"/>
  <c r="AV1887" i="1"/>
  <c r="AX1887" i="1" s="1"/>
  <c r="AT1887" i="1"/>
  <c r="AU1887" i="1" s="1"/>
  <c r="AS1887" i="1"/>
  <c r="BF1886" i="1"/>
  <c r="BC1886" i="1"/>
  <c r="BB1886" i="1"/>
  <c r="BA1886" i="1"/>
  <c r="AZ1886" i="1"/>
  <c r="AY1886" i="1"/>
  <c r="AV1886" i="1"/>
  <c r="AT1886" i="1"/>
  <c r="AU1886" i="1" s="1"/>
  <c r="AS1886" i="1"/>
  <c r="BF1885" i="1"/>
  <c r="BC1885" i="1"/>
  <c r="BB1885" i="1"/>
  <c r="BA1885" i="1"/>
  <c r="AZ1885" i="1"/>
  <c r="AY1885" i="1"/>
  <c r="AW1885" i="1"/>
  <c r="AV1885" i="1"/>
  <c r="AX1885" i="1" s="1"/>
  <c r="AT1885" i="1"/>
  <c r="AU1885" i="1" s="1"/>
  <c r="AS1885" i="1"/>
  <c r="BF1884" i="1"/>
  <c r="BC1884" i="1"/>
  <c r="BB1884" i="1"/>
  <c r="BA1884" i="1"/>
  <c r="AZ1884" i="1"/>
  <c r="AY1884" i="1"/>
  <c r="AV1884" i="1"/>
  <c r="AT1884" i="1"/>
  <c r="AU1884" i="1" s="1"/>
  <c r="AS1884" i="1"/>
  <c r="BF1883" i="1"/>
  <c r="BC1883" i="1"/>
  <c r="BB1883" i="1"/>
  <c r="BA1883" i="1"/>
  <c r="AZ1883" i="1"/>
  <c r="AY1883" i="1"/>
  <c r="AV1883" i="1"/>
  <c r="AX1883" i="1" s="1"/>
  <c r="AT1883" i="1"/>
  <c r="AU1883" i="1" s="1"/>
  <c r="AS1883" i="1"/>
  <c r="BF1882" i="1"/>
  <c r="BC1882" i="1"/>
  <c r="BB1882" i="1"/>
  <c r="BA1882" i="1"/>
  <c r="AZ1882" i="1"/>
  <c r="AY1882" i="1"/>
  <c r="AV1882" i="1"/>
  <c r="AT1882" i="1"/>
  <c r="AU1882" i="1" s="1"/>
  <c r="AS1882" i="1"/>
  <c r="BF1881" i="1"/>
  <c r="BC1881" i="1"/>
  <c r="BB1881" i="1"/>
  <c r="BA1881" i="1"/>
  <c r="AZ1881" i="1"/>
  <c r="AY1881" i="1"/>
  <c r="AX1881" i="1"/>
  <c r="AW1881" i="1"/>
  <c r="AV1881" i="1"/>
  <c r="AU1881" i="1"/>
  <c r="AT1881" i="1"/>
  <c r="AS1881" i="1"/>
  <c r="BF1880" i="1"/>
  <c r="BC1880" i="1"/>
  <c r="BB1880" i="1"/>
  <c r="BA1880" i="1"/>
  <c r="AZ1880" i="1"/>
  <c r="AY1880" i="1"/>
  <c r="AV1880" i="1"/>
  <c r="AT1880" i="1"/>
  <c r="AU1880" i="1" s="1"/>
  <c r="AS1880" i="1"/>
  <c r="BF1879" i="1"/>
  <c r="BC1879" i="1"/>
  <c r="BB1879" i="1"/>
  <c r="BA1879" i="1"/>
  <c r="AZ1879" i="1"/>
  <c r="AY1879" i="1"/>
  <c r="AV1879" i="1"/>
  <c r="AX1879" i="1" s="1"/>
  <c r="AT1879" i="1"/>
  <c r="AU1879" i="1" s="1"/>
  <c r="AS1879" i="1"/>
  <c r="BF1878" i="1"/>
  <c r="BC1878" i="1"/>
  <c r="BB1878" i="1"/>
  <c r="BA1878" i="1"/>
  <c r="AZ1878" i="1"/>
  <c r="AY1878" i="1"/>
  <c r="AV1878" i="1"/>
  <c r="AT1878" i="1"/>
  <c r="AU1878" i="1" s="1"/>
  <c r="AS1878" i="1"/>
  <c r="BF1877" i="1"/>
  <c r="BC1877" i="1"/>
  <c r="BB1877" i="1"/>
  <c r="BA1877" i="1"/>
  <c r="AZ1877" i="1"/>
  <c r="AY1877" i="1"/>
  <c r="AX1877" i="1"/>
  <c r="AV1877" i="1"/>
  <c r="AW1877" i="1" s="1"/>
  <c r="AT1877" i="1"/>
  <c r="AU1877" i="1" s="1"/>
  <c r="AS1877" i="1"/>
  <c r="BF1876" i="1"/>
  <c r="BC1876" i="1"/>
  <c r="BB1876" i="1"/>
  <c r="BA1876" i="1"/>
  <c r="AZ1876" i="1"/>
  <c r="AY1876" i="1"/>
  <c r="AV1876" i="1"/>
  <c r="AT1876" i="1"/>
  <c r="AU1876" i="1" s="1"/>
  <c r="AS1876" i="1"/>
  <c r="BF1875" i="1"/>
  <c r="BC1875" i="1"/>
  <c r="BB1875" i="1"/>
  <c r="BA1875" i="1"/>
  <c r="AZ1875" i="1"/>
  <c r="AY1875" i="1"/>
  <c r="AV1875" i="1"/>
  <c r="AX1875" i="1" s="1"/>
  <c r="AU1875" i="1"/>
  <c r="AT1875" i="1"/>
  <c r="AS1875" i="1"/>
  <c r="BF1874" i="1"/>
  <c r="BC1874" i="1"/>
  <c r="BB1874" i="1"/>
  <c r="BA1874" i="1"/>
  <c r="AZ1874" i="1"/>
  <c r="AY1874" i="1"/>
  <c r="AV1874" i="1"/>
  <c r="AT1874" i="1"/>
  <c r="AU1874" i="1" s="1"/>
  <c r="AS1874" i="1"/>
  <c r="BF1873" i="1"/>
  <c r="BC1873" i="1"/>
  <c r="BB1873" i="1"/>
  <c r="BA1873" i="1"/>
  <c r="AZ1873" i="1"/>
  <c r="AY1873" i="1"/>
  <c r="AX1873" i="1"/>
  <c r="AW1873" i="1"/>
  <c r="AV1873" i="1"/>
  <c r="AT1873" i="1"/>
  <c r="AU1873" i="1" s="1"/>
  <c r="AS1873" i="1"/>
  <c r="BF1872" i="1"/>
  <c r="BC1872" i="1"/>
  <c r="BB1872" i="1"/>
  <c r="BA1872" i="1"/>
  <c r="AZ1872" i="1"/>
  <c r="AY1872" i="1"/>
  <c r="AV1872" i="1"/>
  <c r="AT1872" i="1"/>
  <c r="AU1872" i="1" s="1"/>
  <c r="AS1872" i="1"/>
  <c r="BF1871" i="1"/>
  <c r="BC1871" i="1"/>
  <c r="BB1871" i="1"/>
  <c r="BA1871" i="1"/>
  <c r="AZ1871" i="1"/>
  <c r="AY1871" i="1"/>
  <c r="AV1871" i="1"/>
  <c r="AX1871" i="1" s="1"/>
  <c r="AU1871" i="1"/>
  <c r="AT1871" i="1"/>
  <c r="AS1871" i="1"/>
  <c r="BF1870" i="1"/>
  <c r="BC1870" i="1"/>
  <c r="BB1870" i="1"/>
  <c r="BA1870" i="1"/>
  <c r="AZ1870" i="1"/>
  <c r="AY1870" i="1"/>
  <c r="AV1870" i="1"/>
  <c r="AT1870" i="1"/>
  <c r="AU1870" i="1" s="1"/>
  <c r="AS1870" i="1"/>
  <c r="BF1869" i="1"/>
  <c r="BC1869" i="1"/>
  <c r="BB1869" i="1"/>
  <c r="BA1869" i="1"/>
  <c r="AZ1869" i="1"/>
  <c r="AY1869" i="1"/>
  <c r="AX1869" i="1"/>
  <c r="AV1869" i="1"/>
  <c r="AW1869" i="1" s="1"/>
  <c r="AT1869" i="1"/>
  <c r="AU1869" i="1" s="1"/>
  <c r="AS1869" i="1"/>
  <c r="BF1868" i="1"/>
  <c r="BC1868" i="1"/>
  <c r="BB1868" i="1"/>
  <c r="BA1868" i="1"/>
  <c r="AZ1868" i="1"/>
  <c r="AY1868" i="1"/>
  <c r="AV1868" i="1"/>
  <c r="AT1868" i="1"/>
  <c r="AU1868" i="1" s="1"/>
  <c r="AS1868" i="1"/>
  <c r="BF1867" i="1"/>
  <c r="BC1867" i="1"/>
  <c r="BB1867" i="1"/>
  <c r="BA1867" i="1"/>
  <c r="AZ1867" i="1"/>
  <c r="AY1867" i="1"/>
  <c r="AV1867" i="1"/>
  <c r="AX1867" i="1" s="1"/>
  <c r="AT1867" i="1"/>
  <c r="AU1867" i="1" s="1"/>
  <c r="AS1867" i="1"/>
  <c r="BF1866" i="1"/>
  <c r="BC1866" i="1"/>
  <c r="BB1866" i="1"/>
  <c r="BA1866" i="1"/>
  <c r="AZ1866" i="1"/>
  <c r="AY1866" i="1"/>
  <c r="AV1866" i="1"/>
  <c r="AT1866" i="1"/>
  <c r="AU1866" i="1" s="1"/>
  <c r="AS1866" i="1"/>
  <c r="BF1865" i="1"/>
  <c r="BC1865" i="1"/>
  <c r="BB1865" i="1"/>
  <c r="BA1865" i="1"/>
  <c r="AZ1865" i="1"/>
  <c r="AY1865" i="1"/>
  <c r="AV1865" i="1"/>
  <c r="AX1865" i="1" s="1"/>
  <c r="AT1865" i="1"/>
  <c r="AU1865" i="1" s="1"/>
  <c r="AS1865" i="1"/>
  <c r="BF1864" i="1"/>
  <c r="BC1864" i="1"/>
  <c r="BB1864" i="1"/>
  <c r="BA1864" i="1"/>
  <c r="AZ1864" i="1"/>
  <c r="AY1864" i="1"/>
  <c r="AV1864" i="1"/>
  <c r="AT1864" i="1"/>
  <c r="AU1864" i="1" s="1"/>
  <c r="AS1864" i="1"/>
  <c r="BF1863" i="1"/>
  <c r="BC1863" i="1"/>
  <c r="BB1863" i="1"/>
  <c r="BA1863" i="1"/>
  <c r="AZ1863" i="1"/>
  <c r="AY1863" i="1"/>
  <c r="AV1863" i="1"/>
  <c r="AX1863" i="1" s="1"/>
  <c r="AT1863" i="1"/>
  <c r="AU1863" i="1" s="1"/>
  <c r="AS1863" i="1"/>
  <c r="BF1862" i="1"/>
  <c r="BC1862" i="1"/>
  <c r="BB1862" i="1"/>
  <c r="BA1862" i="1"/>
  <c r="AZ1862" i="1"/>
  <c r="AY1862" i="1"/>
  <c r="AV1862" i="1"/>
  <c r="AW1862" i="1" s="1"/>
  <c r="AT1862" i="1"/>
  <c r="AU1862" i="1" s="1"/>
  <c r="AS1862" i="1"/>
  <c r="BF1861" i="1"/>
  <c r="BC1861" i="1"/>
  <c r="BB1861" i="1"/>
  <c r="BA1861" i="1"/>
  <c r="AZ1861" i="1"/>
  <c r="AY1861" i="1"/>
  <c r="AV1861" i="1"/>
  <c r="AX1861" i="1" s="1"/>
  <c r="AT1861" i="1"/>
  <c r="AU1861" i="1" s="1"/>
  <c r="AS1861" i="1"/>
  <c r="BF1860" i="1"/>
  <c r="BC1860" i="1"/>
  <c r="BB1860" i="1"/>
  <c r="BA1860" i="1"/>
  <c r="AZ1860" i="1"/>
  <c r="AY1860" i="1"/>
  <c r="AV1860" i="1"/>
  <c r="AW1860" i="1" s="1"/>
  <c r="AT1860" i="1"/>
  <c r="AU1860" i="1" s="1"/>
  <c r="AS1860" i="1"/>
  <c r="BF1859" i="1"/>
  <c r="BC1859" i="1"/>
  <c r="BB1859" i="1"/>
  <c r="BA1859" i="1"/>
  <c r="AZ1859" i="1"/>
  <c r="AY1859" i="1"/>
  <c r="AV1859" i="1"/>
  <c r="AW1859" i="1" s="1"/>
  <c r="AT1859" i="1"/>
  <c r="AU1859" i="1" s="1"/>
  <c r="AS1859" i="1"/>
  <c r="BF1858" i="1"/>
  <c r="BC1858" i="1"/>
  <c r="BB1858" i="1"/>
  <c r="BA1858" i="1"/>
  <c r="AZ1858" i="1"/>
  <c r="AY1858" i="1"/>
  <c r="AX1858" i="1"/>
  <c r="AV1858" i="1"/>
  <c r="AW1858" i="1" s="1"/>
  <c r="AT1858" i="1"/>
  <c r="AU1858" i="1" s="1"/>
  <c r="AS1858" i="1"/>
  <c r="BF1857" i="1"/>
  <c r="BC1857" i="1"/>
  <c r="BB1857" i="1"/>
  <c r="BA1857" i="1"/>
  <c r="AZ1857" i="1"/>
  <c r="AY1857" i="1"/>
  <c r="AX1857" i="1"/>
  <c r="AW1857" i="1"/>
  <c r="AV1857" i="1"/>
  <c r="AT1857" i="1"/>
  <c r="AU1857" i="1" s="1"/>
  <c r="AS1857" i="1"/>
  <c r="BF1856" i="1"/>
  <c r="BC1856" i="1"/>
  <c r="BB1856" i="1"/>
  <c r="BA1856" i="1"/>
  <c r="AZ1856" i="1"/>
  <c r="AY1856" i="1"/>
  <c r="AV1856" i="1"/>
  <c r="AW1856" i="1" s="1"/>
  <c r="AT1856" i="1"/>
  <c r="AU1856" i="1" s="1"/>
  <c r="AS1856" i="1"/>
  <c r="BF1855" i="1"/>
  <c r="BC1855" i="1"/>
  <c r="BB1855" i="1"/>
  <c r="BA1855" i="1"/>
  <c r="AZ1855" i="1"/>
  <c r="AY1855" i="1"/>
  <c r="AV1855" i="1"/>
  <c r="AT1855" i="1"/>
  <c r="AU1855" i="1" s="1"/>
  <c r="AS1855" i="1"/>
  <c r="BF1854" i="1"/>
  <c r="BC1854" i="1"/>
  <c r="BB1854" i="1"/>
  <c r="BA1854" i="1"/>
  <c r="AZ1854" i="1"/>
  <c r="AY1854" i="1"/>
  <c r="AV1854" i="1"/>
  <c r="AW1854" i="1" s="1"/>
  <c r="AU1854" i="1"/>
  <c r="AT1854" i="1"/>
  <c r="AS1854" i="1"/>
  <c r="BF1853" i="1"/>
  <c r="BC1853" i="1"/>
  <c r="BB1853" i="1"/>
  <c r="BA1853" i="1"/>
  <c r="AZ1853" i="1"/>
  <c r="AY1853" i="1"/>
  <c r="AV1853" i="1"/>
  <c r="AX1853" i="1" s="1"/>
  <c r="AT1853" i="1"/>
  <c r="AU1853" i="1" s="1"/>
  <c r="AS1853" i="1"/>
  <c r="BF1852" i="1"/>
  <c r="BC1852" i="1"/>
  <c r="BB1852" i="1"/>
  <c r="BA1852" i="1"/>
  <c r="AZ1852" i="1"/>
  <c r="AY1852" i="1"/>
  <c r="AV1852" i="1"/>
  <c r="AW1852" i="1" s="1"/>
  <c r="AT1852" i="1"/>
  <c r="AU1852" i="1" s="1"/>
  <c r="AS1852" i="1"/>
  <c r="BF1851" i="1"/>
  <c r="BC1851" i="1"/>
  <c r="BB1851" i="1"/>
  <c r="BA1851" i="1"/>
  <c r="AZ1851" i="1"/>
  <c r="AY1851" i="1"/>
  <c r="AV1851" i="1"/>
  <c r="AW1851" i="1" s="1"/>
  <c r="AT1851" i="1"/>
  <c r="AU1851" i="1" s="1"/>
  <c r="AS1851" i="1"/>
  <c r="BF1850" i="1"/>
  <c r="BC1850" i="1"/>
  <c r="BB1850" i="1"/>
  <c r="BA1850" i="1"/>
  <c r="AZ1850" i="1"/>
  <c r="AY1850" i="1"/>
  <c r="AV1850" i="1"/>
  <c r="AW1850" i="1" s="1"/>
  <c r="AT1850" i="1"/>
  <c r="AU1850" i="1" s="1"/>
  <c r="AS1850" i="1"/>
  <c r="BF1849" i="1"/>
  <c r="BC1849" i="1"/>
  <c r="BB1849" i="1"/>
  <c r="BA1849" i="1"/>
  <c r="AZ1849" i="1"/>
  <c r="AY1849" i="1"/>
  <c r="AX1849" i="1"/>
  <c r="AW1849" i="1"/>
  <c r="AV1849" i="1"/>
  <c r="AT1849" i="1"/>
  <c r="AU1849" i="1" s="1"/>
  <c r="AS1849" i="1"/>
  <c r="BF1848" i="1"/>
  <c r="BC1848" i="1"/>
  <c r="BB1848" i="1"/>
  <c r="BA1848" i="1"/>
  <c r="AZ1848" i="1"/>
  <c r="AY1848" i="1"/>
  <c r="AV1848" i="1"/>
  <c r="AT1848" i="1"/>
  <c r="AU1848" i="1" s="1"/>
  <c r="AS1848" i="1"/>
  <c r="BF1847" i="1"/>
  <c r="BC1847" i="1"/>
  <c r="BB1847" i="1"/>
  <c r="BA1847" i="1"/>
  <c r="AZ1847" i="1"/>
  <c r="AY1847" i="1"/>
  <c r="AV1847" i="1"/>
  <c r="AX1847" i="1" s="1"/>
  <c r="AT1847" i="1"/>
  <c r="AU1847" i="1" s="1"/>
  <c r="AS1847" i="1"/>
  <c r="BF1846" i="1"/>
  <c r="BC1846" i="1"/>
  <c r="BB1846" i="1"/>
  <c r="BA1846" i="1"/>
  <c r="AZ1846" i="1"/>
  <c r="AY1846" i="1"/>
  <c r="AV1846" i="1"/>
  <c r="AW1846" i="1" s="1"/>
  <c r="AT1846" i="1"/>
  <c r="AU1846" i="1" s="1"/>
  <c r="AS1846" i="1"/>
  <c r="BF1845" i="1"/>
  <c r="BC1845" i="1"/>
  <c r="BB1845" i="1"/>
  <c r="BA1845" i="1"/>
  <c r="AZ1845" i="1"/>
  <c r="AY1845" i="1"/>
  <c r="AV1845" i="1"/>
  <c r="AX1845" i="1" s="1"/>
  <c r="AT1845" i="1"/>
  <c r="AU1845" i="1" s="1"/>
  <c r="AS1845" i="1"/>
  <c r="BF1844" i="1"/>
  <c r="BC1844" i="1"/>
  <c r="BB1844" i="1"/>
  <c r="BA1844" i="1"/>
  <c r="AZ1844" i="1"/>
  <c r="AY1844" i="1"/>
  <c r="AV1844" i="1"/>
  <c r="AW1844" i="1" s="1"/>
  <c r="AT1844" i="1"/>
  <c r="AU1844" i="1" s="1"/>
  <c r="AS1844" i="1"/>
  <c r="BF1843" i="1"/>
  <c r="BC1843" i="1"/>
  <c r="BB1843" i="1"/>
  <c r="BA1843" i="1"/>
  <c r="AZ1843" i="1"/>
  <c r="AY1843" i="1"/>
  <c r="AV1843" i="1"/>
  <c r="AW1843" i="1" s="1"/>
  <c r="AT1843" i="1"/>
  <c r="AU1843" i="1" s="1"/>
  <c r="AS1843" i="1"/>
  <c r="BF1842" i="1"/>
  <c r="BC1842" i="1"/>
  <c r="BB1842" i="1"/>
  <c r="BA1842" i="1"/>
  <c r="AZ1842" i="1"/>
  <c r="AY1842" i="1"/>
  <c r="AV1842" i="1"/>
  <c r="AW1842" i="1" s="1"/>
  <c r="AT1842" i="1"/>
  <c r="AU1842" i="1" s="1"/>
  <c r="AS1842" i="1"/>
  <c r="BF1841" i="1"/>
  <c r="BC1841" i="1"/>
  <c r="BB1841" i="1"/>
  <c r="BA1841" i="1"/>
  <c r="AZ1841" i="1"/>
  <c r="AY1841" i="1"/>
  <c r="AV1841" i="1"/>
  <c r="AT1841" i="1"/>
  <c r="AU1841" i="1" s="1"/>
  <c r="AS1841" i="1"/>
  <c r="BF1840" i="1"/>
  <c r="BC1840" i="1"/>
  <c r="BB1840" i="1"/>
  <c r="BA1840" i="1"/>
  <c r="AZ1840" i="1"/>
  <c r="AY1840" i="1"/>
  <c r="AV1840" i="1"/>
  <c r="AW1840" i="1" s="1"/>
  <c r="AT1840" i="1"/>
  <c r="AU1840" i="1" s="1"/>
  <c r="AS1840" i="1"/>
  <c r="BF1839" i="1"/>
  <c r="BC1839" i="1"/>
  <c r="BB1839" i="1"/>
  <c r="BA1839" i="1"/>
  <c r="AZ1839" i="1"/>
  <c r="AY1839" i="1"/>
  <c r="AV1839" i="1"/>
  <c r="AT1839" i="1"/>
  <c r="AU1839" i="1" s="1"/>
  <c r="AS1839" i="1"/>
  <c r="BF1838" i="1"/>
  <c r="BC1838" i="1"/>
  <c r="BB1838" i="1"/>
  <c r="BA1838" i="1"/>
  <c r="AZ1838" i="1"/>
  <c r="AY1838" i="1"/>
  <c r="AV1838" i="1"/>
  <c r="AW1838" i="1" s="1"/>
  <c r="AT1838" i="1"/>
  <c r="AU1838" i="1" s="1"/>
  <c r="AS1838" i="1"/>
  <c r="BF1837" i="1"/>
  <c r="BC1837" i="1"/>
  <c r="BB1837" i="1"/>
  <c r="BA1837" i="1"/>
  <c r="AZ1837" i="1"/>
  <c r="AY1837" i="1"/>
  <c r="AV1837" i="1"/>
  <c r="AX1837" i="1" s="1"/>
  <c r="AT1837" i="1"/>
  <c r="AU1837" i="1" s="1"/>
  <c r="AS1837" i="1"/>
  <c r="BF1836" i="1"/>
  <c r="BC1836" i="1"/>
  <c r="BB1836" i="1"/>
  <c r="BA1836" i="1"/>
  <c r="AZ1836" i="1"/>
  <c r="AY1836" i="1"/>
  <c r="AV1836" i="1"/>
  <c r="AW1836" i="1" s="1"/>
  <c r="AT1836" i="1"/>
  <c r="AU1836" i="1" s="1"/>
  <c r="AS1836" i="1"/>
  <c r="BF1835" i="1"/>
  <c r="BC1835" i="1"/>
  <c r="BB1835" i="1"/>
  <c r="BA1835" i="1"/>
  <c r="AZ1835" i="1"/>
  <c r="AY1835" i="1"/>
  <c r="AX1835" i="1"/>
  <c r="AV1835" i="1"/>
  <c r="AW1835" i="1" s="1"/>
  <c r="AT1835" i="1"/>
  <c r="AU1835" i="1" s="1"/>
  <c r="AS1835" i="1"/>
  <c r="BF1834" i="1"/>
  <c r="BC1834" i="1"/>
  <c r="BB1834" i="1"/>
  <c r="BA1834" i="1"/>
  <c r="AZ1834" i="1"/>
  <c r="AY1834" i="1"/>
  <c r="AV1834" i="1"/>
  <c r="AW1834" i="1" s="1"/>
  <c r="AT1834" i="1"/>
  <c r="AU1834" i="1" s="1"/>
  <c r="AS1834" i="1"/>
  <c r="BF1833" i="1"/>
  <c r="BC1833" i="1"/>
  <c r="BB1833" i="1"/>
  <c r="BA1833" i="1"/>
  <c r="AZ1833" i="1"/>
  <c r="AY1833" i="1"/>
  <c r="AV1833" i="1"/>
  <c r="AX1833" i="1" s="1"/>
  <c r="AT1833" i="1"/>
  <c r="AU1833" i="1" s="1"/>
  <c r="AS1833" i="1"/>
  <c r="BF1832" i="1"/>
  <c r="BC1832" i="1"/>
  <c r="BB1832" i="1"/>
  <c r="BA1832" i="1"/>
  <c r="AZ1832" i="1"/>
  <c r="AY1832" i="1"/>
  <c r="AV1832" i="1"/>
  <c r="AT1832" i="1"/>
  <c r="AU1832" i="1" s="1"/>
  <c r="AS1832" i="1"/>
  <c r="BF1831" i="1"/>
  <c r="BC1831" i="1"/>
  <c r="BB1831" i="1"/>
  <c r="BA1831" i="1"/>
  <c r="AZ1831" i="1"/>
  <c r="AY1831" i="1"/>
  <c r="AV1831" i="1"/>
  <c r="AX1831" i="1" s="1"/>
  <c r="AT1831" i="1"/>
  <c r="AU1831" i="1" s="1"/>
  <c r="AS1831" i="1"/>
  <c r="BF1830" i="1"/>
  <c r="BC1830" i="1"/>
  <c r="BB1830" i="1"/>
  <c r="BA1830" i="1"/>
  <c r="AZ1830" i="1"/>
  <c r="AY1830" i="1"/>
  <c r="AV1830" i="1"/>
  <c r="AW1830" i="1" s="1"/>
  <c r="AT1830" i="1"/>
  <c r="AU1830" i="1" s="1"/>
  <c r="AS1830" i="1"/>
  <c r="BF1829" i="1"/>
  <c r="BC1829" i="1"/>
  <c r="BB1829" i="1"/>
  <c r="BA1829" i="1"/>
  <c r="AZ1829" i="1"/>
  <c r="AY1829" i="1"/>
  <c r="AV1829" i="1"/>
  <c r="AX1829" i="1" s="1"/>
  <c r="AT1829" i="1"/>
  <c r="AU1829" i="1" s="1"/>
  <c r="AS1829" i="1"/>
  <c r="BF1828" i="1"/>
  <c r="BC1828" i="1"/>
  <c r="BB1828" i="1"/>
  <c r="BA1828" i="1"/>
  <c r="AZ1828" i="1"/>
  <c r="AY1828" i="1"/>
  <c r="AV1828" i="1"/>
  <c r="AW1828" i="1" s="1"/>
  <c r="AT1828" i="1"/>
  <c r="AU1828" i="1" s="1"/>
  <c r="AS1828" i="1"/>
  <c r="BF1827" i="1"/>
  <c r="BC1827" i="1"/>
  <c r="BB1827" i="1"/>
  <c r="BA1827" i="1"/>
  <c r="AZ1827" i="1"/>
  <c r="AY1827" i="1"/>
  <c r="AV1827" i="1"/>
  <c r="AT1827" i="1"/>
  <c r="AU1827" i="1" s="1"/>
  <c r="AS1827" i="1"/>
  <c r="BF1826" i="1"/>
  <c r="BC1826" i="1"/>
  <c r="BB1826" i="1"/>
  <c r="BA1826" i="1"/>
  <c r="AZ1826" i="1"/>
  <c r="AY1826" i="1"/>
  <c r="AX1826" i="1"/>
  <c r="AV1826" i="1"/>
  <c r="AW1826" i="1" s="1"/>
  <c r="AT1826" i="1"/>
  <c r="AU1826" i="1" s="1"/>
  <c r="AS1826" i="1"/>
  <c r="BF1825" i="1"/>
  <c r="BC1825" i="1"/>
  <c r="BB1825" i="1"/>
  <c r="BA1825" i="1"/>
  <c r="AZ1825" i="1"/>
  <c r="AY1825" i="1"/>
  <c r="AX1825" i="1"/>
  <c r="AW1825" i="1"/>
  <c r="AV1825" i="1"/>
  <c r="AT1825" i="1"/>
  <c r="AU1825" i="1" s="1"/>
  <c r="AS1825" i="1"/>
  <c r="BF1824" i="1"/>
  <c r="BC1824" i="1"/>
  <c r="BB1824" i="1"/>
  <c r="BA1824" i="1"/>
  <c r="AZ1824" i="1"/>
  <c r="AY1824" i="1"/>
  <c r="AV1824" i="1"/>
  <c r="AT1824" i="1"/>
  <c r="AU1824" i="1" s="1"/>
  <c r="AS1824" i="1"/>
  <c r="BF1823" i="1"/>
  <c r="BC1823" i="1"/>
  <c r="BB1823" i="1"/>
  <c r="BA1823" i="1"/>
  <c r="AZ1823" i="1"/>
  <c r="AY1823" i="1"/>
  <c r="AX1823" i="1"/>
  <c r="AW1823" i="1"/>
  <c r="AV1823" i="1"/>
  <c r="AT1823" i="1"/>
  <c r="AU1823" i="1" s="1"/>
  <c r="AS1823" i="1"/>
  <c r="BF1822" i="1"/>
  <c r="BC1822" i="1"/>
  <c r="BB1822" i="1"/>
  <c r="BA1822" i="1"/>
  <c r="AZ1822" i="1"/>
  <c r="AY1822" i="1"/>
  <c r="AX1822" i="1"/>
  <c r="AV1822" i="1"/>
  <c r="AW1822" i="1" s="1"/>
  <c r="AT1822" i="1"/>
  <c r="AU1822" i="1" s="1"/>
  <c r="AS1822" i="1"/>
  <c r="BF1821" i="1"/>
  <c r="BC1821" i="1"/>
  <c r="BB1821" i="1"/>
  <c r="BA1821" i="1"/>
  <c r="AZ1821" i="1"/>
  <c r="AY1821" i="1"/>
  <c r="AW1821" i="1"/>
  <c r="AV1821" i="1"/>
  <c r="AX1821" i="1" s="1"/>
  <c r="AT1821" i="1"/>
  <c r="AU1821" i="1" s="1"/>
  <c r="AS1821" i="1"/>
  <c r="BF1820" i="1"/>
  <c r="BC1820" i="1"/>
  <c r="BB1820" i="1"/>
  <c r="BA1820" i="1"/>
  <c r="AZ1820" i="1"/>
  <c r="AY1820" i="1"/>
  <c r="AV1820" i="1"/>
  <c r="AW1820" i="1" s="1"/>
  <c r="AT1820" i="1"/>
  <c r="AU1820" i="1" s="1"/>
  <c r="AS1820" i="1"/>
  <c r="BF1819" i="1"/>
  <c r="BC1819" i="1"/>
  <c r="BB1819" i="1"/>
  <c r="BA1819" i="1"/>
  <c r="AZ1819" i="1"/>
  <c r="AY1819" i="1"/>
  <c r="AV1819" i="1"/>
  <c r="AX1819" i="1" s="1"/>
  <c r="AT1819" i="1"/>
  <c r="AU1819" i="1" s="1"/>
  <c r="AS1819" i="1"/>
  <c r="BF1818" i="1"/>
  <c r="BC1818" i="1"/>
  <c r="BB1818" i="1"/>
  <c r="BA1818" i="1"/>
  <c r="AZ1818" i="1"/>
  <c r="AY1818" i="1"/>
  <c r="AV1818" i="1"/>
  <c r="AT1818" i="1"/>
  <c r="AU1818" i="1" s="1"/>
  <c r="AS1818" i="1"/>
  <c r="BF1817" i="1"/>
  <c r="BC1817" i="1"/>
  <c r="BB1817" i="1"/>
  <c r="BA1817" i="1"/>
  <c r="AZ1817" i="1"/>
  <c r="AY1817" i="1"/>
  <c r="AX1817" i="1"/>
  <c r="AW1817" i="1"/>
  <c r="AV1817" i="1"/>
  <c r="AT1817" i="1"/>
  <c r="AU1817" i="1" s="1"/>
  <c r="AS1817" i="1"/>
  <c r="BF1816" i="1"/>
  <c r="BC1816" i="1"/>
  <c r="BB1816" i="1"/>
  <c r="BA1816" i="1"/>
  <c r="AZ1816" i="1"/>
  <c r="AY1816" i="1"/>
  <c r="AV1816" i="1"/>
  <c r="AT1816" i="1"/>
  <c r="AU1816" i="1" s="1"/>
  <c r="AS1816" i="1"/>
  <c r="BF1815" i="1"/>
  <c r="BC1815" i="1"/>
  <c r="BB1815" i="1"/>
  <c r="BA1815" i="1"/>
  <c r="AZ1815" i="1"/>
  <c r="AY1815" i="1"/>
  <c r="AW1815" i="1"/>
  <c r="AV1815" i="1"/>
  <c r="AX1815" i="1" s="1"/>
  <c r="AT1815" i="1"/>
  <c r="AU1815" i="1" s="1"/>
  <c r="AS1815" i="1"/>
  <c r="BF1814" i="1"/>
  <c r="BC1814" i="1"/>
  <c r="BB1814" i="1"/>
  <c r="BA1814" i="1"/>
  <c r="AZ1814" i="1"/>
  <c r="AY1814" i="1"/>
  <c r="AX1814" i="1"/>
  <c r="AV1814" i="1"/>
  <c r="AW1814" i="1" s="1"/>
  <c r="AT1814" i="1"/>
  <c r="AU1814" i="1" s="1"/>
  <c r="AS1814" i="1"/>
  <c r="BF1813" i="1"/>
  <c r="BC1813" i="1"/>
  <c r="BB1813" i="1"/>
  <c r="BA1813" i="1"/>
  <c r="AZ1813" i="1"/>
  <c r="AY1813" i="1"/>
  <c r="AV1813" i="1"/>
  <c r="AX1813" i="1" s="1"/>
  <c r="AT1813" i="1"/>
  <c r="AU1813" i="1" s="1"/>
  <c r="AS1813" i="1"/>
  <c r="BF1812" i="1"/>
  <c r="BC1812" i="1"/>
  <c r="BB1812" i="1"/>
  <c r="BA1812" i="1"/>
  <c r="AZ1812" i="1"/>
  <c r="AY1812" i="1"/>
  <c r="AW1812" i="1"/>
  <c r="AV1812" i="1"/>
  <c r="AX1812" i="1" s="1"/>
  <c r="AT1812" i="1"/>
  <c r="AU1812" i="1" s="1"/>
  <c r="AS1812" i="1"/>
  <c r="BF1811" i="1"/>
  <c r="BC1811" i="1"/>
  <c r="BB1811" i="1"/>
  <c r="BA1811" i="1"/>
  <c r="AZ1811" i="1"/>
  <c r="AY1811" i="1"/>
  <c r="AV1811" i="1"/>
  <c r="AT1811" i="1"/>
  <c r="AU1811" i="1" s="1"/>
  <c r="AS1811" i="1"/>
  <c r="BF1810" i="1"/>
  <c r="BC1810" i="1"/>
  <c r="BB1810" i="1"/>
  <c r="BA1810" i="1"/>
  <c r="AZ1810" i="1"/>
  <c r="AY1810" i="1"/>
  <c r="AX1810" i="1"/>
  <c r="AV1810" i="1"/>
  <c r="AW1810" i="1" s="1"/>
  <c r="AT1810" i="1"/>
  <c r="AU1810" i="1" s="1"/>
  <c r="AS1810" i="1"/>
  <c r="BF1809" i="1"/>
  <c r="BC1809" i="1"/>
  <c r="BB1809" i="1"/>
  <c r="BA1809" i="1"/>
  <c r="AZ1809" i="1"/>
  <c r="AY1809" i="1"/>
  <c r="AX1809" i="1"/>
  <c r="AW1809" i="1"/>
  <c r="AV1809" i="1"/>
  <c r="AT1809" i="1"/>
  <c r="AU1809" i="1" s="1"/>
  <c r="AS1809" i="1"/>
  <c r="BF1808" i="1"/>
  <c r="BC1808" i="1"/>
  <c r="BB1808" i="1"/>
  <c r="BA1808" i="1"/>
  <c r="AZ1808" i="1"/>
  <c r="AY1808" i="1"/>
  <c r="AV1808" i="1"/>
  <c r="AT1808" i="1"/>
  <c r="AU1808" i="1" s="1"/>
  <c r="AS1808" i="1"/>
  <c r="BF1807" i="1"/>
  <c r="BC1807" i="1"/>
  <c r="BB1807" i="1"/>
  <c r="BA1807" i="1"/>
  <c r="AZ1807" i="1"/>
  <c r="AY1807" i="1"/>
  <c r="AX1807" i="1"/>
  <c r="AV1807" i="1"/>
  <c r="AW1807" i="1" s="1"/>
  <c r="AT1807" i="1"/>
  <c r="AU1807" i="1" s="1"/>
  <c r="AS1807" i="1"/>
  <c r="BF1806" i="1"/>
  <c r="BC1806" i="1"/>
  <c r="BB1806" i="1"/>
  <c r="BA1806" i="1"/>
  <c r="AZ1806" i="1"/>
  <c r="AY1806" i="1"/>
  <c r="AX1806" i="1"/>
  <c r="AV1806" i="1"/>
  <c r="AW1806" i="1" s="1"/>
  <c r="AT1806" i="1"/>
  <c r="AU1806" i="1" s="1"/>
  <c r="AS1806" i="1"/>
  <c r="BF1805" i="1"/>
  <c r="BC1805" i="1"/>
  <c r="BB1805" i="1"/>
  <c r="BA1805" i="1"/>
  <c r="AZ1805" i="1"/>
  <c r="AY1805" i="1"/>
  <c r="AV1805" i="1"/>
  <c r="AT1805" i="1"/>
  <c r="AU1805" i="1" s="1"/>
  <c r="AS1805" i="1"/>
  <c r="BF1804" i="1"/>
  <c r="BC1804" i="1"/>
  <c r="BB1804" i="1"/>
  <c r="BA1804" i="1"/>
  <c r="AZ1804" i="1"/>
  <c r="AY1804" i="1"/>
  <c r="AX1804" i="1"/>
  <c r="AV1804" i="1"/>
  <c r="AW1804" i="1" s="1"/>
  <c r="AT1804" i="1"/>
  <c r="AU1804" i="1" s="1"/>
  <c r="AS1804" i="1"/>
  <c r="BF1803" i="1"/>
  <c r="BC1803" i="1"/>
  <c r="BB1803" i="1"/>
  <c r="BA1803" i="1"/>
  <c r="AZ1803" i="1"/>
  <c r="AY1803" i="1"/>
  <c r="AV1803" i="1"/>
  <c r="AT1803" i="1"/>
  <c r="AU1803" i="1" s="1"/>
  <c r="AS1803" i="1"/>
  <c r="BF1802" i="1"/>
  <c r="BC1802" i="1"/>
  <c r="BB1802" i="1"/>
  <c r="BA1802" i="1"/>
  <c r="AZ1802" i="1"/>
  <c r="AY1802" i="1"/>
  <c r="AW1802" i="1"/>
  <c r="AV1802" i="1"/>
  <c r="AX1802" i="1" s="1"/>
  <c r="AT1802" i="1"/>
  <c r="AU1802" i="1" s="1"/>
  <c r="AS1802" i="1"/>
  <c r="BF1801" i="1"/>
  <c r="BC1801" i="1"/>
  <c r="BB1801" i="1"/>
  <c r="BA1801" i="1"/>
  <c r="AZ1801" i="1"/>
  <c r="AY1801" i="1"/>
  <c r="AX1801" i="1"/>
  <c r="AW1801" i="1"/>
  <c r="AV1801" i="1"/>
  <c r="AT1801" i="1"/>
  <c r="AU1801" i="1" s="1"/>
  <c r="AS1801" i="1"/>
  <c r="BF1800" i="1"/>
  <c r="BC1800" i="1"/>
  <c r="BB1800" i="1"/>
  <c r="BA1800" i="1"/>
  <c r="AZ1800" i="1"/>
  <c r="AY1800" i="1"/>
  <c r="AV1800" i="1"/>
  <c r="AX1800" i="1" s="1"/>
  <c r="AT1800" i="1"/>
  <c r="AU1800" i="1" s="1"/>
  <c r="AS1800" i="1"/>
  <c r="BF1799" i="1"/>
  <c r="BC1799" i="1"/>
  <c r="BB1799" i="1"/>
  <c r="BA1799" i="1"/>
  <c r="AZ1799" i="1"/>
  <c r="AY1799" i="1"/>
  <c r="AW1799" i="1"/>
  <c r="AV1799" i="1"/>
  <c r="AX1799" i="1" s="1"/>
  <c r="AT1799" i="1"/>
  <c r="AU1799" i="1" s="1"/>
  <c r="AS1799" i="1"/>
  <c r="BF1798" i="1"/>
  <c r="BC1798" i="1"/>
  <c r="BB1798" i="1"/>
  <c r="BA1798" i="1"/>
  <c r="AZ1798" i="1"/>
  <c r="AY1798" i="1"/>
  <c r="AX1798" i="1"/>
  <c r="AV1798" i="1"/>
  <c r="AW1798" i="1" s="1"/>
  <c r="AT1798" i="1"/>
  <c r="AU1798" i="1" s="1"/>
  <c r="AS1798" i="1"/>
  <c r="BF1797" i="1"/>
  <c r="BC1797" i="1"/>
  <c r="BB1797" i="1"/>
  <c r="BA1797" i="1"/>
  <c r="AZ1797" i="1"/>
  <c r="AY1797" i="1"/>
  <c r="AV1797" i="1"/>
  <c r="AX1797" i="1" s="1"/>
  <c r="AT1797" i="1"/>
  <c r="AU1797" i="1" s="1"/>
  <c r="AS1797" i="1"/>
  <c r="BF1796" i="1"/>
  <c r="BC1796" i="1"/>
  <c r="BB1796" i="1"/>
  <c r="BA1796" i="1"/>
  <c r="AZ1796" i="1"/>
  <c r="AY1796" i="1"/>
  <c r="AW1796" i="1"/>
  <c r="AV1796" i="1"/>
  <c r="AX1796" i="1" s="1"/>
  <c r="AT1796" i="1"/>
  <c r="AU1796" i="1" s="1"/>
  <c r="AS1796" i="1"/>
  <c r="BF1795" i="1"/>
  <c r="BC1795" i="1"/>
  <c r="BB1795" i="1"/>
  <c r="BA1795" i="1"/>
  <c r="AZ1795" i="1"/>
  <c r="AY1795" i="1"/>
  <c r="AV1795" i="1"/>
  <c r="AT1795" i="1"/>
  <c r="AU1795" i="1" s="1"/>
  <c r="AS1795" i="1"/>
  <c r="BF1794" i="1"/>
  <c r="BC1794" i="1"/>
  <c r="BB1794" i="1"/>
  <c r="BA1794" i="1"/>
  <c r="AZ1794" i="1"/>
  <c r="AY1794" i="1"/>
  <c r="AX1794" i="1"/>
  <c r="AV1794" i="1"/>
  <c r="AW1794" i="1" s="1"/>
  <c r="AT1794" i="1"/>
  <c r="AU1794" i="1" s="1"/>
  <c r="AS1794" i="1"/>
  <c r="BF1793" i="1"/>
  <c r="BC1793" i="1"/>
  <c r="BB1793" i="1"/>
  <c r="BA1793" i="1"/>
  <c r="AZ1793" i="1"/>
  <c r="AY1793" i="1"/>
  <c r="AX1793" i="1"/>
  <c r="AW1793" i="1"/>
  <c r="AV1793" i="1"/>
  <c r="AT1793" i="1"/>
  <c r="AU1793" i="1" s="1"/>
  <c r="AS1793" i="1"/>
  <c r="BF1792" i="1"/>
  <c r="BC1792" i="1"/>
  <c r="BB1792" i="1"/>
  <c r="BA1792" i="1"/>
  <c r="AZ1792" i="1"/>
  <c r="AY1792" i="1"/>
  <c r="AX1792" i="1"/>
  <c r="AW1792" i="1"/>
  <c r="AV1792" i="1"/>
  <c r="AT1792" i="1"/>
  <c r="AU1792" i="1" s="1"/>
  <c r="AS1792" i="1"/>
  <c r="BF1791" i="1"/>
  <c r="BC1791" i="1"/>
  <c r="BB1791" i="1"/>
  <c r="BA1791" i="1"/>
  <c r="AZ1791" i="1"/>
  <c r="AY1791" i="1"/>
  <c r="AV1791" i="1"/>
  <c r="AX1791" i="1" s="1"/>
  <c r="AT1791" i="1"/>
  <c r="AU1791" i="1" s="1"/>
  <c r="AS1791" i="1"/>
  <c r="BF1790" i="1"/>
  <c r="BC1790" i="1"/>
  <c r="BB1790" i="1"/>
  <c r="BA1790" i="1"/>
  <c r="AZ1790" i="1"/>
  <c r="AY1790" i="1"/>
  <c r="AV1790" i="1"/>
  <c r="AW1790" i="1" s="1"/>
  <c r="AT1790" i="1"/>
  <c r="AU1790" i="1" s="1"/>
  <c r="AS1790" i="1"/>
  <c r="BF1789" i="1"/>
  <c r="BC1789" i="1"/>
  <c r="BB1789" i="1"/>
  <c r="BA1789" i="1"/>
  <c r="AZ1789" i="1"/>
  <c r="AY1789" i="1"/>
  <c r="AX1789" i="1"/>
  <c r="AW1789" i="1"/>
  <c r="AV1789" i="1"/>
  <c r="AT1789" i="1"/>
  <c r="AU1789" i="1" s="1"/>
  <c r="AS1789" i="1"/>
  <c r="BF1788" i="1"/>
  <c r="BC1788" i="1"/>
  <c r="BB1788" i="1"/>
  <c r="BA1788" i="1"/>
  <c r="AZ1788" i="1"/>
  <c r="AY1788" i="1"/>
  <c r="AV1788" i="1"/>
  <c r="AX1788" i="1" s="1"/>
  <c r="AT1788" i="1"/>
  <c r="AU1788" i="1" s="1"/>
  <c r="AS1788" i="1"/>
  <c r="BF1787" i="1"/>
  <c r="BC1787" i="1"/>
  <c r="BB1787" i="1"/>
  <c r="BA1787" i="1"/>
  <c r="AZ1787" i="1"/>
  <c r="AY1787" i="1"/>
  <c r="AV1787" i="1"/>
  <c r="AX1787" i="1" s="1"/>
  <c r="AT1787" i="1"/>
  <c r="AU1787" i="1" s="1"/>
  <c r="AS1787" i="1"/>
  <c r="BF1786" i="1"/>
  <c r="BC1786" i="1"/>
  <c r="BB1786" i="1"/>
  <c r="BA1786" i="1"/>
  <c r="AZ1786" i="1"/>
  <c r="AY1786" i="1"/>
  <c r="AX1786" i="1"/>
  <c r="AW1786" i="1"/>
  <c r="AV1786" i="1"/>
  <c r="AT1786" i="1"/>
  <c r="AU1786" i="1" s="1"/>
  <c r="AS1786" i="1"/>
  <c r="BF1785" i="1"/>
  <c r="BC1785" i="1"/>
  <c r="BB1785" i="1"/>
  <c r="BA1785" i="1"/>
  <c r="AZ1785" i="1"/>
  <c r="AY1785" i="1"/>
  <c r="AX1785" i="1"/>
  <c r="AW1785" i="1"/>
  <c r="AV1785" i="1"/>
  <c r="AT1785" i="1"/>
  <c r="AU1785" i="1" s="1"/>
  <c r="AS1785" i="1"/>
  <c r="BF1784" i="1"/>
  <c r="BC1784" i="1"/>
  <c r="BB1784" i="1"/>
  <c r="BA1784" i="1"/>
  <c r="AZ1784" i="1"/>
  <c r="AY1784" i="1"/>
  <c r="AW1784" i="1"/>
  <c r="AV1784" i="1"/>
  <c r="AX1784" i="1" s="1"/>
  <c r="AT1784" i="1"/>
  <c r="AU1784" i="1" s="1"/>
  <c r="AS1784" i="1"/>
  <c r="BF1783" i="1"/>
  <c r="BC1783" i="1"/>
  <c r="BB1783" i="1"/>
  <c r="BA1783" i="1"/>
  <c r="AZ1783" i="1"/>
  <c r="AY1783" i="1"/>
  <c r="AX1783" i="1"/>
  <c r="AW1783" i="1"/>
  <c r="AV1783" i="1"/>
  <c r="AT1783" i="1"/>
  <c r="AU1783" i="1" s="1"/>
  <c r="AS1783" i="1"/>
  <c r="BF1782" i="1"/>
  <c r="BC1782" i="1"/>
  <c r="BB1782" i="1"/>
  <c r="BA1782" i="1"/>
  <c r="AZ1782" i="1"/>
  <c r="AY1782" i="1"/>
  <c r="AV1782" i="1"/>
  <c r="AW1782" i="1" s="1"/>
  <c r="AT1782" i="1"/>
  <c r="AU1782" i="1" s="1"/>
  <c r="AS1782" i="1"/>
  <c r="BF1781" i="1"/>
  <c r="BC1781" i="1"/>
  <c r="BB1781" i="1"/>
  <c r="BA1781" i="1"/>
  <c r="AZ1781" i="1"/>
  <c r="AY1781" i="1"/>
  <c r="AW1781" i="1"/>
  <c r="AV1781" i="1"/>
  <c r="AX1781" i="1" s="1"/>
  <c r="AT1781" i="1"/>
  <c r="AU1781" i="1" s="1"/>
  <c r="AS1781" i="1"/>
  <c r="BF1780" i="1"/>
  <c r="BC1780" i="1"/>
  <c r="BB1780" i="1"/>
  <c r="BA1780" i="1"/>
  <c r="AZ1780" i="1"/>
  <c r="AY1780" i="1"/>
  <c r="AX1780" i="1"/>
  <c r="AW1780" i="1"/>
  <c r="AV1780" i="1"/>
  <c r="AT1780" i="1"/>
  <c r="AU1780" i="1" s="1"/>
  <c r="AS1780" i="1"/>
  <c r="BF1779" i="1"/>
  <c r="BC1779" i="1"/>
  <c r="BB1779" i="1"/>
  <c r="BA1779" i="1"/>
  <c r="AZ1779" i="1"/>
  <c r="AY1779" i="1"/>
  <c r="AV1779" i="1"/>
  <c r="AX1779" i="1" s="1"/>
  <c r="AT1779" i="1"/>
  <c r="AU1779" i="1" s="1"/>
  <c r="AS1779" i="1"/>
  <c r="BF1778" i="1"/>
  <c r="BC1778" i="1"/>
  <c r="BB1778" i="1"/>
  <c r="BA1778" i="1"/>
  <c r="AZ1778" i="1"/>
  <c r="AY1778" i="1"/>
  <c r="AW1778" i="1"/>
  <c r="AV1778" i="1"/>
  <c r="AX1778" i="1" s="1"/>
  <c r="AT1778" i="1"/>
  <c r="AU1778" i="1" s="1"/>
  <c r="AS1778" i="1"/>
  <c r="BF1777" i="1"/>
  <c r="BC1777" i="1"/>
  <c r="BB1777" i="1"/>
  <c r="BA1777" i="1"/>
  <c r="AZ1777" i="1"/>
  <c r="AY1777" i="1"/>
  <c r="AX1777" i="1"/>
  <c r="AW1777" i="1"/>
  <c r="AV1777" i="1"/>
  <c r="AT1777" i="1"/>
  <c r="AU1777" i="1" s="1"/>
  <c r="AS1777" i="1"/>
  <c r="BF1776" i="1"/>
  <c r="BC1776" i="1"/>
  <c r="BB1776" i="1"/>
  <c r="BA1776" i="1"/>
  <c r="AZ1776" i="1"/>
  <c r="AY1776" i="1"/>
  <c r="AV1776" i="1"/>
  <c r="AX1776" i="1" s="1"/>
  <c r="AT1776" i="1"/>
  <c r="AU1776" i="1" s="1"/>
  <c r="AS1776" i="1"/>
  <c r="BF1775" i="1"/>
  <c r="BC1775" i="1"/>
  <c r="BB1775" i="1"/>
  <c r="BA1775" i="1"/>
  <c r="AZ1775" i="1"/>
  <c r="AY1775" i="1"/>
  <c r="AV1775" i="1"/>
  <c r="AT1775" i="1"/>
  <c r="AU1775" i="1" s="1"/>
  <c r="AS1775" i="1"/>
  <c r="BF1774" i="1"/>
  <c r="BC1774" i="1"/>
  <c r="BB1774" i="1"/>
  <c r="BA1774" i="1"/>
  <c r="AZ1774" i="1"/>
  <c r="AY1774" i="1"/>
  <c r="AX1774" i="1"/>
  <c r="AV1774" i="1"/>
  <c r="AW1774" i="1" s="1"/>
  <c r="AT1774" i="1"/>
  <c r="AU1774" i="1" s="1"/>
  <c r="AS1774" i="1"/>
  <c r="BF1773" i="1"/>
  <c r="BC1773" i="1"/>
  <c r="BB1773" i="1"/>
  <c r="BA1773" i="1"/>
  <c r="AZ1773" i="1"/>
  <c r="AY1773" i="1"/>
  <c r="AV1773" i="1"/>
  <c r="AX1773" i="1" s="1"/>
  <c r="AT1773" i="1"/>
  <c r="AU1773" i="1" s="1"/>
  <c r="AS1773" i="1"/>
  <c r="BF1772" i="1"/>
  <c r="BC1772" i="1"/>
  <c r="BB1772" i="1"/>
  <c r="BA1772" i="1"/>
  <c r="AZ1772" i="1"/>
  <c r="AY1772" i="1"/>
  <c r="AV1772" i="1"/>
  <c r="AT1772" i="1"/>
  <c r="AU1772" i="1" s="1"/>
  <c r="AS1772" i="1"/>
  <c r="BF1771" i="1"/>
  <c r="BC1771" i="1"/>
  <c r="BB1771" i="1"/>
  <c r="BA1771" i="1"/>
  <c r="AZ1771" i="1"/>
  <c r="AY1771" i="1"/>
  <c r="AW1771" i="1"/>
  <c r="AV1771" i="1"/>
  <c r="AX1771" i="1" s="1"/>
  <c r="AT1771" i="1"/>
  <c r="AU1771" i="1" s="1"/>
  <c r="AS1771" i="1"/>
  <c r="BF1770" i="1"/>
  <c r="BC1770" i="1"/>
  <c r="BB1770" i="1"/>
  <c r="BA1770" i="1"/>
  <c r="AZ1770" i="1"/>
  <c r="AY1770" i="1"/>
  <c r="AV1770" i="1"/>
  <c r="AX1770" i="1" s="1"/>
  <c r="AT1770" i="1"/>
  <c r="AU1770" i="1" s="1"/>
  <c r="AS1770" i="1"/>
  <c r="BF1769" i="1"/>
  <c r="BC1769" i="1"/>
  <c r="BB1769" i="1"/>
  <c r="BA1769" i="1"/>
  <c r="AZ1769" i="1"/>
  <c r="AY1769" i="1"/>
  <c r="AX1769" i="1"/>
  <c r="AW1769" i="1"/>
  <c r="AV1769" i="1"/>
  <c r="AT1769" i="1"/>
  <c r="AU1769" i="1" s="1"/>
  <c r="AS1769" i="1"/>
  <c r="BF1768" i="1"/>
  <c r="BC1768" i="1"/>
  <c r="BB1768" i="1"/>
  <c r="BA1768" i="1"/>
  <c r="AZ1768" i="1"/>
  <c r="AY1768" i="1"/>
  <c r="AX1768" i="1"/>
  <c r="AV1768" i="1"/>
  <c r="AW1768" i="1" s="1"/>
  <c r="AT1768" i="1"/>
  <c r="AU1768" i="1" s="1"/>
  <c r="AS1768" i="1"/>
  <c r="BF1767" i="1"/>
  <c r="BC1767" i="1"/>
  <c r="BB1767" i="1"/>
  <c r="BA1767" i="1"/>
  <c r="AZ1767" i="1"/>
  <c r="AY1767" i="1"/>
  <c r="AV1767" i="1"/>
  <c r="AX1767" i="1" s="1"/>
  <c r="AT1767" i="1"/>
  <c r="AU1767" i="1" s="1"/>
  <c r="AS1767" i="1"/>
  <c r="BF1766" i="1"/>
  <c r="BC1766" i="1"/>
  <c r="BB1766" i="1"/>
  <c r="BA1766" i="1"/>
  <c r="AZ1766" i="1"/>
  <c r="AY1766" i="1"/>
  <c r="AV1766" i="1"/>
  <c r="AT1766" i="1"/>
  <c r="AU1766" i="1" s="1"/>
  <c r="AS1766" i="1"/>
  <c r="BF1765" i="1"/>
  <c r="BC1765" i="1"/>
  <c r="BB1765" i="1"/>
  <c r="BA1765" i="1"/>
  <c r="AZ1765" i="1"/>
  <c r="AY1765" i="1"/>
  <c r="AX1765" i="1"/>
  <c r="AV1765" i="1"/>
  <c r="AW1765" i="1" s="1"/>
  <c r="AT1765" i="1"/>
  <c r="AU1765" i="1" s="1"/>
  <c r="AS1765" i="1"/>
  <c r="BF1764" i="1"/>
  <c r="BC1764" i="1"/>
  <c r="BB1764" i="1"/>
  <c r="BA1764" i="1"/>
  <c r="AZ1764" i="1"/>
  <c r="AY1764" i="1"/>
  <c r="AV1764" i="1"/>
  <c r="AX1764" i="1" s="1"/>
  <c r="AT1764" i="1"/>
  <c r="AU1764" i="1" s="1"/>
  <c r="AS1764" i="1"/>
  <c r="BF1763" i="1"/>
  <c r="BC1763" i="1"/>
  <c r="BB1763" i="1"/>
  <c r="BA1763" i="1"/>
  <c r="AZ1763" i="1"/>
  <c r="AY1763" i="1"/>
  <c r="AX1763" i="1"/>
  <c r="AW1763" i="1"/>
  <c r="AV1763" i="1"/>
  <c r="AT1763" i="1"/>
  <c r="AU1763" i="1" s="1"/>
  <c r="AS1763" i="1"/>
  <c r="BF1762" i="1"/>
  <c r="BC1762" i="1"/>
  <c r="BB1762" i="1"/>
  <c r="BA1762" i="1"/>
  <c r="AZ1762" i="1"/>
  <c r="AY1762" i="1"/>
  <c r="AV1762" i="1"/>
  <c r="AX1762" i="1" s="1"/>
  <c r="AT1762" i="1"/>
  <c r="AU1762" i="1" s="1"/>
  <c r="AS1762" i="1"/>
  <c r="BF1761" i="1"/>
  <c r="BC1761" i="1"/>
  <c r="BB1761" i="1"/>
  <c r="BA1761" i="1"/>
  <c r="AZ1761" i="1"/>
  <c r="AY1761" i="1"/>
  <c r="AW1761" i="1"/>
  <c r="AV1761" i="1"/>
  <c r="AX1761" i="1" s="1"/>
  <c r="AT1761" i="1"/>
  <c r="AU1761" i="1" s="1"/>
  <c r="AS1761" i="1"/>
  <c r="BF1760" i="1"/>
  <c r="BC1760" i="1"/>
  <c r="BB1760" i="1"/>
  <c r="BA1760" i="1"/>
  <c r="AZ1760" i="1"/>
  <c r="AY1760" i="1"/>
  <c r="AX1760" i="1"/>
  <c r="AW1760" i="1"/>
  <c r="AV1760" i="1"/>
  <c r="AT1760" i="1"/>
  <c r="AU1760" i="1" s="1"/>
  <c r="AS1760" i="1"/>
  <c r="BF1759" i="1"/>
  <c r="BC1759" i="1"/>
  <c r="BB1759" i="1"/>
  <c r="BA1759" i="1"/>
  <c r="AZ1759" i="1"/>
  <c r="AY1759" i="1"/>
  <c r="AW1759" i="1"/>
  <c r="AV1759" i="1"/>
  <c r="AX1759" i="1" s="1"/>
  <c r="AT1759" i="1"/>
  <c r="AU1759" i="1" s="1"/>
  <c r="AS1759" i="1"/>
  <c r="BF1758" i="1"/>
  <c r="BC1758" i="1"/>
  <c r="BB1758" i="1"/>
  <c r="BA1758" i="1"/>
  <c r="AZ1758" i="1"/>
  <c r="AY1758" i="1"/>
  <c r="AV1758" i="1"/>
  <c r="AT1758" i="1"/>
  <c r="AU1758" i="1" s="1"/>
  <c r="AS1758" i="1"/>
  <c r="BF1757" i="1"/>
  <c r="BC1757" i="1"/>
  <c r="BB1757" i="1"/>
  <c r="BA1757" i="1"/>
  <c r="AZ1757" i="1"/>
  <c r="AY1757" i="1"/>
  <c r="AX1757" i="1"/>
  <c r="AV1757" i="1"/>
  <c r="AW1757" i="1" s="1"/>
  <c r="AT1757" i="1"/>
  <c r="AU1757" i="1" s="1"/>
  <c r="AS1757" i="1"/>
  <c r="BF1756" i="1"/>
  <c r="BC1756" i="1"/>
  <c r="BB1756" i="1"/>
  <c r="BA1756" i="1"/>
  <c r="AZ1756" i="1"/>
  <c r="AY1756" i="1"/>
  <c r="AV1756" i="1"/>
  <c r="AX1756" i="1" s="1"/>
  <c r="AT1756" i="1"/>
  <c r="AU1756" i="1" s="1"/>
  <c r="AS1756" i="1"/>
  <c r="BF1755" i="1"/>
  <c r="BC1755" i="1"/>
  <c r="BB1755" i="1"/>
  <c r="BA1755" i="1"/>
  <c r="AZ1755" i="1"/>
  <c r="AY1755" i="1"/>
  <c r="AX1755" i="1"/>
  <c r="AW1755" i="1"/>
  <c r="AV1755" i="1"/>
  <c r="AT1755" i="1"/>
  <c r="AU1755" i="1" s="1"/>
  <c r="AS1755" i="1"/>
  <c r="BF1754" i="1"/>
  <c r="BC1754" i="1"/>
  <c r="BB1754" i="1"/>
  <c r="BA1754" i="1"/>
  <c r="AZ1754" i="1"/>
  <c r="AY1754" i="1"/>
  <c r="AV1754" i="1"/>
  <c r="AX1754" i="1" s="1"/>
  <c r="AT1754" i="1"/>
  <c r="AU1754" i="1" s="1"/>
  <c r="AS1754" i="1"/>
  <c r="BF1753" i="1"/>
  <c r="BC1753" i="1"/>
  <c r="BB1753" i="1"/>
  <c r="BA1753" i="1"/>
  <c r="AZ1753" i="1"/>
  <c r="AY1753" i="1"/>
  <c r="AW1753" i="1"/>
  <c r="AV1753" i="1"/>
  <c r="AX1753" i="1" s="1"/>
  <c r="AT1753" i="1"/>
  <c r="AU1753" i="1" s="1"/>
  <c r="AS1753" i="1"/>
  <c r="BF1752" i="1"/>
  <c r="BC1752" i="1"/>
  <c r="BB1752" i="1"/>
  <c r="BA1752" i="1"/>
  <c r="AZ1752" i="1"/>
  <c r="AY1752" i="1"/>
  <c r="AX1752" i="1"/>
  <c r="AW1752" i="1"/>
  <c r="AV1752" i="1"/>
  <c r="AT1752" i="1"/>
  <c r="AU1752" i="1" s="1"/>
  <c r="AS1752" i="1"/>
  <c r="BF1751" i="1"/>
  <c r="BC1751" i="1"/>
  <c r="BB1751" i="1"/>
  <c r="BA1751" i="1"/>
  <c r="AZ1751" i="1"/>
  <c r="AY1751" i="1"/>
  <c r="AV1751" i="1"/>
  <c r="AX1751" i="1" s="1"/>
  <c r="AT1751" i="1"/>
  <c r="AU1751" i="1" s="1"/>
  <c r="AS1751" i="1"/>
  <c r="BF1750" i="1"/>
  <c r="BC1750" i="1"/>
  <c r="BB1750" i="1"/>
  <c r="BA1750" i="1"/>
  <c r="AZ1750" i="1"/>
  <c r="AY1750" i="1"/>
  <c r="AV1750" i="1"/>
  <c r="AT1750" i="1"/>
  <c r="AU1750" i="1" s="1"/>
  <c r="AS1750" i="1"/>
  <c r="BF1749" i="1"/>
  <c r="BC1749" i="1"/>
  <c r="BB1749" i="1"/>
  <c r="BA1749" i="1"/>
  <c r="AZ1749" i="1"/>
  <c r="AY1749" i="1"/>
  <c r="AX1749" i="1"/>
  <c r="AV1749" i="1"/>
  <c r="AW1749" i="1" s="1"/>
  <c r="AT1749" i="1"/>
  <c r="AU1749" i="1" s="1"/>
  <c r="AS1749" i="1"/>
  <c r="BF1748" i="1"/>
  <c r="BC1748" i="1"/>
  <c r="BB1748" i="1"/>
  <c r="BA1748" i="1"/>
  <c r="AZ1748" i="1"/>
  <c r="AY1748" i="1"/>
  <c r="AV1748" i="1"/>
  <c r="AX1748" i="1" s="1"/>
  <c r="AT1748" i="1"/>
  <c r="AU1748" i="1" s="1"/>
  <c r="AS1748" i="1"/>
  <c r="BF1747" i="1"/>
  <c r="BC1747" i="1"/>
  <c r="BB1747" i="1"/>
  <c r="BA1747" i="1"/>
  <c r="AZ1747" i="1"/>
  <c r="AY1747" i="1"/>
  <c r="AX1747" i="1"/>
  <c r="AW1747" i="1"/>
  <c r="AV1747" i="1"/>
  <c r="AT1747" i="1"/>
  <c r="AU1747" i="1" s="1"/>
  <c r="AS1747" i="1"/>
  <c r="BF1746" i="1"/>
  <c r="BC1746" i="1"/>
  <c r="BB1746" i="1"/>
  <c r="BA1746" i="1"/>
  <c r="AZ1746" i="1"/>
  <c r="AY1746" i="1"/>
  <c r="AV1746" i="1"/>
  <c r="AX1746" i="1" s="1"/>
  <c r="AT1746" i="1"/>
  <c r="AU1746" i="1" s="1"/>
  <c r="AS1746" i="1"/>
  <c r="BF1745" i="1"/>
  <c r="BC1745" i="1"/>
  <c r="BB1745" i="1"/>
  <c r="BA1745" i="1"/>
  <c r="AZ1745" i="1"/>
  <c r="AY1745" i="1"/>
  <c r="AW1745" i="1"/>
  <c r="AV1745" i="1"/>
  <c r="AX1745" i="1" s="1"/>
  <c r="AT1745" i="1"/>
  <c r="AU1745" i="1" s="1"/>
  <c r="AS1745" i="1"/>
  <c r="BF1744" i="1"/>
  <c r="BC1744" i="1"/>
  <c r="BB1744" i="1"/>
  <c r="BA1744" i="1"/>
  <c r="AZ1744" i="1"/>
  <c r="AY1744" i="1"/>
  <c r="AX1744" i="1"/>
  <c r="AW1744" i="1"/>
  <c r="AV1744" i="1"/>
  <c r="AT1744" i="1"/>
  <c r="AU1744" i="1" s="1"/>
  <c r="AS1744" i="1"/>
  <c r="BF1743" i="1"/>
  <c r="BC1743" i="1"/>
  <c r="BB1743" i="1"/>
  <c r="BA1743" i="1"/>
  <c r="AZ1743" i="1"/>
  <c r="AY1743" i="1"/>
  <c r="AV1743" i="1"/>
  <c r="AX1743" i="1" s="1"/>
  <c r="AT1743" i="1"/>
  <c r="AU1743" i="1" s="1"/>
  <c r="AS1743" i="1"/>
  <c r="BF1742" i="1"/>
  <c r="BC1742" i="1"/>
  <c r="BB1742" i="1"/>
  <c r="BA1742" i="1"/>
  <c r="AZ1742" i="1"/>
  <c r="AY1742" i="1"/>
  <c r="AV1742" i="1"/>
  <c r="AT1742" i="1"/>
  <c r="AU1742" i="1" s="1"/>
  <c r="AS1742" i="1"/>
  <c r="BF1741" i="1"/>
  <c r="BC1741" i="1"/>
  <c r="BB1741" i="1"/>
  <c r="BA1741" i="1"/>
  <c r="AZ1741" i="1"/>
  <c r="AY1741" i="1"/>
  <c r="AX1741" i="1"/>
  <c r="AV1741" i="1"/>
  <c r="AW1741" i="1" s="1"/>
  <c r="AT1741" i="1"/>
  <c r="AU1741" i="1" s="1"/>
  <c r="AS1741" i="1"/>
  <c r="BF1740" i="1"/>
  <c r="BC1740" i="1"/>
  <c r="BB1740" i="1"/>
  <c r="BA1740" i="1"/>
  <c r="AZ1740" i="1"/>
  <c r="AY1740" i="1"/>
  <c r="AV1740" i="1"/>
  <c r="AX1740" i="1" s="1"/>
  <c r="AT1740" i="1"/>
  <c r="AU1740" i="1" s="1"/>
  <c r="AS1740" i="1"/>
  <c r="BF1739" i="1"/>
  <c r="BC1739" i="1"/>
  <c r="BB1739" i="1"/>
  <c r="BA1739" i="1"/>
  <c r="AZ1739" i="1"/>
  <c r="AY1739" i="1"/>
  <c r="AX1739" i="1"/>
  <c r="AW1739" i="1"/>
  <c r="AV1739" i="1"/>
  <c r="AT1739" i="1"/>
  <c r="AU1739" i="1" s="1"/>
  <c r="AS1739" i="1"/>
  <c r="BF1738" i="1"/>
  <c r="BC1738" i="1"/>
  <c r="BB1738" i="1"/>
  <c r="BA1738" i="1"/>
  <c r="AZ1738" i="1"/>
  <c r="AY1738" i="1"/>
  <c r="AV1738" i="1"/>
  <c r="AX1738" i="1" s="1"/>
  <c r="AT1738" i="1"/>
  <c r="AU1738" i="1" s="1"/>
  <c r="AS1738" i="1"/>
  <c r="BF1737" i="1"/>
  <c r="BC1737" i="1"/>
  <c r="BB1737" i="1"/>
  <c r="BA1737" i="1"/>
  <c r="AZ1737" i="1"/>
  <c r="AY1737" i="1"/>
  <c r="AW1737" i="1"/>
  <c r="AV1737" i="1"/>
  <c r="AX1737" i="1" s="1"/>
  <c r="AT1737" i="1"/>
  <c r="AU1737" i="1" s="1"/>
  <c r="AS1737" i="1"/>
  <c r="BF1736" i="1"/>
  <c r="BC1736" i="1"/>
  <c r="BB1736" i="1"/>
  <c r="BA1736" i="1"/>
  <c r="AZ1736" i="1"/>
  <c r="AY1736" i="1"/>
  <c r="AX1736" i="1"/>
  <c r="AW1736" i="1"/>
  <c r="AV1736" i="1"/>
  <c r="AT1736" i="1"/>
  <c r="AU1736" i="1" s="1"/>
  <c r="AS1736" i="1"/>
  <c r="BF1735" i="1"/>
  <c r="BC1735" i="1"/>
  <c r="BB1735" i="1"/>
  <c r="BA1735" i="1"/>
  <c r="AZ1735" i="1"/>
  <c r="AY1735" i="1"/>
  <c r="AV1735" i="1"/>
  <c r="AX1735" i="1" s="1"/>
  <c r="AT1735" i="1"/>
  <c r="AU1735" i="1" s="1"/>
  <c r="AS1735" i="1"/>
  <c r="BF1734" i="1"/>
  <c r="BC1734" i="1"/>
  <c r="BB1734" i="1"/>
  <c r="BA1734" i="1"/>
  <c r="AZ1734" i="1"/>
  <c r="AY1734" i="1"/>
  <c r="AV1734" i="1"/>
  <c r="AT1734" i="1"/>
  <c r="AU1734" i="1" s="1"/>
  <c r="AS1734" i="1"/>
  <c r="BF1733" i="1"/>
  <c r="BC1733" i="1"/>
  <c r="BB1733" i="1"/>
  <c r="BA1733" i="1"/>
  <c r="AZ1733" i="1"/>
  <c r="AY1733" i="1"/>
  <c r="AX1733" i="1"/>
  <c r="AV1733" i="1"/>
  <c r="AW1733" i="1" s="1"/>
  <c r="AT1733" i="1"/>
  <c r="AU1733" i="1" s="1"/>
  <c r="AS1733" i="1"/>
  <c r="BF1732" i="1"/>
  <c r="BC1732" i="1"/>
  <c r="BB1732" i="1"/>
  <c r="BA1732" i="1"/>
  <c r="AZ1732" i="1"/>
  <c r="AY1732" i="1"/>
  <c r="AV1732" i="1"/>
  <c r="AX1732" i="1" s="1"/>
  <c r="AT1732" i="1"/>
  <c r="AU1732" i="1" s="1"/>
  <c r="AS1732" i="1"/>
  <c r="BF1731" i="1"/>
  <c r="BC1731" i="1"/>
  <c r="BB1731" i="1"/>
  <c r="BA1731" i="1"/>
  <c r="AZ1731" i="1"/>
  <c r="AY1731" i="1"/>
  <c r="AX1731" i="1"/>
  <c r="AW1731" i="1"/>
  <c r="AV1731" i="1"/>
  <c r="AT1731" i="1"/>
  <c r="AU1731" i="1" s="1"/>
  <c r="AS1731" i="1"/>
  <c r="BF1730" i="1"/>
  <c r="BC1730" i="1"/>
  <c r="BB1730" i="1"/>
  <c r="BA1730" i="1"/>
  <c r="AZ1730" i="1"/>
  <c r="AY1730" i="1"/>
  <c r="AV1730" i="1"/>
  <c r="AX1730" i="1" s="1"/>
  <c r="AT1730" i="1"/>
  <c r="AU1730" i="1" s="1"/>
  <c r="AS1730" i="1"/>
  <c r="BF1729" i="1"/>
  <c r="BC1729" i="1"/>
  <c r="BB1729" i="1"/>
  <c r="BA1729" i="1"/>
  <c r="AZ1729" i="1"/>
  <c r="AY1729" i="1"/>
  <c r="AW1729" i="1"/>
  <c r="AV1729" i="1"/>
  <c r="AX1729" i="1" s="1"/>
  <c r="AT1729" i="1"/>
  <c r="AU1729" i="1" s="1"/>
  <c r="AS1729" i="1"/>
  <c r="BF1728" i="1"/>
  <c r="BC1728" i="1"/>
  <c r="BB1728" i="1"/>
  <c r="BA1728" i="1"/>
  <c r="AZ1728" i="1"/>
  <c r="AY1728" i="1"/>
  <c r="AX1728" i="1"/>
  <c r="AW1728" i="1"/>
  <c r="AV1728" i="1"/>
  <c r="AT1728" i="1"/>
  <c r="AU1728" i="1" s="1"/>
  <c r="AS1728" i="1"/>
  <c r="BF1727" i="1"/>
  <c r="BC1727" i="1"/>
  <c r="BB1727" i="1"/>
  <c r="BA1727" i="1"/>
  <c r="AZ1727" i="1"/>
  <c r="AY1727" i="1"/>
  <c r="AV1727" i="1"/>
  <c r="AX1727" i="1" s="1"/>
  <c r="AT1727" i="1"/>
  <c r="AU1727" i="1" s="1"/>
  <c r="AS1727" i="1"/>
  <c r="BF1726" i="1"/>
  <c r="BC1726" i="1"/>
  <c r="BB1726" i="1"/>
  <c r="BA1726" i="1"/>
  <c r="AZ1726" i="1"/>
  <c r="AY1726" i="1"/>
  <c r="AV1726" i="1"/>
  <c r="AT1726" i="1"/>
  <c r="AU1726" i="1" s="1"/>
  <c r="AS1726" i="1"/>
  <c r="BF1725" i="1"/>
  <c r="BC1725" i="1"/>
  <c r="BB1725" i="1"/>
  <c r="BA1725" i="1"/>
  <c r="AZ1725" i="1"/>
  <c r="AY1725" i="1"/>
  <c r="AX1725" i="1"/>
  <c r="AV1725" i="1"/>
  <c r="AW1725" i="1" s="1"/>
  <c r="AT1725" i="1"/>
  <c r="AU1725" i="1" s="1"/>
  <c r="AS1725" i="1"/>
  <c r="BF1724" i="1"/>
  <c r="BC1724" i="1"/>
  <c r="BB1724" i="1"/>
  <c r="BA1724" i="1"/>
  <c r="AZ1724" i="1"/>
  <c r="AY1724" i="1"/>
  <c r="AV1724" i="1"/>
  <c r="AX1724" i="1" s="1"/>
  <c r="AT1724" i="1"/>
  <c r="AU1724" i="1" s="1"/>
  <c r="AS1724" i="1"/>
  <c r="BF1723" i="1"/>
  <c r="BC1723" i="1"/>
  <c r="BB1723" i="1"/>
  <c r="BA1723" i="1"/>
  <c r="AZ1723" i="1"/>
  <c r="AY1723" i="1"/>
  <c r="AX1723" i="1"/>
  <c r="AW1723" i="1"/>
  <c r="AV1723" i="1"/>
  <c r="AT1723" i="1"/>
  <c r="AU1723" i="1" s="1"/>
  <c r="AS1723" i="1"/>
  <c r="BF1722" i="1"/>
  <c r="BC1722" i="1"/>
  <c r="BB1722" i="1"/>
  <c r="BA1722" i="1"/>
  <c r="AZ1722" i="1"/>
  <c r="AY1722" i="1"/>
  <c r="AV1722" i="1"/>
  <c r="AX1722" i="1" s="1"/>
  <c r="AT1722" i="1"/>
  <c r="AU1722" i="1" s="1"/>
  <c r="AS1722" i="1"/>
  <c r="BF1721" i="1"/>
  <c r="BC1721" i="1"/>
  <c r="BB1721" i="1"/>
  <c r="BA1721" i="1"/>
  <c r="AZ1721" i="1"/>
  <c r="AY1721" i="1"/>
  <c r="AW1721" i="1"/>
  <c r="AV1721" i="1"/>
  <c r="AX1721" i="1" s="1"/>
  <c r="AT1721" i="1"/>
  <c r="AU1721" i="1" s="1"/>
  <c r="AS1721" i="1"/>
  <c r="BF1720" i="1"/>
  <c r="BC1720" i="1"/>
  <c r="BB1720" i="1"/>
  <c r="BA1720" i="1"/>
  <c r="AZ1720" i="1"/>
  <c r="AY1720" i="1"/>
  <c r="AX1720" i="1"/>
  <c r="AW1720" i="1"/>
  <c r="AV1720" i="1"/>
  <c r="AT1720" i="1"/>
  <c r="AU1720" i="1" s="1"/>
  <c r="AS1720" i="1"/>
  <c r="BF1719" i="1"/>
  <c r="BC1719" i="1"/>
  <c r="BB1719" i="1"/>
  <c r="BA1719" i="1"/>
  <c r="AZ1719" i="1"/>
  <c r="AY1719" i="1"/>
  <c r="AV1719" i="1"/>
  <c r="AX1719" i="1" s="1"/>
  <c r="AT1719" i="1"/>
  <c r="AU1719" i="1" s="1"/>
  <c r="AS1719" i="1"/>
  <c r="BF1718" i="1"/>
  <c r="BC1718" i="1"/>
  <c r="BB1718" i="1"/>
  <c r="BA1718" i="1"/>
  <c r="AZ1718" i="1"/>
  <c r="AY1718" i="1"/>
  <c r="AV1718" i="1"/>
  <c r="AT1718" i="1"/>
  <c r="AU1718" i="1" s="1"/>
  <c r="AS1718" i="1"/>
  <c r="BF1717" i="1"/>
  <c r="BC1717" i="1"/>
  <c r="BB1717" i="1"/>
  <c r="BA1717" i="1"/>
  <c r="AZ1717" i="1"/>
  <c r="AY1717" i="1"/>
  <c r="AX1717" i="1"/>
  <c r="AV1717" i="1"/>
  <c r="AW1717" i="1" s="1"/>
  <c r="AT1717" i="1"/>
  <c r="AU1717" i="1" s="1"/>
  <c r="AS1717" i="1"/>
  <c r="BF1716" i="1"/>
  <c r="BC1716" i="1"/>
  <c r="BB1716" i="1"/>
  <c r="BA1716" i="1"/>
  <c r="AZ1716" i="1"/>
  <c r="AY1716" i="1"/>
  <c r="AV1716" i="1"/>
  <c r="AX1716" i="1" s="1"/>
  <c r="AT1716" i="1"/>
  <c r="AU1716" i="1" s="1"/>
  <c r="AS1716" i="1"/>
  <c r="BF1715" i="1"/>
  <c r="BC1715" i="1"/>
  <c r="BB1715" i="1"/>
  <c r="BA1715" i="1"/>
  <c r="AZ1715" i="1"/>
  <c r="AY1715" i="1"/>
  <c r="AX1715" i="1"/>
  <c r="AW1715" i="1"/>
  <c r="AV1715" i="1"/>
  <c r="AT1715" i="1"/>
  <c r="AU1715" i="1" s="1"/>
  <c r="AS1715" i="1"/>
  <c r="BF1714" i="1"/>
  <c r="BC1714" i="1"/>
  <c r="BB1714" i="1"/>
  <c r="BA1714" i="1"/>
  <c r="AZ1714" i="1"/>
  <c r="AY1714" i="1"/>
  <c r="AV1714" i="1"/>
  <c r="AX1714" i="1" s="1"/>
  <c r="AT1714" i="1"/>
  <c r="AU1714" i="1" s="1"/>
  <c r="AS1714" i="1"/>
  <c r="BF1713" i="1"/>
  <c r="BC1713" i="1"/>
  <c r="BB1713" i="1"/>
  <c r="BA1713" i="1"/>
  <c r="AZ1713" i="1"/>
  <c r="AY1713" i="1"/>
  <c r="AW1713" i="1"/>
  <c r="AV1713" i="1"/>
  <c r="AX1713" i="1" s="1"/>
  <c r="AT1713" i="1"/>
  <c r="AU1713" i="1" s="1"/>
  <c r="AS1713" i="1"/>
  <c r="BF1712" i="1"/>
  <c r="BC1712" i="1"/>
  <c r="BB1712" i="1"/>
  <c r="BA1712" i="1"/>
  <c r="AZ1712" i="1"/>
  <c r="AY1712" i="1"/>
  <c r="AX1712" i="1"/>
  <c r="AW1712" i="1"/>
  <c r="AV1712" i="1"/>
  <c r="AT1712" i="1"/>
  <c r="AU1712" i="1" s="1"/>
  <c r="AS1712" i="1"/>
  <c r="BF1711" i="1"/>
  <c r="BC1711" i="1"/>
  <c r="BB1711" i="1"/>
  <c r="BA1711" i="1"/>
  <c r="AZ1711" i="1"/>
  <c r="AY1711" i="1"/>
  <c r="AV1711" i="1"/>
  <c r="AX1711" i="1" s="1"/>
  <c r="AT1711" i="1"/>
  <c r="AU1711" i="1" s="1"/>
  <c r="AS1711" i="1"/>
  <c r="BF1710" i="1"/>
  <c r="BC1710" i="1"/>
  <c r="BB1710" i="1"/>
  <c r="BA1710" i="1"/>
  <c r="AZ1710" i="1"/>
  <c r="AY1710" i="1"/>
  <c r="AV1710" i="1"/>
  <c r="AT1710" i="1"/>
  <c r="AU1710" i="1" s="1"/>
  <c r="AS1710" i="1"/>
  <c r="BF1709" i="1"/>
  <c r="BC1709" i="1"/>
  <c r="BB1709" i="1"/>
  <c r="BA1709" i="1"/>
  <c r="AZ1709" i="1"/>
  <c r="AY1709" i="1"/>
  <c r="AX1709" i="1"/>
  <c r="AV1709" i="1"/>
  <c r="AW1709" i="1" s="1"/>
  <c r="AT1709" i="1"/>
  <c r="AU1709" i="1" s="1"/>
  <c r="AS1709" i="1"/>
  <c r="BF1708" i="1"/>
  <c r="BC1708" i="1"/>
  <c r="BB1708" i="1"/>
  <c r="BA1708" i="1"/>
  <c r="AZ1708" i="1"/>
  <c r="AY1708" i="1"/>
  <c r="AV1708" i="1"/>
  <c r="AX1708" i="1" s="1"/>
  <c r="AT1708" i="1"/>
  <c r="AU1708" i="1" s="1"/>
  <c r="AS1708" i="1"/>
  <c r="BF1707" i="1"/>
  <c r="BC1707" i="1"/>
  <c r="BB1707" i="1"/>
  <c r="BA1707" i="1"/>
  <c r="AZ1707" i="1"/>
  <c r="AY1707" i="1"/>
  <c r="AX1707" i="1"/>
  <c r="AW1707" i="1"/>
  <c r="AV1707" i="1"/>
  <c r="AT1707" i="1"/>
  <c r="AU1707" i="1" s="1"/>
  <c r="AS1707" i="1"/>
  <c r="BF1706" i="1"/>
  <c r="BC1706" i="1"/>
  <c r="BB1706" i="1"/>
  <c r="BA1706" i="1"/>
  <c r="AZ1706" i="1"/>
  <c r="AY1706" i="1"/>
  <c r="AV1706" i="1"/>
  <c r="AX1706" i="1" s="1"/>
  <c r="AT1706" i="1"/>
  <c r="AU1706" i="1" s="1"/>
  <c r="AS1706" i="1"/>
  <c r="BF1705" i="1"/>
  <c r="BC1705" i="1"/>
  <c r="BB1705" i="1"/>
  <c r="BA1705" i="1"/>
  <c r="AZ1705" i="1"/>
  <c r="AY1705" i="1"/>
  <c r="AW1705" i="1"/>
  <c r="AV1705" i="1"/>
  <c r="AX1705" i="1" s="1"/>
  <c r="AT1705" i="1"/>
  <c r="AU1705" i="1" s="1"/>
  <c r="AS1705" i="1"/>
  <c r="BF1704" i="1"/>
  <c r="BC1704" i="1"/>
  <c r="BB1704" i="1"/>
  <c r="BA1704" i="1"/>
  <c r="AZ1704" i="1"/>
  <c r="AY1704" i="1"/>
  <c r="AX1704" i="1"/>
  <c r="AW1704" i="1"/>
  <c r="AV1704" i="1"/>
  <c r="AT1704" i="1"/>
  <c r="AU1704" i="1" s="1"/>
  <c r="AS1704" i="1"/>
  <c r="BF1703" i="1"/>
  <c r="BC1703" i="1"/>
  <c r="BB1703" i="1"/>
  <c r="BA1703" i="1"/>
  <c r="AZ1703" i="1"/>
  <c r="AY1703" i="1"/>
  <c r="AW1703" i="1"/>
  <c r="AV1703" i="1"/>
  <c r="AX1703" i="1" s="1"/>
  <c r="AT1703" i="1"/>
  <c r="AU1703" i="1" s="1"/>
  <c r="AS1703" i="1"/>
  <c r="BF1702" i="1"/>
  <c r="BC1702" i="1"/>
  <c r="BB1702" i="1"/>
  <c r="BA1702" i="1"/>
  <c r="AZ1702" i="1"/>
  <c r="AY1702" i="1"/>
  <c r="AV1702" i="1"/>
  <c r="AT1702" i="1"/>
  <c r="AU1702" i="1" s="1"/>
  <c r="AS1702" i="1"/>
  <c r="BF1701" i="1"/>
  <c r="BC1701" i="1"/>
  <c r="BB1701" i="1"/>
  <c r="BA1701" i="1"/>
  <c r="AZ1701" i="1"/>
  <c r="AY1701" i="1"/>
  <c r="AX1701" i="1"/>
  <c r="AV1701" i="1"/>
  <c r="AW1701" i="1" s="1"/>
  <c r="AT1701" i="1"/>
  <c r="AU1701" i="1" s="1"/>
  <c r="AS1701" i="1"/>
  <c r="BF1700" i="1"/>
  <c r="BC1700" i="1"/>
  <c r="BB1700" i="1"/>
  <c r="BA1700" i="1"/>
  <c r="AZ1700" i="1"/>
  <c r="AY1700" i="1"/>
  <c r="AV1700" i="1"/>
  <c r="AX1700" i="1" s="1"/>
  <c r="AT1700" i="1"/>
  <c r="AU1700" i="1" s="1"/>
  <c r="AS1700" i="1"/>
  <c r="BF1699" i="1"/>
  <c r="BC1699" i="1"/>
  <c r="BB1699" i="1"/>
  <c r="BA1699" i="1"/>
  <c r="AZ1699" i="1"/>
  <c r="AY1699" i="1"/>
  <c r="AX1699" i="1"/>
  <c r="AW1699" i="1"/>
  <c r="AV1699" i="1"/>
  <c r="AT1699" i="1"/>
  <c r="AU1699" i="1" s="1"/>
  <c r="AS1699" i="1"/>
  <c r="BF1698" i="1"/>
  <c r="BC1698" i="1"/>
  <c r="BB1698" i="1"/>
  <c r="BA1698" i="1"/>
  <c r="AZ1698" i="1"/>
  <c r="AY1698" i="1"/>
  <c r="AV1698" i="1"/>
  <c r="AX1698" i="1" s="1"/>
  <c r="AT1698" i="1"/>
  <c r="AU1698" i="1" s="1"/>
  <c r="AS1698" i="1"/>
  <c r="BF1697" i="1"/>
  <c r="BC1697" i="1"/>
  <c r="BB1697" i="1"/>
  <c r="BA1697" i="1"/>
  <c r="AZ1697" i="1"/>
  <c r="AY1697" i="1"/>
  <c r="AW1697" i="1"/>
  <c r="AV1697" i="1"/>
  <c r="AX1697" i="1" s="1"/>
  <c r="AT1697" i="1"/>
  <c r="AU1697" i="1" s="1"/>
  <c r="AS1697" i="1"/>
  <c r="BF1696" i="1"/>
  <c r="BC1696" i="1"/>
  <c r="BB1696" i="1"/>
  <c r="BA1696" i="1"/>
  <c r="AZ1696" i="1"/>
  <c r="AY1696" i="1"/>
  <c r="AX1696" i="1"/>
  <c r="AW1696" i="1"/>
  <c r="AV1696" i="1"/>
  <c r="AT1696" i="1"/>
  <c r="AU1696" i="1" s="1"/>
  <c r="AS1696" i="1"/>
  <c r="BF1695" i="1"/>
  <c r="BC1695" i="1"/>
  <c r="BB1695" i="1"/>
  <c r="BA1695" i="1"/>
  <c r="AZ1695" i="1"/>
  <c r="AY1695" i="1"/>
  <c r="AW1695" i="1"/>
  <c r="AV1695" i="1"/>
  <c r="AX1695" i="1" s="1"/>
  <c r="AT1695" i="1"/>
  <c r="AU1695" i="1" s="1"/>
  <c r="AS1695" i="1"/>
  <c r="BF1694" i="1"/>
  <c r="BC1694" i="1"/>
  <c r="BB1694" i="1"/>
  <c r="BA1694" i="1"/>
  <c r="AZ1694" i="1"/>
  <c r="AY1694" i="1"/>
  <c r="AV1694" i="1"/>
  <c r="AT1694" i="1"/>
  <c r="AU1694" i="1" s="1"/>
  <c r="AS1694" i="1"/>
  <c r="BF1693" i="1"/>
  <c r="BC1693" i="1"/>
  <c r="BB1693" i="1"/>
  <c r="BA1693" i="1"/>
  <c r="AZ1693" i="1"/>
  <c r="AY1693" i="1"/>
  <c r="AX1693" i="1"/>
  <c r="AV1693" i="1"/>
  <c r="AW1693" i="1" s="1"/>
  <c r="AT1693" i="1"/>
  <c r="AU1693" i="1" s="1"/>
  <c r="AS1693" i="1"/>
  <c r="BF1692" i="1"/>
  <c r="BC1692" i="1"/>
  <c r="BB1692" i="1"/>
  <c r="BA1692" i="1"/>
  <c r="AZ1692" i="1"/>
  <c r="AY1692" i="1"/>
  <c r="AV1692" i="1"/>
  <c r="AX1692" i="1" s="1"/>
  <c r="AT1692" i="1"/>
  <c r="AU1692" i="1" s="1"/>
  <c r="AS1692" i="1"/>
  <c r="BF1691" i="1"/>
  <c r="BC1691" i="1"/>
  <c r="BB1691" i="1"/>
  <c r="BA1691" i="1"/>
  <c r="AZ1691" i="1"/>
  <c r="AY1691" i="1"/>
  <c r="AX1691" i="1"/>
  <c r="AW1691" i="1"/>
  <c r="AV1691" i="1"/>
  <c r="AT1691" i="1"/>
  <c r="AU1691" i="1" s="1"/>
  <c r="AS1691" i="1"/>
  <c r="BF1690" i="1"/>
  <c r="BC1690" i="1"/>
  <c r="BB1690" i="1"/>
  <c r="BA1690" i="1"/>
  <c r="AZ1690" i="1"/>
  <c r="AY1690" i="1"/>
  <c r="AV1690" i="1"/>
  <c r="AX1690" i="1" s="1"/>
  <c r="AT1690" i="1"/>
  <c r="AU1690" i="1" s="1"/>
  <c r="AS1690" i="1"/>
  <c r="BF1689" i="1"/>
  <c r="BC1689" i="1"/>
  <c r="BB1689" i="1"/>
  <c r="BA1689" i="1"/>
  <c r="AZ1689" i="1"/>
  <c r="AY1689" i="1"/>
  <c r="AW1689" i="1"/>
  <c r="AV1689" i="1"/>
  <c r="AX1689" i="1" s="1"/>
  <c r="AT1689" i="1"/>
  <c r="AU1689" i="1" s="1"/>
  <c r="AS1689" i="1"/>
  <c r="BF1688" i="1"/>
  <c r="BC1688" i="1"/>
  <c r="BB1688" i="1"/>
  <c r="BA1688" i="1"/>
  <c r="AZ1688" i="1"/>
  <c r="AY1688" i="1"/>
  <c r="AX1688" i="1"/>
  <c r="AW1688" i="1"/>
  <c r="AV1688" i="1"/>
  <c r="AT1688" i="1"/>
  <c r="AU1688" i="1" s="1"/>
  <c r="AS1688" i="1"/>
  <c r="BF1687" i="1"/>
  <c r="BC1687" i="1"/>
  <c r="BB1687" i="1"/>
  <c r="BA1687" i="1"/>
  <c r="AZ1687" i="1"/>
  <c r="AY1687" i="1"/>
  <c r="AW1687" i="1"/>
  <c r="AV1687" i="1"/>
  <c r="AX1687" i="1" s="1"/>
  <c r="AT1687" i="1"/>
  <c r="AU1687" i="1" s="1"/>
  <c r="AS1687" i="1"/>
  <c r="BF1686" i="1"/>
  <c r="BC1686" i="1"/>
  <c r="BB1686" i="1"/>
  <c r="BA1686" i="1"/>
  <c r="AZ1686" i="1"/>
  <c r="AY1686" i="1"/>
  <c r="AV1686" i="1"/>
  <c r="AT1686" i="1"/>
  <c r="AU1686" i="1" s="1"/>
  <c r="AS1686" i="1"/>
  <c r="BF1685" i="1"/>
  <c r="BC1685" i="1"/>
  <c r="BB1685" i="1"/>
  <c r="BA1685" i="1"/>
  <c r="AZ1685" i="1"/>
  <c r="AY1685" i="1"/>
  <c r="AX1685" i="1"/>
  <c r="AV1685" i="1"/>
  <c r="AW1685" i="1" s="1"/>
  <c r="AT1685" i="1"/>
  <c r="AU1685" i="1" s="1"/>
  <c r="AS1685" i="1"/>
  <c r="BF1684" i="1"/>
  <c r="BC1684" i="1"/>
  <c r="BB1684" i="1"/>
  <c r="BA1684" i="1"/>
  <c r="AZ1684" i="1"/>
  <c r="AY1684" i="1"/>
  <c r="AV1684" i="1"/>
  <c r="AX1684" i="1" s="1"/>
  <c r="AT1684" i="1"/>
  <c r="AU1684" i="1" s="1"/>
  <c r="AS1684" i="1"/>
  <c r="BF1683" i="1"/>
  <c r="BC1683" i="1"/>
  <c r="BB1683" i="1"/>
  <c r="BA1683" i="1"/>
  <c r="AZ1683" i="1"/>
  <c r="AY1683" i="1"/>
  <c r="AX1683" i="1"/>
  <c r="AW1683" i="1"/>
  <c r="AV1683" i="1"/>
  <c r="AT1683" i="1"/>
  <c r="AU1683" i="1" s="1"/>
  <c r="AS1683" i="1"/>
  <c r="BF1682" i="1"/>
  <c r="BC1682" i="1"/>
  <c r="BB1682" i="1"/>
  <c r="BA1682" i="1"/>
  <c r="AZ1682" i="1"/>
  <c r="AY1682" i="1"/>
  <c r="AV1682" i="1"/>
  <c r="AX1682" i="1" s="1"/>
  <c r="AT1682" i="1"/>
  <c r="AU1682" i="1" s="1"/>
  <c r="AS1682" i="1"/>
  <c r="BF1681" i="1"/>
  <c r="BC1681" i="1"/>
  <c r="BB1681" i="1"/>
  <c r="BA1681" i="1"/>
  <c r="AZ1681" i="1"/>
  <c r="AY1681" i="1"/>
  <c r="AW1681" i="1"/>
  <c r="AV1681" i="1"/>
  <c r="AX1681" i="1" s="1"/>
  <c r="AT1681" i="1"/>
  <c r="AU1681" i="1" s="1"/>
  <c r="AS1681" i="1"/>
  <c r="BF1680" i="1"/>
  <c r="BC1680" i="1"/>
  <c r="BB1680" i="1"/>
  <c r="BA1680" i="1"/>
  <c r="AZ1680" i="1"/>
  <c r="AY1680" i="1"/>
  <c r="AX1680" i="1"/>
  <c r="AW1680" i="1"/>
  <c r="AV1680" i="1"/>
  <c r="AT1680" i="1"/>
  <c r="AU1680" i="1" s="1"/>
  <c r="AS1680" i="1"/>
  <c r="BF1679" i="1"/>
  <c r="BC1679" i="1"/>
  <c r="BB1679" i="1"/>
  <c r="BA1679" i="1"/>
  <c r="AZ1679" i="1"/>
  <c r="AY1679" i="1"/>
  <c r="AW1679" i="1"/>
  <c r="AV1679" i="1"/>
  <c r="AX1679" i="1" s="1"/>
  <c r="AT1679" i="1"/>
  <c r="AU1679" i="1" s="1"/>
  <c r="AS1679" i="1"/>
  <c r="BF1678" i="1"/>
  <c r="BC1678" i="1"/>
  <c r="BB1678" i="1"/>
  <c r="BA1678" i="1"/>
  <c r="AZ1678" i="1"/>
  <c r="AY1678" i="1"/>
  <c r="AV1678" i="1"/>
  <c r="AT1678" i="1"/>
  <c r="AU1678" i="1" s="1"/>
  <c r="AS1678" i="1"/>
  <c r="BF1677" i="1"/>
  <c r="BC1677" i="1"/>
  <c r="BB1677" i="1"/>
  <c r="BA1677" i="1"/>
  <c r="AZ1677" i="1"/>
  <c r="AY1677" i="1"/>
  <c r="AX1677" i="1"/>
  <c r="AV1677" i="1"/>
  <c r="AW1677" i="1" s="1"/>
  <c r="AT1677" i="1"/>
  <c r="AU1677" i="1" s="1"/>
  <c r="AS1677" i="1"/>
  <c r="BF1676" i="1"/>
  <c r="BC1676" i="1"/>
  <c r="BB1676" i="1"/>
  <c r="BA1676" i="1"/>
  <c r="AZ1676" i="1"/>
  <c r="AY1676" i="1"/>
  <c r="AV1676" i="1"/>
  <c r="AX1676" i="1" s="1"/>
  <c r="AT1676" i="1"/>
  <c r="AU1676" i="1" s="1"/>
  <c r="AS1676" i="1"/>
  <c r="BF1675" i="1"/>
  <c r="BC1675" i="1"/>
  <c r="BB1675" i="1"/>
  <c r="BA1675" i="1"/>
  <c r="AZ1675" i="1"/>
  <c r="AY1675" i="1"/>
  <c r="AX1675" i="1"/>
  <c r="AW1675" i="1"/>
  <c r="AV1675" i="1"/>
  <c r="AT1675" i="1"/>
  <c r="AU1675" i="1" s="1"/>
  <c r="AS1675" i="1"/>
  <c r="BF1674" i="1"/>
  <c r="BC1674" i="1"/>
  <c r="BB1674" i="1"/>
  <c r="BA1674" i="1"/>
  <c r="AZ1674" i="1"/>
  <c r="AY1674" i="1"/>
  <c r="AV1674" i="1"/>
  <c r="AX1674" i="1" s="1"/>
  <c r="AT1674" i="1"/>
  <c r="AU1674" i="1" s="1"/>
  <c r="AS1674" i="1"/>
  <c r="BF1673" i="1"/>
  <c r="BC1673" i="1"/>
  <c r="BB1673" i="1"/>
  <c r="BA1673" i="1"/>
  <c r="AZ1673" i="1"/>
  <c r="AY1673" i="1"/>
  <c r="AW1673" i="1"/>
  <c r="AV1673" i="1"/>
  <c r="AX1673" i="1" s="1"/>
  <c r="AT1673" i="1"/>
  <c r="AU1673" i="1" s="1"/>
  <c r="AS1673" i="1"/>
  <c r="BF1672" i="1"/>
  <c r="BC1672" i="1"/>
  <c r="BB1672" i="1"/>
  <c r="BA1672" i="1"/>
  <c r="AZ1672" i="1"/>
  <c r="AY1672" i="1"/>
  <c r="AX1672" i="1"/>
  <c r="AW1672" i="1"/>
  <c r="AV1672" i="1"/>
  <c r="AT1672" i="1"/>
  <c r="AU1672" i="1" s="1"/>
  <c r="AS1672" i="1"/>
  <c r="BF1671" i="1"/>
  <c r="BC1671" i="1"/>
  <c r="BB1671" i="1"/>
  <c r="BA1671" i="1"/>
  <c r="AZ1671" i="1"/>
  <c r="AY1671" i="1"/>
  <c r="AW1671" i="1"/>
  <c r="AV1671" i="1"/>
  <c r="AX1671" i="1" s="1"/>
  <c r="AT1671" i="1"/>
  <c r="AU1671" i="1" s="1"/>
  <c r="AS1671" i="1"/>
  <c r="BF1670" i="1"/>
  <c r="BC1670" i="1"/>
  <c r="BB1670" i="1"/>
  <c r="BA1670" i="1"/>
  <c r="AZ1670" i="1"/>
  <c r="AY1670" i="1"/>
  <c r="AV1670" i="1"/>
  <c r="AT1670" i="1"/>
  <c r="AU1670" i="1" s="1"/>
  <c r="AS1670" i="1"/>
  <c r="BF1669" i="1"/>
  <c r="BC1669" i="1"/>
  <c r="BB1669" i="1"/>
  <c r="BA1669" i="1"/>
  <c r="AZ1669" i="1"/>
  <c r="AY1669" i="1"/>
  <c r="AX1669" i="1"/>
  <c r="AV1669" i="1"/>
  <c r="AW1669" i="1" s="1"/>
  <c r="AT1669" i="1"/>
  <c r="AU1669" i="1" s="1"/>
  <c r="AS1669" i="1"/>
  <c r="BF1668" i="1"/>
  <c r="BC1668" i="1"/>
  <c r="BB1668" i="1"/>
  <c r="BA1668" i="1"/>
  <c r="AZ1668" i="1"/>
  <c r="AY1668" i="1"/>
  <c r="AV1668" i="1"/>
  <c r="AX1668" i="1" s="1"/>
  <c r="AT1668" i="1"/>
  <c r="AU1668" i="1" s="1"/>
  <c r="AS1668" i="1"/>
  <c r="BF1667" i="1"/>
  <c r="BC1667" i="1"/>
  <c r="BB1667" i="1"/>
  <c r="BA1667" i="1"/>
  <c r="AZ1667" i="1"/>
  <c r="AY1667" i="1"/>
  <c r="AX1667" i="1"/>
  <c r="AW1667" i="1"/>
  <c r="AV1667" i="1"/>
  <c r="AT1667" i="1"/>
  <c r="AU1667" i="1" s="1"/>
  <c r="AS1667" i="1"/>
  <c r="BF1666" i="1"/>
  <c r="BC1666" i="1"/>
  <c r="BB1666" i="1"/>
  <c r="BA1666" i="1"/>
  <c r="AZ1666" i="1"/>
  <c r="AY1666" i="1"/>
  <c r="AV1666" i="1"/>
  <c r="AX1666" i="1" s="1"/>
  <c r="AT1666" i="1"/>
  <c r="AU1666" i="1" s="1"/>
  <c r="AS1666" i="1"/>
  <c r="BF1665" i="1"/>
  <c r="BC1665" i="1"/>
  <c r="BB1665" i="1"/>
  <c r="BA1665" i="1"/>
  <c r="AZ1665" i="1"/>
  <c r="AY1665" i="1"/>
  <c r="AV1665" i="1"/>
  <c r="AX1665" i="1" s="1"/>
  <c r="AT1665" i="1"/>
  <c r="AU1665" i="1" s="1"/>
  <c r="AS1665" i="1"/>
  <c r="BF1664" i="1"/>
  <c r="BC1664" i="1"/>
  <c r="BB1664" i="1"/>
  <c r="BA1664" i="1"/>
  <c r="AZ1664" i="1"/>
  <c r="AY1664" i="1"/>
  <c r="AX1664" i="1"/>
  <c r="AW1664" i="1"/>
  <c r="AV1664" i="1"/>
  <c r="AT1664" i="1"/>
  <c r="AU1664" i="1" s="1"/>
  <c r="AS1664" i="1"/>
  <c r="BF1663" i="1"/>
  <c r="BC1663" i="1"/>
  <c r="BB1663" i="1"/>
  <c r="BA1663" i="1"/>
  <c r="AZ1663" i="1"/>
  <c r="AY1663" i="1"/>
  <c r="AV1663" i="1"/>
  <c r="AX1663" i="1" s="1"/>
  <c r="AT1663" i="1"/>
  <c r="AU1663" i="1" s="1"/>
  <c r="AS1663" i="1"/>
  <c r="BF1662" i="1"/>
  <c r="BC1662" i="1"/>
  <c r="BB1662" i="1"/>
  <c r="BA1662" i="1"/>
  <c r="AZ1662" i="1"/>
  <c r="AY1662" i="1"/>
  <c r="AV1662" i="1"/>
  <c r="AX1662" i="1" s="1"/>
  <c r="AT1662" i="1"/>
  <c r="AU1662" i="1" s="1"/>
  <c r="AS1662" i="1"/>
  <c r="BF1661" i="1"/>
  <c r="BC1661" i="1"/>
  <c r="BB1661" i="1"/>
  <c r="BA1661" i="1"/>
  <c r="AZ1661" i="1"/>
  <c r="AY1661" i="1"/>
  <c r="AV1661" i="1"/>
  <c r="AT1661" i="1"/>
  <c r="AU1661" i="1" s="1"/>
  <c r="AS1661" i="1"/>
  <c r="BF1660" i="1"/>
  <c r="BC1660" i="1"/>
  <c r="BB1660" i="1"/>
  <c r="BA1660" i="1"/>
  <c r="AZ1660" i="1"/>
  <c r="AY1660" i="1"/>
  <c r="AX1660" i="1"/>
  <c r="AV1660" i="1"/>
  <c r="AW1660" i="1" s="1"/>
  <c r="AT1660" i="1"/>
  <c r="AU1660" i="1" s="1"/>
  <c r="AS1660" i="1"/>
  <c r="BF1659" i="1"/>
  <c r="BC1659" i="1"/>
  <c r="BB1659" i="1"/>
  <c r="BA1659" i="1"/>
  <c r="AZ1659" i="1"/>
  <c r="AY1659" i="1"/>
  <c r="AW1659" i="1"/>
  <c r="AV1659" i="1"/>
  <c r="AX1659" i="1" s="1"/>
  <c r="AT1659" i="1"/>
  <c r="AU1659" i="1" s="1"/>
  <c r="AS1659" i="1"/>
  <c r="BF1658" i="1"/>
  <c r="BC1658" i="1"/>
  <c r="BB1658" i="1"/>
  <c r="BA1658" i="1"/>
  <c r="AZ1658" i="1"/>
  <c r="AY1658" i="1"/>
  <c r="AV1658" i="1"/>
  <c r="AT1658" i="1"/>
  <c r="AU1658" i="1" s="1"/>
  <c r="AS1658" i="1"/>
  <c r="BF1657" i="1"/>
  <c r="BC1657" i="1"/>
  <c r="BB1657" i="1"/>
  <c r="BA1657" i="1"/>
  <c r="AZ1657" i="1"/>
  <c r="AY1657" i="1"/>
  <c r="AW1657" i="1"/>
  <c r="AV1657" i="1"/>
  <c r="AX1657" i="1" s="1"/>
  <c r="AT1657" i="1"/>
  <c r="AU1657" i="1" s="1"/>
  <c r="AS1657" i="1"/>
  <c r="BF1656" i="1"/>
  <c r="BC1656" i="1"/>
  <c r="BB1656" i="1"/>
  <c r="BA1656" i="1"/>
  <c r="AZ1656" i="1"/>
  <c r="AY1656" i="1"/>
  <c r="AW1656" i="1"/>
  <c r="AV1656" i="1"/>
  <c r="AX1656" i="1" s="1"/>
  <c r="AT1656" i="1"/>
  <c r="AU1656" i="1" s="1"/>
  <c r="AS1656" i="1"/>
  <c r="BF1655" i="1"/>
  <c r="BC1655" i="1"/>
  <c r="BB1655" i="1"/>
  <c r="BA1655" i="1"/>
  <c r="AZ1655" i="1"/>
  <c r="AY1655" i="1"/>
  <c r="AW1655" i="1"/>
  <c r="AV1655" i="1"/>
  <c r="AX1655" i="1" s="1"/>
  <c r="AT1655" i="1"/>
  <c r="AU1655" i="1" s="1"/>
  <c r="AS1655" i="1"/>
  <c r="BF1654" i="1"/>
  <c r="BC1654" i="1"/>
  <c r="BB1654" i="1"/>
  <c r="BA1654" i="1"/>
  <c r="AZ1654" i="1"/>
  <c r="AY1654" i="1"/>
  <c r="AX1654" i="1"/>
  <c r="AW1654" i="1"/>
  <c r="AV1654" i="1"/>
  <c r="AT1654" i="1"/>
  <c r="AU1654" i="1" s="1"/>
  <c r="AS1654" i="1"/>
  <c r="BF1653" i="1"/>
  <c r="BC1653" i="1"/>
  <c r="BB1653" i="1"/>
  <c r="BA1653" i="1"/>
  <c r="AZ1653" i="1"/>
  <c r="AY1653" i="1"/>
  <c r="AV1653" i="1"/>
  <c r="AX1653" i="1" s="1"/>
  <c r="AT1653" i="1"/>
  <c r="AU1653" i="1" s="1"/>
  <c r="AS1653" i="1"/>
  <c r="BF1652" i="1"/>
  <c r="BC1652" i="1"/>
  <c r="BB1652" i="1"/>
  <c r="BA1652" i="1"/>
  <c r="AZ1652" i="1"/>
  <c r="AY1652" i="1"/>
  <c r="AW1652" i="1"/>
  <c r="AV1652" i="1"/>
  <c r="AX1652" i="1" s="1"/>
  <c r="AT1652" i="1"/>
  <c r="AU1652" i="1" s="1"/>
  <c r="AS1652" i="1"/>
  <c r="BF1651" i="1"/>
  <c r="BC1651" i="1"/>
  <c r="BB1651" i="1"/>
  <c r="BA1651" i="1"/>
  <c r="AZ1651" i="1"/>
  <c r="AY1651" i="1"/>
  <c r="AW1651" i="1"/>
  <c r="AV1651" i="1"/>
  <c r="AX1651" i="1" s="1"/>
  <c r="AT1651" i="1"/>
  <c r="AU1651" i="1" s="1"/>
  <c r="AS1651" i="1"/>
  <c r="BF1650" i="1"/>
  <c r="BC1650" i="1"/>
  <c r="BB1650" i="1"/>
  <c r="BA1650" i="1"/>
  <c r="AZ1650" i="1"/>
  <c r="AY1650" i="1"/>
  <c r="AV1650" i="1"/>
  <c r="AX1650" i="1" s="1"/>
  <c r="AT1650" i="1"/>
  <c r="AU1650" i="1" s="1"/>
  <c r="AS1650" i="1"/>
  <c r="BF1649" i="1"/>
  <c r="BC1649" i="1"/>
  <c r="BB1649" i="1"/>
  <c r="BA1649" i="1"/>
  <c r="AZ1649" i="1"/>
  <c r="AY1649" i="1"/>
  <c r="AV1649" i="1"/>
  <c r="AX1649" i="1" s="1"/>
  <c r="AT1649" i="1"/>
  <c r="AU1649" i="1" s="1"/>
  <c r="AS1649" i="1"/>
  <c r="BF1648" i="1"/>
  <c r="BC1648" i="1"/>
  <c r="BB1648" i="1"/>
  <c r="BA1648" i="1"/>
  <c r="AZ1648" i="1"/>
  <c r="AY1648" i="1"/>
  <c r="AX1648" i="1"/>
  <c r="AW1648" i="1"/>
  <c r="AV1648" i="1"/>
  <c r="AT1648" i="1"/>
  <c r="AU1648" i="1" s="1"/>
  <c r="AS1648" i="1"/>
  <c r="BF1647" i="1"/>
  <c r="BC1647" i="1"/>
  <c r="BB1647" i="1"/>
  <c r="BA1647" i="1"/>
  <c r="AZ1647" i="1"/>
  <c r="AY1647" i="1"/>
  <c r="AV1647" i="1"/>
  <c r="AX1647" i="1" s="1"/>
  <c r="AT1647" i="1"/>
  <c r="AU1647" i="1" s="1"/>
  <c r="AS1647" i="1"/>
  <c r="BF1646" i="1"/>
  <c r="BC1646" i="1"/>
  <c r="BB1646" i="1"/>
  <c r="BA1646" i="1"/>
  <c r="AZ1646" i="1"/>
  <c r="AY1646" i="1"/>
  <c r="AV1646" i="1"/>
  <c r="AX1646" i="1" s="1"/>
  <c r="AT1646" i="1"/>
  <c r="AU1646" i="1" s="1"/>
  <c r="AS1646" i="1"/>
  <c r="BF1645" i="1"/>
  <c r="BC1645" i="1"/>
  <c r="BB1645" i="1"/>
  <c r="BA1645" i="1"/>
  <c r="AZ1645" i="1"/>
  <c r="AY1645" i="1"/>
  <c r="AV1645" i="1"/>
  <c r="AT1645" i="1"/>
  <c r="AU1645" i="1" s="1"/>
  <c r="AS1645" i="1"/>
  <c r="BF1644" i="1"/>
  <c r="BC1644" i="1"/>
  <c r="BB1644" i="1"/>
  <c r="BA1644" i="1"/>
  <c r="AZ1644" i="1"/>
  <c r="AY1644" i="1"/>
  <c r="AX1644" i="1"/>
  <c r="AV1644" i="1"/>
  <c r="AW1644" i="1" s="1"/>
  <c r="AT1644" i="1"/>
  <c r="AU1644" i="1" s="1"/>
  <c r="AS1644" i="1"/>
  <c r="BF1643" i="1"/>
  <c r="BC1643" i="1"/>
  <c r="BB1643" i="1"/>
  <c r="BA1643" i="1"/>
  <c r="AZ1643" i="1"/>
  <c r="AY1643" i="1"/>
  <c r="AW1643" i="1"/>
  <c r="AV1643" i="1"/>
  <c r="AX1643" i="1" s="1"/>
  <c r="AT1643" i="1"/>
  <c r="AU1643" i="1" s="1"/>
  <c r="AS1643" i="1"/>
  <c r="BF1642" i="1"/>
  <c r="BC1642" i="1"/>
  <c r="BB1642" i="1"/>
  <c r="BA1642" i="1"/>
  <c r="AZ1642" i="1"/>
  <c r="AY1642" i="1"/>
  <c r="AV1642" i="1"/>
  <c r="AT1642" i="1"/>
  <c r="AU1642" i="1" s="1"/>
  <c r="AS1642" i="1"/>
  <c r="BF1641" i="1"/>
  <c r="BC1641" i="1"/>
  <c r="BB1641" i="1"/>
  <c r="BA1641" i="1"/>
  <c r="AZ1641" i="1"/>
  <c r="AY1641" i="1"/>
  <c r="AW1641" i="1"/>
  <c r="AV1641" i="1"/>
  <c r="AX1641" i="1" s="1"/>
  <c r="AT1641" i="1"/>
  <c r="AU1641" i="1" s="1"/>
  <c r="AS1641" i="1"/>
  <c r="BF1640" i="1"/>
  <c r="BC1640" i="1"/>
  <c r="BB1640" i="1"/>
  <c r="BA1640" i="1"/>
  <c r="AZ1640" i="1"/>
  <c r="AY1640" i="1"/>
  <c r="AW1640" i="1"/>
  <c r="AV1640" i="1"/>
  <c r="AX1640" i="1" s="1"/>
  <c r="AT1640" i="1"/>
  <c r="AU1640" i="1" s="1"/>
  <c r="AS1640" i="1"/>
  <c r="BF1639" i="1"/>
  <c r="BC1639" i="1"/>
  <c r="BB1639" i="1"/>
  <c r="BA1639" i="1"/>
  <c r="AZ1639" i="1"/>
  <c r="AY1639" i="1"/>
  <c r="AW1639" i="1"/>
  <c r="AV1639" i="1"/>
  <c r="AX1639" i="1" s="1"/>
  <c r="AT1639" i="1"/>
  <c r="AU1639" i="1" s="1"/>
  <c r="AS1639" i="1"/>
  <c r="BF1638" i="1"/>
  <c r="BC1638" i="1"/>
  <c r="BB1638" i="1"/>
  <c r="BA1638" i="1"/>
  <c r="AZ1638" i="1"/>
  <c r="AY1638" i="1"/>
  <c r="AX1638" i="1"/>
  <c r="AW1638" i="1"/>
  <c r="AV1638" i="1"/>
  <c r="AT1638" i="1"/>
  <c r="AU1638" i="1" s="1"/>
  <c r="AS1638" i="1"/>
  <c r="BF1637" i="1"/>
  <c r="BC1637" i="1"/>
  <c r="BB1637" i="1"/>
  <c r="BA1637" i="1"/>
  <c r="AZ1637" i="1"/>
  <c r="AY1637" i="1"/>
  <c r="AV1637" i="1"/>
  <c r="AX1637" i="1" s="1"/>
  <c r="AT1637" i="1"/>
  <c r="AU1637" i="1" s="1"/>
  <c r="AS1637" i="1"/>
  <c r="BF1636" i="1"/>
  <c r="BC1636" i="1"/>
  <c r="BB1636" i="1"/>
  <c r="BA1636" i="1"/>
  <c r="AZ1636" i="1"/>
  <c r="AY1636" i="1"/>
  <c r="AW1636" i="1"/>
  <c r="AV1636" i="1"/>
  <c r="AX1636" i="1" s="1"/>
  <c r="AT1636" i="1"/>
  <c r="AU1636" i="1" s="1"/>
  <c r="AS1636" i="1"/>
  <c r="BF1635" i="1"/>
  <c r="BC1635" i="1"/>
  <c r="BB1635" i="1"/>
  <c r="BA1635" i="1"/>
  <c r="AZ1635" i="1"/>
  <c r="AY1635" i="1"/>
  <c r="AW1635" i="1"/>
  <c r="AV1635" i="1"/>
  <c r="AX1635" i="1" s="1"/>
  <c r="AT1635" i="1"/>
  <c r="AU1635" i="1" s="1"/>
  <c r="AS1635" i="1"/>
  <c r="BF1634" i="1"/>
  <c r="BC1634" i="1"/>
  <c r="BB1634" i="1"/>
  <c r="BA1634" i="1"/>
  <c r="AZ1634" i="1"/>
  <c r="AY1634" i="1"/>
  <c r="AV1634" i="1"/>
  <c r="AX1634" i="1" s="1"/>
  <c r="AT1634" i="1"/>
  <c r="AU1634" i="1" s="1"/>
  <c r="AS1634" i="1"/>
  <c r="BF1633" i="1"/>
  <c r="BC1633" i="1"/>
  <c r="BB1633" i="1"/>
  <c r="BA1633" i="1"/>
  <c r="AZ1633" i="1"/>
  <c r="AY1633" i="1"/>
  <c r="AV1633" i="1"/>
  <c r="AX1633" i="1" s="1"/>
  <c r="AT1633" i="1"/>
  <c r="AU1633" i="1" s="1"/>
  <c r="AS1633" i="1"/>
  <c r="BF1632" i="1"/>
  <c r="BC1632" i="1"/>
  <c r="BB1632" i="1"/>
  <c r="BA1632" i="1"/>
  <c r="AZ1632" i="1"/>
  <c r="AY1632" i="1"/>
  <c r="AX1632" i="1"/>
  <c r="AW1632" i="1"/>
  <c r="AV1632" i="1"/>
  <c r="AT1632" i="1"/>
  <c r="AU1632" i="1" s="1"/>
  <c r="AS1632" i="1"/>
  <c r="BF1631" i="1"/>
  <c r="BC1631" i="1"/>
  <c r="BB1631" i="1"/>
  <c r="BA1631" i="1"/>
  <c r="AZ1631" i="1"/>
  <c r="AY1631" i="1"/>
  <c r="AV1631" i="1"/>
  <c r="AX1631" i="1" s="1"/>
  <c r="AT1631" i="1"/>
  <c r="AU1631" i="1" s="1"/>
  <c r="AS1631" i="1"/>
  <c r="BF1630" i="1"/>
  <c r="BC1630" i="1"/>
  <c r="BB1630" i="1"/>
  <c r="BA1630" i="1"/>
  <c r="AZ1630" i="1"/>
  <c r="AY1630" i="1"/>
  <c r="AV1630" i="1"/>
  <c r="AX1630" i="1" s="1"/>
  <c r="AT1630" i="1"/>
  <c r="AU1630" i="1" s="1"/>
  <c r="AS1630" i="1"/>
  <c r="BF1629" i="1"/>
  <c r="BC1629" i="1"/>
  <c r="BB1629" i="1"/>
  <c r="BA1629" i="1"/>
  <c r="AZ1629" i="1"/>
  <c r="AY1629" i="1"/>
  <c r="AV1629" i="1"/>
  <c r="AT1629" i="1"/>
  <c r="AU1629" i="1" s="1"/>
  <c r="AS1629" i="1"/>
  <c r="BF1628" i="1"/>
  <c r="BC1628" i="1"/>
  <c r="BB1628" i="1"/>
  <c r="BA1628" i="1"/>
  <c r="AZ1628" i="1"/>
  <c r="AY1628" i="1"/>
  <c r="AX1628" i="1"/>
  <c r="AV1628" i="1"/>
  <c r="AW1628" i="1" s="1"/>
  <c r="AT1628" i="1"/>
  <c r="AU1628" i="1" s="1"/>
  <c r="AS1628" i="1"/>
  <c r="BF1627" i="1"/>
  <c r="BC1627" i="1"/>
  <c r="BB1627" i="1"/>
  <c r="BA1627" i="1"/>
  <c r="AZ1627" i="1"/>
  <c r="AY1627" i="1"/>
  <c r="AW1627" i="1"/>
  <c r="AV1627" i="1"/>
  <c r="AX1627" i="1" s="1"/>
  <c r="AT1627" i="1"/>
  <c r="AU1627" i="1" s="1"/>
  <c r="AS1627" i="1"/>
  <c r="BF1626" i="1"/>
  <c r="BC1626" i="1"/>
  <c r="BB1626" i="1"/>
  <c r="BA1626" i="1"/>
  <c r="AZ1626" i="1"/>
  <c r="AY1626" i="1"/>
  <c r="AV1626" i="1"/>
  <c r="AT1626" i="1"/>
  <c r="AU1626" i="1" s="1"/>
  <c r="AS1626" i="1"/>
  <c r="BF1625" i="1"/>
  <c r="BC1625" i="1"/>
  <c r="BB1625" i="1"/>
  <c r="BA1625" i="1"/>
  <c r="AZ1625" i="1"/>
  <c r="AY1625" i="1"/>
  <c r="AW1625" i="1"/>
  <c r="AV1625" i="1"/>
  <c r="AX1625" i="1" s="1"/>
  <c r="AT1625" i="1"/>
  <c r="AU1625" i="1" s="1"/>
  <c r="AS1625" i="1"/>
  <c r="BF1624" i="1"/>
  <c r="BC1624" i="1"/>
  <c r="BB1624" i="1"/>
  <c r="BA1624" i="1"/>
  <c r="AZ1624" i="1"/>
  <c r="AY1624" i="1"/>
  <c r="AW1624" i="1"/>
  <c r="AV1624" i="1"/>
  <c r="AX1624" i="1" s="1"/>
  <c r="AT1624" i="1"/>
  <c r="AU1624" i="1" s="1"/>
  <c r="AS1624" i="1"/>
  <c r="BF1623" i="1"/>
  <c r="BC1623" i="1"/>
  <c r="BB1623" i="1"/>
  <c r="BA1623" i="1"/>
  <c r="AZ1623" i="1"/>
  <c r="AY1623" i="1"/>
  <c r="AW1623" i="1"/>
  <c r="AV1623" i="1"/>
  <c r="AX1623" i="1" s="1"/>
  <c r="AT1623" i="1"/>
  <c r="AU1623" i="1" s="1"/>
  <c r="AS1623" i="1"/>
  <c r="BF1622" i="1"/>
  <c r="BC1622" i="1"/>
  <c r="BB1622" i="1"/>
  <c r="BA1622" i="1"/>
  <c r="AZ1622" i="1"/>
  <c r="AY1622" i="1"/>
  <c r="AX1622" i="1"/>
  <c r="AW1622" i="1"/>
  <c r="AV1622" i="1"/>
  <c r="AT1622" i="1"/>
  <c r="AU1622" i="1" s="1"/>
  <c r="AS1622" i="1"/>
  <c r="BF1621" i="1"/>
  <c r="BC1621" i="1"/>
  <c r="BB1621" i="1"/>
  <c r="BA1621" i="1"/>
  <c r="AZ1621" i="1"/>
  <c r="AY1621" i="1"/>
  <c r="AV1621" i="1"/>
  <c r="AX1621" i="1" s="1"/>
  <c r="AT1621" i="1"/>
  <c r="AU1621" i="1" s="1"/>
  <c r="AS1621" i="1"/>
  <c r="BF1620" i="1"/>
  <c r="BC1620" i="1"/>
  <c r="BB1620" i="1"/>
  <c r="BA1620" i="1"/>
  <c r="AZ1620" i="1"/>
  <c r="AY1620" i="1"/>
  <c r="AW1620" i="1"/>
  <c r="AV1620" i="1"/>
  <c r="AX1620" i="1" s="1"/>
  <c r="AT1620" i="1"/>
  <c r="AU1620" i="1" s="1"/>
  <c r="AS1620" i="1"/>
  <c r="BF1619" i="1"/>
  <c r="BC1619" i="1"/>
  <c r="BB1619" i="1"/>
  <c r="BA1619" i="1"/>
  <c r="AZ1619" i="1"/>
  <c r="AY1619" i="1"/>
  <c r="AW1619" i="1"/>
  <c r="AV1619" i="1"/>
  <c r="AX1619" i="1" s="1"/>
  <c r="AT1619" i="1"/>
  <c r="AU1619" i="1" s="1"/>
  <c r="AS1619" i="1"/>
  <c r="BF1618" i="1"/>
  <c r="BC1618" i="1"/>
  <c r="BB1618" i="1"/>
  <c r="BA1618" i="1"/>
  <c r="AZ1618" i="1"/>
  <c r="AY1618" i="1"/>
  <c r="AV1618" i="1"/>
  <c r="AX1618" i="1" s="1"/>
  <c r="AT1618" i="1"/>
  <c r="AU1618" i="1" s="1"/>
  <c r="AS1618" i="1"/>
  <c r="BF1617" i="1"/>
  <c r="BC1617" i="1"/>
  <c r="BB1617" i="1"/>
  <c r="BA1617" i="1"/>
  <c r="AZ1617" i="1"/>
  <c r="AY1617" i="1"/>
  <c r="AV1617" i="1"/>
  <c r="AX1617" i="1" s="1"/>
  <c r="AT1617" i="1"/>
  <c r="AU1617" i="1" s="1"/>
  <c r="AS1617" i="1"/>
  <c r="BF1616" i="1"/>
  <c r="BC1616" i="1"/>
  <c r="BB1616" i="1"/>
  <c r="BA1616" i="1"/>
  <c r="AZ1616" i="1"/>
  <c r="AY1616" i="1"/>
  <c r="AW1616" i="1"/>
  <c r="AV1616" i="1"/>
  <c r="AX1616" i="1" s="1"/>
  <c r="AT1616" i="1"/>
  <c r="AU1616" i="1" s="1"/>
  <c r="AS1616" i="1"/>
  <c r="BF1615" i="1"/>
  <c r="BC1615" i="1"/>
  <c r="BB1615" i="1"/>
  <c r="BA1615" i="1"/>
  <c r="AZ1615" i="1"/>
  <c r="AY1615" i="1"/>
  <c r="AV1615" i="1"/>
  <c r="AX1615" i="1" s="1"/>
  <c r="AT1615" i="1"/>
  <c r="AU1615" i="1" s="1"/>
  <c r="AS1615" i="1"/>
  <c r="BF1614" i="1"/>
  <c r="BC1614" i="1"/>
  <c r="BB1614" i="1"/>
  <c r="BA1614" i="1"/>
  <c r="AZ1614" i="1"/>
  <c r="AY1614" i="1"/>
  <c r="AV1614" i="1"/>
  <c r="AX1614" i="1" s="1"/>
  <c r="AT1614" i="1"/>
  <c r="AU1614" i="1" s="1"/>
  <c r="AS1614" i="1"/>
  <c r="BF1613" i="1"/>
  <c r="BC1613" i="1"/>
  <c r="BB1613" i="1"/>
  <c r="BA1613" i="1"/>
  <c r="AZ1613" i="1"/>
  <c r="AY1613" i="1"/>
  <c r="AV1613" i="1"/>
  <c r="AT1613" i="1"/>
  <c r="AU1613" i="1" s="1"/>
  <c r="AS1613" i="1"/>
  <c r="BF1612" i="1"/>
  <c r="BC1612" i="1"/>
  <c r="BB1612" i="1"/>
  <c r="BA1612" i="1"/>
  <c r="AZ1612" i="1"/>
  <c r="AY1612" i="1"/>
  <c r="AX1612" i="1"/>
  <c r="AV1612" i="1"/>
  <c r="AW1612" i="1" s="1"/>
  <c r="AU1612" i="1"/>
  <c r="AT1612" i="1"/>
  <c r="AS1612" i="1"/>
  <c r="BF1611" i="1"/>
  <c r="BC1611" i="1"/>
  <c r="BB1611" i="1"/>
  <c r="BA1611" i="1"/>
  <c r="AZ1611" i="1"/>
  <c r="AY1611" i="1"/>
  <c r="AV1611" i="1"/>
  <c r="AX1611" i="1" s="1"/>
  <c r="AT1611" i="1"/>
  <c r="AU1611" i="1" s="1"/>
  <c r="AS1611" i="1"/>
  <c r="BF1610" i="1"/>
  <c r="BC1610" i="1"/>
  <c r="BB1610" i="1"/>
  <c r="BA1610" i="1"/>
  <c r="AZ1610" i="1"/>
  <c r="AY1610" i="1"/>
  <c r="AW1610" i="1"/>
  <c r="AV1610" i="1"/>
  <c r="AX1610" i="1" s="1"/>
  <c r="AT1610" i="1"/>
  <c r="AU1610" i="1" s="1"/>
  <c r="AS1610" i="1"/>
  <c r="BF1609" i="1"/>
  <c r="BC1609" i="1"/>
  <c r="BB1609" i="1"/>
  <c r="BA1609" i="1"/>
  <c r="AZ1609" i="1"/>
  <c r="AY1609" i="1"/>
  <c r="AV1609" i="1"/>
  <c r="AX1609" i="1" s="1"/>
  <c r="AT1609" i="1"/>
  <c r="AU1609" i="1" s="1"/>
  <c r="AS1609" i="1"/>
  <c r="BF1608" i="1"/>
  <c r="BC1608" i="1"/>
  <c r="BB1608" i="1"/>
  <c r="BA1608" i="1"/>
  <c r="AZ1608" i="1"/>
  <c r="AY1608" i="1"/>
  <c r="AW1608" i="1"/>
  <c r="AV1608" i="1"/>
  <c r="AX1608" i="1" s="1"/>
  <c r="AU1608" i="1"/>
  <c r="AT1608" i="1"/>
  <c r="AS1608" i="1"/>
  <c r="BF1607" i="1"/>
  <c r="BC1607" i="1"/>
  <c r="BB1607" i="1"/>
  <c r="BA1607" i="1"/>
  <c r="AZ1607" i="1"/>
  <c r="AY1607" i="1"/>
  <c r="AW1607" i="1"/>
  <c r="AV1607" i="1"/>
  <c r="AX1607" i="1" s="1"/>
  <c r="AT1607" i="1"/>
  <c r="AU1607" i="1" s="1"/>
  <c r="AS1607" i="1"/>
  <c r="BF1606" i="1"/>
  <c r="BC1606" i="1"/>
  <c r="BB1606" i="1"/>
  <c r="BA1606" i="1"/>
  <c r="AZ1606" i="1"/>
  <c r="AY1606" i="1"/>
  <c r="AW1606" i="1"/>
  <c r="AV1606" i="1"/>
  <c r="AX1606" i="1" s="1"/>
  <c r="AU1606" i="1"/>
  <c r="AT1606" i="1"/>
  <c r="AS1606" i="1"/>
  <c r="BF1605" i="1"/>
  <c r="BC1605" i="1"/>
  <c r="BB1605" i="1"/>
  <c r="BA1605" i="1"/>
  <c r="AZ1605" i="1"/>
  <c r="AY1605" i="1"/>
  <c r="AV1605" i="1"/>
  <c r="AT1605" i="1"/>
  <c r="AU1605" i="1" s="1"/>
  <c r="AS1605" i="1"/>
  <c r="BF1604" i="1"/>
  <c r="BC1604" i="1"/>
  <c r="BB1604" i="1"/>
  <c r="BA1604" i="1"/>
  <c r="AZ1604" i="1"/>
  <c r="AY1604" i="1"/>
  <c r="AX1604" i="1"/>
  <c r="AV1604" i="1"/>
  <c r="AW1604" i="1" s="1"/>
  <c r="AU1604" i="1"/>
  <c r="AT1604" i="1"/>
  <c r="AS1604" i="1"/>
  <c r="BF1603" i="1"/>
  <c r="BC1603" i="1"/>
  <c r="BB1603" i="1"/>
  <c r="BA1603" i="1"/>
  <c r="AZ1603" i="1"/>
  <c r="AY1603" i="1"/>
  <c r="AV1603" i="1"/>
  <c r="AX1603" i="1" s="1"/>
  <c r="AT1603" i="1"/>
  <c r="AU1603" i="1" s="1"/>
  <c r="AS1603" i="1"/>
  <c r="BF1602" i="1"/>
  <c r="BC1602" i="1"/>
  <c r="BB1602" i="1"/>
  <c r="BA1602" i="1"/>
  <c r="AZ1602" i="1"/>
  <c r="AY1602" i="1"/>
  <c r="AW1602" i="1"/>
  <c r="AV1602" i="1"/>
  <c r="AX1602" i="1" s="1"/>
  <c r="AT1602" i="1"/>
  <c r="AU1602" i="1" s="1"/>
  <c r="AS1602" i="1"/>
  <c r="BF1601" i="1"/>
  <c r="BC1601" i="1"/>
  <c r="BB1601" i="1"/>
  <c r="BA1601" i="1"/>
  <c r="AZ1601" i="1"/>
  <c r="AY1601" i="1"/>
  <c r="AV1601" i="1"/>
  <c r="AX1601" i="1" s="1"/>
  <c r="AT1601" i="1"/>
  <c r="AU1601" i="1" s="1"/>
  <c r="AS1601" i="1"/>
  <c r="BF1600" i="1"/>
  <c r="BC1600" i="1"/>
  <c r="BB1600" i="1"/>
  <c r="BA1600" i="1"/>
  <c r="AZ1600" i="1"/>
  <c r="AY1600" i="1"/>
  <c r="AW1600" i="1"/>
  <c r="AV1600" i="1"/>
  <c r="AX1600" i="1" s="1"/>
  <c r="AU1600" i="1"/>
  <c r="AT1600" i="1"/>
  <c r="AS1600" i="1"/>
  <c r="BF1599" i="1"/>
  <c r="BC1599" i="1"/>
  <c r="BB1599" i="1"/>
  <c r="BA1599" i="1"/>
  <c r="AZ1599" i="1"/>
  <c r="AY1599" i="1"/>
  <c r="AW1599" i="1"/>
  <c r="AV1599" i="1"/>
  <c r="AX1599" i="1" s="1"/>
  <c r="AT1599" i="1"/>
  <c r="AU1599" i="1" s="1"/>
  <c r="AS1599" i="1"/>
  <c r="BF1598" i="1"/>
  <c r="BC1598" i="1"/>
  <c r="BB1598" i="1"/>
  <c r="BA1598" i="1"/>
  <c r="AZ1598" i="1"/>
  <c r="AY1598" i="1"/>
  <c r="AW1598" i="1"/>
  <c r="AV1598" i="1"/>
  <c r="AX1598" i="1" s="1"/>
  <c r="AU1598" i="1"/>
  <c r="AT1598" i="1"/>
  <c r="AS1598" i="1"/>
  <c r="BF1597" i="1"/>
  <c r="BC1597" i="1"/>
  <c r="BB1597" i="1"/>
  <c r="BA1597" i="1"/>
  <c r="AZ1597" i="1"/>
  <c r="AY1597" i="1"/>
  <c r="AV1597" i="1"/>
  <c r="AT1597" i="1"/>
  <c r="AU1597" i="1" s="1"/>
  <c r="AS1597" i="1"/>
  <c r="BF1596" i="1"/>
  <c r="BC1596" i="1"/>
  <c r="BB1596" i="1"/>
  <c r="BA1596" i="1"/>
  <c r="AZ1596" i="1"/>
  <c r="AY1596" i="1"/>
  <c r="AX1596" i="1"/>
  <c r="AV1596" i="1"/>
  <c r="AW1596" i="1" s="1"/>
  <c r="AU1596" i="1"/>
  <c r="AT1596" i="1"/>
  <c r="AS1596" i="1"/>
  <c r="BF1595" i="1"/>
  <c r="BC1595" i="1"/>
  <c r="BB1595" i="1"/>
  <c r="BA1595" i="1"/>
  <c r="AZ1595" i="1"/>
  <c r="AY1595" i="1"/>
  <c r="AV1595" i="1"/>
  <c r="AX1595" i="1" s="1"/>
  <c r="AT1595" i="1"/>
  <c r="AU1595" i="1" s="1"/>
  <c r="AS1595" i="1"/>
  <c r="BF1594" i="1"/>
  <c r="BC1594" i="1"/>
  <c r="BB1594" i="1"/>
  <c r="BA1594" i="1"/>
  <c r="AZ1594" i="1"/>
  <c r="AY1594" i="1"/>
  <c r="AW1594" i="1"/>
  <c r="AV1594" i="1"/>
  <c r="AX1594" i="1" s="1"/>
  <c r="AT1594" i="1"/>
  <c r="AU1594" i="1" s="1"/>
  <c r="AS1594" i="1"/>
  <c r="BF1593" i="1"/>
  <c r="BC1593" i="1"/>
  <c r="BB1593" i="1"/>
  <c r="BA1593" i="1"/>
  <c r="AZ1593" i="1"/>
  <c r="AY1593" i="1"/>
  <c r="AV1593" i="1"/>
  <c r="AX1593" i="1" s="1"/>
  <c r="AT1593" i="1"/>
  <c r="AU1593" i="1" s="1"/>
  <c r="AS1593" i="1"/>
  <c r="BF1592" i="1"/>
  <c r="BC1592" i="1"/>
  <c r="BB1592" i="1"/>
  <c r="BA1592" i="1"/>
  <c r="AZ1592" i="1"/>
  <c r="AY1592" i="1"/>
  <c r="AW1592" i="1"/>
  <c r="AV1592" i="1"/>
  <c r="AX1592" i="1" s="1"/>
  <c r="AU1592" i="1"/>
  <c r="AT1592" i="1"/>
  <c r="AS1592" i="1"/>
  <c r="BF1591" i="1"/>
  <c r="BC1591" i="1"/>
  <c r="BB1591" i="1"/>
  <c r="BA1591" i="1"/>
  <c r="AZ1591" i="1"/>
  <c r="AY1591" i="1"/>
  <c r="AW1591" i="1"/>
  <c r="AV1591" i="1"/>
  <c r="AX1591" i="1" s="1"/>
  <c r="AT1591" i="1"/>
  <c r="AU1591" i="1" s="1"/>
  <c r="AS1591" i="1"/>
  <c r="BF1590" i="1"/>
  <c r="BC1590" i="1"/>
  <c r="BB1590" i="1"/>
  <c r="BA1590" i="1"/>
  <c r="AZ1590" i="1"/>
  <c r="AY1590" i="1"/>
  <c r="AW1590" i="1"/>
  <c r="AV1590" i="1"/>
  <c r="AX1590" i="1" s="1"/>
  <c r="AU1590" i="1"/>
  <c r="AT1590" i="1"/>
  <c r="AS1590" i="1"/>
  <c r="BF1589" i="1"/>
  <c r="BC1589" i="1"/>
  <c r="BB1589" i="1"/>
  <c r="BA1589" i="1"/>
  <c r="AZ1589" i="1"/>
  <c r="AY1589" i="1"/>
  <c r="AV1589" i="1"/>
  <c r="AT1589" i="1"/>
  <c r="AU1589" i="1" s="1"/>
  <c r="AS1589" i="1"/>
  <c r="BF1588" i="1"/>
  <c r="BC1588" i="1"/>
  <c r="BB1588" i="1"/>
  <c r="BA1588" i="1"/>
  <c r="AZ1588" i="1"/>
  <c r="AY1588" i="1"/>
  <c r="AX1588" i="1"/>
  <c r="AV1588" i="1"/>
  <c r="AW1588" i="1" s="1"/>
  <c r="AU1588" i="1"/>
  <c r="AT1588" i="1"/>
  <c r="AS1588" i="1"/>
  <c r="BF1587" i="1"/>
  <c r="BC1587" i="1"/>
  <c r="BB1587" i="1"/>
  <c r="BA1587" i="1"/>
  <c r="AZ1587" i="1"/>
  <c r="AY1587" i="1"/>
  <c r="AV1587" i="1"/>
  <c r="AX1587" i="1" s="1"/>
  <c r="AT1587" i="1"/>
  <c r="AU1587" i="1" s="1"/>
  <c r="AS1587" i="1"/>
  <c r="BF1586" i="1"/>
  <c r="BC1586" i="1"/>
  <c r="BB1586" i="1"/>
  <c r="BA1586" i="1"/>
  <c r="AZ1586" i="1"/>
  <c r="AY1586" i="1"/>
  <c r="AW1586" i="1"/>
  <c r="AV1586" i="1"/>
  <c r="AX1586" i="1" s="1"/>
  <c r="AT1586" i="1"/>
  <c r="AU1586" i="1" s="1"/>
  <c r="AS1586" i="1"/>
  <c r="BF1585" i="1"/>
  <c r="BC1585" i="1"/>
  <c r="BB1585" i="1"/>
  <c r="BA1585" i="1"/>
  <c r="AZ1585" i="1"/>
  <c r="AY1585" i="1"/>
  <c r="AV1585" i="1"/>
  <c r="AX1585" i="1" s="1"/>
  <c r="AT1585" i="1"/>
  <c r="AU1585" i="1" s="1"/>
  <c r="AS1585" i="1"/>
  <c r="BF1584" i="1"/>
  <c r="BC1584" i="1"/>
  <c r="BB1584" i="1"/>
  <c r="BA1584" i="1"/>
  <c r="AZ1584" i="1"/>
  <c r="AY1584" i="1"/>
  <c r="AW1584" i="1"/>
  <c r="AV1584" i="1"/>
  <c r="AX1584" i="1" s="1"/>
  <c r="AU1584" i="1"/>
  <c r="AT1584" i="1"/>
  <c r="AS1584" i="1"/>
  <c r="BF1583" i="1"/>
  <c r="BC1583" i="1"/>
  <c r="BB1583" i="1"/>
  <c r="BA1583" i="1"/>
  <c r="AZ1583" i="1"/>
  <c r="AY1583" i="1"/>
  <c r="AW1583" i="1"/>
  <c r="AV1583" i="1"/>
  <c r="AX1583" i="1" s="1"/>
  <c r="AT1583" i="1"/>
  <c r="AU1583" i="1" s="1"/>
  <c r="AS1583" i="1"/>
  <c r="BF1582" i="1"/>
  <c r="BC1582" i="1"/>
  <c r="BB1582" i="1"/>
  <c r="BA1582" i="1"/>
  <c r="AZ1582" i="1"/>
  <c r="AY1582" i="1"/>
  <c r="AW1582" i="1"/>
  <c r="AV1582" i="1"/>
  <c r="AX1582" i="1" s="1"/>
  <c r="AU1582" i="1"/>
  <c r="AT1582" i="1"/>
  <c r="AS1582" i="1"/>
  <c r="BF1581" i="1"/>
  <c r="BC1581" i="1"/>
  <c r="BB1581" i="1"/>
  <c r="BA1581" i="1"/>
  <c r="AZ1581" i="1"/>
  <c r="AY1581" i="1"/>
  <c r="AV1581" i="1"/>
  <c r="AT1581" i="1"/>
  <c r="AU1581" i="1" s="1"/>
  <c r="AS1581" i="1"/>
  <c r="BF1580" i="1"/>
  <c r="BC1580" i="1"/>
  <c r="BB1580" i="1"/>
  <c r="BA1580" i="1"/>
  <c r="AZ1580" i="1"/>
  <c r="AY1580" i="1"/>
  <c r="AX1580" i="1"/>
  <c r="AV1580" i="1"/>
  <c r="AW1580" i="1" s="1"/>
  <c r="AU1580" i="1"/>
  <c r="AT1580" i="1"/>
  <c r="AS1580" i="1"/>
  <c r="BF1579" i="1"/>
  <c r="BC1579" i="1"/>
  <c r="BB1579" i="1"/>
  <c r="BA1579" i="1"/>
  <c r="AZ1579" i="1"/>
  <c r="AY1579" i="1"/>
  <c r="AV1579" i="1"/>
  <c r="AX1579" i="1" s="1"/>
  <c r="AT1579" i="1"/>
  <c r="AU1579" i="1" s="1"/>
  <c r="AS1579" i="1"/>
  <c r="BF1578" i="1"/>
  <c r="BC1578" i="1"/>
  <c r="BB1578" i="1"/>
  <c r="BA1578" i="1"/>
  <c r="AZ1578" i="1"/>
  <c r="AY1578" i="1"/>
  <c r="AW1578" i="1"/>
  <c r="AV1578" i="1"/>
  <c r="AX1578" i="1" s="1"/>
  <c r="AT1578" i="1"/>
  <c r="AU1578" i="1" s="1"/>
  <c r="AS1578" i="1"/>
  <c r="BF1577" i="1"/>
  <c r="BC1577" i="1"/>
  <c r="BB1577" i="1"/>
  <c r="BA1577" i="1"/>
  <c r="AZ1577" i="1"/>
  <c r="AY1577" i="1"/>
  <c r="AV1577" i="1"/>
  <c r="AX1577" i="1" s="1"/>
  <c r="AT1577" i="1"/>
  <c r="AU1577" i="1" s="1"/>
  <c r="AS1577" i="1"/>
  <c r="BF1576" i="1"/>
  <c r="BC1576" i="1"/>
  <c r="BB1576" i="1"/>
  <c r="BA1576" i="1"/>
  <c r="AZ1576" i="1"/>
  <c r="AY1576" i="1"/>
  <c r="AW1576" i="1"/>
  <c r="AV1576" i="1"/>
  <c r="AX1576" i="1" s="1"/>
  <c r="AU1576" i="1"/>
  <c r="AT1576" i="1"/>
  <c r="AS1576" i="1"/>
  <c r="BF1575" i="1"/>
  <c r="BC1575" i="1"/>
  <c r="BB1575" i="1"/>
  <c r="BA1575" i="1"/>
  <c r="AZ1575" i="1"/>
  <c r="AY1575" i="1"/>
  <c r="AW1575" i="1"/>
  <c r="AV1575" i="1"/>
  <c r="AX1575" i="1" s="1"/>
  <c r="AT1575" i="1"/>
  <c r="AU1575" i="1" s="1"/>
  <c r="AS1575" i="1"/>
  <c r="BF1574" i="1"/>
  <c r="BC1574" i="1"/>
  <c r="BB1574" i="1"/>
  <c r="BA1574" i="1"/>
  <c r="AZ1574" i="1"/>
  <c r="AY1574" i="1"/>
  <c r="AW1574" i="1"/>
  <c r="AV1574" i="1"/>
  <c r="AX1574" i="1" s="1"/>
  <c r="AU1574" i="1"/>
  <c r="AT1574" i="1"/>
  <c r="AS1574" i="1"/>
  <c r="BF1573" i="1"/>
  <c r="BC1573" i="1"/>
  <c r="BB1573" i="1"/>
  <c r="BA1573" i="1"/>
  <c r="AZ1573" i="1"/>
  <c r="AY1573" i="1"/>
  <c r="AV1573" i="1"/>
  <c r="AT1573" i="1"/>
  <c r="AU1573" i="1" s="1"/>
  <c r="AS1573" i="1"/>
  <c r="BF1572" i="1"/>
  <c r="BC1572" i="1"/>
  <c r="BB1572" i="1"/>
  <c r="BA1572" i="1"/>
  <c r="AZ1572" i="1"/>
  <c r="AY1572" i="1"/>
  <c r="AX1572" i="1"/>
  <c r="AV1572" i="1"/>
  <c r="AW1572" i="1" s="1"/>
  <c r="AU1572" i="1"/>
  <c r="AT1572" i="1"/>
  <c r="AS1572" i="1"/>
  <c r="BF1571" i="1"/>
  <c r="BC1571" i="1"/>
  <c r="BB1571" i="1"/>
  <c r="BA1571" i="1"/>
  <c r="AZ1571" i="1"/>
  <c r="AY1571" i="1"/>
  <c r="AV1571" i="1"/>
  <c r="AX1571" i="1" s="1"/>
  <c r="AT1571" i="1"/>
  <c r="AU1571" i="1" s="1"/>
  <c r="AS1571" i="1"/>
  <c r="BF1570" i="1"/>
  <c r="BC1570" i="1"/>
  <c r="BB1570" i="1"/>
  <c r="BA1570" i="1"/>
  <c r="AZ1570" i="1"/>
  <c r="AY1570" i="1"/>
  <c r="AW1570" i="1"/>
  <c r="AV1570" i="1"/>
  <c r="AX1570" i="1" s="1"/>
  <c r="AT1570" i="1"/>
  <c r="AU1570" i="1" s="1"/>
  <c r="AS1570" i="1"/>
  <c r="BF1569" i="1"/>
  <c r="BC1569" i="1"/>
  <c r="BB1569" i="1"/>
  <c r="BA1569" i="1"/>
  <c r="AZ1569" i="1"/>
  <c r="AY1569" i="1"/>
  <c r="AV1569" i="1"/>
  <c r="AX1569" i="1" s="1"/>
  <c r="AT1569" i="1"/>
  <c r="AU1569" i="1" s="1"/>
  <c r="AS1569" i="1"/>
  <c r="BF1568" i="1"/>
  <c r="BC1568" i="1"/>
  <c r="BB1568" i="1"/>
  <c r="BA1568" i="1"/>
  <c r="AZ1568" i="1"/>
  <c r="AY1568" i="1"/>
  <c r="AW1568" i="1"/>
  <c r="AV1568" i="1"/>
  <c r="AX1568" i="1" s="1"/>
  <c r="AU1568" i="1"/>
  <c r="AT1568" i="1"/>
  <c r="AS1568" i="1"/>
  <c r="BF1567" i="1"/>
  <c r="BC1567" i="1"/>
  <c r="BB1567" i="1"/>
  <c r="BA1567" i="1"/>
  <c r="AZ1567" i="1"/>
  <c r="AY1567" i="1"/>
  <c r="AW1567" i="1"/>
  <c r="AV1567" i="1"/>
  <c r="AX1567" i="1" s="1"/>
  <c r="AT1567" i="1"/>
  <c r="AU1567" i="1" s="1"/>
  <c r="AS1567" i="1"/>
  <c r="BF1566" i="1"/>
  <c r="BC1566" i="1"/>
  <c r="BB1566" i="1"/>
  <c r="BA1566" i="1"/>
  <c r="AZ1566" i="1"/>
  <c r="AY1566" i="1"/>
  <c r="AW1566" i="1"/>
  <c r="AV1566" i="1"/>
  <c r="AX1566" i="1" s="1"/>
  <c r="AU1566" i="1"/>
  <c r="AT1566" i="1"/>
  <c r="AS1566" i="1"/>
  <c r="BF1565" i="1"/>
  <c r="BC1565" i="1"/>
  <c r="BB1565" i="1"/>
  <c r="BA1565" i="1"/>
  <c r="AZ1565" i="1"/>
  <c r="AY1565" i="1"/>
  <c r="AV1565" i="1"/>
  <c r="AT1565" i="1"/>
  <c r="AU1565" i="1" s="1"/>
  <c r="AS1565" i="1"/>
  <c r="BF1564" i="1"/>
  <c r="BC1564" i="1"/>
  <c r="BB1564" i="1"/>
  <c r="BA1564" i="1"/>
  <c r="AZ1564" i="1"/>
  <c r="AY1564" i="1"/>
  <c r="AX1564" i="1"/>
  <c r="AV1564" i="1"/>
  <c r="AW1564" i="1" s="1"/>
  <c r="AU1564" i="1"/>
  <c r="AT1564" i="1"/>
  <c r="AS1564" i="1"/>
  <c r="BF1563" i="1"/>
  <c r="BC1563" i="1"/>
  <c r="BB1563" i="1"/>
  <c r="BA1563" i="1"/>
  <c r="AZ1563" i="1"/>
  <c r="AY1563" i="1"/>
  <c r="AV1563" i="1"/>
  <c r="AX1563" i="1" s="1"/>
  <c r="AT1563" i="1"/>
  <c r="AU1563" i="1" s="1"/>
  <c r="AS1563" i="1"/>
  <c r="BF1562" i="1"/>
  <c r="BC1562" i="1"/>
  <c r="BB1562" i="1"/>
  <c r="BA1562" i="1"/>
  <c r="AZ1562" i="1"/>
  <c r="AY1562" i="1"/>
  <c r="AW1562" i="1"/>
  <c r="AV1562" i="1"/>
  <c r="AX1562" i="1" s="1"/>
  <c r="AT1562" i="1"/>
  <c r="AU1562" i="1" s="1"/>
  <c r="AS1562" i="1"/>
  <c r="BF1561" i="1"/>
  <c r="BC1561" i="1"/>
  <c r="BB1561" i="1"/>
  <c r="BA1561" i="1"/>
  <c r="AZ1561" i="1"/>
  <c r="AY1561" i="1"/>
  <c r="AV1561" i="1"/>
  <c r="AX1561" i="1" s="1"/>
  <c r="AT1561" i="1"/>
  <c r="AU1561" i="1" s="1"/>
  <c r="AS1561" i="1"/>
  <c r="BF1560" i="1"/>
  <c r="BC1560" i="1"/>
  <c r="BB1560" i="1"/>
  <c r="BA1560" i="1"/>
  <c r="AZ1560" i="1"/>
  <c r="AY1560" i="1"/>
  <c r="AW1560" i="1"/>
  <c r="AV1560" i="1"/>
  <c r="AX1560" i="1" s="1"/>
  <c r="AU1560" i="1"/>
  <c r="AT1560" i="1"/>
  <c r="AS1560" i="1"/>
  <c r="BF1559" i="1"/>
  <c r="BC1559" i="1"/>
  <c r="BB1559" i="1"/>
  <c r="BA1559" i="1"/>
  <c r="AZ1559" i="1"/>
  <c r="AY1559" i="1"/>
  <c r="AW1559" i="1"/>
  <c r="AV1559" i="1"/>
  <c r="AX1559" i="1" s="1"/>
  <c r="AT1559" i="1"/>
  <c r="AU1559" i="1" s="1"/>
  <c r="AS1559" i="1"/>
  <c r="BF1558" i="1"/>
  <c r="BC1558" i="1"/>
  <c r="BB1558" i="1"/>
  <c r="BA1558" i="1"/>
  <c r="AZ1558" i="1"/>
  <c r="AY1558" i="1"/>
  <c r="AW1558" i="1"/>
  <c r="AV1558" i="1"/>
  <c r="AX1558" i="1" s="1"/>
  <c r="AU1558" i="1"/>
  <c r="AT1558" i="1"/>
  <c r="AS1558" i="1"/>
  <c r="BF1557" i="1"/>
  <c r="BC1557" i="1"/>
  <c r="BB1557" i="1"/>
  <c r="BA1557" i="1"/>
  <c r="AZ1557" i="1"/>
  <c r="AY1557" i="1"/>
  <c r="AV1557" i="1"/>
  <c r="AT1557" i="1"/>
  <c r="AU1557" i="1" s="1"/>
  <c r="AS1557" i="1"/>
  <c r="BF1556" i="1"/>
  <c r="BC1556" i="1"/>
  <c r="BB1556" i="1"/>
  <c r="BA1556" i="1"/>
  <c r="AZ1556" i="1"/>
  <c r="AY1556" i="1"/>
  <c r="AX1556" i="1"/>
  <c r="AV1556" i="1"/>
  <c r="AW1556" i="1" s="1"/>
  <c r="AU1556" i="1"/>
  <c r="AT1556" i="1"/>
  <c r="AS1556" i="1"/>
  <c r="BF1555" i="1"/>
  <c r="BC1555" i="1"/>
  <c r="BB1555" i="1"/>
  <c r="BA1555" i="1"/>
  <c r="AZ1555" i="1"/>
  <c r="AY1555" i="1"/>
  <c r="AV1555" i="1"/>
  <c r="AX1555" i="1" s="1"/>
  <c r="AT1555" i="1"/>
  <c r="AU1555" i="1" s="1"/>
  <c r="AS1555" i="1"/>
  <c r="BF1554" i="1"/>
  <c r="BC1554" i="1"/>
  <c r="BB1554" i="1"/>
  <c r="BA1554" i="1"/>
  <c r="AZ1554" i="1"/>
  <c r="AY1554" i="1"/>
  <c r="AW1554" i="1"/>
  <c r="AV1554" i="1"/>
  <c r="AX1554" i="1" s="1"/>
  <c r="AT1554" i="1"/>
  <c r="AU1554" i="1" s="1"/>
  <c r="AS1554" i="1"/>
  <c r="BF1553" i="1"/>
  <c r="BC1553" i="1"/>
  <c r="BB1553" i="1"/>
  <c r="BA1553" i="1"/>
  <c r="AZ1553" i="1"/>
  <c r="AY1553" i="1"/>
  <c r="AV1553" i="1"/>
  <c r="AX1553" i="1" s="1"/>
  <c r="AT1553" i="1"/>
  <c r="AU1553" i="1" s="1"/>
  <c r="AS1553" i="1"/>
  <c r="BF1552" i="1"/>
  <c r="BC1552" i="1"/>
  <c r="BB1552" i="1"/>
  <c r="BA1552" i="1"/>
  <c r="AZ1552" i="1"/>
  <c r="AY1552" i="1"/>
  <c r="AW1552" i="1"/>
  <c r="AV1552" i="1"/>
  <c r="AX1552" i="1" s="1"/>
  <c r="AU1552" i="1"/>
  <c r="AT1552" i="1"/>
  <c r="AS1552" i="1"/>
  <c r="BF1551" i="1"/>
  <c r="BC1551" i="1"/>
  <c r="BB1551" i="1"/>
  <c r="BA1551" i="1"/>
  <c r="AZ1551" i="1"/>
  <c r="AY1551" i="1"/>
  <c r="AW1551" i="1"/>
  <c r="AV1551" i="1"/>
  <c r="AX1551" i="1" s="1"/>
  <c r="AT1551" i="1"/>
  <c r="AU1551" i="1" s="1"/>
  <c r="AS1551" i="1"/>
  <c r="BF1550" i="1"/>
  <c r="BC1550" i="1"/>
  <c r="BB1550" i="1"/>
  <c r="BA1550" i="1"/>
  <c r="AZ1550" i="1"/>
  <c r="AY1550" i="1"/>
  <c r="AW1550" i="1"/>
  <c r="AV1550" i="1"/>
  <c r="AX1550" i="1" s="1"/>
  <c r="AU1550" i="1"/>
  <c r="AT1550" i="1"/>
  <c r="AS1550" i="1"/>
  <c r="BF1549" i="1"/>
  <c r="BC1549" i="1"/>
  <c r="BB1549" i="1"/>
  <c r="BA1549" i="1"/>
  <c r="AZ1549" i="1"/>
  <c r="AY1549" i="1"/>
  <c r="AV1549" i="1"/>
  <c r="AT1549" i="1"/>
  <c r="AU1549" i="1" s="1"/>
  <c r="AS1549" i="1"/>
  <c r="BF1548" i="1"/>
  <c r="BC1548" i="1"/>
  <c r="BB1548" i="1"/>
  <c r="BA1548" i="1"/>
  <c r="AZ1548" i="1"/>
  <c r="AY1548" i="1"/>
  <c r="AX1548" i="1"/>
  <c r="AV1548" i="1"/>
  <c r="AW1548" i="1" s="1"/>
  <c r="AU1548" i="1"/>
  <c r="AT1548" i="1"/>
  <c r="AS1548" i="1"/>
  <c r="BF1547" i="1"/>
  <c r="BC1547" i="1"/>
  <c r="BB1547" i="1"/>
  <c r="BA1547" i="1"/>
  <c r="AZ1547" i="1"/>
  <c r="AY1547" i="1"/>
  <c r="AV1547" i="1"/>
  <c r="AX1547" i="1" s="1"/>
  <c r="AT1547" i="1"/>
  <c r="AU1547" i="1" s="1"/>
  <c r="AS1547" i="1"/>
  <c r="BF1546" i="1"/>
  <c r="BC1546" i="1"/>
  <c r="BB1546" i="1"/>
  <c r="BA1546" i="1"/>
  <c r="AZ1546" i="1"/>
  <c r="AY1546" i="1"/>
  <c r="AW1546" i="1"/>
  <c r="AV1546" i="1"/>
  <c r="AX1546" i="1" s="1"/>
  <c r="AT1546" i="1"/>
  <c r="AU1546" i="1" s="1"/>
  <c r="AS1546" i="1"/>
  <c r="BF1545" i="1"/>
  <c r="BC1545" i="1"/>
  <c r="BB1545" i="1"/>
  <c r="BA1545" i="1"/>
  <c r="AZ1545" i="1"/>
  <c r="AY1545" i="1"/>
  <c r="AV1545" i="1"/>
  <c r="AX1545" i="1" s="1"/>
  <c r="AT1545" i="1"/>
  <c r="AU1545" i="1" s="1"/>
  <c r="AS1545" i="1"/>
  <c r="BF1544" i="1"/>
  <c r="BC1544" i="1"/>
  <c r="BB1544" i="1"/>
  <c r="BA1544" i="1"/>
  <c r="AZ1544" i="1"/>
  <c r="AY1544" i="1"/>
  <c r="AW1544" i="1"/>
  <c r="AV1544" i="1"/>
  <c r="AX1544" i="1" s="1"/>
  <c r="AU1544" i="1"/>
  <c r="AT1544" i="1"/>
  <c r="AS1544" i="1"/>
  <c r="BF1543" i="1"/>
  <c r="BC1543" i="1"/>
  <c r="BB1543" i="1"/>
  <c r="BA1543" i="1"/>
  <c r="AZ1543" i="1"/>
  <c r="AY1543" i="1"/>
  <c r="AW1543" i="1"/>
  <c r="AV1543" i="1"/>
  <c r="AX1543" i="1" s="1"/>
  <c r="AT1543" i="1"/>
  <c r="AU1543" i="1" s="1"/>
  <c r="AS1543" i="1"/>
  <c r="BF1542" i="1"/>
  <c r="BC1542" i="1"/>
  <c r="BB1542" i="1"/>
  <c r="BA1542" i="1"/>
  <c r="AZ1542" i="1"/>
  <c r="AY1542" i="1"/>
  <c r="AV1542" i="1"/>
  <c r="AX1542" i="1" s="1"/>
  <c r="AT1542" i="1"/>
  <c r="AU1542" i="1" s="1"/>
  <c r="AS1542" i="1"/>
  <c r="BF1541" i="1"/>
  <c r="BC1541" i="1"/>
  <c r="BB1541" i="1"/>
  <c r="BA1541" i="1"/>
  <c r="AZ1541" i="1"/>
  <c r="AY1541" i="1"/>
  <c r="AW1541" i="1"/>
  <c r="AV1541" i="1"/>
  <c r="AX1541" i="1" s="1"/>
  <c r="AT1541" i="1"/>
  <c r="AU1541" i="1" s="1"/>
  <c r="AS1541" i="1"/>
  <c r="BF1540" i="1"/>
  <c r="BC1540" i="1"/>
  <c r="BB1540" i="1"/>
  <c r="BA1540" i="1"/>
  <c r="AZ1540" i="1"/>
  <c r="AY1540" i="1"/>
  <c r="AV1540" i="1"/>
  <c r="AX1540" i="1" s="1"/>
  <c r="AT1540" i="1"/>
  <c r="AU1540" i="1" s="1"/>
  <c r="AS1540" i="1"/>
  <c r="BF1539" i="1"/>
  <c r="BC1539" i="1"/>
  <c r="BB1539" i="1"/>
  <c r="BA1539" i="1"/>
  <c r="AZ1539" i="1"/>
  <c r="AY1539" i="1"/>
  <c r="AV1539" i="1"/>
  <c r="AT1539" i="1"/>
  <c r="AU1539" i="1" s="1"/>
  <c r="AS1539" i="1"/>
  <c r="BF1538" i="1"/>
  <c r="BC1538" i="1"/>
  <c r="BB1538" i="1"/>
  <c r="BA1538" i="1"/>
  <c r="AZ1538" i="1"/>
  <c r="AY1538" i="1"/>
  <c r="AX1538" i="1"/>
  <c r="AW1538" i="1"/>
  <c r="AV1538" i="1"/>
  <c r="AT1538" i="1"/>
  <c r="AU1538" i="1" s="1"/>
  <c r="AS1538" i="1"/>
  <c r="BF1537" i="1"/>
  <c r="BC1537" i="1"/>
  <c r="BB1537" i="1"/>
  <c r="BA1537" i="1"/>
  <c r="AZ1537" i="1"/>
  <c r="AY1537" i="1"/>
  <c r="AW1537" i="1"/>
  <c r="AV1537" i="1"/>
  <c r="AX1537" i="1" s="1"/>
  <c r="AU1537" i="1"/>
  <c r="AT1537" i="1"/>
  <c r="AS1537" i="1"/>
  <c r="BF1536" i="1"/>
  <c r="BC1536" i="1"/>
  <c r="BB1536" i="1"/>
  <c r="BA1536" i="1"/>
  <c r="AZ1536" i="1"/>
  <c r="AY1536" i="1"/>
  <c r="AW1536" i="1"/>
  <c r="AV1536" i="1"/>
  <c r="AX1536" i="1" s="1"/>
  <c r="AT1536" i="1"/>
  <c r="AU1536" i="1" s="1"/>
  <c r="AS1536" i="1"/>
  <c r="BF1535" i="1"/>
  <c r="BC1535" i="1"/>
  <c r="BB1535" i="1"/>
  <c r="BA1535" i="1"/>
  <c r="AZ1535" i="1"/>
  <c r="AY1535" i="1"/>
  <c r="AV1535" i="1"/>
  <c r="AX1535" i="1" s="1"/>
  <c r="AT1535" i="1"/>
  <c r="AU1535" i="1" s="1"/>
  <c r="AS1535" i="1"/>
  <c r="BF1534" i="1"/>
  <c r="BC1534" i="1"/>
  <c r="BB1534" i="1"/>
  <c r="BA1534" i="1"/>
  <c r="AZ1534" i="1"/>
  <c r="AY1534" i="1"/>
  <c r="AV1534" i="1"/>
  <c r="AX1534" i="1" s="1"/>
  <c r="AT1534" i="1"/>
  <c r="AU1534" i="1" s="1"/>
  <c r="AS1534" i="1"/>
  <c r="BF1533" i="1"/>
  <c r="BC1533" i="1"/>
  <c r="BB1533" i="1"/>
  <c r="BA1533" i="1"/>
  <c r="AZ1533" i="1"/>
  <c r="AY1533" i="1"/>
  <c r="AV1533" i="1"/>
  <c r="AX1533" i="1" s="1"/>
  <c r="AU1533" i="1"/>
  <c r="AT1533" i="1"/>
  <c r="AS1533" i="1"/>
  <c r="BF1532" i="1"/>
  <c r="BC1532" i="1"/>
  <c r="BB1532" i="1"/>
  <c r="BA1532" i="1"/>
  <c r="AZ1532" i="1"/>
  <c r="AY1532" i="1"/>
  <c r="AV1532" i="1"/>
  <c r="AX1532" i="1" s="1"/>
  <c r="AT1532" i="1"/>
  <c r="AU1532" i="1" s="1"/>
  <c r="AS1532" i="1"/>
  <c r="BF1531" i="1"/>
  <c r="BC1531" i="1"/>
  <c r="BB1531" i="1"/>
  <c r="BA1531" i="1"/>
  <c r="AZ1531" i="1"/>
  <c r="AY1531" i="1"/>
  <c r="AW1531" i="1"/>
  <c r="AV1531" i="1"/>
  <c r="AX1531" i="1" s="1"/>
  <c r="AT1531" i="1"/>
  <c r="AU1531" i="1" s="1"/>
  <c r="AS1531" i="1"/>
  <c r="BF1530" i="1"/>
  <c r="BC1530" i="1"/>
  <c r="BB1530" i="1"/>
  <c r="BA1530" i="1"/>
  <c r="AZ1530" i="1"/>
  <c r="AY1530" i="1"/>
  <c r="AX1530" i="1"/>
  <c r="AW1530" i="1"/>
  <c r="AV1530" i="1"/>
  <c r="AT1530" i="1"/>
  <c r="AU1530" i="1" s="1"/>
  <c r="AS1530" i="1"/>
  <c r="BF1529" i="1"/>
  <c r="BC1529" i="1"/>
  <c r="BB1529" i="1"/>
  <c r="BA1529" i="1"/>
  <c r="AZ1529" i="1"/>
  <c r="AY1529" i="1"/>
  <c r="AV1529" i="1"/>
  <c r="AX1529" i="1" s="1"/>
  <c r="AT1529" i="1"/>
  <c r="AU1529" i="1" s="1"/>
  <c r="AS1529" i="1"/>
  <c r="BF1528" i="1"/>
  <c r="BC1528" i="1"/>
  <c r="BB1528" i="1"/>
  <c r="BA1528" i="1"/>
  <c r="AZ1528" i="1"/>
  <c r="AY1528" i="1"/>
  <c r="AW1528" i="1"/>
  <c r="AV1528" i="1"/>
  <c r="AX1528" i="1" s="1"/>
  <c r="AU1528" i="1"/>
  <c r="AT1528" i="1"/>
  <c r="AS1528" i="1"/>
  <c r="BF1527" i="1"/>
  <c r="BC1527" i="1"/>
  <c r="BB1527" i="1"/>
  <c r="BA1527" i="1"/>
  <c r="AZ1527" i="1"/>
  <c r="AY1527" i="1"/>
  <c r="AW1527" i="1"/>
  <c r="AV1527" i="1"/>
  <c r="AX1527" i="1" s="1"/>
  <c r="AT1527" i="1"/>
  <c r="AU1527" i="1" s="1"/>
  <c r="AS1527" i="1"/>
  <c r="BF1526" i="1"/>
  <c r="BC1526" i="1"/>
  <c r="BB1526" i="1"/>
  <c r="BA1526" i="1"/>
  <c r="AZ1526" i="1"/>
  <c r="AY1526" i="1"/>
  <c r="AV1526" i="1"/>
  <c r="AX1526" i="1" s="1"/>
  <c r="AT1526" i="1"/>
  <c r="AU1526" i="1" s="1"/>
  <c r="AS1526" i="1"/>
  <c r="BF1525" i="1"/>
  <c r="BC1525" i="1"/>
  <c r="BB1525" i="1"/>
  <c r="BA1525" i="1"/>
  <c r="AZ1525" i="1"/>
  <c r="AY1525" i="1"/>
  <c r="AW1525" i="1"/>
  <c r="AV1525" i="1"/>
  <c r="AX1525" i="1" s="1"/>
  <c r="AT1525" i="1"/>
  <c r="AU1525" i="1" s="1"/>
  <c r="AS1525" i="1"/>
  <c r="BF1524" i="1"/>
  <c r="BC1524" i="1"/>
  <c r="BB1524" i="1"/>
  <c r="BA1524" i="1"/>
  <c r="AZ1524" i="1"/>
  <c r="AY1524" i="1"/>
  <c r="AV1524" i="1"/>
  <c r="AX1524" i="1" s="1"/>
  <c r="AT1524" i="1"/>
  <c r="AU1524" i="1" s="1"/>
  <c r="AS1524" i="1"/>
  <c r="BF1523" i="1"/>
  <c r="BC1523" i="1"/>
  <c r="BB1523" i="1"/>
  <c r="BA1523" i="1"/>
  <c r="AZ1523" i="1"/>
  <c r="AY1523" i="1"/>
  <c r="AW1523" i="1"/>
  <c r="AV1523" i="1"/>
  <c r="AX1523" i="1" s="1"/>
  <c r="AT1523" i="1"/>
  <c r="AU1523" i="1" s="1"/>
  <c r="AS1523" i="1"/>
  <c r="BF1522" i="1"/>
  <c r="BC1522" i="1"/>
  <c r="BB1522" i="1"/>
  <c r="BA1522" i="1"/>
  <c r="AZ1522" i="1"/>
  <c r="AY1522" i="1"/>
  <c r="AX1522" i="1"/>
  <c r="AW1522" i="1"/>
  <c r="AV1522" i="1"/>
  <c r="AT1522" i="1"/>
  <c r="AU1522" i="1" s="1"/>
  <c r="AS1522" i="1"/>
  <c r="BF1521" i="1"/>
  <c r="BC1521" i="1"/>
  <c r="BB1521" i="1"/>
  <c r="BA1521" i="1"/>
  <c r="AZ1521" i="1"/>
  <c r="AY1521" i="1"/>
  <c r="AW1521" i="1"/>
  <c r="AV1521" i="1"/>
  <c r="AX1521" i="1" s="1"/>
  <c r="AT1521" i="1"/>
  <c r="AU1521" i="1" s="1"/>
  <c r="AS1521" i="1"/>
  <c r="BF1520" i="1"/>
  <c r="BC1520" i="1"/>
  <c r="BB1520" i="1"/>
  <c r="BA1520" i="1"/>
  <c r="AZ1520" i="1"/>
  <c r="AY1520" i="1"/>
  <c r="AV1520" i="1"/>
  <c r="AU1520" i="1"/>
  <c r="AT1520" i="1"/>
  <c r="AS1520" i="1"/>
  <c r="BF1519" i="1"/>
  <c r="BC1519" i="1"/>
  <c r="BB1519" i="1"/>
  <c r="BA1519" i="1"/>
  <c r="AZ1519" i="1"/>
  <c r="AY1519" i="1"/>
  <c r="AV1519" i="1"/>
  <c r="AX1519" i="1" s="1"/>
  <c r="AT1519" i="1"/>
  <c r="AU1519" i="1" s="1"/>
  <c r="AS1519" i="1"/>
  <c r="BF1518" i="1"/>
  <c r="BC1518" i="1"/>
  <c r="BB1518" i="1"/>
  <c r="BA1518" i="1"/>
  <c r="AZ1518" i="1"/>
  <c r="AY1518" i="1"/>
  <c r="AV1518" i="1"/>
  <c r="AX1518" i="1" s="1"/>
  <c r="AT1518" i="1"/>
  <c r="AU1518" i="1" s="1"/>
  <c r="AS1518" i="1"/>
  <c r="BF1517" i="1"/>
  <c r="BC1517" i="1"/>
  <c r="BB1517" i="1"/>
  <c r="BA1517" i="1"/>
  <c r="AZ1517" i="1"/>
  <c r="AY1517" i="1"/>
  <c r="AW1517" i="1"/>
  <c r="AV1517" i="1"/>
  <c r="AX1517" i="1" s="1"/>
  <c r="AT1517" i="1"/>
  <c r="AU1517" i="1" s="1"/>
  <c r="AS1517" i="1"/>
  <c r="BF1516" i="1"/>
  <c r="BC1516" i="1"/>
  <c r="BB1516" i="1"/>
  <c r="BA1516" i="1"/>
  <c r="AZ1516" i="1"/>
  <c r="AY1516" i="1"/>
  <c r="AV1516" i="1"/>
  <c r="AX1516" i="1" s="1"/>
  <c r="AT1516" i="1"/>
  <c r="AU1516" i="1" s="1"/>
  <c r="AS1516" i="1"/>
  <c r="BF1515" i="1"/>
  <c r="BC1515" i="1"/>
  <c r="BB1515" i="1"/>
  <c r="BA1515" i="1"/>
  <c r="AZ1515" i="1"/>
  <c r="AY1515" i="1"/>
  <c r="AW1515" i="1"/>
  <c r="AV1515" i="1"/>
  <c r="AX1515" i="1" s="1"/>
  <c r="AT1515" i="1"/>
  <c r="AU1515" i="1" s="1"/>
  <c r="AS1515" i="1"/>
  <c r="BF1514" i="1"/>
  <c r="BC1514" i="1"/>
  <c r="BB1514" i="1"/>
  <c r="BA1514" i="1"/>
  <c r="AZ1514" i="1"/>
  <c r="AY1514" i="1"/>
  <c r="AX1514" i="1"/>
  <c r="AW1514" i="1"/>
  <c r="AV1514" i="1"/>
  <c r="AT1514" i="1"/>
  <c r="AU1514" i="1" s="1"/>
  <c r="AS1514" i="1"/>
  <c r="BF1513" i="1"/>
  <c r="BC1513" i="1"/>
  <c r="BB1513" i="1"/>
  <c r="BA1513" i="1"/>
  <c r="AZ1513" i="1"/>
  <c r="AY1513" i="1"/>
  <c r="AW1513" i="1"/>
  <c r="AV1513" i="1"/>
  <c r="AX1513" i="1" s="1"/>
  <c r="AT1513" i="1"/>
  <c r="AU1513" i="1" s="1"/>
  <c r="AS1513" i="1"/>
  <c r="BF1512" i="1"/>
  <c r="BC1512" i="1"/>
  <c r="BB1512" i="1"/>
  <c r="BA1512" i="1"/>
  <c r="AZ1512" i="1"/>
  <c r="AY1512" i="1"/>
  <c r="AX1512" i="1"/>
  <c r="AV1512" i="1"/>
  <c r="AW1512" i="1" s="1"/>
  <c r="AU1512" i="1"/>
  <c r="AT1512" i="1"/>
  <c r="AS1512" i="1"/>
  <c r="BF1511" i="1"/>
  <c r="BC1511" i="1"/>
  <c r="BB1511" i="1"/>
  <c r="BA1511" i="1"/>
  <c r="AZ1511" i="1"/>
  <c r="AY1511" i="1"/>
  <c r="AV1511" i="1"/>
  <c r="AX1511" i="1" s="1"/>
  <c r="AT1511" i="1"/>
  <c r="AU1511" i="1" s="1"/>
  <c r="AS1511" i="1"/>
  <c r="BF1510" i="1"/>
  <c r="BC1510" i="1"/>
  <c r="BB1510" i="1"/>
  <c r="BA1510" i="1"/>
  <c r="AZ1510" i="1"/>
  <c r="AY1510" i="1"/>
  <c r="AV1510" i="1"/>
  <c r="AT1510" i="1"/>
  <c r="AU1510" i="1" s="1"/>
  <c r="AS1510" i="1"/>
  <c r="BF1509" i="1"/>
  <c r="BC1509" i="1"/>
  <c r="BB1509" i="1"/>
  <c r="BA1509" i="1"/>
  <c r="AZ1509" i="1"/>
  <c r="AY1509" i="1"/>
  <c r="AW1509" i="1"/>
  <c r="AV1509" i="1"/>
  <c r="AX1509" i="1" s="1"/>
  <c r="AT1509" i="1"/>
  <c r="AU1509" i="1" s="1"/>
  <c r="AS1509" i="1"/>
  <c r="BF1508" i="1"/>
  <c r="BC1508" i="1"/>
  <c r="BB1508" i="1"/>
  <c r="BA1508" i="1"/>
  <c r="AZ1508" i="1"/>
  <c r="AY1508" i="1"/>
  <c r="AV1508" i="1"/>
  <c r="AX1508" i="1" s="1"/>
  <c r="AT1508" i="1"/>
  <c r="AU1508" i="1" s="1"/>
  <c r="AS1508" i="1"/>
  <c r="BF1507" i="1"/>
  <c r="BC1507" i="1"/>
  <c r="BB1507" i="1"/>
  <c r="BA1507" i="1"/>
  <c r="AZ1507" i="1"/>
  <c r="AY1507" i="1"/>
  <c r="AW1507" i="1"/>
  <c r="AV1507" i="1"/>
  <c r="AX1507" i="1" s="1"/>
  <c r="AT1507" i="1"/>
  <c r="AU1507" i="1" s="1"/>
  <c r="AS1507" i="1"/>
  <c r="BF1506" i="1"/>
  <c r="BC1506" i="1"/>
  <c r="BB1506" i="1"/>
  <c r="BA1506" i="1"/>
  <c r="AZ1506" i="1"/>
  <c r="AY1506" i="1"/>
  <c r="AX1506" i="1"/>
  <c r="AW1506" i="1"/>
  <c r="AV1506" i="1"/>
  <c r="AT1506" i="1"/>
  <c r="AU1506" i="1" s="1"/>
  <c r="AS1506" i="1"/>
  <c r="BF1505" i="1"/>
  <c r="BC1505" i="1"/>
  <c r="BB1505" i="1"/>
  <c r="BA1505" i="1"/>
  <c r="AZ1505" i="1"/>
  <c r="AY1505" i="1"/>
  <c r="AW1505" i="1"/>
  <c r="AV1505" i="1"/>
  <c r="AX1505" i="1" s="1"/>
  <c r="AT1505" i="1"/>
  <c r="AU1505" i="1" s="1"/>
  <c r="AS1505" i="1"/>
  <c r="BF1504" i="1"/>
  <c r="BC1504" i="1"/>
  <c r="BB1504" i="1"/>
  <c r="BA1504" i="1"/>
  <c r="AZ1504" i="1"/>
  <c r="AY1504" i="1"/>
  <c r="AX1504" i="1"/>
  <c r="AV1504" i="1"/>
  <c r="AW1504" i="1" s="1"/>
  <c r="AU1504" i="1"/>
  <c r="AT1504" i="1"/>
  <c r="AS1504" i="1"/>
  <c r="BF1503" i="1"/>
  <c r="BC1503" i="1"/>
  <c r="BB1503" i="1"/>
  <c r="BA1503" i="1"/>
  <c r="AZ1503" i="1"/>
  <c r="AY1503" i="1"/>
  <c r="AV1503" i="1"/>
  <c r="AX1503" i="1" s="1"/>
  <c r="AT1503" i="1"/>
  <c r="AU1503" i="1" s="1"/>
  <c r="AS1503" i="1"/>
  <c r="BF1502" i="1"/>
  <c r="BC1502" i="1"/>
  <c r="BB1502" i="1"/>
  <c r="BA1502" i="1"/>
  <c r="AZ1502" i="1"/>
  <c r="AY1502" i="1"/>
  <c r="AV1502" i="1"/>
  <c r="AT1502" i="1"/>
  <c r="AU1502" i="1" s="1"/>
  <c r="AS1502" i="1"/>
  <c r="BF1501" i="1"/>
  <c r="BC1501" i="1"/>
  <c r="BB1501" i="1"/>
  <c r="BA1501" i="1"/>
  <c r="AZ1501" i="1"/>
  <c r="AY1501" i="1"/>
  <c r="AW1501" i="1"/>
  <c r="AV1501" i="1"/>
  <c r="AX1501" i="1" s="1"/>
  <c r="AT1501" i="1"/>
  <c r="AU1501" i="1" s="1"/>
  <c r="AS1501" i="1"/>
  <c r="BF1500" i="1"/>
  <c r="BC1500" i="1"/>
  <c r="BB1500" i="1"/>
  <c r="BA1500" i="1"/>
  <c r="AZ1500" i="1"/>
  <c r="AY1500" i="1"/>
  <c r="AV1500" i="1"/>
  <c r="AX1500" i="1" s="1"/>
  <c r="AT1500" i="1"/>
  <c r="AU1500" i="1" s="1"/>
  <c r="AS1500" i="1"/>
  <c r="BF1499" i="1"/>
  <c r="BC1499" i="1"/>
  <c r="BB1499" i="1"/>
  <c r="BA1499" i="1"/>
  <c r="AZ1499" i="1"/>
  <c r="AY1499" i="1"/>
  <c r="AW1499" i="1"/>
  <c r="AV1499" i="1"/>
  <c r="AX1499" i="1" s="1"/>
  <c r="AT1499" i="1"/>
  <c r="AU1499" i="1" s="1"/>
  <c r="AS1499" i="1"/>
  <c r="BF1498" i="1"/>
  <c r="BC1498" i="1"/>
  <c r="BB1498" i="1"/>
  <c r="BA1498" i="1"/>
  <c r="AZ1498" i="1"/>
  <c r="AY1498" i="1"/>
  <c r="AX1498" i="1"/>
  <c r="AW1498" i="1"/>
  <c r="AV1498" i="1"/>
  <c r="AT1498" i="1"/>
  <c r="AU1498" i="1" s="1"/>
  <c r="AS1498" i="1"/>
  <c r="BF1497" i="1"/>
  <c r="BC1497" i="1"/>
  <c r="BB1497" i="1"/>
  <c r="BA1497" i="1"/>
  <c r="AZ1497" i="1"/>
  <c r="AY1497" i="1"/>
  <c r="AW1497" i="1"/>
  <c r="AV1497" i="1"/>
  <c r="AX1497" i="1" s="1"/>
  <c r="AT1497" i="1"/>
  <c r="AU1497" i="1" s="1"/>
  <c r="AS1497" i="1"/>
  <c r="BF1496" i="1"/>
  <c r="BC1496" i="1"/>
  <c r="BB1496" i="1"/>
  <c r="BA1496" i="1"/>
  <c r="AZ1496" i="1"/>
  <c r="AY1496" i="1"/>
  <c r="AV1496" i="1"/>
  <c r="AW1496" i="1" s="1"/>
  <c r="AU1496" i="1"/>
  <c r="AT1496" i="1"/>
  <c r="AS1496" i="1"/>
  <c r="BF1495" i="1"/>
  <c r="BC1495" i="1"/>
  <c r="BB1495" i="1"/>
  <c r="BA1495" i="1"/>
  <c r="AZ1495" i="1"/>
  <c r="AY1495" i="1"/>
  <c r="AV1495" i="1"/>
  <c r="AX1495" i="1" s="1"/>
  <c r="AT1495" i="1"/>
  <c r="AU1495" i="1" s="1"/>
  <c r="AS1495" i="1"/>
  <c r="BF1494" i="1"/>
  <c r="BC1494" i="1"/>
  <c r="BB1494" i="1"/>
  <c r="BA1494" i="1"/>
  <c r="AZ1494" i="1"/>
  <c r="AY1494" i="1"/>
  <c r="AV1494" i="1"/>
  <c r="AT1494" i="1"/>
  <c r="AU1494" i="1" s="1"/>
  <c r="AS1494" i="1"/>
  <c r="BF1493" i="1"/>
  <c r="BC1493" i="1"/>
  <c r="BB1493" i="1"/>
  <c r="BA1493" i="1"/>
  <c r="AZ1493" i="1"/>
  <c r="AY1493" i="1"/>
  <c r="AV1493" i="1"/>
  <c r="AX1493" i="1" s="1"/>
  <c r="AT1493" i="1"/>
  <c r="AU1493" i="1" s="1"/>
  <c r="AS1493" i="1"/>
  <c r="BF1492" i="1"/>
  <c r="BC1492" i="1"/>
  <c r="BB1492" i="1"/>
  <c r="BA1492" i="1"/>
  <c r="AZ1492" i="1"/>
  <c r="AY1492" i="1"/>
  <c r="AV1492" i="1"/>
  <c r="AX1492" i="1" s="1"/>
  <c r="AT1492" i="1"/>
  <c r="AU1492" i="1" s="1"/>
  <c r="AS1492" i="1"/>
  <c r="BF1491" i="1"/>
  <c r="BC1491" i="1"/>
  <c r="BB1491" i="1"/>
  <c r="BA1491" i="1"/>
  <c r="AZ1491" i="1"/>
  <c r="AY1491" i="1"/>
  <c r="AW1491" i="1"/>
  <c r="AV1491" i="1"/>
  <c r="AX1491" i="1" s="1"/>
  <c r="AT1491" i="1"/>
  <c r="AU1491" i="1" s="1"/>
  <c r="AS1491" i="1"/>
  <c r="BF1490" i="1"/>
  <c r="BC1490" i="1"/>
  <c r="BB1490" i="1"/>
  <c r="BA1490" i="1"/>
  <c r="AZ1490" i="1"/>
  <c r="AY1490" i="1"/>
  <c r="AX1490" i="1"/>
  <c r="AW1490" i="1"/>
  <c r="AV1490" i="1"/>
  <c r="AT1490" i="1"/>
  <c r="AU1490" i="1" s="1"/>
  <c r="AS1490" i="1"/>
  <c r="BF1489" i="1"/>
  <c r="BC1489" i="1"/>
  <c r="BB1489" i="1"/>
  <c r="BA1489" i="1"/>
  <c r="AZ1489" i="1"/>
  <c r="AY1489" i="1"/>
  <c r="AW1489" i="1"/>
  <c r="AV1489" i="1"/>
  <c r="AX1489" i="1" s="1"/>
  <c r="AT1489" i="1"/>
  <c r="AU1489" i="1" s="1"/>
  <c r="AS1489" i="1"/>
  <c r="BF1488" i="1"/>
  <c r="BC1488" i="1"/>
  <c r="BB1488" i="1"/>
  <c r="BA1488" i="1"/>
  <c r="AZ1488" i="1"/>
  <c r="AY1488" i="1"/>
  <c r="AX1488" i="1"/>
  <c r="AV1488" i="1"/>
  <c r="AW1488" i="1" s="1"/>
  <c r="AU1488" i="1"/>
  <c r="AT1488" i="1"/>
  <c r="AS1488" i="1"/>
  <c r="BF1487" i="1"/>
  <c r="BC1487" i="1"/>
  <c r="BB1487" i="1"/>
  <c r="BA1487" i="1"/>
  <c r="AZ1487" i="1"/>
  <c r="AY1487" i="1"/>
  <c r="AV1487" i="1"/>
  <c r="AX1487" i="1" s="1"/>
  <c r="AT1487" i="1"/>
  <c r="AU1487" i="1" s="1"/>
  <c r="AS1487" i="1"/>
  <c r="BF1486" i="1"/>
  <c r="BC1486" i="1"/>
  <c r="BB1486" i="1"/>
  <c r="BA1486" i="1"/>
  <c r="AZ1486" i="1"/>
  <c r="AY1486" i="1"/>
  <c r="AV1486" i="1"/>
  <c r="AT1486" i="1"/>
  <c r="AU1486" i="1" s="1"/>
  <c r="AS1486" i="1"/>
  <c r="BF1485" i="1"/>
  <c r="BC1485" i="1"/>
  <c r="BB1485" i="1"/>
  <c r="BA1485" i="1"/>
  <c r="AZ1485" i="1"/>
  <c r="AY1485" i="1"/>
  <c r="AW1485" i="1"/>
  <c r="AV1485" i="1"/>
  <c r="AX1485" i="1" s="1"/>
  <c r="AT1485" i="1"/>
  <c r="AU1485" i="1" s="1"/>
  <c r="AS1485" i="1"/>
  <c r="BF1484" i="1"/>
  <c r="BC1484" i="1"/>
  <c r="BB1484" i="1"/>
  <c r="BA1484" i="1"/>
  <c r="AZ1484" i="1"/>
  <c r="AY1484" i="1"/>
  <c r="AV1484" i="1"/>
  <c r="AX1484" i="1" s="1"/>
  <c r="AT1484" i="1"/>
  <c r="AU1484" i="1" s="1"/>
  <c r="AS1484" i="1"/>
  <c r="BF1483" i="1"/>
  <c r="BC1483" i="1"/>
  <c r="BB1483" i="1"/>
  <c r="BA1483" i="1"/>
  <c r="AZ1483" i="1"/>
  <c r="AY1483" i="1"/>
  <c r="AW1483" i="1"/>
  <c r="AV1483" i="1"/>
  <c r="AX1483" i="1" s="1"/>
  <c r="AT1483" i="1"/>
  <c r="AU1483" i="1" s="1"/>
  <c r="AS1483" i="1"/>
  <c r="BF1482" i="1"/>
  <c r="BC1482" i="1"/>
  <c r="BB1482" i="1"/>
  <c r="BA1482" i="1"/>
  <c r="AZ1482" i="1"/>
  <c r="AY1482" i="1"/>
  <c r="AX1482" i="1"/>
  <c r="AW1482" i="1"/>
  <c r="AV1482" i="1"/>
  <c r="AT1482" i="1"/>
  <c r="AU1482" i="1" s="1"/>
  <c r="AS1482" i="1"/>
  <c r="BF1481" i="1"/>
  <c r="BC1481" i="1"/>
  <c r="BB1481" i="1"/>
  <c r="BA1481" i="1"/>
  <c r="AZ1481" i="1"/>
  <c r="AY1481" i="1"/>
  <c r="AW1481" i="1"/>
  <c r="AV1481" i="1"/>
  <c r="AX1481" i="1" s="1"/>
  <c r="AT1481" i="1"/>
  <c r="AU1481" i="1" s="1"/>
  <c r="AS1481" i="1"/>
  <c r="BF1480" i="1"/>
  <c r="BC1480" i="1"/>
  <c r="BB1480" i="1"/>
  <c r="BA1480" i="1"/>
  <c r="AZ1480" i="1"/>
  <c r="AY1480" i="1"/>
  <c r="AX1480" i="1"/>
  <c r="AW1480" i="1"/>
  <c r="AV1480" i="1"/>
  <c r="AU1480" i="1"/>
  <c r="AT1480" i="1"/>
  <c r="AS1480" i="1"/>
  <c r="BF1479" i="1"/>
  <c r="BC1479" i="1"/>
  <c r="BB1479" i="1"/>
  <c r="BA1479" i="1"/>
  <c r="AZ1479" i="1"/>
  <c r="AY1479" i="1"/>
  <c r="AV1479" i="1"/>
  <c r="AX1479" i="1" s="1"/>
  <c r="AT1479" i="1"/>
  <c r="AU1479" i="1" s="1"/>
  <c r="AS1479" i="1"/>
  <c r="BF1478" i="1"/>
  <c r="BC1478" i="1"/>
  <c r="BB1478" i="1"/>
  <c r="BA1478" i="1"/>
  <c r="AZ1478" i="1"/>
  <c r="AY1478" i="1"/>
  <c r="AW1478" i="1"/>
  <c r="AV1478" i="1"/>
  <c r="AX1478" i="1" s="1"/>
  <c r="AT1478" i="1"/>
  <c r="AU1478" i="1" s="1"/>
  <c r="AS1478" i="1"/>
  <c r="BF1477" i="1"/>
  <c r="BC1477" i="1"/>
  <c r="BB1477" i="1"/>
  <c r="BA1477" i="1"/>
  <c r="AZ1477" i="1"/>
  <c r="AY1477" i="1"/>
  <c r="AW1477" i="1"/>
  <c r="AV1477" i="1"/>
  <c r="AX1477" i="1" s="1"/>
  <c r="AT1477" i="1"/>
  <c r="AU1477" i="1" s="1"/>
  <c r="AS1477" i="1"/>
  <c r="BF1476" i="1"/>
  <c r="BC1476" i="1"/>
  <c r="BB1476" i="1"/>
  <c r="BA1476" i="1"/>
  <c r="AZ1476" i="1"/>
  <c r="AY1476" i="1"/>
  <c r="AV1476" i="1"/>
  <c r="AT1476" i="1"/>
  <c r="AU1476" i="1" s="1"/>
  <c r="AS1476" i="1"/>
  <c r="BF1475" i="1"/>
  <c r="BC1475" i="1"/>
  <c r="BB1475" i="1"/>
  <c r="BA1475" i="1"/>
  <c r="AZ1475" i="1"/>
  <c r="AY1475" i="1"/>
  <c r="AV1475" i="1"/>
  <c r="AT1475" i="1"/>
  <c r="AU1475" i="1" s="1"/>
  <c r="AS1475" i="1"/>
  <c r="BF1474" i="1"/>
  <c r="BC1474" i="1"/>
  <c r="BB1474" i="1"/>
  <c r="BA1474" i="1"/>
  <c r="AZ1474" i="1"/>
  <c r="AY1474" i="1"/>
  <c r="AX1474" i="1"/>
  <c r="AW1474" i="1"/>
  <c r="AV1474" i="1"/>
  <c r="AT1474" i="1"/>
  <c r="AU1474" i="1" s="1"/>
  <c r="AS1474" i="1"/>
  <c r="BF1473" i="1"/>
  <c r="BC1473" i="1"/>
  <c r="BB1473" i="1"/>
  <c r="BA1473" i="1"/>
  <c r="AZ1473" i="1"/>
  <c r="AY1473" i="1"/>
  <c r="AW1473" i="1"/>
  <c r="AV1473" i="1"/>
  <c r="AX1473" i="1" s="1"/>
  <c r="AT1473" i="1"/>
  <c r="AU1473" i="1" s="1"/>
  <c r="AS1473" i="1"/>
  <c r="BF1472" i="1"/>
  <c r="BC1472" i="1"/>
  <c r="BB1472" i="1"/>
  <c r="BA1472" i="1"/>
  <c r="AZ1472" i="1"/>
  <c r="AY1472" i="1"/>
  <c r="AW1472" i="1"/>
  <c r="AV1472" i="1"/>
  <c r="AX1472" i="1" s="1"/>
  <c r="AU1472" i="1"/>
  <c r="AT1472" i="1"/>
  <c r="AS1472" i="1"/>
  <c r="BF1471" i="1"/>
  <c r="BC1471" i="1"/>
  <c r="BB1471" i="1"/>
  <c r="BA1471" i="1"/>
  <c r="AZ1471" i="1"/>
  <c r="AY1471" i="1"/>
  <c r="AV1471" i="1"/>
  <c r="AT1471" i="1"/>
  <c r="AU1471" i="1" s="1"/>
  <c r="AS1471" i="1"/>
  <c r="BF1470" i="1"/>
  <c r="BC1470" i="1"/>
  <c r="BB1470" i="1"/>
  <c r="BA1470" i="1"/>
  <c r="AZ1470" i="1"/>
  <c r="AY1470" i="1"/>
  <c r="AX1470" i="1"/>
  <c r="AW1470" i="1"/>
  <c r="AV1470" i="1"/>
  <c r="AT1470" i="1"/>
  <c r="AU1470" i="1" s="1"/>
  <c r="AS1470" i="1"/>
  <c r="BF1469" i="1"/>
  <c r="BC1469" i="1"/>
  <c r="BB1469" i="1"/>
  <c r="BA1469" i="1"/>
  <c r="AZ1469" i="1"/>
  <c r="AY1469" i="1"/>
  <c r="AW1469" i="1"/>
  <c r="AV1469" i="1"/>
  <c r="AX1469" i="1" s="1"/>
  <c r="AT1469" i="1"/>
  <c r="AU1469" i="1" s="1"/>
  <c r="AS1469" i="1"/>
  <c r="BF1468" i="1"/>
  <c r="BC1468" i="1"/>
  <c r="BB1468" i="1"/>
  <c r="BA1468" i="1"/>
  <c r="AZ1468" i="1"/>
  <c r="AY1468" i="1"/>
  <c r="AV1468" i="1"/>
  <c r="AT1468" i="1"/>
  <c r="AU1468" i="1" s="1"/>
  <c r="AS1468" i="1"/>
  <c r="BF1467" i="1"/>
  <c r="BC1467" i="1"/>
  <c r="BB1467" i="1"/>
  <c r="BA1467" i="1"/>
  <c r="AZ1467" i="1"/>
  <c r="AY1467" i="1"/>
  <c r="AW1467" i="1"/>
  <c r="AV1467" i="1"/>
  <c r="AX1467" i="1" s="1"/>
  <c r="AT1467" i="1"/>
  <c r="AU1467" i="1" s="1"/>
  <c r="AS1467" i="1"/>
  <c r="BF1466" i="1"/>
  <c r="BC1466" i="1"/>
  <c r="BB1466" i="1"/>
  <c r="BA1466" i="1"/>
  <c r="AZ1466" i="1"/>
  <c r="AY1466" i="1"/>
  <c r="AX1466" i="1"/>
  <c r="AW1466" i="1"/>
  <c r="AV1466" i="1"/>
  <c r="AT1466" i="1"/>
  <c r="AU1466" i="1" s="1"/>
  <c r="AS1466" i="1"/>
  <c r="BF1465" i="1"/>
  <c r="BC1465" i="1"/>
  <c r="BB1465" i="1"/>
  <c r="BA1465" i="1"/>
  <c r="AZ1465" i="1"/>
  <c r="AY1465" i="1"/>
  <c r="AW1465" i="1"/>
  <c r="AV1465" i="1"/>
  <c r="AX1465" i="1" s="1"/>
  <c r="AT1465" i="1"/>
  <c r="AU1465" i="1" s="1"/>
  <c r="AS1465" i="1"/>
  <c r="BF1464" i="1"/>
  <c r="BC1464" i="1"/>
  <c r="BB1464" i="1"/>
  <c r="BA1464" i="1"/>
  <c r="AZ1464" i="1"/>
  <c r="AY1464" i="1"/>
  <c r="AX1464" i="1"/>
  <c r="AV1464" i="1"/>
  <c r="AW1464" i="1" s="1"/>
  <c r="AU1464" i="1"/>
  <c r="AT1464" i="1"/>
  <c r="AS1464" i="1"/>
  <c r="BF1463" i="1"/>
  <c r="BC1463" i="1"/>
  <c r="BB1463" i="1"/>
  <c r="BA1463" i="1"/>
  <c r="AZ1463" i="1"/>
  <c r="AY1463" i="1"/>
  <c r="AV1463" i="1"/>
  <c r="AT1463" i="1"/>
  <c r="AU1463" i="1" s="1"/>
  <c r="AS1463" i="1"/>
  <c r="BF1462" i="1"/>
  <c r="BC1462" i="1"/>
  <c r="BB1462" i="1"/>
  <c r="BA1462" i="1"/>
  <c r="AZ1462" i="1"/>
  <c r="AY1462" i="1"/>
  <c r="AX1462" i="1"/>
  <c r="AW1462" i="1"/>
  <c r="AV1462" i="1"/>
  <c r="AU1462" i="1"/>
  <c r="AT1462" i="1"/>
  <c r="AS1462" i="1"/>
  <c r="BF1461" i="1"/>
  <c r="BC1461" i="1"/>
  <c r="BB1461" i="1"/>
  <c r="BA1461" i="1"/>
  <c r="AZ1461" i="1"/>
  <c r="AY1461" i="1"/>
  <c r="AV1461" i="1"/>
  <c r="AX1461" i="1" s="1"/>
  <c r="AT1461" i="1"/>
  <c r="AU1461" i="1" s="1"/>
  <c r="AS1461" i="1"/>
  <c r="BF1460" i="1"/>
  <c r="BC1460" i="1"/>
  <c r="BB1460" i="1"/>
  <c r="BA1460" i="1"/>
  <c r="AZ1460" i="1"/>
  <c r="AY1460" i="1"/>
  <c r="AW1460" i="1"/>
  <c r="AV1460" i="1"/>
  <c r="AX1460" i="1" s="1"/>
  <c r="AT1460" i="1"/>
  <c r="AU1460" i="1" s="1"/>
  <c r="AS1460" i="1"/>
  <c r="BF1459" i="1"/>
  <c r="BC1459" i="1"/>
  <c r="BB1459" i="1"/>
  <c r="BA1459" i="1"/>
  <c r="AZ1459" i="1"/>
  <c r="AY1459" i="1"/>
  <c r="AW1459" i="1"/>
  <c r="AV1459" i="1"/>
  <c r="AX1459" i="1" s="1"/>
  <c r="AT1459" i="1"/>
  <c r="AU1459" i="1" s="1"/>
  <c r="AS1459" i="1"/>
  <c r="BF1458" i="1"/>
  <c r="BC1458" i="1"/>
  <c r="BB1458" i="1"/>
  <c r="BA1458" i="1"/>
  <c r="AZ1458" i="1"/>
  <c r="AY1458" i="1"/>
  <c r="AX1458" i="1"/>
  <c r="AV1458" i="1"/>
  <c r="AW1458" i="1" s="1"/>
  <c r="AU1458" i="1"/>
  <c r="AT1458" i="1"/>
  <c r="AS1458" i="1"/>
  <c r="BF1457" i="1"/>
  <c r="BC1457" i="1"/>
  <c r="BB1457" i="1"/>
  <c r="BA1457" i="1"/>
  <c r="AZ1457" i="1"/>
  <c r="AY1457" i="1"/>
  <c r="AV1457" i="1"/>
  <c r="AX1457" i="1" s="1"/>
  <c r="AT1457" i="1"/>
  <c r="AU1457" i="1" s="1"/>
  <c r="AS1457" i="1"/>
  <c r="BF1456" i="1"/>
  <c r="BC1456" i="1"/>
  <c r="BB1456" i="1"/>
  <c r="BA1456" i="1"/>
  <c r="AZ1456" i="1"/>
  <c r="AY1456" i="1"/>
  <c r="AX1456" i="1"/>
  <c r="AV1456" i="1"/>
  <c r="AW1456" i="1" s="1"/>
  <c r="AT1456" i="1"/>
  <c r="AU1456" i="1" s="1"/>
  <c r="AS1456" i="1"/>
  <c r="BF1455" i="1"/>
  <c r="BC1455" i="1"/>
  <c r="BB1455" i="1"/>
  <c r="BA1455" i="1"/>
  <c r="AZ1455" i="1"/>
  <c r="AY1455" i="1"/>
  <c r="AV1455" i="1"/>
  <c r="AT1455" i="1"/>
  <c r="AU1455" i="1" s="1"/>
  <c r="AS1455" i="1"/>
  <c r="BF1454" i="1"/>
  <c r="BC1454" i="1"/>
  <c r="BB1454" i="1"/>
  <c r="BA1454" i="1"/>
  <c r="AZ1454" i="1"/>
  <c r="AY1454" i="1"/>
  <c r="AV1454" i="1"/>
  <c r="AT1454" i="1"/>
  <c r="AU1454" i="1" s="1"/>
  <c r="AS1454" i="1"/>
  <c r="BF1453" i="1"/>
  <c r="BC1453" i="1"/>
  <c r="BB1453" i="1"/>
  <c r="BA1453" i="1"/>
  <c r="AZ1453" i="1"/>
  <c r="AY1453" i="1"/>
  <c r="AW1453" i="1"/>
  <c r="AV1453" i="1"/>
  <c r="AX1453" i="1" s="1"/>
  <c r="AT1453" i="1"/>
  <c r="AU1453" i="1" s="1"/>
  <c r="AS1453" i="1"/>
  <c r="BF1452" i="1"/>
  <c r="BC1452" i="1"/>
  <c r="BB1452" i="1"/>
  <c r="BA1452" i="1"/>
  <c r="AZ1452" i="1"/>
  <c r="AY1452" i="1"/>
  <c r="AW1452" i="1"/>
  <c r="AV1452" i="1"/>
  <c r="AX1452" i="1" s="1"/>
  <c r="AT1452" i="1"/>
  <c r="AU1452" i="1" s="1"/>
  <c r="AS1452" i="1"/>
  <c r="BF1451" i="1"/>
  <c r="BC1451" i="1"/>
  <c r="BB1451" i="1"/>
  <c r="BA1451" i="1"/>
  <c r="AZ1451" i="1"/>
  <c r="AY1451" i="1"/>
  <c r="AW1451" i="1"/>
  <c r="AV1451" i="1"/>
  <c r="AX1451" i="1" s="1"/>
  <c r="AT1451" i="1"/>
  <c r="AU1451" i="1" s="1"/>
  <c r="AS1451" i="1"/>
  <c r="BF1450" i="1"/>
  <c r="BC1450" i="1"/>
  <c r="BB1450" i="1"/>
  <c r="BA1450" i="1"/>
  <c r="AZ1450" i="1"/>
  <c r="AY1450" i="1"/>
  <c r="AX1450" i="1"/>
  <c r="AW1450" i="1"/>
  <c r="AV1450" i="1"/>
  <c r="AU1450" i="1"/>
  <c r="AT1450" i="1"/>
  <c r="AS1450" i="1"/>
  <c r="BF1449" i="1"/>
  <c r="BC1449" i="1"/>
  <c r="BB1449" i="1"/>
  <c r="BA1449" i="1"/>
  <c r="AZ1449" i="1"/>
  <c r="AY1449" i="1"/>
  <c r="AV1449" i="1"/>
  <c r="AX1449" i="1" s="1"/>
  <c r="AT1449" i="1"/>
  <c r="AU1449" i="1" s="1"/>
  <c r="AS1449" i="1"/>
  <c r="BF1448" i="1"/>
  <c r="BC1448" i="1"/>
  <c r="BB1448" i="1"/>
  <c r="BA1448" i="1"/>
  <c r="AZ1448" i="1"/>
  <c r="AY1448" i="1"/>
  <c r="AX1448" i="1"/>
  <c r="AV1448" i="1"/>
  <c r="AW1448" i="1" s="1"/>
  <c r="AU1448" i="1"/>
  <c r="AT1448" i="1"/>
  <c r="AS1448" i="1"/>
  <c r="BF1447" i="1"/>
  <c r="BC1447" i="1"/>
  <c r="BB1447" i="1"/>
  <c r="BA1447" i="1"/>
  <c r="AZ1447" i="1"/>
  <c r="AY1447" i="1"/>
  <c r="AV1447" i="1"/>
  <c r="AT1447" i="1"/>
  <c r="AU1447" i="1" s="1"/>
  <c r="AS1447" i="1"/>
  <c r="BF1446" i="1"/>
  <c r="BC1446" i="1"/>
  <c r="BB1446" i="1"/>
  <c r="BA1446" i="1"/>
  <c r="AZ1446" i="1"/>
  <c r="AY1446" i="1"/>
  <c r="AV1446" i="1"/>
  <c r="AT1446" i="1"/>
  <c r="AU1446" i="1" s="1"/>
  <c r="AS1446" i="1"/>
  <c r="BF1445" i="1"/>
  <c r="BC1445" i="1"/>
  <c r="BB1445" i="1"/>
  <c r="BA1445" i="1"/>
  <c r="AZ1445" i="1"/>
  <c r="AY1445" i="1"/>
  <c r="AW1445" i="1"/>
  <c r="AV1445" i="1"/>
  <c r="AX1445" i="1" s="1"/>
  <c r="AT1445" i="1"/>
  <c r="AU1445" i="1" s="1"/>
  <c r="AS1445" i="1"/>
  <c r="BF1444" i="1"/>
  <c r="BC1444" i="1"/>
  <c r="BB1444" i="1"/>
  <c r="BA1444" i="1"/>
  <c r="AZ1444" i="1"/>
  <c r="AY1444" i="1"/>
  <c r="AW1444" i="1"/>
  <c r="AV1444" i="1"/>
  <c r="AX1444" i="1" s="1"/>
  <c r="AT1444" i="1"/>
  <c r="AU1444" i="1" s="1"/>
  <c r="AS1444" i="1"/>
  <c r="BF1443" i="1"/>
  <c r="BC1443" i="1"/>
  <c r="BB1443" i="1"/>
  <c r="BA1443" i="1"/>
  <c r="AZ1443" i="1"/>
  <c r="AY1443" i="1"/>
  <c r="AW1443" i="1"/>
  <c r="AV1443" i="1"/>
  <c r="AX1443" i="1" s="1"/>
  <c r="AT1443" i="1"/>
  <c r="AU1443" i="1" s="1"/>
  <c r="AS1443" i="1"/>
  <c r="BF1442" i="1"/>
  <c r="BC1442" i="1"/>
  <c r="BB1442" i="1"/>
  <c r="BA1442" i="1"/>
  <c r="AZ1442" i="1"/>
  <c r="AY1442" i="1"/>
  <c r="AX1442" i="1"/>
  <c r="AW1442" i="1"/>
  <c r="AV1442" i="1"/>
  <c r="AU1442" i="1"/>
  <c r="AT1442" i="1"/>
  <c r="AS1442" i="1"/>
  <c r="BF1441" i="1"/>
  <c r="BC1441" i="1"/>
  <c r="BB1441" i="1"/>
  <c r="BA1441" i="1"/>
  <c r="AZ1441" i="1"/>
  <c r="AY1441" i="1"/>
  <c r="AV1441" i="1"/>
  <c r="AX1441" i="1" s="1"/>
  <c r="AT1441" i="1"/>
  <c r="AU1441" i="1" s="1"/>
  <c r="AS1441" i="1"/>
  <c r="BF1440" i="1"/>
  <c r="BC1440" i="1"/>
  <c r="BB1440" i="1"/>
  <c r="BA1440" i="1"/>
  <c r="AZ1440" i="1"/>
  <c r="AY1440" i="1"/>
  <c r="AX1440" i="1"/>
  <c r="AV1440" i="1"/>
  <c r="AW1440" i="1" s="1"/>
  <c r="AU1440" i="1"/>
  <c r="AT1440" i="1"/>
  <c r="AS1440" i="1"/>
  <c r="BF1439" i="1"/>
  <c r="BC1439" i="1"/>
  <c r="BB1439" i="1"/>
  <c r="BA1439" i="1"/>
  <c r="AZ1439" i="1"/>
  <c r="AY1439" i="1"/>
  <c r="AV1439" i="1"/>
  <c r="AT1439" i="1"/>
  <c r="AU1439" i="1" s="1"/>
  <c r="AS1439" i="1"/>
  <c r="BF1438" i="1"/>
  <c r="BC1438" i="1"/>
  <c r="BB1438" i="1"/>
  <c r="BA1438" i="1"/>
  <c r="AZ1438" i="1"/>
  <c r="AY1438" i="1"/>
  <c r="AV1438" i="1"/>
  <c r="AT1438" i="1"/>
  <c r="AU1438" i="1" s="1"/>
  <c r="AS1438" i="1"/>
  <c r="BF1437" i="1"/>
  <c r="BC1437" i="1"/>
  <c r="BB1437" i="1"/>
  <c r="BA1437" i="1"/>
  <c r="AZ1437" i="1"/>
  <c r="AY1437" i="1"/>
  <c r="AW1437" i="1"/>
  <c r="AV1437" i="1"/>
  <c r="AX1437" i="1" s="1"/>
  <c r="AT1437" i="1"/>
  <c r="AU1437" i="1" s="1"/>
  <c r="AS1437" i="1"/>
  <c r="BF1436" i="1"/>
  <c r="BC1436" i="1"/>
  <c r="BB1436" i="1"/>
  <c r="BA1436" i="1"/>
  <c r="AZ1436" i="1"/>
  <c r="AY1436" i="1"/>
  <c r="AW1436" i="1"/>
  <c r="AV1436" i="1"/>
  <c r="AX1436" i="1" s="1"/>
  <c r="AT1436" i="1"/>
  <c r="AU1436" i="1" s="1"/>
  <c r="AS1436" i="1"/>
  <c r="BF1435" i="1"/>
  <c r="BC1435" i="1"/>
  <c r="BB1435" i="1"/>
  <c r="BA1435" i="1"/>
  <c r="AZ1435" i="1"/>
  <c r="AY1435" i="1"/>
  <c r="AW1435" i="1"/>
  <c r="AV1435" i="1"/>
  <c r="AX1435" i="1" s="1"/>
  <c r="AT1435" i="1"/>
  <c r="AU1435" i="1" s="1"/>
  <c r="AS1435" i="1"/>
  <c r="BF1434" i="1"/>
  <c r="BC1434" i="1"/>
  <c r="BB1434" i="1"/>
  <c r="BA1434" i="1"/>
  <c r="AZ1434" i="1"/>
  <c r="AY1434" i="1"/>
  <c r="AX1434" i="1"/>
  <c r="AW1434" i="1"/>
  <c r="AV1434" i="1"/>
  <c r="AU1434" i="1"/>
  <c r="AT1434" i="1"/>
  <c r="AS1434" i="1"/>
  <c r="BF1433" i="1"/>
  <c r="BC1433" i="1"/>
  <c r="BB1433" i="1"/>
  <c r="BA1433" i="1"/>
  <c r="AZ1433" i="1"/>
  <c r="AY1433" i="1"/>
  <c r="AV1433" i="1"/>
  <c r="AX1433" i="1" s="1"/>
  <c r="AT1433" i="1"/>
  <c r="AU1433" i="1" s="1"/>
  <c r="AS1433" i="1"/>
  <c r="BF1432" i="1"/>
  <c r="BC1432" i="1"/>
  <c r="BB1432" i="1"/>
  <c r="BA1432" i="1"/>
  <c r="AZ1432" i="1"/>
  <c r="AY1432" i="1"/>
  <c r="AX1432" i="1"/>
  <c r="AV1432" i="1"/>
  <c r="AW1432" i="1" s="1"/>
  <c r="AU1432" i="1"/>
  <c r="AT1432" i="1"/>
  <c r="AS1432" i="1"/>
  <c r="BF1431" i="1"/>
  <c r="BC1431" i="1"/>
  <c r="BB1431" i="1"/>
  <c r="BA1431" i="1"/>
  <c r="AZ1431" i="1"/>
  <c r="AY1431" i="1"/>
  <c r="AV1431" i="1"/>
  <c r="AT1431" i="1"/>
  <c r="AU1431" i="1" s="1"/>
  <c r="AS1431" i="1"/>
  <c r="BF1430" i="1"/>
  <c r="BC1430" i="1"/>
  <c r="BB1430" i="1"/>
  <c r="BA1430" i="1"/>
  <c r="AZ1430" i="1"/>
  <c r="AY1430" i="1"/>
  <c r="AV1430" i="1"/>
  <c r="AT1430" i="1"/>
  <c r="AU1430" i="1" s="1"/>
  <c r="AS1430" i="1"/>
  <c r="BF1429" i="1"/>
  <c r="BC1429" i="1"/>
  <c r="BB1429" i="1"/>
  <c r="BA1429" i="1"/>
  <c r="AZ1429" i="1"/>
  <c r="AY1429" i="1"/>
  <c r="AW1429" i="1"/>
  <c r="AV1429" i="1"/>
  <c r="AX1429" i="1" s="1"/>
  <c r="AT1429" i="1"/>
  <c r="AU1429" i="1" s="1"/>
  <c r="AS1429" i="1"/>
  <c r="BF1428" i="1"/>
  <c r="BC1428" i="1"/>
  <c r="BB1428" i="1"/>
  <c r="BA1428" i="1"/>
  <c r="AZ1428" i="1"/>
  <c r="AY1428" i="1"/>
  <c r="AW1428" i="1"/>
  <c r="AV1428" i="1"/>
  <c r="AX1428" i="1" s="1"/>
  <c r="AT1428" i="1"/>
  <c r="AU1428" i="1" s="1"/>
  <c r="AS1428" i="1"/>
  <c r="BF1427" i="1"/>
  <c r="BC1427" i="1"/>
  <c r="BB1427" i="1"/>
  <c r="BA1427" i="1"/>
  <c r="AZ1427" i="1"/>
  <c r="AY1427" i="1"/>
  <c r="AW1427" i="1"/>
  <c r="AV1427" i="1"/>
  <c r="AX1427" i="1" s="1"/>
  <c r="AT1427" i="1"/>
  <c r="AU1427" i="1" s="1"/>
  <c r="AS1427" i="1"/>
  <c r="BF1426" i="1"/>
  <c r="BC1426" i="1"/>
  <c r="BB1426" i="1"/>
  <c r="BA1426" i="1"/>
  <c r="AZ1426" i="1"/>
  <c r="AY1426" i="1"/>
  <c r="AX1426" i="1"/>
  <c r="AW1426" i="1"/>
  <c r="AV1426" i="1"/>
  <c r="AU1426" i="1"/>
  <c r="AT1426" i="1"/>
  <c r="AS1426" i="1"/>
  <c r="BF1425" i="1"/>
  <c r="BC1425" i="1"/>
  <c r="BB1425" i="1"/>
  <c r="BA1425" i="1"/>
  <c r="AZ1425" i="1"/>
  <c r="AY1425" i="1"/>
  <c r="AV1425" i="1"/>
  <c r="AX1425" i="1" s="1"/>
  <c r="AT1425" i="1"/>
  <c r="AU1425" i="1" s="1"/>
  <c r="AS1425" i="1"/>
  <c r="BF1424" i="1"/>
  <c r="BC1424" i="1"/>
  <c r="BB1424" i="1"/>
  <c r="BA1424" i="1"/>
  <c r="AZ1424" i="1"/>
  <c r="AY1424" i="1"/>
  <c r="AX1424" i="1"/>
  <c r="AV1424" i="1"/>
  <c r="AW1424" i="1" s="1"/>
  <c r="AU1424" i="1"/>
  <c r="AT1424" i="1"/>
  <c r="AS1424" i="1"/>
  <c r="BF1423" i="1"/>
  <c r="BC1423" i="1"/>
  <c r="BB1423" i="1"/>
  <c r="BA1423" i="1"/>
  <c r="AZ1423" i="1"/>
  <c r="AY1423" i="1"/>
  <c r="AV1423" i="1"/>
  <c r="AT1423" i="1"/>
  <c r="AU1423" i="1" s="1"/>
  <c r="AS1423" i="1"/>
  <c r="BF1422" i="1"/>
  <c r="BC1422" i="1"/>
  <c r="BB1422" i="1"/>
  <c r="BA1422" i="1"/>
  <c r="AZ1422" i="1"/>
  <c r="AY1422" i="1"/>
  <c r="AV1422" i="1"/>
  <c r="AT1422" i="1"/>
  <c r="AU1422" i="1" s="1"/>
  <c r="AS1422" i="1"/>
  <c r="BF1421" i="1"/>
  <c r="BC1421" i="1"/>
  <c r="BB1421" i="1"/>
  <c r="BA1421" i="1"/>
  <c r="AZ1421" i="1"/>
  <c r="AY1421" i="1"/>
  <c r="AW1421" i="1"/>
  <c r="AV1421" i="1"/>
  <c r="AX1421" i="1" s="1"/>
  <c r="AT1421" i="1"/>
  <c r="AU1421" i="1" s="1"/>
  <c r="AS1421" i="1"/>
  <c r="BF1420" i="1"/>
  <c r="BC1420" i="1"/>
  <c r="BB1420" i="1"/>
  <c r="BA1420" i="1"/>
  <c r="AZ1420" i="1"/>
  <c r="AY1420" i="1"/>
  <c r="AW1420" i="1"/>
  <c r="AV1420" i="1"/>
  <c r="AX1420" i="1" s="1"/>
  <c r="AT1420" i="1"/>
  <c r="AU1420" i="1" s="1"/>
  <c r="AS1420" i="1"/>
  <c r="BF1419" i="1"/>
  <c r="BC1419" i="1"/>
  <c r="BB1419" i="1"/>
  <c r="BA1419" i="1"/>
  <c r="AZ1419" i="1"/>
  <c r="AY1419" i="1"/>
  <c r="AW1419" i="1"/>
  <c r="AV1419" i="1"/>
  <c r="AX1419" i="1" s="1"/>
  <c r="AT1419" i="1"/>
  <c r="AU1419" i="1" s="1"/>
  <c r="AS1419" i="1"/>
  <c r="BF1418" i="1"/>
  <c r="BC1418" i="1"/>
  <c r="BB1418" i="1"/>
  <c r="BA1418" i="1"/>
  <c r="AZ1418" i="1"/>
  <c r="AY1418" i="1"/>
  <c r="AX1418" i="1"/>
  <c r="AW1418" i="1"/>
  <c r="AV1418" i="1"/>
  <c r="AU1418" i="1"/>
  <c r="AT1418" i="1"/>
  <c r="AS1418" i="1"/>
  <c r="BF1417" i="1"/>
  <c r="BC1417" i="1"/>
  <c r="BB1417" i="1"/>
  <c r="BA1417" i="1"/>
  <c r="AZ1417" i="1"/>
  <c r="AY1417" i="1"/>
  <c r="AV1417" i="1"/>
  <c r="AX1417" i="1" s="1"/>
  <c r="AT1417" i="1"/>
  <c r="AU1417" i="1" s="1"/>
  <c r="AS1417" i="1"/>
  <c r="BF1416" i="1"/>
  <c r="BC1416" i="1"/>
  <c r="BB1416" i="1"/>
  <c r="BA1416" i="1"/>
  <c r="AZ1416" i="1"/>
  <c r="AY1416" i="1"/>
  <c r="AX1416" i="1"/>
  <c r="AV1416" i="1"/>
  <c r="AW1416" i="1" s="1"/>
  <c r="AU1416" i="1"/>
  <c r="AT1416" i="1"/>
  <c r="AS1416" i="1"/>
  <c r="BF1415" i="1"/>
  <c r="BC1415" i="1"/>
  <c r="BB1415" i="1"/>
  <c r="BA1415" i="1"/>
  <c r="AZ1415" i="1"/>
  <c r="AY1415" i="1"/>
  <c r="AV1415" i="1"/>
  <c r="AT1415" i="1"/>
  <c r="AU1415" i="1" s="1"/>
  <c r="AS1415" i="1"/>
  <c r="BF1414" i="1"/>
  <c r="BC1414" i="1"/>
  <c r="BB1414" i="1"/>
  <c r="BA1414" i="1"/>
  <c r="AZ1414" i="1"/>
  <c r="AY1414" i="1"/>
  <c r="AV1414" i="1"/>
  <c r="AT1414" i="1"/>
  <c r="AU1414" i="1" s="1"/>
  <c r="AS1414" i="1"/>
  <c r="BF1413" i="1"/>
  <c r="BC1413" i="1"/>
  <c r="BB1413" i="1"/>
  <c r="BA1413" i="1"/>
  <c r="AZ1413" i="1"/>
  <c r="AY1413" i="1"/>
  <c r="AW1413" i="1"/>
  <c r="AV1413" i="1"/>
  <c r="AX1413" i="1" s="1"/>
  <c r="AT1413" i="1"/>
  <c r="AU1413" i="1" s="1"/>
  <c r="AS1413" i="1"/>
  <c r="BF1412" i="1"/>
  <c r="BC1412" i="1"/>
  <c r="BB1412" i="1"/>
  <c r="BA1412" i="1"/>
  <c r="AZ1412" i="1"/>
  <c r="AY1412" i="1"/>
  <c r="AW1412" i="1"/>
  <c r="AV1412" i="1"/>
  <c r="AX1412" i="1" s="1"/>
  <c r="AT1412" i="1"/>
  <c r="AU1412" i="1" s="1"/>
  <c r="AS1412" i="1"/>
  <c r="BF1411" i="1"/>
  <c r="BC1411" i="1"/>
  <c r="BB1411" i="1"/>
  <c r="BA1411" i="1"/>
  <c r="AZ1411" i="1"/>
  <c r="AY1411" i="1"/>
  <c r="AW1411" i="1"/>
  <c r="AV1411" i="1"/>
  <c r="AX1411" i="1" s="1"/>
  <c r="AT1411" i="1"/>
  <c r="AU1411" i="1" s="1"/>
  <c r="AS1411" i="1"/>
  <c r="BF1410" i="1"/>
  <c r="BC1410" i="1"/>
  <c r="BB1410" i="1"/>
  <c r="BA1410" i="1"/>
  <c r="AZ1410" i="1"/>
  <c r="AY1410" i="1"/>
  <c r="AX1410" i="1"/>
  <c r="AW1410" i="1"/>
  <c r="AV1410" i="1"/>
  <c r="AU1410" i="1"/>
  <c r="AT1410" i="1"/>
  <c r="AS1410" i="1"/>
  <c r="BF1409" i="1"/>
  <c r="BC1409" i="1"/>
  <c r="BB1409" i="1"/>
  <c r="BA1409" i="1"/>
  <c r="AZ1409" i="1"/>
  <c r="AY1409" i="1"/>
  <c r="AV1409" i="1"/>
  <c r="AX1409" i="1" s="1"/>
  <c r="AT1409" i="1"/>
  <c r="AU1409" i="1" s="1"/>
  <c r="AS1409" i="1"/>
  <c r="BF1408" i="1"/>
  <c r="BC1408" i="1"/>
  <c r="BB1408" i="1"/>
  <c r="BA1408" i="1"/>
  <c r="AZ1408" i="1"/>
  <c r="AY1408" i="1"/>
  <c r="AX1408" i="1"/>
  <c r="AV1408" i="1"/>
  <c r="AW1408" i="1" s="1"/>
  <c r="AU1408" i="1"/>
  <c r="AT1408" i="1"/>
  <c r="AS1408" i="1"/>
  <c r="BF1407" i="1"/>
  <c r="BC1407" i="1"/>
  <c r="BB1407" i="1"/>
  <c r="BA1407" i="1"/>
  <c r="AZ1407" i="1"/>
  <c r="AY1407" i="1"/>
  <c r="AV1407" i="1"/>
  <c r="AT1407" i="1"/>
  <c r="AU1407" i="1" s="1"/>
  <c r="AS1407" i="1"/>
  <c r="BF1406" i="1"/>
  <c r="BC1406" i="1"/>
  <c r="BB1406" i="1"/>
  <c r="BA1406" i="1"/>
  <c r="AZ1406" i="1"/>
  <c r="AY1406" i="1"/>
  <c r="AV1406" i="1"/>
  <c r="AT1406" i="1"/>
  <c r="AU1406" i="1" s="1"/>
  <c r="AS1406" i="1"/>
  <c r="BF1405" i="1"/>
  <c r="BC1405" i="1"/>
  <c r="BB1405" i="1"/>
  <c r="BA1405" i="1"/>
  <c r="AZ1405" i="1"/>
  <c r="AY1405" i="1"/>
  <c r="AW1405" i="1"/>
  <c r="AV1405" i="1"/>
  <c r="AX1405" i="1" s="1"/>
  <c r="AT1405" i="1"/>
  <c r="AU1405" i="1" s="1"/>
  <c r="AS1405" i="1"/>
  <c r="BF1404" i="1"/>
  <c r="BC1404" i="1"/>
  <c r="BB1404" i="1"/>
  <c r="BA1404" i="1"/>
  <c r="AZ1404" i="1"/>
  <c r="AY1404" i="1"/>
  <c r="AW1404" i="1"/>
  <c r="AV1404" i="1"/>
  <c r="AX1404" i="1" s="1"/>
  <c r="AT1404" i="1"/>
  <c r="AU1404" i="1" s="1"/>
  <c r="AS1404" i="1"/>
  <c r="BF1403" i="1"/>
  <c r="BC1403" i="1"/>
  <c r="BB1403" i="1"/>
  <c r="BA1403" i="1"/>
  <c r="AZ1403" i="1"/>
  <c r="AY1403" i="1"/>
  <c r="AW1403" i="1"/>
  <c r="AV1403" i="1"/>
  <c r="AX1403" i="1" s="1"/>
  <c r="AT1403" i="1"/>
  <c r="AU1403" i="1" s="1"/>
  <c r="AS1403" i="1"/>
  <c r="BF1402" i="1"/>
  <c r="BC1402" i="1"/>
  <c r="BB1402" i="1"/>
  <c r="BA1402" i="1"/>
  <c r="AZ1402" i="1"/>
  <c r="AY1402" i="1"/>
  <c r="AX1402" i="1"/>
  <c r="AW1402" i="1"/>
  <c r="AV1402" i="1"/>
  <c r="AU1402" i="1"/>
  <c r="AT1402" i="1"/>
  <c r="AS1402" i="1"/>
  <c r="BF1401" i="1"/>
  <c r="BC1401" i="1"/>
  <c r="BB1401" i="1"/>
  <c r="BA1401" i="1"/>
  <c r="AZ1401" i="1"/>
  <c r="AY1401" i="1"/>
  <c r="AV1401" i="1"/>
  <c r="AX1401" i="1" s="1"/>
  <c r="AT1401" i="1"/>
  <c r="AU1401" i="1" s="1"/>
  <c r="AS1401" i="1"/>
  <c r="BF1400" i="1"/>
  <c r="BC1400" i="1"/>
  <c r="BB1400" i="1"/>
  <c r="BA1400" i="1"/>
  <c r="AZ1400" i="1"/>
  <c r="AY1400" i="1"/>
  <c r="AX1400" i="1"/>
  <c r="AV1400" i="1"/>
  <c r="AW1400" i="1" s="1"/>
  <c r="AU1400" i="1"/>
  <c r="AT1400" i="1"/>
  <c r="AS1400" i="1"/>
  <c r="BF1399" i="1"/>
  <c r="BC1399" i="1"/>
  <c r="BB1399" i="1"/>
  <c r="BA1399" i="1"/>
  <c r="AZ1399" i="1"/>
  <c r="AY1399" i="1"/>
  <c r="AV1399" i="1"/>
  <c r="AT1399" i="1"/>
  <c r="AU1399" i="1" s="1"/>
  <c r="AS1399" i="1"/>
  <c r="BF1398" i="1"/>
  <c r="BC1398" i="1"/>
  <c r="BB1398" i="1"/>
  <c r="BA1398" i="1"/>
  <c r="AZ1398" i="1"/>
  <c r="AY1398" i="1"/>
  <c r="AV1398" i="1"/>
  <c r="AT1398" i="1"/>
  <c r="AU1398" i="1" s="1"/>
  <c r="AS1398" i="1"/>
  <c r="BF1397" i="1"/>
  <c r="BC1397" i="1"/>
  <c r="BB1397" i="1"/>
  <c r="BA1397" i="1"/>
  <c r="AZ1397" i="1"/>
  <c r="AY1397" i="1"/>
  <c r="AW1397" i="1"/>
  <c r="AV1397" i="1"/>
  <c r="AX1397" i="1" s="1"/>
  <c r="AT1397" i="1"/>
  <c r="AU1397" i="1" s="1"/>
  <c r="AS1397" i="1"/>
  <c r="BF1396" i="1"/>
  <c r="BC1396" i="1"/>
  <c r="BB1396" i="1"/>
  <c r="BA1396" i="1"/>
  <c r="AZ1396" i="1"/>
  <c r="AY1396" i="1"/>
  <c r="AW1396" i="1"/>
  <c r="AV1396" i="1"/>
  <c r="AX1396" i="1" s="1"/>
  <c r="AT1396" i="1"/>
  <c r="AU1396" i="1" s="1"/>
  <c r="AS1396" i="1"/>
  <c r="BF1395" i="1"/>
  <c r="BC1395" i="1"/>
  <c r="BB1395" i="1"/>
  <c r="BA1395" i="1"/>
  <c r="AZ1395" i="1"/>
  <c r="AY1395" i="1"/>
  <c r="AW1395" i="1"/>
  <c r="AV1395" i="1"/>
  <c r="AX1395" i="1" s="1"/>
  <c r="AT1395" i="1"/>
  <c r="AU1395" i="1" s="1"/>
  <c r="AS1395" i="1"/>
  <c r="BF1394" i="1"/>
  <c r="BC1394" i="1"/>
  <c r="BB1394" i="1"/>
  <c r="BA1394" i="1"/>
  <c r="AZ1394" i="1"/>
  <c r="AY1394" i="1"/>
  <c r="AX1394" i="1"/>
  <c r="AV1394" i="1"/>
  <c r="AW1394" i="1" s="1"/>
  <c r="AU1394" i="1"/>
  <c r="AT1394" i="1"/>
  <c r="AS1394" i="1"/>
  <c r="BF1393" i="1"/>
  <c r="BC1393" i="1"/>
  <c r="BB1393" i="1"/>
  <c r="BA1393" i="1"/>
  <c r="AZ1393" i="1"/>
  <c r="AY1393" i="1"/>
  <c r="AV1393" i="1"/>
  <c r="AX1393" i="1" s="1"/>
  <c r="AT1393" i="1"/>
  <c r="AU1393" i="1" s="1"/>
  <c r="AS1393" i="1"/>
  <c r="BF1392" i="1"/>
  <c r="BC1392" i="1"/>
  <c r="BB1392" i="1"/>
  <c r="BA1392" i="1"/>
  <c r="AZ1392" i="1"/>
  <c r="AY1392" i="1"/>
  <c r="AX1392" i="1"/>
  <c r="AV1392" i="1"/>
  <c r="AW1392" i="1" s="1"/>
  <c r="AU1392" i="1"/>
  <c r="AT1392" i="1"/>
  <c r="AS1392" i="1"/>
  <c r="BF1391" i="1"/>
  <c r="BC1391" i="1"/>
  <c r="BB1391" i="1"/>
  <c r="BA1391" i="1"/>
  <c r="AZ1391" i="1"/>
  <c r="AY1391" i="1"/>
  <c r="AV1391" i="1"/>
  <c r="AT1391" i="1"/>
  <c r="AU1391" i="1" s="1"/>
  <c r="AS1391" i="1"/>
  <c r="BF1390" i="1"/>
  <c r="BC1390" i="1"/>
  <c r="BB1390" i="1"/>
  <c r="BA1390" i="1"/>
  <c r="AZ1390" i="1"/>
  <c r="AY1390" i="1"/>
  <c r="AV1390" i="1"/>
  <c r="AT1390" i="1"/>
  <c r="AU1390" i="1" s="1"/>
  <c r="AS1390" i="1"/>
  <c r="BF1389" i="1"/>
  <c r="BC1389" i="1"/>
  <c r="BB1389" i="1"/>
  <c r="BA1389" i="1"/>
  <c r="AZ1389" i="1"/>
  <c r="AY1389" i="1"/>
  <c r="AW1389" i="1"/>
  <c r="AV1389" i="1"/>
  <c r="AX1389" i="1" s="1"/>
  <c r="AT1389" i="1"/>
  <c r="AU1389" i="1" s="1"/>
  <c r="AS1389" i="1"/>
  <c r="BF1388" i="1"/>
  <c r="BC1388" i="1"/>
  <c r="BB1388" i="1"/>
  <c r="BA1388" i="1"/>
  <c r="AZ1388" i="1"/>
  <c r="AY1388" i="1"/>
  <c r="AW1388" i="1"/>
  <c r="AV1388" i="1"/>
  <c r="AX1388" i="1" s="1"/>
  <c r="AT1388" i="1"/>
  <c r="AU1388" i="1" s="1"/>
  <c r="AS1388" i="1"/>
  <c r="BF1387" i="1"/>
  <c r="BC1387" i="1"/>
  <c r="BB1387" i="1"/>
  <c r="BA1387" i="1"/>
  <c r="AZ1387" i="1"/>
  <c r="AY1387" i="1"/>
  <c r="AW1387" i="1"/>
  <c r="AV1387" i="1"/>
  <c r="AX1387" i="1" s="1"/>
  <c r="AT1387" i="1"/>
  <c r="AU1387" i="1" s="1"/>
  <c r="AS1387" i="1"/>
  <c r="BF1386" i="1"/>
  <c r="BC1386" i="1"/>
  <c r="BB1386" i="1"/>
  <c r="BA1386" i="1"/>
  <c r="AZ1386" i="1"/>
  <c r="AY1386" i="1"/>
  <c r="AX1386" i="1"/>
  <c r="AW1386" i="1"/>
  <c r="AV1386" i="1"/>
  <c r="AU1386" i="1"/>
  <c r="AT1386" i="1"/>
  <c r="AS1386" i="1"/>
  <c r="BF1385" i="1"/>
  <c r="BC1385" i="1"/>
  <c r="BB1385" i="1"/>
  <c r="BA1385" i="1"/>
  <c r="AZ1385" i="1"/>
  <c r="AY1385" i="1"/>
  <c r="AV1385" i="1"/>
  <c r="AX1385" i="1" s="1"/>
  <c r="AT1385" i="1"/>
  <c r="AU1385" i="1" s="1"/>
  <c r="AS1385" i="1"/>
  <c r="BF1384" i="1"/>
  <c r="BC1384" i="1"/>
  <c r="BB1384" i="1"/>
  <c r="BA1384" i="1"/>
  <c r="AZ1384" i="1"/>
  <c r="AY1384" i="1"/>
  <c r="AX1384" i="1"/>
  <c r="AV1384" i="1"/>
  <c r="AW1384" i="1" s="1"/>
  <c r="AU1384" i="1"/>
  <c r="AT1384" i="1"/>
  <c r="AS1384" i="1"/>
  <c r="BF1383" i="1"/>
  <c r="BC1383" i="1"/>
  <c r="BB1383" i="1"/>
  <c r="BA1383" i="1"/>
  <c r="AZ1383" i="1"/>
  <c r="AY1383" i="1"/>
  <c r="AV1383" i="1"/>
  <c r="AT1383" i="1"/>
  <c r="AU1383" i="1" s="1"/>
  <c r="AS1383" i="1"/>
  <c r="BF1382" i="1"/>
  <c r="BC1382" i="1"/>
  <c r="BB1382" i="1"/>
  <c r="BA1382" i="1"/>
  <c r="AZ1382" i="1"/>
  <c r="AY1382" i="1"/>
  <c r="AV1382" i="1"/>
  <c r="AT1382" i="1"/>
  <c r="AU1382" i="1" s="1"/>
  <c r="AS1382" i="1"/>
  <c r="BF1381" i="1"/>
  <c r="BC1381" i="1"/>
  <c r="BB1381" i="1"/>
  <c r="BA1381" i="1"/>
  <c r="AZ1381" i="1"/>
  <c r="AY1381" i="1"/>
  <c r="AW1381" i="1"/>
  <c r="AV1381" i="1"/>
  <c r="AX1381" i="1" s="1"/>
  <c r="AT1381" i="1"/>
  <c r="AU1381" i="1" s="1"/>
  <c r="AS1381" i="1"/>
  <c r="BF1380" i="1"/>
  <c r="BC1380" i="1"/>
  <c r="BB1380" i="1"/>
  <c r="BA1380" i="1"/>
  <c r="AZ1380" i="1"/>
  <c r="AY1380" i="1"/>
  <c r="AW1380" i="1"/>
  <c r="AV1380" i="1"/>
  <c r="AX1380" i="1" s="1"/>
  <c r="AT1380" i="1"/>
  <c r="AU1380" i="1" s="1"/>
  <c r="AS1380" i="1"/>
  <c r="BF1379" i="1"/>
  <c r="BC1379" i="1"/>
  <c r="BB1379" i="1"/>
  <c r="BA1379" i="1"/>
  <c r="AZ1379" i="1"/>
  <c r="AY1379" i="1"/>
  <c r="AW1379" i="1"/>
  <c r="AV1379" i="1"/>
  <c r="AX1379" i="1" s="1"/>
  <c r="AT1379" i="1"/>
  <c r="AU1379" i="1" s="1"/>
  <c r="AS1379" i="1"/>
  <c r="BF1378" i="1"/>
  <c r="BC1378" i="1"/>
  <c r="BB1378" i="1"/>
  <c r="BA1378" i="1"/>
  <c r="AZ1378" i="1"/>
  <c r="AY1378" i="1"/>
  <c r="AX1378" i="1"/>
  <c r="AW1378" i="1"/>
  <c r="AV1378" i="1"/>
  <c r="AU1378" i="1"/>
  <c r="AT1378" i="1"/>
  <c r="AS1378" i="1"/>
  <c r="BF1377" i="1"/>
  <c r="BC1377" i="1"/>
  <c r="BB1377" i="1"/>
  <c r="BA1377" i="1"/>
  <c r="AZ1377" i="1"/>
  <c r="AY1377" i="1"/>
  <c r="AV1377" i="1"/>
  <c r="AX1377" i="1" s="1"/>
  <c r="AT1377" i="1"/>
  <c r="AU1377" i="1" s="1"/>
  <c r="AS1377" i="1"/>
  <c r="BF1376" i="1"/>
  <c r="BC1376" i="1"/>
  <c r="BB1376" i="1"/>
  <c r="BA1376" i="1"/>
  <c r="AZ1376" i="1"/>
  <c r="AY1376" i="1"/>
  <c r="AX1376" i="1"/>
  <c r="AV1376" i="1"/>
  <c r="AW1376" i="1" s="1"/>
  <c r="AU1376" i="1"/>
  <c r="AT1376" i="1"/>
  <c r="AS1376" i="1"/>
  <c r="BF1375" i="1"/>
  <c r="BC1375" i="1"/>
  <c r="BB1375" i="1"/>
  <c r="BA1375" i="1"/>
  <c r="AZ1375" i="1"/>
  <c r="AY1375" i="1"/>
  <c r="AV1375" i="1"/>
  <c r="AT1375" i="1"/>
  <c r="AU1375" i="1" s="1"/>
  <c r="AS1375" i="1"/>
  <c r="BF1374" i="1"/>
  <c r="BC1374" i="1"/>
  <c r="BB1374" i="1"/>
  <c r="BA1374" i="1"/>
  <c r="AZ1374" i="1"/>
  <c r="AY1374" i="1"/>
  <c r="AX1374" i="1"/>
  <c r="AW1374" i="1"/>
  <c r="AV1374" i="1"/>
  <c r="AU1374" i="1"/>
  <c r="AT1374" i="1"/>
  <c r="AS1374" i="1"/>
  <c r="BF1373" i="1"/>
  <c r="BC1373" i="1"/>
  <c r="BB1373" i="1"/>
  <c r="BA1373" i="1"/>
  <c r="AZ1373" i="1"/>
  <c r="AY1373" i="1"/>
  <c r="AW1373" i="1"/>
  <c r="AV1373" i="1"/>
  <c r="AX1373" i="1" s="1"/>
  <c r="AU1373" i="1"/>
  <c r="AT1373" i="1"/>
  <c r="AS1373" i="1"/>
  <c r="BF1372" i="1"/>
  <c r="BC1372" i="1"/>
  <c r="BB1372" i="1"/>
  <c r="BA1372" i="1"/>
  <c r="AZ1372" i="1"/>
  <c r="AY1372" i="1"/>
  <c r="AV1372" i="1"/>
  <c r="AT1372" i="1"/>
  <c r="AU1372" i="1" s="1"/>
  <c r="AS1372" i="1"/>
  <c r="BF1371" i="1"/>
  <c r="BC1371" i="1"/>
  <c r="BB1371" i="1"/>
  <c r="BA1371" i="1"/>
  <c r="AZ1371" i="1"/>
  <c r="AY1371" i="1"/>
  <c r="AW1371" i="1"/>
  <c r="AV1371" i="1"/>
  <c r="AX1371" i="1" s="1"/>
  <c r="AT1371" i="1"/>
  <c r="AU1371" i="1" s="1"/>
  <c r="AS1371" i="1"/>
  <c r="BF1370" i="1"/>
  <c r="BC1370" i="1"/>
  <c r="BB1370" i="1"/>
  <c r="BA1370" i="1"/>
  <c r="AZ1370" i="1"/>
  <c r="AY1370" i="1"/>
  <c r="AX1370" i="1"/>
  <c r="AV1370" i="1"/>
  <c r="AW1370" i="1" s="1"/>
  <c r="AU1370" i="1"/>
  <c r="AT1370" i="1"/>
  <c r="AS1370" i="1"/>
  <c r="BF1369" i="1"/>
  <c r="BC1369" i="1"/>
  <c r="BB1369" i="1"/>
  <c r="BA1369" i="1"/>
  <c r="AZ1369" i="1"/>
  <c r="AY1369" i="1"/>
  <c r="AV1369" i="1"/>
  <c r="AX1369" i="1" s="1"/>
  <c r="AU1369" i="1"/>
  <c r="AT1369" i="1"/>
  <c r="AS1369" i="1"/>
  <c r="BF1368" i="1"/>
  <c r="BC1368" i="1"/>
  <c r="BB1368" i="1"/>
  <c r="BA1368" i="1"/>
  <c r="AZ1368" i="1"/>
  <c r="AY1368" i="1"/>
  <c r="AX1368" i="1"/>
  <c r="AW1368" i="1"/>
  <c r="AV1368" i="1"/>
  <c r="AT1368" i="1"/>
  <c r="AU1368" i="1" s="1"/>
  <c r="AS1368" i="1"/>
  <c r="BF1367" i="1"/>
  <c r="BC1367" i="1"/>
  <c r="BB1367" i="1"/>
  <c r="BA1367" i="1"/>
  <c r="AZ1367" i="1"/>
  <c r="AY1367" i="1"/>
  <c r="AW1367" i="1"/>
  <c r="AV1367" i="1"/>
  <c r="AX1367" i="1" s="1"/>
  <c r="AU1367" i="1"/>
  <c r="AT1367" i="1"/>
  <c r="AS1367" i="1"/>
  <c r="BF1366" i="1"/>
  <c r="BC1366" i="1"/>
  <c r="BB1366" i="1"/>
  <c r="BA1366" i="1"/>
  <c r="AZ1366" i="1"/>
  <c r="AY1366" i="1"/>
  <c r="AV1366" i="1"/>
  <c r="AT1366" i="1"/>
  <c r="AU1366" i="1" s="1"/>
  <c r="AS1366" i="1"/>
  <c r="BF1365" i="1"/>
  <c r="BC1365" i="1"/>
  <c r="BB1365" i="1"/>
  <c r="BA1365" i="1"/>
  <c r="AZ1365" i="1"/>
  <c r="AY1365" i="1"/>
  <c r="AV1365" i="1"/>
  <c r="AT1365" i="1"/>
  <c r="AU1365" i="1" s="1"/>
  <c r="AS1365" i="1"/>
  <c r="BF1364" i="1"/>
  <c r="BC1364" i="1"/>
  <c r="BB1364" i="1"/>
  <c r="BA1364" i="1"/>
  <c r="AZ1364" i="1"/>
  <c r="AY1364" i="1"/>
  <c r="AX1364" i="1"/>
  <c r="AW1364" i="1"/>
  <c r="AV1364" i="1"/>
  <c r="AU1364" i="1"/>
  <c r="AT1364" i="1"/>
  <c r="AS1364" i="1"/>
  <c r="BF1363" i="1"/>
  <c r="BC1363" i="1"/>
  <c r="BB1363" i="1"/>
  <c r="BA1363" i="1"/>
  <c r="AZ1363" i="1"/>
  <c r="AY1363" i="1"/>
  <c r="AV1363" i="1"/>
  <c r="AX1363" i="1" s="1"/>
  <c r="AU1363" i="1"/>
  <c r="AT1363" i="1"/>
  <c r="AS1363" i="1"/>
  <c r="BF1362" i="1"/>
  <c r="BC1362" i="1"/>
  <c r="BB1362" i="1"/>
  <c r="BA1362" i="1"/>
  <c r="AZ1362" i="1"/>
  <c r="AY1362" i="1"/>
  <c r="AX1362" i="1"/>
  <c r="AW1362" i="1"/>
  <c r="AV1362" i="1"/>
  <c r="AT1362" i="1"/>
  <c r="AU1362" i="1" s="1"/>
  <c r="AS1362" i="1"/>
  <c r="BF1361" i="1"/>
  <c r="BC1361" i="1"/>
  <c r="BB1361" i="1"/>
  <c r="BA1361" i="1"/>
  <c r="AZ1361" i="1"/>
  <c r="AY1361" i="1"/>
  <c r="AW1361" i="1"/>
  <c r="AV1361" i="1"/>
  <c r="AX1361" i="1" s="1"/>
  <c r="AT1361" i="1"/>
  <c r="AU1361" i="1" s="1"/>
  <c r="AS1361" i="1"/>
  <c r="BF1360" i="1"/>
  <c r="BC1360" i="1"/>
  <c r="BB1360" i="1"/>
  <c r="BA1360" i="1"/>
  <c r="AZ1360" i="1"/>
  <c r="AY1360" i="1"/>
  <c r="AX1360" i="1"/>
  <c r="AV1360" i="1"/>
  <c r="AW1360" i="1" s="1"/>
  <c r="AU1360" i="1"/>
  <c r="AT1360" i="1"/>
  <c r="AS1360" i="1"/>
  <c r="BF1359" i="1"/>
  <c r="BC1359" i="1"/>
  <c r="BB1359" i="1"/>
  <c r="BA1359" i="1"/>
  <c r="AZ1359" i="1"/>
  <c r="AY1359" i="1"/>
  <c r="AV1359" i="1"/>
  <c r="AT1359" i="1"/>
  <c r="AU1359" i="1" s="1"/>
  <c r="AS1359" i="1"/>
  <c r="BF1358" i="1"/>
  <c r="BC1358" i="1"/>
  <c r="BB1358" i="1"/>
  <c r="BA1358" i="1"/>
  <c r="AZ1358" i="1"/>
  <c r="AY1358" i="1"/>
  <c r="AX1358" i="1"/>
  <c r="AW1358" i="1"/>
  <c r="AV1358" i="1"/>
  <c r="AU1358" i="1"/>
  <c r="AT1358" i="1"/>
  <c r="AS1358" i="1"/>
  <c r="BF1357" i="1"/>
  <c r="BC1357" i="1"/>
  <c r="BB1357" i="1"/>
  <c r="BA1357" i="1"/>
  <c r="AZ1357" i="1"/>
  <c r="AY1357" i="1"/>
  <c r="AW1357" i="1"/>
  <c r="AV1357" i="1"/>
  <c r="AX1357" i="1" s="1"/>
  <c r="AU1357" i="1"/>
  <c r="AT1357" i="1"/>
  <c r="AS1357" i="1"/>
  <c r="BF1356" i="1"/>
  <c r="BC1356" i="1"/>
  <c r="BB1356" i="1"/>
  <c r="BA1356" i="1"/>
  <c r="AZ1356" i="1"/>
  <c r="AY1356" i="1"/>
  <c r="AV1356" i="1"/>
  <c r="AT1356" i="1"/>
  <c r="AU1356" i="1" s="1"/>
  <c r="AS1356" i="1"/>
  <c r="BF1355" i="1"/>
  <c r="BC1355" i="1"/>
  <c r="BB1355" i="1"/>
  <c r="BA1355" i="1"/>
  <c r="AZ1355" i="1"/>
  <c r="AY1355" i="1"/>
  <c r="AW1355" i="1"/>
  <c r="AV1355" i="1"/>
  <c r="AX1355" i="1" s="1"/>
  <c r="AT1355" i="1"/>
  <c r="AU1355" i="1" s="1"/>
  <c r="AS1355" i="1"/>
  <c r="BF1354" i="1"/>
  <c r="BC1354" i="1"/>
  <c r="BB1354" i="1"/>
  <c r="BA1354" i="1"/>
  <c r="AZ1354" i="1"/>
  <c r="AY1354" i="1"/>
  <c r="AX1354" i="1"/>
  <c r="AV1354" i="1"/>
  <c r="AW1354" i="1" s="1"/>
  <c r="AU1354" i="1"/>
  <c r="AT1354" i="1"/>
  <c r="AS1354" i="1"/>
  <c r="BF1353" i="1"/>
  <c r="BC1353" i="1"/>
  <c r="BB1353" i="1"/>
  <c r="BA1353" i="1"/>
  <c r="AZ1353" i="1"/>
  <c r="AY1353" i="1"/>
  <c r="AV1353" i="1"/>
  <c r="AX1353" i="1" s="1"/>
  <c r="AT1353" i="1"/>
  <c r="AU1353" i="1" s="1"/>
  <c r="AS1353" i="1"/>
  <c r="BF1352" i="1"/>
  <c r="BC1352" i="1"/>
  <c r="BB1352" i="1"/>
  <c r="BA1352" i="1"/>
  <c r="AZ1352" i="1"/>
  <c r="AY1352" i="1"/>
  <c r="AX1352" i="1"/>
  <c r="AW1352" i="1"/>
  <c r="AV1352" i="1"/>
  <c r="AT1352" i="1"/>
  <c r="AU1352" i="1" s="1"/>
  <c r="AS1352" i="1"/>
  <c r="BF1351" i="1"/>
  <c r="BC1351" i="1"/>
  <c r="BB1351" i="1"/>
  <c r="BA1351" i="1"/>
  <c r="AZ1351" i="1"/>
  <c r="AY1351" i="1"/>
  <c r="AW1351" i="1"/>
  <c r="AV1351" i="1"/>
  <c r="AX1351" i="1" s="1"/>
  <c r="AU1351" i="1"/>
  <c r="AT1351" i="1"/>
  <c r="AS1351" i="1"/>
  <c r="BF1350" i="1"/>
  <c r="BC1350" i="1"/>
  <c r="BB1350" i="1"/>
  <c r="BA1350" i="1"/>
  <c r="AZ1350" i="1"/>
  <c r="AY1350" i="1"/>
  <c r="AV1350" i="1"/>
  <c r="AT1350" i="1"/>
  <c r="AU1350" i="1" s="1"/>
  <c r="AS1350" i="1"/>
  <c r="BF1349" i="1"/>
  <c r="BC1349" i="1"/>
  <c r="BB1349" i="1"/>
  <c r="BA1349" i="1"/>
  <c r="AZ1349" i="1"/>
  <c r="AY1349" i="1"/>
  <c r="AV1349" i="1"/>
  <c r="AT1349" i="1"/>
  <c r="AU1349" i="1" s="1"/>
  <c r="AS1349" i="1"/>
  <c r="BF1348" i="1"/>
  <c r="BC1348" i="1"/>
  <c r="BB1348" i="1"/>
  <c r="BA1348" i="1"/>
  <c r="AZ1348" i="1"/>
  <c r="AY1348" i="1"/>
  <c r="AX1348" i="1"/>
  <c r="AV1348" i="1"/>
  <c r="AW1348" i="1" s="1"/>
  <c r="AU1348" i="1"/>
  <c r="AT1348" i="1"/>
  <c r="AS1348" i="1"/>
  <c r="BF1347" i="1"/>
  <c r="BC1347" i="1"/>
  <c r="BB1347" i="1"/>
  <c r="BA1347" i="1"/>
  <c r="AZ1347" i="1"/>
  <c r="AY1347" i="1"/>
  <c r="AV1347" i="1"/>
  <c r="AX1347" i="1" s="1"/>
  <c r="AU1347" i="1"/>
  <c r="AT1347" i="1"/>
  <c r="AS1347" i="1"/>
  <c r="BF1346" i="1"/>
  <c r="BC1346" i="1"/>
  <c r="BB1346" i="1"/>
  <c r="BA1346" i="1"/>
  <c r="AZ1346" i="1"/>
  <c r="AY1346" i="1"/>
  <c r="AX1346" i="1"/>
  <c r="AW1346" i="1"/>
  <c r="AV1346" i="1"/>
  <c r="AT1346" i="1"/>
  <c r="AU1346" i="1" s="1"/>
  <c r="AS1346" i="1"/>
  <c r="BF1345" i="1"/>
  <c r="BC1345" i="1"/>
  <c r="BB1345" i="1"/>
  <c r="BA1345" i="1"/>
  <c r="AZ1345" i="1"/>
  <c r="AY1345" i="1"/>
  <c r="AW1345" i="1"/>
  <c r="AV1345" i="1"/>
  <c r="AX1345" i="1" s="1"/>
  <c r="AT1345" i="1"/>
  <c r="AU1345" i="1" s="1"/>
  <c r="AS1345" i="1"/>
  <c r="BF1344" i="1"/>
  <c r="BC1344" i="1"/>
  <c r="BB1344" i="1"/>
  <c r="BA1344" i="1"/>
  <c r="AZ1344" i="1"/>
  <c r="AY1344" i="1"/>
  <c r="AX1344" i="1"/>
  <c r="AV1344" i="1"/>
  <c r="AW1344" i="1" s="1"/>
  <c r="AT1344" i="1"/>
  <c r="AU1344" i="1" s="1"/>
  <c r="AS1344" i="1"/>
  <c r="BF1343" i="1"/>
  <c r="BC1343" i="1"/>
  <c r="BB1343" i="1"/>
  <c r="BA1343" i="1"/>
  <c r="AZ1343" i="1"/>
  <c r="AY1343" i="1"/>
  <c r="AV1343" i="1"/>
  <c r="AT1343" i="1"/>
  <c r="AU1343" i="1" s="1"/>
  <c r="AS1343" i="1"/>
  <c r="BF1342" i="1"/>
  <c r="BC1342" i="1"/>
  <c r="BB1342" i="1"/>
  <c r="BA1342" i="1"/>
  <c r="AZ1342" i="1"/>
  <c r="AY1342" i="1"/>
  <c r="AX1342" i="1"/>
  <c r="AW1342" i="1"/>
  <c r="AV1342" i="1"/>
  <c r="AU1342" i="1"/>
  <c r="AT1342" i="1"/>
  <c r="AS1342" i="1"/>
  <c r="BF1341" i="1"/>
  <c r="BC1341" i="1"/>
  <c r="BB1341" i="1"/>
  <c r="BA1341" i="1"/>
  <c r="AZ1341" i="1"/>
  <c r="AY1341" i="1"/>
  <c r="AV1341" i="1"/>
  <c r="AX1341" i="1" s="1"/>
  <c r="AU1341" i="1"/>
  <c r="AT1341" i="1"/>
  <c r="AS1341" i="1"/>
  <c r="BF1340" i="1"/>
  <c r="BC1340" i="1"/>
  <c r="BB1340" i="1"/>
  <c r="BA1340" i="1"/>
  <c r="AZ1340" i="1"/>
  <c r="AY1340" i="1"/>
  <c r="AV1340" i="1"/>
  <c r="AT1340" i="1"/>
  <c r="AU1340" i="1" s="1"/>
  <c r="AS1340" i="1"/>
  <c r="BF1339" i="1"/>
  <c r="BC1339" i="1"/>
  <c r="BB1339" i="1"/>
  <c r="BA1339" i="1"/>
  <c r="AZ1339" i="1"/>
  <c r="AY1339" i="1"/>
  <c r="AW1339" i="1"/>
  <c r="AV1339" i="1"/>
  <c r="AX1339" i="1" s="1"/>
  <c r="AT1339" i="1"/>
  <c r="AU1339" i="1" s="1"/>
  <c r="AS1339" i="1"/>
  <c r="BF1338" i="1"/>
  <c r="BC1338" i="1"/>
  <c r="BB1338" i="1"/>
  <c r="BA1338" i="1"/>
  <c r="AZ1338" i="1"/>
  <c r="AY1338" i="1"/>
  <c r="AX1338" i="1"/>
  <c r="AV1338" i="1"/>
  <c r="AW1338" i="1" s="1"/>
  <c r="AU1338" i="1"/>
  <c r="AT1338" i="1"/>
  <c r="AS1338" i="1"/>
  <c r="BF1337" i="1"/>
  <c r="BC1337" i="1"/>
  <c r="BB1337" i="1"/>
  <c r="BA1337" i="1"/>
  <c r="AZ1337" i="1"/>
  <c r="AY1337" i="1"/>
  <c r="AV1337" i="1"/>
  <c r="AX1337" i="1" s="1"/>
  <c r="AT1337" i="1"/>
  <c r="AU1337" i="1" s="1"/>
  <c r="AS1337" i="1"/>
  <c r="BF1336" i="1"/>
  <c r="BC1336" i="1"/>
  <c r="BB1336" i="1"/>
  <c r="BA1336" i="1"/>
  <c r="AZ1336" i="1"/>
  <c r="AY1336" i="1"/>
  <c r="AX1336" i="1"/>
  <c r="AW1336" i="1"/>
  <c r="AV1336" i="1"/>
  <c r="AT1336" i="1"/>
  <c r="AU1336" i="1" s="1"/>
  <c r="AS1336" i="1"/>
  <c r="BF1335" i="1"/>
  <c r="BC1335" i="1"/>
  <c r="BB1335" i="1"/>
  <c r="BA1335" i="1"/>
  <c r="AZ1335" i="1"/>
  <c r="AY1335" i="1"/>
  <c r="AW1335" i="1"/>
  <c r="AV1335" i="1"/>
  <c r="AX1335" i="1" s="1"/>
  <c r="AU1335" i="1"/>
  <c r="AT1335" i="1"/>
  <c r="AS1335" i="1"/>
  <c r="BF1334" i="1"/>
  <c r="BC1334" i="1"/>
  <c r="BB1334" i="1"/>
  <c r="BA1334" i="1"/>
  <c r="AZ1334" i="1"/>
  <c r="AY1334" i="1"/>
  <c r="AV1334" i="1"/>
  <c r="AT1334" i="1"/>
  <c r="AU1334" i="1" s="1"/>
  <c r="AS1334" i="1"/>
  <c r="BF1333" i="1"/>
  <c r="BC1333" i="1"/>
  <c r="BB1333" i="1"/>
  <c r="BA1333" i="1"/>
  <c r="AZ1333" i="1"/>
  <c r="AY1333" i="1"/>
  <c r="AV1333" i="1"/>
  <c r="AT1333" i="1"/>
  <c r="AU1333" i="1" s="1"/>
  <c r="AS1333" i="1"/>
  <c r="BF1332" i="1"/>
  <c r="BC1332" i="1"/>
  <c r="BB1332" i="1"/>
  <c r="BA1332" i="1"/>
  <c r="AZ1332" i="1"/>
  <c r="AY1332" i="1"/>
  <c r="AX1332" i="1"/>
  <c r="AV1332" i="1"/>
  <c r="AW1332" i="1" s="1"/>
  <c r="AU1332" i="1"/>
  <c r="AT1332" i="1"/>
  <c r="AS1332" i="1"/>
  <c r="BF1331" i="1"/>
  <c r="BC1331" i="1"/>
  <c r="BB1331" i="1"/>
  <c r="BA1331" i="1"/>
  <c r="AZ1331" i="1"/>
  <c r="AY1331" i="1"/>
  <c r="AV1331" i="1"/>
  <c r="AX1331" i="1" s="1"/>
  <c r="AU1331" i="1"/>
  <c r="AT1331" i="1"/>
  <c r="AS1331" i="1"/>
  <c r="BF1330" i="1"/>
  <c r="BC1330" i="1"/>
  <c r="BB1330" i="1"/>
  <c r="BA1330" i="1"/>
  <c r="AZ1330" i="1"/>
  <c r="AY1330" i="1"/>
  <c r="AX1330" i="1"/>
  <c r="AW1330" i="1"/>
  <c r="AV1330" i="1"/>
  <c r="AT1330" i="1"/>
  <c r="AU1330" i="1" s="1"/>
  <c r="AS1330" i="1"/>
  <c r="BF1329" i="1"/>
  <c r="BC1329" i="1"/>
  <c r="BB1329" i="1"/>
  <c r="BA1329" i="1"/>
  <c r="AZ1329" i="1"/>
  <c r="AY1329" i="1"/>
  <c r="AW1329" i="1"/>
  <c r="AV1329" i="1"/>
  <c r="AX1329" i="1" s="1"/>
  <c r="AT1329" i="1"/>
  <c r="AU1329" i="1" s="1"/>
  <c r="AS1329" i="1"/>
  <c r="BF1328" i="1"/>
  <c r="BC1328" i="1"/>
  <c r="BB1328" i="1"/>
  <c r="BA1328" i="1"/>
  <c r="AZ1328" i="1"/>
  <c r="AY1328" i="1"/>
  <c r="AX1328" i="1"/>
  <c r="AV1328" i="1"/>
  <c r="AW1328" i="1" s="1"/>
  <c r="AU1328" i="1"/>
  <c r="AT1328" i="1"/>
  <c r="AS1328" i="1"/>
  <c r="BF1327" i="1"/>
  <c r="BC1327" i="1"/>
  <c r="BB1327" i="1"/>
  <c r="BA1327" i="1"/>
  <c r="AZ1327" i="1"/>
  <c r="AY1327" i="1"/>
  <c r="AV1327" i="1"/>
  <c r="AT1327" i="1"/>
  <c r="AU1327" i="1" s="1"/>
  <c r="AS1327" i="1"/>
  <c r="BF1326" i="1"/>
  <c r="BC1326" i="1"/>
  <c r="BB1326" i="1"/>
  <c r="BA1326" i="1"/>
  <c r="AZ1326" i="1"/>
  <c r="AY1326" i="1"/>
  <c r="AX1326" i="1"/>
  <c r="AW1326" i="1"/>
  <c r="AV1326" i="1"/>
  <c r="AU1326" i="1"/>
  <c r="AT1326" i="1"/>
  <c r="AS1326" i="1"/>
  <c r="BF1325" i="1"/>
  <c r="BC1325" i="1"/>
  <c r="BB1325" i="1"/>
  <c r="BA1325" i="1"/>
  <c r="AZ1325" i="1"/>
  <c r="AY1325" i="1"/>
  <c r="AW1325" i="1"/>
  <c r="AV1325" i="1"/>
  <c r="AX1325" i="1" s="1"/>
  <c r="AU1325" i="1"/>
  <c r="AT1325" i="1"/>
  <c r="AS1325" i="1"/>
  <c r="BF1324" i="1"/>
  <c r="BC1324" i="1"/>
  <c r="BB1324" i="1"/>
  <c r="BA1324" i="1"/>
  <c r="AZ1324" i="1"/>
  <c r="AY1324" i="1"/>
  <c r="AV1324" i="1"/>
  <c r="AT1324" i="1"/>
  <c r="AU1324" i="1" s="1"/>
  <c r="AS1324" i="1"/>
  <c r="BF1323" i="1"/>
  <c r="BC1323" i="1"/>
  <c r="BB1323" i="1"/>
  <c r="BA1323" i="1"/>
  <c r="AZ1323" i="1"/>
  <c r="AY1323" i="1"/>
  <c r="AW1323" i="1"/>
  <c r="AV1323" i="1"/>
  <c r="AX1323" i="1" s="1"/>
  <c r="AT1323" i="1"/>
  <c r="AU1323" i="1" s="1"/>
  <c r="AS1323" i="1"/>
  <c r="BF1322" i="1"/>
  <c r="BC1322" i="1"/>
  <c r="BB1322" i="1"/>
  <c r="BA1322" i="1"/>
  <c r="AZ1322" i="1"/>
  <c r="AY1322" i="1"/>
  <c r="AX1322" i="1"/>
  <c r="AV1322" i="1"/>
  <c r="AW1322" i="1" s="1"/>
  <c r="AU1322" i="1"/>
  <c r="AT1322" i="1"/>
  <c r="AS1322" i="1"/>
  <c r="BF1321" i="1"/>
  <c r="BC1321" i="1"/>
  <c r="BB1321" i="1"/>
  <c r="BA1321" i="1"/>
  <c r="AZ1321" i="1"/>
  <c r="AY1321" i="1"/>
  <c r="AV1321" i="1"/>
  <c r="AX1321" i="1" s="1"/>
  <c r="AT1321" i="1"/>
  <c r="AU1321" i="1" s="1"/>
  <c r="AS1321" i="1"/>
  <c r="BF1320" i="1"/>
  <c r="BC1320" i="1"/>
  <c r="BB1320" i="1"/>
  <c r="BA1320" i="1"/>
  <c r="AZ1320" i="1"/>
  <c r="AY1320" i="1"/>
  <c r="AX1320" i="1"/>
  <c r="AW1320" i="1"/>
  <c r="AV1320" i="1"/>
  <c r="AT1320" i="1"/>
  <c r="AU1320" i="1" s="1"/>
  <c r="AS1320" i="1"/>
  <c r="BF1319" i="1"/>
  <c r="BC1319" i="1"/>
  <c r="BB1319" i="1"/>
  <c r="BA1319" i="1"/>
  <c r="AZ1319" i="1"/>
  <c r="AY1319" i="1"/>
  <c r="AW1319" i="1"/>
  <c r="AV1319" i="1"/>
  <c r="AX1319" i="1" s="1"/>
  <c r="AU1319" i="1"/>
  <c r="AT1319" i="1"/>
  <c r="AS1319" i="1"/>
  <c r="BF1318" i="1"/>
  <c r="BC1318" i="1"/>
  <c r="BB1318" i="1"/>
  <c r="BA1318" i="1"/>
  <c r="AZ1318" i="1"/>
  <c r="AY1318" i="1"/>
  <c r="AV1318" i="1"/>
  <c r="AT1318" i="1"/>
  <c r="AU1318" i="1" s="1"/>
  <c r="AS1318" i="1"/>
  <c r="BF1317" i="1"/>
  <c r="BC1317" i="1"/>
  <c r="BB1317" i="1"/>
  <c r="BA1317" i="1"/>
  <c r="AZ1317" i="1"/>
  <c r="AY1317" i="1"/>
  <c r="AV1317" i="1"/>
  <c r="AT1317" i="1"/>
  <c r="AU1317" i="1" s="1"/>
  <c r="AS1317" i="1"/>
  <c r="BF1316" i="1"/>
  <c r="BC1316" i="1"/>
  <c r="BB1316" i="1"/>
  <c r="BA1316" i="1"/>
  <c r="AZ1316" i="1"/>
  <c r="AY1316" i="1"/>
  <c r="AX1316" i="1"/>
  <c r="AV1316" i="1"/>
  <c r="AW1316" i="1" s="1"/>
  <c r="AU1316" i="1"/>
  <c r="AT1316" i="1"/>
  <c r="AS1316" i="1"/>
  <c r="BF1315" i="1"/>
  <c r="BC1315" i="1"/>
  <c r="BB1315" i="1"/>
  <c r="BA1315" i="1"/>
  <c r="AZ1315" i="1"/>
  <c r="AY1315" i="1"/>
  <c r="AV1315" i="1"/>
  <c r="AX1315" i="1" s="1"/>
  <c r="AU1315" i="1"/>
  <c r="AT1315" i="1"/>
  <c r="AS1315" i="1"/>
  <c r="BF1314" i="1"/>
  <c r="BC1314" i="1"/>
  <c r="BB1314" i="1"/>
  <c r="BA1314" i="1"/>
  <c r="AZ1314" i="1"/>
  <c r="AY1314" i="1"/>
  <c r="AX1314" i="1"/>
  <c r="AW1314" i="1"/>
  <c r="AV1314" i="1"/>
  <c r="AT1314" i="1"/>
  <c r="AU1314" i="1" s="1"/>
  <c r="AS1314" i="1"/>
  <c r="BF1313" i="1"/>
  <c r="BC1313" i="1"/>
  <c r="BB1313" i="1"/>
  <c r="BA1313" i="1"/>
  <c r="AZ1313" i="1"/>
  <c r="AY1313" i="1"/>
  <c r="AW1313" i="1"/>
  <c r="AV1313" i="1"/>
  <c r="AX1313" i="1" s="1"/>
  <c r="AT1313" i="1"/>
  <c r="AU1313" i="1" s="1"/>
  <c r="AS1313" i="1"/>
  <c r="BF1312" i="1"/>
  <c r="BC1312" i="1"/>
  <c r="BB1312" i="1"/>
  <c r="BA1312" i="1"/>
  <c r="AZ1312" i="1"/>
  <c r="AY1312" i="1"/>
  <c r="AX1312" i="1"/>
  <c r="AV1312" i="1"/>
  <c r="AW1312" i="1" s="1"/>
  <c r="AU1312" i="1"/>
  <c r="AT1312" i="1"/>
  <c r="AS1312" i="1"/>
  <c r="BF1311" i="1"/>
  <c r="BC1311" i="1"/>
  <c r="BB1311" i="1"/>
  <c r="BA1311" i="1"/>
  <c r="AZ1311" i="1"/>
  <c r="AY1311" i="1"/>
  <c r="AV1311" i="1"/>
  <c r="AT1311" i="1"/>
  <c r="AU1311" i="1" s="1"/>
  <c r="AS1311" i="1"/>
  <c r="BF1310" i="1"/>
  <c r="BC1310" i="1"/>
  <c r="BB1310" i="1"/>
  <c r="BA1310" i="1"/>
  <c r="AZ1310" i="1"/>
  <c r="AY1310" i="1"/>
  <c r="AX1310" i="1"/>
  <c r="AW1310" i="1"/>
  <c r="AV1310" i="1"/>
  <c r="AU1310" i="1"/>
  <c r="AT1310" i="1"/>
  <c r="AS1310" i="1"/>
  <c r="BF1309" i="1"/>
  <c r="BC1309" i="1"/>
  <c r="BB1309" i="1"/>
  <c r="BA1309" i="1"/>
  <c r="AZ1309" i="1"/>
  <c r="AY1309" i="1"/>
  <c r="AW1309" i="1"/>
  <c r="AV1309" i="1"/>
  <c r="AX1309" i="1" s="1"/>
  <c r="AU1309" i="1"/>
  <c r="AT1309" i="1"/>
  <c r="AS1309" i="1"/>
  <c r="BF1308" i="1"/>
  <c r="BC1308" i="1"/>
  <c r="BB1308" i="1"/>
  <c r="BA1308" i="1"/>
  <c r="AZ1308" i="1"/>
  <c r="AY1308" i="1"/>
  <c r="AV1308" i="1"/>
  <c r="AT1308" i="1"/>
  <c r="AU1308" i="1" s="1"/>
  <c r="AS1308" i="1"/>
  <c r="BF1307" i="1"/>
  <c r="BC1307" i="1"/>
  <c r="BB1307" i="1"/>
  <c r="BA1307" i="1"/>
  <c r="AZ1307" i="1"/>
  <c r="AY1307" i="1"/>
  <c r="AW1307" i="1"/>
  <c r="AV1307" i="1"/>
  <c r="AX1307" i="1" s="1"/>
  <c r="AT1307" i="1"/>
  <c r="AU1307" i="1" s="1"/>
  <c r="AS1307" i="1"/>
  <c r="BF1306" i="1"/>
  <c r="BC1306" i="1"/>
  <c r="BB1306" i="1"/>
  <c r="BA1306" i="1"/>
  <c r="AZ1306" i="1"/>
  <c r="AY1306" i="1"/>
  <c r="AX1306" i="1"/>
  <c r="AV1306" i="1"/>
  <c r="AW1306" i="1" s="1"/>
  <c r="AU1306" i="1"/>
  <c r="AT1306" i="1"/>
  <c r="AS1306" i="1"/>
  <c r="BF1305" i="1"/>
  <c r="BC1305" i="1"/>
  <c r="BB1305" i="1"/>
  <c r="BA1305" i="1"/>
  <c r="AZ1305" i="1"/>
  <c r="AY1305" i="1"/>
  <c r="AV1305" i="1"/>
  <c r="AX1305" i="1" s="1"/>
  <c r="AT1305" i="1"/>
  <c r="AU1305" i="1" s="1"/>
  <c r="AS1305" i="1"/>
  <c r="BF1304" i="1"/>
  <c r="BC1304" i="1"/>
  <c r="BB1304" i="1"/>
  <c r="BA1304" i="1"/>
  <c r="AZ1304" i="1"/>
  <c r="AY1304" i="1"/>
  <c r="AX1304" i="1"/>
  <c r="AW1304" i="1"/>
  <c r="AV1304" i="1"/>
  <c r="AT1304" i="1"/>
  <c r="AU1304" i="1" s="1"/>
  <c r="AS1304" i="1"/>
  <c r="BF1303" i="1"/>
  <c r="BC1303" i="1"/>
  <c r="BB1303" i="1"/>
  <c r="BA1303" i="1"/>
  <c r="AZ1303" i="1"/>
  <c r="AY1303" i="1"/>
  <c r="AW1303" i="1"/>
  <c r="AV1303" i="1"/>
  <c r="AX1303" i="1" s="1"/>
  <c r="AU1303" i="1"/>
  <c r="AT1303" i="1"/>
  <c r="AS1303" i="1"/>
  <c r="BF1302" i="1"/>
  <c r="BC1302" i="1"/>
  <c r="BB1302" i="1"/>
  <c r="BA1302" i="1"/>
  <c r="AZ1302" i="1"/>
  <c r="AY1302" i="1"/>
  <c r="AV1302" i="1"/>
  <c r="AT1302" i="1"/>
  <c r="AU1302" i="1" s="1"/>
  <c r="AS1302" i="1"/>
  <c r="BF1301" i="1"/>
  <c r="BC1301" i="1"/>
  <c r="BB1301" i="1"/>
  <c r="BA1301" i="1"/>
  <c r="AZ1301" i="1"/>
  <c r="AY1301" i="1"/>
  <c r="AV1301" i="1"/>
  <c r="AT1301" i="1"/>
  <c r="AU1301" i="1" s="1"/>
  <c r="AS1301" i="1"/>
  <c r="BF1300" i="1"/>
  <c r="BC1300" i="1"/>
  <c r="BB1300" i="1"/>
  <c r="BA1300" i="1"/>
  <c r="AZ1300" i="1"/>
  <c r="AY1300" i="1"/>
  <c r="AX1300" i="1"/>
  <c r="AV1300" i="1"/>
  <c r="AW1300" i="1" s="1"/>
  <c r="AU1300" i="1"/>
  <c r="AT1300" i="1"/>
  <c r="AS1300" i="1"/>
  <c r="BF1299" i="1"/>
  <c r="BC1299" i="1"/>
  <c r="BB1299" i="1"/>
  <c r="BA1299" i="1"/>
  <c r="AZ1299" i="1"/>
  <c r="AY1299" i="1"/>
  <c r="AV1299" i="1"/>
  <c r="AX1299" i="1" s="1"/>
  <c r="AU1299" i="1"/>
  <c r="AT1299" i="1"/>
  <c r="AS1299" i="1"/>
  <c r="BF1298" i="1"/>
  <c r="BC1298" i="1"/>
  <c r="BB1298" i="1"/>
  <c r="BA1298" i="1"/>
  <c r="AZ1298" i="1"/>
  <c r="AY1298" i="1"/>
  <c r="AX1298" i="1"/>
  <c r="AW1298" i="1"/>
  <c r="AV1298" i="1"/>
  <c r="AT1298" i="1"/>
  <c r="AU1298" i="1" s="1"/>
  <c r="AS1298" i="1"/>
  <c r="BF1297" i="1"/>
  <c r="BC1297" i="1"/>
  <c r="BB1297" i="1"/>
  <c r="BA1297" i="1"/>
  <c r="AZ1297" i="1"/>
  <c r="AY1297" i="1"/>
  <c r="AW1297" i="1"/>
  <c r="AV1297" i="1"/>
  <c r="AX1297" i="1" s="1"/>
  <c r="AT1297" i="1"/>
  <c r="AU1297" i="1" s="1"/>
  <c r="AS1297" i="1"/>
  <c r="BF1296" i="1"/>
  <c r="BC1296" i="1"/>
  <c r="BB1296" i="1"/>
  <c r="BA1296" i="1"/>
  <c r="AZ1296" i="1"/>
  <c r="AY1296" i="1"/>
  <c r="AX1296" i="1"/>
  <c r="AV1296" i="1"/>
  <c r="AW1296" i="1" s="1"/>
  <c r="AT1296" i="1"/>
  <c r="AU1296" i="1" s="1"/>
  <c r="AS1296" i="1"/>
  <c r="BF1295" i="1"/>
  <c r="BC1295" i="1"/>
  <c r="BB1295" i="1"/>
  <c r="BA1295" i="1"/>
  <c r="AZ1295" i="1"/>
  <c r="AY1295" i="1"/>
  <c r="AV1295" i="1"/>
  <c r="AT1295" i="1"/>
  <c r="AU1295" i="1" s="1"/>
  <c r="AS1295" i="1"/>
  <c r="BF1294" i="1"/>
  <c r="BC1294" i="1"/>
  <c r="BB1294" i="1"/>
  <c r="BA1294" i="1"/>
  <c r="AZ1294" i="1"/>
  <c r="AY1294" i="1"/>
  <c r="AX1294" i="1"/>
  <c r="AW1294" i="1"/>
  <c r="AV1294" i="1"/>
  <c r="AU1294" i="1"/>
  <c r="AT1294" i="1"/>
  <c r="AS1294" i="1"/>
  <c r="BF1293" i="1"/>
  <c r="BC1293" i="1"/>
  <c r="BB1293" i="1"/>
  <c r="BA1293" i="1"/>
  <c r="AZ1293" i="1"/>
  <c r="AY1293" i="1"/>
  <c r="AV1293" i="1"/>
  <c r="AX1293" i="1" s="1"/>
  <c r="AT1293" i="1"/>
  <c r="AU1293" i="1" s="1"/>
  <c r="AS1293" i="1"/>
  <c r="BF1292" i="1"/>
  <c r="BC1292" i="1"/>
  <c r="BB1292" i="1"/>
  <c r="BA1292" i="1"/>
  <c r="AZ1292" i="1"/>
  <c r="AY1292" i="1"/>
  <c r="AX1292" i="1"/>
  <c r="AV1292" i="1"/>
  <c r="AW1292" i="1" s="1"/>
  <c r="AU1292" i="1"/>
  <c r="AT1292" i="1"/>
  <c r="AS1292" i="1"/>
  <c r="BF1291" i="1"/>
  <c r="BC1291" i="1"/>
  <c r="BB1291" i="1"/>
  <c r="BA1291" i="1"/>
  <c r="AZ1291" i="1"/>
  <c r="AY1291" i="1"/>
  <c r="AV1291" i="1"/>
  <c r="AX1291" i="1" s="1"/>
  <c r="AT1291" i="1"/>
  <c r="AU1291" i="1" s="1"/>
  <c r="AS1291" i="1"/>
  <c r="BF1290" i="1"/>
  <c r="BC1290" i="1"/>
  <c r="BB1290" i="1"/>
  <c r="BA1290" i="1"/>
  <c r="AZ1290" i="1"/>
  <c r="AY1290" i="1"/>
  <c r="AV1290" i="1"/>
  <c r="AT1290" i="1"/>
  <c r="AU1290" i="1" s="1"/>
  <c r="AS1290" i="1"/>
  <c r="BF1289" i="1"/>
  <c r="BC1289" i="1"/>
  <c r="BB1289" i="1"/>
  <c r="BA1289" i="1"/>
  <c r="AZ1289" i="1"/>
  <c r="AY1289" i="1"/>
  <c r="AV1289" i="1"/>
  <c r="AT1289" i="1"/>
  <c r="AU1289" i="1" s="1"/>
  <c r="AS1289" i="1"/>
  <c r="BF1288" i="1"/>
  <c r="BC1288" i="1"/>
  <c r="BB1288" i="1"/>
  <c r="BA1288" i="1"/>
  <c r="AZ1288" i="1"/>
  <c r="AY1288" i="1"/>
  <c r="AW1288" i="1"/>
  <c r="AV1288" i="1"/>
  <c r="AX1288" i="1" s="1"/>
  <c r="AT1288" i="1"/>
  <c r="AU1288" i="1" s="1"/>
  <c r="AS1288" i="1"/>
  <c r="BF1287" i="1"/>
  <c r="BC1287" i="1"/>
  <c r="BB1287" i="1"/>
  <c r="BA1287" i="1"/>
  <c r="AZ1287" i="1"/>
  <c r="AY1287" i="1"/>
  <c r="AW1287" i="1"/>
  <c r="AV1287" i="1"/>
  <c r="AX1287" i="1" s="1"/>
  <c r="AT1287" i="1"/>
  <c r="AU1287" i="1" s="1"/>
  <c r="AS1287" i="1"/>
  <c r="BF1286" i="1"/>
  <c r="BC1286" i="1"/>
  <c r="BB1286" i="1"/>
  <c r="BA1286" i="1"/>
  <c r="AZ1286" i="1"/>
  <c r="AY1286" i="1"/>
  <c r="AX1286" i="1"/>
  <c r="AW1286" i="1"/>
  <c r="AV1286" i="1"/>
  <c r="AU1286" i="1"/>
  <c r="AT1286" i="1"/>
  <c r="AS1286" i="1"/>
  <c r="BF1285" i="1"/>
  <c r="BC1285" i="1"/>
  <c r="BB1285" i="1"/>
  <c r="BA1285" i="1"/>
  <c r="AZ1285" i="1"/>
  <c r="AY1285" i="1"/>
  <c r="AV1285" i="1"/>
  <c r="AX1285" i="1" s="1"/>
  <c r="AT1285" i="1"/>
  <c r="AU1285" i="1" s="1"/>
  <c r="AS1285" i="1"/>
  <c r="BF1284" i="1"/>
  <c r="BC1284" i="1"/>
  <c r="BB1284" i="1"/>
  <c r="BA1284" i="1"/>
  <c r="AZ1284" i="1"/>
  <c r="AY1284" i="1"/>
  <c r="AX1284" i="1"/>
  <c r="AV1284" i="1"/>
  <c r="AW1284" i="1" s="1"/>
  <c r="AU1284" i="1"/>
  <c r="AT1284" i="1"/>
  <c r="AS1284" i="1"/>
  <c r="BF1283" i="1"/>
  <c r="BC1283" i="1"/>
  <c r="BB1283" i="1"/>
  <c r="BA1283" i="1"/>
  <c r="AZ1283" i="1"/>
  <c r="AY1283" i="1"/>
  <c r="AV1283" i="1"/>
  <c r="AX1283" i="1" s="1"/>
  <c r="AT1283" i="1"/>
  <c r="AU1283" i="1" s="1"/>
  <c r="AS1283" i="1"/>
  <c r="BF1282" i="1"/>
  <c r="BC1282" i="1"/>
  <c r="BB1282" i="1"/>
  <c r="BA1282" i="1"/>
  <c r="AZ1282" i="1"/>
  <c r="AY1282" i="1"/>
  <c r="AV1282" i="1"/>
  <c r="AT1282" i="1"/>
  <c r="AU1282" i="1" s="1"/>
  <c r="AS1282" i="1"/>
  <c r="BF1281" i="1"/>
  <c r="BC1281" i="1"/>
  <c r="BB1281" i="1"/>
  <c r="BA1281" i="1"/>
  <c r="AZ1281" i="1"/>
  <c r="AY1281" i="1"/>
  <c r="AV1281" i="1"/>
  <c r="AX1281" i="1" s="1"/>
  <c r="AT1281" i="1"/>
  <c r="AU1281" i="1" s="1"/>
  <c r="AS1281" i="1"/>
  <c r="BF1280" i="1"/>
  <c r="BC1280" i="1"/>
  <c r="BB1280" i="1"/>
  <c r="BA1280" i="1"/>
  <c r="AZ1280" i="1"/>
  <c r="AY1280" i="1"/>
  <c r="AX1280" i="1"/>
  <c r="AV1280" i="1"/>
  <c r="AW1280" i="1" s="1"/>
  <c r="AU1280" i="1"/>
  <c r="AT1280" i="1"/>
  <c r="AS1280" i="1"/>
  <c r="BF1279" i="1"/>
  <c r="BC1279" i="1"/>
  <c r="BB1279" i="1"/>
  <c r="BA1279" i="1"/>
  <c r="AZ1279" i="1"/>
  <c r="AY1279" i="1"/>
  <c r="AV1279" i="1"/>
  <c r="AT1279" i="1"/>
  <c r="AU1279" i="1" s="1"/>
  <c r="AS1279" i="1"/>
  <c r="BF1278" i="1"/>
  <c r="BC1278" i="1"/>
  <c r="BB1278" i="1"/>
  <c r="BA1278" i="1"/>
  <c r="AZ1278" i="1"/>
  <c r="AY1278" i="1"/>
  <c r="AV1278" i="1"/>
  <c r="AT1278" i="1"/>
  <c r="AU1278" i="1" s="1"/>
  <c r="AS1278" i="1"/>
  <c r="BF1277" i="1"/>
  <c r="BC1277" i="1"/>
  <c r="BB1277" i="1"/>
  <c r="BA1277" i="1"/>
  <c r="AZ1277" i="1"/>
  <c r="AY1277" i="1"/>
  <c r="AW1277" i="1"/>
  <c r="AV1277" i="1"/>
  <c r="AX1277" i="1" s="1"/>
  <c r="AT1277" i="1"/>
  <c r="AU1277" i="1" s="1"/>
  <c r="AS1277" i="1"/>
  <c r="BF1276" i="1"/>
  <c r="BC1276" i="1"/>
  <c r="BB1276" i="1"/>
  <c r="BA1276" i="1"/>
  <c r="AZ1276" i="1"/>
  <c r="AY1276" i="1"/>
  <c r="AX1276" i="1"/>
  <c r="AW1276" i="1"/>
  <c r="AV1276" i="1"/>
  <c r="AT1276" i="1"/>
  <c r="AU1276" i="1" s="1"/>
  <c r="AS1276" i="1"/>
  <c r="BF1275" i="1"/>
  <c r="BC1275" i="1"/>
  <c r="BB1275" i="1"/>
  <c r="BA1275" i="1"/>
  <c r="AZ1275" i="1"/>
  <c r="AY1275" i="1"/>
  <c r="AV1275" i="1"/>
  <c r="AT1275" i="1"/>
  <c r="AU1275" i="1" s="1"/>
  <c r="AS1275" i="1"/>
  <c r="BF1274" i="1"/>
  <c r="BC1274" i="1"/>
  <c r="BB1274" i="1"/>
  <c r="BA1274" i="1"/>
  <c r="AZ1274" i="1"/>
  <c r="AY1274" i="1"/>
  <c r="AX1274" i="1"/>
  <c r="AW1274" i="1"/>
  <c r="AV1274" i="1"/>
  <c r="AT1274" i="1"/>
  <c r="AU1274" i="1" s="1"/>
  <c r="AS1274" i="1"/>
  <c r="BF1273" i="1"/>
  <c r="BC1273" i="1"/>
  <c r="BB1273" i="1"/>
  <c r="BA1273" i="1"/>
  <c r="AZ1273" i="1"/>
  <c r="AY1273" i="1"/>
  <c r="AV1273" i="1"/>
  <c r="AX1273" i="1" s="1"/>
  <c r="AT1273" i="1"/>
  <c r="AU1273" i="1" s="1"/>
  <c r="AS1273" i="1"/>
  <c r="BF1272" i="1"/>
  <c r="BC1272" i="1"/>
  <c r="BB1272" i="1"/>
  <c r="BA1272" i="1"/>
  <c r="AZ1272" i="1"/>
  <c r="AY1272" i="1"/>
  <c r="AV1272" i="1"/>
  <c r="AT1272" i="1"/>
  <c r="AU1272" i="1" s="1"/>
  <c r="AS1272" i="1"/>
  <c r="BF1271" i="1"/>
  <c r="BC1271" i="1"/>
  <c r="BB1271" i="1"/>
  <c r="BA1271" i="1"/>
  <c r="AZ1271" i="1"/>
  <c r="AY1271" i="1"/>
  <c r="AW1271" i="1"/>
  <c r="AV1271" i="1"/>
  <c r="AX1271" i="1" s="1"/>
  <c r="AT1271" i="1"/>
  <c r="AU1271" i="1" s="1"/>
  <c r="AS1271" i="1"/>
  <c r="BF1270" i="1"/>
  <c r="BC1270" i="1"/>
  <c r="BB1270" i="1"/>
  <c r="BA1270" i="1"/>
  <c r="AZ1270" i="1"/>
  <c r="AY1270" i="1"/>
  <c r="AX1270" i="1"/>
  <c r="AW1270" i="1"/>
  <c r="AV1270" i="1"/>
  <c r="AT1270" i="1"/>
  <c r="AU1270" i="1" s="1"/>
  <c r="AS1270" i="1"/>
  <c r="BF1269" i="1"/>
  <c r="BC1269" i="1"/>
  <c r="BB1269" i="1"/>
  <c r="BA1269" i="1"/>
  <c r="AZ1269" i="1"/>
  <c r="AY1269" i="1"/>
  <c r="AW1269" i="1"/>
  <c r="AV1269" i="1"/>
  <c r="AX1269" i="1" s="1"/>
  <c r="AT1269" i="1"/>
  <c r="AU1269" i="1" s="1"/>
  <c r="AS1269" i="1"/>
  <c r="BF1268" i="1"/>
  <c r="BC1268" i="1"/>
  <c r="BB1268" i="1"/>
  <c r="BA1268" i="1"/>
  <c r="AZ1268" i="1"/>
  <c r="AY1268" i="1"/>
  <c r="AV1268" i="1"/>
  <c r="AX1268" i="1" s="1"/>
  <c r="AU1268" i="1"/>
  <c r="AT1268" i="1"/>
  <c r="AS1268" i="1"/>
  <c r="BF1267" i="1"/>
  <c r="BC1267" i="1"/>
  <c r="BB1267" i="1"/>
  <c r="BA1267" i="1"/>
  <c r="AZ1267" i="1"/>
  <c r="AY1267" i="1"/>
  <c r="AV1267" i="1"/>
  <c r="AT1267" i="1"/>
  <c r="AU1267" i="1" s="1"/>
  <c r="AS1267" i="1"/>
  <c r="BF1266" i="1"/>
  <c r="BC1266" i="1"/>
  <c r="BB1266" i="1"/>
  <c r="BA1266" i="1"/>
  <c r="AZ1266" i="1"/>
  <c r="AY1266" i="1"/>
  <c r="AX1266" i="1"/>
  <c r="AW1266" i="1"/>
  <c r="AV1266" i="1"/>
  <c r="AU1266" i="1"/>
  <c r="AT1266" i="1"/>
  <c r="AS1266" i="1"/>
  <c r="BF1265" i="1"/>
  <c r="BC1265" i="1"/>
  <c r="BB1265" i="1"/>
  <c r="BA1265" i="1"/>
  <c r="AZ1265" i="1"/>
  <c r="AY1265" i="1"/>
  <c r="AV1265" i="1"/>
  <c r="AX1265" i="1" s="1"/>
  <c r="AT1265" i="1"/>
  <c r="AU1265" i="1" s="1"/>
  <c r="AS1265" i="1"/>
  <c r="BF1264" i="1"/>
  <c r="BC1264" i="1"/>
  <c r="BB1264" i="1"/>
  <c r="BA1264" i="1"/>
  <c r="AZ1264" i="1"/>
  <c r="AY1264" i="1"/>
  <c r="AX1264" i="1"/>
  <c r="AW1264" i="1"/>
  <c r="AV1264" i="1"/>
  <c r="AT1264" i="1"/>
  <c r="AU1264" i="1" s="1"/>
  <c r="AS1264" i="1"/>
  <c r="BF1263" i="1"/>
  <c r="BC1263" i="1"/>
  <c r="BB1263" i="1"/>
  <c r="BA1263" i="1"/>
  <c r="AZ1263" i="1"/>
  <c r="AY1263" i="1"/>
  <c r="AV1263" i="1"/>
  <c r="AX1263" i="1" s="1"/>
  <c r="AT1263" i="1"/>
  <c r="AU1263" i="1" s="1"/>
  <c r="AS1263" i="1"/>
  <c r="BF1262" i="1"/>
  <c r="BC1262" i="1"/>
  <c r="BB1262" i="1"/>
  <c r="BA1262" i="1"/>
  <c r="AZ1262" i="1"/>
  <c r="AY1262" i="1"/>
  <c r="AX1262" i="1"/>
  <c r="AW1262" i="1"/>
  <c r="AV1262" i="1"/>
  <c r="AU1262" i="1"/>
  <c r="AT1262" i="1"/>
  <c r="AS1262" i="1"/>
  <c r="BF1261" i="1"/>
  <c r="BC1261" i="1"/>
  <c r="BB1261" i="1"/>
  <c r="BA1261" i="1"/>
  <c r="AZ1261" i="1"/>
  <c r="AY1261" i="1"/>
  <c r="AV1261" i="1"/>
  <c r="AX1261" i="1" s="1"/>
  <c r="AT1261" i="1"/>
  <c r="AU1261" i="1" s="1"/>
  <c r="AS1261" i="1"/>
  <c r="BF1260" i="1"/>
  <c r="BC1260" i="1"/>
  <c r="BB1260" i="1"/>
  <c r="BA1260" i="1"/>
  <c r="AZ1260" i="1"/>
  <c r="AY1260" i="1"/>
  <c r="AX1260" i="1"/>
  <c r="AW1260" i="1"/>
  <c r="AV1260" i="1"/>
  <c r="AU1260" i="1"/>
  <c r="AT1260" i="1"/>
  <c r="AS1260" i="1"/>
  <c r="BF1259" i="1"/>
  <c r="BC1259" i="1"/>
  <c r="BB1259" i="1"/>
  <c r="BA1259" i="1"/>
  <c r="AZ1259" i="1"/>
  <c r="AY1259" i="1"/>
  <c r="AV1259" i="1"/>
  <c r="AX1259" i="1" s="1"/>
  <c r="AT1259" i="1"/>
  <c r="AU1259" i="1" s="1"/>
  <c r="AS1259" i="1"/>
  <c r="BF1258" i="1"/>
  <c r="BC1258" i="1"/>
  <c r="BB1258" i="1"/>
  <c r="BA1258" i="1"/>
  <c r="AZ1258" i="1"/>
  <c r="AY1258" i="1"/>
  <c r="AX1258" i="1"/>
  <c r="AV1258" i="1"/>
  <c r="AW1258" i="1" s="1"/>
  <c r="AU1258" i="1"/>
  <c r="AT1258" i="1"/>
  <c r="AS1258" i="1"/>
  <c r="BF1257" i="1"/>
  <c r="BC1257" i="1"/>
  <c r="BB1257" i="1"/>
  <c r="BA1257" i="1"/>
  <c r="AZ1257" i="1"/>
  <c r="AY1257" i="1"/>
  <c r="AW1257" i="1"/>
  <c r="AV1257" i="1"/>
  <c r="AX1257" i="1" s="1"/>
  <c r="AT1257" i="1"/>
  <c r="AU1257" i="1" s="1"/>
  <c r="AS1257" i="1"/>
  <c r="BF1256" i="1"/>
  <c r="BC1256" i="1"/>
  <c r="BB1256" i="1"/>
  <c r="BA1256" i="1"/>
  <c r="AZ1256" i="1"/>
  <c r="AY1256" i="1"/>
  <c r="AX1256" i="1"/>
  <c r="AW1256" i="1"/>
  <c r="AV1256" i="1"/>
  <c r="AT1256" i="1"/>
  <c r="AU1256" i="1" s="1"/>
  <c r="AS1256" i="1"/>
  <c r="BF1255" i="1"/>
  <c r="BC1255" i="1"/>
  <c r="BB1255" i="1"/>
  <c r="BA1255" i="1"/>
  <c r="AZ1255" i="1"/>
  <c r="AY1255" i="1"/>
  <c r="AW1255" i="1"/>
  <c r="AV1255" i="1"/>
  <c r="AX1255" i="1" s="1"/>
  <c r="AT1255" i="1"/>
  <c r="AU1255" i="1" s="1"/>
  <c r="AS1255" i="1"/>
  <c r="BF1254" i="1"/>
  <c r="BC1254" i="1"/>
  <c r="BB1254" i="1"/>
  <c r="BA1254" i="1"/>
  <c r="AZ1254" i="1"/>
  <c r="AY1254" i="1"/>
  <c r="AX1254" i="1"/>
  <c r="AW1254" i="1"/>
  <c r="AV1254" i="1"/>
  <c r="AU1254" i="1"/>
  <c r="AT1254" i="1"/>
  <c r="AS1254" i="1"/>
  <c r="BF1253" i="1"/>
  <c r="BC1253" i="1"/>
  <c r="BB1253" i="1"/>
  <c r="BA1253" i="1"/>
  <c r="AZ1253" i="1"/>
  <c r="AY1253" i="1"/>
  <c r="AV1253" i="1"/>
  <c r="AT1253" i="1"/>
  <c r="AU1253" i="1" s="1"/>
  <c r="AS1253" i="1"/>
  <c r="BF1252" i="1"/>
  <c r="BC1252" i="1"/>
  <c r="BB1252" i="1"/>
  <c r="BA1252" i="1"/>
  <c r="AZ1252" i="1"/>
  <c r="AY1252" i="1"/>
  <c r="AX1252" i="1"/>
  <c r="AV1252" i="1"/>
  <c r="AW1252" i="1" s="1"/>
  <c r="AU1252" i="1"/>
  <c r="AT1252" i="1"/>
  <c r="AS1252" i="1"/>
  <c r="BF1251" i="1"/>
  <c r="BC1251" i="1"/>
  <c r="BB1251" i="1"/>
  <c r="BA1251" i="1"/>
  <c r="AZ1251" i="1"/>
  <c r="AY1251" i="1"/>
  <c r="AV1251" i="1"/>
  <c r="AT1251" i="1"/>
  <c r="AU1251" i="1" s="1"/>
  <c r="AS1251" i="1"/>
  <c r="BF1250" i="1"/>
  <c r="BC1250" i="1"/>
  <c r="BB1250" i="1"/>
  <c r="BA1250" i="1"/>
  <c r="AZ1250" i="1"/>
  <c r="AY1250" i="1"/>
  <c r="AX1250" i="1"/>
  <c r="AW1250" i="1"/>
  <c r="AV1250" i="1"/>
  <c r="AT1250" i="1"/>
  <c r="AU1250" i="1" s="1"/>
  <c r="AS1250" i="1"/>
  <c r="BF1249" i="1"/>
  <c r="BC1249" i="1"/>
  <c r="BB1249" i="1"/>
  <c r="BA1249" i="1"/>
  <c r="AZ1249" i="1"/>
  <c r="AY1249" i="1"/>
  <c r="AV1249" i="1"/>
  <c r="AX1249" i="1" s="1"/>
  <c r="AT1249" i="1"/>
  <c r="AU1249" i="1" s="1"/>
  <c r="AS1249" i="1"/>
  <c r="BF1248" i="1"/>
  <c r="BC1248" i="1"/>
  <c r="BB1248" i="1"/>
  <c r="BA1248" i="1"/>
  <c r="AZ1248" i="1"/>
  <c r="AY1248" i="1"/>
  <c r="AX1248" i="1"/>
  <c r="AW1248" i="1"/>
  <c r="AV1248" i="1"/>
  <c r="AT1248" i="1"/>
  <c r="AU1248" i="1" s="1"/>
  <c r="AS1248" i="1"/>
  <c r="BF1247" i="1"/>
  <c r="BC1247" i="1"/>
  <c r="BB1247" i="1"/>
  <c r="BA1247" i="1"/>
  <c r="AZ1247" i="1"/>
  <c r="AY1247" i="1"/>
  <c r="AV1247" i="1"/>
  <c r="AX1247" i="1" s="1"/>
  <c r="AT1247" i="1"/>
  <c r="AU1247" i="1" s="1"/>
  <c r="AS1247" i="1"/>
  <c r="BF1246" i="1"/>
  <c r="BC1246" i="1"/>
  <c r="BB1246" i="1"/>
  <c r="BA1246" i="1"/>
  <c r="AZ1246" i="1"/>
  <c r="AY1246" i="1"/>
  <c r="AX1246" i="1"/>
  <c r="AW1246" i="1"/>
  <c r="AV1246" i="1"/>
  <c r="AU1246" i="1"/>
  <c r="AT1246" i="1"/>
  <c r="AS1246" i="1"/>
  <c r="BF1245" i="1"/>
  <c r="BC1245" i="1"/>
  <c r="BB1245" i="1"/>
  <c r="BA1245" i="1"/>
  <c r="AZ1245" i="1"/>
  <c r="AY1245" i="1"/>
  <c r="AV1245" i="1"/>
  <c r="AX1245" i="1" s="1"/>
  <c r="AT1245" i="1"/>
  <c r="AU1245" i="1" s="1"/>
  <c r="AS1245" i="1"/>
  <c r="BF1244" i="1"/>
  <c r="BC1244" i="1"/>
  <c r="BB1244" i="1"/>
  <c r="BA1244" i="1"/>
  <c r="AZ1244" i="1"/>
  <c r="AY1244" i="1"/>
  <c r="AX1244" i="1"/>
  <c r="AW1244" i="1"/>
  <c r="AV1244" i="1"/>
  <c r="AU1244" i="1"/>
  <c r="AT1244" i="1"/>
  <c r="AS1244" i="1"/>
  <c r="BF1243" i="1"/>
  <c r="BC1243" i="1"/>
  <c r="BB1243" i="1"/>
  <c r="BA1243" i="1"/>
  <c r="AZ1243" i="1"/>
  <c r="AY1243" i="1"/>
  <c r="AV1243" i="1"/>
  <c r="AX1243" i="1" s="1"/>
  <c r="AT1243" i="1"/>
  <c r="AU1243" i="1" s="1"/>
  <c r="AS1243" i="1"/>
  <c r="BF1242" i="1"/>
  <c r="BC1242" i="1"/>
  <c r="BB1242" i="1"/>
  <c r="BA1242" i="1"/>
  <c r="AZ1242" i="1"/>
  <c r="AY1242" i="1"/>
  <c r="AX1242" i="1"/>
  <c r="AV1242" i="1"/>
  <c r="AW1242" i="1" s="1"/>
  <c r="AU1242" i="1"/>
  <c r="AT1242" i="1"/>
  <c r="AS1242" i="1"/>
  <c r="BF1241" i="1"/>
  <c r="BC1241" i="1"/>
  <c r="BB1241" i="1"/>
  <c r="BA1241" i="1"/>
  <c r="AZ1241" i="1"/>
  <c r="AY1241" i="1"/>
  <c r="AW1241" i="1"/>
  <c r="AV1241" i="1"/>
  <c r="AX1241" i="1" s="1"/>
  <c r="AU1241" i="1"/>
  <c r="AT1241" i="1"/>
  <c r="AS1241" i="1"/>
  <c r="BF1240" i="1"/>
  <c r="BC1240" i="1"/>
  <c r="BB1240" i="1"/>
  <c r="BA1240" i="1"/>
  <c r="AZ1240" i="1"/>
  <c r="AY1240" i="1"/>
  <c r="AX1240" i="1"/>
  <c r="AW1240" i="1"/>
  <c r="AV1240" i="1"/>
  <c r="AT1240" i="1"/>
  <c r="AU1240" i="1" s="1"/>
  <c r="AS1240" i="1"/>
  <c r="BF1239" i="1"/>
  <c r="BC1239" i="1"/>
  <c r="BB1239" i="1"/>
  <c r="BA1239" i="1"/>
  <c r="AZ1239" i="1"/>
  <c r="AY1239" i="1"/>
  <c r="AW1239" i="1"/>
  <c r="AV1239" i="1"/>
  <c r="AX1239" i="1" s="1"/>
  <c r="AT1239" i="1"/>
  <c r="AU1239" i="1" s="1"/>
  <c r="AS1239" i="1"/>
  <c r="BF1238" i="1"/>
  <c r="BC1238" i="1"/>
  <c r="BB1238" i="1"/>
  <c r="BA1238" i="1"/>
  <c r="AZ1238" i="1"/>
  <c r="AY1238" i="1"/>
  <c r="AX1238" i="1"/>
  <c r="AW1238" i="1"/>
  <c r="AV1238" i="1"/>
  <c r="AU1238" i="1"/>
  <c r="AT1238" i="1"/>
  <c r="AS1238" i="1"/>
  <c r="BF1237" i="1"/>
  <c r="BC1237" i="1"/>
  <c r="BB1237" i="1"/>
  <c r="BA1237" i="1"/>
  <c r="AZ1237" i="1"/>
  <c r="AY1237" i="1"/>
  <c r="AV1237" i="1"/>
  <c r="AT1237" i="1"/>
  <c r="AU1237" i="1" s="1"/>
  <c r="AS1237" i="1"/>
  <c r="BF1236" i="1"/>
  <c r="BC1236" i="1"/>
  <c r="BB1236" i="1"/>
  <c r="BA1236" i="1"/>
  <c r="AZ1236" i="1"/>
  <c r="AY1236" i="1"/>
  <c r="AX1236" i="1"/>
  <c r="AV1236" i="1"/>
  <c r="AW1236" i="1" s="1"/>
  <c r="AU1236" i="1"/>
  <c r="AT1236" i="1"/>
  <c r="AS1236" i="1"/>
  <c r="BF1235" i="1"/>
  <c r="BC1235" i="1"/>
  <c r="BB1235" i="1"/>
  <c r="BA1235" i="1"/>
  <c r="AZ1235" i="1"/>
  <c r="AY1235" i="1"/>
  <c r="AV1235" i="1"/>
  <c r="AT1235" i="1"/>
  <c r="AU1235" i="1" s="1"/>
  <c r="AS1235" i="1"/>
  <c r="BF1234" i="1"/>
  <c r="BC1234" i="1"/>
  <c r="BB1234" i="1"/>
  <c r="BA1234" i="1"/>
  <c r="AZ1234" i="1"/>
  <c r="AY1234" i="1"/>
  <c r="AX1234" i="1"/>
  <c r="AW1234" i="1"/>
  <c r="AV1234" i="1"/>
  <c r="AT1234" i="1"/>
  <c r="AU1234" i="1" s="1"/>
  <c r="AS1234" i="1"/>
  <c r="BF1233" i="1"/>
  <c r="BC1233" i="1"/>
  <c r="BB1233" i="1"/>
  <c r="BA1233" i="1"/>
  <c r="AZ1233" i="1"/>
  <c r="AY1233" i="1"/>
  <c r="AV1233" i="1"/>
  <c r="AX1233" i="1" s="1"/>
  <c r="AT1233" i="1"/>
  <c r="AU1233" i="1" s="1"/>
  <c r="AS1233" i="1"/>
  <c r="BF1232" i="1"/>
  <c r="BC1232" i="1"/>
  <c r="BB1232" i="1"/>
  <c r="BA1232" i="1"/>
  <c r="AZ1232" i="1"/>
  <c r="AY1232" i="1"/>
  <c r="AX1232" i="1"/>
  <c r="AW1232" i="1"/>
  <c r="AV1232" i="1"/>
  <c r="AT1232" i="1"/>
  <c r="AU1232" i="1" s="1"/>
  <c r="AS1232" i="1"/>
  <c r="BF1231" i="1"/>
  <c r="BC1231" i="1"/>
  <c r="BB1231" i="1"/>
  <c r="BA1231" i="1"/>
  <c r="AZ1231" i="1"/>
  <c r="AY1231" i="1"/>
  <c r="AV1231" i="1"/>
  <c r="AX1231" i="1" s="1"/>
  <c r="AT1231" i="1"/>
  <c r="AU1231" i="1" s="1"/>
  <c r="AS1231" i="1"/>
  <c r="BF1230" i="1"/>
  <c r="BC1230" i="1"/>
  <c r="BB1230" i="1"/>
  <c r="BA1230" i="1"/>
  <c r="AZ1230" i="1"/>
  <c r="AY1230" i="1"/>
  <c r="AX1230" i="1"/>
  <c r="AW1230" i="1"/>
  <c r="AV1230" i="1"/>
  <c r="AU1230" i="1"/>
  <c r="AT1230" i="1"/>
  <c r="AS1230" i="1"/>
  <c r="BF1229" i="1"/>
  <c r="BC1229" i="1"/>
  <c r="BB1229" i="1"/>
  <c r="BA1229" i="1"/>
  <c r="AZ1229" i="1"/>
  <c r="AY1229" i="1"/>
  <c r="AV1229" i="1"/>
  <c r="AX1229" i="1" s="1"/>
  <c r="AT1229" i="1"/>
  <c r="AU1229" i="1" s="1"/>
  <c r="AS1229" i="1"/>
  <c r="BF1228" i="1"/>
  <c r="BC1228" i="1"/>
  <c r="BB1228" i="1"/>
  <c r="BA1228" i="1"/>
  <c r="AZ1228" i="1"/>
  <c r="AY1228" i="1"/>
  <c r="AX1228" i="1"/>
  <c r="AV1228" i="1"/>
  <c r="AW1228" i="1" s="1"/>
  <c r="AU1228" i="1"/>
  <c r="AT1228" i="1"/>
  <c r="AS1228" i="1"/>
  <c r="BF1227" i="1"/>
  <c r="BC1227" i="1"/>
  <c r="BB1227" i="1"/>
  <c r="BA1227" i="1"/>
  <c r="AZ1227" i="1"/>
  <c r="AY1227" i="1"/>
  <c r="AV1227" i="1"/>
  <c r="AX1227" i="1" s="1"/>
  <c r="AT1227" i="1"/>
  <c r="AU1227" i="1" s="1"/>
  <c r="AS1227" i="1"/>
  <c r="BF1226" i="1"/>
  <c r="BC1226" i="1"/>
  <c r="BB1226" i="1"/>
  <c r="BA1226" i="1"/>
  <c r="AZ1226" i="1"/>
  <c r="AY1226" i="1"/>
  <c r="AX1226" i="1"/>
  <c r="AV1226" i="1"/>
  <c r="AW1226" i="1" s="1"/>
  <c r="AU1226" i="1"/>
  <c r="AT1226" i="1"/>
  <c r="AS1226" i="1"/>
  <c r="BF1225" i="1"/>
  <c r="BC1225" i="1"/>
  <c r="BB1225" i="1"/>
  <c r="BA1225" i="1"/>
  <c r="AZ1225" i="1"/>
  <c r="AY1225" i="1"/>
  <c r="AV1225" i="1"/>
  <c r="AX1225" i="1" s="1"/>
  <c r="AU1225" i="1"/>
  <c r="AT1225" i="1"/>
  <c r="AS1225" i="1"/>
  <c r="BF1224" i="1"/>
  <c r="BC1224" i="1"/>
  <c r="BB1224" i="1"/>
  <c r="BA1224" i="1"/>
  <c r="AZ1224" i="1"/>
  <c r="AY1224" i="1"/>
  <c r="AX1224" i="1"/>
  <c r="AW1224" i="1"/>
  <c r="AV1224" i="1"/>
  <c r="AT1224" i="1"/>
  <c r="AU1224" i="1" s="1"/>
  <c r="AS1224" i="1"/>
  <c r="BF1223" i="1"/>
  <c r="BC1223" i="1"/>
  <c r="BB1223" i="1"/>
  <c r="BA1223" i="1"/>
  <c r="AZ1223" i="1"/>
  <c r="AY1223" i="1"/>
  <c r="AW1223" i="1"/>
  <c r="AV1223" i="1"/>
  <c r="AX1223" i="1" s="1"/>
  <c r="AT1223" i="1"/>
  <c r="AU1223" i="1" s="1"/>
  <c r="AS1223" i="1"/>
  <c r="BF1222" i="1"/>
  <c r="BC1222" i="1"/>
  <c r="BB1222" i="1"/>
  <c r="BA1222" i="1"/>
  <c r="AZ1222" i="1"/>
  <c r="AY1222" i="1"/>
  <c r="AX1222" i="1"/>
  <c r="AW1222" i="1"/>
  <c r="AV1222" i="1"/>
  <c r="AU1222" i="1"/>
  <c r="AT1222" i="1"/>
  <c r="AS1222" i="1"/>
  <c r="BF1221" i="1"/>
  <c r="BC1221" i="1"/>
  <c r="BB1221" i="1"/>
  <c r="BA1221" i="1"/>
  <c r="AZ1221" i="1"/>
  <c r="AY1221" i="1"/>
  <c r="AV1221" i="1"/>
  <c r="AT1221" i="1"/>
  <c r="AU1221" i="1" s="1"/>
  <c r="AS1221" i="1"/>
  <c r="BF1220" i="1"/>
  <c r="BC1220" i="1"/>
  <c r="BB1220" i="1"/>
  <c r="BA1220" i="1"/>
  <c r="AZ1220" i="1"/>
  <c r="AY1220" i="1"/>
  <c r="AX1220" i="1"/>
  <c r="AV1220" i="1"/>
  <c r="AW1220" i="1" s="1"/>
  <c r="AU1220" i="1"/>
  <c r="AT1220" i="1"/>
  <c r="AS1220" i="1"/>
  <c r="BF1219" i="1"/>
  <c r="BC1219" i="1"/>
  <c r="BB1219" i="1"/>
  <c r="BA1219" i="1"/>
  <c r="AZ1219" i="1"/>
  <c r="AY1219" i="1"/>
  <c r="AV1219" i="1"/>
  <c r="AT1219" i="1"/>
  <c r="AU1219" i="1" s="1"/>
  <c r="AS1219" i="1"/>
  <c r="BF1218" i="1"/>
  <c r="BC1218" i="1"/>
  <c r="BB1218" i="1"/>
  <c r="BA1218" i="1"/>
  <c r="AZ1218" i="1"/>
  <c r="AY1218" i="1"/>
  <c r="AX1218" i="1"/>
  <c r="AW1218" i="1"/>
  <c r="AV1218" i="1"/>
  <c r="AT1218" i="1"/>
  <c r="AU1218" i="1" s="1"/>
  <c r="AS1218" i="1"/>
  <c r="BF1217" i="1"/>
  <c r="BC1217" i="1"/>
  <c r="BB1217" i="1"/>
  <c r="BA1217" i="1"/>
  <c r="AZ1217" i="1"/>
  <c r="AY1217" i="1"/>
  <c r="AV1217" i="1"/>
  <c r="AX1217" i="1" s="1"/>
  <c r="AT1217" i="1"/>
  <c r="AU1217" i="1" s="1"/>
  <c r="AS1217" i="1"/>
  <c r="BF1216" i="1"/>
  <c r="BC1216" i="1"/>
  <c r="BB1216" i="1"/>
  <c r="BA1216" i="1"/>
  <c r="AZ1216" i="1"/>
  <c r="AY1216" i="1"/>
  <c r="AX1216" i="1"/>
  <c r="AW1216" i="1"/>
  <c r="AV1216" i="1"/>
  <c r="AT1216" i="1"/>
  <c r="AU1216" i="1" s="1"/>
  <c r="AS1216" i="1"/>
  <c r="BF1215" i="1"/>
  <c r="BC1215" i="1"/>
  <c r="BB1215" i="1"/>
  <c r="BA1215" i="1"/>
  <c r="AZ1215" i="1"/>
  <c r="AY1215" i="1"/>
  <c r="AV1215" i="1"/>
  <c r="AX1215" i="1" s="1"/>
  <c r="AT1215" i="1"/>
  <c r="AU1215" i="1" s="1"/>
  <c r="AS1215" i="1"/>
  <c r="BF1214" i="1"/>
  <c r="BC1214" i="1"/>
  <c r="BB1214" i="1"/>
  <c r="BA1214" i="1"/>
  <c r="AZ1214" i="1"/>
  <c r="AY1214" i="1"/>
  <c r="AX1214" i="1"/>
  <c r="AW1214" i="1"/>
  <c r="AV1214" i="1"/>
  <c r="AU1214" i="1"/>
  <c r="AT1214" i="1"/>
  <c r="AS1214" i="1"/>
  <c r="BF1213" i="1"/>
  <c r="BC1213" i="1"/>
  <c r="BB1213" i="1"/>
  <c r="BA1213" i="1"/>
  <c r="AZ1213" i="1"/>
  <c r="AY1213" i="1"/>
  <c r="AV1213" i="1"/>
  <c r="AT1213" i="1"/>
  <c r="AU1213" i="1" s="1"/>
  <c r="AS1213" i="1"/>
  <c r="BF1212" i="1"/>
  <c r="BC1212" i="1"/>
  <c r="BB1212" i="1"/>
  <c r="BA1212" i="1"/>
  <c r="AZ1212" i="1"/>
  <c r="AY1212" i="1"/>
  <c r="AX1212" i="1"/>
  <c r="AV1212" i="1"/>
  <c r="AW1212" i="1" s="1"/>
  <c r="AU1212" i="1"/>
  <c r="AT1212" i="1"/>
  <c r="AS1212" i="1"/>
  <c r="BF1211" i="1"/>
  <c r="BC1211" i="1"/>
  <c r="BB1211" i="1"/>
  <c r="BA1211" i="1"/>
  <c r="AZ1211" i="1"/>
  <c r="AY1211" i="1"/>
  <c r="AV1211" i="1"/>
  <c r="AX1211" i="1" s="1"/>
  <c r="AT1211" i="1"/>
  <c r="AU1211" i="1" s="1"/>
  <c r="AS1211" i="1"/>
  <c r="BF1210" i="1"/>
  <c r="BC1210" i="1"/>
  <c r="BB1210" i="1"/>
  <c r="BA1210" i="1"/>
  <c r="AZ1210" i="1"/>
  <c r="AY1210" i="1"/>
  <c r="AV1210" i="1"/>
  <c r="AW1210" i="1" s="1"/>
  <c r="AU1210" i="1"/>
  <c r="AT1210" i="1"/>
  <c r="AS1210" i="1"/>
  <c r="BF1209" i="1"/>
  <c r="BC1209" i="1"/>
  <c r="BB1209" i="1"/>
  <c r="BA1209" i="1"/>
  <c r="AZ1209" i="1"/>
  <c r="AY1209" i="1"/>
  <c r="AV1209" i="1"/>
  <c r="AX1209" i="1" s="1"/>
  <c r="AU1209" i="1"/>
  <c r="AT1209" i="1"/>
  <c r="AS1209" i="1"/>
  <c r="BF1208" i="1"/>
  <c r="BC1208" i="1"/>
  <c r="BB1208" i="1"/>
  <c r="BA1208" i="1"/>
  <c r="AZ1208" i="1"/>
  <c r="AY1208" i="1"/>
  <c r="AX1208" i="1"/>
  <c r="AW1208" i="1"/>
  <c r="AV1208" i="1"/>
  <c r="AT1208" i="1"/>
  <c r="AU1208" i="1" s="1"/>
  <c r="AS1208" i="1"/>
  <c r="BF1207" i="1"/>
  <c r="BC1207" i="1"/>
  <c r="BB1207" i="1"/>
  <c r="BA1207" i="1"/>
  <c r="AZ1207" i="1"/>
  <c r="AY1207" i="1"/>
  <c r="AW1207" i="1"/>
  <c r="AV1207" i="1"/>
  <c r="AX1207" i="1" s="1"/>
  <c r="AT1207" i="1"/>
  <c r="AU1207" i="1" s="1"/>
  <c r="AS1207" i="1"/>
  <c r="BF1206" i="1"/>
  <c r="BC1206" i="1"/>
  <c r="BB1206" i="1"/>
  <c r="BA1206" i="1"/>
  <c r="AZ1206" i="1"/>
  <c r="AY1206" i="1"/>
  <c r="AW1206" i="1"/>
  <c r="AV1206" i="1"/>
  <c r="AX1206" i="1" s="1"/>
  <c r="AU1206" i="1"/>
  <c r="AT1206" i="1"/>
  <c r="AS1206" i="1"/>
  <c r="BF1205" i="1"/>
  <c r="BC1205" i="1"/>
  <c r="BB1205" i="1"/>
  <c r="BA1205" i="1"/>
  <c r="AZ1205" i="1"/>
  <c r="AY1205" i="1"/>
  <c r="AV1205" i="1"/>
  <c r="AU1205" i="1"/>
  <c r="AT1205" i="1"/>
  <c r="AS1205" i="1"/>
  <c r="BF1204" i="1"/>
  <c r="BC1204" i="1"/>
  <c r="BB1204" i="1"/>
  <c r="BA1204" i="1"/>
  <c r="AZ1204" i="1"/>
  <c r="AY1204" i="1"/>
  <c r="AX1204" i="1"/>
  <c r="AV1204" i="1"/>
  <c r="AW1204" i="1" s="1"/>
  <c r="AU1204" i="1"/>
  <c r="AT1204" i="1"/>
  <c r="AS1204" i="1"/>
  <c r="BF1203" i="1"/>
  <c r="BC1203" i="1"/>
  <c r="BB1203" i="1"/>
  <c r="BA1203" i="1"/>
  <c r="AZ1203" i="1"/>
  <c r="AY1203" i="1"/>
  <c r="AV1203" i="1"/>
  <c r="AT1203" i="1"/>
  <c r="AU1203" i="1" s="1"/>
  <c r="AS1203" i="1"/>
  <c r="BF1202" i="1"/>
  <c r="BC1202" i="1"/>
  <c r="BB1202" i="1"/>
  <c r="BA1202" i="1"/>
  <c r="AZ1202" i="1"/>
  <c r="AY1202" i="1"/>
  <c r="AX1202" i="1"/>
  <c r="AW1202" i="1"/>
  <c r="AV1202" i="1"/>
  <c r="AT1202" i="1"/>
  <c r="AU1202" i="1" s="1"/>
  <c r="AS1202" i="1"/>
  <c r="BF1201" i="1"/>
  <c r="BC1201" i="1"/>
  <c r="BB1201" i="1"/>
  <c r="BA1201" i="1"/>
  <c r="AZ1201" i="1"/>
  <c r="AY1201" i="1"/>
  <c r="AV1201" i="1"/>
  <c r="AX1201" i="1" s="1"/>
  <c r="AT1201" i="1"/>
  <c r="AU1201" i="1" s="1"/>
  <c r="AS1201" i="1"/>
  <c r="BF1200" i="1"/>
  <c r="BC1200" i="1"/>
  <c r="BB1200" i="1"/>
  <c r="BA1200" i="1"/>
  <c r="AZ1200" i="1"/>
  <c r="AY1200" i="1"/>
  <c r="AX1200" i="1"/>
  <c r="AW1200" i="1"/>
  <c r="AV1200" i="1"/>
  <c r="AT1200" i="1"/>
  <c r="AU1200" i="1" s="1"/>
  <c r="AS1200" i="1"/>
  <c r="BF1199" i="1"/>
  <c r="BC1199" i="1"/>
  <c r="BB1199" i="1"/>
  <c r="BA1199" i="1"/>
  <c r="AZ1199" i="1"/>
  <c r="AY1199" i="1"/>
  <c r="AV1199" i="1"/>
  <c r="AX1199" i="1" s="1"/>
  <c r="AT1199" i="1"/>
  <c r="AU1199" i="1" s="1"/>
  <c r="AS1199" i="1"/>
  <c r="BF1198" i="1"/>
  <c r="BC1198" i="1"/>
  <c r="BB1198" i="1"/>
  <c r="BA1198" i="1"/>
  <c r="AZ1198" i="1"/>
  <c r="AY1198" i="1"/>
  <c r="AW1198" i="1"/>
  <c r="AV1198" i="1"/>
  <c r="AX1198" i="1" s="1"/>
  <c r="AU1198" i="1"/>
  <c r="AT1198" i="1"/>
  <c r="AS1198" i="1"/>
  <c r="BF1197" i="1"/>
  <c r="BC1197" i="1"/>
  <c r="BB1197" i="1"/>
  <c r="BA1197" i="1"/>
  <c r="AZ1197" i="1"/>
  <c r="AY1197" i="1"/>
  <c r="AV1197" i="1"/>
  <c r="AT1197" i="1"/>
  <c r="AU1197" i="1" s="1"/>
  <c r="AS1197" i="1"/>
  <c r="BF1196" i="1"/>
  <c r="BC1196" i="1"/>
  <c r="BB1196" i="1"/>
  <c r="BA1196" i="1"/>
  <c r="AZ1196" i="1"/>
  <c r="AY1196" i="1"/>
  <c r="AX1196" i="1"/>
  <c r="AW1196" i="1"/>
  <c r="AV1196" i="1"/>
  <c r="AU1196" i="1"/>
  <c r="AT1196" i="1"/>
  <c r="AS1196" i="1"/>
  <c r="BF1195" i="1"/>
  <c r="BC1195" i="1"/>
  <c r="BB1195" i="1"/>
  <c r="BA1195" i="1"/>
  <c r="AZ1195" i="1"/>
  <c r="AY1195" i="1"/>
  <c r="AV1195" i="1"/>
  <c r="AX1195" i="1" s="1"/>
  <c r="AT1195" i="1"/>
  <c r="AU1195" i="1" s="1"/>
  <c r="AS1195" i="1"/>
  <c r="BF1194" i="1"/>
  <c r="BC1194" i="1"/>
  <c r="BB1194" i="1"/>
  <c r="BA1194" i="1"/>
  <c r="AZ1194" i="1"/>
  <c r="AY1194" i="1"/>
  <c r="AX1194" i="1"/>
  <c r="AV1194" i="1"/>
  <c r="AW1194" i="1" s="1"/>
  <c r="AU1194" i="1"/>
  <c r="AT1194" i="1"/>
  <c r="AS1194" i="1"/>
  <c r="BF1193" i="1"/>
  <c r="BC1193" i="1"/>
  <c r="BB1193" i="1"/>
  <c r="BA1193" i="1"/>
  <c r="AZ1193" i="1"/>
  <c r="AY1193" i="1"/>
  <c r="AV1193" i="1"/>
  <c r="AX1193" i="1" s="1"/>
  <c r="AU1193" i="1"/>
  <c r="AT1193" i="1"/>
  <c r="AS1193" i="1"/>
  <c r="BF1192" i="1"/>
  <c r="BC1192" i="1"/>
  <c r="BB1192" i="1"/>
  <c r="BA1192" i="1"/>
  <c r="AZ1192" i="1"/>
  <c r="AY1192" i="1"/>
  <c r="AX1192" i="1"/>
  <c r="AW1192" i="1"/>
  <c r="AV1192" i="1"/>
  <c r="AU1192" i="1"/>
  <c r="AT1192" i="1"/>
  <c r="AS1192" i="1"/>
  <c r="BF1191" i="1"/>
  <c r="BC1191" i="1"/>
  <c r="BB1191" i="1"/>
  <c r="BA1191" i="1"/>
  <c r="AZ1191" i="1"/>
  <c r="AY1191" i="1"/>
  <c r="AW1191" i="1"/>
  <c r="AV1191" i="1"/>
  <c r="AX1191" i="1" s="1"/>
  <c r="AT1191" i="1"/>
  <c r="AU1191" i="1" s="1"/>
  <c r="AS1191" i="1"/>
  <c r="BF1190" i="1"/>
  <c r="BC1190" i="1"/>
  <c r="BB1190" i="1"/>
  <c r="BA1190" i="1"/>
  <c r="AZ1190" i="1"/>
  <c r="AY1190" i="1"/>
  <c r="AW1190" i="1"/>
  <c r="AV1190" i="1"/>
  <c r="AX1190" i="1" s="1"/>
  <c r="AU1190" i="1"/>
  <c r="AT1190" i="1"/>
  <c r="AS1190" i="1"/>
  <c r="BF1189" i="1"/>
  <c r="BC1189" i="1"/>
  <c r="BB1189" i="1"/>
  <c r="BA1189" i="1"/>
  <c r="AZ1189" i="1"/>
  <c r="AY1189" i="1"/>
  <c r="AV1189" i="1"/>
  <c r="AT1189" i="1"/>
  <c r="AU1189" i="1" s="1"/>
  <c r="AS1189" i="1"/>
  <c r="BF1188" i="1"/>
  <c r="BC1188" i="1"/>
  <c r="BB1188" i="1"/>
  <c r="BA1188" i="1"/>
  <c r="AZ1188" i="1"/>
  <c r="AY1188" i="1"/>
  <c r="AX1188" i="1"/>
  <c r="AV1188" i="1"/>
  <c r="AW1188" i="1" s="1"/>
  <c r="AT1188" i="1"/>
  <c r="AU1188" i="1" s="1"/>
  <c r="AS1188" i="1"/>
  <c r="BF1187" i="1"/>
  <c r="BC1187" i="1"/>
  <c r="BB1187" i="1"/>
  <c r="BA1187" i="1"/>
  <c r="AZ1187" i="1"/>
  <c r="AY1187" i="1"/>
  <c r="AV1187" i="1"/>
  <c r="AT1187" i="1"/>
  <c r="AU1187" i="1" s="1"/>
  <c r="AS1187" i="1"/>
  <c r="BF1186" i="1"/>
  <c r="BC1186" i="1"/>
  <c r="BB1186" i="1"/>
  <c r="BA1186" i="1"/>
  <c r="AZ1186" i="1"/>
  <c r="AY1186" i="1"/>
  <c r="AX1186" i="1"/>
  <c r="AV1186" i="1"/>
  <c r="AW1186" i="1" s="1"/>
  <c r="AT1186" i="1"/>
  <c r="AU1186" i="1" s="1"/>
  <c r="AS1186" i="1"/>
  <c r="BF1185" i="1"/>
  <c r="BC1185" i="1"/>
  <c r="BB1185" i="1"/>
  <c r="BA1185" i="1"/>
  <c r="AZ1185" i="1"/>
  <c r="AY1185" i="1"/>
  <c r="AV1185" i="1"/>
  <c r="AT1185" i="1"/>
  <c r="AU1185" i="1" s="1"/>
  <c r="AS1185" i="1"/>
  <c r="BF1184" i="1"/>
  <c r="BC1184" i="1"/>
  <c r="BB1184" i="1"/>
  <c r="BA1184" i="1"/>
  <c r="AZ1184" i="1"/>
  <c r="AY1184" i="1"/>
  <c r="AX1184" i="1"/>
  <c r="AW1184" i="1"/>
  <c r="AV1184" i="1"/>
  <c r="AT1184" i="1"/>
  <c r="AU1184" i="1" s="1"/>
  <c r="AS1184" i="1"/>
  <c r="BF1183" i="1"/>
  <c r="BC1183" i="1"/>
  <c r="BB1183" i="1"/>
  <c r="BA1183" i="1"/>
  <c r="AZ1183" i="1"/>
  <c r="AY1183" i="1"/>
  <c r="AV1183" i="1"/>
  <c r="AT1183" i="1"/>
  <c r="AU1183" i="1" s="1"/>
  <c r="AS1183" i="1"/>
  <c r="BF1182" i="1"/>
  <c r="BC1182" i="1"/>
  <c r="BB1182" i="1"/>
  <c r="BA1182" i="1"/>
  <c r="AZ1182" i="1"/>
  <c r="AY1182" i="1"/>
  <c r="AX1182" i="1"/>
  <c r="AW1182" i="1"/>
  <c r="AV1182" i="1"/>
  <c r="AT1182" i="1"/>
  <c r="AU1182" i="1" s="1"/>
  <c r="AS1182" i="1"/>
  <c r="BF1181" i="1"/>
  <c r="BC1181" i="1"/>
  <c r="BB1181" i="1"/>
  <c r="BA1181" i="1"/>
  <c r="AZ1181" i="1"/>
  <c r="AY1181" i="1"/>
  <c r="AV1181" i="1"/>
  <c r="AU1181" i="1"/>
  <c r="AT1181" i="1"/>
  <c r="AS1181" i="1"/>
  <c r="BF1180" i="1"/>
  <c r="BC1180" i="1"/>
  <c r="BB1180" i="1"/>
  <c r="BA1180" i="1"/>
  <c r="AZ1180" i="1"/>
  <c r="AY1180" i="1"/>
  <c r="AX1180" i="1"/>
  <c r="AW1180" i="1"/>
  <c r="AV1180" i="1"/>
  <c r="AT1180" i="1"/>
  <c r="AU1180" i="1" s="1"/>
  <c r="AS1180" i="1"/>
  <c r="BF1179" i="1"/>
  <c r="BC1179" i="1"/>
  <c r="BB1179" i="1"/>
  <c r="BA1179" i="1"/>
  <c r="AZ1179" i="1"/>
  <c r="AY1179" i="1"/>
  <c r="AV1179" i="1"/>
  <c r="AU1179" i="1"/>
  <c r="AT1179" i="1"/>
  <c r="AS1179" i="1"/>
  <c r="BF1178" i="1"/>
  <c r="BC1178" i="1"/>
  <c r="BB1178" i="1"/>
  <c r="BA1178" i="1"/>
  <c r="AZ1178" i="1"/>
  <c r="AY1178" i="1"/>
  <c r="AW1178" i="1"/>
  <c r="AV1178" i="1"/>
  <c r="AX1178" i="1" s="1"/>
  <c r="AT1178" i="1"/>
  <c r="AU1178" i="1" s="1"/>
  <c r="AS1178" i="1"/>
  <c r="BF1177" i="1"/>
  <c r="BC1177" i="1"/>
  <c r="BB1177" i="1"/>
  <c r="BA1177" i="1"/>
  <c r="AZ1177" i="1"/>
  <c r="AY1177" i="1"/>
  <c r="AV1177" i="1"/>
  <c r="AU1177" i="1"/>
  <c r="AT1177" i="1"/>
  <c r="AS1177" i="1"/>
  <c r="BF1176" i="1"/>
  <c r="BC1176" i="1"/>
  <c r="BB1176" i="1"/>
  <c r="BA1176" i="1"/>
  <c r="AZ1176" i="1"/>
  <c r="AY1176" i="1"/>
  <c r="AW1176" i="1"/>
  <c r="AV1176" i="1"/>
  <c r="AX1176" i="1" s="1"/>
  <c r="AT1176" i="1"/>
  <c r="AU1176" i="1" s="1"/>
  <c r="AS1176" i="1"/>
  <c r="BF1175" i="1"/>
  <c r="BC1175" i="1"/>
  <c r="BB1175" i="1"/>
  <c r="BA1175" i="1"/>
  <c r="AZ1175" i="1"/>
  <c r="AY1175" i="1"/>
  <c r="AV1175" i="1"/>
  <c r="AU1175" i="1"/>
  <c r="AT1175" i="1"/>
  <c r="AS1175" i="1"/>
  <c r="BF1174" i="1"/>
  <c r="BC1174" i="1"/>
  <c r="BB1174" i="1"/>
  <c r="BA1174" i="1"/>
  <c r="AZ1174" i="1"/>
  <c r="AY1174" i="1"/>
  <c r="AV1174" i="1"/>
  <c r="AT1174" i="1"/>
  <c r="AU1174" i="1" s="1"/>
  <c r="AS1174" i="1"/>
  <c r="BF1173" i="1"/>
  <c r="BC1173" i="1"/>
  <c r="BB1173" i="1"/>
  <c r="BA1173" i="1"/>
  <c r="AZ1173" i="1"/>
  <c r="AY1173" i="1"/>
  <c r="AV1173" i="1"/>
  <c r="AU1173" i="1"/>
  <c r="AT1173" i="1"/>
  <c r="AS1173" i="1"/>
  <c r="BF1172" i="1"/>
  <c r="BC1172" i="1"/>
  <c r="BB1172" i="1"/>
  <c r="BA1172" i="1"/>
  <c r="AZ1172" i="1"/>
  <c r="AY1172" i="1"/>
  <c r="AX1172" i="1"/>
  <c r="AV1172" i="1"/>
  <c r="AW1172" i="1" s="1"/>
  <c r="AT1172" i="1"/>
  <c r="AU1172" i="1" s="1"/>
  <c r="AS1172" i="1"/>
  <c r="BF1171" i="1"/>
  <c r="BC1171" i="1"/>
  <c r="BB1171" i="1"/>
  <c r="BA1171" i="1"/>
  <c r="AZ1171" i="1"/>
  <c r="AY1171" i="1"/>
  <c r="AV1171" i="1"/>
  <c r="AT1171" i="1"/>
  <c r="AU1171" i="1" s="1"/>
  <c r="AS1171" i="1"/>
  <c r="BF1170" i="1"/>
  <c r="BC1170" i="1"/>
  <c r="BB1170" i="1"/>
  <c r="BA1170" i="1"/>
  <c r="AZ1170" i="1"/>
  <c r="AY1170" i="1"/>
  <c r="AV1170" i="1"/>
  <c r="AW1170" i="1" s="1"/>
  <c r="AT1170" i="1"/>
  <c r="AU1170" i="1" s="1"/>
  <c r="AS1170" i="1"/>
  <c r="BF1169" i="1"/>
  <c r="BC1169" i="1"/>
  <c r="BB1169" i="1"/>
  <c r="BA1169" i="1"/>
  <c r="AZ1169" i="1"/>
  <c r="AY1169" i="1"/>
  <c r="AV1169" i="1"/>
  <c r="AT1169" i="1"/>
  <c r="AU1169" i="1" s="1"/>
  <c r="AS1169" i="1"/>
  <c r="BF1168" i="1"/>
  <c r="BC1168" i="1"/>
  <c r="BB1168" i="1"/>
  <c r="BA1168" i="1"/>
  <c r="AZ1168" i="1"/>
  <c r="AY1168" i="1"/>
  <c r="AX1168" i="1"/>
  <c r="AW1168" i="1"/>
  <c r="AV1168" i="1"/>
  <c r="AT1168" i="1"/>
  <c r="AU1168" i="1" s="1"/>
  <c r="AS1168" i="1"/>
  <c r="BF1167" i="1"/>
  <c r="BC1167" i="1"/>
  <c r="BB1167" i="1"/>
  <c r="BA1167" i="1"/>
  <c r="AZ1167" i="1"/>
  <c r="AY1167" i="1"/>
  <c r="AV1167" i="1"/>
  <c r="AT1167" i="1"/>
  <c r="AU1167" i="1" s="1"/>
  <c r="AS1167" i="1"/>
  <c r="BF1166" i="1"/>
  <c r="BC1166" i="1"/>
  <c r="BB1166" i="1"/>
  <c r="BA1166" i="1"/>
  <c r="AZ1166" i="1"/>
  <c r="AY1166" i="1"/>
  <c r="AX1166" i="1"/>
  <c r="AW1166" i="1"/>
  <c r="AV1166" i="1"/>
  <c r="AT1166" i="1"/>
  <c r="AU1166" i="1" s="1"/>
  <c r="AS1166" i="1"/>
  <c r="BF1165" i="1"/>
  <c r="BC1165" i="1"/>
  <c r="BB1165" i="1"/>
  <c r="BA1165" i="1"/>
  <c r="AZ1165" i="1"/>
  <c r="AY1165" i="1"/>
  <c r="AV1165" i="1"/>
  <c r="AU1165" i="1"/>
  <c r="AT1165" i="1"/>
  <c r="AS1165" i="1"/>
  <c r="BF1164" i="1"/>
  <c r="BC1164" i="1"/>
  <c r="BB1164" i="1"/>
  <c r="BA1164" i="1"/>
  <c r="AZ1164" i="1"/>
  <c r="AY1164" i="1"/>
  <c r="AW1164" i="1"/>
  <c r="AV1164" i="1"/>
  <c r="AX1164" i="1" s="1"/>
  <c r="AT1164" i="1"/>
  <c r="AU1164" i="1" s="1"/>
  <c r="AS1164" i="1"/>
  <c r="BF1163" i="1"/>
  <c r="BC1163" i="1"/>
  <c r="BB1163" i="1"/>
  <c r="BA1163" i="1"/>
  <c r="AZ1163" i="1"/>
  <c r="AY1163" i="1"/>
  <c r="AV1163" i="1"/>
  <c r="AU1163" i="1"/>
  <c r="AT1163" i="1"/>
  <c r="AS1163" i="1"/>
  <c r="BF1162" i="1"/>
  <c r="BC1162" i="1"/>
  <c r="BB1162" i="1"/>
  <c r="BA1162" i="1"/>
  <c r="AZ1162" i="1"/>
  <c r="AY1162" i="1"/>
  <c r="AW1162" i="1"/>
  <c r="AV1162" i="1"/>
  <c r="AX1162" i="1" s="1"/>
  <c r="AT1162" i="1"/>
  <c r="AU1162" i="1" s="1"/>
  <c r="AS1162" i="1"/>
  <c r="BF1161" i="1"/>
  <c r="BC1161" i="1"/>
  <c r="BB1161" i="1"/>
  <c r="BA1161" i="1"/>
  <c r="AZ1161" i="1"/>
  <c r="AY1161" i="1"/>
  <c r="AV1161" i="1"/>
  <c r="AU1161" i="1"/>
  <c r="AT1161" i="1"/>
  <c r="AS1161" i="1"/>
  <c r="BF1160" i="1"/>
  <c r="BC1160" i="1"/>
  <c r="BB1160" i="1"/>
  <c r="BA1160" i="1"/>
  <c r="AZ1160" i="1"/>
  <c r="AY1160" i="1"/>
  <c r="AW1160" i="1"/>
  <c r="AV1160" i="1"/>
  <c r="AX1160" i="1" s="1"/>
  <c r="AT1160" i="1"/>
  <c r="AU1160" i="1" s="1"/>
  <c r="AS1160" i="1"/>
  <c r="BF1159" i="1"/>
  <c r="BC1159" i="1"/>
  <c r="BB1159" i="1"/>
  <c r="BA1159" i="1"/>
  <c r="AZ1159" i="1"/>
  <c r="AY1159" i="1"/>
  <c r="AV1159" i="1"/>
  <c r="AU1159" i="1"/>
  <c r="AT1159" i="1"/>
  <c r="AS1159" i="1"/>
  <c r="BF1158" i="1"/>
  <c r="BC1158" i="1"/>
  <c r="BB1158" i="1"/>
  <c r="BA1158" i="1"/>
  <c r="AZ1158" i="1"/>
  <c r="AY1158" i="1"/>
  <c r="AV1158" i="1"/>
  <c r="AT1158" i="1"/>
  <c r="AU1158" i="1" s="1"/>
  <c r="AS1158" i="1"/>
  <c r="BF1157" i="1"/>
  <c r="BC1157" i="1"/>
  <c r="BB1157" i="1"/>
  <c r="BA1157" i="1"/>
  <c r="AZ1157" i="1"/>
  <c r="AY1157" i="1"/>
  <c r="AV1157" i="1"/>
  <c r="AU1157" i="1"/>
  <c r="AT1157" i="1"/>
  <c r="AS1157" i="1"/>
  <c r="BF1156" i="1"/>
  <c r="BC1156" i="1"/>
  <c r="BB1156" i="1"/>
  <c r="BA1156" i="1"/>
  <c r="AZ1156" i="1"/>
  <c r="AY1156" i="1"/>
  <c r="AX1156" i="1"/>
  <c r="AV1156" i="1"/>
  <c r="AW1156" i="1" s="1"/>
  <c r="AT1156" i="1"/>
  <c r="AU1156" i="1" s="1"/>
  <c r="AS1156" i="1"/>
  <c r="BF1155" i="1"/>
  <c r="BC1155" i="1"/>
  <c r="BB1155" i="1"/>
  <c r="BA1155" i="1"/>
  <c r="AZ1155" i="1"/>
  <c r="AY1155" i="1"/>
  <c r="AV1155" i="1"/>
  <c r="AT1155" i="1"/>
  <c r="AU1155" i="1" s="1"/>
  <c r="AS1155" i="1"/>
  <c r="BF1154" i="1"/>
  <c r="BC1154" i="1"/>
  <c r="BB1154" i="1"/>
  <c r="BA1154" i="1"/>
  <c r="AZ1154" i="1"/>
  <c r="AY1154" i="1"/>
  <c r="AX1154" i="1"/>
  <c r="AV1154" i="1"/>
  <c r="AW1154" i="1" s="1"/>
  <c r="AT1154" i="1"/>
  <c r="AU1154" i="1" s="1"/>
  <c r="AS1154" i="1"/>
  <c r="BF1153" i="1"/>
  <c r="BC1153" i="1"/>
  <c r="BB1153" i="1"/>
  <c r="BA1153" i="1"/>
  <c r="AZ1153" i="1"/>
  <c r="AY1153" i="1"/>
  <c r="AV1153" i="1"/>
  <c r="AT1153" i="1"/>
  <c r="AU1153" i="1" s="1"/>
  <c r="AS1153" i="1"/>
  <c r="BF1152" i="1"/>
  <c r="BC1152" i="1"/>
  <c r="BB1152" i="1"/>
  <c r="BA1152" i="1"/>
  <c r="AZ1152" i="1"/>
  <c r="AY1152" i="1"/>
  <c r="AX1152" i="1"/>
  <c r="AW1152" i="1"/>
  <c r="AV1152" i="1"/>
  <c r="AT1152" i="1"/>
  <c r="AU1152" i="1" s="1"/>
  <c r="AS1152" i="1"/>
  <c r="BF1151" i="1"/>
  <c r="BC1151" i="1"/>
  <c r="BB1151" i="1"/>
  <c r="BA1151" i="1"/>
  <c r="AZ1151" i="1"/>
  <c r="AY1151" i="1"/>
  <c r="AV1151" i="1"/>
  <c r="AT1151" i="1"/>
  <c r="AU1151" i="1" s="1"/>
  <c r="AS1151" i="1"/>
  <c r="BF1150" i="1"/>
  <c r="BC1150" i="1"/>
  <c r="BB1150" i="1"/>
  <c r="BA1150" i="1"/>
  <c r="AZ1150" i="1"/>
  <c r="AY1150" i="1"/>
  <c r="AX1150" i="1"/>
  <c r="AW1150" i="1"/>
  <c r="AV1150" i="1"/>
  <c r="AT1150" i="1"/>
  <c r="AU1150" i="1" s="1"/>
  <c r="AS1150" i="1"/>
  <c r="BF1149" i="1"/>
  <c r="BC1149" i="1"/>
  <c r="BB1149" i="1"/>
  <c r="BA1149" i="1"/>
  <c r="AZ1149" i="1"/>
  <c r="AY1149" i="1"/>
  <c r="AV1149" i="1"/>
  <c r="AU1149" i="1"/>
  <c r="AT1149" i="1"/>
  <c r="AS1149" i="1"/>
  <c r="BF1148" i="1"/>
  <c r="BC1148" i="1"/>
  <c r="BB1148" i="1"/>
  <c r="BA1148" i="1"/>
  <c r="AZ1148" i="1"/>
  <c r="AY1148" i="1"/>
  <c r="AW1148" i="1"/>
  <c r="AV1148" i="1"/>
  <c r="AX1148" i="1" s="1"/>
  <c r="AT1148" i="1"/>
  <c r="AU1148" i="1" s="1"/>
  <c r="AS1148" i="1"/>
  <c r="BF1147" i="1"/>
  <c r="BC1147" i="1"/>
  <c r="BB1147" i="1"/>
  <c r="BA1147" i="1"/>
  <c r="AZ1147" i="1"/>
  <c r="AY1147" i="1"/>
  <c r="AV1147" i="1"/>
  <c r="AU1147" i="1"/>
  <c r="AT1147" i="1"/>
  <c r="AS1147" i="1"/>
  <c r="BF1146" i="1"/>
  <c r="BC1146" i="1"/>
  <c r="BB1146" i="1"/>
  <c r="BA1146" i="1"/>
  <c r="AZ1146" i="1"/>
  <c r="AY1146" i="1"/>
  <c r="AW1146" i="1"/>
  <c r="AV1146" i="1"/>
  <c r="AX1146" i="1" s="1"/>
  <c r="AT1146" i="1"/>
  <c r="AU1146" i="1" s="1"/>
  <c r="AS1146" i="1"/>
  <c r="BF1145" i="1"/>
  <c r="BC1145" i="1"/>
  <c r="BB1145" i="1"/>
  <c r="BA1145" i="1"/>
  <c r="AZ1145" i="1"/>
  <c r="AY1145" i="1"/>
  <c r="AV1145" i="1"/>
  <c r="AU1145" i="1"/>
  <c r="AT1145" i="1"/>
  <c r="AS1145" i="1"/>
  <c r="BF1144" i="1"/>
  <c r="BC1144" i="1"/>
  <c r="BB1144" i="1"/>
  <c r="BA1144" i="1"/>
  <c r="AZ1144" i="1"/>
  <c r="AY1144" i="1"/>
  <c r="AV1144" i="1"/>
  <c r="AX1144" i="1" s="1"/>
  <c r="AT1144" i="1"/>
  <c r="AU1144" i="1" s="1"/>
  <c r="AS1144" i="1"/>
  <c r="BF1143" i="1"/>
  <c r="BC1143" i="1"/>
  <c r="BB1143" i="1"/>
  <c r="BA1143" i="1"/>
  <c r="AZ1143" i="1"/>
  <c r="AY1143" i="1"/>
  <c r="AV1143" i="1"/>
  <c r="AU1143" i="1"/>
  <c r="AT1143" i="1"/>
  <c r="AS1143" i="1"/>
  <c r="BF1142" i="1"/>
  <c r="BC1142" i="1"/>
  <c r="BB1142" i="1"/>
  <c r="BA1142" i="1"/>
  <c r="AZ1142" i="1"/>
  <c r="AY1142" i="1"/>
  <c r="AV1142" i="1"/>
  <c r="AT1142" i="1"/>
  <c r="AU1142" i="1" s="1"/>
  <c r="AS1142" i="1"/>
  <c r="BF1141" i="1"/>
  <c r="BC1141" i="1"/>
  <c r="BB1141" i="1"/>
  <c r="BA1141" i="1"/>
  <c r="AZ1141" i="1"/>
  <c r="AY1141" i="1"/>
  <c r="AV1141" i="1"/>
  <c r="AU1141" i="1"/>
  <c r="AT1141" i="1"/>
  <c r="AS1141" i="1"/>
  <c r="BF1140" i="1"/>
  <c r="BC1140" i="1"/>
  <c r="BB1140" i="1"/>
  <c r="BA1140" i="1"/>
  <c r="AZ1140" i="1"/>
  <c r="AY1140" i="1"/>
  <c r="AX1140" i="1"/>
  <c r="AV1140" i="1"/>
  <c r="AW1140" i="1" s="1"/>
  <c r="AT1140" i="1"/>
  <c r="AU1140" i="1" s="1"/>
  <c r="AS1140" i="1"/>
  <c r="BF1139" i="1"/>
  <c r="BC1139" i="1"/>
  <c r="BB1139" i="1"/>
  <c r="BA1139" i="1"/>
  <c r="AZ1139" i="1"/>
  <c r="AY1139" i="1"/>
  <c r="AV1139" i="1"/>
  <c r="AT1139" i="1"/>
  <c r="AU1139" i="1" s="1"/>
  <c r="AS1139" i="1"/>
  <c r="BF1138" i="1"/>
  <c r="BC1138" i="1"/>
  <c r="BB1138" i="1"/>
  <c r="BA1138" i="1"/>
  <c r="AZ1138" i="1"/>
  <c r="AY1138" i="1"/>
  <c r="AX1138" i="1"/>
  <c r="AV1138" i="1"/>
  <c r="AW1138" i="1" s="1"/>
  <c r="AT1138" i="1"/>
  <c r="AU1138" i="1" s="1"/>
  <c r="AS1138" i="1"/>
  <c r="BF1137" i="1"/>
  <c r="BC1137" i="1"/>
  <c r="BB1137" i="1"/>
  <c r="BA1137" i="1"/>
  <c r="AZ1137" i="1"/>
  <c r="AY1137" i="1"/>
  <c r="AV1137" i="1"/>
  <c r="AT1137" i="1"/>
  <c r="AU1137" i="1" s="1"/>
  <c r="AS1137" i="1"/>
  <c r="BF1136" i="1"/>
  <c r="BC1136" i="1"/>
  <c r="BB1136" i="1"/>
  <c r="BA1136" i="1"/>
  <c r="AZ1136" i="1"/>
  <c r="AY1136" i="1"/>
  <c r="AX1136" i="1"/>
  <c r="AW1136" i="1"/>
  <c r="AV1136" i="1"/>
  <c r="AT1136" i="1"/>
  <c r="AU1136" i="1" s="1"/>
  <c r="AS1136" i="1"/>
  <c r="BF1135" i="1"/>
  <c r="BC1135" i="1"/>
  <c r="BB1135" i="1"/>
  <c r="BA1135" i="1"/>
  <c r="AZ1135" i="1"/>
  <c r="AY1135" i="1"/>
  <c r="AV1135" i="1"/>
  <c r="AT1135" i="1"/>
  <c r="AU1135" i="1" s="1"/>
  <c r="AS1135" i="1"/>
  <c r="BF1134" i="1"/>
  <c r="BC1134" i="1"/>
  <c r="BB1134" i="1"/>
  <c r="BA1134" i="1"/>
  <c r="AZ1134" i="1"/>
  <c r="AY1134" i="1"/>
  <c r="AX1134" i="1"/>
  <c r="AW1134" i="1"/>
  <c r="AV1134" i="1"/>
  <c r="AU1134" i="1"/>
  <c r="AT1134" i="1"/>
  <c r="AS1134" i="1"/>
  <c r="BF1133" i="1"/>
  <c r="BC1133" i="1"/>
  <c r="BB1133" i="1"/>
  <c r="BA1133" i="1"/>
  <c r="AZ1133" i="1"/>
  <c r="AY1133" i="1"/>
  <c r="AV1133" i="1"/>
  <c r="AT1133" i="1"/>
  <c r="AU1133" i="1" s="1"/>
  <c r="AS1133" i="1"/>
  <c r="BF1132" i="1"/>
  <c r="BC1132" i="1"/>
  <c r="BB1132" i="1"/>
  <c r="BA1132" i="1"/>
  <c r="AZ1132" i="1"/>
  <c r="AY1132" i="1"/>
  <c r="AX1132" i="1"/>
  <c r="AV1132" i="1"/>
  <c r="AW1132" i="1" s="1"/>
  <c r="AU1132" i="1"/>
  <c r="AT1132" i="1"/>
  <c r="AS1132" i="1"/>
  <c r="BF1131" i="1"/>
  <c r="BC1131" i="1"/>
  <c r="BB1131" i="1"/>
  <c r="BA1131" i="1"/>
  <c r="AZ1131" i="1"/>
  <c r="AY1131" i="1"/>
  <c r="AV1131" i="1"/>
  <c r="AU1131" i="1"/>
  <c r="AT1131" i="1"/>
  <c r="AS1131" i="1"/>
  <c r="BF1130" i="1"/>
  <c r="BC1130" i="1"/>
  <c r="BB1130" i="1"/>
  <c r="BA1130" i="1"/>
  <c r="AZ1130" i="1"/>
  <c r="AY1130" i="1"/>
  <c r="AV1130" i="1"/>
  <c r="AT1130" i="1"/>
  <c r="AU1130" i="1" s="1"/>
  <c r="AS1130" i="1"/>
  <c r="BF1129" i="1"/>
  <c r="BC1129" i="1"/>
  <c r="BB1129" i="1"/>
  <c r="BA1129" i="1"/>
  <c r="AZ1129" i="1"/>
  <c r="AY1129" i="1"/>
  <c r="AV1129" i="1"/>
  <c r="AU1129" i="1"/>
  <c r="AT1129" i="1"/>
  <c r="AS1129" i="1"/>
  <c r="BF1128" i="1"/>
  <c r="BC1128" i="1"/>
  <c r="BB1128" i="1"/>
  <c r="BA1128" i="1"/>
  <c r="AZ1128" i="1"/>
  <c r="AY1128" i="1"/>
  <c r="AW1128" i="1"/>
  <c r="AV1128" i="1"/>
  <c r="AX1128" i="1" s="1"/>
  <c r="AT1128" i="1"/>
  <c r="AU1128" i="1" s="1"/>
  <c r="AS1128" i="1"/>
  <c r="BF1127" i="1"/>
  <c r="BC1127" i="1"/>
  <c r="BB1127" i="1"/>
  <c r="BA1127" i="1"/>
  <c r="AZ1127" i="1"/>
  <c r="AY1127" i="1"/>
  <c r="AV1127" i="1"/>
  <c r="AT1127" i="1"/>
  <c r="AU1127" i="1" s="1"/>
  <c r="AS1127" i="1"/>
  <c r="BF1126" i="1"/>
  <c r="BC1126" i="1"/>
  <c r="BB1126" i="1"/>
  <c r="BA1126" i="1"/>
  <c r="AZ1126" i="1"/>
  <c r="AY1126" i="1"/>
  <c r="AX1126" i="1"/>
  <c r="AW1126" i="1"/>
  <c r="AV1126" i="1"/>
  <c r="AU1126" i="1"/>
  <c r="AT1126" i="1"/>
  <c r="AS1126" i="1"/>
  <c r="BF1125" i="1"/>
  <c r="BC1125" i="1"/>
  <c r="BB1125" i="1"/>
  <c r="BA1125" i="1"/>
  <c r="AZ1125" i="1"/>
  <c r="AY1125" i="1"/>
  <c r="AV1125" i="1"/>
  <c r="AT1125" i="1"/>
  <c r="AU1125" i="1" s="1"/>
  <c r="AS1125" i="1"/>
  <c r="BF1124" i="1"/>
  <c r="BC1124" i="1"/>
  <c r="BB1124" i="1"/>
  <c r="BA1124" i="1"/>
  <c r="AZ1124" i="1"/>
  <c r="AY1124" i="1"/>
  <c r="AV1124" i="1"/>
  <c r="AW1124" i="1" s="1"/>
  <c r="AU1124" i="1"/>
  <c r="AT1124" i="1"/>
  <c r="AS1124" i="1"/>
  <c r="BF1123" i="1"/>
  <c r="BC1123" i="1"/>
  <c r="BB1123" i="1"/>
  <c r="BA1123" i="1"/>
  <c r="AZ1123" i="1"/>
  <c r="AY1123" i="1"/>
  <c r="AV1123" i="1"/>
  <c r="AU1123" i="1"/>
  <c r="AT1123" i="1"/>
  <c r="AS1123" i="1"/>
  <c r="BF1122" i="1"/>
  <c r="BC1122" i="1"/>
  <c r="BB1122" i="1"/>
  <c r="BA1122" i="1"/>
  <c r="AZ1122" i="1"/>
  <c r="AY1122" i="1"/>
  <c r="AV1122" i="1"/>
  <c r="AT1122" i="1"/>
  <c r="AU1122" i="1" s="1"/>
  <c r="AS1122" i="1"/>
  <c r="BF1121" i="1"/>
  <c r="BC1121" i="1"/>
  <c r="BB1121" i="1"/>
  <c r="BA1121" i="1"/>
  <c r="AZ1121" i="1"/>
  <c r="AY1121" i="1"/>
  <c r="AV1121" i="1"/>
  <c r="AU1121" i="1"/>
  <c r="AT1121" i="1"/>
  <c r="AS1121" i="1"/>
  <c r="BF1120" i="1"/>
  <c r="BC1120" i="1"/>
  <c r="BB1120" i="1"/>
  <c r="BA1120" i="1"/>
  <c r="AZ1120" i="1"/>
  <c r="AY1120" i="1"/>
  <c r="AX1120" i="1"/>
  <c r="AW1120" i="1"/>
  <c r="AV1120" i="1"/>
  <c r="AT1120" i="1"/>
  <c r="AU1120" i="1" s="1"/>
  <c r="AS1120" i="1"/>
  <c r="BF1119" i="1"/>
  <c r="BC1119" i="1"/>
  <c r="BB1119" i="1"/>
  <c r="BA1119" i="1"/>
  <c r="AZ1119" i="1"/>
  <c r="AY1119" i="1"/>
  <c r="AV1119" i="1"/>
  <c r="AT1119" i="1"/>
  <c r="AU1119" i="1" s="1"/>
  <c r="AS1119" i="1"/>
  <c r="BF1118" i="1"/>
  <c r="BC1118" i="1"/>
  <c r="BB1118" i="1"/>
  <c r="BA1118" i="1"/>
  <c r="AZ1118" i="1"/>
  <c r="AY1118" i="1"/>
  <c r="AX1118" i="1"/>
  <c r="AW1118" i="1"/>
  <c r="AV1118" i="1"/>
  <c r="AU1118" i="1"/>
  <c r="AT1118" i="1"/>
  <c r="AS1118" i="1"/>
  <c r="BF1117" i="1"/>
  <c r="BC1117" i="1"/>
  <c r="BB1117" i="1"/>
  <c r="BA1117" i="1"/>
  <c r="AZ1117" i="1"/>
  <c r="AY1117" i="1"/>
  <c r="AV1117" i="1"/>
  <c r="AT1117" i="1"/>
  <c r="AU1117" i="1" s="1"/>
  <c r="AS1117" i="1"/>
  <c r="BF1116" i="1"/>
  <c r="BC1116" i="1"/>
  <c r="BB1116" i="1"/>
  <c r="BA1116" i="1"/>
  <c r="AZ1116" i="1"/>
  <c r="AY1116" i="1"/>
  <c r="AV1116" i="1"/>
  <c r="AW1116" i="1" s="1"/>
  <c r="AU1116" i="1"/>
  <c r="AT1116" i="1"/>
  <c r="AS1116" i="1"/>
  <c r="BF1115" i="1"/>
  <c r="BC1115" i="1"/>
  <c r="BB1115" i="1"/>
  <c r="BA1115" i="1"/>
  <c r="AZ1115" i="1"/>
  <c r="AY1115" i="1"/>
  <c r="AV1115" i="1"/>
  <c r="AU1115" i="1"/>
  <c r="AT1115" i="1"/>
  <c r="AS1115" i="1"/>
  <c r="BF1114" i="1"/>
  <c r="BC1114" i="1"/>
  <c r="BB1114" i="1"/>
  <c r="BA1114" i="1"/>
  <c r="AZ1114" i="1"/>
  <c r="AY1114" i="1"/>
  <c r="AV1114" i="1"/>
  <c r="AT1114" i="1"/>
  <c r="AU1114" i="1" s="1"/>
  <c r="AS1114" i="1"/>
  <c r="BF1113" i="1"/>
  <c r="BC1113" i="1"/>
  <c r="BB1113" i="1"/>
  <c r="BA1113" i="1"/>
  <c r="AZ1113" i="1"/>
  <c r="AY1113" i="1"/>
  <c r="AV1113" i="1"/>
  <c r="AU1113" i="1"/>
  <c r="AT1113" i="1"/>
  <c r="AS1113" i="1"/>
  <c r="BF1112" i="1"/>
  <c r="BC1112" i="1"/>
  <c r="BB1112" i="1"/>
  <c r="BA1112" i="1"/>
  <c r="AZ1112" i="1"/>
  <c r="AY1112" i="1"/>
  <c r="AW1112" i="1"/>
  <c r="AV1112" i="1"/>
  <c r="AX1112" i="1" s="1"/>
  <c r="AT1112" i="1"/>
  <c r="AU1112" i="1" s="1"/>
  <c r="AS1112" i="1"/>
  <c r="BF1111" i="1"/>
  <c r="BC1111" i="1"/>
  <c r="BB1111" i="1"/>
  <c r="BA1111" i="1"/>
  <c r="AZ1111" i="1"/>
  <c r="AY1111" i="1"/>
  <c r="AV1111" i="1"/>
  <c r="AT1111" i="1"/>
  <c r="AU1111" i="1" s="1"/>
  <c r="AS1111" i="1"/>
  <c r="BF1110" i="1"/>
  <c r="BC1110" i="1"/>
  <c r="BB1110" i="1"/>
  <c r="BA1110" i="1"/>
  <c r="AZ1110" i="1"/>
  <c r="AY1110" i="1"/>
  <c r="AX1110" i="1"/>
  <c r="AW1110" i="1"/>
  <c r="AV1110" i="1"/>
  <c r="AT1110" i="1"/>
  <c r="AU1110" i="1" s="1"/>
  <c r="AS1110" i="1"/>
  <c r="BF1109" i="1"/>
  <c r="BC1109" i="1"/>
  <c r="BB1109" i="1"/>
  <c r="BA1109" i="1"/>
  <c r="AZ1109" i="1"/>
  <c r="AY1109" i="1"/>
  <c r="AV1109" i="1"/>
  <c r="AT1109" i="1"/>
  <c r="AU1109" i="1" s="1"/>
  <c r="AS1109" i="1"/>
  <c r="BF1108" i="1"/>
  <c r="BC1108" i="1"/>
  <c r="BB1108" i="1"/>
  <c r="BA1108" i="1"/>
  <c r="AZ1108" i="1"/>
  <c r="AY1108" i="1"/>
  <c r="AV1108" i="1"/>
  <c r="AW1108" i="1" s="1"/>
  <c r="AU1108" i="1"/>
  <c r="AT1108" i="1"/>
  <c r="AS1108" i="1"/>
  <c r="BF1107" i="1"/>
  <c r="BC1107" i="1"/>
  <c r="BB1107" i="1"/>
  <c r="BA1107" i="1"/>
  <c r="AZ1107" i="1"/>
  <c r="AY1107" i="1"/>
  <c r="AV1107" i="1"/>
  <c r="AT1107" i="1"/>
  <c r="AU1107" i="1" s="1"/>
  <c r="AS1107" i="1"/>
  <c r="BF1106" i="1"/>
  <c r="BC1106" i="1"/>
  <c r="BB1106" i="1"/>
  <c r="BA1106" i="1"/>
  <c r="AZ1106" i="1"/>
  <c r="AY1106" i="1"/>
  <c r="AV1106" i="1"/>
  <c r="AT1106" i="1"/>
  <c r="AU1106" i="1" s="1"/>
  <c r="AS1106" i="1"/>
  <c r="BF1105" i="1"/>
  <c r="BC1105" i="1"/>
  <c r="BB1105" i="1"/>
  <c r="BA1105" i="1"/>
  <c r="AZ1105" i="1"/>
  <c r="AY1105" i="1"/>
  <c r="AV1105" i="1"/>
  <c r="AU1105" i="1"/>
  <c r="AT1105" i="1"/>
  <c r="AS1105" i="1"/>
  <c r="BF1104" i="1"/>
  <c r="BC1104" i="1"/>
  <c r="BB1104" i="1"/>
  <c r="BA1104" i="1"/>
  <c r="AZ1104" i="1"/>
  <c r="AY1104" i="1"/>
  <c r="AV1104" i="1"/>
  <c r="AX1104" i="1" s="1"/>
  <c r="AT1104" i="1"/>
  <c r="AU1104" i="1" s="1"/>
  <c r="AS1104" i="1"/>
  <c r="BF1103" i="1"/>
  <c r="BC1103" i="1"/>
  <c r="BB1103" i="1"/>
  <c r="BA1103" i="1"/>
  <c r="AZ1103" i="1"/>
  <c r="AY1103" i="1"/>
  <c r="AV1103" i="1"/>
  <c r="AT1103" i="1"/>
  <c r="AU1103" i="1" s="1"/>
  <c r="AS1103" i="1"/>
  <c r="BF1102" i="1"/>
  <c r="BC1102" i="1"/>
  <c r="BB1102" i="1"/>
  <c r="BA1102" i="1"/>
  <c r="AZ1102" i="1"/>
  <c r="AY1102" i="1"/>
  <c r="AX1102" i="1"/>
  <c r="AW1102" i="1"/>
  <c r="AV1102" i="1"/>
  <c r="AT1102" i="1"/>
  <c r="AU1102" i="1" s="1"/>
  <c r="AS1102" i="1"/>
  <c r="BF1101" i="1"/>
  <c r="BC1101" i="1"/>
  <c r="BB1101" i="1"/>
  <c r="BA1101" i="1"/>
  <c r="AZ1101" i="1"/>
  <c r="AY1101" i="1"/>
  <c r="AV1101" i="1"/>
  <c r="AT1101" i="1"/>
  <c r="AU1101" i="1" s="1"/>
  <c r="AS1101" i="1"/>
  <c r="BF1100" i="1"/>
  <c r="BC1100" i="1"/>
  <c r="BB1100" i="1"/>
  <c r="BA1100" i="1"/>
  <c r="AZ1100" i="1"/>
  <c r="AY1100" i="1"/>
  <c r="AV1100" i="1"/>
  <c r="AU1100" i="1"/>
  <c r="AT1100" i="1"/>
  <c r="AS1100" i="1"/>
  <c r="BF1099" i="1"/>
  <c r="BC1099" i="1"/>
  <c r="BB1099" i="1"/>
  <c r="BA1099" i="1"/>
  <c r="AZ1099" i="1"/>
  <c r="AY1099" i="1"/>
  <c r="AV1099" i="1"/>
  <c r="AT1099" i="1"/>
  <c r="AU1099" i="1" s="1"/>
  <c r="AS1099" i="1"/>
  <c r="BF1098" i="1"/>
  <c r="BC1098" i="1"/>
  <c r="BB1098" i="1"/>
  <c r="BA1098" i="1"/>
  <c r="AZ1098" i="1"/>
  <c r="AY1098" i="1"/>
  <c r="AV1098" i="1"/>
  <c r="AT1098" i="1"/>
  <c r="AU1098" i="1" s="1"/>
  <c r="AS1098" i="1"/>
  <c r="BF1097" i="1"/>
  <c r="BC1097" i="1"/>
  <c r="BB1097" i="1"/>
  <c r="BA1097" i="1"/>
  <c r="AZ1097" i="1"/>
  <c r="AY1097" i="1"/>
  <c r="AV1097" i="1"/>
  <c r="AU1097" i="1"/>
  <c r="AT1097" i="1"/>
  <c r="AS1097" i="1"/>
  <c r="BF1096" i="1"/>
  <c r="BC1096" i="1"/>
  <c r="BB1096" i="1"/>
  <c r="BA1096" i="1"/>
  <c r="AZ1096" i="1"/>
  <c r="AY1096" i="1"/>
  <c r="AX1096" i="1"/>
  <c r="AW1096" i="1"/>
  <c r="AV1096" i="1"/>
  <c r="AT1096" i="1"/>
  <c r="AU1096" i="1" s="1"/>
  <c r="AS1096" i="1"/>
  <c r="BF1095" i="1"/>
  <c r="BC1095" i="1"/>
  <c r="BB1095" i="1"/>
  <c r="BA1095" i="1"/>
  <c r="AZ1095" i="1"/>
  <c r="AY1095" i="1"/>
  <c r="AV1095" i="1"/>
  <c r="AT1095" i="1"/>
  <c r="AU1095" i="1" s="1"/>
  <c r="AS1095" i="1"/>
  <c r="BF1094" i="1"/>
  <c r="BC1094" i="1"/>
  <c r="BB1094" i="1"/>
  <c r="BA1094" i="1"/>
  <c r="AZ1094" i="1"/>
  <c r="AY1094" i="1"/>
  <c r="AX1094" i="1"/>
  <c r="AW1094" i="1"/>
  <c r="AV1094" i="1"/>
  <c r="AU1094" i="1"/>
  <c r="AT1094" i="1"/>
  <c r="AS1094" i="1"/>
  <c r="BF1093" i="1"/>
  <c r="BC1093" i="1"/>
  <c r="BB1093" i="1"/>
  <c r="BA1093" i="1"/>
  <c r="AZ1093" i="1"/>
  <c r="AY1093" i="1"/>
  <c r="AV1093" i="1"/>
  <c r="AT1093" i="1"/>
  <c r="AU1093" i="1" s="1"/>
  <c r="AS1093" i="1"/>
  <c r="BF1092" i="1"/>
  <c r="BC1092" i="1"/>
  <c r="BB1092" i="1"/>
  <c r="BA1092" i="1"/>
  <c r="AZ1092" i="1"/>
  <c r="AY1092" i="1"/>
  <c r="AV1092" i="1"/>
  <c r="AU1092" i="1"/>
  <c r="AT1092" i="1"/>
  <c r="AS1092" i="1"/>
  <c r="BF1091" i="1"/>
  <c r="BC1091" i="1"/>
  <c r="BB1091" i="1"/>
  <c r="BA1091" i="1"/>
  <c r="AZ1091" i="1"/>
  <c r="AY1091" i="1"/>
  <c r="AV1091" i="1"/>
  <c r="AU1091" i="1"/>
  <c r="AT1091" i="1"/>
  <c r="AS1091" i="1"/>
  <c r="BF1090" i="1"/>
  <c r="BC1090" i="1"/>
  <c r="BB1090" i="1"/>
  <c r="BA1090" i="1"/>
  <c r="AZ1090" i="1"/>
  <c r="AY1090" i="1"/>
  <c r="AV1090" i="1"/>
  <c r="AT1090" i="1"/>
  <c r="AU1090" i="1" s="1"/>
  <c r="AS1090" i="1"/>
  <c r="BF1089" i="1"/>
  <c r="BC1089" i="1"/>
  <c r="BB1089" i="1"/>
  <c r="BA1089" i="1"/>
  <c r="AZ1089" i="1"/>
  <c r="AY1089" i="1"/>
  <c r="AV1089" i="1"/>
  <c r="AU1089" i="1"/>
  <c r="AT1089" i="1"/>
  <c r="AS1089" i="1"/>
  <c r="BF1088" i="1"/>
  <c r="BC1088" i="1"/>
  <c r="BB1088" i="1"/>
  <c r="BA1088" i="1"/>
  <c r="AZ1088" i="1"/>
  <c r="AY1088" i="1"/>
  <c r="AX1088" i="1"/>
  <c r="AW1088" i="1"/>
  <c r="AV1088" i="1"/>
  <c r="AT1088" i="1"/>
  <c r="AU1088" i="1" s="1"/>
  <c r="AS1088" i="1"/>
  <c r="BF1087" i="1"/>
  <c r="BC1087" i="1"/>
  <c r="BB1087" i="1"/>
  <c r="BA1087" i="1"/>
  <c r="AZ1087" i="1"/>
  <c r="AY1087" i="1"/>
  <c r="AV1087" i="1"/>
  <c r="AT1087" i="1"/>
  <c r="AU1087" i="1" s="1"/>
  <c r="AS1087" i="1"/>
  <c r="BF1086" i="1"/>
  <c r="BC1086" i="1"/>
  <c r="BB1086" i="1"/>
  <c r="BA1086" i="1"/>
  <c r="AZ1086" i="1"/>
  <c r="AY1086" i="1"/>
  <c r="AX1086" i="1"/>
  <c r="AW1086" i="1"/>
  <c r="AV1086" i="1"/>
  <c r="AU1086" i="1"/>
  <c r="AT1086" i="1"/>
  <c r="AS1086" i="1"/>
  <c r="BF1085" i="1"/>
  <c r="BC1085" i="1"/>
  <c r="BB1085" i="1"/>
  <c r="BA1085" i="1"/>
  <c r="AZ1085" i="1"/>
  <c r="AY1085" i="1"/>
  <c r="AV1085" i="1"/>
  <c r="AT1085" i="1"/>
  <c r="AU1085" i="1" s="1"/>
  <c r="AS1085" i="1"/>
  <c r="BF1084" i="1"/>
  <c r="BC1084" i="1"/>
  <c r="BB1084" i="1"/>
  <c r="BA1084" i="1"/>
  <c r="AZ1084" i="1"/>
  <c r="AY1084" i="1"/>
  <c r="AX1084" i="1"/>
  <c r="AV1084" i="1"/>
  <c r="AW1084" i="1" s="1"/>
  <c r="AU1084" i="1"/>
  <c r="AT1084" i="1"/>
  <c r="AS1084" i="1"/>
  <c r="BF1083" i="1"/>
  <c r="BC1083" i="1"/>
  <c r="BB1083" i="1"/>
  <c r="BA1083" i="1"/>
  <c r="AZ1083" i="1"/>
  <c r="AY1083" i="1"/>
  <c r="AV1083" i="1"/>
  <c r="AT1083" i="1"/>
  <c r="AU1083" i="1" s="1"/>
  <c r="AS1083" i="1"/>
  <c r="BF1082" i="1"/>
  <c r="BC1082" i="1"/>
  <c r="BB1082" i="1"/>
  <c r="BA1082" i="1"/>
  <c r="AZ1082" i="1"/>
  <c r="AY1082" i="1"/>
  <c r="AV1082" i="1"/>
  <c r="AT1082" i="1"/>
  <c r="AU1082" i="1" s="1"/>
  <c r="AS1082" i="1"/>
  <c r="BF1081" i="1"/>
  <c r="BC1081" i="1"/>
  <c r="BB1081" i="1"/>
  <c r="BA1081" i="1"/>
  <c r="AZ1081" i="1"/>
  <c r="AY1081" i="1"/>
  <c r="AV1081" i="1"/>
  <c r="AU1081" i="1"/>
  <c r="AT1081" i="1"/>
  <c r="AS1081" i="1"/>
  <c r="BF1080" i="1"/>
  <c r="BC1080" i="1"/>
  <c r="BB1080" i="1"/>
  <c r="BA1080" i="1"/>
  <c r="AZ1080" i="1"/>
  <c r="AY1080" i="1"/>
  <c r="AX1080" i="1"/>
  <c r="AW1080" i="1"/>
  <c r="AV1080" i="1"/>
  <c r="AT1080" i="1"/>
  <c r="AU1080" i="1" s="1"/>
  <c r="AS1080" i="1"/>
  <c r="BF1079" i="1"/>
  <c r="BC1079" i="1"/>
  <c r="BB1079" i="1"/>
  <c r="BA1079" i="1"/>
  <c r="AZ1079" i="1"/>
  <c r="AY1079" i="1"/>
  <c r="AV1079" i="1"/>
  <c r="AT1079" i="1"/>
  <c r="AU1079" i="1" s="1"/>
  <c r="AS1079" i="1"/>
  <c r="BF1078" i="1"/>
  <c r="BC1078" i="1"/>
  <c r="BB1078" i="1"/>
  <c r="BA1078" i="1"/>
  <c r="AZ1078" i="1"/>
  <c r="AY1078" i="1"/>
  <c r="AX1078" i="1"/>
  <c r="AW1078" i="1"/>
  <c r="AV1078" i="1"/>
  <c r="AU1078" i="1"/>
  <c r="AT1078" i="1"/>
  <c r="AS1078" i="1"/>
  <c r="BF1077" i="1"/>
  <c r="BC1077" i="1"/>
  <c r="BB1077" i="1"/>
  <c r="BA1077" i="1"/>
  <c r="AZ1077" i="1"/>
  <c r="AY1077" i="1"/>
  <c r="AV1077" i="1"/>
  <c r="AT1077" i="1"/>
  <c r="AU1077" i="1" s="1"/>
  <c r="AS1077" i="1"/>
  <c r="BF1076" i="1"/>
  <c r="BC1076" i="1"/>
  <c r="BB1076" i="1"/>
  <c r="BA1076" i="1"/>
  <c r="AZ1076" i="1"/>
  <c r="AY1076" i="1"/>
  <c r="AX1076" i="1"/>
  <c r="AV1076" i="1"/>
  <c r="AW1076" i="1" s="1"/>
  <c r="AU1076" i="1"/>
  <c r="AT1076" i="1"/>
  <c r="AS1076" i="1"/>
  <c r="BF1075" i="1"/>
  <c r="BC1075" i="1"/>
  <c r="BB1075" i="1"/>
  <c r="BA1075" i="1"/>
  <c r="AZ1075" i="1"/>
  <c r="AY1075" i="1"/>
  <c r="AV1075" i="1"/>
  <c r="AU1075" i="1"/>
  <c r="AT1075" i="1"/>
  <c r="AS1075" i="1"/>
  <c r="BF1074" i="1"/>
  <c r="BC1074" i="1"/>
  <c r="BB1074" i="1"/>
  <c r="BA1074" i="1"/>
  <c r="AZ1074" i="1"/>
  <c r="AY1074" i="1"/>
  <c r="AV1074" i="1"/>
  <c r="AT1074" i="1"/>
  <c r="AU1074" i="1" s="1"/>
  <c r="AS1074" i="1"/>
  <c r="BF1073" i="1"/>
  <c r="BC1073" i="1"/>
  <c r="BB1073" i="1"/>
  <c r="BA1073" i="1"/>
  <c r="AZ1073" i="1"/>
  <c r="AY1073" i="1"/>
  <c r="AV1073" i="1"/>
  <c r="AU1073" i="1"/>
  <c r="AT1073" i="1"/>
  <c r="AS1073" i="1"/>
  <c r="BF1072" i="1"/>
  <c r="BC1072" i="1"/>
  <c r="BB1072" i="1"/>
  <c r="BA1072" i="1"/>
  <c r="AZ1072" i="1"/>
  <c r="AY1072" i="1"/>
  <c r="AW1072" i="1"/>
  <c r="AV1072" i="1"/>
  <c r="AX1072" i="1" s="1"/>
  <c r="AT1072" i="1"/>
  <c r="AU1072" i="1" s="1"/>
  <c r="AS1072" i="1"/>
  <c r="BF1071" i="1"/>
  <c r="BC1071" i="1"/>
  <c r="BB1071" i="1"/>
  <c r="BA1071" i="1"/>
  <c r="AZ1071" i="1"/>
  <c r="AY1071" i="1"/>
  <c r="AV1071" i="1"/>
  <c r="AT1071" i="1"/>
  <c r="AU1071" i="1" s="1"/>
  <c r="AS1071" i="1"/>
  <c r="BF1070" i="1"/>
  <c r="BC1070" i="1"/>
  <c r="BB1070" i="1"/>
  <c r="BA1070" i="1"/>
  <c r="AZ1070" i="1"/>
  <c r="AY1070" i="1"/>
  <c r="AX1070" i="1"/>
  <c r="AW1070" i="1"/>
  <c r="AV1070" i="1"/>
  <c r="AU1070" i="1"/>
  <c r="AT1070" i="1"/>
  <c r="AS1070" i="1"/>
  <c r="BF1069" i="1"/>
  <c r="BC1069" i="1"/>
  <c r="BB1069" i="1"/>
  <c r="BA1069" i="1"/>
  <c r="AZ1069" i="1"/>
  <c r="AY1069" i="1"/>
  <c r="AV1069" i="1"/>
  <c r="AT1069" i="1"/>
  <c r="AU1069" i="1" s="1"/>
  <c r="AS1069" i="1"/>
  <c r="BF1068" i="1"/>
  <c r="BC1068" i="1"/>
  <c r="BB1068" i="1"/>
  <c r="BA1068" i="1"/>
  <c r="AZ1068" i="1"/>
  <c r="AY1068" i="1"/>
  <c r="AX1068" i="1"/>
  <c r="AV1068" i="1"/>
  <c r="AW1068" i="1" s="1"/>
  <c r="AU1068" i="1"/>
  <c r="AT1068" i="1"/>
  <c r="AS1068" i="1"/>
  <c r="BF1067" i="1"/>
  <c r="BC1067" i="1"/>
  <c r="BB1067" i="1"/>
  <c r="BA1067" i="1"/>
  <c r="AZ1067" i="1"/>
  <c r="AY1067" i="1"/>
  <c r="AV1067" i="1"/>
  <c r="AU1067" i="1"/>
  <c r="AT1067" i="1"/>
  <c r="AS1067" i="1"/>
  <c r="BF1066" i="1"/>
  <c r="BC1066" i="1"/>
  <c r="BB1066" i="1"/>
  <c r="BA1066" i="1"/>
  <c r="AZ1066" i="1"/>
  <c r="AY1066" i="1"/>
  <c r="AV1066" i="1"/>
  <c r="AT1066" i="1"/>
  <c r="AU1066" i="1" s="1"/>
  <c r="AS1066" i="1"/>
  <c r="BF1065" i="1"/>
  <c r="BC1065" i="1"/>
  <c r="BB1065" i="1"/>
  <c r="BA1065" i="1"/>
  <c r="AZ1065" i="1"/>
  <c r="AY1065" i="1"/>
  <c r="AV1065" i="1"/>
  <c r="AU1065" i="1"/>
  <c r="AT1065" i="1"/>
  <c r="AS1065" i="1"/>
  <c r="BF1064" i="1"/>
  <c r="BC1064" i="1"/>
  <c r="BB1064" i="1"/>
  <c r="BA1064" i="1"/>
  <c r="AZ1064" i="1"/>
  <c r="AY1064" i="1"/>
  <c r="AW1064" i="1"/>
  <c r="AV1064" i="1"/>
  <c r="AX1064" i="1" s="1"/>
  <c r="AT1064" i="1"/>
  <c r="AU1064" i="1" s="1"/>
  <c r="AS1064" i="1"/>
  <c r="BF1063" i="1"/>
  <c r="BC1063" i="1"/>
  <c r="BB1063" i="1"/>
  <c r="BA1063" i="1"/>
  <c r="AZ1063" i="1"/>
  <c r="AY1063" i="1"/>
  <c r="AV1063" i="1"/>
  <c r="AT1063" i="1"/>
  <c r="AU1063" i="1" s="1"/>
  <c r="AS1063" i="1"/>
  <c r="BF1062" i="1"/>
  <c r="BC1062" i="1"/>
  <c r="BB1062" i="1"/>
  <c r="BA1062" i="1"/>
  <c r="AZ1062" i="1"/>
  <c r="AY1062" i="1"/>
  <c r="AX1062" i="1"/>
  <c r="AW1062" i="1"/>
  <c r="AV1062" i="1"/>
  <c r="AU1062" i="1"/>
  <c r="AT1062" i="1"/>
  <c r="AS1062" i="1"/>
  <c r="BF1061" i="1"/>
  <c r="BC1061" i="1"/>
  <c r="BB1061" i="1"/>
  <c r="BA1061" i="1"/>
  <c r="AZ1061" i="1"/>
  <c r="AY1061" i="1"/>
  <c r="AV1061" i="1"/>
  <c r="AT1061" i="1"/>
  <c r="AU1061" i="1" s="1"/>
  <c r="AS1061" i="1"/>
  <c r="BF1060" i="1"/>
  <c r="BC1060" i="1"/>
  <c r="BB1060" i="1"/>
  <c r="BA1060" i="1"/>
  <c r="AZ1060" i="1"/>
  <c r="AY1060" i="1"/>
  <c r="AX1060" i="1"/>
  <c r="AV1060" i="1"/>
  <c r="AW1060" i="1" s="1"/>
  <c r="AU1060" i="1"/>
  <c r="AT1060" i="1"/>
  <c r="AS1060" i="1"/>
  <c r="BF1059" i="1"/>
  <c r="BC1059" i="1"/>
  <c r="BB1059" i="1"/>
  <c r="BA1059" i="1"/>
  <c r="AZ1059" i="1"/>
  <c r="AY1059" i="1"/>
  <c r="AV1059" i="1"/>
  <c r="AT1059" i="1"/>
  <c r="AU1059" i="1" s="1"/>
  <c r="AS1059" i="1"/>
  <c r="BF1058" i="1"/>
  <c r="BC1058" i="1"/>
  <c r="BB1058" i="1"/>
  <c r="BA1058" i="1"/>
  <c r="AZ1058" i="1"/>
  <c r="AY1058" i="1"/>
  <c r="AV1058" i="1"/>
  <c r="AT1058" i="1"/>
  <c r="AU1058" i="1" s="1"/>
  <c r="AS1058" i="1"/>
  <c r="BF1057" i="1"/>
  <c r="BC1057" i="1"/>
  <c r="BB1057" i="1"/>
  <c r="BA1057" i="1"/>
  <c r="AZ1057" i="1"/>
  <c r="AY1057" i="1"/>
  <c r="AV1057" i="1"/>
  <c r="AU1057" i="1"/>
  <c r="AT1057" i="1"/>
  <c r="AS1057" i="1"/>
  <c r="BF1056" i="1"/>
  <c r="BC1056" i="1"/>
  <c r="BB1056" i="1"/>
  <c r="BA1056" i="1"/>
  <c r="AZ1056" i="1"/>
  <c r="AY1056" i="1"/>
  <c r="AV1056" i="1"/>
  <c r="AX1056" i="1" s="1"/>
  <c r="AT1056" i="1"/>
  <c r="AU1056" i="1" s="1"/>
  <c r="AS1056" i="1"/>
  <c r="BF1055" i="1"/>
  <c r="BC1055" i="1"/>
  <c r="BB1055" i="1"/>
  <c r="BA1055" i="1"/>
  <c r="AZ1055" i="1"/>
  <c r="AY1055" i="1"/>
  <c r="AV1055" i="1"/>
  <c r="AT1055" i="1"/>
  <c r="AU1055" i="1" s="1"/>
  <c r="AS1055" i="1"/>
  <c r="BF1054" i="1"/>
  <c r="BC1054" i="1"/>
  <c r="BB1054" i="1"/>
  <c r="BA1054" i="1"/>
  <c r="AZ1054" i="1"/>
  <c r="AY1054" i="1"/>
  <c r="AX1054" i="1"/>
  <c r="AW1054" i="1"/>
  <c r="AV1054" i="1"/>
  <c r="AT1054" i="1"/>
  <c r="AU1054" i="1" s="1"/>
  <c r="AS1054" i="1"/>
  <c r="BF1053" i="1"/>
  <c r="BC1053" i="1"/>
  <c r="BB1053" i="1"/>
  <c r="BA1053" i="1"/>
  <c r="AZ1053" i="1"/>
  <c r="AY1053" i="1"/>
  <c r="AV1053" i="1"/>
  <c r="AT1053" i="1"/>
  <c r="AU1053" i="1" s="1"/>
  <c r="AS1053" i="1"/>
  <c r="BF1052" i="1"/>
  <c r="BC1052" i="1"/>
  <c r="BB1052" i="1"/>
  <c r="BA1052" i="1"/>
  <c r="AZ1052" i="1"/>
  <c r="AY1052" i="1"/>
  <c r="AX1052" i="1"/>
  <c r="AV1052" i="1"/>
  <c r="AW1052" i="1" s="1"/>
  <c r="AU1052" i="1"/>
  <c r="AT1052" i="1"/>
  <c r="AS1052" i="1"/>
  <c r="BF1051" i="1"/>
  <c r="BC1051" i="1"/>
  <c r="BB1051" i="1"/>
  <c r="BA1051" i="1"/>
  <c r="AZ1051" i="1"/>
  <c r="AY1051" i="1"/>
  <c r="AV1051" i="1"/>
  <c r="AT1051" i="1"/>
  <c r="AU1051" i="1" s="1"/>
  <c r="AS1051" i="1"/>
  <c r="BF1050" i="1"/>
  <c r="BC1050" i="1"/>
  <c r="BB1050" i="1"/>
  <c r="BA1050" i="1"/>
  <c r="AZ1050" i="1"/>
  <c r="AY1050" i="1"/>
  <c r="AV1050" i="1"/>
  <c r="AT1050" i="1"/>
  <c r="AU1050" i="1" s="1"/>
  <c r="AS1050" i="1"/>
  <c r="BF1049" i="1"/>
  <c r="BC1049" i="1"/>
  <c r="BB1049" i="1"/>
  <c r="BA1049" i="1"/>
  <c r="AZ1049" i="1"/>
  <c r="AY1049" i="1"/>
  <c r="AV1049" i="1"/>
  <c r="AU1049" i="1"/>
  <c r="AT1049" i="1"/>
  <c r="AS1049" i="1"/>
  <c r="BF1048" i="1"/>
  <c r="BC1048" i="1"/>
  <c r="BB1048" i="1"/>
  <c r="BA1048" i="1"/>
  <c r="AZ1048" i="1"/>
  <c r="AY1048" i="1"/>
  <c r="AV1048" i="1"/>
  <c r="AX1048" i="1" s="1"/>
  <c r="AT1048" i="1"/>
  <c r="AU1048" i="1" s="1"/>
  <c r="AS1048" i="1"/>
  <c r="BF1047" i="1"/>
  <c r="BC1047" i="1"/>
  <c r="BB1047" i="1"/>
  <c r="BA1047" i="1"/>
  <c r="AZ1047" i="1"/>
  <c r="AY1047" i="1"/>
  <c r="AV1047" i="1"/>
  <c r="AT1047" i="1"/>
  <c r="AU1047" i="1" s="1"/>
  <c r="AS1047" i="1"/>
  <c r="BF1046" i="1"/>
  <c r="BC1046" i="1"/>
  <c r="BB1046" i="1"/>
  <c r="BA1046" i="1"/>
  <c r="AZ1046" i="1"/>
  <c r="AY1046" i="1"/>
  <c r="AX1046" i="1"/>
  <c r="AW1046" i="1"/>
  <c r="AV1046" i="1"/>
  <c r="AT1046" i="1"/>
  <c r="AU1046" i="1" s="1"/>
  <c r="AS1046" i="1"/>
  <c r="BF1045" i="1"/>
  <c r="BC1045" i="1"/>
  <c r="BB1045" i="1"/>
  <c r="BA1045" i="1"/>
  <c r="AZ1045" i="1"/>
  <c r="AY1045" i="1"/>
  <c r="AV1045" i="1"/>
  <c r="AT1045" i="1"/>
  <c r="AU1045" i="1" s="1"/>
  <c r="AS1045" i="1"/>
  <c r="BF1044" i="1"/>
  <c r="BC1044" i="1"/>
  <c r="BB1044" i="1"/>
  <c r="BA1044" i="1"/>
  <c r="AZ1044" i="1"/>
  <c r="AY1044" i="1"/>
  <c r="AX1044" i="1"/>
  <c r="AV1044" i="1"/>
  <c r="AW1044" i="1" s="1"/>
  <c r="AU1044" i="1"/>
  <c r="AT1044" i="1"/>
  <c r="AS1044" i="1"/>
  <c r="BF1043" i="1"/>
  <c r="BC1043" i="1"/>
  <c r="BB1043" i="1"/>
  <c r="BA1043" i="1"/>
  <c r="AZ1043" i="1"/>
  <c r="AY1043" i="1"/>
  <c r="AV1043" i="1"/>
  <c r="AT1043" i="1"/>
  <c r="AU1043" i="1" s="1"/>
  <c r="AS1043" i="1"/>
  <c r="BF1042" i="1"/>
  <c r="BC1042" i="1"/>
  <c r="BB1042" i="1"/>
  <c r="BA1042" i="1"/>
  <c r="AZ1042" i="1"/>
  <c r="AY1042" i="1"/>
  <c r="AV1042" i="1"/>
  <c r="AT1042" i="1"/>
  <c r="AU1042" i="1" s="1"/>
  <c r="AS1042" i="1"/>
  <c r="BF1041" i="1"/>
  <c r="BC1041" i="1"/>
  <c r="BB1041" i="1"/>
  <c r="BA1041" i="1"/>
  <c r="AZ1041" i="1"/>
  <c r="AY1041" i="1"/>
  <c r="AV1041" i="1"/>
  <c r="AU1041" i="1"/>
  <c r="AT1041" i="1"/>
  <c r="AS1041" i="1"/>
  <c r="BF1040" i="1"/>
  <c r="BC1040" i="1"/>
  <c r="BB1040" i="1"/>
  <c r="BA1040" i="1"/>
  <c r="AZ1040" i="1"/>
  <c r="AY1040" i="1"/>
  <c r="AV1040" i="1"/>
  <c r="AX1040" i="1" s="1"/>
  <c r="AT1040" i="1"/>
  <c r="AU1040" i="1" s="1"/>
  <c r="AS1040" i="1"/>
  <c r="BF1039" i="1"/>
  <c r="BC1039" i="1"/>
  <c r="BB1039" i="1"/>
  <c r="BA1039" i="1"/>
  <c r="AZ1039" i="1"/>
  <c r="AY1039" i="1"/>
  <c r="AV1039" i="1"/>
  <c r="AT1039" i="1"/>
  <c r="AU1039" i="1" s="1"/>
  <c r="AS1039" i="1"/>
  <c r="BF1038" i="1"/>
  <c r="BC1038" i="1"/>
  <c r="BB1038" i="1"/>
  <c r="BA1038" i="1"/>
  <c r="AZ1038" i="1"/>
  <c r="AY1038" i="1"/>
  <c r="AX1038" i="1"/>
  <c r="AW1038" i="1"/>
  <c r="AV1038" i="1"/>
  <c r="AT1038" i="1"/>
  <c r="AU1038" i="1" s="1"/>
  <c r="AS1038" i="1"/>
  <c r="BF1037" i="1"/>
  <c r="BC1037" i="1"/>
  <c r="BB1037" i="1"/>
  <c r="BA1037" i="1"/>
  <c r="AZ1037" i="1"/>
  <c r="AY1037" i="1"/>
  <c r="AV1037" i="1"/>
  <c r="AT1037" i="1"/>
  <c r="AU1037" i="1" s="1"/>
  <c r="AS1037" i="1"/>
  <c r="BF1036" i="1"/>
  <c r="BC1036" i="1"/>
  <c r="BB1036" i="1"/>
  <c r="BA1036" i="1"/>
  <c r="AZ1036" i="1"/>
  <c r="AY1036" i="1"/>
  <c r="AV1036" i="1"/>
  <c r="AU1036" i="1"/>
  <c r="AT1036" i="1"/>
  <c r="AS1036" i="1"/>
  <c r="BF1035" i="1"/>
  <c r="BC1035" i="1"/>
  <c r="BB1035" i="1"/>
  <c r="BA1035" i="1"/>
  <c r="AZ1035" i="1"/>
  <c r="AY1035" i="1"/>
  <c r="AV1035" i="1"/>
  <c r="AT1035" i="1"/>
  <c r="AU1035" i="1" s="1"/>
  <c r="AS1035" i="1"/>
  <c r="BF1034" i="1"/>
  <c r="BC1034" i="1"/>
  <c r="BB1034" i="1"/>
  <c r="BA1034" i="1"/>
  <c r="AZ1034" i="1"/>
  <c r="AY1034" i="1"/>
  <c r="AV1034" i="1"/>
  <c r="AT1034" i="1"/>
  <c r="AU1034" i="1" s="1"/>
  <c r="AS1034" i="1"/>
  <c r="BF1033" i="1"/>
  <c r="BC1033" i="1"/>
  <c r="BB1033" i="1"/>
  <c r="BA1033" i="1"/>
  <c r="AZ1033" i="1"/>
  <c r="AY1033" i="1"/>
  <c r="AV1033" i="1"/>
  <c r="AU1033" i="1"/>
  <c r="AT1033" i="1"/>
  <c r="AS1033" i="1"/>
  <c r="BF1032" i="1"/>
  <c r="BC1032" i="1"/>
  <c r="BB1032" i="1"/>
  <c r="BA1032" i="1"/>
  <c r="AZ1032" i="1"/>
  <c r="AY1032" i="1"/>
  <c r="AV1032" i="1"/>
  <c r="AX1032" i="1" s="1"/>
  <c r="AT1032" i="1"/>
  <c r="AU1032" i="1" s="1"/>
  <c r="AS1032" i="1"/>
  <c r="BF1031" i="1"/>
  <c r="BC1031" i="1"/>
  <c r="BB1031" i="1"/>
  <c r="BA1031" i="1"/>
  <c r="AZ1031" i="1"/>
  <c r="AY1031" i="1"/>
  <c r="AV1031" i="1"/>
  <c r="AT1031" i="1"/>
  <c r="AU1031" i="1" s="1"/>
  <c r="AS1031" i="1"/>
  <c r="BF1030" i="1"/>
  <c r="BC1030" i="1"/>
  <c r="BB1030" i="1"/>
  <c r="BA1030" i="1"/>
  <c r="AZ1030" i="1"/>
  <c r="AY1030" i="1"/>
  <c r="AX1030" i="1"/>
  <c r="AW1030" i="1"/>
  <c r="AV1030" i="1"/>
  <c r="AT1030" i="1"/>
  <c r="AU1030" i="1" s="1"/>
  <c r="AS1030" i="1"/>
  <c r="BF1029" i="1"/>
  <c r="BC1029" i="1"/>
  <c r="BB1029" i="1"/>
  <c r="BA1029" i="1"/>
  <c r="AZ1029" i="1"/>
  <c r="AY1029" i="1"/>
  <c r="AV1029" i="1"/>
  <c r="AT1029" i="1"/>
  <c r="AU1029" i="1" s="1"/>
  <c r="AS1029" i="1"/>
  <c r="BF1028" i="1"/>
  <c r="BC1028" i="1"/>
  <c r="BB1028" i="1"/>
  <c r="BA1028" i="1"/>
  <c r="AZ1028" i="1"/>
  <c r="AY1028" i="1"/>
  <c r="AX1028" i="1"/>
  <c r="AV1028" i="1"/>
  <c r="AW1028" i="1" s="1"/>
  <c r="AU1028" i="1"/>
  <c r="AT1028" i="1"/>
  <c r="AS1028" i="1"/>
  <c r="BF1027" i="1"/>
  <c r="BC1027" i="1"/>
  <c r="BB1027" i="1"/>
  <c r="BA1027" i="1"/>
  <c r="AZ1027" i="1"/>
  <c r="AY1027" i="1"/>
  <c r="AV1027" i="1"/>
  <c r="AT1027" i="1"/>
  <c r="AU1027" i="1" s="1"/>
  <c r="AS1027" i="1"/>
  <c r="BF1026" i="1"/>
  <c r="BC1026" i="1"/>
  <c r="BB1026" i="1"/>
  <c r="BA1026" i="1"/>
  <c r="AZ1026" i="1"/>
  <c r="AY1026" i="1"/>
  <c r="AV1026" i="1"/>
  <c r="AT1026" i="1"/>
  <c r="AU1026" i="1" s="1"/>
  <c r="AS1026" i="1"/>
  <c r="BF1025" i="1"/>
  <c r="BC1025" i="1"/>
  <c r="BB1025" i="1"/>
  <c r="BA1025" i="1"/>
  <c r="AZ1025" i="1"/>
  <c r="AY1025" i="1"/>
  <c r="AV1025" i="1"/>
  <c r="AU1025" i="1"/>
  <c r="AT1025" i="1"/>
  <c r="AS1025" i="1"/>
  <c r="BF1024" i="1"/>
  <c r="BC1024" i="1"/>
  <c r="BB1024" i="1"/>
  <c r="BA1024" i="1"/>
  <c r="AZ1024" i="1"/>
  <c r="AY1024" i="1"/>
  <c r="AV1024" i="1"/>
  <c r="AX1024" i="1" s="1"/>
  <c r="AT1024" i="1"/>
  <c r="AU1024" i="1" s="1"/>
  <c r="AS1024" i="1"/>
  <c r="BF1023" i="1"/>
  <c r="BC1023" i="1"/>
  <c r="BB1023" i="1"/>
  <c r="BA1023" i="1"/>
  <c r="AZ1023" i="1"/>
  <c r="AY1023" i="1"/>
  <c r="AV1023" i="1"/>
  <c r="AT1023" i="1"/>
  <c r="AU1023" i="1" s="1"/>
  <c r="AS1023" i="1"/>
  <c r="BF1022" i="1"/>
  <c r="BC1022" i="1"/>
  <c r="BB1022" i="1"/>
  <c r="BA1022" i="1"/>
  <c r="AZ1022" i="1"/>
  <c r="AY1022" i="1"/>
  <c r="AX1022" i="1"/>
  <c r="AW1022" i="1"/>
  <c r="AV1022" i="1"/>
  <c r="AT1022" i="1"/>
  <c r="AU1022" i="1" s="1"/>
  <c r="AS1022" i="1"/>
  <c r="BF1021" i="1"/>
  <c r="BC1021" i="1"/>
  <c r="BB1021" i="1"/>
  <c r="BA1021" i="1"/>
  <c r="AZ1021" i="1"/>
  <c r="AY1021" i="1"/>
  <c r="AV1021" i="1"/>
  <c r="AT1021" i="1"/>
  <c r="AU1021" i="1" s="1"/>
  <c r="AS1021" i="1"/>
  <c r="BF1020" i="1"/>
  <c r="BC1020" i="1"/>
  <c r="BB1020" i="1"/>
  <c r="BA1020" i="1"/>
  <c r="AZ1020" i="1"/>
  <c r="AY1020" i="1"/>
  <c r="AV1020" i="1"/>
  <c r="AW1020" i="1" s="1"/>
  <c r="AU1020" i="1"/>
  <c r="AT1020" i="1"/>
  <c r="AS1020" i="1"/>
  <c r="BF1019" i="1"/>
  <c r="BC1019" i="1"/>
  <c r="BB1019" i="1"/>
  <c r="BA1019" i="1"/>
  <c r="AZ1019" i="1"/>
  <c r="AY1019" i="1"/>
  <c r="AV1019" i="1"/>
  <c r="AT1019" i="1"/>
  <c r="AU1019" i="1" s="1"/>
  <c r="AS1019" i="1"/>
  <c r="BF1018" i="1"/>
  <c r="BC1018" i="1"/>
  <c r="BB1018" i="1"/>
  <c r="BA1018" i="1"/>
  <c r="AZ1018" i="1"/>
  <c r="AY1018" i="1"/>
  <c r="AV1018" i="1"/>
  <c r="AT1018" i="1"/>
  <c r="AU1018" i="1" s="1"/>
  <c r="AS1018" i="1"/>
  <c r="BF1017" i="1"/>
  <c r="BC1017" i="1"/>
  <c r="BB1017" i="1"/>
  <c r="BA1017" i="1"/>
  <c r="AZ1017" i="1"/>
  <c r="AY1017" i="1"/>
  <c r="AV1017" i="1"/>
  <c r="AU1017" i="1"/>
  <c r="AT1017" i="1"/>
  <c r="AS1017" i="1"/>
  <c r="BF1016" i="1"/>
  <c r="BC1016" i="1"/>
  <c r="BB1016" i="1"/>
  <c r="BA1016" i="1"/>
  <c r="AZ1016" i="1"/>
  <c r="AY1016" i="1"/>
  <c r="AV1016" i="1"/>
  <c r="AX1016" i="1" s="1"/>
  <c r="AT1016" i="1"/>
  <c r="AU1016" i="1" s="1"/>
  <c r="AS1016" i="1"/>
  <c r="BF1015" i="1"/>
  <c r="BC1015" i="1"/>
  <c r="BB1015" i="1"/>
  <c r="BA1015" i="1"/>
  <c r="AZ1015" i="1"/>
  <c r="AY1015" i="1"/>
  <c r="AV1015" i="1"/>
  <c r="AT1015" i="1"/>
  <c r="AU1015" i="1" s="1"/>
  <c r="AS1015" i="1"/>
  <c r="BF1014" i="1"/>
  <c r="BC1014" i="1"/>
  <c r="BB1014" i="1"/>
  <c r="BA1014" i="1"/>
  <c r="AZ1014" i="1"/>
  <c r="AY1014" i="1"/>
  <c r="AX1014" i="1"/>
  <c r="AW1014" i="1"/>
  <c r="AV1014" i="1"/>
  <c r="AT1014" i="1"/>
  <c r="AU1014" i="1" s="1"/>
  <c r="AS1014" i="1"/>
  <c r="BF1013" i="1"/>
  <c r="BC1013" i="1"/>
  <c r="BB1013" i="1"/>
  <c r="BA1013" i="1"/>
  <c r="AZ1013" i="1"/>
  <c r="AY1013" i="1"/>
  <c r="AV1013" i="1"/>
  <c r="AT1013" i="1"/>
  <c r="AU1013" i="1" s="1"/>
  <c r="AS1013" i="1"/>
  <c r="BF1012" i="1"/>
  <c r="BC1012" i="1"/>
  <c r="BB1012" i="1"/>
  <c r="BA1012" i="1"/>
  <c r="AZ1012" i="1"/>
  <c r="AY1012" i="1"/>
  <c r="AX1012" i="1"/>
  <c r="AV1012" i="1"/>
  <c r="AW1012" i="1" s="1"/>
  <c r="AU1012" i="1"/>
  <c r="AT1012" i="1"/>
  <c r="AS1012" i="1"/>
  <c r="BF1011" i="1"/>
  <c r="BC1011" i="1"/>
  <c r="BB1011" i="1"/>
  <c r="BA1011" i="1"/>
  <c r="AZ1011" i="1"/>
  <c r="AY1011" i="1"/>
  <c r="AV1011" i="1"/>
  <c r="AT1011" i="1"/>
  <c r="AU1011" i="1" s="1"/>
  <c r="AS1011" i="1"/>
  <c r="BF1010" i="1"/>
  <c r="BC1010" i="1"/>
  <c r="BB1010" i="1"/>
  <c r="BA1010" i="1"/>
  <c r="AZ1010" i="1"/>
  <c r="AY1010" i="1"/>
  <c r="AV1010" i="1"/>
  <c r="AT1010" i="1"/>
  <c r="AU1010" i="1" s="1"/>
  <c r="AS1010" i="1"/>
  <c r="BF1009" i="1"/>
  <c r="BC1009" i="1"/>
  <c r="BB1009" i="1"/>
  <c r="BA1009" i="1"/>
  <c r="AZ1009" i="1"/>
  <c r="AY1009" i="1"/>
  <c r="AV1009" i="1"/>
  <c r="AU1009" i="1"/>
  <c r="AT1009" i="1"/>
  <c r="AS1009" i="1"/>
  <c r="BF1008" i="1"/>
  <c r="BC1008" i="1"/>
  <c r="BB1008" i="1"/>
  <c r="BA1008" i="1"/>
  <c r="AZ1008" i="1"/>
  <c r="AY1008" i="1"/>
  <c r="AV1008" i="1"/>
  <c r="AX1008" i="1" s="1"/>
  <c r="AT1008" i="1"/>
  <c r="AU1008" i="1" s="1"/>
  <c r="AS1008" i="1"/>
  <c r="BF1007" i="1"/>
  <c r="BC1007" i="1"/>
  <c r="BB1007" i="1"/>
  <c r="BA1007" i="1"/>
  <c r="AZ1007" i="1"/>
  <c r="AY1007" i="1"/>
  <c r="AV1007" i="1"/>
  <c r="AT1007" i="1"/>
  <c r="AU1007" i="1" s="1"/>
  <c r="AS1007" i="1"/>
  <c r="BF1006" i="1"/>
  <c r="BC1006" i="1"/>
  <c r="BB1006" i="1"/>
  <c r="BA1006" i="1"/>
  <c r="AZ1006" i="1"/>
  <c r="AY1006" i="1"/>
  <c r="AX1006" i="1"/>
  <c r="AW1006" i="1"/>
  <c r="AV1006" i="1"/>
  <c r="AU1006" i="1"/>
  <c r="AT1006" i="1"/>
  <c r="AS1006" i="1"/>
  <c r="BF1005" i="1"/>
  <c r="BC1005" i="1"/>
  <c r="BB1005" i="1"/>
  <c r="BA1005" i="1"/>
  <c r="AZ1005" i="1"/>
  <c r="AY1005" i="1"/>
  <c r="AV1005" i="1"/>
  <c r="AT1005" i="1"/>
  <c r="AU1005" i="1" s="1"/>
  <c r="AS1005" i="1"/>
  <c r="BF1004" i="1"/>
  <c r="BC1004" i="1"/>
  <c r="BB1004" i="1"/>
  <c r="BA1004" i="1"/>
  <c r="AZ1004" i="1"/>
  <c r="AY1004" i="1"/>
  <c r="AX1004" i="1"/>
  <c r="AV1004" i="1"/>
  <c r="AW1004" i="1" s="1"/>
  <c r="AU1004" i="1"/>
  <c r="AT1004" i="1"/>
  <c r="AS1004" i="1"/>
  <c r="BF1003" i="1"/>
  <c r="BC1003" i="1"/>
  <c r="BB1003" i="1"/>
  <c r="BA1003" i="1"/>
  <c r="AZ1003" i="1"/>
  <c r="AY1003" i="1"/>
  <c r="AV1003" i="1"/>
  <c r="AU1003" i="1"/>
  <c r="AT1003" i="1"/>
  <c r="AS1003" i="1"/>
  <c r="BF1002" i="1"/>
  <c r="BC1002" i="1"/>
  <c r="BB1002" i="1"/>
  <c r="BA1002" i="1"/>
  <c r="AZ1002" i="1"/>
  <c r="AY1002" i="1"/>
  <c r="AV1002" i="1"/>
  <c r="AT1002" i="1"/>
  <c r="AU1002" i="1" s="1"/>
  <c r="AS1002" i="1"/>
  <c r="BF1001" i="1"/>
  <c r="BC1001" i="1"/>
  <c r="BB1001" i="1"/>
  <c r="BA1001" i="1"/>
  <c r="AZ1001" i="1"/>
  <c r="AY1001" i="1"/>
  <c r="AV1001" i="1"/>
  <c r="AU1001" i="1"/>
  <c r="AT1001" i="1"/>
  <c r="AS1001" i="1"/>
  <c r="BF1000" i="1"/>
  <c r="BC1000" i="1"/>
  <c r="BB1000" i="1"/>
  <c r="BA1000" i="1"/>
  <c r="AZ1000" i="1"/>
  <c r="AY1000" i="1"/>
  <c r="AW1000" i="1"/>
  <c r="AV1000" i="1"/>
  <c r="AX1000" i="1" s="1"/>
  <c r="AT1000" i="1"/>
  <c r="AU1000" i="1" s="1"/>
  <c r="AS1000" i="1"/>
  <c r="BF999" i="1"/>
  <c r="BC999" i="1"/>
  <c r="BB999" i="1"/>
  <c r="BA999" i="1"/>
  <c r="AZ999" i="1"/>
  <c r="AY999" i="1"/>
  <c r="AV999" i="1"/>
  <c r="AT999" i="1"/>
  <c r="AU999" i="1" s="1"/>
  <c r="AS999" i="1"/>
  <c r="BF998" i="1"/>
  <c r="BC998" i="1"/>
  <c r="BB998" i="1"/>
  <c r="BA998" i="1"/>
  <c r="AZ998" i="1"/>
  <c r="AY998" i="1"/>
  <c r="AX998" i="1"/>
  <c r="AW998" i="1"/>
  <c r="AV998" i="1"/>
  <c r="AU998" i="1"/>
  <c r="AT998" i="1"/>
  <c r="AS998" i="1"/>
  <c r="BF997" i="1"/>
  <c r="BC997" i="1"/>
  <c r="BB997" i="1"/>
  <c r="BA997" i="1"/>
  <c r="AZ997" i="1"/>
  <c r="AY997" i="1"/>
  <c r="AV997" i="1"/>
  <c r="AT997" i="1"/>
  <c r="AU997" i="1" s="1"/>
  <c r="AS997" i="1"/>
  <c r="BF996" i="1"/>
  <c r="BC996" i="1"/>
  <c r="BB996" i="1"/>
  <c r="BA996" i="1"/>
  <c r="AZ996" i="1"/>
  <c r="AY996" i="1"/>
  <c r="AV996" i="1"/>
  <c r="AW996" i="1" s="1"/>
  <c r="AU996" i="1"/>
  <c r="AT996" i="1"/>
  <c r="AS996" i="1"/>
  <c r="BF995" i="1"/>
  <c r="BC995" i="1"/>
  <c r="BB995" i="1"/>
  <c r="BA995" i="1"/>
  <c r="AZ995" i="1"/>
  <c r="AY995" i="1"/>
  <c r="AV995" i="1"/>
  <c r="AU995" i="1"/>
  <c r="AT995" i="1"/>
  <c r="AS995" i="1"/>
  <c r="BF994" i="1"/>
  <c r="BC994" i="1"/>
  <c r="BB994" i="1"/>
  <c r="BA994" i="1"/>
  <c r="AZ994" i="1"/>
  <c r="AY994" i="1"/>
  <c r="AV994" i="1"/>
  <c r="AT994" i="1"/>
  <c r="AU994" i="1" s="1"/>
  <c r="AS994" i="1"/>
  <c r="BF993" i="1"/>
  <c r="BC993" i="1"/>
  <c r="BB993" i="1"/>
  <c r="BA993" i="1"/>
  <c r="AZ993" i="1"/>
  <c r="AY993" i="1"/>
  <c r="AV993" i="1"/>
  <c r="AU993" i="1"/>
  <c r="AT993" i="1"/>
  <c r="AS993" i="1"/>
  <c r="BF992" i="1"/>
  <c r="BC992" i="1"/>
  <c r="BB992" i="1"/>
  <c r="BA992" i="1"/>
  <c r="AZ992" i="1"/>
  <c r="AY992" i="1"/>
  <c r="AW992" i="1"/>
  <c r="AV992" i="1"/>
  <c r="AX992" i="1" s="1"/>
  <c r="AT992" i="1"/>
  <c r="AU992" i="1" s="1"/>
  <c r="AS992" i="1"/>
  <c r="BF991" i="1"/>
  <c r="BC991" i="1"/>
  <c r="BB991" i="1"/>
  <c r="BA991" i="1"/>
  <c r="AZ991" i="1"/>
  <c r="AY991" i="1"/>
  <c r="AV991" i="1"/>
  <c r="AT991" i="1"/>
  <c r="AU991" i="1" s="1"/>
  <c r="AS991" i="1"/>
  <c r="BF990" i="1"/>
  <c r="BC990" i="1"/>
  <c r="BB990" i="1"/>
  <c r="BA990" i="1"/>
  <c r="AZ990" i="1"/>
  <c r="AY990" i="1"/>
  <c r="AX990" i="1"/>
  <c r="AW990" i="1"/>
  <c r="AV990" i="1"/>
  <c r="AU990" i="1"/>
  <c r="AT990" i="1"/>
  <c r="AS990" i="1"/>
  <c r="BF989" i="1"/>
  <c r="BC989" i="1"/>
  <c r="BB989" i="1"/>
  <c r="BA989" i="1"/>
  <c r="AZ989" i="1"/>
  <c r="AY989" i="1"/>
  <c r="AV989" i="1"/>
  <c r="AT989" i="1"/>
  <c r="AU989" i="1" s="1"/>
  <c r="AS989" i="1"/>
  <c r="BF988" i="1"/>
  <c r="BC988" i="1"/>
  <c r="BB988" i="1"/>
  <c r="BA988" i="1"/>
  <c r="AZ988" i="1"/>
  <c r="AY988" i="1"/>
  <c r="AV988" i="1"/>
  <c r="AW988" i="1" s="1"/>
  <c r="AU988" i="1"/>
  <c r="AT988" i="1"/>
  <c r="AS988" i="1"/>
  <c r="BF987" i="1"/>
  <c r="BC987" i="1"/>
  <c r="BB987" i="1"/>
  <c r="BA987" i="1"/>
  <c r="AZ987" i="1"/>
  <c r="AY987" i="1"/>
  <c r="AV987" i="1"/>
  <c r="AU987" i="1"/>
  <c r="AT987" i="1"/>
  <c r="AS987" i="1"/>
  <c r="BF986" i="1"/>
  <c r="BC986" i="1"/>
  <c r="BB986" i="1"/>
  <c r="BA986" i="1"/>
  <c r="AZ986" i="1"/>
  <c r="AY986" i="1"/>
  <c r="AV986" i="1"/>
  <c r="AT986" i="1"/>
  <c r="AU986" i="1" s="1"/>
  <c r="AS986" i="1"/>
  <c r="BF985" i="1"/>
  <c r="BC985" i="1"/>
  <c r="BB985" i="1"/>
  <c r="BA985" i="1"/>
  <c r="AZ985" i="1"/>
  <c r="AY985" i="1"/>
  <c r="AV985" i="1"/>
  <c r="AU985" i="1"/>
  <c r="AT985" i="1"/>
  <c r="AS985" i="1"/>
  <c r="BF984" i="1"/>
  <c r="BC984" i="1"/>
  <c r="BB984" i="1"/>
  <c r="BA984" i="1"/>
  <c r="AZ984" i="1"/>
  <c r="AY984" i="1"/>
  <c r="AX984" i="1"/>
  <c r="AW984" i="1"/>
  <c r="AV984" i="1"/>
  <c r="AT984" i="1"/>
  <c r="AU984" i="1" s="1"/>
  <c r="AS984" i="1"/>
  <c r="BF983" i="1"/>
  <c r="BC983" i="1"/>
  <c r="BB983" i="1"/>
  <c r="BA983" i="1"/>
  <c r="AZ983" i="1"/>
  <c r="AY983" i="1"/>
  <c r="AV983" i="1"/>
  <c r="AT983" i="1"/>
  <c r="AU983" i="1" s="1"/>
  <c r="AS983" i="1"/>
  <c r="BF982" i="1"/>
  <c r="BC982" i="1"/>
  <c r="BB982" i="1"/>
  <c r="BA982" i="1"/>
  <c r="AZ982" i="1"/>
  <c r="AY982" i="1"/>
  <c r="AX982" i="1"/>
  <c r="AW982" i="1"/>
  <c r="AV982" i="1"/>
  <c r="AU982" i="1"/>
  <c r="AT982" i="1"/>
  <c r="AS982" i="1"/>
  <c r="BF981" i="1"/>
  <c r="BC981" i="1"/>
  <c r="BB981" i="1"/>
  <c r="BA981" i="1"/>
  <c r="AZ981" i="1"/>
  <c r="AY981" i="1"/>
  <c r="AV981" i="1"/>
  <c r="AT981" i="1"/>
  <c r="AU981" i="1" s="1"/>
  <c r="AS981" i="1"/>
  <c r="BF980" i="1"/>
  <c r="BC980" i="1"/>
  <c r="BB980" i="1"/>
  <c r="BA980" i="1"/>
  <c r="AZ980" i="1"/>
  <c r="AY980" i="1"/>
  <c r="AV980" i="1"/>
  <c r="AW980" i="1" s="1"/>
  <c r="AU980" i="1"/>
  <c r="AT980" i="1"/>
  <c r="AS980" i="1"/>
  <c r="BF979" i="1"/>
  <c r="BC979" i="1"/>
  <c r="BB979" i="1"/>
  <c r="BA979" i="1"/>
  <c r="AZ979" i="1"/>
  <c r="AY979" i="1"/>
  <c r="AV979" i="1"/>
  <c r="AU979" i="1"/>
  <c r="AT979" i="1"/>
  <c r="AS979" i="1"/>
  <c r="BF978" i="1"/>
  <c r="BC978" i="1"/>
  <c r="BB978" i="1"/>
  <c r="BA978" i="1"/>
  <c r="AZ978" i="1"/>
  <c r="AY978" i="1"/>
  <c r="AV978" i="1"/>
  <c r="AT978" i="1"/>
  <c r="AU978" i="1" s="1"/>
  <c r="AS978" i="1"/>
  <c r="BF977" i="1"/>
  <c r="BC977" i="1"/>
  <c r="BB977" i="1"/>
  <c r="BA977" i="1"/>
  <c r="AZ977" i="1"/>
  <c r="AY977" i="1"/>
  <c r="AV977" i="1"/>
  <c r="AU977" i="1"/>
  <c r="AT977" i="1"/>
  <c r="AS977" i="1"/>
  <c r="BF976" i="1"/>
  <c r="BC976" i="1"/>
  <c r="BB976" i="1"/>
  <c r="BA976" i="1"/>
  <c r="AZ976" i="1"/>
  <c r="AY976" i="1"/>
  <c r="AW976" i="1"/>
  <c r="AV976" i="1"/>
  <c r="AX976" i="1" s="1"/>
  <c r="AT976" i="1"/>
  <c r="AU976" i="1" s="1"/>
  <c r="AS976" i="1"/>
  <c r="BF975" i="1"/>
  <c r="BC975" i="1"/>
  <c r="BB975" i="1"/>
  <c r="BA975" i="1"/>
  <c r="AZ975" i="1"/>
  <c r="AY975" i="1"/>
  <c r="AV975" i="1"/>
  <c r="AT975" i="1"/>
  <c r="AU975" i="1" s="1"/>
  <c r="AS975" i="1"/>
  <c r="BF974" i="1"/>
  <c r="BC974" i="1"/>
  <c r="BB974" i="1"/>
  <c r="BA974" i="1"/>
  <c r="AZ974" i="1"/>
  <c r="AY974" i="1"/>
  <c r="AX974" i="1"/>
  <c r="AW974" i="1"/>
  <c r="AV974" i="1"/>
  <c r="AU974" i="1"/>
  <c r="AT974" i="1"/>
  <c r="AS974" i="1"/>
  <c r="BF973" i="1"/>
  <c r="BC973" i="1"/>
  <c r="BB973" i="1"/>
  <c r="BA973" i="1"/>
  <c r="AZ973" i="1"/>
  <c r="AY973" i="1"/>
  <c r="AV973" i="1"/>
  <c r="AT973" i="1"/>
  <c r="AU973" i="1" s="1"/>
  <c r="AS973" i="1"/>
  <c r="BF972" i="1"/>
  <c r="BC972" i="1"/>
  <c r="BB972" i="1"/>
  <c r="BA972" i="1"/>
  <c r="AZ972" i="1"/>
  <c r="AY972" i="1"/>
  <c r="AV972" i="1"/>
  <c r="AW972" i="1" s="1"/>
  <c r="AU972" i="1"/>
  <c r="AT972" i="1"/>
  <c r="AS972" i="1"/>
  <c r="BF971" i="1"/>
  <c r="BC971" i="1"/>
  <c r="BB971" i="1"/>
  <c r="BA971" i="1"/>
  <c r="AZ971" i="1"/>
  <c r="AY971" i="1"/>
  <c r="AV971" i="1"/>
  <c r="AT971" i="1"/>
  <c r="AU971" i="1" s="1"/>
  <c r="AS971" i="1"/>
  <c r="BF970" i="1"/>
  <c r="BC970" i="1"/>
  <c r="BB970" i="1"/>
  <c r="BA970" i="1"/>
  <c r="AZ970" i="1"/>
  <c r="AY970" i="1"/>
  <c r="AV970" i="1"/>
  <c r="AT970" i="1"/>
  <c r="AU970" i="1" s="1"/>
  <c r="AS970" i="1"/>
  <c r="BF969" i="1"/>
  <c r="BC969" i="1"/>
  <c r="BB969" i="1"/>
  <c r="BA969" i="1"/>
  <c r="AZ969" i="1"/>
  <c r="AY969" i="1"/>
  <c r="AV969" i="1"/>
  <c r="AU969" i="1"/>
  <c r="AT969" i="1"/>
  <c r="AS969" i="1"/>
  <c r="BF968" i="1"/>
  <c r="BC968" i="1"/>
  <c r="BB968" i="1"/>
  <c r="BA968" i="1"/>
  <c r="AZ968" i="1"/>
  <c r="AY968" i="1"/>
  <c r="AV968" i="1"/>
  <c r="AX968" i="1" s="1"/>
  <c r="AT968" i="1"/>
  <c r="AU968" i="1" s="1"/>
  <c r="AS968" i="1"/>
  <c r="BF967" i="1"/>
  <c r="BC967" i="1"/>
  <c r="BB967" i="1"/>
  <c r="BA967" i="1"/>
  <c r="AZ967" i="1"/>
  <c r="AY967" i="1"/>
  <c r="AV967" i="1"/>
  <c r="AT967" i="1"/>
  <c r="AU967" i="1" s="1"/>
  <c r="AS967" i="1"/>
  <c r="BF966" i="1"/>
  <c r="BC966" i="1"/>
  <c r="BB966" i="1"/>
  <c r="BA966" i="1"/>
  <c r="AZ966" i="1"/>
  <c r="AY966" i="1"/>
  <c r="AX966" i="1"/>
  <c r="AW966" i="1"/>
  <c r="AV966" i="1"/>
  <c r="AT966" i="1"/>
  <c r="AU966" i="1" s="1"/>
  <c r="AS966" i="1"/>
  <c r="BF965" i="1"/>
  <c r="BC965" i="1"/>
  <c r="BB965" i="1"/>
  <c r="BA965" i="1"/>
  <c r="AZ965" i="1"/>
  <c r="AY965" i="1"/>
  <c r="AV965" i="1"/>
  <c r="AT965" i="1"/>
  <c r="AU965" i="1" s="1"/>
  <c r="AS965" i="1"/>
  <c r="BF964" i="1"/>
  <c r="BC964" i="1"/>
  <c r="BB964" i="1"/>
  <c r="BA964" i="1"/>
  <c r="AZ964" i="1"/>
  <c r="AY964" i="1"/>
  <c r="AX964" i="1"/>
  <c r="AV964" i="1"/>
  <c r="AW964" i="1" s="1"/>
  <c r="AU964" i="1"/>
  <c r="AT964" i="1"/>
  <c r="AS964" i="1"/>
  <c r="BF963" i="1"/>
  <c r="BC963" i="1"/>
  <c r="BB963" i="1"/>
  <c r="BA963" i="1"/>
  <c r="AZ963" i="1"/>
  <c r="AY963" i="1"/>
  <c r="AV963" i="1"/>
  <c r="AT963" i="1"/>
  <c r="AU963" i="1" s="1"/>
  <c r="AS963" i="1"/>
  <c r="BF962" i="1"/>
  <c r="BC962" i="1"/>
  <c r="BB962" i="1"/>
  <c r="BA962" i="1"/>
  <c r="AZ962" i="1"/>
  <c r="AY962" i="1"/>
  <c r="AV962" i="1"/>
  <c r="AT962" i="1"/>
  <c r="AU962" i="1" s="1"/>
  <c r="AS962" i="1"/>
  <c r="BF961" i="1"/>
  <c r="BC961" i="1"/>
  <c r="BB961" i="1"/>
  <c r="BA961" i="1"/>
  <c r="AZ961" i="1"/>
  <c r="AY961" i="1"/>
  <c r="AV961" i="1"/>
  <c r="AU961" i="1"/>
  <c r="AT961" i="1"/>
  <c r="AS961" i="1"/>
  <c r="BF960" i="1"/>
  <c r="BC960" i="1"/>
  <c r="BB960" i="1"/>
  <c r="BA960" i="1"/>
  <c r="AZ960" i="1"/>
  <c r="AY960" i="1"/>
  <c r="AV960" i="1"/>
  <c r="AX960" i="1" s="1"/>
  <c r="AT960" i="1"/>
  <c r="AU960" i="1" s="1"/>
  <c r="AS960" i="1"/>
  <c r="BF959" i="1"/>
  <c r="BC959" i="1"/>
  <c r="BB959" i="1"/>
  <c r="BA959" i="1"/>
  <c r="AZ959" i="1"/>
  <c r="AY959" i="1"/>
  <c r="AV959" i="1"/>
  <c r="AT959" i="1"/>
  <c r="AU959" i="1" s="1"/>
  <c r="AS959" i="1"/>
  <c r="BF958" i="1"/>
  <c r="BC958" i="1"/>
  <c r="BB958" i="1"/>
  <c r="BA958" i="1"/>
  <c r="AZ958" i="1"/>
  <c r="AY958" i="1"/>
  <c r="AX958" i="1"/>
  <c r="AW958" i="1"/>
  <c r="AV958" i="1"/>
  <c r="AT958" i="1"/>
  <c r="AU958" i="1" s="1"/>
  <c r="AS958" i="1"/>
  <c r="BF957" i="1"/>
  <c r="BC957" i="1"/>
  <c r="BB957" i="1"/>
  <c r="BA957" i="1"/>
  <c r="AZ957" i="1"/>
  <c r="AY957" i="1"/>
  <c r="AV957" i="1"/>
  <c r="AT957" i="1"/>
  <c r="AU957" i="1" s="1"/>
  <c r="AS957" i="1"/>
  <c r="BF956" i="1"/>
  <c r="BC956" i="1"/>
  <c r="BB956" i="1"/>
  <c r="BA956" i="1"/>
  <c r="AZ956" i="1"/>
  <c r="AY956" i="1"/>
  <c r="AV956" i="1"/>
  <c r="AU956" i="1"/>
  <c r="AT956" i="1"/>
  <c r="AS956" i="1"/>
  <c r="BF955" i="1"/>
  <c r="BC955" i="1"/>
  <c r="BB955" i="1"/>
  <c r="BA955" i="1"/>
  <c r="AZ955" i="1"/>
  <c r="AY955" i="1"/>
  <c r="AV955" i="1"/>
  <c r="AT955" i="1"/>
  <c r="AU955" i="1" s="1"/>
  <c r="AS955" i="1"/>
  <c r="BF954" i="1"/>
  <c r="BC954" i="1"/>
  <c r="BB954" i="1"/>
  <c r="BA954" i="1"/>
  <c r="AZ954" i="1"/>
  <c r="AY954" i="1"/>
  <c r="AV954" i="1"/>
  <c r="AT954" i="1"/>
  <c r="AU954" i="1" s="1"/>
  <c r="AS954" i="1"/>
  <c r="BF953" i="1"/>
  <c r="BC953" i="1"/>
  <c r="BB953" i="1"/>
  <c r="BA953" i="1"/>
  <c r="AZ953" i="1"/>
  <c r="AY953" i="1"/>
  <c r="AV953" i="1"/>
  <c r="AU953" i="1"/>
  <c r="AT953" i="1"/>
  <c r="AS953" i="1"/>
  <c r="BF952" i="1"/>
  <c r="BC952" i="1"/>
  <c r="BB952" i="1"/>
  <c r="BA952" i="1"/>
  <c r="AZ952" i="1"/>
  <c r="AY952" i="1"/>
  <c r="AV952" i="1"/>
  <c r="AX952" i="1" s="1"/>
  <c r="AT952" i="1"/>
  <c r="AU952" i="1" s="1"/>
  <c r="AS952" i="1"/>
  <c r="BF951" i="1"/>
  <c r="BC951" i="1"/>
  <c r="BB951" i="1"/>
  <c r="BA951" i="1"/>
  <c r="AZ951" i="1"/>
  <c r="AY951" i="1"/>
  <c r="AV951" i="1"/>
  <c r="AT951" i="1"/>
  <c r="AU951" i="1" s="1"/>
  <c r="AS951" i="1"/>
  <c r="BF950" i="1"/>
  <c r="BC950" i="1"/>
  <c r="BB950" i="1"/>
  <c r="BA950" i="1"/>
  <c r="AZ950" i="1"/>
  <c r="AY950" i="1"/>
  <c r="AX950" i="1"/>
  <c r="AW950" i="1"/>
  <c r="AV950" i="1"/>
  <c r="AU950" i="1"/>
  <c r="AT950" i="1"/>
  <c r="AS950" i="1"/>
  <c r="BF949" i="1"/>
  <c r="BC949" i="1"/>
  <c r="BB949" i="1"/>
  <c r="BA949" i="1"/>
  <c r="AZ949" i="1"/>
  <c r="AY949" i="1"/>
  <c r="AV949" i="1"/>
  <c r="AT949" i="1"/>
  <c r="AU949" i="1" s="1"/>
  <c r="AS949" i="1"/>
  <c r="BF948" i="1"/>
  <c r="BC948" i="1"/>
  <c r="BB948" i="1"/>
  <c r="BA948" i="1"/>
  <c r="AZ948" i="1"/>
  <c r="AY948" i="1"/>
  <c r="AV948" i="1"/>
  <c r="AW948" i="1" s="1"/>
  <c r="AU948" i="1"/>
  <c r="AT948" i="1"/>
  <c r="AS948" i="1"/>
  <c r="BF947" i="1"/>
  <c r="BC947" i="1"/>
  <c r="BB947" i="1"/>
  <c r="BA947" i="1"/>
  <c r="AZ947" i="1"/>
  <c r="AY947" i="1"/>
  <c r="AV947" i="1"/>
  <c r="AU947" i="1"/>
  <c r="AT947" i="1"/>
  <c r="AS947" i="1"/>
  <c r="BF946" i="1"/>
  <c r="BC946" i="1"/>
  <c r="BB946" i="1"/>
  <c r="BA946" i="1"/>
  <c r="AZ946" i="1"/>
  <c r="AY946" i="1"/>
  <c r="AV946" i="1"/>
  <c r="AT946" i="1"/>
  <c r="AU946" i="1" s="1"/>
  <c r="AS946" i="1"/>
  <c r="BF945" i="1"/>
  <c r="BC945" i="1"/>
  <c r="BB945" i="1"/>
  <c r="BA945" i="1"/>
  <c r="AZ945" i="1"/>
  <c r="AY945" i="1"/>
  <c r="AV945" i="1"/>
  <c r="AU945" i="1"/>
  <c r="AT945" i="1"/>
  <c r="AS945" i="1"/>
  <c r="BF944" i="1"/>
  <c r="BC944" i="1"/>
  <c r="BB944" i="1"/>
  <c r="BA944" i="1"/>
  <c r="AZ944" i="1"/>
  <c r="AY944" i="1"/>
  <c r="AW944" i="1"/>
  <c r="AV944" i="1"/>
  <c r="AX944" i="1" s="1"/>
  <c r="AT944" i="1"/>
  <c r="AU944" i="1" s="1"/>
  <c r="AS944" i="1"/>
  <c r="BF943" i="1"/>
  <c r="BC943" i="1"/>
  <c r="BB943" i="1"/>
  <c r="BA943" i="1"/>
  <c r="AZ943" i="1"/>
  <c r="AY943" i="1"/>
  <c r="AV943" i="1"/>
  <c r="AT943" i="1"/>
  <c r="AU943" i="1" s="1"/>
  <c r="AS943" i="1"/>
  <c r="BF942" i="1"/>
  <c r="BC942" i="1"/>
  <c r="BB942" i="1"/>
  <c r="BA942" i="1"/>
  <c r="AZ942" i="1"/>
  <c r="AY942" i="1"/>
  <c r="AX942" i="1"/>
  <c r="AW942" i="1"/>
  <c r="AV942" i="1"/>
  <c r="AU942" i="1"/>
  <c r="AT942" i="1"/>
  <c r="AS942" i="1"/>
  <c r="BF941" i="1"/>
  <c r="BC941" i="1"/>
  <c r="BB941" i="1"/>
  <c r="BA941" i="1"/>
  <c r="AZ941" i="1"/>
  <c r="AY941" i="1"/>
  <c r="AV941" i="1"/>
  <c r="AT941" i="1"/>
  <c r="AU941" i="1" s="1"/>
  <c r="AS941" i="1"/>
  <c r="BF940" i="1"/>
  <c r="BC940" i="1"/>
  <c r="BB940" i="1"/>
  <c r="BA940" i="1"/>
  <c r="AZ940" i="1"/>
  <c r="AY940" i="1"/>
  <c r="AV940" i="1"/>
  <c r="AW940" i="1" s="1"/>
  <c r="AU940" i="1"/>
  <c r="AT940" i="1"/>
  <c r="AS940" i="1"/>
  <c r="BF939" i="1"/>
  <c r="BC939" i="1"/>
  <c r="BB939" i="1"/>
  <c r="BA939" i="1"/>
  <c r="AZ939" i="1"/>
  <c r="AY939" i="1"/>
  <c r="AV939" i="1"/>
  <c r="AU939" i="1"/>
  <c r="AT939" i="1"/>
  <c r="AS939" i="1"/>
  <c r="BF938" i="1"/>
  <c r="BC938" i="1"/>
  <c r="BB938" i="1"/>
  <c r="BA938" i="1"/>
  <c r="AZ938" i="1"/>
  <c r="AY938" i="1"/>
  <c r="AV938" i="1"/>
  <c r="AT938" i="1"/>
  <c r="AU938" i="1" s="1"/>
  <c r="AS938" i="1"/>
  <c r="BF937" i="1"/>
  <c r="BC937" i="1"/>
  <c r="BB937" i="1"/>
  <c r="BA937" i="1"/>
  <c r="AZ937" i="1"/>
  <c r="AY937" i="1"/>
  <c r="AV937" i="1"/>
  <c r="AU937" i="1"/>
  <c r="AT937" i="1"/>
  <c r="AS937" i="1"/>
  <c r="BF936" i="1"/>
  <c r="BC936" i="1"/>
  <c r="BB936" i="1"/>
  <c r="BA936" i="1"/>
  <c r="AZ936" i="1"/>
  <c r="AY936" i="1"/>
  <c r="AW936" i="1"/>
  <c r="AV936" i="1"/>
  <c r="AX936" i="1" s="1"/>
  <c r="AT936" i="1"/>
  <c r="AU936" i="1" s="1"/>
  <c r="AS936" i="1"/>
  <c r="BF935" i="1"/>
  <c r="BC935" i="1"/>
  <c r="BB935" i="1"/>
  <c r="BA935" i="1"/>
  <c r="AZ935" i="1"/>
  <c r="AY935" i="1"/>
  <c r="AV935" i="1"/>
  <c r="AT935" i="1"/>
  <c r="AU935" i="1" s="1"/>
  <c r="AS935" i="1"/>
  <c r="BF934" i="1"/>
  <c r="BC934" i="1"/>
  <c r="BB934" i="1"/>
  <c r="BA934" i="1"/>
  <c r="AZ934" i="1"/>
  <c r="AY934" i="1"/>
  <c r="AX934" i="1"/>
  <c r="AW934" i="1"/>
  <c r="AV934" i="1"/>
  <c r="AU934" i="1"/>
  <c r="AT934" i="1"/>
  <c r="AS934" i="1"/>
  <c r="BF933" i="1"/>
  <c r="BC933" i="1"/>
  <c r="BB933" i="1"/>
  <c r="BA933" i="1"/>
  <c r="AZ933" i="1"/>
  <c r="AY933" i="1"/>
  <c r="AV933" i="1"/>
  <c r="AT933" i="1"/>
  <c r="AU933" i="1" s="1"/>
  <c r="AS933" i="1"/>
  <c r="BF932" i="1"/>
  <c r="BC932" i="1"/>
  <c r="BB932" i="1"/>
  <c r="BA932" i="1"/>
  <c r="AZ932" i="1"/>
  <c r="AY932" i="1"/>
  <c r="AV932" i="1"/>
  <c r="AW932" i="1" s="1"/>
  <c r="AU932" i="1"/>
  <c r="AT932" i="1"/>
  <c r="AS932" i="1"/>
  <c r="BF931" i="1"/>
  <c r="BC931" i="1"/>
  <c r="BB931" i="1"/>
  <c r="BA931" i="1"/>
  <c r="AZ931" i="1"/>
  <c r="AY931" i="1"/>
  <c r="AV931" i="1"/>
  <c r="AU931" i="1"/>
  <c r="AT931" i="1"/>
  <c r="AS931" i="1"/>
  <c r="BF930" i="1"/>
  <c r="BC930" i="1"/>
  <c r="BB930" i="1"/>
  <c r="BA930" i="1"/>
  <c r="AZ930" i="1"/>
  <c r="AY930" i="1"/>
  <c r="AV930" i="1"/>
  <c r="AT930" i="1"/>
  <c r="AU930" i="1" s="1"/>
  <c r="AS930" i="1"/>
  <c r="BF929" i="1"/>
  <c r="BC929" i="1"/>
  <c r="BB929" i="1"/>
  <c r="BA929" i="1"/>
  <c r="AZ929" i="1"/>
  <c r="AY929" i="1"/>
  <c r="AV929" i="1"/>
  <c r="AU929" i="1"/>
  <c r="AT929" i="1"/>
  <c r="AS929" i="1"/>
  <c r="BF928" i="1"/>
  <c r="BC928" i="1"/>
  <c r="BB928" i="1"/>
  <c r="BA928" i="1"/>
  <c r="AZ928" i="1"/>
  <c r="AY928" i="1"/>
  <c r="AW928" i="1"/>
  <c r="AV928" i="1"/>
  <c r="AX928" i="1" s="1"/>
  <c r="AT928" i="1"/>
  <c r="AU928" i="1" s="1"/>
  <c r="AS928" i="1"/>
  <c r="BF927" i="1"/>
  <c r="BC927" i="1"/>
  <c r="BB927" i="1"/>
  <c r="BA927" i="1"/>
  <c r="AZ927" i="1"/>
  <c r="AY927" i="1"/>
  <c r="AV927" i="1"/>
  <c r="AT927" i="1"/>
  <c r="AU927" i="1" s="1"/>
  <c r="AS927" i="1"/>
  <c r="BF926" i="1"/>
  <c r="BC926" i="1"/>
  <c r="BB926" i="1"/>
  <c r="BA926" i="1"/>
  <c r="AZ926" i="1"/>
  <c r="AY926" i="1"/>
  <c r="AX926" i="1"/>
  <c r="AW926" i="1"/>
  <c r="AV926" i="1"/>
  <c r="AU926" i="1"/>
  <c r="AT926" i="1"/>
  <c r="AS926" i="1"/>
  <c r="BF925" i="1"/>
  <c r="BC925" i="1"/>
  <c r="BB925" i="1"/>
  <c r="BA925" i="1"/>
  <c r="AZ925" i="1"/>
  <c r="AY925" i="1"/>
  <c r="AV925" i="1"/>
  <c r="AT925" i="1"/>
  <c r="AU925" i="1" s="1"/>
  <c r="AS925" i="1"/>
  <c r="BF924" i="1"/>
  <c r="BC924" i="1"/>
  <c r="BB924" i="1"/>
  <c r="BA924" i="1"/>
  <c r="AZ924" i="1"/>
  <c r="AY924" i="1"/>
  <c r="AV924" i="1"/>
  <c r="AW924" i="1" s="1"/>
  <c r="AU924" i="1"/>
  <c r="AT924" i="1"/>
  <c r="AS924" i="1"/>
  <c r="BF923" i="1"/>
  <c r="BC923" i="1"/>
  <c r="BB923" i="1"/>
  <c r="BA923" i="1"/>
  <c r="AZ923" i="1"/>
  <c r="AY923" i="1"/>
  <c r="AV923" i="1"/>
  <c r="AU923" i="1"/>
  <c r="AT923" i="1"/>
  <c r="AS923" i="1"/>
  <c r="BF922" i="1"/>
  <c r="BC922" i="1"/>
  <c r="BB922" i="1"/>
  <c r="BA922" i="1"/>
  <c r="AZ922" i="1"/>
  <c r="AY922" i="1"/>
  <c r="AV922" i="1"/>
  <c r="AT922" i="1"/>
  <c r="AU922" i="1" s="1"/>
  <c r="AS922" i="1"/>
  <c r="BF921" i="1"/>
  <c r="BC921" i="1"/>
  <c r="BB921" i="1"/>
  <c r="BA921" i="1"/>
  <c r="AZ921" i="1"/>
  <c r="AY921" i="1"/>
  <c r="AV921" i="1"/>
  <c r="AU921" i="1"/>
  <c r="AT921" i="1"/>
  <c r="AS921" i="1"/>
  <c r="BF920" i="1"/>
  <c r="BC920" i="1"/>
  <c r="BB920" i="1"/>
  <c r="BA920" i="1"/>
  <c r="AZ920" i="1"/>
  <c r="AY920" i="1"/>
  <c r="AW920" i="1"/>
  <c r="AV920" i="1"/>
  <c r="AX920" i="1" s="1"/>
  <c r="AT920" i="1"/>
  <c r="AU920" i="1" s="1"/>
  <c r="AS920" i="1"/>
  <c r="BF919" i="1"/>
  <c r="BC919" i="1"/>
  <c r="BB919" i="1"/>
  <c r="BA919" i="1"/>
  <c r="AZ919" i="1"/>
  <c r="AY919" i="1"/>
  <c r="AV919" i="1"/>
  <c r="AT919" i="1"/>
  <c r="AU919" i="1" s="1"/>
  <c r="AS919" i="1"/>
  <c r="BF918" i="1"/>
  <c r="BC918" i="1"/>
  <c r="BB918" i="1"/>
  <c r="BA918" i="1"/>
  <c r="AZ918" i="1"/>
  <c r="AY918" i="1"/>
  <c r="AX918" i="1"/>
  <c r="AW918" i="1"/>
  <c r="AV918" i="1"/>
  <c r="AU918" i="1"/>
  <c r="AT918" i="1"/>
  <c r="AS918" i="1"/>
  <c r="BF917" i="1"/>
  <c r="BC917" i="1"/>
  <c r="BB917" i="1"/>
  <c r="BA917" i="1"/>
  <c r="AZ917" i="1"/>
  <c r="AY917" i="1"/>
  <c r="AV917" i="1"/>
  <c r="AT917" i="1"/>
  <c r="AU917" i="1" s="1"/>
  <c r="AS917" i="1"/>
  <c r="BF916" i="1"/>
  <c r="BC916" i="1"/>
  <c r="BB916" i="1"/>
  <c r="BA916" i="1"/>
  <c r="AZ916" i="1"/>
  <c r="AY916" i="1"/>
  <c r="AV916" i="1"/>
  <c r="AW916" i="1" s="1"/>
  <c r="AU916" i="1"/>
  <c r="AT916" i="1"/>
  <c r="AS916" i="1"/>
  <c r="BF915" i="1"/>
  <c r="BC915" i="1"/>
  <c r="BB915" i="1"/>
  <c r="BA915" i="1"/>
  <c r="AZ915" i="1"/>
  <c r="AY915" i="1"/>
  <c r="AV915" i="1"/>
  <c r="AU915" i="1"/>
  <c r="AT915" i="1"/>
  <c r="AS915" i="1"/>
  <c r="BF914" i="1"/>
  <c r="BC914" i="1"/>
  <c r="BB914" i="1"/>
  <c r="BA914" i="1"/>
  <c r="AZ914" i="1"/>
  <c r="AY914" i="1"/>
  <c r="AV914" i="1"/>
  <c r="AT914" i="1"/>
  <c r="AU914" i="1" s="1"/>
  <c r="AS914" i="1"/>
  <c r="BF913" i="1"/>
  <c r="BC913" i="1"/>
  <c r="BB913" i="1"/>
  <c r="BA913" i="1"/>
  <c r="AZ913" i="1"/>
  <c r="AY913" i="1"/>
  <c r="AV913" i="1"/>
  <c r="AU913" i="1"/>
  <c r="AT913" i="1"/>
  <c r="AS913" i="1"/>
  <c r="BF912" i="1"/>
  <c r="BC912" i="1"/>
  <c r="BB912" i="1"/>
  <c r="BA912" i="1"/>
  <c r="AZ912" i="1"/>
  <c r="AY912" i="1"/>
  <c r="AW912" i="1"/>
  <c r="AV912" i="1"/>
  <c r="AX912" i="1" s="1"/>
  <c r="AT912" i="1"/>
  <c r="AU912" i="1" s="1"/>
  <c r="AS912" i="1"/>
  <c r="BF911" i="1"/>
  <c r="BC911" i="1"/>
  <c r="BB911" i="1"/>
  <c r="BA911" i="1"/>
  <c r="AZ911" i="1"/>
  <c r="AY911" i="1"/>
  <c r="AV911" i="1"/>
  <c r="AT911" i="1"/>
  <c r="AU911" i="1" s="1"/>
  <c r="AS911" i="1"/>
  <c r="BF910" i="1"/>
  <c r="BC910" i="1"/>
  <c r="BB910" i="1"/>
  <c r="BA910" i="1"/>
  <c r="AZ910" i="1"/>
  <c r="AY910" i="1"/>
  <c r="AX910" i="1"/>
  <c r="AW910" i="1"/>
  <c r="AV910" i="1"/>
  <c r="AU910" i="1"/>
  <c r="AT910" i="1"/>
  <c r="AS910" i="1"/>
  <c r="BF909" i="1"/>
  <c r="BC909" i="1"/>
  <c r="BB909" i="1"/>
  <c r="BA909" i="1"/>
  <c r="AZ909" i="1"/>
  <c r="AY909" i="1"/>
  <c r="AV909" i="1"/>
  <c r="AT909" i="1"/>
  <c r="AU909" i="1" s="1"/>
  <c r="AS909" i="1"/>
  <c r="BF908" i="1"/>
  <c r="BC908" i="1"/>
  <c r="BB908" i="1"/>
  <c r="BA908" i="1"/>
  <c r="AZ908" i="1"/>
  <c r="AY908" i="1"/>
  <c r="AV908" i="1"/>
  <c r="AW908" i="1" s="1"/>
  <c r="AU908" i="1"/>
  <c r="AT908" i="1"/>
  <c r="AS908" i="1"/>
  <c r="BF907" i="1"/>
  <c r="BC907" i="1"/>
  <c r="BB907" i="1"/>
  <c r="BA907" i="1"/>
  <c r="AZ907" i="1"/>
  <c r="AY907" i="1"/>
  <c r="AV907" i="1"/>
  <c r="AU907" i="1"/>
  <c r="AT907" i="1"/>
  <c r="AS907" i="1"/>
  <c r="BF906" i="1"/>
  <c r="BC906" i="1"/>
  <c r="BB906" i="1"/>
  <c r="BA906" i="1"/>
  <c r="AZ906" i="1"/>
  <c r="AY906" i="1"/>
  <c r="AV906" i="1"/>
  <c r="AT906" i="1"/>
  <c r="AU906" i="1" s="1"/>
  <c r="AS906" i="1"/>
  <c r="BF905" i="1"/>
  <c r="BC905" i="1"/>
  <c r="BB905" i="1"/>
  <c r="BA905" i="1"/>
  <c r="AZ905" i="1"/>
  <c r="AY905" i="1"/>
  <c r="AV905" i="1"/>
  <c r="AU905" i="1"/>
  <c r="AT905" i="1"/>
  <c r="AS905" i="1"/>
  <c r="BF904" i="1"/>
  <c r="BC904" i="1"/>
  <c r="BB904" i="1"/>
  <c r="BA904" i="1"/>
  <c r="AZ904" i="1"/>
  <c r="AY904" i="1"/>
  <c r="AX904" i="1"/>
  <c r="AV904" i="1"/>
  <c r="AW904" i="1" s="1"/>
  <c r="AT904" i="1"/>
  <c r="AU904" i="1" s="1"/>
  <c r="AS904" i="1"/>
  <c r="BF903" i="1"/>
  <c r="BC903" i="1"/>
  <c r="BB903" i="1"/>
  <c r="BA903" i="1"/>
  <c r="AZ903" i="1"/>
  <c r="AY903" i="1"/>
  <c r="AV903" i="1"/>
  <c r="AU903" i="1"/>
  <c r="AT903" i="1"/>
  <c r="AS903" i="1"/>
  <c r="BF902" i="1"/>
  <c r="BC902" i="1"/>
  <c r="BB902" i="1"/>
  <c r="BA902" i="1"/>
  <c r="AZ902" i="1"/>
  <c r="AY902" i="1"/>
  <c r="AV902" i="1"/>
  <c r="AX902" i="1" s="1"/>
  <c r="AT902" i="1"/>
  <c r="AU902" i="1" s="1"/>
  <c r="AS902" i="1"/>
  <c r="BF901" i="1"/>
  <c r="BC901" i="1"/>
  <c r="BB901" i="1"/>
  <c r="BA901" i="1"/>
  <c r="AZ901" i="1"/>
  <c r="AY901" i="1"/>
  <c r="AV901" i="1"/>
  <c r="AT901" i="1"/>
  <c r="AU901" i="1" s="1"/>
  <c r="AS901" i="1"/>
  <c r="BF900" i="1"/>
  <c r="BC900" i="1"/>
  <c r="BB900" i="1"/>
  <c r="BA900" i="1"/>
  <c r="AZ900" i="1"/>
  <c r="AY900" i="1"/>
  <c r="AW900" i="1"/>
  <c r="AV900" i="1"/>
  <c r="AX900" i="1" s="1"/>
  <c r="AU900" i="1"/>
  <c r="AT900" i="1"/>
  <c r="AS900" i="1"/>
  <c r="BF899" i="1"/>
  <c r="BC899" i="1"/>
  <c r="BB899" i="1"/>
  <c r="BA899" i="1"/>
  <c r="AZ899" i="1"/>
  <c r="AY899" i="1"/>
  <c r="AV899" i="1"/>
  <c r="AT899" i="1"/>
  <c r="AU899" i="1" s="1"/>
  <c r="AS899" i="1"/>
  <c r="BF898" i="1"/>
  <c r="BC898" i="1"/>
  <c r="BB898" i="1"/>
  <c r="BA898" i="1"/>
  <c r="AZ898" i="1"/>
  <c r="AY898" i="1"/>
  <c r="AV898" i="1"/>
  <c r="AX898" i="1" s="1"/>
  <c r="AU898" i="1"/>
  <c r="AT898" i="1"/>
  <c r="AS898" i="1"/>
  <c r="BF897" i="1"/>
  <c r="BC897" i="1"/>
  <c r="BB897" i="1"/>
  <c r="BA897" i="1"/>
  <c r="AZ897" i="1"/>
  <c r="AY897" i="1"/>
  <c r="AV897" i="1"/>
  <c r="AT897" i="1"/>
  <c r="AU897" i="1" s="1"/>
  <c r="AS897" i="1"/>
  <c r="BF896" i="1"/>
  <c r="BC896" i="1"/>
  <c r="BB896" i="1"/>
  <c r="BA896" i="1"/>
  <c r="AZ896" i="1"/>
  <c r="AY896" i="1"/>
  <c r="AX896" i="1"/>
  <c r="AV896" i="1"/>
  <c r="AW896" i="1" s="1"/>
  <c r="AT896" i="1"/>
  <c r="AU896" i="1" s="1"/>
  <c r="AS896" i="1"/>
  <c r="BF895" i="1"/>
  <c r="BC895" i="1"/>
  <c r="BB895" i="1"/>
  <c r="BA895" i="1"/>
  <c r="AZ895" i="1"/>
  <c r="AY895" i="1"/>
  <c r="AV895" i="1"/>
  <c r="AU895" i="1"/>
  <c r="AT895" i="1"/>
  <c r="AS895" i="1"/>
  <c r="BF894" i="1"/>
  <c r="BC894" i="1"/>
  <c r="BB894" i="1"/>
  <c r="BA894" i="1"/>
  <c r="AZ894" i="1"/>
  <c r="AY894" i="1"/>
  <c r="AW894" i="1"/>
  <c r="AV894" i="1"/>
  <c r="AX894" i="1" s="1"/>
  <c r="AT894" i="1"/>
  <c r="AU894" i="1" s="1"/>
  <c r="AS894" i="1"/>
  <c r="BF893" i="1"/>
  <c r="BC893" i="1"/>
  <c r="BB893" i="1"/>
  <c r="BA893" i="1"/>
  <c r="AZ893" i="1"/>
  <c r="AY893" i="1"/>
  <c r="AV893" i="1"/>
  <c r="AT893" i="1"/>
  <c r="AU893" i="1" s="1"/>
  <c r="AS893" i="1"/>
  <c r="BF892" i="1"/>
  <c r="BC892" i="1"/>
  <c r="BB892" i="1"/>
  <c r="BA892" i="1"/>
  <c r="AZ892" i="1"/>
  <c r="AY892" i="1"/>
  <c r="AX892" i="1"/>
  <c r="AW892" i="1"/>
  <c r="AV892" i="1"/>
  <c r="AU892" i="1"/>
  <c r="AT892" i="1"/>
  <c r="AS892" i="1"/>
  <c r="BF891" i="1"/>
  <c r="BC891" i="1"/>
  <c r="BB891" i="1"/>
  <c r="BA891" i="1"/>
  <c r="AZ891" i="1"/>
  <c r="AY891" i="1"/>
  <c r="AV891" i="1"/>
  <c r="AT891" i="1"/>
  <c r="AU891" i="1" s="1"/>
  <c r="AS891" i="1"/>
  <c r="BF890" i="1"/>
  <c r="BC890" i="1"/>
  <c r="BB890" i="1"/>
  <c r="BA890" i="1"/>
  <c r="AZ890" i="1"/>
  <c r="AY890" i="1"/>
  <c r="AW890" i="1"/>
  <c r="AV890" i="1"/>
  <c r="AX890" i="1" s="1"/>
  <c r="AU890" i="1"/>
  <c r="AT890" i="1"/>
  <c r="AS890" i="1"/>
  <c r="BF889" i="1"/>
  <c r="BC889" i="1"/>
  <c r="BB889" i="1"/>
  <c r="BA889" i="1"/>
  <c r="AZ889" i="1"/>
  <c r="AY889" i="1"/>
  <c r="AV889" i="1"/>
  <c r="AU889" i="1"/>
  <c r="AT889" i="1"/>
  <c r="AS889" i="1"/>
  <c r="BF888" i="1"/>
  <c r="BC888" i="1"/>
  <c r="BB888" i="1"/>
  <c r="BA888" i="1"/>
  <c r="AZ888" i="1"/>
  <c r="AY888" i="1"/>
  <c r="AX888" i="1"/>
  <c r="AV888" i="1"/>
  <c r="AW888" i="1" s="1"/>
  <c r="AU888" i="1"/>
  <c r="AT888" i="1"/>
  <c r="AS888" i="1"/>
  <c r="BF887" i="1"/>
  <c r="BC887" i="1"/>
  <c r="BB887" i="1"/>
  <c r="BA887" i="1"/>
  <c r="AZ887" i="1"/>
  <c r="AY887" i="1"/>
  <c r="AV887" i="1"/>
  <c r="AU887" i="1"/>
  <c r="AT887" i="1"/>
  <c r="AS887" i="1"/>
  <c r="BF886" i="1"/>
  <c r="BC886" i="1"/>
  <c r="BB886" i="1"/>
  <c r="BA886" i="1"/>
  <c r="AZ886" i="1"/>
  <c r="AY886" i="1"/>
  <c r="AV886" i="1"/>
  <c r="AX886" i="1" s="1"/>
  <c r="AT886" i="1"/>
  <c r="AU886" i="1" s="1"/>
  <c r="AS886" i="1"/>
  <c r="BF885" i="1"/>
  <c r="BC885" i="1"/>
  <c r="BB885" i="1"/>
  <c r="BA885" i="1"/>
  <c r="AZ885" i="1"/>
  <c r="AY885" i="1"/>
  <c r="AV885" i="1"/>
  <c r="AU885" i="1"/>
  <c r="AT885" i="1"/>
  <c r="AS885" i="1"/>
  <c r="BF884" i="1"/>
  <c r="BC884" i="1"/>
  <c r="BB884" i="1"/>
  <c r="BA884" i="1"/>
  <c r="AZ884" i="1"/>
  <c r="AY884" i="1"/>
  <c r="AX884" i="1"/>
  <c r="AW884" i="1"/>
  <c r="AV884" i="1"/>
  <c r="AU884" i="1"/>
  <c r="AT884" i="1"/>
  <c r="AS884" i="1"/>
  <c r="BF883" i="1"/>
  <c r="BC883" i="1"/>
  <c r="BB883" i="1"/>
  <c r="BA883" i="1"/>
  <c r="AZ883" i="1"/>
  <c r="AY883" i="1"/>
  <c r="AV883" i="1"/>
  <c r="AT883" i="1"/>
  <c r="AU883" i="1" s="1"/>
  <c r="AS883" i="1"/>
  <c r="BF882" i="1"/>
  <c r="BC882" i="1"/>
  <c r="BB882" i="1"/>
  <c r="BA882" i="1"/>
  <c r="AZ882" i="1"/>
  <c r="AY882" i="1"/>
  <c r="AX882" i="1"/>
  <c r="AW882" i="1"/>
  <c r="AV882" i="1"/>
  <c r="AU882" i="1"/>
  <c r="AT882" i="1"/>
  <c r="AS882" i="1"/>
  <c r="BF881" i="1"/>
  <c r="BC881" i="1"/>
  <c r="BB881" i="1"/>
  <c r="BA881" i="1"/>
  <c r="AZ881" i="1"/>
  <c r="AY881" i="1"/>
  <c r="AV881" i="1"/>
  <c r="AU881" i="1"/>
  <c r="AT881" i="1"/>
  <c r="AS881" i="1"/>
  <c r="BF880" i="1"/>
  <c r="BC880" i="1"/>
  <c r="BB880" i="1"/>
  <c r="BA880" i="1"/>
  <c r="AZ880" i="1"/>
  <c r="AY880" i="1"/>
  <c r="AX880" i="1"/>
  <c r="AV880" i="1"/>
  <c r="AW880" i="1" s="1"/>
  <c r="AU880" i="1"/>
  <c r="AT880" i="1"/>
  <c r="AS880" i="1"/>
  <c r="BF879" i="1"/>
  <c r="BC879" i="1"/>
  <c r="BB879" i="1"/>
  <c r="BA879" i="1"/>
  <c r="AZ879" i="1"/>
  <c r="AY879" i="1"/>
  <c r="AV879" i="1"/>
  <c r="AU879" i="1"/>
  <c r="AT879" i="1"/>
  <c r="AS879" i="1"/>
  <c r="BF878" i="1"/>
  <c r="BC878" i="1"/>
  <c r="BB878" i="1"/>
  <c r="BA878" i="1"/>
  <c r="AZ878" i="1"/>
  <c r="AY878" i="1"/>
  <c r="AW878" i="1"/>
  <c r="AV878" i="1"/>
  <c r="AX878" i="1" s="1"/>
  <c r="AU878" i="1"/>
  <c r="AT878" i="1"/>
  <c r="AS878" i="1"/>
  <c r="BF877" i="1"/>
  <c r="BC877" i="1"/>
  <c r="BB877" i="1"/>
  <c r="BA877" i="1"/>
  <c r="AZ877" i="1"/>
  <c r="AY877" i="1"/>
  <c r="AV877" i="1"/>
  <c r="AU877" i="1"/>
  <c r="AT877" i="1"/>
  <c r="AS877" i="1"/>
  <c r="BF876" i="1"/>
  <c r="BC876" i="1"/>
  <c r="BB876" i="1"/>
  <c r="BA876" i="1"/>
  <c r="AZ876" i="1"/>
  <c r="AY876" i="1"/>
  <c r="AW876" i="1"/>
  <c r="AV876" i="1"/>
  <c r="AX876" i="1" s="1"/>
  <c r="AU876" i="1"/>
  <c r="AT876" i="1"/>
  <c r="AS876" i="1"/>
  <c r="BF875" i="1"/>
  <c r="BC875" i="1"/>
  <c r="BB875" i="1"/>
  <c r="BA875" i="1"/>
  <c r="AZ875" i="1"/>
  <c r="AY875" i="1"/>
  <c r="AV875" i="1"/>
  <c r="AU875" i="1"/>
  <c r="AT875" i="1"/>
  <c r="AS875" i="1"/>
  <c r="BF874" i="1"/>
  <c r="BC874" i="1"/>
  <c r="BB874" i="1"/>
  <c r="BA874" i="1"/>
  <c r="AZ874" i="1"/>
  <c r="AY874" i="1"/>
  <c r="AX874" i="1"/>
  <c r="AW874" i="1"/>
  <c r="AV874" i="1"/>
  <c r="AU874" i="1"/>
  <c r="AT874" i="1"/>
  <c r="AS874" i="1"/>
  <c r="BF873" i="1"/>
  <c r="BC873" i="1"/>
  <c r="BB873" i="1"/>
  <c r="BA873" i="1"/>
  <c r="AZ873" i="1"/>
  <c r="AY873" i="1"/>
  <c r="AV873" i="1"/>
  <c r="AU873" i="1"/>
  <c r="AT873" i="1"/>
  <c r="AS873" i="1"/>
  <c r="BF872" i="1"/>
  <c r="BC872" i="1"/>
  <c r="BB872" i="1"/>
  <c r="BA872" i="1"/>
  <c r="AZ872" i="1"/>
  <c r="AY872" i="1"/>
  <c r="AX872" i="1"/>
  <c r="AW872" i="1"/>
  <c r="AV872" i="1"/>
  <c r="AU872" i="1"/>
  <c r="AT872" i="1"/>
  <c r="AS872" i="1"/>
  <c r="BF871" i="1"/>
  <c r="BC871" i="1"/>
  <c r="BB871" i="1"/>
  <c r="BA871" i="1"/>
  <c r="AZ871" i="1"/>
  <c r="AY871" i="1"/>
  <c r="AV871" i="1"/>
  <c r="AU871" i="1"/>
  <c r="AT871" i="1"/>
  <c r="AS871" i="1"/>
  <c r="BF870" i="1"/>
  <c r="BC870" i="1"/>
  <c r="BB870" i="1"/>
  <c r="BA870" i="1"/>
  <c r="AZ870" i="1"/>
  <c r="AY870" i="1"/>
  <c r="AW870" i="1"/>
  <c r="AV870" i="1"/>
  <c r="AX870" i="1" s="1"/>
  <c r="AU870" i="1"/>
  <c r="AT870" i="1"/>
  <c r="AS870" i="1"/>
  <c r="BF869" i="1"/>
  <c r="BC869" i="1"/>
  <c r="BB869" i="1"/>
  <c r="BA869" i="1"/>
  <c r="AZ869" i="1"/>
  <c r="AY869" i="1"/>
  <c r="AV869" i="1"/>
  <c r="AU869" i="1"/>
  <c r="AT869" i="1"/>
  <c r="AS869" i="1"/>
  <c r="BF868" i="1"/>
  <c r="BC868" i="1"/>
  <c r="BB868" i="1"/>
  <c r="BA868" i="1"/>
  <c r="AZ868" i="1"/>
  <c r="AY868" i="1"/>
  <c r="AX868" i="1"/>
  <c r="AW868" i="1"/>
  <c r="AV868" i="1"/>
  <c r="AU868" i="1"/>
  <c r="AT868" i="1"/>
  <c r="AS868" i="1"/>
  <c r="BF867" i="1"/>
  <c r="BC867" i="1"/>
  <c r="BB867" i="1"/>
  <c r="BA867" i="1"/>
  <c r="AZ867" i="1"/>
  <c r="AY867" i="1"/>
  <c r="AV867" i="1"/>
  <c r="AU867" i="1"/>
  <c r="AT867" i="1"/>
  <c r="AS867" i="1"/>
  <c r="BF866" i="1"/>
  <c r="BC866" i="1"/>
  <c r="BB866" i="1"/>
  <c r="BA866" i="1"/>
  <c r="AZ866" i="1"/>
  <c r="AY866" i="1"/>
  <c r="AX866" i="1"/>
  <c r="AW866" i="1"/>
  <c r="AV866" i="1"/>
  <c r="AU866" i="1"/>
  <c r="AT866" i="1"/>
  <c r="AS866" i="1"/>
  <c r="BF865" i="1"/>
  <c r="BC865" i="1"/>
  <c r="BB865" i="1"/>
  <c r="BA865" i="1"/>
  <c r="AZ865" i="1"/>
  <c r="AY865" i="1"/>
  <c r="AV865" i="1"/>
  <c r="AU865" i="1"/>
  <c r="AT865" i="1"/>
  <c r="AS865" i="1"/>
  <c r="BF864" i="1"/>
  <c r="BC864" i="1"/>
  <c r="BB864" i="1"/>
  <c r="BA864" i="1"/>
  <c r="AZ864" i="1"/>
  <c r="AY864" i="1"/>
  <c r="AX864" i="1"/>
  <c r="AW864" i="1"/>
  <c r="AV864" i="1"/>
  <c r="AU864" i="1"/>
  <c r="AT864" i="1"/>
  <c r="AS864" i="1"/>
  <c r="BF863" i="1"/>
  <c r="BC863" i="1"/>
  <c r="BB863" i="1"/>
  <c r="BA863" i="1"/>
  <c r="AZ863" i="1"/>
  <c r="AY863" i="1"/>
  <c r="AV863" i="1"/>
  <c r="AX863" i="1" s="1"/>
  <c r="AU863" i="1"/>
  <c r="AT863" i="1"/>
  <c r="AS863" i="1"/>
  <c r="BF862" i="1"/>
  <c r="BC862" i="1"/>
  <c r="BB862" i="1"/>
  <c r="BA862" i="1"/>
  <c r="AZ862" i="1"/>
  <c r="AY862" i="1"/>
  <c r="AW862" i="1"/>
  <c r="AV862" i="1"/>
  <c r="AX862" i="1" s="1"/>
  <c r="AU862" i="1"/>
  <c r="AT862" i="1"/>
  <c r="AS862" i="1"/>
  <c r="BF861" i="1"/>
  <c r="BC861" i="1"/>
  <c r="BB861" i="1"/>
  <c r="BA861" i="1"/>
  <c r="AZ861" i="1"/>
  <c r="AY861" i="1"/>
  <c r="AW861" i="1"/>
  <c r="AV861" i="1"/>
  <c r="AX861" i="1" s="1"/>
  <c r="AT861" i="1"/>
  <c r="AU861" i="1" s="1"/>
  <c r="AS861" i="1"/>
  <c r="BF860" i="1"/>
  <c r="BC860" i="1"/>
  <c r="BB860" i="1"/>
  <c r="BA860" i="1"/>
  <c r="AZ860" i="1"/>
  <c r="AY860" i="1"/>
  <c r="AV860" i="1"/>
  <c r="AX860" i="1" s="1"/>
  <c r="AT860" i="1"/>
  <c r="AU860" i="1" s="1"/>
  <c r="AS860" i="1"/>
  <c r="BF859" i="1"/>
  <c r="BC859" i="1"/>
  <c r="BB859" i="1"/>
  <c r="BA859" i="1"/>
  <c r="AZ859" i="1"/>
  <c r="AY859" i="1"/>
  <c r="AW859" i="1"/>
  <c r="AV859" i="1"/>
  <c r="AX859" i="1" s="1"/>
  <c r="AU859" i="1"/>
  <c r="AT859" i="1"/>
  <c r="AS859" i="1"/>
  <c r="BF858" i="1"/>
  <c r="BC858" i="1"/>
  <c r="BB858" i="1"/>
  <c r="BA858" i="1"/>
  <c r="AZ858" i="1"/>
  <c r="AY858" i="1"/>
  <c r="AX858" i="1"/>
  <c r="AW858" i="1"/>
  <c r="AV858" i="1"/>
  <c r="AU858" i="1"/>
  <c r="AT858" i="1"/>
  <c r="AS858" i="1"/>
  <c r="BF857" i="1"/>
  <c r="BC857" i="1"/>
  <c r="BB857" i="1"/>
  <c r="BA857" i="1"/>
  <c r="AZ857" i="1"/>
  <c r="AY857" i="1"/>
  <c r="AV857" i="1"/>
  <c r="AX857" i="1" s="1"/>
  <c r="AU857" i="1"/>
  <c r="AT857" i="1"/>
  <c r="AS857" i="1"/>
  <c r="BF856" i="1"/>
  <c r="BC856" i="1"/>
  <c r="BB856" i="1"/>
  <c r="BA856" i="1"/>
  <c r="AZ856" i="1"/>
  <c r="AY856" i="1"/>
  <c r="AX856" i="1"/>
  <c r="AW856" i="1"/>
  <c r="AV856" i="1"/>
  <c r="AU856" i="1"/>
  <c r="AT856" i="1"/>
  <c r="AS856" i="1"/>
  <c r="BF855" i="1"/>
  <c r="BC855" i="1"/>
  <c r="BB855" i="1"/>
  <c r="BA855" i="1"/>
  <c r="AZ855" i="1"/>
  <c r="AY855" i="1"/>
  <c r="AV855" i="1"/>
  <c r="AX855" i="1" s="1"/>
  <c r="AU855" i="1"/>
  <c r="AT855" i="1"/>
  <c r="AS855" i="1"/>
  <c r="BF854" i="1"/>
  <c r="BC854" i="1"/>
  <c r="BB854" i="1"/>
  <c r="BA854" i="1"/>
  <c r="AZ854" i="1"/>
  <c r="AY854" i="1"/>
  <c r="AX854" i="1"/>
  <c r="AW854" i="1"/>
  <c r="AV854" i="1"/>
  <c r="AU854" i="1"/>
  <c r="AT854" i="1"/>
  <c r="AS854" i="1"/>
  <c r="BF853" i="1"/>
  <c r="BC853" i="1"/>
  <c r="BB853" i="1"/>
  <c r="BA853" i="1"/>
  <c r="AZ853" i="1"/>
  <c r="AY853" i="1"/>
  <c r="AV853" i="1"/>
  <c r="AX853" i="1" s="1"/>
  <c r="AU853" i="1"/>
  <c r="AT853" i="1"/>
  <c r="AS853" i="1"/>
  <c r="BF852" i="1"/>
  <c r="BC852" i="1"/>
  <c r="BB852" i="1"/>
  <c r="BA852" i="1"/>
  <c r="AZ852" i="1"/>
  <c r="AY852" i="1"/>
  <c r="AW852" i="1"/>
  <c r="AV852" i="1"/>
  <c r="AX852" i="1" s="1"/>
  <c r="AU852" i="1"/>
  <c r="AT852" i="1"/>
  <c r="AS852" i="1"/>
  <c r="BF851" i="1"/>
  <c r="BC851" i="1"/>
  <c r="BB851" i="1"/>
  <c r="BA851" i="1"/>
  <c r="AZ851" i="1"/>
  <c r="AY851" i="1"/>
  <c r="AV851" i="1"/>
  <c r="AX851" i="1" s="1"/>
  <c r="AT851" i="1"/>
  <c r="AU851" i="1" s="1"/>
  <c r="AS851" i="1"/>
  <c r="BF850" i="1"/>
  <c r="BC850" i="1"/>
  <c r="BB850" i="1"/>
  <c r="BA850" i="1"/>
  <c r="AZ850" i="1"/>
  <c r="AY850" i="1"/>
  <c r="AV850" i="1"/>
  <c r="AX850" i="1" s="1"/>
  <c r="AT850" i="1"/>
  <c r="AU850" i="1" s="1"/>
  <c r="AS850" i="1"/>
  <c r="BF849" i="1"/>
  <c r="BC849" i="1"/>
  <c r="BB849" i="1"/>
  <c r="BA849" i="1"/>
  <c r="AZ849" i="1"/>
  <c r="AY849" i="1"/>
  <c r="AV849" i="1"/>
  <c r="AX849" i="1" s="1"/>
  <c r="AT849" i="1"/>
  <c r="AU849" i="1" s="1"/>
  <c r="AS849" i="1"/>
  <c r="BF848" i="1"/>
  <c r="BC848" i="1"/>
  <c r="BB848" i="1"/>
  <c r="BA848" i="1"/>
  <c r="AZ848" i="1"/>
  <c r="AY848" i="1"/>
  <c r="AX848" i="1"/>
  <c r="AV848" i="1"/>
  <c r="AW848" i="1" s="1"/>
  <c r="AT848" i="1"/>
  <c r="AU848" i="1" s="1"/>
  <c r="AS848" i="1"/>
  <c r="BF847" i="1"/>
  <c r="BC847" i="1"/>
  <c r="BB847" i="1"/>
  <c r="BA847" i="1"/>
  <c r="AZ847" i="1"/>
  <c r="AY847" i="1"/>
  <c r="AV847" i="1"/>
  <c r="AX847" i="1" s="1"/>
  <c r="AT847" i="1"/>
  <c r="AU847" i="1" s="1"/>
  <c r="AS847" i="1"/>
  <c r="BF846" i="1"/>
  <c r="BC846" i="1"/>
  <c r="BB846" i="1"/>
  <c r="BA846" i="1"/>
  <c r="AZ846" i="1"/>
  <c r="AY846" i="1"/>
  <c r="AX846" i="1"/>
  <c r="AV846" i="1"/>
  <c r="AW846" i="1" s="1"/>
  <c r="AT846" i="1"/>
  <c r="AU846" i="1" s="1"/>
  <c r="AS846" i="1"/>
  <c r="BF845" i="1"/>
  <c r="BC845" i="1"/>
  <c r="BB845" i="1"/>
  <c r="BA845" i="1"/>
  <c r="AZ845" i="1"/>
  <c r="AY845" i="1"/>
  <c r="AV845" i="1"/>
  <c r="AX845" i="1" s="1"/>
  <c r="AT845" i="1"/>
  <c r="AU845" i="1" s="1"/>
  <c r="AS845" i="1"/>
  <c r="BF844" i="1"/>
  <c r="BC844" i="1"/>
  <c r="BB844" i="1"/>
  <c r="BA844" i="1"/>
  <c r="AZ844" i="1"/>
  <c r="AY844" i="1"/>
  <c r="AV844" i="1"/>
  <c r="AT844" i="1"/>
  <c r="AU844" i="1" s="1"/>
  <c r="AS844" i="1"/>
  <c r="BF843" i="1"/>
  <c r="BC843" i="1"/>
  <c r="BB843" i="1"/>
  <c r="BA843" i="1"/>
  <c r="AZ843" i="1"/>
  <c r="AY843" i="1"/>
  <c r="AV843" i="1"/>
  <c r="AX843" i="1" s="1"/>
  <c r="AT843" i="1"/>
  <c r="AU843" i="1" s="1"/>
  <c r="AS843" i="1"/>
  <c r="BF842" i="1"/>
  <c r="BC842" i="1"/>
  <c r="BB842" i="1"/>
  <c r="BA842" i="1"/>
  <c r="AZ842" i="1"/>
  <c r="AY842" i="1"/>
  <c r="AV842" i="1"/>
  <c r="AX842" i="1" s="1"/>
  <c r="AT842" i="1"/>
  <c r="AU842" i="1" s="1"/>
  <c r="AS842" i="1"/>
  <c r="BF841" i="1"/>
  <c r="BC841" i="1"/>
  <c r="BB841" i="1"/>
  <c r="BA841" i="1"/>
  <c r="AZ841" i="1"/>
  <c r="AY841" i="1"/>
  <c r="AV841" i="1"/>
  <c r="AX841" i="1" s="1"/>
  <c r="AT841" i="1"/>
  <c r="AU841" i="1" s="1"/>
  <c r="AS841" i="1"/>
  <c r="BF840" i="1"/>
  <c r="BC840" i="1"/>
  <c r="BB840" i="1"/>
  <c r="BA840" i="1"/>
  <c r="AZ840" i="1"/>
  <c r="AY840" i="1"/>
  <c r="AX840" i="1"/>
  <c r="AV840" i="1"/>
  <c r="AW840" i="1" s="1"/>
  <c r="AT840" i="1"/>
  <c r="AU840" i="1" s="1"/>
  <c r="AS840" i="1"/>
  <c r="BF839" i="1"/>
  <c r="BC839" i="1"/>
  <c r="BB839" i="1"/>
  <c r="BA839" i="1"/>
  <c r="AZ839" i="1"/>
  <c r="AY839" i="1"/>
  <c r="AV839" i="1"/>
  <c r="AX839" i="1" s="1"/>
  <c r="AT839" i="1"/>
  <c r="AU839" i="1" s="1"/>
  <c r="AS839" i="1"/>
  <c r="BF838" i="1"/>
  <c r="BC838" i="1"/>
  <c r="BB838" i="1"/>
  <c r="BA838" i="1"/>
  <c r="AZ838" i="1"/>
  <c r="AY838" i="1"/>
  <c r="AX838" i="1"/>
  <c r="AV838" i="1"/>
  <c r="AW838" i="1" s="1"/>
  <c r="AT838" i="1"/>
  <c r="AU838" i="1" s="1"/>
  <c r="AS838" i="1"/>
  <c r="BF837" i="1"/>
  <c r="BC837" i="1"/>
  <c r="BB837" i="1"/>
  <c r="BA837" i="1"/>
  <c r="AZ837" i="1"/>
  <c r="AY837" i="1"/>
  <c r="AV837" i="1"/>
  <c r="AX837" i="1" s="1"/>
  <c r="AT837" i="1"/>
  <c r="AU837" i="1" s="1"/>
  <c r="AS837" i="1"/>
  <c r="BF836" i="1"/>
  <c r="BC836" i="1"/>
  <c r="BB836" i="1"/>
  <c r="BA836" i="1"/>
  <c r="AZ836" i="1"/>
  <c r="AY836" i="1"/>
  <c r="AV836" i="1"/>
  <c r="AT836" i="1"/>
  <c r="AU836" i="1" s="1"/>
  <c r="AS836" i="1"/>
  <c r="BF835" i="1"/>
  <c r="BC835" i="1"/>
  <c r="BB835" i="1"/>
  <c r="BA835" i="1"/>
  <c r="AZ835" i="1"/>
  <c r="AY835" i="1"/>
  <c r="AV835" i="1"/>
  <c r="AX835" i="1" s="1"/>
  <c r="AT835" i="1"/>
  <c r="AU835" i="1" s="1"/>
  <c r="AS835" i="1"/>
  <c r="BF834" i="1"/>
  <c r="BC834" i="1"/>
  <c r="BB834" i="1"/>
  <c r="BA834" i="1"/>
  <c r="AZ834" i="1"/>
  <c r="AY834" i="1"/>
  <c r="AV834" i="1"/>
  <c r="AX834" i="1" s="1"/>
  <c r="AT834" i="1"/>
  <c r="AU834" i="1" s="1"/>
  <c r="AS834" i="1"/>
  <c r="BF833" i="1"/>
  <c r="BC833" i="1"/>
  <c r="BB833" i="1"/>
  <c r="BA833" i="1"/>
  <c r="AZ833" i="1"/>
  <c r="AY833" i="1"/>
  <c r="AV833" i="1"/>
  <c r="AX833" i="1" s="1"/>
  <c r="AT833" i="1"/>
  <c r="AU833" i="1" s="1"/>
  <c r="AS833" i="1"/>
  <c r="BF832" i="1"/>
  <c r="BC832" i="1"/>
  <c r="BB832" i="1"/>
  <c r="BA832" i="1"/>
  <c r="AZ832" i="1"/>
  <c r="AY832" i="1"/>
  <c r="AX832" i="1"/>
  <c r="AV832" i="1"/>
  <c r="AW832" i="1" s="1"/>
  <c r="AT832" i="1"/>
  <c r="AU832" i="1" s="1"/>
  <c r="AS832" i="1"/>
  <c r="BF831" i="1"/>
  <c r="BC831" i="1"/>
  <c r="BB831" i="1"/>
  <c r="BA831" i="1"/>
  <c r="AZ831" i="1"/>
  <c r="AY831" i="1"/>
  <c r="AV831" i="1"/>
  <c r="AX831" i="1" s="1"/>
  <c r="AT831" i="1"/>
  <c r="AU831" i="1" s="1"/>
  <c r="AS831" i="1"/>
  <c r="BF830" i="1"/>
  <c r="BC830" i="1"/>
  <c r="BB830" i="1"/>
  <c r="BA830" i="1"/>
  <c r="AZ830" i="1"/>
  <c r="AY830" i="1"/>
  <c r="AX830" i="1"/>
  <c r="AV830" i="1"/>
  <c r="AW830" i="1" s="1"/>
  <c r="AU830" i="1"/>
  <c r="AT830" i="1"/>
  <c r="AS830" i="1"/>
  <c r="BF829" i="1"/>
  <c r="BC829" i="1"/>
  <c r="BB829" i="1"/>
  <c r="BA829" i="1"/>
  <c r="AZ829" i="1"/>
  <c r="AY829" i="1"/>
  <c r="AV829" i="1"/>
  <c r="AX829" i="1" s="1"/>
  <c r="AT829" i="1"/>
  <c r="AU829" i="1" s="1"/>
  <c r="AS829" i="1"/>
  <c r="BF828" i="1"/>
  <c r="BC828" i="1"/>
  <c r="BB828" i="1"/>
  <c r="BA828" i="1"/>
  <c r="AZ828" i="1"/>
  <c r="AY828" i="1"/>
  <c r="AX828" i="1"/>
  <c r="AW828" i="1"/>
  <c r="AV828" i="1"/>
  <c r="AU828" i="1"/>
  <c r="AT828" i="1"/>
  <c r="AS828" i="1"/>
  <c r="BF827" i="1"/>
  <c r="BC827" i="1"/>
  <c r="BB827" i="1"/>
  <c r="BA827" i="1"/>
  <c r="AZ827" i="1"/>
  <c r="AY827" i="1"/>
  <c r="AV827" i="1"/>
  <c r="AX827" i="1" s="1"/>
  <c r="AT827" i="1"/>
  <c r="AU827" i="1" s="1"/>
  <c r="AS827" i="1"/>
  <c r="BF826" i="1"/>
  <c r="BC826" i="1"/>
  <c r="BB826" i="1"/>
  <c r="BA826" i="1"/>
  <c r="AZ826" i="1"/>
  <c r="AY826" i="1"/>
  <c r="AX826" i="1"/>
  <c r="AV826" i="1"/>
  <c r="AW826" i="1" s="1"/>
  <c r="AT826" i="1"/>
  <c r="AU826" i="1" s="1"/>
  <c r="AS826" i="1"/>
  <c r="BF825" i="1"/>
  <c r="BC825" i="1"/>
  <c r="BB825" i="1"/>
  <c r="BA825" i="1"/>
  <c r="AZ825" i="1"/>
  <c r="AY825" i="1"/>
  <c r="AV825" i="1"/>
  <c r="AX825" i="1" s="1"/>
  <c r="AT825" i="1"/>
  <c r="AU825" i="1" s="1"/>
  <c r="AS825" i="1"/>
  <c r="BF824" i="1"/>
  <c r="BC824" i="1"/>
  <c r="BB824" i="1"/>
  <c r="BA824" i="1"/>
  <c r="AZ824" i="1"/>
  <c r="AY824" i="1"/>
  <c r="AX824" i="1"/>
  <c r="AW824" i="1"/>
  <c r="AV824" i="1"/>
  <c r="AU824" i="1"/>
  <c r="AT824" i="1"/>
  <c r="AS824" i="1"/>
  <c r="BF823" i="1"/>
  <c r="BC823" i="1"/>
  <c r="BB823" i="1"/>
  <c r="BA823" i="1"/>
  <c r="AZ823" i="1"/>
  <c r="AY823" i="1"/>
  <c r="AV823" i="1"/>
  <c r="AX823" i="1" s="1"/>
  <c r="AT823" i="1"/>
  <c r="AU823" i="1" s="1"/>
  <c r="AS823" i="1"/>
  <c r="BF822" i="1"/>
  <c r="BC822" i="1"/>
  <c r="BB822" i="1"/>
  <c r="BA822" i="1"/>
  <c r="AZ822" i="1"/>
  <c r="AY822" i="1"/>
  <c r="AV822" i="1"/>
  <c r="AX822" i="1" s="1"/>
  <c r="AT822" i="1"/>
  <c r="AU822" i="1" s="1"/>
  <c r="AS822" i="1"/>
  <c r="BF821" i="1"/>
  <c r="BC821" i="1"/>
  <c r="BB821" i="1"/>
  <c r="BA821" i="1"/>
  <c r="AZ821" i="1"/>
  <c r="AY821" i="1"/>
  <c r="AV821" i="1"/>
  <c r="AX821" i="1" s="1"/>
  <c r="AT821" i="1"/>
  <c r="AU821" i="1" s="1"/>
  <c r="AS821" i="1"/>
  <c r="BF820" i="1"/>
  <c r="BC820" i="1"/>
  <c r="BB820" i="1"/>
  <c r="BA820" i="1"/>
  <c r="AZ820" i="1"/>
  <c r="AY820" i="1"/>
  <c r="AV820" i="1"/>
  <c r="AX820" i="1" s="1"/>
  <c r="AU820" i="1"/>
  <c r="AT820" i="1"/>
  <c r="AS820" i="1"/>
  <c r="BF819" i="1"/>
  <c r="BC819" i="1"/>
  <c r="BB819" i="1"/>
  <c r="BA819" i="1"/>
  <c r="AZ819" i="1"/>
  <c r="AY819" i="1"/>
  <c r="AV819" i="1"/>
  <c r="AX819" i="1" s="1"/>
  <c r="AT819" i="1"/>
  <c r="AU819" i="1" s="1"/>
  <c r="AS819" i="1"/>
  <c r="BF818" i="1"/>
  <c r="BC818" i="1"/>
  <c r="BB818" i="1"/>
  <c r="BA818" i="1"/>
  <c r="AZ818" i="1"/>
  <c r="AY818" i="1"/>
  <c r="AV818" i="1"/>
  <c r="AT818" i="1"/>
  <c r="AU818" i="1" s="1"/>
  <c r="AS818" i="1"/>
  <c r="BF817" i="1"/>
  <c r="BC817" i="1"/>
  <c r="BB817" i="1"/>
  <c r="BA817" i="1"/>
  <c r="AZ817" i="1"/>
  <c r="AY817" i="1"/>
  <c r="AV817" i="1"/>
  <c r="AX817" i="1" s="1"/>
  <c r="AT817" i="1"/>
  <c r="AU817" i="1" s="1"/>
  <c r="AS817" i="1"/>
  <c r="BF816" i="1"/>
  <c r="BC816" i="1"/>
  <c r="BB816" i="1"/>
  <c r="BA816" i="1"/>
  <c r="AZ816" i="1"/>
  <c r="AY816" i="1"/>
  <c r="AX816" i="1"/>
  <c r="AV816" i="1"/>
  <c r="AW816" i="1" s="1"/>
  <c r="AU816" i="1"/>
  <c r="AT816" i="1"/>
  <c r="AS816" i="1"/>
  <c r="BF815" i="1"/>
  <c r="BC815" i="1"/>
  <c r="BB815" i="1"/>
  <c r="BA815" i="1"/>
  <c r="AZ815" i="1"/>
  <c r="AY815" i="1"/>
  <c r="AV815" i="1"/>
  <c r="AX815" i="1" s="1"/>
  <c r="AT815" i="1"/>
  <c r="AU815" i="1" s="1"/>
  <c r="AS815" i="1"/>
  <c r="BF814" i="1"/>
  <c r="BC814" i="1"/>
  <c r="BB814" i="1"/>
  <c r="BA814" i="1"/>
  <c r="AZ814" i="1"/>
  <c r="AY814" i="1"/>
  <c r="AX814" i="1"/>
  <c r="AV814" i="1"/>
  <c r="AW814" i="1" s="1"/>
  <c r="AU814" i="1"/>
  <c r="AT814" i="1"/>
  <c r="AS814" i="1"/>
  <c r="BF813" i="1"/>
  <c r="BC813" i="1"/>
  <c r="BB813" i="1"/>
  <c r="BA813" i="1"/>
  <c r="AZ813" i="1"/>
  <c r="AY813" i="1"/>
  <c r="AV813" i="1"/>
  <c r="AX813" i="1" s="1"/>
  <c r="AT813" i="1"/>
  <c r="AU813" i="1" s="1"/>
  <c r="AS813" i="1"/>
  <c r="BF812" i="1"/>
  <c r="BC812" i="1"/>
  <c r="BB812" i="1"/>
  <c r="BA812" i="1"/>
  <c r="AZ812" i="1"/>
  <c r="AY812" i="1"/>
  <c r="AV812" i="1"/>
  <c r="AX812" i="1" s="1"/>
  <c r="AU812" i="1"/>
  <c r="AT812" i="1"/>
  <c r="AS812" i="1"/>
  <c r="BF811" i="1"/>
  <c r="BC811" i="1"/>
  <c r="BB811" i="1"/>
  <c r="BA811" i="1"/>
  <c r="AZ811" i="1"/>
  <c r="AY811" i="1"/>
  <c r="AV811" i="1"/>
  <c r="AX811" i="1" s="1"/>
  <c r="AT811" i="1"/>
  <c r="AU811" i="1" s="1"/>
  <c r="AS811" i="1"/>
  <c r="BF810" i="1"/>
  <c r="BC810" i="1"/>
  <c r="BB810" i="1"/>
  <c r="BA810" i="1"/>
  <c r="AZ810" i="1"/>
  <c r="AY810" i="1"/>
  <c r="AV810" i="1"/>
  <c r="AX810" i="1" s="1"/>
  <c r="AT810" i="1"/>
  <c r="AU810" i="1" s="1"/>
  <c r="AS810" i="1"/>
  <c r="BF809" i="1"/>
  <c r="BC809" i="1"/>
  <c r="BB809" i="1"/>
  <c r="BA809" i="1"/>
  <c r="AZ809" i="1"/>
  <c r="AY809" i="1"/>
  <c r="AV809" i="1"/>
  <c r="AX809" i="1" s="1"/>
  <c r="AT809" i="1"/>
  <c r="AU809" i="1" s="1"/>
  <c r="AS809" i="1"/>
  <c r="BF808" i="1"/>
  <c r="BC808" i="1"/>
  <c r="BB808" i="1"/>
  <c r="BA808" i="1"/>
  <c r="AZ808" i="1"/>
  <c r="AY808" i="1"/>
  <c r="AW808" i="1"/>
  <c r="AV808" i="1"/>
  <c r="AX808" i="1" s="1"/>
  <c r="AU808" i="1"/>
  <c r="AT808" i="1"/>
  <c r="AS808" i="1"/>
  <c r="BF807" i="1"/>
  <c r="BC807" i="1"/>
  <c r="BB807" i="1"/>
  <c r="BA807" i="1"/>
  <c r="AZ807" i="1"/>
  <c r="AY807" i="1"/>
  <c r="AV807" i="1"/>
  <c r="AX807" i="1" s="1"/>
  <c r="AT807" i="1"/>
  <c r="AU807" i="1" s="1"/>
  <c r="AS807" i="1"/>
  <c r="BF806" i="1"/>
  <c r="BC806" i="1"/>
  <c r="BB806" i="1"/>
  <c r="BA806" i="1"/>
  <c r="AZ806" i="1"/>
  <c r="AY806" i="1"/>
  <c r="AX806" i="1"/>
  <c r="AV806" i="1"/>
  <c r="AW806" i="1" s="1"/>
  <c r="AT806" i="1"/>
  <c r="AU806" i="1" s="1"/>
  <c r="AS806" i="1"/>
  <c r="BF805" i="1"/>
  <c r="BC805" i="1"/>
  <c r="BB805" i="1"/>
  <c r="BA805" i="1"/>
  <c r="AZ805" i="1"/>
  <c r="AY805" i="1"/>
  <c r="AV805" i="1"/>
  <c r="AX805" i="1" s="1"/>
  <c r="AT805" i="1"/>
  <c r="AU805" i="1" s="1"/>
  <c r="AS805" i="1"/>
  <c r="BF804" i="1"/>
  <c r="BC804" i="1"/>
  <c r="BB804" i="1"/>
  <c r="BA804" i="1"/>
  <c r="AZ804" i="1"/>
  <c r="AY804" i="1"/>
  <c r="AV804" i="1"/>
  <c r="AX804" i="1" s="1"/>
  <c r="AU804" i="1"/>
  <c r="AT804" i="1"/>
  <c r="AS804" i="1"/>
  <c r="BF803" i="1"/>
  <c r="BC803" i="1"/>
  <c r="BB803" i="1"/>
  <c r="BA803" i="1"/>
  <c r="AZ803" i="1"/>
  <c r="AY803" i="1"/>
  <c r="AV803" i="1"/>
  <c r="AX803" i="1" s="1"/>
  <c r="AT803" i="1"/>
  <c r="AU803" i="1" s="1"/>
  <c r="AS803" i="1"/>
  <c r="BF802" i="1"/>
  <c r="BC802" i="1"/>
  <c r="BB802" i="1"/>
  <c r="BA802" i="1"/>
  <c r="AZ802" i="1"/>
  <c r="AY802" i="1"/>
  <c r="AV802" i="1"/>
  <c r="AU802" i="1"/>
  <c r="AT802" i="1"/>
  <c r="AS802" i="1"/>
  <c r="BF801" i="1"/>
  <c r="BC801" i="1"/>
  <c r="BB801" i="1"/>
  <c r="BA801" i="1"/>
  <c r="AZ801" i="1"/>
  <c r="AY801" i="1"/>
  <c r="AV801" i="1"/>
  <c r="AX801" i="1" s="1"/>
  <c r="AT801" i="1"/>
  <c r="AU801" i="1" s="1"/>
  <c r="AS801" i="1"/>
  <c r="BF800" i="1"/>
  <c r="BC800" i="1"/>
  <c r="BB800" i="1"/>
  <c r="BA800" i="1"/>
  <c r="AZ800" i="1"/>
  <c r="AY800" i="1"/>
  <c r="AX800" i="1"/>
  <c r="AW800" i="1"/>
  <c r="AV800" i="1"/>
  <c r="AU800" i="1"/>
  <c r="AT800" i="1"/>
  <c r="AS800" i="1"/>
  <c r="BF799" i="1"/>
  <c r="BC799" i="1"/>
  <c r="BB799" i="1"/>
  <c r="BA799" i="1"/>
  <c r="AZ799" i="1"/>
  <c r="AY799" i="1"/>
  <c r="AV799" i="1"/>
  <c r="AX799" i="1" s="1"/>
  <c r="AT799" i="1"/>
  <c r="AU799" i="1" s="1"/>
  <c r="AS799" i="1"/>
  <c r="BF798" i="1"/>
  <c r="BC798" i="1"/>
  <c r="BB798" i="1"/>
  <c r="BA798" i="1"/>
  <c r="AZ798" i="1"/>
  <c r="AY798" i="1"/>
  <c r="AX798" i="1"/>
  <c r="AW798" i="1"/>
  <c r="AV798" i="1"/>
  <c r="AT798" i="1"/>
  <c r="AU798" i="1" s="1"/>
  <c r="AS798" i="1"/>
  <c r="BF797" i="1"/>
  <c r="BC797" i="1"/>
  <c r="BB797" i="1"/>
  <c r="BA797" i="1"/>
  <c r="AZ797" i="1"/>
  <c r="AY797" i="1"/>
  <c r="AV797" i="1"/>
  <c r="AX797" i="1" s="1"/>
  <c r="AT797" i="1"/>
  <c r="AU797" i="1" s="1"/>
  <c r="AS797" i="1"/>
  <c r="BF796" i="1"/>
  <c r="BC796" i="1"/>
  <c r="BB796" i="1"/>
  <c r="BA796" i="1"/>
  <c r="AZ796" i="1"/>
  <c r="AY796" i="1"/>
  <c r="AW796" i="1"/>
  <c r="AV796" i="1"/>
  <c r="AX796" i="1" s="1"/>
  <c r="AU796" i="1"/>
  <c r="AT796" i="1"/>
  <c r="AS796" i="1"/>
  <c r="BF795" i="1"/>
  <c r="BC795" i="1"/>
  <c r="BB795" i="1"/>
  <c r="BA795" i="1"/>
  <c r="AZ795" i="1"/>
  <c r="AY795" i="1"/>
  <c r="AV795" i="1"/>
  <c r="AX795" i="1" s="1"/>
  <c r="AT795" i="1"/>
  <c r="AU795" i="1" s="1"/>
  <c r="AS795" i="1"/>
  <c r="BF794" i="1"/>
  <c r="BC794" i="1"/>
  <c r="BB794" i="1"/>
  <c r="BA794" i="1"/>
  <c r="AZ794" i="1"/>
  <c r="AY794" i="1"/>
  <c r="AV794" i="1"/>
  <c r="AX794" i="1" s="1"/>
  <c r="AT794" i="1"/>
  <c r="AU794" i="1" s="1"/>
  <c r="AS794" i="1"/>
  <c r="BF793" i="1"/>
  <c r="BC793" i="1"/>
  <c r="BB793" i="1"/>
  <c r="BA793" i="1"/>
  <c r="AZ793" i="1"/>
  <c r="AY793" i="1"/>
  <c r="AV793" i="1"/>
  <c r="AX793" i="1" s="1"/>
  <c r="AT793" i="1"/>
  <c r="AU793" i="1" s="1"/>
  <c r="AS793" i="1"/>
  <c r="BF792" i="1"/>
  <c r="BC792" i="1"/>
  <c r="BB792" i="1"/>
  <c r="BA792" i="1"/>
  <c r="AZ792" i="1"/>
  <c r="AY792" i="1"/>
  <c r="AW792" i="1"/>
  <c r="AV792" i="1"/>
  <c r="AX792" i="1" s="1"/>
  <c r="AU792" i="1"/>
  <c r="AT792" i="1"/>
  <c r="AS792" i="1"/>
  <c r="BF791" i="1"/>
  <c r="BC791" i="1"/>
  <c r="BB791" i="1"/>
  <c r="BA791" i="1"/>
  <c r="AZ791" i="1"/>
  <c r="AY791" i="1"/>
  <c r="AV791" i="1"/>
  <c r="AX791" i="1" s="1"/>
  <c r="AT791" i="1"/>
  <c r="AU791" i="1" s="1"/>
  <c r="AS791" i="1"/>
  <c r="BF790" i="1"/>
  <c r="BC790" i="1"/>
  <c r="BB790" i="1"/>
  <c r="BA790" i="1"/>
  <c r="AZ790" i="1"/>
  <c r="AY790" i="1"/>
  <c r="AV790" i="1"/>
  <c r="AX790" i="1" s="1"/>
  <c r="AT790" i="1"/>
  <c r="AU790" i="1" s="1"/>
  <c r="AS790" i="1"/>
  <c r="BF789" i="1"/>
  <c r="BC789" i="1"/>
  <c r="BB789" i="1"/>
  <c r="BA789" i="1"/>
  <c r="AZ789" i="1"/>
  <c r="AY789" i="1"/>
  <c r="AV789" i="1"/>
  <c r="AX789" i="1" s="1"/>
  <c r="AT789" i="1"/>
  <c r="AU789" i="1" s="1"/>
  <c r="AS789" i="1"/>
  <c r="BF788" i="1"/>
  <c r="BC788" i="1"/>
  <c r="BB788" i="1"/>
  <c r="BA788" i="1"/>
  <c r="AZ788" i="1"/>
  <c r="AY788" i="1"/>
  <c r="AX788" i="1"/>
  <c r="AW788" i="1"/>
  <c r="AV788" i="1"/>
  <c r="AU788" i="1"/>
  <c r="AT788" i="1"/>
  <c r="AS788" i="1"/>
  <c r="BF787" i="1"/>
  <c r="BC787" i="1"/>
  <c r="BB787" i="1"/>
  <c r="BA787" i="1"/>
  <c r="AZ787" i="1"/>
  <c r="AY787" i="1"/>
  <c r="AV787" i="1"/>
  <c r="AX787" i="1" s="1"/>
  <c r="AT787" i="1"/>
  <c r="AU787" i="1" s="1"/>
  <c r="AS787" i="1"/>
  <c r="BF786" i="1"/>
  <c r="BC786" i="1"/>
  <c r="BB786" i="1"/>
  <c r="BA786" i="1"/>
  <c r="AZ786" i="1"/>
  <c r="AY786" i="1"/>
  <c r="AV786" i="1"/>
  <c r="AU786" i="1"/>
  <c r="AT786" i="1"/>
  <c r="AS786" i="1"/>
  <c r="BF785" i="1"/>
  <c r="BC785" i="1"/>
  <c r="BB785" i="1"/>
  <c r="BA785" i="1"/>
  <c r="AZ785" i="1"/>
  <c r="AY785" i="1"/>
  <c r="AV785" i="1"/>
  <c r="AX785" i="1" s="1"/>
  <c r="AT785" i="1"/>
  <c r="AU785" i="1" s="1"/>
  <c r="AS785" i="1"/>
  <c r="BF784" i="1"/>
  <c r="BC784" i="1"/>
  <c r="BB784" i="1"/>
  <c r="BA784" i="1"/>
  <c r="AZ784" i="1"/>
  <c r="AY784" i="1"/>
  <c r="AW784" i="1"/>
  <c r="AV784" i="1"/>
  <c r="AX784" i="1" s="1"/>
  <c r="AU784" i="1"/>
  <c r="AT784" i="1"/>
  <c r="AS784" i="1"/>
  <c r="BF783" i="1"/>
  <c r="BC783" i="1"/>
  <c r="BB783" i="1"/>
  <c r="BA783" i="1"/>
  <c r="AZ783" i="1"/>
  <c r="AY783" i="1"/>
  <c r="AV783" i="1"/>
  <c r="AX783" i="1" s="1"/>
  <c r="AT783" i="1"/>
  <c r="AU783" i="1" s="1"/>
  <c r="AS783" i="1"/>
  <c r="BF782" i="1"/>
  <c r="BC782" i="1"/>
  <c r="BB782" i="1"/>
  <c r="BA782" i="1"/>
  <c r="AZ782" i="1"/>
  <c r="AY782" i="1"/>
  <c r="AX782" i="1"/>
  <c r="AV782" i="1"/>
  <c r="AW782" i="1" s="1"/>
  <c r="AT782" i="1"/>
  <c r="AU782" i="1" s="1"/>
  <c r="AS782" i="1"/>
  <c r="BF781" i="1"/>
  <c r="BC781" i="1"/>
  <c r="BB781" i="1"/>
  <c r="BA781" i="1"/>
  <c r="AZ781" i="1"/>
  <c r="AY781" i="1"/>
  <c r="AV781" i="1"/>
  <c r="AX781" i="1" s="1"/>
  <c r="AT781" i="1"/>
  <c r="AU781" i="1" s="1"/>
  <c r="AS781" i="1"/>
  <c r="BF780" i="1"/>
  <c r="BC780" i="1"/>
  <c r="BB780" i="1"/>
  <c r="BA780" i="1"/>
  <c r="AZ780" i="1"/>
  <c r="AY780" i="1"/>
  <c r="AX780" i="1"/>
  <c r="AW780" i="1"/>
  <c r="AV780" i="1"/>
  <c r="AU780" i="1"/>
  <c r="AT780" i="1"/>
  <c r="AS780" i="1"/>
  <c r="BF779" i="1"/>
  <c r="BC779" i="1"/>
  <c r="BB779" i="1"/>
  <c r="BA779" i="1"/>
  <c r="AZ779" i="1"/>
  <c r="AY779" i="1"/>
  <c r="AV779" i="1"/>
  <c r="AX779" i="1" s="1"/>
  <c r="AT779" i="1"/>
  <c r="AU779" i="1" s="1"/>
  <c r="AS779" i="1"/>
  <c r="BF778" i="1"/>
  <c r="BC778" i="1"/>
  <c r="BB778" i="1"/>
  <c r="BA778" i="1"/>
  <c r="AZ778" i="1"/>
  <c r="AY778" i="1"/>
  <c r="AV778" i="1"/>
  <c r="AX778" i="1" s="1"/>
  <c r="AT778" i="1"/>
  <c r="AU778" i="1" s="1"/>
  <c r="AS778" i="1"/>
  <c r="BF777" i="1"/>
  <c r="BC777" i="1"/>
  <c r="BB777" i="1"/>
  <c r="BA777" i="1"/>
  <c r="AZ777" i="1"/>
  <c r="AY777" i="1"/>
  <c r="AV777" i="1"/>
  <c r="AX777" i="1" s="1"/>
  <c r="AT777" i="1"/>
  <c r="AU777" i="1" s="1"/>
  <c r="AS777" i="1"/>
  <c r="BF776" i="1"/>
  <c r="BC776" i="1"/>
  <c r="BB776" i="1"/>
  <c r="BA776" i="1"/>
  <c r="AZ776" i="1"/>
  <c r="AY776" i="1"/>
  <c r="AW776" i="1"/>
  <c r="AV776" i="1"/>
  <c r="AX776" i="1" s="1"/>
  <c r="AU776" i="1"/>
  <c r="AT776" i="1"/>
  <c r="AS776" i="1"/>
  <c r="BF775" i="1"/>
  <c r="BC775" i="1"/>
  <c r="BB775" i="1"/>
  <c r="BA775" i="1"/>
  <c r="AZ775" i="1"/>
  <c r="AY775" i="1"/>
  <c r="AV775" i="1"/>
  <c r="AX775" i="1" s="1"/>
  <c r="AT775" i="1"/>
  <c r="AU775" i="1" s="1"/>
  <c r="AS775" i="1"/>
  <c r="BF774" i="1"/>
  <c r="BC774" i="1"/>
  <c r="BB774" i="1"/>
  <c r="BA774" i="1"/>
  <c r="AZ774" i="1"/>
  <c r="AY774" i="1"/>
  <c r="AV774" i="1"/>
  <c r="AX774" i="1" s="1"/>
  <c r="AT774" i="1"/>
  <c r="AU774" i="1" s="1"/>
  <c r="AS774" i="1"/>
  <c r="BF773" i="1"/>
  <c r="BC773" i="1"/>
  <c r="BB773" i="1"/>
  <c r="BA773" i="1"/>
  <c r="AZ773" i="1"/>
  <c r="AY773" i="1"/>
  <c r="AV773" i="1"/>
  <c r="AX773" i="1" s="1"/>
  <c r="AT773" i="1"/>
  <c r="AU773" i="1" s="1"/>
  <c r="AS773" i="1"/>
  <c r="BF772" i="1"/>
  <c r="BC772" i="1"/>
  <c r="BB772" i="1"/>
  <c r="BA772" i="1"/>
  <c r="AZ772" i="1"/>
  <c r="AY772" i="1"/>
  <c r="AX772" i="1"/>
  <c r="AW772" i="1"/>
  <c r="AV772" i="1"/>
  <c r="AT772" i="1"/>
  <c r="AU772" i="1" s="1"/>
  <c r="AS772" i="1"/>
  <c r="BF771" i="1"/>
  <c r="BC771" i="1"/>
  <c r="BB771" i="1"/>
  <c r="BA771" i="1"/>
  <c r="AZ771" i="1"/>
  <c r="AY771" i="1"/>
  <c r="AV771" i="1"/>
  <c r="AX771" i="1" s="1"/>
  <c r="AT771" i="1"/>
  <c r="AU771" i="1" s="1"/>
  <c r="AS771" i="1"/>
  <c r="BF770" i="1"/>
  <c r="BC770" i="1"/>
  <c r="BB770" i="1"/>
  <c r="BA770" i="1"/>
  <c r="AZ770" i="1"/>
  <c r="AY770" i="1"/>
  <c r="AV770" i="1"/>
  <c r="AU770" i="1"/>
  <c r="AT770" i="1"/>
  <c r="AS770" i="1"/>
  <c r="BF769" i="1"/>
  <c r="BC769" i="1"/>
  <c r="BB769" i="1"/>
  <c r="BA769" i="1"/>
  <c r="AZ769" i="1"/>
  <c r="AY769" i="1"/>
  <c r="AV769" i="1"/>
  <c r="AX769" i="1" s="1"/>
  <c r="AT769" i="1"/>
  <c r="AU769" i="1" s="1"/>
  <c r="AS769" i="1"/>
  <c r="BF768" i="1"/>
  <c r="BC768" i="1"/>
  <c r="BB768" i="1"/>
  <c r="BA768" i="1"/>
  <c r="AZ768" i="1"/>
  <c r="AY768" i="1"/>
  <c r="AV768" i="1"/>
  <c r="AX768" i="1" s="1"/>
  <c r="AT768" i="1"/>
  <c r="AU768" i="1" s="1"/>
  <c r="AS768" i="1"/>
  <c r="BF767" i="1"/>
  <c r="BC767" i="1"/>
  <c r="BB767" i="1"/>
  <c r="BA767" i="1"/>
  <c r="AZ767" i="1"/>
  <c r="AY767" i="1"/>
  <c r="AV767" i="1"/>
  <c r="AX767" i="1" s="1"/>
  <c r="AT767" i="1"/>
  <c r="AU767" i="1" s="1"/>
  <c r="AS767" i="1"/>
  <c r="BF766" i="1"/>
  <c r="BC766" i="1"/>
  <c r="BB766" i="1"/>
  <c r="BA766" i="1"/>
  <c r="AZ766" i="1"/>
  <c r="AY766" i="1"/>
  <c r="AX766" i="1"/>
  <c r="AW766" i="1"/>
  <c r="AV766" i="1"/>
  <c r="AU766" i="1"/>
  <c r="AT766" i="1"/>
  <c r="AS766" i="1"/>
  <c r="BF765" i="1"/>
  <c r="BC765" i="1"/>
  <c r="BB765" i="1"/>
  <c r="BA765" i="1"/>
  <c r="AZ765" i="1"/>
  <c r="AY765" i="1"/>
  <c r="AV765" i="1"/>
  <c r="AX765" i="1" s="1"/>
  <c r="AT765" i="1"/>
  <c r="AU765" i="1" s="1"/>
  <c r="AS765" i="1"/>
  <c r="BF764" i="1"/>
  <c r="BC764" i="1"/>
  <c r="BB764" i="1"/>
  <c r="BA764" i="1"/>
  <c r="AZ764" i="1"/>
  <c r="AY764" i="1"/>
  <c r="AV764" i="1"/>
  <c r="AX764" i="1" s="1"/>
  <c r="AU764" i="1"/>
  <c r="AT764" i="1"/>
  <c r="AS764" i="1"/>
  <c r="BF763" i="1"/>
  <c r="BC763" i="1"/>
  <c r="BB763" i="1"/>
  <c r="BA763" i="1"/>
  <c r="AZ763" i="1"/>
  <c r="AY763" i="1"/>
  <c r="AV763" i="1"/>
  <c r="AX763" i="1" s="1"/>
  <c r="AT763" i="1"/>
  <c r="AU763" i="1" s="1"/>
  <c r="AS763" i="1"/>
  <c r="BF762" i="1"/>
  <c r="BC762" i="1"/>
  <c r="BB762" i="1"/>
  <c r="BA762" i="1"/>
  <c r="AZ762" i="1"/>
  <c r="AY762" i="1"/>
  <c r="AV762" i="1"/>
  <c r="AX762" i="1" s="1"/>
  <c r="AU762" i="1"/>
  <c r="AT762" i="1"/>
  <c r="AS762" i="1"/>
  <c r="BF761" i="1"/>
  <c r="BC761" i="1"/>
  <c r="BB761" i="1"/>
  <c r="BA761" i="1"/>
  <c r="AZ761" i="1"/>
  <c r="AY761" i="1"/>
  <c r="AV761" i="1"/>
  <c r="AX761" i="1" s="1"/>
  <c r="AT761" i="1"/>
  <c r="AU761" i="1" s="1"/>
  <c r="AS761" i="1"/>
  <c r="BF760" i="1"/>
  <c r="BC760" i="1"/>
  <c r="BB760" i="1"/>
  <c r="BA760" i="1"/>
  <c r="AZ760" i="1"/>
  <c r="AY760" i="1"/>
  <c r="AX760" i="1"/>
  <c r="AW760" i="1"/>
  <c r="AV760" i="1"/>
  <c r="AU760" i="1"/>
  <c r="AT760" i="1"/>
  <c r="AS760" i="1"/>
  <c r="BF759" i="1"/>
  <c r="BC759" i="1"/>
  <c r="BB759" i="1"/>
  <c r="BA759" i="1"/>
  <c r="AZ759" i="1"/>
  <c r="AY759" i="1"/>
  <c r="AV759" i="1"/>
  <c r="AX759" i="1" s="1"/>
  <c r="AT759" i="1"/>
  <c r="AU759" i="1" s="1"/>
  <c r="AS759" i="1"/>
  <c r="BF758" i="1"/>
  <c r="BC758" i="1"/>
  <c r="BB758" i="1"/>
  <c r="BA758" i="1"/>
  <c r="AZ758" i="1"/>
  <c r="AY758" i="1"/>
  <c r="AW758" i="1"/>
  <c r="AV758" i="1"/>
  <c r="AX758" i="1" s="1"/>
  <c r="AT758" i="1"/>
  <c r="AU758" i="1" s="1"/>
  <c r="AS758" i="1"/>
  <c r="BF757" i="1"/>
  <c r="BC757" i="1"/>
  <c r="BB757" i="1"/>
  <c r="BA757" i="1"/>
  <c r="AZ757" i="1"/>
  <c r="AY757" i="1"/>
  <c r="AV757" i="1"/>
  <c r="AX757" i="1" s="1"/>
  <c r="AT757" i="1"/>
  <c r="AU757" i="1" s="1"/>
  <c r="AS757" i="1"/>
  <c r="BF756" i="1"/>
  <c r="BC756" i="1"/>
  <c r="BB756" i="1"/>
  <c r="BA756" i="1"/>
  <c r="AZ756" i="1"/>
  <c r="AY756" i="1"/>
  <c r="AX756" i="1"/>
  <c r="AV756" i="1"/>
  <c r="AW756" i="1" s="1"/>
  <c r="AT756" i="1"/>
  <c r="AU756" i="1" s="1"/>
  <c r="AS756" i="1"/>
  <c r="BF755" i="1"/>
  <c r="BC755" i="1"/>
  <c r="BB755" i="1"/>
  <c r="BA755" i="1"/>
  <c r="AZ755" i="1"/>
  <c r="AY755" i="1"/>
  <c r="AV755" i="1"/>
  <c r="AX755" i="1" s="1"/>
  <c r="AT755" i="1"/>
  <c r="AU755" i="1" s="1"/>
  <c r="AS755" i="1"/>
  <c r="BF754" i="1"/>
  <c r="BC754" i="1"/>
  <c r="BB754" i="1"/>
  <c r="BA754" i="1"/>
  <c r="AZ754" i="1"/>
  <c r="AY754" i="1"/>
  <c r="AV754" i="1"/>
  <c r="AU754" i="1"/>
  <c r="AT754" i="1"/>
  <c r="AS754" i="1"/>
  <c r="BF753" i="1"/>
  <c r="BC753" i="1"/>
  <c r="BB753" i="1"/>
  <c r="BA753" i="1"/>
  <c r="AZ753" i="1"/>
  <c r="AY753" i="1"/>
  <c r="AV753" i="1"/>
  <c r="AX753" i="1" s="1"/>
  <c r="AT753" i="1"/>
  <c r="AU753" i="1" s="1"/>
  <c r="AS753" i="1"/>
  <c r="BF752" i="1"/>
  <c r="BC752" i="1"/>
  <c r="BB752" i="1"/>
  <c r="BA752" i="1"/>
  <c r="AZ752" i="1"/>
  <c r="AY752" i="1"/>
  <c r="AV752" i="1"/>
  <c r="AX752" i="1" s="1"/>
  <c r="AT752" i="1"/>
  <c r="AU752" i="1" s="1"/>
  <c r="AS752" i="1"/>
  <c r="BF751" i="1"/>
  <c r="BC751" i="1"/>
  <c r="BB751" i="1"/>
  <c r="BA751" i="1"/>
  <c r="AZ751" i="1"/>
  <c r="AY751" i="1"/>
  <c r="AV751" i="1"/>
  <c r="AX751" i="1" s="1"/>
  <c r="AT751" i="1"/>
  <c r="AU751" i="1" s="1"/>
  <c r="AS751" i="1"/>
  <c r="BF750" i="1"/>
  <c r="BC750" i="1"/>
  <c r="BB750" i="1"/>
  <c r="BA750" i="1"/>
  <c r="AZ750" i="1"/>
  <c r="AY750" i="1"/>
  <c r="AX750" i="1"/>
  <c r="AW750" i="1"/>
  <c r="AV750" i="1"/>
  <c r="AU750" i="1"/>
  <c r="AT750" i="1"/>
  <c r="AS750" i="1"/>
  <c r="BF749" i="1"/>
  <c r="BC749" i="1"/>
  <c r="BB749" i="1"/>
  <c r="BA749" i="1"/>
  <c r="AZ749" i="1"/>
  <c r="AY749" i="1"/>
  <c r="AV749" i="1"/>
  <c r="AX749" i="1" s="1"/>
  <c r="AT749" i="1"/>
  <c r="AU749" i="1" s="1"/>
  <c r="AS749" i="1"/>
  <c r="BF748" i="1"/>
  <c r="BC748" i="1"/>
  <c r="BB748" i="1"/>
  <c r="BA748" i="1"/>
  <c r="AZ748" i="1"/>
  <c r="AY748" i="1"/>
  <c r="AV748" i="1"/>
  <c r="AX748" i="1" s="1"/>
  <c r="AU748" i="1"/>
  <c r="AT748" i="1"/>
  <c r="AS748" i="1"/>
  <c r="BF747" i="1"/>
  <c r="BC747" i="1"/>
  <c r="BB747" i="1"/>
  <c r="BA747" i="1"/>
  <c r="AZ747" i="1"/>
  <c r="AY747" i="1"/>
  <c r="AV747" i="1"/>
  <c r="AX747" i="1" s="1"/>
  <c r="AT747" i="1"/>
  <c r="AU747" i="1" s="1"/>
  <c r="AS747" i="1"/>
  <c r="BF746" i="1"/>
  <c r="BC746" i="1"/>
  <c r="BB746" i="1"/>
  <c r="BA746" i="1"/>
  <c r="AZ746" i="1"/>
  <c r="AY746" i="1"/>
  <c r="AV746" i="1"/>
  <c r="AX746" i="1" s="1"/>
  <c r="AU746" i="1"/>
  <c r="AT746" i="1"/>
  <c r="AS746" i="1"/>
  <c r="BF745" i="1"/>
  <c r="BC745" i="1"/>
  <c r="BB745" i="1"/>
  <c r="BA745" i="1"/>
  <c r="AZ745" i="1"/>
  <c r="AY745" i="1"/>
  <c r="AV745" i="1"/>
  <c r="AX745" i="1" s="1"/>
  <c r="AT745" i="1"/>
  <c r="AU745" i="1" s="1"/>
  <c r="AS745" i="1"/>
  <c r="BF744" i="1"/>
  <c r="BC744" i="1"/>
  <c r="BB744" i="1"/>
  <c r="BA744" i="1"/>
  <c r="AZ744" i="1"/>
  <c r="AY744" i="1"/>
  <c r="AX744" i="1"/>
  <c r="AW744" i="1"/>
  <c r="AV744" i="1"/>
  <c r="AT744" i="1"/>
  <c r="AU744" i="1" s="1"/>
  <c r="AS744" i="1"/>
  <c r="BF743" i="1"/>
  <c r="BC743" i="1"/>
  <c r="BB743" i="1"/>
  <c r="BA743" i="1"/>
  <c r="AZ743" i="1"/>
  <c r="AY743" i="1"/>
  <c r="AV743" i="1"/>
  <c r="AX743" i="1" s="1"/>
  <c r="AT743" i="1"/>
  <c r="AU743" i="1" s="1"/>
  <c r="AS743" i="1"/>
  <c r="BF742" i="1"/>
  <c r="BC742" i="1"/>
  <c r="BB742" i="1"/>
  <c r="BA742" i="1"/>
  <c r="AZ742" i="1"/>
  <c r="AY742" i="1"/>
  <c r="AW742" i="1"/>
  <c r="AV742" i="1"/>
  <c r="AX742" i="1" s="1"/>
  <c r="AT742" i="1"/>
  <c r="AU742" i="1" s="1"/>
  <c r="AS742" i="1"/>
  <c r="BF741" i="1"/>
  <c r="BC741" i="1"/>
  <c r="BB741" i="1"/>
  <c r="BA741" i="1"/>
  <c r="AZ741" i="1"/>
  <c r="AY741" i="1"/>
  <c r="AV741" i="1"/>
  <c r="AX741" i="1" s="1"/>
  <c r="AT741" i="1"/>
  <c r="AU741" i="1" s="1"/>
  <c r="AS741" i="1"/>
  <c r="BF740" i="1"/>
  <c r="BC740" i="1"/>
  <c r="BB740" i="1"/>
  <c r="BA740" i="1"/>
  <c r="AZ740" i="1"/>
  <c r="AY740" i="1"/>
  <c r="AV740" i="1"/>
  <c r="AX740" i="1" s="1"/>
  <c r="AT740" i="1"/>
  <c r="AU740" i="1" s="1"/>
  <c r="AS740" i="1"/>
  <c r="BF739" i="1"/>
  <c r="BC739" i="1"/>
  <c r="BB739" i="1"/>
  <c r="BA739" i="1"/>
  <c r="AZ739" i="1"/>
  <c r="AY739" i="1"/>
  <c r="AV739" i="1"/>
  <c r="AX739" i="1" s="1"/>
  <c r="AT739" i="1"/>
  <c r="AU739" i="1" s="1"/>
  <c r="AS739" i="1"/>
  <c r="BF738" i="1"/>
  <c r="BC738" i="1"/>
  <c r="BB738" i="1"/>
  <c r="BA738" i="1"/>
  <c r="AZ738" i="1"/>
  <c r="AY738" i="1"/>
  <c r="AV738" i="1"/>
  <c r="AU738" i="1"/>
  <c r="AT738" i="1"/>
  <c r="AS738" i="1"/>
  <c r="BF737" i="1"/>
  <c r="BC737" i="1"/>
  <c r="BB737" i="1"/>
  <c r="BA737" i="1"/>
  <c r="AZ737" i="1"/>
  <c r="AY737" i="1"/>
  <c r="AV737" i="1"/>
  <c r="AX737" i="1" s="1"/>
  <c r="AT737" i="1"/>
  <c r="AU737" i="1" s="1"/>
  <c r="AS737" i="1"/>
  <c r="BF736" i="1"/>
  <c r="BC736" i="1"/>
  <c r="BB736" i="1"/>
  <c r="BA736" i="1"/>
  <c r="AZ736" i="1"/>
  <c r="AY736" i="1"/>
  <c r="AV736" i="1"/>
  <c r="AX736" i="1" s="1"/>
  <c r="AT736" i="1"/>
  <c r="AU736" i="1" s="1"/>
  <c r="AS736" i="1"/>
  <c r="BF735" i="1"/>
  <c r="BC735" i="1"/>
  <c r="BB735" i="1"/>
  <c r="BA735" i="1"/>
  <c r="AZ735" i="1"/>
  <c r="AY735" i="1"/>
  <c r="AV735" i="1"/>
  <c r="AX735" i="1" s="1"/>
  <c r="AT735" i="1"/>
  <c r="AU735" i="1" s="1"/>
  <c r="AS735" i="1"/>
  <c r="BF734" i="1"/>
  <c r="BC734" i="1"/>
  <c r="BB734" i="1"/>
  <c r="BA734" i="1"/>
  <c r="AZ734" i="1"/>
  <c r="AY734" i="1"/>
  <c r="AX734" i="1"/>
  <c r="AW734" i="1"/>
  <c r="AV734" i="1"/>
  <c r="AU734" i="1"/>
  <c r="AT734" i="1"/>
  <c r="AS734" i="1"/>
  <c r="BF733" i="1"/>
  <c r="BC733" i="1"/>
  <c r="BB733" i="1"/>
  <c r="BA733" i="1"/>
  <c r="AZ733" i="1"/>
  <c r="AY733" i="1"/>
  <c r="AV733" i="1"/>
  <c r="AX733" i="1" s="1"/>
  <c r="AT733" i="1"/>
  <c r="AU733" i="1" s="1"/>
  <c r="AS733" i="1"/>
  <c r="BF732" i="1"/>
  <c r="BC732" i="1"/>
  <c r="BB732" i="1"/>
  <c r="BA732" i="1"/>
  <c r="AZ732" i="1"/>
  <c r="AY732" i="1"/>
  <c r="AV732" i="1"/>
  <c r="AX732" i="1" s="1"/>
  <c r="AU732" i="1"/>
  <c r="AT732" i="1"/>
  <c r="AS732" i="1"/>
  <c r="BF731" i="1"/>
  <c r="BC731" i="1"/>
  <c r="BB731" i="1"/>
  <c r="BA731" i="1"/>
  <c r="AZ731" i="1"/>
  <c r="AY731" i="1"/>
  <c r="AV731" i="1"/>
  <c r="AX731" i="1" s="1"/>
  <c r="AT731" i="1"/>
  <c r="AU731" i="1" s="1"/>
  <c r="AS731" i="1"/>
  <c r="BF730" i="1"/>
  <c r="BC730" i="1"/>
  <c r="BB730" i="1"/>
  <c r="BA730" i="1"/>
  <c r="AZ730" i="1"/>
  <c r="AY730" i="1"/>
  <c r="AV730" i="1"/>
  <c r="AX730" i="1" s="1"/>
  <c r="AU730" i="1"/>
  <c r="AT730" i="1"/>
  <c r="AS730" i="1"/>
  <c r="BF729" i="1"/>
  <c r="BC729" i="1"/>
  <c r="BB729" i="1"/>
  <c r="BA729" i="1"/>
  <c r="AZ729" i="1"/>
  <c r="AY729" i="1"/>
  <c r="AV729" i="1"/>
  <c r="AX729" i="1" s="1"/>
  <c r="AT729" i="1"/>
  <c r="AU729" i="1" s="1"/>
  <c r="AS729" i="1"/>
  <c r="BF728" i="1"/>
  <c r="BC728" i="1"/>
  <c r="BB728" i="1"/>
  <c r="BA728" i="1"/>
  <c r="AZ728" i="1"/>
  <c r="AY728" i="1"/>
  <c r="AX728" i="1"/>
  <c r="AW728" i="1"/>
  <c r="AV728" i="1"/>
  <c r="AU728" i="1"/>
  <c r="AT728" i="1"/>
  <c r="AS728" i="1"/>
  <c r="BF727" i="1"/>
  <c r="BC727" i="1"/>
  <c r="BB727" i="1"/>
  <c r="BA727" i="1"/>
  <c r="AZ727" i="1"/>
  <c r="AY727" i="1"/>
  <c r="AV727" i="1"/>
  <c r="AX727" i="1" s="1"/>
  <c r="AT727" i="1"/>
  <c r="AU727" i="1" s="1"/>
  <c r="AS727" i="1"/>
  <c r="BF726" i="1"/>
  <c r="BC726" i="1"/>
  <c r="BB726" i="1"/>
  <c r="BA726" i="1"/>
  <c r="AZ726" i="1"/>
  <c r="AY726" i="1"/>
  <c r="AX726" i="1"/>
  <c r="AW726" i="1"/>
  <c r="AV726" i="1"/>
  <c r="AT726" i="1"/>
  <c r="AU726" i="1" s="1"/>
  <c r="AS726" i="1"/>
  <c r="BF725" i="1"/>
  <c r="BC725" i="1"/>
  <c r="BB725" i="1"/>
  <c r="BA725" i="1"/>
  <c r="AZ725" i="1"/>
  <c r="AY725" i="1"/>
  <c r="AV725" i="1"/>
  <c r="AX725" i="1" s="1"/>
  <c r="AT725" i="1"/>
  <c r="AU725" i="1" s="1"/>
  <c r="AS725" i="1"/>
  <c r="BF724" i="1"/>
  <c r="BC724" i="1"/>
  <c r="BB724" i="1"/>
  <c r="BA724" i="1"/>
  <c r="AZ724" i="1"/>
  <c r="AY724" i="1"/>
  <c r="AX724" i="1"/>
  <c r="AV724" i="1"/>
  <c r="AW724" i="1" s="1"/>
  <c r="AU724" i="1"/>
  <c r="AT724" i="1"/>
  <c r="AS724" i="1"/>
  <c r="BF723" i="1"/>
  <c r="BC723" i="1"/>
  <c r="BB723" i="1"/>
  <c r="BA723" i="1"/>
  <c r="AZ723" i="1"/>
  <c r="AY723" i="1"/>
  <c r="AV723" i="1"/>
  <c r="AX723" i="1" s="1"/>
  <c r="AT723" i="1"/>
  <c r="AU723" i="1" s="1"/>
  <c r="AS723" i="1"/>
  <c r="BF722" i="1"/>
  <c r="BC722" i="1"/>
  <c r="BB722" i="1"/>
  <c r="BA722" i="1"/>
  <c r="AZ722" i="1"/>
  <c r="AY722" i="1"/>
  <c r="AV722" i="1"/>
  <c r="AU722" i="1"/>
  <c r="AT722" i="1"/>
  <c r="AS722" i="1"/>
  <c r="BF721" i="1"/>
  <c r="BC721" i="1"/>
  <c r="BB721" i="1"/>
  <c r="BA721" i="1"/>
  <c r="AZ721" i="1"/>
  <c r="AY721" i="1"/>
  <c r="AV721" i="1"/>
  <c r="AX721" i="1" s="1"/>
  <c r="AT721" i="1"/>
  <c r="AU721" i="1" s="1"/>
  <c r="AS721" i="1"/>
  <c r="BF720" i="1"/>
  <c r="BC720" i="1"/>
  <c r="BB720" i="1"/>
  <c r="BA720" i="1"/>
  <c r="AZ720" i="1"/>
  <c r="AY720" i="1"/>
  <c r="AW720" i="1"/>
  <c r="AV720" i="1"/>
  <c r="AX720" i="1" s="1"/>
  <c r="AT720" i="1"/>
  <c r="AU720" i="1" s="1"/>
  <c r="AS720" i="1"/>
  <c r="BF719" i="1"/>
  <c r="BC719" i="1"/>
  <c r="BB719" i="1"/>
  <c r="BA719" i="1"/>
  <c r="AZ719" i="1"/>
  <c r="AY719" i="1"/>
  <c r="AV719" i="1"/>
  <c r="AX719" i="1" s="1"/>
  <c r="AT719" i="1"/>
  <c r="AU719" i="1" s="1"/>
  <c r="AS719" i="1"/>
  <c r="BF718" i="1"/>
  <c r="BC718" i="1"/>
  <c r="BB718" i="1"/>
  <c r="BA718" i="1"/>
  <c r="AZ718" i="1"/>
  <c r="AY718" i="1"/>
  <c r="AX718" i="1"/>
  <c r="AW718" i="1"/>
  <c r="AV718" i="1"/>
  <c r="AT718" i="1"/>
  <c r="AU718" i="1" s="1"/>
  <c r="AS718" i="1"/>
  <c r="BF717" i="1"/>
  <c r="BC717" i="1"/>
  <c r="BB717" i="1"/>
  <c r="BA717" i="1"/>
  <c r="AZ717" i="1"/>
  <c r="AY717" i="1"/>
  <c r="AV717" i="1"/>
  <c r="AX717" i="1" s="1"/>
  <c r="AT717" i="1"/>
  <c r="AU717" i="1" s="1"/>
  <c r="AS717" i="1"/>
  <c r="BF716" i="1"/>
  <c r="BC716" i="1"/>
  <c r="BB716" i="1"/>
  <c r="BA716" i="1"/>
  <c r="AZ716" i="1"/>
  <c r="AY716" i="1"/>
  <c r="AV716" i="1"/>
  <c r="AX716" i="1" s="1"/>
  <c r="AU716" i="1"/>
  <c r="AT716" i="1"/>
  <c r="AS716" i="1"/>
  <c r="BF715" i="1"/>
  <c r="BC715" i="1"/>
  <c r="BB715" i="1"/>
  <c r="BA715" i="1"/>
  <c r="AZ715" i="1"/>
  <c r="AY715" i="1"/>
  <c r="AV715" i="1"/>
  <c r="AX715" i="1" s="1"/>
  <c r="AT715" i="1"/>
  <c r="AU715" i="1" s="1"/>
  <c r="AS715" i="1"/>
  <c r="BF714" i="1"/>
  <c r="BC714" i="1"/>
  <c r="BB714" i="1"/>
  <c r="BA714" i="1"/>
  <c r="AZ714" i="1"/>
  <c r="AY714" i="1"/>
  <c r="AV714" i="1"/>
  <c r="AX714" i="1" s="1"/>
  <c r="AU714" i="1"/>
  <c r="AT714" i="1"/>
  <c r="AS714" i="1"/>
  <c r="BF713" i="1"/>
  <c r="BC713" i="1"/>
  <c r="BB713" i="1"/>
  <c r="BA713" i="1"/>
  <c r="AZ713" i="1"/>
  <c r="AY713" i="1"/>
  <c r="AV713" i="1"/>
  <c r="AX713" i="1" s="1"/>
  <c r="AT713" i="1"/>
  <c r="AU713" i="1" s="1"/>
  <c r="AS713" i="1"/>
  <c r="BF712" i="1"/>
  <c r="BC712" i="1"/>
  <c r="BB712" i="1"/>
  <c r="BA712" i="1"/>
  <c r="AZ712" i="1"/>
  <c r="AY712" i="1"/>
  <c r="AX712" i="1"/>
  <c r="AW712" i="1"/>
  <c r="AV712" i="1"/>
  <c r="AU712" i="1"/>
  <c r="AT712" i="1"/>
  <c r="AS712" i="1"/>
  <c r="BF711" i="1"/>
  <c r="BC711" i="1"/>
  <c r="BB711" i="1"/>
  <c r="BA711" i="1"/>
  <c r="AZ711" i="1"/>
  <c r="AY711" i="1"/>
  <c r="AV711" i="1"/>
  <c r="AX711" i="1" s="1"/>
  <c r="AT711" i="1"/>
  <c r="AU711" i="1" s="1"/>
  <c r="AS711" i="1"/>
  <c r="BF710" i="1"/>
  <c r="BC710" i="1"/>
  <c r="BB710" i="1"/>
  <c r="BA710" i="1"/>
  <c r="AZ710" i="1"/>
  <c r="AY710" i="1"/>
  <c r="AX710" i="1"/>
  <c r="AW710" i="1"/>
  <c r="AV710" i="1"/>
  <c r="AT710" i="1"/>
  <c r="AU710" i="1" s="1"/>
  <c r="AS710" i="1"/>
  <c r="BF709" i="1"/>
  <c r="BC709" i="1"/>
  <c r="BB709" i="1"/>
  <c r="BA709" i="1"/>
  <c r="AZ709" i="1"/>
  <c r="AY709" i="1"/>
  <c r="AV709" i="1"/>
  <c r="AX709" i="1" s="1"/>
  <c r="AT709" i="1"/>
  <c r="AU709" i="1" s="1"/>
  <c r="AS709" i="1"/>
  <c r="BF708" i="1"/>
  <c r="BC708" i="1"/>
  <c r="BB708" i="1"/>
  <c r="BA708" i="1"/>
  <c r="AZ708" i="1"/>
  <c r="AY708" i="1"/>
  <c r="AX708" i="1"/>
  <c r="AW708" i="1"/>
  <c r="AV708" i="1"/>
  <c r="AU708" i="1"/>
  <c r="AT708" i="1"/>
  <c r="AS708" i="1"/>
  <c r="BF707" i="1"/>
  <c r="BC707" i="1"/>
  <c r="BB707" i="1"/>
  <c r="BA707" i="1"/>
  <c r="AZ707" i="1"/>
  <c r="AY707" i="1"/>
  <c r="AV707" i="1"/>
  <c r="AX707" i="1" s="1"/>
  <c r="AT707" i="1"/>
  <c r="AU707" i="1" s="1"/>
  <c r="AS707" i="1"/>
  <c r="BF706" i="1"/>
  <c r="BC706" i="1"/>
  <c r="BB706" i="1"/>
  <c r="BA706" i="1"/>
  <c r="AZ706" i="1"/>
  <c r="AY706" i="1"/>
  <c r="AV706" i="1"/>
  <c r="AU706" i="1"/>
  <c r="AT706" i="1"/>
  <c r="AS706" i="1"/>
  <c r="BF705" i="1"/>
  <c r="BC705" i="1"/>
  <c r="BB705" i="1"/>
  <c r="BA705" i="1"/>
  <c r="AZ705" i="1"/>
  <c r="AY705" i="1"/>
  <c r="AV705" i="1"/>
  <c r="AT705" i="1"/>
  <c r="AU705" i="1" s="1"/>
  <c r="AS705" i="1"/>
  <c r="BF704" i="1"/>
  <c r="BC704" i="1"/>
  <c r="BB704" i="1"/>
  <c r="BA704" i="1"/>
  <c r="AZ704" i="1"/>
  <c r="AY704" i="1"/>
  <c r="AX704" i="1"/>
  <c r="AW704" i="1"/>
  <c r="AV704" i="1"/>
  <c r="AT704" i="1"/>
  <c r="AU704" i="1" s="1"/>
  <c r="AS704" i="1"/>
  <c r="BF703" i="1"/>
  <c r="BC703" i="1"/>
  <c r="BB703" i="1"/>
  <c r="BA703" i="1"/>
  <c r="AZ703" i="1"/>
  <c r="AY703" i="1"/>
  <c r="AV703" i="1"/>
  <c r="AT703" i="1"/>
  <c r="AU703" i="1" s="1"/>
  <c r="AS703" i="1"/>
  <c r="BF702" i="1"/>
  <c r="BC702" i="1"/>
  <c r="BB702" i="1"/>
  <c r="BA702" i="1"/>
  <c r="AZ702" i="1"/>
  <c r="AY702" i="1"/>
  <c r="AX702" i="1"/>
  <c r="AW702" i="1"/>
  <c r="AV702" i="1"/>
  <c r="AT702" i="1"/>
  <c r="AU702" i="1" s="1"/>
  <c r="AS702" i="1"/>
  <c r="BF701" i="1"/>
  <c r="BC701" i="1"/>
  <c r="BB701" i="1"/>
  <c r="BA701" i="1"/>
  <c r="AZ701" i="1"/>
  <c r="AY701" i="1"/>
  <c r="AV701" i="1"/>
  <c r="AT701" i="1"/>
  <c r="AU701" i="1" s="1"/>
  <c r="AS701" i="1"/>
  <c r="BF700" i="1"/>
  <c r="BC700" i="1"/>
  <c r="BB700" i="1"/>
  <c r="BA700" i="1"/>
  <c r="AZ700" i="1"/>
  <c r="AY700" i="1"/>
  <c r="AV700" i="1"/>
  <c r="AX700" i="1" s="1"/>
  <c r="AU700" i="1"/>
  <c r="AT700" i="1"/>
  <c r="AS700" i="1"/>
  <c r="BF699" i="1"/>
  <c r="BC699" i="1"/>
  <c r="BB699" i="1"/>
  <c r="BA699" i="1"/>
  <c r="AZ699" i="1"/>
  <c r="AY699" i="1"/>
  <c r="AV699" i="1"/>
  <c r="AT699" i="1"/>
  <c r="AU699" i="1" s="1"/>
  <c r="AS699" i="1"/>
  <c r="BF698" i="1"/>
  <c r="BC698" i="1"/>
  <c r="BB698" i="1"/>
  <c r="BA698" i="1"/>
  <c r="AZ698" i="1"/>
  <c r="AY698" i="1"/>
  <c r="AV698" i="1"/>
  <c r="AX698" i="1" s="1"/>
  <c r="AU698" i="1"/>
  <c r="AT698" i="1"/>
  <c r="AS698" i="1"/>
  <c r="BF697" i="1"/>
  <c r="BC697" i="1"/>
  <c r="BB697" i="1"/>
  <c r="BA697" i="1"/>
  <c r="AZ697" i="1"/>
  <c r="AY697" i="1"/>
  <c r="AV697" i="1"/>
  <c r="AT697" i="1"/>
  <c r="AU697" i="1" s="1"/>
  <c r="AS697" i="1"/>
  <c r="BF696" i="1"/>
  <c r="BC696" i="1"/>
  <c r="BB696" i="1"/>
  <c r="BA696" i="1"/>
  <c r="AZ696" i="1"/>
  <c r="AY696" i="1"/>
  <c r="AX696" i="1"/>
  <c r="AW696" i="1"/>
  <c r="AV696" i="1"/>
  <c r="AU696" i="1"/>
  <c r="AT696" i="1"/>
  <c r="AS696" i="1"/>
  <c r="BF695" i="1"/>
  <c r="BC695" i="1"/>
  <c r="BB695" i="1"/>
  <c r="BA695" i="1"/>
  <c r="AZ695" i="1"/>
  <c r="AY695" i="1"/>
  <c r="AV695" i="1"/>
  <c r="AT695" i="1"/>
  <c r="AU695" i="1" s="1"/>
  <c r="AS695" i="1"/>
  <c r="BF694" i="1"/>
  <c r="BC694" i="1"/>
  <c r="BB694" i="1"/>
  <c r="BA694" i="1"/>
  <c r="AZ694" i="1"/>
  <c r="AY694" i="1"/>
  <c r="AX694" i="1"/>
  <c r="AW694" i="1"/>
  <c r="AV694" i="1"/>
  <c r="AT694" i="1"/>
  <c r="AU694" i="1" s="1"/>
  <c r="AS694" i="1"/>
  <c r="BF693" i="1"/>
  <c r="BC693" i="1"/>
  <c r="BB693" i="1"/>
  <c r="BA693" i="1"/>
  <c r="AZ693" i="1"/>
  <c r="AY693" i="1"/>
  <c r="AV693" i="1"/>
  <c r="AT693" i="1"/>
  <c r="AU693" i="1" s="1"/>
  <c r="AS693" i="1"/>
  <c r="BF692" i="1"/>
  <c r="BC692" i="1"/>
  <c r="BB692" i="1"/>
  <c r="BA692" i="1"/>
  <c r="AZ692" i="1"/>
  <c r="AY692" i="1"/>
  <c r="AX692" i="1"/>
  <c r="AW692" i="1"/>
  <c r="AV692" i="1"/>
  <c r="AU692" i="1"/>
  <c r="AT692" i="1"/>
  <c r="AS692" i="1"/>
  <c r="BF691" i="1"/>
  <c r="BC691" i="1"/>
  <c r="BB691" i="1"/>
  <c r="BA691" i="1"/>
  <c r="AZ691" i="1"/>
  <c r="AY691" i="1"/>
  <c r="AV691" i="1"/>
  <c r="AT691" i="1"/>
  <c r="AU691" i="1" s="1"/>
  <c r="AS691" i="1"/>
  <c r="BF690" i="1"/>
  <c r="BC690" i="1"/>
  <c r="BB690" i="1"/>
  <c r="BA690" i="1"/>
  <c r="AZ690" i="1"/>
  <c r="AY690" i="1"/>
  <c r="AV690" i="1"/>
  <c r="AX690" i="1" s="1"/>
  <c r="AT690" i="1"/>
  <c r="AU690" i="1" s="1"/>
  <c r="AS690" i="1"/>
  <c r="BF689" i="1"/>
  <c r="BC689" i="1"/>
  <c r="BB689" i="1"/>
  <c r="BA689" i="1"/>
  <c r="AZ689" i="1"/>
  <c r="AY689" i="1"/>
  <c r="AV689" i="1"/>
  <c r="AT689" i="1"/>
  <c r="AU689" i="1" s="1"/>
  <c r="AS689" i="1"/>
  <c r="BF688" i="1"/>
  <c r="BC688" i="1"/>
  <c r="BB688" i="1"/>
  <c r="BA688" i="1"/>
  <c r="AZ688" i="1"/>
  <c r="AY688" i="1"/>
  <c r="AW688" i="1"/>
  <c r="AV688" i="1"/>
  <c r="AX688" i="1" s="1"/>
  <c r="AT688" i="1"/>
  <c r="AU688" i="1" s="1"/>
  <c r="AS688" i="1"/>
  <c r="BF687" i="1"/>
  <c r="BC687" i="1"/>
  <c r="BB687" i="1"/>
  <c r="BA687" i="1"/>
  <c r="AZ687" i="1"/>
  <c r="AY687" i="1"/>
  <c r="AV687" i="1"/>
  <c r="AT687" i="1"/>
  <c r="AU687" i="1" s="1"/>
  <c r="AS687" i="1"/>
  <c r="BF686" i="1"/>
  <c r="BC686" i="1"/>
  <c r="BB686" i="1"/>
  <c r="BA686" i="1"/>
  <c r="AZ686" i="1"/>
  <c r="AY686" i="1"/>
  <c r="AV686" i="1"/>
  <c r="AX686" i="1" s="1"/>
  <c r="AU686" i="1"/>
  <c r="AT686" i="1"/>
  <c r="AS686" i="1"/>
  <c r="BF685" i="1"/>
  <c r="BC685" i="1"/>
  <c r="BB685" i="1"/>
  <c r="BA685" i="1"/>
  <c r="AZ685" i="1"/>
  <c r="AY685" i="1"/>
  <c r="AV685" i="1"/>
  <c r="AT685" i="1"/>
  <c r="AU685" i="1" s="1"/>
  <c r="AS685" i="1"/>
  <c r="BF684" i="1"/>
  <c r="BC684" i="1"/>
  <c r="BB684" i="1"/>
  <c r="BA684" i="1"/>
  <c r="AZ684" i="1"/>
  <c r="AY684" i="1"/>
  <c r="AX684" i="1"/>
  <c r="AV684" i="1"/>
  <c r="AW684" i="1" s="1"/>
  <c r="AU684" i="1"/>
  <c r="AT684" i="1"/>
  <c r="AS684" i="1"/>
  <c r="BF683" i="1"/>
  <c r="BC683" i="1"/>
  <c r="BB683" i="1"/>
  <c r="BA683" i="1"/>
  <c r="AZ683" i="1"/>
  <c r="AY683" i="1"/>
  <c r="AV683" i="1"/>
  <c r="AT683" i="1"/>
  <c r="AU683" i="1" s="1"/>
  <c r="AS683" i="1"/>
  <c r="BF682" i="1"/>
  <c r="BC682" i="1"/>
  <c r="BB682" i="1"/>
  <c r="BA682" i="1"/>
  <c r="AZ682" i="1"/>
  <c r="AY682" i="1"/>
  <c r="AV682" i="1"/>
  <c r="AX682" i="1" s="1"/>
  <c r="AT682" i="1"/>
  <c r="AU682" i="1" s="1"/>
  <c r="AS682" i="1"/>
  <c r="BF681" i="1"/>
  <c r="BC681" i="1"/>
  <c r="BB681" i="1"/>
  <c r="BA681" i="1"/>
  <c r="AZ681" i="1"/>
  <c r="AY681" i="1"/>
  <c r="AV681" i="1"/>
  <c r="AT681" i="1"/>
  <c r="AU681" i="1" s="1"/>
  <c r="AS681" i="1"/>
  <c r="BF680" i="1"/>
  <c r="BC680" i="1"/>
  <c r="BB680" i="1"/>
  <c r="BA680" i="1"/>
  <c r="AZ680" i="1"/>
  <c r="AY680" i="1"/>
  <c r="AX680" i="1"/>
  <c r="AV680" i="1"/>
  <c r="AW680" i="1" s="1"/>
  <c r="AU680" i="1"/>
  <c r="AT680" i="1"/>
  <c r="AS680" i="1"/>
  <c r="BF679" i="1"/>
  <c r="BC679" i="1"/>
  <c r="BB679" i="1"/>
  <c r="BA679" i="1"/>
  <c r="AZ679" i="1"/>
  <c r="AY679" i="1"/>
  <c r="AV679" i="1"/>
  <c r="AT679" i="1"/>
  <c r="AU679" i="1" s="1"/>
  <c r="AS679" i="1"/>
  <c r="BF678" i="1"/>
  <c r="BC678" i="1"/>
  <c r="BB678" i="1"/>
  <c r="BA678" i="1"/>
  <c r="AZ678" i="1"/>
  <c r="AY678" i="1"/>
  <c r="AV678" i="1"/>
  <c r="AX678" i="1" s="1"/>
  <c r="AU678" i="1"/>
  <c r="AT678" i="1"/>
  <c r="AS678" i="1"/>
  <c r="BF677" i="1"/>
  <c r="BC677" i="1"/>
  <c r="BB677" i="1"/>
  <c r="BA677" i="1"/>
  <c r="AZ677" i="1"/>
  <c r="AY677" i="1"/>
  <c r="AV677" i="1"/>
  <c r="AT677" i="1"/>
  <c r="AU677" i="1" s="1"/>
  <c r="AS677" i="1"/>
  <c r="BF676" i="1"/>
  <c r="BC676" i="1"/>
  <c r="BB676" i="1"/>
  <c r="BA676" i="1"/>
  <c r="AZ676" i="1"/>
  <c r="AY676" i="1"/>
  <c r="AV676" i="1"/>
  <c r="AX676" i="1" s="1"/>
  <c r="AU676" i="1"/>
  <c r="AT676" i="1"/>
  <c r="AS676" i="1"/>
  <c r="BF675" i="1"/>
  <c r="BC675" i="1"/>
  <c r="BB675" i="1"/>
  <c r="BA675" i="1"/>
  <c r="AZ675" i="1"/>
  <c r="AY675" i="1"/>
  <c r="AV675" i="1"/>
  <c r="AT675" i="1"/>
  <c r="AU675" i="1" s="1"/>
  <c r="AS675" i="1"/>
  <c r="BF674" i="1"/>
  <c r="BC674" i="1"/>
  <c r="BB674" i="1"/>
  <c r="BA674" i="1"/>
  <c r="AZ674" i="1"/>
  <c r="AY674" i="1"/>
  <c r="AV674" i="1"/>
  <c r="AX674" i="1" s="1"/>
  <c r="AU674" i="1"/>
  <c r="AT674" i="1"/>
  <c r="AS674" i="1"/>
  <c r="BF673" i="1"/>
  <c r="BC673" i="1"/>
  <c r="BB673" i="1"/>
  <c r="BA673" i="1"/>
  <c r="AZ673" i="1"/>
  <c r="AY673" i="1"/>
  <c r="AV673" i="1"/>
  <c r="AT673" i="1"/>
  <c r="AU673" i="1" s="1"/>
  <c r="AS673" i="1"/>
  <c r="BF672" i="1"/>
  <c r="BC672" i="1"/>
  <c r="BB672" i="1"/>
  <c r="BA672" i="1"/>
  <c r="AZ672" i="1"/>
  <c r="AY672" i="1"/>
  <c r="AX672" i="1"/>
  <c r="AW672" i="1"/>
  <c r="AV672" i="1"/>
  <c r="AT672" i="1"/>
  <c r="AU672" i="1" s="1"/>
  <c r="AS672" i="1"/>
  <c r="BF671" i="1"/>
  <c r="BC671" i="1"/>
  <c r="BB671" i="1"/>
  <c r="BA671" i="1"/>
  <c r="AZ671" i="1"/>
  <c r="AY671" i="1"/>
  <c r="AV671" i="1"/>
  <c r="AU671" i="1"/>
  <c r="AT671" i="1"/>
  <c r="AS671" i="1"/>
  <c r="BF670" i="1"/>
  <c r="BC670" i="1"/>
  <c r="BB670" i="1"/>
  <c r="BA670" i="1"/>
  <c r="AZ670" i="1"/>
  <c r="AY670" i="1"/>
  <c r="AV670" i="1"/>
  <c r="AX670" i="1" s="1"/>
  <c r="AT670" i="1"/>
  <c r="AU670" i="1" s="1"/>
  <c r="AS670" i="1"/>
  <c r="BF669" i="1"/>
  <c r="BC669" i="1"/>
  <c r="BB669" i="1"/>
  <c r="BA669" i="1"/>
  <c r="AZ669" i="1"/>
  <c r="AY669" i="1"/>
  <c r="AV669" i="1"/>
  <c r="AT669" i="1"/>
  <c r="AU669" i="1" s="1"/>
  <c r="AS669" i="1"/>
  <c r="BF668" i="1"/>
  <c r="BC668" i="1"/>
  <c r="BB668" i="1"/>
  <c r="BA668" i="1"/>
  <c r="AZ668" i="1"/>
  <c r="AY668" i="1"/>
  <c r="AX668" i="1"/>
  <c r="AW668" i="1"/>
  <c r="AV668" i="1"/>
  <c r="AT668" i="1"/>
  <c r="AU668" i="1" s="1"/>
  <c r="AS668" i="1"/>
  <c r="BF667" i="1"/>
  <c r="BC667" i="1"/>
  <c r="BB667" i="1"/>
  <c r="BA667" i="1"/>
  <c r="AZ667" i="1"/>
  <c r="AY667" i="1"/>
  <c r="AV667" i="1"/>
  <c r="AU667" i="1"/>
  <c r="AT667" i="1"/>
  <c r="AS667" i="1"/>
  <c r="BF666" i="1"/>
  <c r="BC666" i="1"/>
  <c r="BB666" i="1"/>
  <c r="BA666" i="1"/>
  <c r="AZ666" i="1"/>
  <c r="AY666" i="1"/>
  <c r="AV666" i="1"/>
  <c r="AX666" i="1" s="1"/>
  <c r="AT666" i="1"/>
  <c r="AU666" i="1" s="1"/>
  <c r="AS666" i="1"/>
  <c r="BF665" i="1"/>
  <c r="BC665" i="1"/>
  <c r="BB665" i="1"/>
  <c r="BA665" i="1"/>
  <c r="AZ665" i="1"/>
  <c r="AY665" i="1"/>
  <c r="AV665" i="1"/>
  <c r="AT665" i="1"/>
  <c r="AU665" i="1" s="1"/>
  <c r="AS665" i="1"/>
  <c r="BF664" i="1"/>
  <c r="BC664" i="1"/>
  <c r="BB664" i="1"/>
  <c r="BA664" i="1"/>
  <c r="AZ664" i="1"/>
  <c r="AY664" i="1"/>
  <c r="AV664" i="1"/>
  <c r="AX664" i="1" s="1"/>
  <c r="AU664" i="1"/>
  <c r="AT664" i="1"/>
  <c r="AS664" i="1"/>
  <c r="BF663" i="1"/>
  <c r="BC663" i="1"/>
  <c r="BB663" i="1"/>
  <c r="BA663" i="1"/>
  <c r="AZ663" i="1"/>
  <c r="AY663" i="1"/>
  <c r="AV663" i="1"/>
  <c r="AT663" i="1"/>
  <c r="AU663" i="1" s="1"/>
  <c r="AS663" i="1"/>
  <c r="BF662" i="1"/>
  <c r="BC662" i="1"/>
  <c r="BB662" i="1"/>
  <c r="BA662" i="1"/>
  <c r="AZ662" i="1"/>
  <c r="AY662" i="1"/>
  <c r="AV662" i="1"/>
  <c r="AX662" i="1" s="1"/>
  <c r="AU662" i="1"/>
  <c r="AT662" i="1"/>
  <c r="AS662" i="1"/>
  <c r="BF661" i="1"/>
  <c r="BC661" i="1"/>
  <c r="BB661" i="1"/>
  <c r="BA661" i="1"/>
  <c r="AZ661" i="1"/>
  <c r="AY661" i="1"/>
  <c r="AV661" i="1"/>
  <c r="AT661" i="1"/>
  <c r="AU661" i="1" s="1"/>
  <c r="AS661" i="1"/>
  <c r="BF660" i="1"/>
  <c r="BC660" i="1"/>
  <c r="BB660" i="1"/>
  <c r="BA660" i="1"/>
  <c r="AZ660" i="1"/>
  <c r="AY660" i="1"/>
  <c r="AV660" i="1"/>
  <c r="AU660" i="1"/>
  <c r="AT660" i="1"/>
  <c r="AS660" i="1"/>
  <c r="BF659" i="1"/>
  <c r="BC659" i="1"/>
  <c r="BB659" i="1"/>
  <c r="BA659" i="1"/>
  <c r="AZ659" i="1"/>
  <c r="AY659" i="1"/>
  <c r="AV659" i="1"/>
  <c r="AT659" i="1"/>
  <c r="AU659" i="1" s="1"/>
  <c r="AS659" i="1"/>
  <c r="BF658" i="1"/>
  <c r="BC658" i="1"/>
  <c r="BB658" i="1"/>
  <c r="BA658" i="1"/>
  <c r="AZ658" i="1"/>
  <c r="AY658" i="1"/>
  <c r="AV658" i="1"/>
  <c r="AX658" i="1" s="1"/>
  <c r="AU658" i="1"/>
  <c r="AT658" i="1"/>
  <c r="AS658" i="1"/>
  <c r="BF657" i="1"/>
  <c r="BC657" i="1"/>
  <c r="BB657" i="1"/>
  <c r="BA657" i="1"/>
  <c r="AZ657" i="1"/>
  <c r="AY657" i="1"/>
  <c r="AV657" i="1"/>
  <c r="AT657" i="1"/>
  <c r="AU657" i="1" s="1"/>
  <c r="AS657" i="1"/>
  <c r="BF656" i="1"/>
  <c r="BC656" i="1"/>
  <c r="BB656" i="1"/>
  <c r="BA656" i="1"/>
  <c r="AZ656" i="1"/>
  <c r="AY656" i="1"/>
  <c r="AX656" i="1"/>
  <c r="AW656" i="1"/>
  <c r="AV656" i="1"/>
  <c r="AT656" i="1"/>
  <c r="AU656" i="1" s="1"/>
  <c r="AS656" i="1"/>
  <c r="BF655" i="1"/>
  <c r="BC655" i="1"/>
  <c r="BB655" i="1"/>
  <c r="BA655" i="1"/>
  <c r="AZ655" i="1"/>
  <c r="AY655" i="1"/>
  <c r="AV655" i="1"/>
  <c r="AU655" i="1"/>
  <c r="AT655" i="1"/>
  <c r="AS655" i="1"/>
  <c r="BF654" i="1"/>
  <c r="BC654" i="1"/>
  <c r="BB654" i="1"/>
  <c r="BA654" i="1"/>
  <c r="AZ654" i="1"/>
  <c r="AY654" i="1"/>
  <c r="AV654" i="1"/>
  <c r="AX654" i="1" s="1"/>
  <c r="AT654" i="1"/>
  <c r="AU654" i="1" s="1"/>
  <c r="AS654" i="1"/>
  <c r="BF653" i="1"/>
  <c r="BC653" i="1"/>
  <c r="BB653" i="1"/>
  <c r="BA653" i="1"/>
  <c r="AZ653" i="1"/>
  <c r="AY653" i="1"/>
  <c r="AV653" i="1"/>
  <c r="AT653" i="1"/>
  <c r="AU653" i="1" s="1"/>
  <c r="AS653" i="1"/>
  <c r="BF652" i="1"/>
  <c r="BC652" i="1"/>
  <c r="BB652" i="1"/>
  <c r="BA652" i="1"/>
  <c r="AZ652" i="1"/>
  <c r="AY652" i="1"/>
  <c r="AX652" i="1"/>
  <c r="AW652" i="1"/>
  <c r="AV652" i="1"/>
  <c r="AT652" i="1"/>
  <c r="AU652" i="1" s="1"/>
  <c r="AS652" i="1"/>
  <c r="BF651" i="1"/>
  <c r="BC651" i="1"/>
  <c r="BB651" i="1"/>
  <c r="BA651" i="1"/>
  <c r="AZ651" i="1"/>
  <c r="AY651" i="1"/>
  <c r="AV651" i="1"/>
  <c r="AU651" i="1"/>
  <c r="AT651" i="1"/>
  <c r="AS651" i="1"/>
  <c r="BF650" i="1"/>
  <c r="BC650" i="1"/>
  <c r="BB650" i="1"/>
  <c r="BA650" i="1"/>
  <c r="AZ650" i="1"/>
  <c r="AY650" i="1"/>
  <c r="AV650" i="1"/>
  <c r="AX650" i="1" s="1"/>
  <c r="AT650" i="1"/>
  <c r="AU650" i="1" s="1"/>
  <c r="AS650" i="1"/>
  <c r="BF649" i="1"/>
  <c r="BC649" i="1"/>
  <c r="BB649" i="1"/>
  <c r="BA649" i="1"/>
  <c r="AZ649" i="1"/>
  <c r="AY649" i="1"/>
  <c r="AV649" i="1"/>
  <c r="AT649" i="1"/>
  <c r="AU649" i="1" s="1"/>
  <c r="AS649" i="1"/>
  <c r="BF648" i="1"/>
  <c r="BC648" i="1"/>
  <c r="BB648" i="1"/>
  <c r="BA648" i="1"/>
  <c r="AZ648" i="1"/>
  <c r="AY648" i="1"/>
  <c r="AX648" i="1"/>
  <c r="AV648" i="1"/>
  <c r="AW648" i="1" s="1"/>
  <c r="AU648" i="1"/>
  <c r="AT648" i="1"/>
  <c r="AS648" i="1"/>
  <c r="BF647" i="1"/>
  <c r="BC647" i="1"/>
  <c r="BB647" i="1"/>
  <c r="BA647" i="1"/>
  <c r="AZ647" i="1"/>
  <c r="AY647" i="1"/>
  <c r="AV647" i="1"/>
  <c r="AT647" i="1"/>
  <c r="AU647" i="1" s="1"/>
  <c r="AS647" i="1"/>
  <c r="BF646" i="1"/>
  <c r="BC646" i="1"/>
  <c r="BB646" i="1"/>
  <c r="BA646" i="1"/>
  <c r="AZ646" i="1"/>
  <c r="AY646" i="1"/>
  <c r="AV646" i="1"/>
  <c r="AX646" i="1" s="1"/>
  <c r="AU646" i="1"/>
  <c r="AT646" i="1"/>
  <c r="AS646" i="1"/>
  <c r="BF645" i="1"/>
  <c r="BC645" i="1"/>
  <c r="BB645" i="1"/>
  <c r="BA645" i="1"/>
  <c r="AZ645" i="1"/>
  <c r="AY645" i="1"/>
  <c r="AV645" i="1"/>
  <c r="AT645" i="1"/>
  <c r="AU645" i="1" s="1"/>
  <c r="AS645" i="1"/>
  <c r="BF644" i="1"/>
  <c r="BC644" i="1"/>
  <c r="BB644" i="1"/>
  <c r="BA644" i="1"/>
  <c r="AZ644" i="1"/>
  <c r="AY644" i="1"/>
  <c r="AV644" i="1"/>
  <c r="AX644" i="1" s="1"/>
  <c r="AU644" i="1"/>
  <c r="AT644" i="1"/>
  <c r="AS644" i="1"/>
  <c r="BF643" i="1"/>
  <c r="BC643" i="1"/>
  <c r="BB643" i="1"/>
  <c r="BA643" i="1"/>
  <c r="AZ643" i="1"/>
  <c r="AY643" i="1"/>
  <c r="AV643" i="1"/>
  <c r="AT643" i="1"/>
  <c r="AU643" i="1" s="1"/>
  <c r="AS643" i="1"/>
  <c r="BF642" i="1"/>
  <c r="BC642" i="1"/>
  <c r="BB642" i="1"/>
  <c r="BA642" i="1"/>
  <c r="AZ642" i="1"/>
  <c r="AY642" i="1"/>
  <c r="AV642" i="1"/>
  <c r="AX642" i="1" s="1"/>
  <c r="AU642" i="1"/>
  <c r="AT642" i="1"/>
  <c r="AS642" i="1"/>
  <c r="BF641" i="1"/>
  <c r="BC641" i="1"/>
  <c r="BB641" i="1"/>
  <c r="BA641" i="1"/>
  <c r="AZ641" i="1"/>
  <c r="AY641" i="1"/>
  <c r="AV641" i="1"/>
  <c r="AT641" i="1"/>
  <c r="AU641" i="1" s="1"/>
  <c r="AS641" i="1"/>
  <c r="BF640" i="1"/>
  <c r="BC640" i="1"/>
  <c r="BB640" i="1"/>
  <c r="BA640" i="1"/>
  <c r="AZ640" i="1"/>
  <c r="AY640" i="1"/>
  <c r="AX640" i="1"/>
  <c r="AW640" i="1"/>
  <c r="AV640" i="1"/>
  <c r="AT640" i="1"/>
  <c r="AU640" i="1" s="1"/>
  <c r="AS640" i="1"/>
  <c r="BF639" i="1"/>
  <c r="BC639" i="1"/>
  <c r="BB639" i="1"/>
  <c r="BA639" i="1"/>
  <c r="AZ639" i="1"/>
  <c r="AY639" i="1"/>
  <c r="AV639" i="1"/>
  <c r="AU639" i="1"/>
  <c r="AT639" i="1"/>
  <c r="AS639" i="1"/>
  <c r="BF638" i="1"/>
  <c r="BC638" i="1"/>
  <c r="BB638" i="1"/>
  <c r="BA638" i="1"/>
  <c r="AZ638" i="1"/>
  <c r="AY638" i="1"/>
  <c r="AV638" i="1"/>
  <c r="AX638" i="1" s="1"/>
  <c r="AU638" i="1"/>
  <c r="AT638" i="1"/>
  <c r="AS638" i="1"/>
  <c r="BF637" i="1"/>
  <c r="BC637" i="1"/>
  <c r="BB637" i="1"/>
  <c r="BA637" i="1"/>
  <c r="AZ637" i="1"/>
  <c r="AY637" i="1"/>
  <c r="AV637" i="1"/>
  <c r="AT637" i="1"/>
  <c r="AU637" i="1" s="1"/>
  <c r="AS637" i="1"/>
  <c r="BF636" i="1"/>
  <c r="BC636" i="1"/>
  <c r="BB636" i="1"/>
  <c r="BA636" i="1"/>
  <c r="AZ636" i="1"/>
  <c r="AY636" i="1"/>
  <c r="AW636" i="1"/>
  <c r="AV636" i="1"/>
  <c r="AX636" i="1" s="1"/>
  <c r="AU636" i="1"/>
  <c r="AT636" i="1"/>
  <c r="AS636" i="1"/>
  <c r="BF635" i="1"/>
  <c r="BC635" i="1"/>
  <c r="BB635" i="1"/>
  <c r="BA635" i="1"/>
  <c r="AZ635" i="1"/>
  <c r="AY635" i="1"/>
  <c r="AV635" i="1"/>
  <c r="AT635" i="1"/>
  <c r="AU635" i="1" s="1"/>
  <c r="AS635" i="1"/>
  <c r="BF634" i="1"/>
  <c r="BC634" i="1"/>
  <c r="BB634" i="1"/>
  <c r="BA634" i="1"/>
  <c r="AZ634" i="1"/>
  <c r="AY634" i="1"/>
  <c r="AV634" i="1"/>
  <c r="AX634" i="1" s="1"/>
  <c r="AU634" i="1"/>
  <c r="AT634" i="1"/>
  <c r="AS634" i="1"/>
  <c r="BF633" i="1"/>
  <c r="BC633" i="1"/>
  <c r="BB633" i="1"/>
  <c r="BA633" i="1"/>
  <c r="AZ633" i="1"/>
  <c r="AY633" i="1"/>
  <c r="AV633" i="1"/>
  <c r="AT633" i="1"/>
  <c r="AU633" i="1" s="1"/>
  <c r="AS633" i="1"/>
  <c r="BF632" i="1"/>
  <c r="BC632" i="1"/>
  <c r="BB632" i="1"/>
  <c r="BA632" i="1"/>
  <c r="AZ632" i="1"/>
  <c r="AY632" i="1"/>
  <c r="AX632" i="1"/>
  <c r="AW632" i="1"/>
  <c r="AV632" i="1"/>
  <c r="AT632" i="1"/>
  <c r="AU632" i="1" s="1"/>
  <c r="AS632" i="1"/>
  <c r="BF631" i="1"/>
  <c r="BC631" i="1"/>
  <c r="BB631" i="1"/>
  <c r="BA631" i="1"/>
  <c r="AZ631" i="1"/>
  <c r="AY631" i="1"/>
  <c r="AV631" i="1"/>
  <c r="AU631" i="1"/>
  <c r="AT631" i="1"/>
  <c r="AS631" i="1"/>
  <c r="BF630" i="1"/>
  <c r="BC630" i="1"/>
  <c r="BB630" i="1"/>
  <c r="BA630" i="1"/>
  <c r="AZ630" i="1"/>
  <c r="AY630" i="1"/>
  <c r="AV630" i="1"/>
  <c r="AU630" i="1"/>
  <c r="AT630" i="1"/>
  <c r="AS630" i="1"/>
  <c r="BF629" i="1"/>
  <c r="BC629" i="1"/>
  <c r="BB629" i="1"/>
  <c r="BA629" i="1"/>
  <c r="AZ629" i="1"/>
  <c r="AY629" i="1"/>
  <c r="AV629" i="1"/>
  <c r="AT629" i="1"/>
  <c r="AU629" i="1" s="1"/>
  <c r="AS629" i="1"/>
  <c r="BF628" i="1"/>
  <c r="BC628" i="1"/>
  <c r="BB628" i="1"/>
  <c r="BA628" i="1"/>
  <c r="AZ628" i="1"/>
  <c r="AY628" i="1"/>
  <c r="AV628" i="1"/>
  <c r="AX628" i="1" s="1"/>
  <c r="AU628" i="1"/>
  <c r="AT628" i="1"/>
  <c r="AS628" i="1"/>
  <c r="BF627" i="1"/>
  <c r="BC627" i="1"/>
  <c r="BB627" i="1"/>
  <c r="BA627" i="1"/>
  <c r="AZ627" i="1"/>
  <c r="AY627" i="1"/>
  <c r="AV627" i="1"/>
  <c r="AT627" i="1"/>
  <c r="AU627" i="1" s="1"/>
  <c r="AS627" i="1"/>
  <c r="BF626" i="1"/>
  <c r="BC626" i="1"/>
  <c r="BB626" i="1"/>
  <c r="BA626" i="1"/>
  <c r="AZ626" i="1"/>
  <c r="AY626" i="1"/>
  <c r="AV626" i="1"/>
  <c r="AX626" i="1" s="1"/>
  <c r="AU626" i="1"/>
  <c r="AT626" i="1"/>
  <c r="AS626" i="1"/>
  <c r="BF625" i="1"/>
  <c r="BC625" i="1"/>
  <c r="BB625" i="1"/>
  <c r="BA625" i="1"/>
  <c r="AZ625" i="1"/>
  <c r="AY625" i="1"/>
  <c r="AV625" i="1"/>
  <c r="AT625" i="1"/>
  <c r="AU625" i="1" s="1"/>
  <c r="AS625" i="1"/>
  <c r="BF624" i="1"/>
  <c r="BC624" i="1"/>
  <c r="BB624" i="1"/>
  <c r="BA624" i="1"/>
  <c r="AZ624" i="1"/>
  <c r="AY624" i="1"/>
  <c r="AX624" i="1"/>
  <c r="AW624" i="1"/>
  <c r="AV624" i="1"/>
  <c r="AT624" i="1"/>
  <c r="AU624" i="1" s="1"/>
  <c r="AS624" i="1"/>
  <c r="BF623" i="1"/>
  <c r="BC623" i="1"/>
  <c r="BB623" i="1"/>
  <c r="BA623" i="1"/>
  <c r="AZ623" i="1"/>
  <c r="AY623" i="1"/>
  <c r="AV623" i="1"/>
  <c r="AU623" i="1"/>
  <c r="AT623" i="1"/>
  <c r="AS623" i="1"/>
  <c r="BF622" i="1"/>
  <c r="BC622" i="1"/>
  <c r="BB622" i="1"/>
  <c r="BA622" i="1"/>
  <c r="AZ622" i="1"/>
  <c r="AY622" i="1"/>
  <c r="AV622" i="1"/>
  <c r="AX622" i="1" s="1"/>
  <c r="AU622" i="1"/>
  <c r="AT622" i="1"/>
  <c r="AS622" i="1"/>
  <c r="BF621" i="1"/>
  <c r="BC621" i="1"/>
  <c r="BB621" i="1"/>
  <c r="BA621" i="1"/>
  <c r="AZ621" i="1"/>
  <c r="AY621" i="1"/>
  <c r="AV621" i="1"/>
  <c r="AT621" i="1"/>
  <c r="AU621" i="1" s="1"/>
  <c r="AS621" i="1"/>
  <c r="BF620" i="1"/>
  <c r="BC620" i="1"/>
  <c r="BB620" i="1"/>
  <c r="BA620" i="1"/>
  <c r="AZ620" i="1"/>
  <c r="AY620" i="1"/>
  <c r="AW620" i="1"/>
  <c r="AV620" i="1"/>
  <c r="AX620" i="1" s="1"/>
  <c r="AU620" i="1"/>
  <c r="AT620" i="1"/>
  <c r="AS620" i="1"/>
  <c r="BF619" i="1"/>
  <c r="BC619" i="1"/>
  <c r="BB619" i="1"/>
  <c r="BA619" i="1"/>
  <c r="AZ619" i="1"/>
  <c r="AY619" i="1"/>
  <c r="AV619" i="1"/>
  <c r="AT619" i="1"/>
  <c r="AU619" i="1" s="1"/>
  <c r="AS619" i="1"/>
  <c r="BF618" i="1"/>
  <c r="BC618" i="1"/>
  <c r="BB618" i="1"/>
  <c r="BA618" i="1"/>
  <c r="AZ618" i="1"/>
  <c r="AY618" i="1"/>
  <c r="AV618" i="1"/>
  <c r="AX618" i="1" s="1"/>
  <c r="AU618" i="1"/>
  <c r="AT618" i="1"/>
  <c r="AS618" i="1"/>
  <c r="BF617" i="1"/>
  <c r="BC617" i="1"/>
  <c r="BB617" i="1"/>
  <c r="BA617" i="1"/>
  <c r="AZ617" i="1"/>
  <c r="AY617" i="1"/>
  <c r="AV617" i="1"/>
  <c r="AT617" i="1"/>
  <c r="AU617" i="1" s="1"/>
  <c r="AS617" i="1"/>
  <c r="BF616" i="1"/>
  <c r="BC616" i="1"/>
  <c r="BB616" i="1"/>
  <c r="BA616" i="1"/>
  <c r="AZ616" i="1"/>
  <c r="AY616" i="1"/>
  <c r="AX616" i="1"/>
  <c r="AW616" i="1"/>
  <c r="AV616" i="1"/>
  <c r="AT616" i="1"/>
  <c r="AU616" i="1" s="1"/>
  <c r="AS616" i="1"/>
  <c r="BF615" i="1"/>
  <c r="BC615" i="1"/>
  <c r="BB615" i="1"/>
  <c r="BA615" i="1"/>
  <c r="AZ615" i="1"/>
  <c r="AY615" i="1"/>
  <c r="AV615" i="1"/>
  <c r="AU615" i="1"/>
  <c r="AT615" i="1"/>
  <c r="AS615" i="1"/>
  <c r="BF614" i="1"/>
  <c r="BC614" i="1"/>
  <c r="BB614" i="1"/>
  <c r="BA614" i="1"/>
  <c r="AZ614" i="1"/>
  <c r="AY614" i="1"/>
  <c r="AV614" i="1"/>
  <c r="AU614" i="1"/>
  <c r="AT614" i="1"/>
  <c r="AS614" i="1"/>
  <c r="BF613" i="1"/>
  <c r="BC613" i="1"/>
  <c r="BB613" i="1"/>
  <c r="BA613" i="1"/>
  <c r="AZ613" i="1"/>
  <c r="AY613" i="1"/>
  <c r="AV613" i="1"/>
  <c r="AT613" i="1"/>
  <c r="AU613" i="1" s="1"/>
  <c r="AS613" i="1"/>
  <c r="BF612" i="1"/>
  <c r="BC612" i="1"/>
  <c r="BB612" i="1"/>
  <c r="BA612" i="1"/>
  <c r="AZ612" i="1"/>
  <c r="AY612" i="1"/>
  <c r="AV612" i="1"/>
  <c r="AX612" i="1" s="1"/>
  <c r="AU612" i="1"/>
  <c r="AT612" i="1"/>
  <c r="AS612" i="1"/>
  <c r="BF611" i="1"/>
  <c r="BC611" i="1"/>
  <c r="BB611" i="1"/>
  <c r="BA611" i="1"/>
  <c r="AZ611" i="1"/>
  <c r="AY611" i="1"/>
  <c r="AV611" i="1"/>
  <c r="AT611" i="1"/>
  <c r="AU611" i="1" s="1"/>
  <c r="AS611" i="1"/>
  <c r="BF610" i="1"/>
  <c r="BC610" i="1"/>
  <c r="BB610" i="1"/>
  <c r="BA610" i="1"/>
  <c r="AZ610" i="1"/>
  <c r="AY610" i="1"/>
  <c r="AV610" i="1"/>
  <c r="AX610" i="1" s="1"/>
  <c r="AU610" i="1"/>
  <c r="AT610" i="1"/>
  <c r="AS610" i="1"/>
  <c r="BF609" i="1"/>
  <c r="BC609" i="1"/>
  <c r="BB609" i="1"/>
  <c r="BA609" i="1"/>
  <c r="AZ609" i="1"/>
  <c r="AY609" i="1"/>
  <c r="AV609" i="1"/>
  <c r="AT609" i="1"/>
  <c r="AU609" i="1" s="1"/>
  <c r="AS609" i="1"/>
  <c r="BF608" i="1"/>
  <c r="BC608" i="1"/>
  <c r="BB608" i="1"/>
  <c r="BA608" i="1"/>
  <c r="AZ608" i="1"/>
  <c r="AY608" i="1"/>
  <c r="AX608" i="1"/>
  <c r="AW608" i="1"/>
  <c r="AV608" i="1"/>
  <c r="AT608" i="1"/>
  <c r="AU608" i="1" s="1"/>
  <c r="AS608" i="1"/>
  <c r="BF607" i="1"/>
  <c r="BC607" i="1"/>
  <c r="BB607" i="1"/>
  <c r="BA607" i="1"/>
  <c r="AZ607" i="1"/>
  <c r="AY607" i="1"/>
  <c r="AW607" i="1"/>
  <c r="AV607" i="1"/>
  <c r="AX607" i="1" s="1"/>
  <c r="AT607" i="1"/>
  <c r="AU607" i="1" s="1"/>
  <c r="AS607" i="1"/>
  <c r="BF606" i="1"/>
  <c r="BC606" i="1"/>
  <c r="BB606" i="1"/>
  <c r="BA606" i="1"/>
  <c r="AZ606" i="1"/>
  <c r="AY606" i="1"/>
  <c r="AV606" i="1"/>
  <c r="AX606" i="1" s="1"/>
  <c r="AT606" i="1"/>
  <c r="AU606" i="1" s="1"/>
  <c r="AS606" i="1"/>
  <c r="BF605" i="1"/>
  <c r="BC605" i="1"/>
  <c r="BB605" i="1"/>
  <c r="BA605" i="1"/>
  <c r="AZ605" i="1"/>
  <c r="AY605" i="1"/>
  <c r="AV605" i="1"/>
  <c r="AX605" i="1" s="1"/>
  <c r="AU605" i="1"/>
  <c r="AT605" i="1"/>
  <c r="AS605" i="1"/>
  <c r="BF604" i="1"/>
  <c r="BC604" i="1"/>
  <c r="BB604" i="1"/>
  <c r="BA604" i="1"/>
  <c r="AZ604" i="1"/>
  <c r="AY604" i="1"/>
  <c r="AV604" i="1"/>
  <c r="AU604" i="1"/>
  <c r="AT604" i="1"/>
  <c r="AS604" i="1"/>
  <c r="BF603" i="1"/>
  <c r="BC603" i="1"/>
  <c r="BB603" i="1"/>
  <c r="BA603" i="1"/>
  <c r="AZ603" i="1"/>
  <c r="AY603" i="1"/>
  <c r="AV603" i="1"/>
  <c r="AX603" i="1" s="1"/>
  <c r="AT603" i="1"/>
  <c r="AU603" i="1" s="1"/>
  <c r="AS603" i="1"/>
  <c r="BF602" i="1"/>
  <c r="BC602" i="1"/>
  <c r="BB602" i="1"/>
  <c r="BA602" i="1"/>
  <c r="AZ602" i="1"/>
  <c r="AY602" i="1"/>
  <c r="AV602" i="1"/>
  <c r="AW602" i="1" s="1"/>
  <c r="AU602" i="1"/>
  <c r="AT602" i="1"/>
  <c r="AS602" i="1"/>
  <c r="BF601" i="1"/>
  <c r="BC601" i="1"/>
  <c r="BB601" i="1"/>
  <c r="BA601" i="1"/>
  <c r="AZ601" i="1"/>
  <c r="AY601" i="1"/>
  <c r="AV601" i="1"/>
  <c r="AT601" i="1"/>
  <c r="AU601" i="1" s="1"/>
  <c r="AS601" i="1"/>
  <c r="BF600" i="1"/>
  <c r="BC600" i="1"/>
  <c r="BB600" i="1"/>
  <c r="BA600" i="1"/>
  <c r="AZ600" i="1"/>
  <c r="AY600" i="1"/>
  <c r="AX600" i="1"/>
  <c r="AW600" i="1"/>
  <c r="AV600" i="1"/>
  <c r="AT600" i="1"/>
  <c r="AU600" i="1" s="1"/>
  <c r="AS600" i="1"/>
  <c r="BF599" i="1"/>
  <c r="BC599" i="1"/>
  <c r="BB599" i="1"/>
  <c r="BA599" i="1"/>
  <c r="AZ599" i="1"/>
  <c r="AY599" i="1"/>
  <c r="AV599" i="1"/>
  <c r="AX599" i="1" s="1"/>
  <c r="AT599" i="1"/>
  <c r="AU599" i="1" s="1"/>
  <c r="AS599" i="1"/>
  <c r="BF598" i="1"/>
  <c r="BC598" i="1"/>
  <c r="BB598" i="1"/>
  <c r="BA598" i="1"/>
  <c r="AZ598" i="1"/>
  <c r="AY598" i="1"/>
  <c r="AW598" i="1"/>
  <c r="AV598" i="1"/>
  <c r="AX598" i="1" s="1"/>
  <c r="AU598" i="1"/>
  <c r="AT598" i="1"/>
  <c r="AS598" i="1"/>
  <c r="BF597" i="1"/>
  <c r="BC597" i="1"/>
  <c r="BB597" i="1"/>
  <c r="BA597" i="1"/>
  <c r="AZ597" i="1"/>
  <c r="AY597" i="1"/>
  <c r="AW597" i="1"/>
  <c r="AV597" i="1"/>
  <c r="AX597" i="1" s="1"/>
  <c r="AT597" i="1"/>
  <c r="AU597" i="1" s="1"/>
  <c r="AS597" i="1"/>
  <c r="BF596" i="1"/>
  <c r="BC596" i="1"/>
  <c r="BB596" i="1"/>
  <c r="BA596" i="1"/>
  <c r="AZ596" i="1"/>
  <c r="AY596" i="1"/>
  <c r="AV596" i="1"/>
  <c r="AX596" i="1" s="1"/>
  <c r="AU596" i="1"/>
  <c r="AT596" i="1"/>
  <c r="AS596" i="1"/>
  <c r="BF595" i="1"/>
  <c r="BC595" i="1"/>
  <c r="BB595" i="1"/>
  <c r="BA595" i="1"/>
  <c r="AZ595" i="1"/>
  <c r="AY595" i="1"/>
  <c r="AV595" i="1"/>
  <c r="AX595" i="1" s="1"/>
  <c r="AT595" i="1"/>
  <c r="AU595" i="1" s="1"/>
  <c r="AS595" i="1"/>
  <c r="BF594" i="1"/>
  <c r="BC594" i="1"/>
  <c r="BB594" i="1"/>
  <c r="BA594" i="1"/>
  <c r="AZ594" i="1"/>
  <c r="AY594" i="1"/>
  <c r="AV594" i="1"/>
  <c r="AU594" i="1"/>
  <c r="AT594" i="1"/>
  <c r="AS594" i="1"/>
  <c r="BF593" i="1"/>
  <c r="BC593" i="1"/>
  <c r="BB593" i="1"/>
  <c r="BA593" i="1"/>
  <c r="AZ593" i="1"/>
  <c r="AY593" i="1"/>
  <c r="AW593" i="1"/>
  <c r="AV593" i="1"/>
  <c r="AX593" i="1" s="1"/>
  <c r="AT593" i="1"/>
  <c r="AU593" i="1" s="1"/>
  <c r="AS593" i="1"/>
  <c r="BF592" i="1"/>
  <c r="BC592" i="1"/>
  <c r="BB592" i="1"/>
  <c r="BA592" i="1"/>
  <c r="AZ592" i="1"/>
  <c r="AY592" i="1"/>
  <c r="AX592" i="1"/>
  <c r="AW592" i="1"/>
  <c r="AV592" i="1"/>
  <c r="AU592" i="1"/>
  <c r="AT592" i="1"/>
  <c r="AS592" i="1"/>
  <c r="BF591" i="1"/>
  <c r="BC591" i="1"/>
  <c r="BB591" i="1"/>
  <c r="BA591" i="1"/>
  <c r="AZ591" i="1"/>
  <c r="AY591" i="1"/>
  <c r="AW591" i="1"/>
  <c r="AV591" i="1"/>
  <c r="AX591" i="1" s="1"/>
  <c r="AT591" i="1"/>
  <c r="AU591" i="1" s="1"/>
  <c r="AS591" i="1"/>
  <c r="BF590" i="1"/>
  <c r="BC590" i="1"/>
  <c r="BB590" i="1"/>
  <c r="BA590" i="1"/>
  <c r="AZ590" i="1"/>
  <c r="AY590" i="1"/>
  <c r="AV590" i="1"/>
  <c r="AX590" i="1" s="1"/>
  <c r="AT590" i="1"/>
  <c r="AU590" i="1" s="1"/>
  <c r="AS590" i="1"/>
  <c r="BF589" i="1"/>
  <c r="BC589" i="1"/>
  <c r="BB589" i="1"/>
  <c r="BA589" i="1"/>
  <c r="AZ589" i="1"/>
  <c r="AY589" i="1"/>
  <c r="AV589" i="1"/>
  <c r="AX589" i="1" s="1"/>
  <c r="AU589" i="1"/>
  <c r="AT589" i="1"/>
  <c r="AS589" i="1"/>
  <c r="BF588" i="1"/>
  <c r="BC588" i="1"/>
  <c r="BB588" i="1"/>
  <c r="BA588" i="1"/>
  <c r="AZ588" i="1"/>
  <c r="AY588" i="1"/>
  <c r="AV588" i="1"/>
  <c r="AU588" i="1"/>
  <c r="AT588" i="1"/>
  <c r="AS588" i="1"/>
  <c r="BF587" i="1"/>
  <c r="BC587" i="1"/>
  <c r="BB587" i="1"/>
  <c r="BA587" i="1"/>
  <c r="AZ587" i="1"/>
  <c r="AY587" i="1"/>
  <c r="AV587" i="1"/>
  <c r="AX587" i="1" s="1"/>
  <c r="AT587" i="1"/>
  <c r="AU587" i="1" s="1"/>
  <c r="AS587" i="1"/>
  <c r="BF586" i="1"/>
  <c r="BC586" i="1"/>
  <c r="BB586" i="1"/>
  <c r="BA586" i="1"/>
  <c r="AZ586" i="1"/>
  <c r="AY586" i="1"/>
  <c r="AV586" i="1"/>
  <c r="AW586" i="1" s="1"/>
  <c r="AU586" i="1"/>
  <c r="AT586" i="1"/>
  <c r="AS586" i="1"/>
  <c r="BF585" i="1"/>
  <c r="BC585" i="1"/>
  <c r="BB585" i="1"/>
  <c r="BA585" i="1"/>
  <c r="AZ585" i="1"/>
  <c r="AY585" i="1"/>
  <c r="AV585" i="1"/>
  <c r="AT585" i="1"/>
  <c r="AU585" i="1" s="1"/>
  <c r="AS585" i="1"/>
  <c r="BF584" i="1"/>
  <c r="BC584" i="1"/>
  <c r="BB584" i="1"/>
  <c r="BA584" i="1"/>
  <c r="AZ584" i="1"/>
  <c r="AY584" i="1"/>
  <c r="AX584" i="1"/>
  <c r="AW584" i="1"/>
  <c r="AV584" i="1"/>
  <c r="AT584" i="1"/>
  <c r="AU584" i="1" s="1"/>
  <c r="AS584" i="1"/>
  <c r="BF583" i="1"/>
  <c r="BC583" i="1"/>
  <c r="BB583" i="1"/>
  <c r="BA583" i="1"/>
  <c r="AZ583" i="1"/>
  <c r="AY583" i="1"/>
  <c r="AV583" i="1"/>
  <c r="AX583" i="1" s="1"/>
  <c r="AT583" i="1"/>
  <c r="AU583" i="1" s="1"/>
  <c r="AS583" i="1"/>
  <c r="BF582" i="1"/>
  <c r="BC582" i="1"/>
  <c r="BB582" i="1"/>
  <c r="BA582" i="1"/>
  <c r="AZ582" i="1"/>
  <c r="AY582" i="1"/>
  <c r="AW582" i="1"/>
  <c r="AV582" i="1"/>
  <c r="AX582" i="1" s="1"/>
  <c r="AT582" i="1"/>
  <c r="AU582" i="1" s="1"/>
  <c r="AS582" i="1"/>
  <c r="BF581" i="1"/>
  <c r="BC581" i="1"/>
  <c r="BB581" i="1"/>
  <c r="BA581" i="1"/>
  <c r="AZ581" i="1"/>
  <c r="AY581" i="1"/>
  <c r="AW581" i="1"/>
  <c r="AV581" i="1"/>
  <c r="AX581" i="1" s="1"/>
  <c r="AT581" i="1"/>
  <c r="AU581" i="1" s="1"/>
  <c r="AS581" i="1"/>
  <c r="BF580" i="1"/>
  <c r="BC580" i="1"/>
  <c r="BB580" i="1"/>
  <c r="BA580" i="1"/>
  <c r="AZ580" i="1"/>
  <c r="AY580" i="1"/>
  <c r="AV580" i="1"/>
  <c r="AX580" i="1" s="1"/>
  <c r="AU580" i="1"/>
  <c r="AT580" i="1"/>
  <c r="AS580" i="1"/>
  <c r="BF579" i="1"/>
  <c r="BC579" i="1"/>
  <c r="BB579" i="1"/>
  <c r="BA579" i="1"/>
  <c r="AZ579" i="1"/>
  <c r="AY579" i="1"/>
  <c r="AV579" i="1"/>
  <c r="AX579" i="1" s="1"/>
  <c r="AT579" i="1"/>
  <c r="AU579" i="1" s="1"/>
  <c r="AS579" i="1"/>
  <c r="BF578" i="1"/>
  <c r="BC578" i="1"/>
  <c r="BB578" i="1"/>
  <c r="BA578" i="1"/>
  <c r="AZ578" i="1"/>
  <c r="AY578" i="1"/>
  <c r="AV578" i="1"/>
  <c r="AU578" i="1"/>
  <c r="AT578" i="1"/>
  <c r="AS578" i="1"/>
  <c r="BF577" i="1"/>
  <c r="BC577" i="1"/>
  <c r="BB577" i="1"/>
  <c r="BA577" i="1"/>
  <c r="AZ577" i="1"/>
  <c r="AY577" i="1"/>
  <c r="AW577" i="1"/>
  <c r="AV577" i="1"/>
  <c r="AX577" i="1" s="1"/>
  <c r="AT577" i="1"/>
  <c r="AU577" i="1" s="1"/>
  <c r="AS577" i="1"/>
  <c r="BF576" i="1"/>
  <c r="BC576" i="1"/>
  <c r="BB576" i="1"/>
  <c r="BA576" i="1"/>
  <c r="AZ576" i="1"/>
  <c r="AY576" i="1"/>
  <c r="AX576" i="1"/>
  <c r="AW576" i="1"/>
  <c r="AV576" i="1"/>
  <c r="AU576" i="1"/>
  <c r="AT576" i="1"/>
  <c r="AS576" i="1"/>
  <c r="BF575" i="1"/>
  <c r="BC575" i="1"/>
  <c r="BB575" i="1"/>
  <c r="BA575" i="1"/>
  <c r="AZ575" i="1"/>
  <c r="AY575" i="1"/>
  <c r="AW575" i="1"/>
  <c r="AV575" i="1"/>
  <c r="AX575" i="1" s="1"/>
  <c r="AT575" i="1"/>
  <c r="AU575" i="1" s="1"/>
  <c r="AS575" i="1"/>
  <c r="BF574" i="1"/>
  <c r="BC574" i="1"/>
  <c r="BB574" i="1"/>
  <c r="BA574" i="1"/>
  <c r="AZ574" i="1"/>
  <c r="AY574" i="1"/>
  <c r="AV574" i="1"/>
  <c r="AX574" i="1" s="1"/>
  <c r="AT574" i="1"/>
  <c r="AU574" i="1" s="1"/>
  <c r="AS574" i="1"/>
  <c r="BF573" i="1"/>
  <c r="BC573" i="1"/>
  <c r="BB573" i="1"/>
  <c r="BA573" i="1"/>
  <c r="AZ573" i="1"/>
  <c r="AY573" i="1"/>
  <c r="AV573" i="1"/>
  <c r="AX573" i="1" s="1"/>
  <c r="AU573" i="1"/>
  <c r="AT573" i="1"/>
  <c r="AS573" i="1"/>
  <c r="BF572" i="1"/>
  <c r="BC572" i="1"/>
  <c r="BB572" i="1"/>
  <c r="BA572" i="1"/>
  <c r="AZ572" i="1"/>
  <c r="AY572" i="1"/>
  <c r="AV572" i="1"/>
  <c r="AU572" i="1"/>
  <c r="AT572" i="1"/>
  <c r="AS572" i="1"/>
  <c r="BF571" i="1"/>
  <c r="BC571" i="1"/>
  <c r="BB571" i="1"/>
  <c r="BA571" i="1"/>
  <c r="AZ571" i="1"/>
  <c r="AY571" i="1"/>
  <c r="AV571" i="1"/>
  <c r="AX571" i="1" s="1"/>
  <c r="AT571" i="1"/>
  <c r="AU571" i="1" s="1"/>
  <c r="AS571" i="1"/>
  <c r="BF570" i="1"/>
  <c r="BC570" i="1"/>
  <c r="BB570" i="1"/>
  <c r="BA570" i="1"/>
  <c r="AZ570" i="1"/>
  <c r="AY570" i="1"/>
  <c r="AV570" i="1"/>
  <c r="AW570" i="1" s="1"/>
  <c r="AU570" i="1"/>
  <c r="AT570" i="1"/>
  <c r="AS570" i="1"/>
  <c r="BF569" i="1"/>
  <c r="BC569" i="1"/>
  <c r="BB569" i="1"/>
  <c r="BA569" i="1"/>
  <c r="AZ569" i="1"/>
  <c r="AY569" i="1"/>
  <c r="AV569" i="1"/>
  <c r="AT569" i="1"/>
  <c r="AU569" i="1" s="1"/>
  <c r="AS569" i="1"/>
  <c r="BF568" i="1"/>
  <c r="BC568" i="1"/>
  <c r="BB568" i="1"/>
  <c r="BA568" i="1"/>
  <c r="AZ568" i="1"/>
  <c r="AY568" i="1"/>
  <c r="AX568" i="1"/>
  <c r="AW568" i="1"/>
  <c r="AV568" i="1"/>
  <c r="AT568" i="1"/>
  <c r="AU568" i="1" s="1"/>
  <c r="AS568" i="1"/>
  <c r="BF567" i="1"/>
  <c r="BC567" i="1"/>
  <c r="BB567" i="1"/>
  <c r="BA567" i="1"/>
  <c r="AZ567" i="1"/>
  <c r="AY567" i="1"/>
  <c r="AV567" i="1"/>
  <c r="AX567" i="1" s="1"/>
  <c r="AT567" i="1"/>
  <c r="AU567" i="1" s="1"/>
  <c r="AS567" i="1"/>
  <c r="BF566" i="1"/>
  <c r="BC566" i="1"/>
  <c r="BB566" i="1"/>
  <c r="BA566" i="1"/>
  <c r="AZ566" i="1"/>
  <c r="AY566" i="1"/>
  <c r="AW566" i="1"/>
  <c r="AV566" i="1"/>
  <c r="AX566" i="1" s="1"/>
  <c r="AT566" i="1"/>
  <c r="AU566" i="1" s="1"/>
  <c r="AS566" i="1"/>
  <c r="BF565" i="1"/>
  <c r="BC565" i="1"/>
  <c r="BB565" i="1"/>
  <c r="BA565" i="1"/>
  <c r="AZ565" i="1"/>
  <c r="AY565" i="1"/>
  <c r="AW565" i="1"/>
  <c r="AV565" i="1"/>
  <c r="AX565" i="1" s="1"/>
  <c r="AT565" i="1"/>
  <c r="AU565" i="1" s="1"/>
  <c r="AS565" i="1"/>
  <c r="BF564" i="1"/>
  <c r="BC564" i="1"/>
  <c r="BB564" i="1"/>
  <c r="BA564" i="1"/>
  <c r="AZ564" i="1"/>
  <c r="AY564" i="1"/>
  <c r="AV564" i="1"/>
  <c r="AX564" i="1" s="1"/>
  <c r="AU564" i="1"/>
  <c r="AT564" i="1"/>
  <c r="AS564" i="1"/>
  <c r="BF563" i="1"/>
  <c r="BC563" i="1"/>
  <c r="BB563" i="1"/>
  <c r="BA563" i="1"/>
  <c r="AZ563" i="1"/>
  <c r="AY563" i="1"/>
  <c r="AV563" i="1"/>
  <c r="AX563" i="1" s="1"/>
  <c r="AT563" i="1"/>
  <c r="AU563" i="1" s="1"/>
  <c r="AS563" i="1"/>
  <c r="BF562" i="1"/>
  <c r="BC562" i="1"/>
  <c r="BB562" i="1"/>
  <c r="BA562" i="1"/>
  <c r="AZ562" i="1"/>
  <c r="AY562" i="1"/>
  <c r="AV562" i="1"/>
  <c r="AU562" i="1"/>
  <c r="AT562" i="1"/>
  <c r="AS562" i="1"/>
  <c r="BF561" i="1"/>
  <c r="BC561" i="1"/>
  <c r="BB561" i="1"/>
  <c r="BA561" i="1"/>
  <c r="AZ561" i="1"/>
  <c r="AY561" i="1"/>
  <c r="AW561" i="1"/>
  <c r="AV561" i="1"/>
  <c r="AX561" i="1" s="1"/>
  <c r="AT561" i="1"/>
  <c r="AU561" i="1" s="1"/>
  <c r="AS561" i="1"/>
  <c r="BF560" i="1"/>
  <c r="BC560" i="1"/>
  <c r="BB560" i="1"/>
  <c r="BA560" i="1"/>
  <c r="AZ560" i="1"/>
  <c r="AY560" i="1"/>
  <c r="AX560" i="1"/>
  <c r="AW560" i="1"/>
  <c r="AV560" i="1"/>
  <c r="AT560" i="1"/>
  <c r="AU560" i="1" s="1"/>
  <c r="AS560" i="1"/>
  <c r="BF559" i="1"/>
  <c r="BC559" i="1"/>
  <c r="BB559" i="1"/>
  <c r="BA559" i="1"/>
  <c r="AZ559" i="1"/>
  <c r="AY559" i="1"/>
  <c r="AW559" i="1"/>
  <c r="AV559" i="1"/>
  <c r="AX559" i="1" s="1"/>
  <c r="AT559" i="1"/>
  <c r="AU559" i="1" s="1"/>
  <c r="AS559" i="1"/>
  <c r="BF558" i="1"/>
  <c r="BC558" i="1"/>
  <c r="BB558" i="1"/>
  <c r="BA558" i="1"/>
  <c r="AZ558" i="1"/>
  <c r="AY558" i="1"/>
  <c r="AV558" i="1"/>
  <c r="AX558" i="1" s="1"/>
  <c r="AT558" i="1"/>
  <c r="AU558" i="1" s="1"/>
  <c r="AS558" i="1"/>
  <c r="BF557" i="1"/>
  <c r="BC557" i="1"/>
  <c r="BB557" i="1"/>
  <c r="BA557" i="1"/>
  <c r="AZ557" i="1"/>
  <c r="AY557" i="1"/>
  <c r="AV557" i="1"/>
  <c r="AX557" i="1" s="1"/>
  <c r="AT557" i="1"/>
  <c r="AU557" i="1" s="1"/>
  <c r="AS557" i="1"/>
  <c r="BF556" i="1"/>
  <c r="BC556" i="1"/>
  <c r="BB556" i="1"/>
  <c r="BA556" i="1"/>
  <c r="AZ556" i="1"/>
  <c r="AY556" i="1"/>
  <c r="AV556" i="1"/>
  <c r="AX556" i="1" s="1"/>
  <c r="AT556" i="1"/>
  <c r="AU556" i="1" s="1"/>
  <c r="AS556" i="1"/>
  <c r="BF555" i="1"/>
  <c r="BC555" i="1"/>
  <c r="BB555" i="1"/>
  <c r="BA555" i="1"/>
  <c r="AZ555" i="1"/>
  <c r="AY555" i="1"/>
  <c r="AV555" i="1"/>
  <c r="AT555" i="1"/>
  <c r="AU555" i="1" s="1"/>
  <c r="AS555" i="1"/>
  <c r="BF554" i="1"/>
  <c r="BC554" i="1"/>
  <c r="BB554" i="1"/>
  <c r="BA554" i="1"/>
  <c r="AZ554" i="1"/>
  <c r="AY554" i="1"/>
  <c r="AV554" i="1"/>
  <c r="AX554" i="1" s="1"/>
  <c r="AT554" i="1"/>
  <c r="AU554" i="1" s="1"/>
  <c r="AS554" i="1"/>
  <c r="BF553" i="1"/>
  <c r="BC553" i="1"/>
  <c r="BB553" i="1"/>
  <c r="BA553" i="1"/>
  <c r="AZ553" i="1"/>
  <c r="AY553" i="1"/>
  <c r="AW553" i="1"/>
  <c r="AV553" i="1"/>
  <c r="AX553" i="1" s="1"/>
  <c r="AT553" i="1"/>
  <c r="AU553" i="1" s="1"/>
  <c r="AS553" i="1"/>
  <c r="BF552" i="1"/>
  <c r="BC552" i="1"/>
  <c r="BB552" i="1"/>
  <c r="BA552" i="1"/>
  <c r="AZ552" i="1"/>
  <c r="AY552" i="1"/>
  <c r="AV552" i="1"/>
  <c r="AX552" i="1" s="1"/>
  <c r="AT552" i="1"/>
  <c r="AU552" i="1" s="1"/>
  <c r="AS552" i="1"/>
  <c r="BF551" i="1"/>
  <c r="BC551" i="1"/>
  <c r="BB551" i="1"/>
  <c r="BA551" i="1"/>
  <c r="AZ551" i="1"/>
  <c r="AY551" i="1"/>
  <c r="AW551" i="1"/>
  <c r="AV551" i="1"/>
  <c r="AX551" i="1" s="1"/>
  <c r="AT551" i="1"/>
  <c r="AU551" i="1" s="1"/>
  <c r="AS551" i="1"/>
  <c r="BF550" i="1"/>
  <c r="BC550" i="1"/>
  <c r="BB550" i="1"/>
  <c r="BA550" i="1"/>
  <c r="AZ550" i="1"/>
  <c r="AY550" i="1"/>
  <c r="AV550" i="1"/>
  <c r="AX550" i="1" s="1"/>
  <c r="AT550" i="1"/>
  <c r="AU550" i="1" s="1"/>
  <c r="AS550" i="1"/>
  <c r="BF549" i="1"/>
  <c r="BC549" i="1"/>
  <c r="BB549" i="1"/>
  <c r="BA549" i="1"/>
  <c r="AZ549" i="1"/>
  <c r="AY549" i="1"/>
  <c r="AV549" i="1"/>
  <c r="AX549" i="1" s="1"/>
  <c r="AT549" i="1"/>
  <c r="AU549" i="1" s="1"/>
  <c r="AS549" i="1"/>
  <c r="BF548" i="1"/>
  <c r="BC548" i="1"/>
  <c r="BB548" i="1"/>
  <c r="BA548" i="1"/>
  <c r="AZ548" i="1"/>
  <c r="AY548" i="1"/>
  <c r="AV548" i="1"/>
  <c r="AX548" i="1" s="1"/>
  <c r="AT548" i="1"/>
  <c r="AU548" i="1" s="1"/>
  <c r="AS548" i="1"/>
  <c r="BF547" i="1"/>
  <c r="BC547" i="1"/>
  <c r="BB547" i="1"/>
  <c r="BA547" i="1"/>
  <c r="AZ547" i="1"/>
  <c r="AY547" i="1"/>
  <c r="AV547" i="1"/>
  <c r="AX547" i="1" s="1"/>
  <c r="AT547" i="1"/>
  <c r="AU547" i="1" s="1"/>
  <c r="AS547" i="1"/>
  <c r="BF546" i="1"/>
  <c r="BC546" i="1"/>
  <c r="BB546" i="1"/>
  <c r="BA546" i="1"/>
  <c r="AZ546" i="1"/>
  <c r="AY546" i="1"/>
  <c r="AV546" i="1"/>
  <c r="AX546" i="1" s="1"/>
  <c r="AT546" i="1"/>
  <c r="AU546" i="1" s="1"/>
  <c r="AS546" i="1"/>
  <c r="BF545" i="1"/>
  <c r="BC545" i="1"/>
  <c r="BB545" i="1"/>
  <c r="BA545" i="1"/>
  <c r="AZ545" i="1"/>
  <c r="AY545" i="1"/>
  <c r="AW545" i="1"/>
  <c r="AV545" i="1"/>
  <c r="AX545" i="1" s="1"/>
  <c r="AT545" i="1"/>
  <c r="AU545" i="1" s="1"/>
  <c r="AS545" i="1"/>
  <c r="BF544" i="1"/>
  <c r="BC544" i="1"/>
  <c r="BB544" i="1"/>
  <c r="BA544" i="1"/>
  <c r="AZ544" i="1"/>
  <c r="AY544" i="1"/>
  <c r="AV544" i="1"/>
  <c r="AX544" i="1" s="1"/>
  <c r="AT544" i="1"/>
  <c r="AU544" i="1" s="1"/>
  <c r="AS544" i="1"/>
  <c r="BF543" i="1"/>
  <c r="BC543" i="1"/>
  <c r="BB543" i="1"/>
  <c r="BA543" i="1"/>
  <c r="AZ543" i="1"/>
  <c r="AY543" i="1"/>
  <c r="AW543" i="1"/>
  <c r="AV543" i="1"/>
  <c r="AX543" i="1" s="1"/>
  <c r="AT543" i="1"/>
  <c r="AU543" i="1" s="1"/>
  <c r="AS543" i="1"/>
  <c r="BF542" i="1"/>
  <c r="BC542" i="1"/>
  <c r="BB542" i="1"/>
  <c r="BA542" i="1"/>
  <c r="AZ542" i="1"/>
  <c r="AY542" i="1"/>
  <c r="AV542" i="1"/>
  <c r="AX542" i="1" s="1"/>
  <c r="AT542" i="1"/>
  <c r="AU542" i="1" s="1"/>
  <c r="AS542" i="1"/>
  <c r="BF541" i="1"/>
  <c r="BC541" i="1"/>
  <c r="BB541" i="1"/>
  <c r="BA541" i="1"/>
  <c r="AZ541" i="1"/>
  <c r="AY541" i="1"/>
  <c r="AV541" i="1"/>
  <c r="AX541" i="1" s="1"/>
  <c r="AT541" i="1"/>
  <c r="AU541" i="1" s="1"/>
  <c r="AS541" i="1"/>
  <c r="BF540" i="1"/>
  <c r="BC540" i="1"/>
  <c r="BB540" i="1"/>
  <c r="BA540" i="1"/>
  <c r="AZ540" i="1"/>
  <c r="AY540" i="1"/>
  <c r="AV540" i="1"/>
  <c r="AX540" i="1" s="1"/>
  <c r="AT540" i="1"/>
  <c r="AU540" i="1" s="1"/>
  <c r="AS540" i="1"/>
  <c r="BF539" i="1"/>
  <c r="BC539" i="1"/>
  <c r="BB539" i="1"/>
  <c r="BA539" i="1"/>
  <c r="AZ539" i="1"/>
  <c r="AY539" i="1"/>
  <c r="AV539" i="1"/>
  <c r="AT539" i="1"/>
  <c r="AU539" i="1" s="1"/>
  <c r="AS539" i="1"/>
  <c r="BF538" i="1"/>
  <c r="BC538" i="1"/>
  <c r="BB538" i="1"/>
  <c r="BA538" i="1"/>
  <c r="AZ538" i="1"/>
  <c r="AY538" i="1"/>
  <c r="AV538" i="1"/>
  <c r="AX538" i="1" s="1"/>
  <c r="AT538" i="1"/>
  <c r="AU538" i="1" s="1"/>
  <c r="AS538" i="1"/>
  <c r="BF537" i="1"/>
  <c r="BC537" i="1"/>
  <c r="BB537" i="1"/>
  <c r="BA537" i="1"/>
  <c r="AZ537" i="1"/>
  <c r="AY537" i="1"/>
  <c r="AW537" i="1"/>
  <c r="AV537" i="1"/>
  <c r="AX537" i="1" s="1"/>
  <c r="AT537" i="1"/>
  <c r="AU537" i="1" s="1"/>
  <c r="AS537" i="1"/>
  <c r="BF536" i="1"/>
  <c r="BC536" i="1"/>
  <c r="BB536" i="1"/>
  <c r="BA536" i="1"/>
  <c r="AZ536" i="1"/>
  <c r="AY536" i="1"/>
  <c r="AV536" i="1"/>
  <c r="AX536" i="1" s="1"/>
  <c r="AT536" i="1"/>
  <c r="AU536" i="1" s="1"/>
  <c r="AS536" i="1"/>
  <c r="BF535" i="1"/>
  <c r="BC535" i="1"/>
  <c r="BB535" i="1"/>
  <c r="BA535" i="1"/>
  <c r="AZ535" i="1"/>
  <c r="AY535" i="1"/>
  <c r="AW535" i="1"/>
  <c r="AV535" i="1"/>
  <c r="AX535" i="1" s="1"/>
  <c r="AT535" i="1"/>
  <c r="AU535" i="1" s="1"/>
  <c r="AS535" i="1"/>
  <c r="BF534" i="1"/>
  <c r="BC534" i="1"/>
  <c r="BB534" i="1"/>
  <c r="BA534" i="1"/>
  <c r="AZ534" i="1"/>
  <c r="AY534" i="1"/>
  <c r="AV534" i="1"/>
  <c r="AX534" i="1" s="1"/>
  <c r="AT534" i="1"/>
  <c r="AU534" i="1" s="1"/>
  <c r="AS534" i="1"/>
  <c r="BF533" i="1"/>
  <c r="BC533" i="1"/>
  <c r="BB533" i="1"/>
  <c r="BA533" i="1"/>
  <c r="AZ533" i="1"/>
  <c r="AY533" i="1"/>
  <c r="AV533" i="1"/>
  <c r="AX533" i="1" s="1"/>
  <c r="AT533" i="1"/>
  <c r="AU533" i="1" s="1"/>
  <c r="AS533" i="1"/>
  <c r="BF532" i="1"/>
  <c r="BC532" i="1"/>
  <c r="BB532" i="1"/>
  <c r="BA532" i="1"/>
  <c r="AZ532" i="1"/>
  <c r="AY532" i="1"/>
  <c r="AV532" i="1"/>
  <c r="AX532" i="1" s="1"/>
  <c r="AT532" i="1"/>
  <c r="AU532" i="1" s="1"/>
  <c r="AS532" i="1"/>
  <c r="BF531" i="1"/>
  <c r="BC531" i="1"/>
  <c r="BB531" i="1"/>
  <c r="BA531" i="1"/>
  <c r="AZ531" i="1"/>
  <c r="AY531" i="1"/>
  <c r="AV531" i="1"/>
  <c r="AX531" i="1" s="1"/>
  <c r="AT531" i="1"/>
  <c r="AU531" i="1" s="1"/>
  <c r="AS531" i="1"/>
  <c r="BF530" i="1"/>
  <c r="BC530" i="1"/>
  <c r="BB530" i="1"/>
  <c r="BA530" i="1"/>
  <c r="AZ530" i="1"/>
  <c r="AY530" i="1"/>
  <c r="AV530" i="1"/>
  <c r="AX530" i="1" s="1"/>
  <c r="AT530" i="1"/>
  <c r="AU530" i="1" s="1"/>
  <c r="AS530" i="1"/>
  <c r="BF529" i="1"/>
  <c r="BC529" i="1"/>
  <c r="BB529" i="1"/>
  <c r="BA529" i="1"/>
  <c r="AZ529" i="1"/>
  <c r="AY529" i="1"/>
  <c r="AW529" i="1"/>
  <c r="AV529" i="1"/>
  <c r="AX529" i="1" s="1"/>
  <c r="AT529" i="1"/>
  <c r="AU529" i="1" s="1"/>
  <c r="AS529" i="1"/>
  <c r="BF528" i="1"/>
  <c r="BC528" i="1"/>
  <c r="BB528" i="1"/>
  <c r="BA528" i="1"/>
  <c r="AZ528" i="1"/>
  <c r="AY528" i="1"/>
  <c r="AV528" i="1"/>
  <c r="AX528" i="1" s="1"/>
  <c r="AT528" i="1"/>
  <c r="AU528" i="1" s="1"/>
  <c r="AS528" i="1"/>
  <c r="BF527" i="1"/>
  <c r="BC527" i="1"/>
  <c r="BB527" i="1"/>
  <c r="BA527" i="1"/>
  <c r="AZ527" i="1"/>
  <c r="AY527" i="1"/>
  <c r="AW527" i="1"/>
  <c r="AV527" i="1"/>
  <c r="AX527" i="1" s="1"/>
  <c r="AT527" i="1"/>
  <c r="AU527" i="1" s="1"/>
  <c r="AS527" i="1"/>
  <c r="BF526" i="1"/>
  <c r="BC526" i="1"/>
  <c r="BB526" i="1"/>
  <c r="BA526" i="1"/>
  <c r="AZ526" i="1"/>
  <c r="AY526" i="1"/>
  <c r="AV526" i="1"/>
  <c r="AX526" i="1" s="1"/>
  <c r="AT526" i="1"/>
  <c r="AU526" i="1" s="1"/>
  <c r="AS526" i="1"/>
  <c r="BF525" i="1"/>
  <c r="BC525" i="1"/>
  <c r="BB525" i="1"/>
  <c r="BA525" i="1"/>
  <c r="AZ525" i="1"/>
  <c r="AY525" i="1"/>
  <c r="AV525" i="1"/>
  <c r="AX525" i="1" s="1"/>
  <c r="AT525" i="1"/>
  <c r="AU525" i="1" s="1"/>
  <c r="AS525" i="1"/>
  <c r="BF524" i="1"/>
  <c r="BC524" i="1"/>
  <c r="BB524" i="1"/>
  <c r="BA524" i="1"/>
  <c r="AZ524" i="1"/>
  <c r="AY524" i="1"/>
  <c r="AV524" i="1"/>
  <c r="AX524" i="1" s="1"/>
  <c r="AT524" i="1"/>
  <c r="AU524" i="1" s="1"/>
  <c r="AS524" i="1"/>
  <c r="BF523" i="1"/>
  <c r="BC523" i="1"/>
  <c r="BB523" i="1"/>
  <c r="BA523" i="1"/>
  <c r="AZ523" i="1"/>
  <c r="AY523" i="1"/>
  <c r="AV523" i="1"/>
  <c r="AT523" i="1"/>
  <c r="AU523" i="1" s="1"/>
  <c r="AS523" i="1"/>
  <c r="BF522" i="1"/>
  <c r="BC522" i="1"/>
  <c r="BB522" i="1"/>
  <c r="BA522" i="1"/>
  <c r="AZ522" i="1"/>
  <c r="AY522" i="1"/>
  <c r="AV522" i="1"/>
  <c r="AX522" i="1" s="1"/>
  <c r="AT522" i="1"/>
  <c r="AU522" i="1" s="1"/>
  <c r="AS522" i="1"/>
  <c r="BF521" i="1"/>
  <c r="BC521" i="1"/>
  <c r="BB521" i="1"/>
  <c r="BA521" i="1"/>
  <c r="AZ521" i="1"/>
  <c r="AY521" i="1"/>
  <c r="AW521" i="1"/>
  <c r="AV521" i="1"/>
  <c r="AX521" i="1" s="1"/>
  <c r="AT521" i="1"/>
  <c r="AU521" i="1" s="1"/>
  <c r="AS521" i="1"/>
  <c r="BF520" i="1"/>
  <c r="BC520" i="1"/>
  <c r="BB520" i="1"/>
  <c r="BA520" i="1"/>
  <c r="AZ520" i="1"/>
  <c r="AY520" i="1"/>
  <c r="AV520" i="1"/>
  <c r="AX520" i="1" s="1"/>
  <c r="AT520" i="1"/>
  <c r="AU520" i="1" s="1"/>
  <c r="AS520" i="1"/>
  <c r="BF519" i="1"/>
  <c r="BC519" i="1"/>
  <c r="BB519" i="1"/>
  <c r="BA519" i="1"/>
  <c r="AZ519" i="1"/>
  <c r="AY519" i="1"/>
  <c r="AW519" i="1"/>
  <c r="AV519" i="1"/>
  <c r="AX519" i="1" s="1"/>
  <c r="AT519" i="1"/>
  <c r="AU519" i="1" s="1"/>
  <c r="AS519" i="1"/>
  <c r="BF518" i="1"/>
  <c r="BC518" i="1"/>
  <c r="BB518" i="1"/>
  <c r="BA518" i="1"/>
  <c r="AZ518" i="1"/>
  <c r="AY518" i="1"/>
  <c r="AV518" i="1"/>
  <c r="AX518" i="1" s="1"/>
  <c r="AT518" i="1"/>
  <c r="AU518" i="1" s="1"/>
  <c r="AS518" i="1"/>
  <c r="BF517" i="1"/>
  <c r="BC517" i="1"/>
  <c r="BB517" i="1"/>
  <c r="BA517" i="1"/>
  <c r="AZ517" i="1"/>
  <c r="AY517" i="1"/>
  <c r="AV517" i="1"/>
  <c r="AX517" i="1" s="1"/>
  <c r="AT517" i="1"/>
  <c r="AU517" i="1" s="1"/>
  <c r="AS517" i="1"/>
  <c r="BF516" i="1"/>
  <c r="BC516" i="1"/>
  <c r="BB516" i="1"/>
  <c r="BA516" i="1"/>
  <c r="AZ516" i="1"/>
  <c r="AY516" i="1"/>
  <c r="AV516" i="1"/>
  <c r="AX516" i="1" s="1"/>
  <c r="AT516" i="1"/>
  <c r="AU516" i="1" s="1"/>
  <c r="AS516" i="1"/>
  <c r="BF515" i="1"/>
  <c r="BC515" i="1"/>
  <c r="BB515" i="1"/>
  <c r="BA515" i="1"/>
  <c r="AZ515" i="1"/>
  <c r="AY515" i="1"/>
  <c r="AW515" i="1"/>
  <c r="AV515" i="1"/>
  <c r="AX515" i="1" s="1"/>
  <c r="AT515" i="1"/>
  <c r="AU515" i="1" s="1"/>
  <c r="AS515" i="1"/>
  <c r="BF514" i="1"/>
  <c r="BC514" i="1"/>
  <c r="BB514" i="1"/>
  <c r="BA514" i="1"/>
  <c r="AZ514" i="1"/>
  <c r="AY514" i="1"/>
  <c r="AV514" i="1"/>
  <c r="AX514" i="1" s="1"/>
  <c r="AT514" i="1"/>
  <c r="AU514" i="1" s="1"/>
  <c r="AS514" i="1"/>
  <c r="BF513" i="1"/>
  <c r="BC513" i="1"/>
  <c r="BB513" i="1"/>
  <c r="BA513" i="1"/>
  <c r="AZ513" i="1"/>
  <c r="AY513" i="1"/>
  <c r="AW513" i="1"/>
  <c r="AV513" i="1"/>
  <c r="AX513" i="1" s="1"/>
  <c r="AT513" i="1"/>
  <c r="AU513" i="1" s="1"/>
  <c r="AS513" i="1"/>
  <c r="BF512" i="1"/>
  <c r="BC512" i="1"/>
  <c r="BB512" i="1"/>
  <c r="BA512" i="1"/>
  <c r="AZ512" i="1"/>
  <c r="AY512" i="1"/>
  <c r="AV512" i="1"/>
  <c r="AX512" i="1" s="1"/>
  <c r="AT512" i="1"/>
  <c r="AU512" i="1" s="1"/>
  <c r="AS512" i="1"/>
  <c r="BF511" i="1"/>
  <c r="BC511" i="1"/>
  <c r="BB511" i="1"/>
  <c r="BA511" i="1"/>
  <c r="AZ511" i="1"/>
  <c r="AY511" i="1"/>
  <c r="AW511" i="1"/>
  <c r="AV511" i="1"/>
  <c r="AX511" i="1" s="1"/>
  <c r="AT511" i="1"/>
  <c r="AU511" i="1" s="1"/>
  <c r="AS511" i="1"/>
  <c r="BF510" i="1"/>
  <c r="BC510" i="1"/>
  <c r="BB510" i="1"/>
  <c r="BA510" i="1"/>
  <c r="AZ510" i="1"/>
  <c r="AY510" i="1"/>
  <c r="AV510" i="1"/>
  <c r="AX510" i="1" s="1"/>
  <c r="AT510" i="1"/>
  <c r="AU510" i="1" s="1"/>
  <c r="AS510" i="1"/>
  <c r="BF509" i="1"/>
  <c r="BC509" i="1"/>
  <c r="BB509" i="1"/>
  <c r="BA509" i="1"/>
  <c r="AZ509" i="1"/>
  <c r="AY509" i="1"/>
  <c r="AV509" i="1"/>
  <c r="AX509" i="1" s="1"/>
  <c r="AT509" i="1"/>
  <c r="AU509" i="1" s="1"/>
  <c r="AS509" i="1"/>
  <c r="BF508" i="1"/>
  <c r="BC508" i="1"/>
  <c r="BB508" i="1"/>
  <c r="BA508" i="1"/>
  <c r="AZ508" i="1"/>
  <c r="AY508" i="1"/>
  <c r="AV508" i="1"/>
  <c r="AX508" i="1" s="1"/>
  <c r="AT508" i="1"/>
  <c r="AU508" i="1" s="1"/>
  <c r="AS508" i="1"/>
  <c r="BF507" i="1"/>
  <c r="BC507" i="1"/>
  <c r="BB507" i="1"/>
  <c r="BA507" i="1"/>
  <c r="AZ507" i="1"/>
  <c r="AY507" i="1"/>
  <c r="AV507" i="1"/>
  <c r="AT507" i="1"/>
  <c r="AU507" i="1" s="1"/>
  <c r="AS507" i="1"/>
  <c r="BF506" i="1"/>
  <c r="BC506" i="1"/>
  <c r="BB506" i="1"/>
  <c r="BA506" i="1"/>
  <c r="AZ506" i="1"/>
  <c r="AY506" i="1"/>
  <c r="AV506" i="1"/>
  <c r="AX506" i="1" s="1"/>
  <c r="AT506" i="1"/>
  <c r="AU506" i="1" s="1"/>
  <c r="AS506" i="1"/>
  <c r="BF505" i="1"/>
  <c r="BC505" i="1"/>
  <c r="BB505" i="1"/>
  <c r="BA505" i="1"/>
  <c r="AZ505" i="1"/>
  <c r="AY505" i="1"/>
  <c r="AW505" i="1"/>
  <c r="AV505" i="1"/>
  <c r="AX505" i="1" s="1"/>
  <c r="AT505" i="1"/>
  <c r="AU505" i="1" s="1"/>
  <c r="AS505" i="1"/>
  <c r="BF504" i="1"/>
  <c r="BC504" i="1"/>
  <c r="BB504" i="1"/>
  <c r="BA504" i="1"/>
  <c r="AZ504" i="1"/>
  <c r="AY504" i="1"/>
  <c r="AV504" i="1"/>
  <c r="AX504" i="1" s="1"/>
  <c r="AT504" i="1"/>
  <c r="AU504" i="1" s="1"/>
  <c r="AS504" i="1"/>
  <c r="BF503" i="1"/>
  <c r="BC503" i="1"/>
  <c r="BB503" i="1"/>
  <c r="BA503" i="1"/>
  <c r="AZ503" i="1"/>
  <c r="AY503" i="1"/>
  <c r="AW503" i="1"/>
  <c r="AV503" i="1"/>
  <c r="AX503" i="1" s="1"/>
  <c r="AT503" i="1"/>
  <c r="AU503" i="1" s="1"/>
  <c r="AS503" i="1"/>
  <c r="BF502" i="1"/>
  <c r="BC502" i="1"/>
  <c r="BB502" i="1"/>
  <c r="BA502" i="1"/>
  <c r="AZ502" i="1"/>
  <c r="AY502" i="1"/>
  <c r="AV502" i="1"/>
  <c r="AX502" i="1" s="1"/>
  <c r="AT502" i="1"/>
  <c r="AU502" i="1" s="1"/>
  <c r="AS502" i="1"/>
  <c r="BF501" i="1"/>
  <c r="BC501" i="1"/>
  <c r="BB501" i="1"/>
  <c r="BA501" i="1"/>
  <c r="AZ501" i="1"/>
  <c r="AY501" i="1"/>
  <c r="AW501" i="1"/>
  <c r="AV501" i="1"/>
  <c r="AX501" i="1" s="1"/>
  <c r="AT501" i="1"/>
  <c r="AU501" i="1" s="1"/>
  <c r="AS501" i="1"/>
  <c r="BF500" i="1"/>
  <c r="BC500" i="1"/>
  <c r="BB500" i="1"/>
  <c r="BA500" i="1"/>
  <c r="AZ500" i="1"/>
  <c r="AY500" i="1"/>
  <c r="AV500" i="1"/>
  <c r="AX500" i="1" s="1"/>
  <c r="AT500" i="1"/>
  <c r="AU500" i="1" s="1"/>
  <c r="AS500" i="1"/>
  <c r="BF499" i="1"/>
  <c r="BC499" i="1"/>
  <c r="BB499" i="1"/>
  <c r="BA499" i="1"/>
  <c r="AZ499" i="1"/>
  <c r="AY499" i="1"/>
  <c r="AW499" i="1"/>
  <c r="AV499" i="1"/>
  <c r="AX499" i="1" s="1"/>
  <c r="AT499" i="1"/>
  <c r="AU499" i="1" s="1"/>
  <c r="AS499" i="1"/>
  <c r="BF498" i="1"/>
  <c r="BC498" i="1"/>
  <c r="BB498" i="1"/>
  <c r="BA498" i="1"/>
  <c r="AZ498" i="1"/>
  <c r="AY498" i="1"/>
  <c r="AV498" i="1"/>
  <c r="AX498" i="1" s="1"/>
  <c r="AT498" i="1"/>
  <c r="AU498" i="1" s="1"/>
  <c r="AS498" i="1"/>
  <c r="BF497" i="1"/>
  <c r="BC497" i="1"/>
  <c r="BB497" i="1"/>
  <c r="BA497" i="1"/>
  <c r="AZ497" i="1"/>
  <c r="AY497" i="1"/>
  <c r="AW497" i="1"/>
  <c r="AV497" i="1"/>
  <c r="AX497" i="1" s="1"/>
  <c r="AT497" i="1"/>
  <c r="AU497" i="1" s="1"/>
  <c r="AS497" i="1"/>
  <c r="BF496" i="1"/>
  <c r="BC496" i="1"/>
  <c r="BB496" i="1"/>
  <c r="BA496" i="1"/>
  <c r="AZ496" i="1"/>
  <c r="AY496" i="1"/>
  <c r="AV496" i="1"/>
  <c r="AX496" i="1" s="1"/>
  <c r="AT496" i="1"/>
  <c r="AU496" i="1" s="1"/>
  <c r="AS496" i="1"/>
  <c r="BF495" i="1"/>
  <c r="BC495" i="1"/>
  <c r="BB495" i="1"/>
  <c r="BA495" i="1"/>
  <c r="AZ495" i="1"/>
  <c r="AY495" i="1"/>
  <c r="AW495" i="1"/>
  <c r="AV495" i="1"/>
  <c r="AX495" i="1" s="1"/>
  <c r="AT495" i="1"/>
  <c r="AU495" i="1" s="1"/>
  <c r="AS495" i="1"/>
  <c r="BF494" i="1"/>
  <c r="BC494" i="1"/>
  <c r="BB494" i="1"/>
  <c r="BA494" i="1"/>
  <c r="AZ494" i="1"/>
  <c r="AY494" i="1"/>
  <c r="AV494" i="1"/>
  <c r="AX494" i="1" s="1"/>
  <c r="AT494" i="1"/>
  <c r="AU494" i="1" s="1"/>
  <c r="AS494" i="1"/>
  <c r="BF493" i="1"/>
  <c r="BC493" i="1"/>
  <c r="BB493" i="1"/>
  <c r="BA493" i="1"/>
  <c r="AZ493" i="1"/>
  <c r="AY493" i="1"/>
  <c r="AV493" i="1"/>
  <c r="AX493" i="1" s="1"/>
  <c r="AT493" i="1"/>
  <c r="AU493" i="1" s="1"/>
  <c r="AS493" i="1"/>
  <c r="BF492" i="1"/>
  <c r="BC492" i="1"/>
  <c r="BB492" i="1"/>
  <c r="BA492" i="1"/>
  <c r="AZ492" i="1"/>
  <c r="AY492" i="1"/>
  <c r="AV492" i="1"/>
  <c r="AX492" i="1" s="1"/>
  <c r="AT492" i="1"/>
  <c r="AU492" i="1" s="1"/>
  <c r="AS492" i="1"/>
  <c r="BF491" i="1"/>
  <c r="BC491" i="1"/>
  <c r="BB491" i="1"/>
  <c r="BA491" i="1"/>
  <c r="AZ491" i="1"/>
  <c r="AY491" i="1"/>
  <c r="AV491" i="1"/>
  <c r="AT491" i="1"/>
  <c r="AU491" i="1" s="1"/>
  <c r="AS491" i="1"/>
  <c r="BF490" i="1"/>
  <c r="BC490" i="1"/>
  <c r="BB490" i="1"/>
  <c r="BA490" i="1"/>
  <c r="AZ490" i="1"/>
  <c r="AY490" i="1"/>
  <c r="AV490" i="1"/>
  <c r="AX490" i="1" s="1"/>
  <c r="AT490" i="1"/>
  <c r="AU490" i="1" s="1"/>
  <c r="AS490" i="1"/>
  <c r="BF489" i="1"/>
  <c r="BC489" i="1"/>
  <c r="BB489" i="1"/>
  <c r="BA489" i="1"/>
  <c r="AZ489" i="1"/>
  <c r="AY489" i="1"/>
  <c r="AW489" i="1"/>
  <c r="AV489" i="1"/>
  <c r="AX489" i="1" s="1"/>
  <c r="AT489" i="1"/>
  <c r="AU489" i="1" s="1"/>
  <c r="AS489" i="1"/>
  <c r="BF488" i="1"/>
  <c r="BC488" i="1"/>
  <c r="BB488" i="1"/>
  <c r="BA488" i="1"/>
  <c r="AZ488" i="1"/>
  <c r="AY488" i="1"/>
  <c r="AV488" i="1"/>
  <c r="AX488" i="1" s="1"/>
  <c r="AT488" i="1"/>
  <c r="AU488" i="1" s="1"/>
  <c r="AS488" i="1"/>
  <c r="BF487" i="1"/>
  <c r="BC487" i="1"/>
  <c r="BB487" i="1"/>
  <c r="BA487" i="1"/>
  <c r="AZ487" i="1"/>
  <c r="AY487" i="1"/>
  <c r="AW487" i="1"/>
  <c r="AV487" i="1"/>
  <c r="AX487" i="1" s="1"/>
  <c r="AT487" i="1"/>
  <c r="AU487" i="1" s="1"/>
  <c r="AS487" i="1"/>
  <c r="BF486" i="1"/>
  <c r="BC486" i="1"/>
  <c r="BB486" i="1"/>
  <c r="BA486" i="1"/>
  <c r="AZ486" i="1"/>
  <c r="AY486" i="1"/>
  <c r="AV486" i="1"/>
  <c r="AX486" i="1" s="1"/>
  <c r="AT486" i="1"/>
  <c r="AU486" i="1" s="1"/>
  <c r="AS486" i="1"/>
  <c r="BF485" i="1"/>
  <c r="BC485" i="1"/>
  <c r="BB485" i="1"/>
  <c r="BA485" i="1"/>
  <c r="AZ485" i="1"/>
  <c r="AY485" i="1"/>
  <c r="AV485" i="1"/>
  <c r="AT485" i="1"/>
  <c r="AU485" i="1" s="1"/>
  <c r="AS485" i="1"/>
  <c r="BF484" i="1"/>
  <c r="BC484" i="1"/>
  <c r="BB484" i="1"/>
  <c r="BA484" i="1"/>
  <c r="AZ484" i="1"/>
  <c r="AY484" i="1"/>
  <c r="AV484" i="1"/>
  <c r="AX484" i="1" s="1"/>
  <c r="AT484" i="1"/>
  <c r="AU484" i="1" s="1"/>
  <c r="AS484" i="1"/>
  <c r="BF483" i="1"/>
  <c r="BC483" i="1"/>
  <c r="BB483" i="1"/>
  <c r="BA483" i="1"/>
  <c r="AZ483" i="1"/>
  <c r="AY483" i="1"/>
  <c r="AV483" i="1"/>
  <c r="AX483" i="1" s="1"/>
  <c r="AT483" i="1"/>
  <c r="AU483" i="1" s="1"/>
  <c r="AS483" i="1"/>
  <c r="BF482" i="1"/>
  <c r="BC482" i="1"/>
  <c r="BB482" i="1"/>
  <c r="BA482" i="1"/>
  <c r="AZ482" i="1"/>
  <c r="AY482" i="1"/>
  <c r="AV482" i="1"/>
  <c r="AX482" i="1" s="1"/>
  <c r="AT482" i="1"/>
  <c r="AU482" i="1" s="1"/>
  <c r="AS482" i="1"/>
  <c r="BF481" i="1"/>
  <c r="BC481" i="1"/>
  <c r="BB481" i="1"/>
  <c r="BA481" i="1"/>
  <c r="AZ481" i="1"/>
  <c r="AY481" i="1"/>
  <c r="AW481" i="1"/>
  <c r="AV481" i="1"/>
  <c r="AX481" i="1" s="1"/>
  <c r="AT481" i="1"/>
  <c r="AU481" i="1" s="1"/>
  <c r="AS481" i="1"/>
  <c r="BF480" i="1"/>
  <c r="BC480" i="1"/>
  <c r="BB480" i="1"/>
  <c r="BA480" i="1"/>
  <c r="AZ480" i="1"/>
  <c r="AY480" i="1"/>
  <c r="AV480" i="1"/>
  <c r="AX480" i="1" s="1"/>
  <c r="AT480" i="1"/>
  <c r="AU480" i="1" s="1"/>
  <c r="AS480" i="1"/>
  <c r="BF479" i="1"/>
  <c r="BC479" i="1"/>
  <c r="BB479" i="1"/>
  <c r="BA479" i="1"/>
  <c r="AZ479" i="1"/>
  <c r="AY479" i="1"/>
  <c r="AW479" i="1"/>
  <c r="AV479" i="1"/>
  <c r="AX479" i="1" s="1"/>
  <c r="AT479" i="1"/>
  <c r="AU479" i="1" s="1"/>
  <c r="AS479" i="1"/>
  <c r="BF478" i="1"/>
  <c r="BC478" i="1"/>
  <c r="BB478" i="1"/>
  <c r="BA478" i="1"/>
  <c r="AZ478" i="1"/>
  <c r="AY478" i="1"/>
  <c r="AV478" i="1"/>
  <c r="AX478" i="1" s="1"/>
  <c r="AT478" i="1"/>
  <c r="AU478" i="1" s="1"/>
  <c r="AS478" i="1"/>
  <c r="BF477" i="1"/>
  <c r="BC477" i="1"/>
  <c r="BB477" i="1"/>
  <c r="BA477" i="1"/>
  <c r="AZ477" i="1"/>
  <c r="AY477" i="1"/>
  <c r="AV477" i="1"/>
  <c r="AX477" i="1" s="1"/>
  <c r="AT477" i="1"/>
  <c r="AU477" i="1" s="1"/>
  <c r="AS477" i="1"/>
  <c r="BF476" i="1"/>
  <c r="BC476" i="1"/>
  <c r="BB476" i="1"/>
  <c r="BA476" i="1"/>
  <c r="AZ476" i="1"/>
  <c r="AY476" i="1"/>
  <c r="AV476" i="1"/>
  <c r="AX476" i="1" s="1"/>
  <c r="AT476" i="1"/>
  <c r="AU476" i="1" s="1"/>
  <c r="AS476" i="1"/>
  <c r="BF475" i="1"/>
  <c r="BC475" i="1"/>
  <c r="BB475" i="1"/>
  <c r="BA475" i="1"/>
  <c r="AZ475" i="1"/>
  <c r="AY475" i="1"/>
  <c r="AV475" i="1"/>
  <c r="AT475" i="1"/>
  <c r="AU475" i="1" s="1"/>
  <c r="AS475" i="1"/>
  <c r="BF474" i="1"/>
  <c r="BC474" i="1"/>
  <c r="BB474" i="1"/>
  <c r="BA474" i="1"/>
  <c r="AZ474" i="1"/>
  <c r="AY474" i="1"/>
  <c r="AV474" i="1"/>
  <c r="AX474" i="1" s="1"/>
  <c r="AT474" i="1"/>
  <c r="AU474" i="1" s="1"/>
  <c r="AS474" i="1"/>
  <c r="BF473" i="1"/>
  <c r="BC473" i="1"/>
  <c r="BB473" i="1"/>
  <c r="BA473" i="1"/>
  <c r="AZ473" i="1"/>
  <c r="AY473" i="1"/>
  <c r="AW473" i="1"/>
  <c r="AV473" i="1"/>
  <c r="AX473" i="1" s="1"/>
  <c r="AT473" i="1"/>
  <c r="AU473" i="1" s="1"/>
  <c r="AS473" i="1"/>
  <c r="BF472" i="1"/>
  <c r="BC472" i="1"/>
  <c r="BB472" i="1"/>
  <c r="BA472" i="1"/>
  <c r="AZ472" i="1"/>
  <c r="AY472" i="1"/>
  <c r="AV472" i="1"/>
  <c r="AX472" i="1" s="1"/>
  <c r="AT472" i="1"/>
  <c r="AU472" i="1" s="1"/>
  <c r="AS472" i="1"/>
  <c r="BF471" i="1"/>
  <c r="BC471" i="1"/>
  <c r="BB471" i="1"/>
  <c r="BA471" i="1"/>
  <c r="AZ471" i="1"/>
  <c r="AY471" i="1"/>
  <c r="AW471" i="1"/>
  <c r="AV471" i="1"/>
  <c r="AX471" i="1" s="1"/>
  <c r="AT471" i="1"/>
  <c r="AU471" i="1" s="1"/>
  <c r="AS471" i="1"/>
  <c r="BF470" i="1"/>
  <c r="BC470" i="1"/>
  <c r="BB470" i="1"/>
  <c r="BA470" i="1"/>
  <c r="AZ470" i="1"/>
  <c r="AY470" i="1"/>
  <c r="AV470" i="1"/>
  <c r="AX470" i="1" s="1"/>
  <c r="AT470" i="1"/>
  <c r="AU470" i="1" s="1"/>
  <c r="AS470" i="1"/>
  <c r="BF469" i="1"/>
  <c r="BC469" i="1"/>
  <c r="BB469" i="1"/>
  <c r="BA469" i="1"/>
  <c r="AZ469" i="1"/>
  <c r="AY469" i="1"/>
  <c r="AW469" i="1"/>
  <c r="AV469" i="1"/>
  <c r="AX469" i="1" s="1"/>
  <c r="AU469" i="1"/>
  <c r="AT469" i="1"/>
  <c r="AS469" i="1"/>
  <c r="BF468" i="1"/>
  <c r="BC468" i="1"/>
  <c r="BB468" i="1"/>
  <c r="BA468" i="1"/>
  <c r="AZ468" i="1"/>
  <c r="AY468" i="1"/>
  <c r="AV468" i="1"/>
  <c r="AX468" i="1" s="1"/>
  <c r="AT468" i="1"/>
  <c r="AU468" i="1" s="1"/>
  <c r="AS468" i="1"/>
  <c r="BF467" i="1"/>
  <c r="BC467" i="1"/>
  <c r="BB467" i="1"/>
  <c r="BA467" i="1"/>
  <c r="AZ467" i="1"/>
  <c r="AY467" i="1"/>
  <c r="AV467" i="1"/>
  <c r="AX467" i="1" s="1"/>
  <c r="AU467" i="1"/>
  <c r="AT467" i="1"/>
  <c r="AS467" i="1"/>
  <c r="BF466" i="1"/>
  <c r="BC466" i="1"/>
  <c r="BB466" i="1"/>
  <c r="BA466" i="1"/>
  <c r="AZ466" i="1"/>
  <c r="AY466" i="1"/>
  <c r="AV466" i="1"/>
  <c r="AX466" i="1" s="1"/>
  <c r="AT466" i="1"/>
  <c r="AU466" i="1" s="1"/>
  <c r="AS466" i="1"/>
  <c r="BF465" i="1"/>
  <c r="BC465" i="1"/>
  <c r="BB465" i="1"/>
  <c r="BA465" i="1"/>
  <c r="AZ465" i="1"/>
  <c r="AY465" i="1"/>
  <c r="AV465" i="1"/>
  <c r="AX465" i="1" s="1"/>
  <c r="AU465" i="1"/>
  <c r="AT465" i="1"/>
  <c r="AS465" i="1"/>
  <c r="BF464" i="1"/>
  <c r="BC464" i="1"/>
  <c r="BB464" i="1"/>
  <c r="BA464" i="1"/>
  <c r="AZ464" i="1"/>
  <c r="AY464" i="1"/>
  <c r="AV464" i="1"/>
  <c r="AX464" i="1" s="1"/>
  <c r="AT464" i="1"/>
  <c r="AU464" i="1" s="1"/>
  <c r="AS464" i="1"/>
  <c r="BF463" i="1"/>
  <c r="BC463" i="1"/>
  <c r="BB463" i="1"/>
  <c r="BA463" i="1"/>
  <c r="AZ463" i="1"/>
  <c r="AY463" i="1"/>
  <c r="AV463" i="1"/>
  <c r="AX463" i="1" s="1"/>
  <c r="AU463" i="1"/>
  <c r="AT463" i="1"/>
  <c r="AS463" i="1"/>
  <c r="BF462" i="1"/>
  <c r="BC462" i="1"/>
  <c r="BB462" i="1"/>
  <c r="BA462" i="1"/>
  <c r="AZ462" i="1"/>
  <c r="AY462" i="1"/>
  <c r="AV462" i="1"/>
  <c r="AX462" i="1" s="1"/>
  <c r="AT462" i="1"/>
  <c r="AU462" i="1" s="1"/>
  <c r="AS462" i="1"/>
  <c r="BF461" i="1"/>
  <c r="BC461" i="1"/>
  <c r="BB461" i="1"/>
  <c r="BA461" i="1"/>
  <c r="AZ461" i="1"/>
  <c r="AY461" i="1"/>
  <c r="AV461" i="1"/>
  <c r="AX461" i="1" s="1"/>
  <c r="AU461" i="1"/>
  <c r="AT461" i="1"/>
  <c r="AS461" i="1"/>
  <c r="BF460" i="1"/>
  <c r="BC460" i="1"/>
  <c r="BB460" i="1"/>
  <c r="BA460" i="1"/>
  <c r="AZ460" i="1"/>
  <c r="AY460" i="1"/>
  <c r="AV460" i="1"/>
  <c r="AX460" i="1" s="1"/>
  <c r="AT460" i="1"/>
  <c r="AU460" i="1" s="1"/>
  <c r="AS460" i="1"/>
  <c r="BF459" i="1"/>
  <c r="BC459" i="1"/>
  <c r="BB459" i="1"/>
  <c r="BA459" i="1"/>
  <c r="AZ459" i="1"/>
  <c r="AY459" i="1"/>
  <c r="AV459" i="1"/>
  <c r="AX459" i="1" s="1"/>
  <c r="AU459" i="1"/>
  <c r="AT459" i="1"/>
  <c r="AS459" i="1"/>
  <c r="BF458" i="1"/>
  <c r="BC458" i="1"/>
  <c r="BB458" i="1"/>
  <c r="BA458" i="1"/>
  <c r="AZ458" i="1"/>
  <c r="AY458" i="1"/>
  <c r="AV458" i="1"/>
  <c r="AX458" i="1" s="1"/>
  <c r="AT458" i="1"/>
  <c r="AU458" i="1" s="1"/>
  <c r="AS458" i="1"/>
  <c r="BF457" i="1"/>
  <c r="BC457" i="1"/>
  <c r="BB457" i="1"/>
  <c r="BA457" i="1"/>
  <c r="AZ457" i="1"/>
  <c r="AY457" i="1"/>
  <c r="AV457" i="1"/>
  <c r="AX457" i="1" s="1"/>
  <c r="AU457" i="1"/>
  <c r="AT457" i="1"/>
  <c r="AS457" i="1"/>
  <c r="BF456" i="1"/>
  <c r="BC456" i="1"/>
  <c r="BB456" i="1"/>
  <c r="BA456" i="1"/>
  <c r="AZ456" i="1"/>
  <c r="AY456" i="1"/>
  <c r="AV456" i="1"/>
  <c r="AX456" i="1" s="1"/>
  <c r="AT456" i="1"/>
  <c r="AU456" i="1" s="1"/>
  <c r="AS456" i="1"/>
  <c r="BF455" i="1"/>
  <c r="BC455" i="1"/>
  <c r="BB455" i="1"/>
  <c r="BA455" i="1"/>
  <c r="AZ455" i="1"/>
  <c r="AY455" i="1"/>
  <c r="AV455" i="1"/>
  <c r="AX455" i="1" s="1"/>
  <c r="AU455" i="1"/>
  <c r="AT455" i="1"/>
  <c r="AS455" i="1"/>
  <c r="BF454" i="1"/>
  <c r="BC454" i="1"/>
  <c r="BB454" i="1"/>
  <c r="BA454" i="1"/>
  <c r="AZ454" i="1"/>
  <c r="AY454" i="1"/>
  <c r="AV454" i="1"/>
  <c r="AX454" i="1" s="1"/>
  <c r="AT454" i="1"/>
  <c r="AU454" i="1" s="1"/>
  <c r="AS454" i="1"/>
  <c r="BF453" i="1"/>
  <c r="BC453" i="1"/>
  <c r="BB453" i="1"/>
  <c r="BA453" i="1"/>
  <c r="AZ453" i="1"/>
  <c r="AY453" i="1"/>
  <c r="AW453" i="1"/>
  <c r="AV453" i="1"/>
  <c r="AX453" i="1" s="1"/>
  <c r="AU453" i="1"/>
  <c r="AT453" i="1"/>
  <c r="AS453" i="1"/>
  <c r="BF452" i="1"/>
  <c r="BC452" i="1"/>
  <c r="BB452" i="1"/>
  <c r="BA452" i="1"/>
  <c r="AZ452" i="1"/>
  <c r="AY452" i="1"/>
  <c r="AV452" i="1"/>
  <c r="AX452" i="1" s="1"/>
  <c r="AT452" i="1"/>
  <c r="AU452" i="1" s="1"/>
  <c r="AS452" i="1"/>
  <c r="BF451" i="1"/>
  <c r="BC451" i="1"/>
  <c r="BB451" i="1"/>
  <c r="BA451" i="1"/>
  <c r="AZ451" i="1"/>
  <c r="AY451" i="1"/>
  <c r="AW451" i="1"/>
  <c r="AV451" i="1"/>
  <c r="AX451" i="1" s="1"/>
  <c r="AT451" i="1"/>
  <c r="AU451" i="1" s="1"/>
  <c r="AS451" i="1"/>
  <c r="BF450" i="1"/>
  <c r="BC450" i="1"/>
  <c r="BB450" i="1"/>
  <c r="BA450" i="1"/>
  <c r="AZ450" i="1"/>
  <c r="AY450" i="1"/>
  <c r="AV450" i="1"/>
  <c r="AX450" i="1" s="1"/>
  <c r="AU450" i="1"/>
  <c r="AT450" i="1"/>
  <c r="AS450" i="1"/>
  <c r="BF449" i="1"/>
  <c r="BC449" i="1"/>
  <c r="BB449" i="1"/>
  <c r="BA449" i="1"/>
  <c r="AZ449" i="1"/>
  <c r="AY449" i="1"/>
  <c r="AW449" i="1"/>
  <c r="AV449" i="1"/>
  <c r="AX449" i="1" s="1"/>
  <c r="AT449" i="1"/>
  <c r="AU449" i="1" s="1"/>
  <c r="AS449" i="1"/>
  <c r="BF448" i="1"/>
  <c r="BC448" i="1"/>
  <c r="BB448" i="1"/>
  <c r="BA448" i="1"/>
  <c r="AZ448" i="1"/>
  <c r="AY448" i="1"/>
  <c r="AV448" i="1"/>
  <c r="AX448" i="1" s="1"/>
  <c r="AU448" i="1"/>
  <c r="AT448" i="1"/>
  <c r="AS448" i="1"/>
  <c r="BF447" i="1"/>
  <c r="BC447" i="1"/>
  <c r="BB447" i="1"/>
  <c r="BA447" i="1"/>
  <c r="AZ447" i="1"/>
  <c r="AY447" i="1"/>
  <c r="AV447" i="1"/>
  <c r="AU447" i="1"/>
  <c r="AT447" i="1"/>
  <c r="AS447" i="1"/>
  <c r="BF446" i="1"/>
  <c r="BC446" i="1"/>
  <c r="BB446" i="1"/>
  <c r="BA446" i="1"/>
  <c r="AZ446" i="1"/>
  <c r="AY446" i="1"/>
  <c r="AV446" i="1"/>
  <c r="AX446" i="1" s="1"/>
  <c r="AU446" i="1"/>
  <c r="AT446" i="1"/>
  <c r="AS446" i="1"/>
  <c r="BF445" i="1"/>
  <c r="BC445" i="1"/>
  <c r="BB445" i="1"/>
  <c r="BA445" i="1"/>
  <c r="AZ445" i="1"/>
  <c r="AY445" i="1"/>
  <c r="AV445" i="1"/>
  <c r="AX445" i="1" s="1"/>
  <c r="AU445" i="1"/>
  <c r="AT445" i="1"/>
  <c r="AS445" i="1"/>
  <c r="BF444" i="1"/>
  <c r="BC444" i="1"/>
  <c r="BB444" i="1"/>
  <c r="BA444" i="1"/>
  <c r="AZ444" i="1"/>
  <c r="AY444" i="1"/>
  <c r="AV444" i="1"/>
  <c r="AX444" i="1" s="1"/>
  <c r="AT444" i="1"/>
  <c r="AU444" i="1" s="1"/>
  <c r="AS444" i="1"/>
  <c r="BF443" i="1"/>
  <c r="BC443" i="1"/>
  <c r="BB443" i="1"/>
  <c r="BA443" i="1"/>
  <c r="AZ443" i="1"/>
  <c r="AY443" i="1"/>
  <c r="AW443" i="1"/>
  <c r="AV443" i="1"/>
  <c r="AX443" i="1" s="1"/>
  <c r="AU443" i="1"/>
  <c r="AT443" i="1"/>
  <c r="AS443" i="1"/>
  <c r="BF442" i="1"/>
  <c r="BC442" i="1"/>
  <c r="BB442" i="1"/>
  <c r="BA442" i="1"/>
  <c r="AZ442" i="1"/>
  <c r="AY442" i="1"/>
  <c r="AV442" i="1"/>
  <c r="AX442" i="1" s="1"/>
  <c r="AU442" i="1"/>
  <c r="AT442" i="1"/>
  <c r="AS442" i="1"/>
  <c r="BF441" i="1"/>
  <c r="BC441" i="1"/>
  <c r="BB441" i="1"/>
  <c r="BA441" i="1"/>
  <c r="AZ441" i="1"/>
  <c r="AY441" i="1"/>
  <c r="AW441" i="1"/>
  <c r="AV441" i="1"/>
  <c r="AX441" i="1" s="1"/>
  <c r="AT441" i="1"/>
  <c r="AU441" i="1" s="1"/>
  <c r="AS441" i="1"/>
  <c r="BF440" i="1"/>
  <c r="BC440" i="1"/>
  <c r="BB440" i="1"/>
  <c r="BA440" i="1"/>
  <c r="AZ440" i="1"/>
  <c r="AY440" i="1"/>
  <c r="AV440" i="1"/>
  <c r="AX440" i="1" s="1"/>
  <c r="AU440" i="1"/>
  <c r="AT440" i="1"/>
  <c r="AS440" i="1"/>
  <c r="BF439" i="1"/>
  <c r="BC439" i="1"/>
  <c r="BB439" i="1"/>
  <c r="BA439" i="1"/>
  <c r="AZ439" i="1"/>
  <c r="AY439" i="1"/>
  <c r="AW439" i="1"/>
  <c r="AV439" i="1"/>
  <c r="AX439" i="1" s="1"/>
  <c r="AU439" i="1"/>
  <c r="AT439" i="1"/>
  <c r="AS439" i="1"/>
  <c r="BF438" i="1"/>
  <c r="BC438" i="1"/>
  <c r="BB438" i="1"/>
  <c r="BA438" i="1"/>
  <c r="AZ438" i="1"/>
  <c r="AY438" i="1"/>
  <c r="AV438" i="1"/>
  <c r="AX438" i="1" s="1"/>
  <c r="AT438" i="1"/>
  <c r="AU438" i="1" s="1"/>
  <c r="AS438" i="1"/>
  <c r="BF437" i="1"/>
  <c r="BC437" i="1"/>
  <c r="BB437" i="1"/>
  <c r="BA437" i="1"/>
  <c r="AZ437" i="1"/>
  <c r="AY437" i="1"/>
  <c r="AV437" i="1"/>
  <c r="AX437" i="1" s="1"/>
  <c r="AU437" i="1"/>
  <c r="AT437" i="1"/>
  <c r="AS437" i="1"/>
  <c r="BF436" i="1"/>
  <c r="BC436" i="1"/>
  <c r="BB436" i="1"/>
  <c r="BA436" i="1"/>
  <c r="AZ436" i="1"/>
  <c r="AY436" i="1"/>
  <c r="AV436" i="1"/>
  <c r="AX436" i="1" s="1"/>
  <c r="AT436" i="1"/>
  <c r="AU436" i="1" s="1"/>
  <c r="AS436" i="1"/>
  <c r="BF435" i="1"/>
  <c r="BC435" i="1"/>
  <c r="BB435" i="1"/>
  <c r="BA435" i="1"/>
  <c r="AZ435" i="1"/>
  <c r="AY435" i="1"/>
  <c r="AW435" i="1"/>
  <c r="AV435" i="1"/>
  <c r="AX435" i="1" s="1"/>
  <c r="AT435" i="1"/>
  <c r="AU435" i="1" s="1"/>
  <c r="AS435" i="1"/>
  <c r="BF434" i="1"/>
  <c r="BC434" i="1"/>
  <c r="BB434" i="1"/>
  <c r="BA434" i="1"/>
  <c r="AZ434" i="1"/>
  <c r="AY434" i="1"/>
  <c r="AV434" i="1"/>
  <c r="AX434" i="1" s="1"/>
  <c r="AU434" i="1"/>
  <c r="AT434" i="1"/>
  <c r="AS434" i="1"/>
  <c r="BF433" i="1"/>
  <c r="BC433" i="1"/>
  <c r="BB433" i="1"/>
  <c r="BA433" i="1"/>
  <c r="AZ433" i="1"/>
  <c r="AY433" i="1"/>
  <c r="AW433" i="1"/>
  <c r="AV433" i="1"/>
  <c r="AX433" i="1" s="1"/>
  <c r="AT433" i="1"/>
  <c r="AU433" i="1" s="1"/>
  <c r="AS433" i="1"/>
  <c r="BF432" i="1"/>
  <c r="BC432" i="1"/>
  <c r="BB432" i="1"/>
  <c r="BA432" i="1"/>
  <c r="AZ432" i="1"/>
  <c r="AY432" i="1"/>
  <c r="AV432" i="1"/>
  <c r="AX432" i="1" s="1"/>
  <c r="AU432" i="1"/>
  <c r="AT432" i="1"/>
  <c r="AS432" i="1"/>
  <c r="BF431" i="1"/>
  <c r="BC431" i="1"/>
  <c r="BB431" i="1"/>
  <c r="BA431" i="1"/>
  <c r="AZ431" i="1"/>
  <c r="AY431" i="1"/>
  <c r="AV431" i="1"/>
  <c r="AU431" i="1"/>
  <c r="AT431" i="1"/>
  <c r="AS431" i="1"/>
  <c r="BF430" i="1"/>
  <c r="BC430" i="1"/>
  <c r="BB430" i="1"/>
  <c r="BA430" i="1"/>
  <c r="AZ430" i="1"/>
  <c r="AY430" i="1"/>
  <c r="AV430" i="1"/>
  <c r="AX430" i="1" s="1"/>
  <c r="AU430" i="1"/>
  <c r="AT430" i="1"/>
  <c r="AS430" i="1"/>
  <c r="BF429" i="1"/>
  <c r="BC429" i="1"/>
  <c r="BB429" i="1"/>
  <c r="BA429" i="1"/>
  <c r="AZ429" i="1"/>
  <c r="AY429" i="1"/>
  <c r="AV429" i="1"/>
  <c r="AX429" i="1" s="1"/>
  <c r="AU429" i="1"/>
  <c r="AT429" i="1"/>
  <c r="AS429" i="1"/>
  <c r="BF428" i="1"/>
  <c r="BC428" i="1"/>
  <c r="BB428" i="1"/>
  <c r="BA428" i="1"/>
  <c r="AZ428" i="1"/>
  <c r="AY428" i="1"/>
  <c r="AV428" i="1"/>
  <c r="AX428" i="1" s="1"/>
  <c r="AT428" i="1"/>
  <c r="AU428" i="1" s="1"/>
  <c r="AS428" i="1"/>
  <c r="BF427" i="1"/>
  <c r="BC427" i="1"/>
  <c r="BB427" i="1"/>
  <c r="BA427" i="1"/>
  <c r="AZ427" i="1"/>
  <c r="AY427" i="1"/>
  <c r="AW427" i="1"/>
  <c r="AV427" i="1"/>
  <c r="AX427" i="1" s="1"/>
  <c r="AU427" i="1"/>
  <c r="AT427" i="1"/>
  <c r="AS427" i="1"/>
  <c r="BF426" i="1"/>
  <c r="BC426" i="1"/>
  <c r="BB426" i="1"/>
  <c r="BA426" i="1"/>
  <c r="AZ426" i="1"/>
  <c r="AY426" i="1"/>
  <c r="AV426" i="1"/>
  <c r="AX426" i="1" s="1"/>
  <c r="AU426" i="1"/>
  <c r="AT426" i="1"/>
  <c r="AS426" i="1"/>
  <c r="BF425" i="1"/>
  <c r="BC425" i="1"/>
  <c r="BB425" i="1"/>
  <c r="BA425" i="1"/>
  <c r="AZ425" i="1"/>
  <c r="AY425" i="1"/>
  <c r="AW425" i="1"/>
  <c r="AV425" i="1"/>
  <c r="AX425" i="1" s="1"/>
  <c r="AT425" i="1"/>
  <c r="AU425" i="1" s="1"/>
  <c r="AS425" i="1"/>
  <c r="BF424" i="1"/>
  <c r="BC424" i="1"/>
  <c r="BB424" i="1"/>
  <c r="BA424" i="1"/>
  <c r="AZ424" i="1"/>
  <c r="AY424" i="1"/>
  <c r="AV424" i="1"/>
  <c r="AX424" i="1" s="1"/>
  <c r="AU424" i="1"/>
  <c r="AT424" i="1"/>
  <c r="AS424" i="1"/>
  <c r="BF423" i="1"/>
  <c r="BC423" i="1"/>
  <c r="BB423" i="1"/>
  <c r="BA423" i="1"/>
  <c r="AZ423" i="1"/>
  <c r="AY423" i="1"/>
  <c r="AW423" i="1"/>
  <c r="AV423" i="1"/>
  <c r="AX423" i="1" s="1"/>
  <c r="AU423" i="1"/>
  <c r="AT423" i="1"/>
  <c r="AS423" i="1"/>
  <c r="BF422" i="1"/>
  <c r="BC422" i="1"/>
  <c r="BB422" i="1"/>
  <c r="BA422" i="1"/>
  <c r="AZ422" i="1"/>
  <c r="AY422" i="1"/>
  <c r="AV422" i="1"/>
  <c r="AX422" i="1" s="1"/>
  <c r="AT422" i="1"/>
  <c r="AU422" i="1" s="1"/>
  <c r="AS422" i="1"/>
  <c r="BF421" i="1"/>
  <c r="BC421" i="1"/>
  <c r="BB421" i="1"/>
  <c r="BA421" i="1"/>
  <c r="AZ421" i="1"/>
  <c r="AY421" i="1"/>
  <c r="AW421" i="1"/>
  <c r="AV421" i="1"/>
  <c r="AX421" i="1" s="1"/>
  <c r="AU421" i="1"/>
  <c r="AT421" i="1"/>
  <c r="AS421" i="1"/>
  <c r="BF420" i="1"/>
  <c r="BC420" i="1"/>
  <c r="BB420" i="1"/>
  <c r="BA420" i="1"/>
  <c r="AZ420" i="1"/>
  <c r="AY420" i="1"/>
  <c r="AV420" i="1"/>
  <c r="AX420" i="1" s="1"/>
  <c r="AT420" i="1"/>
  <c r="AU420" i="1" s="1"/>
  <c r="AS420" i="1"/>
  <c r="BF419" i="1"/>
  <c r="BC419" i="1"/>
  <c r="BB419" i="1"/>
  <c r="BA419" i="1"/>
  <c r="AZ419" i="1"/>
  <c r="AY419" i="1"/>
  <c r="AW419" i="1"/>
  <c r="AV419" i="1"/>
  <c r="AX419" i="1" s="1"/>
  <c r="AT419" i="1"/>
  <c r="AU419" i="1" s="1"/>
  <c r="AS419" i="1"/>
  <c r="BF418" i="1"/>
  <c r="BC418" i="1"/>
  <c r="BB418" i="1"/>
  <c r="BA418" i="1"/>
  <c r="AZ418" i="1"/>
  <c r="AY418" i="1"/>
  <c r="AV418" i="1"/>
  <c r="AX418" i="1" s="1"/>
  <c r="AU418" i="1"/>
  <c r="AT418" i="1"/>
  <c r="AS418" i="1"/>
  <c r="BF417" i="1"/>
  <c r="BC417" i="1"/>
  <c r="BB417" i="1"/>
  <c r="BA417" i="1"/>
  <c r="AZ417" i="1"/>
  <c r="AY417" i="1"/>
  <c r="AW417" i="1"/>
  <c r="AV417" i="1"/>
  <c r="AX417" i="1" s="1"/>
  <c r="AT417" i="1"/>
  <c r="AU417" i="1" s="1"/>
  <c r="AS417" i="1"/>
  <c r="BF416" i="1"/>
  <c r="BC416" i="1"/>
  <c r="BB416" i="1"/>
  <c r="BA416" i="1"/>
  <c r="AZ416" i="1"/>
  <c r="AY416" i="1"/>
  <c r="AV416" i="1"/>
  <c r="AX416" i="1" s="1"/>
  <c r="AU416" i="1"/>
  <c r="AT416" i="1"/>
  <c r="AS416" i="1"/>
  <c r="BF415" i="1"/>
  <c r="BC415" i="1"/>
  <c r="BB415" i="1"/>
  <c r="BA415" i="1"/>
  <c r="AZ415" i="1"/>
  <c r="AY415" i="1"/>
  <c r="AV415" i="1"/>
  <c r="AU415" i="1"/>
  <c r="AT415" i="1"/>
  <c r="AS415" i="1"/>
  <c r="BF414" i="1"/>
  <c r="BC414" i="1"/>
  <c r="BB414" i="1"/>
  <c r="BA414" i="1"/>
  <c r="AZ414" i="1"/>
  <c r="AY414" i="1"/>
  <c r="AV414" i="1"/>
  <c r="AX414" i="1" s="1"/>
  <c r="AU414" i="1"/>
  <c r="AT414" i="1"/>
  <c r="AS414" i="1"/>
  <c r="BF413" i="1"/>
  <c r="BC413" i="1"/>
  <c r="BB413" i="1"/>
  <c r="BA413" i="1"/>
  <c r="AZ413" i="1"/>
  <c r="AY413" i="1"/>
  <c r="AV413" i="1"/>
  <c r="AX413" i="1" s="1"/>
  <c r="AU413" i="1"/>
  <c r="AT413" i="1"/>
  <c r="AS413" i="1"/>
  <c r="BF412" i="1"/>
  <c r="BC412" i="1"/>
  <c r="BB412" i="1"/>
  <c r="BA412" i="1"/>
  <c r="AZ412" i="1"/>
  <c r="AY412" i="1"/>
  <c r="AV412" i="1"/>
  <c r="AX412" i="1" s="1"/>
  <c r="AT412" i="1"/>
  <c r="AU412" i="1" s="1"/>
  <c r="AS412" i="1"/>
  <c r="BF411" i="1"/>
  <c r="BC411" i="1"/>
  <c r="BB411" i="1"/>
  <c r="BA411" i="1"/>
  <c r="AZ411" i="1"/>
  <c r="AY411" i="1"/>
  <c r="AW411" i="1"/>
  <c r="AV411" i="1"/>
  <c r="AX411" i="1" s="1"/>
  <c r="AU411" i="1"/>
  <c r="AT411" i="1"/>
  <c r="AS411" i="1"/>
  <c r="BF410" i="1"/>
  <c r="BC410" i="1"/>
  <c r="BB410" i="1"/>
  <c r="BA410" i="1"/>
  <c r="AZ410" i="1"/>
  <c r="AY410" i="1"/>
  <c r="AV410" i="1"/>
  <c r="AX410" i="1" s="1"/>
  <c r="AU410" i="1"/>
  <c r="AT410" i="1"/>
  <c r="AS410" i="1"/>
  <c r="BF409" i="1"/>
  <c r="BC409" i="1"/>
  <c r="BB409" i="1"/>
  <c r="BA409" i="1"/>
  <c r="AZ409" i="1"/>
  <c r="AY409" i="1"/>
  <c r="AW409" i="1"/>
  <c r="AV409" i="1"/>
  <c r="AX409" i="1" s="1"/>
  <c r="AT409" i="1"/>
  <c r="AU409" i="1" s="1"/>
  <c r="AS409" i="1"/>
  <c r="BF408" i="1"/>
  <c r="BC408" i="1"/>
  <c r="BB408" i="1"/>
  <c r="BA408" i="1"/>
  <c r="AZ408" i="1"/>
  <c r="AY408" i="1"/>
  <c r="AV408" i="1"/>
  <c r="AX408" i="1" s="1"/>
  <c r="AU408" i="1"/>
  <c r="AT408" i="1"/>
  <c r="AS408" i="1"/>
  <c r="BF407" i="1"/>
  <c r="BC407" i="1"/>
  <c r="BB407" i="1"/>
  <c r="BA407" i="1"/>
  <c r="AZ407" i="1"/>
  <c r="AY407" i="1"/>
  <c r="AW407" i="1"/>
  <c r="AV407" i="1"/>
  <c r="AX407" i="1" s="1"/>
  <c r="AU407" i="1"/>
  <c r="AT407" i="1"/>
  <c r="AS407" i="1"/>
  <c r="BF406" i="1"/>
  <c r="BC406" i="1"/>
  <c r="BB406" i="1"/>
  <c r="BA406" i="1"/>
  <c r="AZ406" i="1"/>
  <c r="AY406" i="1"/>
  <c r="AV406" i="1"/>
  <c r="AX406" i="1" s="1"/>
  <c r="AT406" i="1"/>
  <c r="AU406" i="1" s="1"/>
  <c r="AS406" i="1"/>
  <c r="BF405" i="1"/>
  <c r="BC405" i="1"/>
  <c r="BB405" i="1"/>
  <c r="BA405" i="1"/>
  <c r="AZ405" i="1"/>
  <c r="AY405" i="1"/>
  <c r="AV405" i="1"/>
  <c r="AX405" i="1" s="1"/>
  <c r="AU405" i="1"/>
  <c r="AT405" i="1"/>
  <c r="AS405" i="1"/>
  <c r="BF404" i="1"/>
  <c r="BC404" i="1"/>
  <c r="BB404" i="1"/>
  <c r="BA404" i="1"/>
  <c r="AZ404" i="1"/>
  <c r="AY404" i="1"/>
  <c r="AV404" i="1"/>
  <c r="AX404" i="1" s="1"/>
  <c r="AT404" i="1"/>
  <c r="AU404" i="1" s="1"/>
  <c r="AS404" i="1"/>
  <c r="BF403" i="1"/>
  <c r="BC403" i="1"/>
  <c r="BB403" i="1"/>
  <c r="BA403" i="1"/>
  <c r="AZ403" i="1"/>
  <c r="AY403" i="1"/>
  <c r="AW403" i="1"/>
  <c r="AV403" i="1"/>
  <c r="AX403" i="1" s="1"/>
  <c r="AT403" i="1"/>
  <c r="AU403" i="1" s="1"/>
  <c r="AS403" i="1"/>
  <c r="BF402" i="1"/>
  <c r="BC402" i="1"/>
  <c r="BB402" i="1"/>
  <c r="BA402" i="1"/>
  <c r="AZ402" i="1"/>
  <c r="AY402" i="1"/>
  <c r="AV402" i="1"/>
  <c r="AX402" i="1" s="1"/>
  <c r="AU402" i="1"/>
  <c r="AT402" i="1"/>
  <c r="AS402" i="1"/>
  <c r="BF401" i="1"/>
  <c r="BC401" i="1"/>
  <c r="BB401" i="1"/>
  <c r="BA401" i="1"/>
  <c r="AZ401" i="1"/>
  <c r="AY401" i="1"/>
  <c r="AW401" i="1"/>
  <c r="AV401" i="1"/>
  <c r="AX401" i="1" s="1"/>
  <c r="AT401" i="1"/>
  <c r="AU401" i="1" s="1"/>
  <c r="AS401" i="1"/>
  <c r="BF400" i="1"/>
  <c r="BC400" i="1"/>
  <c r="BB400" i="1"/>
  <c r="BA400" i="1"/>
  <c r="AZ400" i="1"/>
  <c r="AY400" i="1"/>
  <c r="AV400" i="1"/>
  <c r="AX400" i="1" s="1"/>
  <c r="AU400" i="1"/>
  <c r="AT400" i="1"/>
  <c r="AS400" i="1"/>
  <c r="BF399" i="1"/>
  <c r="BC399" i="1"/>
  <c r="BB399" i="1"/>
  <c r="BA399" i="1"/>
  <c r="AZ399" i="1"/>
  <c r="AY399" i="1"/>
  <c r="AV399" i="1"/>
  <c r="AU399" i="1"/>
  <c r="AT399" i="1"/>
  <c r="AS399" i="1"/>
  <c r="BF398" i="1"/>
  <c r="BC398" i="1"/>
  <c r="BB398" i="1"/>
  <c r="BA398" i="1"/>
  <c r="AZ398" i="1"/>
  <c r="AY398" i="1"/>
  <c r="AV398" i="1"/>
  <c r="AX398" i="1" s="1"/>
  <c r="AU398" i="1"/>
  <c r="AT398" i="1"/>
  <c r="AS398" i="1"/>
  <c r="BF397" i="1"/>
  <c r="BC397" i="1"/>
  <c r="BB397" i="1"/>
  <c r="BA397" i="1"/>
  <c r="AZ397" i="1"/>
  <c r="AY397" i="1"/>
  <c r="AV397" i="1"/>
  <c r="AX397" i="1" s="1"/>
  <c r="AU397" i="1"/>
  <c r="AT397" i="1"/>
  <c r="AS397" i="1"/>
  <c r="BF396" i="1"/>
  <c r="BC396" i="1"/>
  <c r="BB396" i="1"/>
  <c r="BA396" i="1"/>
  <c r="AZ396" i="1"/>
  <c r="AY396" i="1"/>
  <c r="AV396" i="1"/>
  <c r="AX396" i="1" s="1"/>
  <c r="AT396" i="1"/>
  <c r="AU396" i="1" s="1"/>
  <c r="AS396" i="1"/>
  <c r="BF395" i="1"/>
  <c r="BC395" i="1"/>
  <c r="BB395" i="1"/>
  <c r="BA395" i="1"/>
  <c r="AZ395" i="1"/>
  <c r="AY395" i="1"/>
  <c r="AW395" i="1"/>
  <c r="AV395" i="1"/>
  <c r="AX395" i="1" s="1"/>
  <c r="AU395" i="1"/>
  <c r="AT395" i="1"/>
  <c r="AS395" i="1"/>
  <c r="BF394" i="1"/>
  <c r="BC394" i="1"/>
  <c r="BB394" i="1"/>
  <c r="BA394" i="1"/>
  <c r="AZ394" i="1"/>
  <c r="AY394" i="1"/>
  <c r="AV394" i="1"/>
  <c r="AX394" i="1" s="1"/>
  <c r="AU394" i="1"/>
  <c r="AT394" i="1"/>
  <c r="AS394" i="1"/>
  <c r="BF393" i="1"/>
  <c r="BC393" i="1"/>
  <c r="BB393" i="1"/>
  <c r="BA393" i="1"/>
  <c r="AZ393" i="1"/>
  <c r="AY393" i="1"/>
  <c r="AW393" i="1"/>
  <c r="AV393" i="1"/>
  <c r="AX393" i="1" s="1"/>
  <c r="AT393" i="1"/>
  <c r="AU393" i="1" s="1"/>
  <c r="AS393" i="1"/>
  <c r="BF392" i="1"/>
  <c r="BC392" i="1"/>
  <c r="BB392" i="1"/>
  <c r="BA392" i="1"/>
  <c r="AZ392" i="1"/>
  <c r="AY392" i="1"/>
  <c r="AV392" i="1"/>
  <c r="AX392" i="1" s="1"/>
  <c r="AU392" i="1"/>
  <c r="AT392" i="1"/>
  <c r="AS392" i="1"/>
  <c r="BF391" i="1"/>
  <c r="BC391" i="1"/>
  <c r="BB391" i="1"/>
  <c r="BA391" i="1"/>
  <c r="AZ391" i="1"/>
  <c r="AY391" i="1"/>
  <c r="AW391" i="1"/>
  <c r="AV391" i="1"/>
  <c r="AX391" i="1" s="1"/>
  <c r="AU391" i="1"/>
  <c r="AT391" i="1"/>
  <c r="AS391" i="1"/>
  <c r="BF390" i="1"/>
  <c r="BC390" i="1"/>
  <c r="BB390" i="1"/>
  <c r="BA390" i="1"/>
  <c r="AZ390" i="1"/>
  <c r="AY390" i="1"/>
  <c r="AV390" i="1"/>
  <c r="AX390" i="1" s="1"/>
  <c r="AT390" i="1"/>
  <c r="AU390" i="1" s="1"/>
  <c r="AS390" i="1"/>
  <c r="BF389" i="1"/>
  <c r="BC389" i="1"/>
  <c r="BB389" i="1"/>
  <c r="BA389" i="1"/>
  <c r="AZ389" i="1"/>
  <c r="AY389" i="1"/>
  <c r="AW389" i="1"/>
  <c r="AV389" i="1"/>
  <c r="AX389" i="1" s="1"/>
  <c r="AU389" i="1"/>
  <c r="AT389" i="1"/>
  <c r="AS389" i="1"/>
  <c r="BF388" i="1"/>
  <c r="BC388" i="1"/>
  <c r="BB388" i="1"/>
  <c r="BA388" i="1"/>
  <c r="AZ388" i="1"/>
  <c r="AY388" i="1"/>
  <c r="AV388" i="1"/>
  <c r="AX388" i="1" s="1"/>
  <c r="AT388" i="1"/>
  <c r="AU388" i="1" s="1"/>
  <c r="AS388" i="1"/>
  <c r="BF387" i="1"/>
  <c r="BC387" i="1"/>
  <c r="BB387" i="1"/>
  <c r="BA387" i="1"/>
  <c r="AZ387" i="1"/>
  <c r="AY387" i="1"/>
  <c r="AW387" i="1"/>
  <c r="AV387" i="1"/>
  <c r="AX387" i="1" s="1"/>
  <c r="AT387" i="1"/>
  <c r="AU387" i="1" s="1"/>
  <c r="AS387" i="1"/>
  <c r="BF386" i="1"/>
  <c r="BC386" i="1"/>
  <c r="BB386" i="1"/>
  <c r="BA386" i="1"/>
  <c r="AZ386" i="1"/>
  <c r="AY386" i="1"/>
  <c r="AV386" i="1"/>
  <c r="AX386" i="1" s="1"/>
  <c r="AT386" i="1"/>
  <c r="AU386" i="1" s="1"/>
  <c r="AS386" i="1"/>
  <c r="BF385" i="1"/>
  <c r="BC385" i="1"/>
  <c r="BB385" i="1"/>
  <c r="BA385" i="1"/>
  <c r="AZ385" i="1"/>
  <c r="AY385" i="1"/>
  <c r="AW385" i="1"/>
  <c r="AV385" i="1"/>
  <c r="AX385" i="1" s="1"/>
  <c r="AT385" i="1"/>
  <c r="AU385" i="1" s="1"/>
  <c r="AS385" i="1"/>
  <c r="BF384" i="1"/>
  <c r="BC384" i="1"/>
  <c r="BB384" i="1"/>
  <c r="BA384" i="1"/>
  <c r="AZ384" i="1"/>
  <c r="AY384" i="1"/>
  <c r="AV384" i="1"/>
  <c r="AX384" i="1" s="1"/>
  <c r="AU384" i="1"/>
  <c r="AT384" i="1"/>
  <c r="AS384" i="1"/>
  <c r="BF383" i="1"/>
  <c r="BC383" i="1"/>
  <c r="BB383" i="1"/>
  <c r="BA383" i="1"/>
  <c r="AZ383" i="1"/>
  <c r="AY383" i="1"/>
  <c r="AV383" i="1"/>
  <c r="AT383" i="1"/>
  <c r="AU383" i="1" s="1"/>
  <c r="AS383" i="1"/>
  <c r="BF382" i="1"/>
  <c r="BC382" i="1"/>
  <c r="BB382" i="1"/>
  <c r="BA382" i="1"/>
  <c r="AZ382" i="1"/>
  <c r="AY382" i="1"/>
  <c r="AV382" i="1"/>
  <c r="AX382" i="1" s="1"/>
  <c r="AU382" i="1"/>
  <c r="AT382" i="1"/>
  <c r="AS382" i="1"/>
  <c r="BF381" i="1"/>
  <c r="BC381" i="1"/>
  <c r="BB381" i="1"/>
  <c r="BA381" i="1"/>
  <c r="AZ381" i="1"/>
  <c r="AY381" i="1"/>
  <c r="AV381" i="1"/>
  <c r="AU381" i="1"/>
  <c r="AT381" i="1"/>
  <c r="AS381" i="1"/>
  <c r="BF380" i="1"/>
  <c r="BC380" i="1"/>
  <c r="BB380" i="1"/>
  <c r="BA380" i="1"/>
  <c r="AZ380" i="1"/>
  <c r="AY380" i="1"/>
  <c r="AV380" i="1"/>
  <c r="AX380" i="1" s="1"/>
  <c r="AT380" i="1"/>
  <c r="AU380" i="1" s="1"/>
  <c r="AS380" i="1"/>
  <c r="BF379" i="1"/>
  <c r="BC379" i="1"/>
  <c r="BB379" i="1"/>
  <c r="BA379" i="1"/>
  <c r="AZ379" i="1"/>
  <c r="AY379" i="1"/>
  <c r="AW379" i="1"/>
  <c r="AV379" i="1"/>
  <c r="AX379" i="1" s="1"/>
  <c r="AU379" i="1"/>
  <c r="AT379" i="1"/>
  <c r="AS379" i="1"/>
  <c r="BF378" i="1"/>
  <c r="BC378" i="1"/>
  <c r="BB378" i="1"/>
  <c r="BA378" i="1"/>
  <c r="AZ378" i="1"/>
  <c r="AY378" i="1"/>
  <c r="AV378" i="1"/>
  <c r="AX378" i="1" s="1"/>
  <c r="AU378" i="1"/>
  <c r="AT378" i="1"/>
  <c r="AS378" i="1"/>
  <c r="BF377" i="1"/>
  <c r="BC377" i="1"/>
  <c r="BB377" i="1"/>
  <c r="BA377" i="1"/>
  <c r="AZ377" i="1"/>
  <c r="AY377" i="1"/>
  <c r="AW377" i="1"/>
  <c r="AV377" i="1"/>
  <c r="AX377" i="1" s="1"/>
  <c r="AT377" i="1"/>
  <c r="AU377" i="1" s="1"/>
  <c r="AS377" i="1"/>
  <c r="BF376" i="1"/>
  <c r="BC376" i="1"/>
  <c r="BB376" i="1"/>
  <c r="BA376" i="1"/>
  <c r="AZ376" i="1"/>
  <c r="AY376" i="1"/>
  <c r="AV376" i="1"/>
  <c r="AX376" i="1" s="1"/>
  <c r="AU376" i="1"/>
  <c r="AT376" i="1"/>
  <c r="AS376" i="1"/>
  <c r="BF375" i="1"/>
  <c r="BC375" i="1"/>
  <c r="BB375" i="1"/>
  <c r="BA375" i="1"/>
  <c r="AZ375" i="1"/>
  <c r="AY375" i="1"/>
  <c r="AW375" i="1"/>
  <c r="AV375" i="1"/>
  <c r="AX375" i="1" s="1"/>
  <c r="AU375" i="1"/>
  <c r="AT375" i="1"/>
  <c r="AS375" i="1"/>
  <c r="BF374" i="1"/>
  <c r="BC374" i="1"/>
  <c r="BB374" i="1"/>
  <c r="BA374" i="1"/>
  <c r="AZ374" i="1"/>
  <c r="AY374" i="1"/>
  <c r="AV374" i="1"/>
  <c r="AX374" i="1" s="1"/>
  <c r="AT374" i="1"/>
  <c r="AU374" i="1" s="1"/>
  <c r="AS374" i="1"/>
  <c r="BF373" i="1"/>
  <c r="BC373" i="1"/>
  <c r="BB373" i="1"/>
  <c r="BA373" i="1"/>
  <c r="AZ373" i="1"/>
  <c r="AY373" i="1"/>
  <c r="AW373" i="1"/>
  <c r="AV373" i="1"/>
  <c r="AX373" i="1" s="1"/>
  <c r="AU373" i="1"/>
  <c r="AT373" i="1"/>
  <c r="AS373" i="1"/>
  <c r="BF372" i="1"/>
  <c r="BC372" i="1"/>
  <c r="BB372" i="1"/>
  <c r="BA372" i="1"/>
  <c r="AZ372" i="1"/>
  <c r="AY372" i="1"/>
  <c r="AV372" i="1"/>
  <c r="AX372" i="1" s="1"/>
  <c r="AT372" i="1"/>
  <c r="AU372" i="1" s="1"/>
  <c r="AS372" i="1"/>
  <c r="BF371" i="1"/>
  <c r="BC371" i="1"/>
  <c r="BB371" i="1"/>
  <c r="BA371" i="1"/>
  <c r="AZ371" i="1"/>
  <c r="AY371" i="1"/>
  <c r="AW371" i="1"/>
  <c r="AV371" i="1"/>
  <c r="AX371" i="1" s="1"/>
  <c r="AT371" i="1"/>
  <c r="AU371" i="1" s="1"/>
  <c r="AS371" i="1"/>
  <c r="BF370" i="1"/>
  <c r="BC370" i="1"/>
  <c r="BB370" i="1"/>
  <c r="BA370" i="1"/>
  <c r="AZ370" i="1"/>
  <c r="AY370" i="1"/>
  <c r="AV370" i="1"/>
  <c r="AX370" i="1" s="1"/>
  <c r="AT370" i="1"/>
  <c r="AU370" i="1" s="1"/>
  <c r="AS370" i="1"/>
  <c r="BF369" i="1"/>
  <c r="BC369" i="1"/>
  <c r="BB369" i="1"/>
  <c r="BA369" i="1"/>
  <c r="AZ369" i="1"/>
  <c r="AY369" i="1"/>
  <c r="AW369" i="1"/>
  <c r="AV369" i="1"/>
  <c r="AX369" i="1" s="1"/>
  <c r="AU369" i="1"/>
  <c r="AT369" i="1"/>
  <c r="AS369" i="1"/>
  <c r="BF368" i="1"/>
  <c r="BC368" i="1"/>
  <c r="BB368" i="1"/>
  <c r="BA368" i="1"/>
  <c r="AZ368" i="1"/>
  <c r="AY368" i="1"/>
  <c r="AV368" i="1"/>
  <c r="AX368" i="1" s="1"/>
  <c r="AU368" i="1"/>
  <c r="AT368" i="1"/>
  <c r="AS368" i="1"/>
  <c r="BF367" i="1"/>
  <c r="BC367" i="1"/>
  <c r="BB367" i="1"/>
  <c r="BA367" i="1"/>
  <c r="AZ367" i="1"/>
  <c r="AY367" i="1"/>
  <c r="AV367" i="1"/>
  <c r="AU367" i="1"/>
  <c r="AT367" i="1"/>
  <c r="AS367" i="1"/>
  <c r="BF366" i="1"/>
  <c r="BC366" i="1"/>
  <c r="BB366" i="1"/>
  <c r="BA366" i="1"/>
  <c r="AZ366" i="1"/>
  <c r="AY366" i="1"/>
  <c r="AV366" i="1"/>
  <c r="AX366" i="1" s="1"/>
  <c r="AU366" i="1"/>
  <c r="AT366" i="1"/>
  <c r="AS366" i="1"/>
  <c r="BF365" i="1"/>
  <c r="BC365" i="1"/>
  <c r="BB365" i="1"/>
  <c r="BA365" i="1"/>
  <c r="AZ365" i="1"/>
  <c r="AY365" i="1"/>
  <c r="AV365" i="1"/>
  <c r="AX365" i="1" s="1"/>
  <c r="AU365" i="1"/>
  <c r="AT365" i="1"/>
  <c r="AS365" i="1"/>
  <c r="BF364" i="1"/>
  <c r="BC364" i="1"/>
  <c r="AV364" i="1"/>
  <c r="AT364" i="1"/>
  <c r="AU364" i="1" s="1"/>
  <c r="AS364" i="1"/>
  <c r="BF363" i="1"/>
  <c r="BC363" i="1"/>
  <c r="AW363" i="1"/>
  <c r="AV363" i="1"/>
  <c r="AU363" i="1"/>
  <c r="AT363" i="1"/>
  <c r="AS363" i="1"/>
  <c r="BF362" i="1"/>
  <c r="BC362" i="1"/>
  <c r="AV362" i="1"/>
  <c r="AU362" i="1"/>
  <c r="AT362" i="1"/>
  <c r="AS362" i="1"/>
  <c r="BF361" i="1"/>
  <c r="BC361" i="1"/>
  <c r="AW361" i="1"/>
  <c r="AV361" i="1"/>
  <c r="AX361" i="1" s="1"/>
  <c r="AT361" i="1"/>
  <c r="AU361" i="1" s="1"/>
  <c r="AS361" i="1"/>
  <c r="BF360" i="1"/>
  <c r="BC360" i="1"/>
  <c r="AV360" i="1"/>
  <c r="AT360" i="1"/>
  <c r="AU360" i="1" s="1"/>
  <c r="AS360" i="1"/>
  <c r="BF359" i="1"/>
  <c r="BC359" i="1"/>
  <c r="AW359" i="1"/>
  <c r="AV359" i="1"/>
  <c r="AU359" i="1"/>
  <c r="AT359" i="1"/>
  <c r="AS359" i="1"/>
  <c r="BF358" i="1"/>
  <c r="BC358" i="1"/>
  <c r="AV358" i="1"/>
  <c r="AU358" i="1"/>
  <c r="AT358" i="1"/>
  <c r="AS358" i="1"/>
  <c r="BF357" i="1"/>
  <c r="BC357" i="1"/>
  <c r="AV357" i="1"/>
  <c r="AU357" i="1"/>
  <c r="AT357" i="1"/>
  <c r="AS357" i="1"/>
  <c r="BF356" i="1"/>
  <c r="BC356" i="1"/>
  <c r="AV356" i="1"/>
  <c r="AT356" i="1"/>
  <c r="AU356" i="1" s="1"/>
  <c r="AS356" i="1"/>
  <c r="BF355" i="1"/>
  <c r="BC355" i="1"/>
  <c r="AW355" i="1"/>
  <c r="AV355" i="1"/>
  <c r="AU355" i="1"/>
  <c r="AT355" i="1"/>
  <c r="AS355" i="1"/>
  <c r="BF354" i="1"/>
  <c r="BC354" i="1"/>
  <c r="AV354" i="1"/>
  <c r="AU354" i="1"/>
  <c r="AT354" i="1"/>
  <c r="AS354" i="1"/>
  <c r="BF353" i="1"/>
  <c r="BC353" i="1"/>
  <c r="AW353" i="1"/>
  <c r="AV353" i="1"/>
  <c r="AT353" i="1"/>
  <c r="AU353" i="1" s="1"/>
  <c r="AS353" i="1"/>
  <c r="BF352" i="1"/>
  <c r="BC352" i="1"/>
  <c r="AV352" i="1"/>
  <c r="AU352" i="1"/>
  <c r="AT352" i="1"/>
  <c r="AS352" i="1"/>
  <c r="BF351" i="1"/>
  <c r="BC351" i="1"/>
  <c r="AW351" i="1"/>
  <c r="AV351" i="1"/>
  <c r="AU351" i="1"/>
  <c r="AT351" i="1"/>
  <c r="AS351" i="1"/>
  <c r="BF350" i="1"/>
  <c r="BC350" i="1"/>
  <c r="AV350" i="1"/>
  <c r="AU350" i="1"/>
  <c r="AT350" i="1"/>
  <c r="AS350" i="1"/>
  <c r="BF349" i="1"/>
  <c r="BC349" i="1"/>
  <c r="AV349" i="1"/>
  <c r="AT349" i="1"/>
  <c r="AU349" i="1" s="1"/>
  <c r="AS349" i="1"/>
  <c r="BF348" i="1"/>
  <c r="BC348" i="1"/>
  <c r="AV348" i="1"/>
  <c r="AT348" i="1"/>
  <c r="AU348" i="1" s="1"/>
  <c r="AS348" i="1"/>
  <c r="BF347" i="1"/>
  <c r="BC347" i="1"/>
  <c r="AW347" i="1"/>
  <c r="AV347" i="1"/>
  <c r="AU347" i="1"/>
  <c r="AT347" i="1"/>
  <c r="AS347" i="1"/>
  <c r="BF346" i="1"/>
  <c r="BC346" i="1"/>
  <c r="AV346" i="1"/>
  <c r="AU346" i="1"/>
  <c r="AT346" i="1"/>
  <c r="AS346" i="1"/>
  <c r="BF345" i="1"/>
  <c r="BC345" i="1"/>
  <c r="AV345" i="1"/>
  <c r="AT345" i="1"/>
  <c r="AU345" i="1" s="1"/>
  <c r="AS345" i="1"/>
  <c r="BF344" i="1"/>
  <c r="BC344" i="1"/>
  <c r="AV344" i="1"/>
  <c r="AT344" i="1"/>
  <c r="AU344" i="1" s="1"/>
  <c r="AS344" i="1"/>
  <c r="BF343" i="1"/>
  <c r="BC343" i="1"/>
  <c r="AW343" i="1"/>
  <c r="AV343" i="1"/>
  <c r="AU343" i="1"/>
  <c r="AT343" i="1"/>
  <c r="AS343" i="1"/>
  <c r="BF342" i="1"/>
  <c r="BC342" i="1"/>
  <c r="AV342" i="1"/>
  <c r="AU342" i="1"/>
  <c r="AT342" i="1"/>
  <c r="AS342" i="1"/>
  <c r="BF341" i="1"/>
  <c r="BC341" i="1"/>
  <c r="AV341" i="1"/>
  <c r="AU341" i="1"/>
  <c r="AT341" i="1"/>
  <c r="AS341" i="1"/>
  <c r="BF340" i="1"/>
  <c r="BC340" i="1"/>
  <c r="AV340" i="1"/>
  <c r="AT340" i="1"/>
  <c r="AU340" i="1" s="1"/>
  <c r="AS340" i="1"/>
  <c r="BF339" i="1"/>
  <c r="BC339" i="1"/>
  <c r="AW339" i="1"/>
  <c r="AV339" i="1"/>
  <c r="AU339" i="1"/>
  <c r="AT339" i="1"/>
  <c r="AS339" i="1"/>
  <c r="BF338" i="1"/>
  <c r="BC338" i="1"/>
  <c r="AV338" i="1"/>
  <c r="AU338" i="1"/>
  <c r="AT338" i="1"/>
  <c r="AS338" i="1"/>
  <c r="BF337" i="1"/>
  <c r="BC337" i="1"/>
  <c r="AW337" i="1"/>
  <c r="AV337" i="1"/>
  <c r="AT337" i="1"/>
  <c r="AU337" i="1" s="1"/>
  <c r="AS337" i="1"/>
  <c r="BF336" i="1"/>
  <c r="BC336" i="1"/>
  <c r="AV336" i="1"/>
  <c r="AU336" i="1"/>
  <c r="AT336" i="1"/>
  <c r="AS336" i="1"/>
  <c r="BF335" i="1"/>
  <c r="BC335" i="1"/>
  <c r="AW335" i="1"/>
  <c r="AV335" i="1"/>
  <c r="AU335" i="1"/>
  <c r="AT335" i="1"/>
  <c r="AS335" i="1"/>
  <c r="BF334" i="1"/>
  <c r="BC334" i="1"/>
  <c r="AV334" i="1"/>
  <c r="AU334" i="1"/>
  <c r="AT334" i="1"/>
  <c r="AS334" i="1"/>
  <c r="BF333" i="1"/>
  <c r="BC333" i="1"/>
  <c r="AV333" i="1"/>
  <c r="AT333" i="1"/>
  <c r="AU333" i="1" s="1"/>
  <c r="AS333" i="1"/>
  <c r="BF332" i="1"/>
  <c r="BC332" i="1"/>
  <c r="AV332" i="1"/>
  <c r="AT332" i="1"/>
  <c r="AU332" i="1" s="1"/>
  <c r="AS332" i="1"/>
  <c r="BF331" i="1"/>
  <c r="BC331" i="1"/>
  <c r="AW331" i="1"/>
  <c r="AV331" i="1"/>
  <c r="AU331" i="1"/>
  <c r="AT331" i="1"/>
  <c r="AS331" i="1"/>
  <c r="BF330" i="1"/>
  <c r="BC330" i="1"/>
  <c r="AV330" i="1"/>
  <c r="AU330" i="1"/>
  <c r="AT330" i="1"/>
  <c r="AS330" i="1"/>
  <c r="BF329" i="1"/>
  <c r="BC329" i="1"/>
  <c r="AV329" i="1"/>
  <c r="AT329" i="1"/>
  <c r="AU329" i="1" s="1"/>
  <c r="AS329" i="1"/>
  <c r="BF328" i="1"/>
  <c r="BC328" i="1"/>
  <c r="AV328" i="1"/>
  <c r="AT328" i="1"/>
  <c r="AU328" i="1" s="1"/>
  <c r="AS328" i="1"/>
  <c r="BF327" i="1"/>
  <c r="BC327" i="1"/>
  <c r="AW327" i="1"/>
  <c r="AV327" i="1"/>
  <c r="AU327" i="1"/>
  <c r="AT327" i="1"/>
  <c r="AS327" i="1"/>
  <c r="BF326" i="1"/>
  <c r="BC326" i="1"/>
  <c r="AV326" i="1"/>
  <c r="AU326" i="1"/>
  <c r="AT326" i="1"/>
  <c r="AS326" i="1"/>
  <c r="BF325" i="1"/>
  <c r="BC325" i="1"/>
  <c r="AV325" i="1"/>
  <c r="AU325" i="1"/>
  <c r="AT325" i="1"/>
  <c r="AS325" i="1"/>
  <c r="BF324" i="1"/>
  <c r="BC324" i="1"/>
  <c r="AV324" i="1"/>
  <c r="AT324" i="1"/>
  <c r="AU324" i="1" s="1"/>
  <c r="AS324" i="1"/>
  <c r="BF323" i="1"/>
  <c r="BC323" i="1"/>
  <c r="AW323" i="1"/>
  <c r="AV323" i="1"/>
  <c r="AU323" i="1"/>
  <c r="AT323" i="1"/>
  <c r="AS323" i="1"/>
  <c r="BF322" i="1"/>
  <c r="BC322" i="1"/>
  <c r="AV322" i="1"/>
  <c r="AU322" i="1"/>
  <c r="AT322" i="1"/>
  <c r="AS322" i="1"/>
  <c r="BF321" i="1"/>
  <c r="BC321" i="1"/>
  <c r="AW321" i="1"/>
  <c r="AV321" i="1"/>
  <c r="AU321" i="1"/>
  <c r="AT321" i="1"/>
  <c r="AS321" i="1"/>
  <c r="BF320" i="1"/>
  <c r="BC320" i="1"/>
  <c r="AV320" i="1"/>
  <c r="AT320" i="1"/>
  <c r="AU320" i="1" s="1"/>
  <c r="AS320" i="1"/>
  <c r="BF319" i="1"/>
  <c r="BC319" i="1"/>
  <c r="AW319" i="1"/>
  <c r="AV319" i="1"/>
  <c r="AU319" i="1"/>
  <c r="AT319" i="1"/>
  <c r="AS319" i="1"/>
  <c r="BF318" i="1"/>
  <c r="BC318" i="1"/>
  <c r="AV318" i="1"/>
  <c r="AU318" i="1"/>
  <c r="AT318" i="1"/>
  <c r="AS318" i="1"/>
  <c r="BF317" i="1"/>
  <c r="BC317" i="1"/>
  <c r="AV317" i="1"/>
  <c r="AT317" i="1"/>
  <c r="AU317" i="1" s="1"/>
  <c r="AS317" i="1"/>
  <c r="BF316" i="1"/>
  <c r="BC316" i="1"/>
  <c r="AV316" i="1"/>
  <c r="AT316" i="1"/>
  <c r="AU316" i="1" s="1"/>
  <c r="AS316" i="1"/>
  <c r="BF315" i="1"/>
  <c r="BC315" i="1"/>
  <c r="AW315" i="1"/>
  <c r="AV315" i="1"/>
  <c r="AU315" i="1"/>
  <c r="AT315" i="1"/>
  <c r="AS315" i="1"/>
  <c r="BF314" i="1"/>
  <c r="BC314" i="1"/>
  <c r="AV314" i="1"/>
  <c r="AU314" i="1"/>
  <c r="AT314" i="1"/>
  <c r="AS314" i="1"/>
  <c r="BF313" i="1"/>
  <c r="BC313" i="1"/>
  <c r="AV313" i="1"/>
  <c r="AU313" i="1"/>
  <c r="AT313" i="1"/>
  <c r="AS313" i="1"/>
  <c r="BF312" i="1"/>
  <c r="BC312" i="1"/>
  <c r="AV312" i="1"/>
  <c r="AT312" i="1"/>
  <c r="AU312" i="1" s="1"/>
  <c r="AS312" i="1"/>
  <c r="BF311" i="1"/>
  <c r="BC311" i="1"/>
  <c r="AW311" i="1"/>
  <c r="AV311" i="1"/>
  <c r="AU311" i="1"/>
  <c r="AT311" i="1"/>
  <c r="AS311" i="1"/>
  <c r="BF310" i="1"/>
  <c r="BC310" i="1"/>
  <c r="AV310" i="1"/>
  <c r="AU310" i="1"/>
  <c r="AT310" i="1"/>
  <c r="AS310" i="1"/>
  <c r="BF309" i="1"/>
  <c r="BC309" i="1"/>
  <c r="AW309" i="1"/>
  <c r="AV309" i="1"/>
  <c r="AT309" i="1"/>
  <c r="AU309" i="1" s="1"/>
  <c r="AS309" i="1"/>
  <c r="BF308" i="1"/>
  <c r="BC308" i="1"/>
  <c r="AV308" i="1"/>
  <c r="AU308" i="1"/>
  <c r="AT308" i="1"/>
  <c r="AS308" i="1"/>
  <c r="BF307" i="1"/>
  <c r="BC307" i="1"/>
  <c r="AW307" i="1"/>
  <c r="AV307" i="1"/>
  <c r="AU307" i="1"/>
  <c r="AT307" i="1"/>
  <c r="AS307" i="1"/>
  <c r="BF306" i="1"/>
  <c r="BC306" i="1"/>
  <c r="AV306" i="1"/>
  <c r="AU306" i="1"/>
  <c r="AT306" i="1"/>
  <c r="AS306" i="1"/>
  <c r="BF305" i="1"/>
  <c r="BC305" i="1"/>
  <c r="AV305" i="1"/>
  <c r="AT305" i="1"/>
  <c r="AU305" i="1" s="1"/>
  <c r="AS305" i="1"/>
  <c r="BF304" i="1"/>
  <c r="BC304" i="1"/>
  <c r="AV304" i="1"/>
  <c r="AT304" i="1"/>
  <c r="AU304" i="1" s="1"/>
  <c r="AS304" i="1"/>
  <c r="BF303" i="1"/>
  <c r="BC303" i="1"/>
  <c r="AW303" i="1"/>
  <c r="AV303" i="1"/>
  <c r="AU303" i="1"/>
  <c r="AT303" i="1"/>
  <c r="AS303" i="1"/>
  <c r="BF302" i="1"/>
  <c r="BC302" i="1"/>
  <c r="AV302" i="1"/>
  <c r="AU302" i="1"/>
  <c r="AT302" i="1"/>
  <c r="AS302" i="1"/>
  <c r="BF301" i="1"/>
  <c r="BC301" i="1"/>
  <c r="AV301" i="1"/>
  <c r="AT301" i="1"/>
  <c r="AU301" i="1" s="1"/>
  <c r="AS301" i="1"/>
  <c r="BF300" i="1"/>
  <c r="BC300" i="1"/>
  <c r="AV300" i="1"/>
  <c r="AT300" i="1"/>
  <c r="AU300" i="1" s="1"/>
  <c r="AS300" i="1"/>
  <c r="BF299" i="1"/>
  <c r="BC299" i="1"/>
  <c r="AW299" i="1"/>
  <c r="AV299" i="1"/>
  <c r="AU299" i="1"/>
  <c r="AT299" i="1"/>
  <c r="AS299" i="1"/>
  <c r="BF298" i="1"/>
  <c r="BC298" i="1"/>
  <c r="AV298" i="1"/>
  <c r="AU298" i="1"/>
  <c r="AT298" i="1"/>
  <c r="AS298" i="1"/>
  <c r="BF297" i="1"/>
  <c r="BC297" i="1"/>
  <c r="AV297" i="1"/>
  <c r="AU297" i="1"/>
  <c r="AT297" i="1"/>
  <c r="AS297" i="1"/>
  <c r="BF296" i="1"/>
  <c r="BC296" i="1"/>
  <c r="AW296" i="1"/>
  <c r="AV296" i="1"/>
  <c r="AU296" i="1"/>
  <c r="AT296" i="1"/>
  <c r="AS296" i="1"/>
  <c r="BF295" i="1"/>
  <c r="BC295" i="1"/>
  <c r="AV295" i="1"/>
  <c r="AT295" i="1"/>
  <c r="AU295" i="1" s="1"/>
  <c r="AS295" i="1"/>
  <c r="BF294" i="1"/>
  <c r="BC294" i="1"/>
  <c r="AV294" i="1"/>
  <c r="AT294" i="1"/>
  <c r="AU294" i="1" s="1"/>
  <c r="AS294" i="1"/>
  <c r="BF293" i="1"/>
  <c r="BC293" i="1"/>
  <c r="AW293" i="1"/>
  <c r="AV293" i="1"/>
  <c r="AU293" i="1"/>
  <c r="AT293" i="1"/>
  <c r="AS293" i="1"/>
  <c r="BF292" i="1"/>
  <c r="BC292" i="1"/>
  <c r="AV292" i="1"/>
  <c r="AU292" i="1"/>
  <c r="AT292" i="1"/>
  <c r="AS292" i="1"/>
  <c r="BF291" i="1"/>
  <c r="BC291" i="1"/>
  <c r="AV291" i="1"/>
  <c r="AU291" i="1"/>
  <c r="AT291" i="1"/>
  <c r="AS291" i="1"/>
  <c r="BF290" i="1"/>
  <c r="BC290" i="1"/>
  <c r="AW290" i="1"/>
  <c r="AV290" i="1"/>
  <c r="AU290" i="1"/>
  <c r="AT290" i="1"/>
  <c r="AS290" i="1"/>
  <c r="BF289" i="1"/>
  <c r="BC289" i="1"/>
  <c r="AV289" i="1"/>
  <c r="AT289" i="1"/>
  <c r="AU289" i="1" s="1"/>
  <c r="AS289" i="1"/>
  <c r="BF288" i="1"/>
  <c r="BC288" i="1"/>
  <c r="AW288" i="1"/>
  <c r="AV288" i="1"/>
  <c r="AU288" i="1"/>
  <c r="AT288" i="1"/>
  <c r="AS288" i="1"/>
  <c r="BF287" i="1"/>
  <c r="BC287" i="1"/>
  <c r="AV287" i="1"/>
  <c r="AT287" i="1"/>
  <c r="AU287" i="1" s="1"/>
  <c r="AS287" i="1"/>
  <c r="BF286" i="1"/>
  <c r="BC286" i="1"/>
  <c r="AV286" i="1"/>
  <c r="AT286" i="1"/>
  <c r="AU286" i="1" s="1"/>
  <c r="AS286" i="1"/>
  <c r="BF285" i="1"/>
  <c r="BC285" i="1"/>
  <c r="AW285" i="1"/>
  <c r="AV285" i="1"/>
  <c r="AU285" i="1"/>
  <c r="AT285" i="1"/>
  <c r="AS285" i="1"/>
  <c r="BF284" i="1"/>
  <c r="BC284" i="1"/>
  <c r="AV284" i="1"/>
  <c r="AU284" i="1"/>
  <c r="AT284" i="1"/>
  <c r="AS284" i="1"/>
  <c r="BF283" i="1"/>
  <c r="BC283" i="1"/>
  <c r="AV283" i="1"/>
  <c r="AT283" i="1"/>
  <c r="AU283" i="1" s="1"/>
  <c r="AS283" i="1"/>
  <c r="BF282" i="1"/>
  <c r="BC282" i="1"/>
  <c r="AW282" i="1"/>
  <c r="AV282" i="1"/>
  <c r="AU282" i="1"/>
  <c r="AT282" i="1"/>
  <c r="AS282" i="1"/>
  <c r="BF281" i="1"/>
  <c r="BC281" i="1"/>
  <c r="AV281" i="1"/>
  <c r="AT281" i="1"/>
  <c r="AU281" i="1" s="1"/>
  <c r="AS281" i="1"/>
  <c r="BF280" i="1"/>
  <c r="BC280" i="1"/>
  <c r="AW280" i="1"/>
  <c r="AV280" i="1"/>
  <c r="AU280" i="1"/>
  <c r="AT280" i="1"/>
  <c r="AS280" i="1"/>
  <c r="BF279" i="1"/>
  <c r="BC279" i="1"/>
  <c r="AW279" i="1"/>
  <c r="AV279" i="1"/>
  <c r="AT279" i="1"/>
  <c r="AU279" i="1" s="1"/>
  <c r="AS279" i="1"/>
  <c r="BF278" i="1"/>
  <c r="BC278" i="1"/>
  <c r="AV278" i="1"/>
  <c r="AU278" i="1"/>
  <c r="AT278" i="1"/>
  <c r="AS278" i="1"/>
  <c r="BF277" i="1"/>
  <c r="BC277" i="1"/>
  <c r="AW277" i="1"/>
  <c r="AV277" i="1"/>
  <c r="AU277" i="1"/>
  <c r="AT277" i="1"/>
  <c r="AS277" i="1"/>
  <c r="BF276" i="1"/>
  <c r="BC276" i="1"/>
  <c r="AV276" i="1"/>
  <c r="AU276" i="1"/>
  <c r="AT276" i="1"/>
  <c r="AS276" i="1"/>
  <c r="BF275" i="1"/>
  <c r="BC275" i="1"/>
  <c r="AV275" i="1"/>
  <c r="AT275" i="1"/>
  <c r="AU275" i="1" s="1"/>
  <c r="AS275" i="1"/>
  <c r="BF274" i="1"/>
  <c r="BC274" i="1"/>
  <c r="AW274" i="1"/>
  <c r="AV274" i="1"/>
  <c r="AU274" i="1"/>
  <c r="AT274" i="1"/>
  <c r="AS274" i="1"/>
  <c r="BF273" i="1"/>
  <c r="BC273" i="1"/>
  <c r="AW273" i="1"/>
  <c r="AV273" i="1"/>
  <c r="AT273" i="1"/>
  <c r="AU273" i="1" s="1"/>
  <c r="AS273" i="1"/>
  <c r="BF272" i="1"/>
  <c r="BC272" i="1"/>
  <c r="AW272" i="1"/>
  <c r="AV272" i="1"/>
  <c r="AU272" i="1"/>
  <c r="AT272" i="1"/>
  <c r="AS272" i="1"/>
  <c r="BF271" i="1"/>
  <c r="BC271" i="1"/>
  <c r="AV271" i="1"/>
  <c r="AU271" i="1"/>
  <c r="AT271" i="1"/>
  <c r="AS271" i="1"/>
  <c r="BF270" i="1"/>
  <c r="BC270" i="1"/>
  <c r="AV270" i="1"/>
  <c r="AT270" i="1"/>
  <c r="AU270" i="1" s="1"/>
  <c r="AS270" i="1"/>
  <c r="BF269" i="1"/>
  <c r="BC269" i="1"/>
  <c r="AV269" i="1"/>
  <c r="AT269" i="1"/>
  <c r="AS269" i="1"/>
  <c r="BF268" i="1"/>
  <c r="BC268" i="1"/>
  <c r="AV268" i="1"/>
  <c r="AT268" i="1"/>
  <c r="AU268" i="1" s="1"/>
  <c r="AS268" i="1"/>
  <c r="BF267" i="1"/>
  <c r="BC267" i="1"/>
  <c r="AW267" i="1"/>
  <c r="AV267" i="1"/>
  <c r="AU267" i="1"/>
  <c r="AT267" i="1"/>
  <c r="AS267" i="1"/>
  <c r="BF266" i="1"/>
  <c r="BC266" i="1"/>
  <c r="AW266" i="1"/>
  <c r="AV266" i="1"/>
  <c r="AT266" i="1"/>
  <c r="AU266" i="1" s="1"/>
  <c r="AS266" i="1"/>
  <c r="BF265" i="1"/>
  <c r="BC265" i="1"/>
  <c r="AW265" i="1"/>
  <c r="AV265" i="1"/>
  <c r="AU265" i="1"/>
  <c r="AT265" i="1"/>
  <c r="AS265" i="1"/>
  <c r="BF264" i="1"/>
  <c r="BC264" i="1"/>
  <c r="AV264" i="1"/>
  <c r="AU264" i="1"/>
  <c r="AT264" i="1"/>
  <c r="AS264" i="1"/>
  <c r="BF263" i="1"/>
  <c r="BC263" i="1"/>
  <c r="AV263" i="1"/>
  <c r="AT263" i="1"/>
  <c r="AU263" i="1" s="1"/>
  <c r="AS263" i="1"/>
  <c r="BF262" i="1"/>
  <c r="BC262" i="1"/>
  <c r="AV262" i="1"/>
  <c r="AT262" i="1"/>
  <c r="AU262" i="1" s="1"/>
  <c r="AS262" i="1"/>
  <c r="BF261" i="1"/>
  <c r="BC261" i="1"/>
  <c r="AW261" i="1"/>
  <c r="AV261" i="1"/>
  <c r="AU261" i="1"/>
  <c r="AT261" i="1"/>
  <c r="AS261" i="1"/>
  <c r="BF260" i="1"/>
  <c r="BC260" i="1"/>
  <c r="AV260" i="1"/>
  <c r="AU260" i="1"/>
  <c r="AT260" i="1"/>
  <c r="AS260" i="1"/>
  <c r="BF259" i="1"/>
  <c r="BC259" i="1"/>
  <c r="AV259" i="1"/>
  <c r="AU259" i="1"/>
  <c r="AT259" i="1"/>
  <c r="AS259" i="1"/>
  <c r="BF258" i="1"/>
  <c r="BC258" i="1"/>
  <c r="AW258" i="1"/>
  <c r="AV258" i="1"/>
  <c r="AU258" i="1"/>
  <c r="AT258" i="1"/>
  <c r="AS258" i="1"/>
  <c r="BF257" i="1"/>
  <c r="BC257" i="1"/>
  <c r="AV257" i="1"/>
  <c r="AT257" i="1"/>
  <c r="AU257" i="1" s="1"/>
  <c r="AS257" i="1"/>
  <c r="BF256" i="1"/>
  <c r="BC256" i="1"/>
  <c r="AV256" i="1"/>
  <c r="AT256" i="1"/>
  <c r="AU256" i="1" s="1"/>
  <c r="AS256" i="1"/>
  <c r="BF255" i="1"/>
  <c r="BC255" i="1"/>
  <c r="AW255" i="1"/>
  <c r="AV255" i="1"/>
  <c r="AU255" i="1"/>
  <c r="AT255" i="1"/>
  <c r="AS255" i="1"/>
  <c r="BF254" i="1"/>
  <c r="BC254" i="1"/>
  <c r="AV254" i="1"/>
  <c r="AU254" i="1"/>
  <c r="AT254" i="1"/>
  <c r="AS254" i="1"/>
  <c r="BF253" i="1"/>
  <c r="BC253" i="1"/>
  <c r="AV253" i="1"/>
  <c r="AU253" i="1"/>
  <c r="AT253" i="1"/>
  <c r="AS253" i="1"/>
  <c r="BF252" i="1"/>
  <c r="BC252" i="1"/>
  <c r="AV252" i="1"/>
  <c r="AT252" i="1"/>
  <c r="AU252" i="1" s="1"/>
  <c r="AS252" i="1"/>
  <c r="BF251" i="1"/>
  <c r="BC251" i="1"/>
  <c r="AW251" i="1"/>
  <c r="AV251" i="1"/>
  <c r="AU251" i="1"/>
  <c r="AT251" i="1"/>
  <c r="AS251" i="1"/>
  <c r="BF250" i="1"/>
  <c r="BC250" i="1"/>
  <c r="AV250" i="1"/>
  <c r="AW250" i="1" s="1"/>
  <c r="AT250" i="1"/>
  <c r="AU250" i="1" s="1"/>
  <c r="AS250" i="1"/>
  <c r="BF249" i="1"/>
  <c r="BC249" i="1"/>
  <c r="AW249" i="1"/>
  <c r="AV249" i="1"/>
  <c r="AU249" i="1"/>
  <c r="AT249" i="1"/>
  <c r="AS249" i="1"/>
  <c r="BF248" i="1"/>
  <c r="BC248" i="1"/>
  <c r="AV248" i="1"/>
  <c r="AU248" i="1"/>
  <c r="AT248" i="1"/>
  <c r="AS248" i="1"/>
  <c r="BF247" i="1"/>
  <c r="BC247" i="1"/>
  <c r="AV247" i="1"/>
  <c r="AU247" i="1"/>
  <c r="AT247" i="1"/>
  <c r="AS247" i="1"/>
  <c r="BF246" i="1"/>
  <c r="BC246" i="1"/>
  <c r="AV246" i="1"/>
  <c r="AT246" i="1"/>
  <c r="AU246" i="1" s="1"/>
  <c r="AS246" i="1"/>
  <c r="BF245" i="1"/>
  <c r="BC245" i="1"/>
  <c r="AV245" i="1"/>
  <c r="AT245" i="1"/>
  <c r="AS245" i="1"/>
  <c r="BF244" i="1"/>
  <c r="BC244" i="1"/>
  <c r="AV244" i="1"/>
  <c r="AT244" i="1"/>
  <c r="AU244" i="1" s="1"/>
  <c r="AS244" i="1"/>
  <c r="BF243" i="1"/>
  <c r="BC243" i="1"/>
  <c r="AW243" i="1"/>
  <c r="AV243" i="1"/>
  <c r="AU243" i="1"/>
  <c r="AT243" i="1"/>
  <c r="AS243" i="1"/>
  <c r="BF242" i="1"/>
  <c r="BC242" i="1"/>
  <c r="AW242" i="1"/>
  <c r="AV242" i="1"/>
  <c r="AT242" i="1"/>
  <c r="AU242" i="1" s="1"/>
  <c r="AS242" i="1"/>
  <c r="BF241" i="1"/>
  <c r="BC241" i="1"/>
  <c r="AW241" i="1"/>
  <c r="AV241" i="1"/>
  <c r="AU241" i="1"/>
  <c r="AT241" i="1"/>
  <c r="AS241" i="1"/>
  <c r="BF240" i="1"/>
  <c r="BC240" i="1"/>
  <c r="AV240" i="1"/>
  <c r="AU240" i="1"/>
  <c r="AT240" i="1"/>
  <c r="AS240" i="1"/>
  <c r="BF239" i="1"/>
  <c r="BC239" i="1"/>
  <c r="AV239" i="1"/>
  <c r="AT239" i="1"/>
  <c r="AU239" i="1" s="1"/>
  <c r="AS239" i="1"/>
  <c r="BF238" i="1"/>
  <c r="BC238" i="1"/>
  <c r="AV238" i="1"/>
  <c r="AT238" i="1"/>
  <c r="AU238" i="1" s="1"/>
  <c r="AS238" i="1"/>
  <c r="BF237" i="1"/>
  <c r="BC237" i="1"/>
  <c r="AW237" i="1"/>
  <c r="AV237" i="1"/>
  <c r="AU237" i="1"/>
  <c r="AT237" i="1"/>
  <c r="AS237" i="1"/>
  <c r="BF236" i="1"/>
  <c r="BC236" i="1"/>
  <c r="AV236" i="1"/>
  <c r="AU236" i="1"/>
  <c r="AT236" i="1"/>
  <c r="AS236" i="1"/>
  <c r="BF235" i="1"/>
  <c r="BC235" i="1"/>
  <c r="AV235" i="1"/>
  <c r="AU235" i="1"/>
  <c r="AT235" i="1"/>
  <c r="AS235" i="1"/>
  <c r="BF234" i="1"/>
  <c r="BC234" i="1"/>
  <c r="AW234" i="1"/>
  <c r="AV234" i="1"/>
  <c r="AU234" i="1"/>
  <c r="AT234" i="1"/>
  <c r="AS234" i="1"/>
  <c r="BF233" i="1"/>
  <c r="BC233" i="1"/>
  <c r="AV233" i="1"/>
  <c r="AT233" i="1"/>
  <c r="AU233" i="1" s="1"/>
  <c r="AS233" i="1"/>
  <c r="BF232" i="1"/>
  <c r="BC232" i="1"/>
  <c r="AV232" i="1"/>
  <c r="AT232" i="1"/>
  <c r="AU232" i="1" s="1"/>
  <c r="AS232" i="1"/>
  <c r="BF231" i="1"/>
  <c r="BC231" i="1"/>
  <c r="AW231" i="1"/>
  <c r="AV231" i="1"/>
  <c r="AU231" i="1"/>
  <c r="AT231" i="1"/>
  <c r="AS231" i="1"/>
  <c r="BF230" i="1"/>
  <c r="BC230" i="1"/>
  <c r="AV230" i="1"/>
  <c r="AU230" i="1"/>
  <c r="AT230" i="1"/>
  <c r="AS230" i="1"/>
  <c r="BF229" i="1"/>
  <c r="BC229" i="1"/>
  <c r="AV229" i="1"/>
  <c r="AU229" i="1"/>
  <c r="AT229" i="1"/>
  <c r="AS229" i="1"/>
  <c r="BF228" i="1"/>
  <c r="BC228" i="1"/>
  <c r="AV228" i="1"/>
  <c r="AT228" i="1"/>
  <c r="AU228" i="1" s="1"/>
  <c r="AS228" i="1"/>
  <c r="BF227" i="1"/>
  <c r="BC227" i="1"/>
  <c r="AW227" i="1"/>
  <c r="AV227" i="1"/>
  <c r="AU227" i="1"/>
  <c r="AT227" i="1"/>
  <c r="AS227" i="1"/>
  <c r="BF226" i="1"/>
  <c r="BC226" i="1"/>
  <c r="AV226" i="1"/>
  <c r="AU226" i="1"/>
  <c r="AT226" i="1"/>
  <c r="AS226" i="1"/>
  <c r="BF225" i="1"/>
  <c r="BC225" i="1"/>
  <c r="AW225" i="1"/>
  <c r="AV225" i="1"/>
  <c r="AT225" i="1"/>
  <c r="AU225" i="1" s="1"/>
  <c r="AS225" i="1"/>
  <c r="BF224" i="1"/>
  <c r="BC224" i="1"/>
  <c r="AV224" i="1"/>
  <c r="AU224" i="1"/>
  <c r="AT224" i="1"/>
  <c r="AS224" i="1"/>
  <c r="BF223" i="1"/>
  <c r="BC223" i="1"/>
  <c r="AW223" i="1"/>
  <c r="AV223" i="1"/>
  <c r="AU223" i="1"/>
  <c r="AT223" i="1"/>
  <c r="AS223" i="1"/>
  <c r="BF222" i="1"/>
  <c r="BC222" i="1"/>
  <c r="AV222" i="1"/>
  <c r="AW222" i="1" s="1"/>
  <c r="AT222" i="1"/>
  <c r="AU222" i="1" s="1"/>
  <c r="AS222" i="1"/>
  <c r="BF221" i="1"/>
  <c r="BC221" i="1"/>
  <c r="AW221" i="1"/>
  <c r="AV221" i="1"/>
  <c r="AU221" i="1"/>
  <c r="AT221" i="1"/>
  <c r="AS221" i="1"/>
  <c r="BF220" i="1"/>
  <c r="BC220" i="1"/>
  <c r="AV220" i="1"/>
  <c r="AU220" i="1"/>
  <c r="AT220" i="1"/>
  <c r="AS220" i="1"/>
  <c r="BF219" i="1"/>
  <c r="BC219" i="1"/>
  <c r="AW219" i="1"/>
  <c r="AV219" i="1"/>
  <c r="AT219" i="1"/>
  <c r="AU219" i="1" s="1"/>
  <c r="AS219" i="1"/>
  <c r="BF218" i="1"/>
  <c r="BC218" i="1"/>
  <c r="AW218" i="1"/>
  <c r="AV218" i="1"/>
  <c r="AU218" i="1"/>
  <c r="AT218" i="1"/>
  <c r="AS218" i="1"/>
  <c r="BF217" i="1"/>
  <c r="BC217" i="1"/>
  <c r="AV217" i="1"/>
  <c r="AW217" i="1" s="1"/>
  <c r="AU217" i="1"/>
  <c r="AT217" i="1"/>
  <c r="AS217" i="1"/>
  <c r="BF216" i="1"/>
  <c r="BC216" i="1"/>
  <c r="AW216" i="1"/>
  <c r="AV216" i="1"/>
  <c r="AU216" i="1"/>
  <c r="AT216" i="1"/>
  <c r="AS216" i="1"/>
  <c r="BF215" i="1"/>
  <c r="BC215" i="1"/>
  <c r="AV215" i="1"/>
  <c r="AT215" i="1"/>
  <c r="AU215" i="1" s="1"/>
  <c r="AS215" i="1"/>
  <c r="BF214" i="1"/>
  <c r="BC214" i="1"/>
  <c r="AW214" i="1"/>
  <c r="AV214" i="1"/>
  <c r="AU214" i="1"/>
  <c r="AT214" i="1"/>
  <c r="AS214" i="1"/>
  <c r="BF213" i="1"/>
  <c r="BC213" i="1"/>
  <c r="AV213" i="1"/>
  <c r="AW213" i="1" s="1"/>
  <c r="AT213" i="1"/>
  <c r="AU213" i="1" s="1"/>
  <c r="AS213" i="1"/>
  <c r="BF212" i="1"/>
  <c r="BC212" i="1"/>
  <c r="AW212" i="1"/>
  <c r="AV212" i="1"/>
  <c r="AU212" i="1"/>
  <c r="AT212" i="1"/>
  <c r="AS212" i="1"/>
  <c r="BF211" i="1"/>
  <c r="BC211" i="1"/>
  <c r="AV211" i="1"/>
  <c r="AU211" i="1"/>
  <c r="AT211" i="1"/>
  <c r="AS211" i="1"/>
  <c r="BF210" i="1"/>
  <c r="BC210" i="1"/>
  <c r="AV210" i="1"/>
  <c r="AW210" i="1" s="1"/>
  <c r="AU210" i="1"/>
  <c r="AT210" i="1"/>
  <c r="AS210" i="1"/>
  <c r="BF209" i="1"/>
  <c r="BC209" i="1"/>
  <c r="AW209" i="1"/>
  <c r="AV209" i="1"/>
  <c r="AU209" i="1"/>
  <c r="AT209" i="1"/>
  <c r="AS209" i="1"/>
  <c r="BF208" i="1"/>
  <c r="BC208" i="1"/>
  <c r="AV208" i="1"/>
  <c r="AW208" i="1" s="1"/>
  <c r="AT208" i="1"/>
  <c r="AU208" i="1" s="1"/>
  <c r="AS208" i="1"/>
  <c r="BF207" i="1"/>
  <c r="BC207" i="1"/>
  <c r="AV207" i="1"/>
  <c r="AT207" i="1"/>
  <c r="AU207" i="1" s="1"/>
  <c r="AS207" i="1"/>
  <c r="BF206" i="1"/>
  <c r="BC206" i="1"/>
  <c r="AW206" i="1"/>
  <c r="AV206" i="1"/>
  <c r="AU206" i="1"/>
  <c r="AT206" i="1"/>
  <c r="AS206" i="1"/>
  <c r="BF205" i="1"/>
  <c r="BC205" i="1"/>
  <c r="AW205" i="1"/>
  <c r="AV205" i="1"/>
  <c r="AT205" i="1"/>
  <c r="AU205" i="1" s="1"/>
  <c r="AS205" i="1"/>
  <c r="BF204" i="1"/>
  <c r="BC204" i="1"/>
  <c r="AW204" i="1"/>
  <c r="AV204" i="1"/>
  <c r="AU204" i="1"/>
  <c r="AT204" i="1"/>
  <c r="AS204" i="1"/>
  <c r="BF203" i="1"/>
  <c r="BC203" i="1"/>
  <c r="AV203" i="1"/>
  <c r="AU203" i="1"/>
  <c r="AT203" i="1"/>
  <c r="AS203" i="1"/>
  <c r="BF202" i="1"/>
  <c r="BC202" i="1"/>
  <c r="AV202" i="1"/>
  <c r="AW202" i="1" s="1"/>
  <c r="AT202" i="1"/>
  <c r="AU202" i="1" s="1"/>
  <c r="AS202" i="1"/>
  <c r="BF201" i="1"/>
  <c r="BC201" i="1"/>
  <c r="AW201" i="1"/>
  <c r="AV201" i="1"/>
  <c r="AU201" i="1"/>
  <c r="AT201" i="1"/>
  <c r="AS201" i="1"/>
  <c r="BF200" i="1"/>
  <c r="BC200" i="1"/>
  <c r="AV200" i="1"/>
  <c r="AW200" i="1" s="1"/>
  <c r="AT200" i="1"/>
  <c r="AU200" i="1" s="1"/>
  <c r="AS200" i="1"/>
  <c r="BF199" i="1"/>
  <c r="BC199" i="1"/>
  <c r="AV199" i="1"/>
  <c r="AT199" i="1"/>
  <c r="AU199" i="1" s="1"/>
  <c r="AS199" i="1"/>
  <c r="BF198" i="1"/>
  <c r="BC198" i="1"/>
  <c r="AW198" i="1"/>
  <c r="AV198" i="1"/>
  <c r="AU198" i="1"/>
  <c r="AT198" i="1"/>
  <c r="AS198" i="1"/>
  <c r="BF197" i="1"/>
  <c r="BC197" i="1"/>
  <c r="AV197" i="1"/>
  <c r="AW197" i="1" s="1"/>
  <c r="AU197" i="1"/>
  <c r="AT197" i="1"/>
  <c r="AS197" i="1"/>
  <c r="BF196" i="1"/>
  <c r="BC196" i="1"/>
  <c r="AW196" i="1"/>
  <c r="AV196" i="1"/>
  <c r="AU196" i="1"/>
  <c r="AT196" i="1"/>
  <c r="AS196" i="1"/>
  <c r="BF195" i="1"/>
  <c r="BC195" i="1"/>
  <c r="AV195" i="1"/>
  <c r="AU195" i="1"/>
  <c r="AT195" i="1"/>
  <c r="AS195" i="1"/>
  <c r="BF194" i="1"/>
  <c r="BC194" i="1"/>
  <c r="AV194" i="1"/>
  <c r="AW194" i="1" s="1"/>
  <c r="AT194" i="1"/>
  <c r="AU194" i="1" s="1"/>
  <c r="AS194" i="1"/>
  <c r="BF193" i="1"/>
  <c r="BC193" i="1"/>
  <c r="AW193" i="1"/>
  <c r="AV193" i="1"/>
  <c r="AU193" i="1"/>
  <c r="AT193" i="1"/>
  <c r="AS193" i="1"/>
  <c r="BF192" i="1"/>
  <c r="BC192" i="1"/>
  <c r="AW192" i="1"/>
  <c r="AV192" i="1"/>
  <c r="AT192" i="1"/>
  <c r="AU192" i="1" s="1"/>
  <c r="AS192" i="1"/>
  <c r="BF191" i="1"/>
  <c r="BC191" i="1"/>
  <c r="AW191" i="1"/>
  <c r="AV191" i="1"/>
  <c r="AU191" i="1"/>
  <c r="AT191" i="1"/>
  <c r="AS191" i="1"/>
  <c r="BF190" i="1"/>
  <c r="BC190" i="1"/>
  <c r="AV190" i="1"/>
  <c r="AW190" i="1" s="1"/>
  <c r="AU190" i="1"/>
  <c r="AT190" i="1"/>
  <c r="AS190" i="1"/>
  <c r="BF189" i="1"/>
  <c r="BC189" i="1"/>
  <c r="AW189" i="1"/>
  <c r="AV189" i="1"/>
  <c r="AU189" i="1"/>
  <c r="AT189" i="1"/>
  <c r="AS189" i="1"/>
  <c r="BF188" i="1"/>
  <c r="BC188" i="1"/>
  <c r="AV188" i="1"/>
  <c r="AW188" i="1" s="1"/>
  <c r="AT188" i="1"/>
  <c r="AU188" i="1" s="1"/>
  <c r="AS188" i="1"/>
  <c r="BF187" i="1"/>
  <c r="BC187" i="1"/>
  <c r="AW187" i="1"/>
  <c r="AV187" i="1"/>
  <c r="AU187" i="1"/>
  <c r="AT187" i="1"/>
  <c r="AS187" i="1"/>
  <c r="BF186" i="1"/>
  <c r="BC186" i="1"/>
  <c r="AV186" i="1"/>
  <c r="AW186" i="1" s="1"/>
  <c r="AT186" i="1"/>
  <c r="AU186" i="1" s="1"/>
  <c r="AS186" i="1"/>
  <c r="BF185" i="1"/>
  <c r="BC185" i="1"/>
  <c r="AW185" i="1"/>
  <c r="AV185" i="1"/>
  <c r="AU185" i="1"/>
  <c r="AT185" i="1"/>
  <c r="AS185" i="1"/>
  <c r="BF184" i="1"/>
  <c r="BC184" i="1"/>
  <c r="AW184" i="1"/>
  <c r="AV184" i="1"/>
  <c r="AT184" i="1"/>
  <c r="AU184" i="1" s="1"/>
  <c r="AS184" i="1"/>
  <c r="BF183" i="1"/>
  <c r="BC183" i="1"/>
  <c r="AW183" i="1"/>
  <c r="AV183" i="1"/>
  <c r="AU183" i="1"/>
  <c r="AT183" i="1"/>
  <c r="AS183" i="1"/>
  <c r="BF182" i="1"/>
  <c r="BC182" i="1"/>
  <c r="AV182" i="1"/>
  <c r="AW182" i="1" s="1"/>
  <c r="AU182" i="1"/>
  <c r="AT182" i="1"/>
  <c r="AS182" i="1"/>
  <c r="BF181" i="1"/>
  <c r="BC181" i="1"/>
  <c r="AW181" i="1"/>
  <c r="AV181" i="1"/>
  <c r="AU181" i="1"/>
  <c r="AT181" i="1"/>
  <c r="AS181" i="1"/>
  <c r="BF180" i="1"/>
  <c r="BC180" i="1"/>
  <c r="AW180" i="1"/>
  <c r="AV180" i="1"/>
  <c r="AU180" i="1"/>
  <c r="AT180" i="1"/>
  <c r="AS180" i="1"/>
  <c r="BF179" i="1"/>
  <c r="BC179" i="1"/>
  <c r="AV179" i="1"/>
  <c r="AW179" i="1" s="1"/>
  <c r="AT179" i="1"/>
  <c r="AU179" i="1" s="1"/>
  <c r="AS179" i="1"/>
  <c r="BF178" i="1"/>
  <c r="BC178" i="1"/>
  <c r="AW178" i="1"/>
  <c r="AV178" i="1"/>
  <c r="AU178" i="1"/>
  <c r="AT178" i="1"/>
  <c r="AS178" i="1"/>
  <c r="BF177" i="1"/>
  <c r="BC177" i="1"/>
  <c r="AV177" i="1"/>
  <c r="AW177" i="1" s="1"/>
  <c r="AT177" i="1"/>
  <c r="AU177" i="1" s="1"/>
  <c r="AS177" i="1"/>
  <c r="BF176" i="1"/>
  <c r="BC176" i="1"/>
  <c r="AW176" i="1"/>
  <c r="AV176" i="1"/>
  <c r="AU176" i="1"/>
  <c r="AT176" i="1"/>
  <c r="AS176" i="1"/>
  <c r="BF175" i="1"/>
  <c r="BC175" i="1"/>
  <c r="AW175" i="1"/>
  <c r="AV175" i="1"/>
  <c r="AT175" i="1"/>
  <c r="AU175" i="1" s="1"/>
  <c r="AS175" i="1"/>
  <c r="BF174" i="1"/>
  <c r="BC174" i="1"/>
  <c r="AW174" i="1"/>
  <c r="AV174" i="1"/>
  <c r="AU174" i="1"/>
  <c r="AT174" i="1"/>
  <c r="AS174" i="1"/>
  <c r="BF173" i="1"/>
  <c r="BC173" i="1"/>
  <c r="AV173" i="1"/>
  <c r="AW173" i="1" s="1"/>
  <c r="AU173" i="1"/>
  <c r="AT173" i="1"/>
  <c r="AS173" i="1"/>
  <c r="BF172" i="1"/>
  <c r="BC172" i="1"/>
  <c r="AW172" i="1"/>
  <c r="AV172" i="1"/>
  <c r="AU172" i="1"/>
  <c r="AT172" i="1"/>
  <c r="AS172" i="1"/>
  <c r="BF171" i="1"/>
  <c r="BC171" i="1"/>
  <c r="AV171" i="1"/>
  <c r="AW171" i="1" s="1"/>
  <c r="AT171" i="1"/>
  <c r="AU171" i="1" s="1"/>
  <c r="AS171" i="1"/>
  <c r="BF170" i="1"/>
  <c r="BC170" i="1"/>
  <c r="AW170" i="1"/>
  <c r="AV170" i="1"/>
  <c r="AU170" i="1"/>
  <c r="AT170" i="1"/>
  <c r="AS170" i="1"/>
  <c r="BF169" i="1"/>
  <c r="BC169" i="1"/>
  <c r="AV169" i="1"/>
  <c r="AW169" i="1" s="1"/>
  <c r="AT169" i="1"/>
  <c r="AU169" i="1" s="1"/>
  <c r="AS169" i="1"/>
  <c r="BF168" i="1"/>
  <c r="BC168" i="1"/>
  <c r="AW168" i="1"/>
  <c r="AV168" i="1"/>
  <c r="AU168" i="1"/>
  <c r="AT168" i="1"/>
  <c r="AS168" i="1"/>
  <c r="BF167" i="1"/>
  <c r="BC167" i="1"/>
  <c r="AV167" i="1"/>
  <c r="AU167" i="1"/>
  <c r="AT167" i="1"/>
  <c r="AS167" i="1"/>
  <c r="BF166" i="1"/>
  <c r="BC166" i="1"/>
  <c r="AV166" i="1"/>
  <c r="AW166" i="1" s="1"/>
  <c r="AT166" i="1"/>
  <c r="AU166" i="1" s="1"/>
  <c r="AS166" i="1"/>
  <c r="BF165" i="1"/>
  <c r="BC165" i="1"/>
  <c r="AW165" i="1"/>
  <c r="AX165" i="1" s="1"/>
  <c r="AV165" i="1"/>
  <c r="AU165" i="1"/>
  <c r="AT165" i="1"/>
  <c r="AS165" i="1"/>
  <c r="BF164" i="1"/>
  <c r="BC164" i="1"/>
  <c r="AV164" i="1"/>
  <c r="AW164" i="1" s="1"/>
  <c r="AT164" i="1"/>
  <c r="AU164" i="1" s="1"/>
  <c r="AS164" i="1"/>
  <c r="BF163" i="1"/>
  <c r="BC163" i="1"/>
  <c r="AV163" i="1"/>
  <c r="AW163" i="1" s="1"/>
  <c r="AX163" i="1" s="1"/>
  <c r="AT163" i="1"/>
  <c r="AU163" i="1" s="1"/>
  <c r="AS163" i="1"/>
  <c r="BF162" i="1"/>
  <c r="BC162" i="1"/>
  <c r="AW162" i="1"/>
  <c r="AV162" i="1"/>
  <c r="AU162" i="1"/>
  <c r="AT162" i="1"/>
  <c r="AS162" i="1"/>
  <c r="BF161" i="1"/>
  <c r="BC161" i="1"/>
  <c r="AV161" i="1"/>
  <c r="AU161" i="1"/>
  <c r="AT161" i="1"/>
  <c r="AS161" i="1"/>
  <c r="BF160" i="1"/>
  <c r="BC160" i="1"/>
  <c r="AV160" i="1"/>
  <c r="AU160" i="1"/>
  <c r="AT160" i="1"/>
  <c r="AS160" i="1"/>
  <c r="BF159" i="1"/>
  <c r="BC159" i="1"/>
  <c r="AV159" i="1"/>
  <c r="AT159" i="1"/>
  <c r="AU159" i="1" s="1"/>
  <c r="AS159" i="1"/>
  <c r="BF158" i="1"/>
  <c r="BC158" i="1"/>
  <c r="AW158" i="1"/>
  <c r="AV158" i="1"/>
  <c r="AT158" i="1"/>
  <c r="AU158" i="1" s="1"/>
  <c r="AS158" i="1"/>
  <c r="BF157" i="1"/>
  <c r="BC157" i="1"/>
  <c r="AW157" i="1"/>
  <c r="AX157" i="1" s="1"/>
  <c r="AV157" i="1"/>
  <c r="AU157" i="1"/>
  <c r="AT157" i="1"/>
  <c r="AS157" i="1"/>
  <c r="BF156" i="1"/>
  <c r="BC156" i="1"/>
  <c r="AW156" i="1"/>
  <c r="AV156" i="1"/>
  <c r="AT156" i="1"/>
  <c r="AU156" i="1" s="1"/>
  <c r="AS156" i="1"/>
  <c r="BF155" i="1"/>
  <c r="BC155" i="1"/>
  <c r="AV155" i="1"/>
  <c r="AW155" i="1" s="1"/>
  <c r="AX155" i="1" s="1"/>
  <c r="AU155" i="1"/>
  <c r="AT155" i="1"/>
  <c r="AS155" i="1"/>
  <c r="BF154" i="1"/>
  <c r="BC154" i="1"/>
  <c r="AW154" i="1"/>
  <c r="AV154" i="1"/>
  <c r="AU154" i="1"/>
  <c r="AT154" i="1"/>
  <c r="AS154" i="1"/>
  <c r="BF153" i="1"/>
  <c r="BC153" i="1"/>
  <c r="AV153" i="1"/>
  <c r="AU153" i="1"/>
  <c r="AT153" i="1"/>
  <c r="AS153" i="1"/>
  <c r="BF152" i="1"/>
  <c r="BC152" i="1"/>
  <c r="AV152" i="1"/>
  <c r="AT152" i="1"/>
  <c r="AU152" i="1" s="1"/>
  <c r="AS152" i="1"/>
  <c r="BF151" i="1"/>
  <c r="BC151" i="1"/>
  <c r="AV151" i="1"/>
  <c r="AT151" i="1"/>
  <c r="AU151" i="1" s="1"/>
  <c r="AS151" i="1"/>
  <c r="BF150" i="1"/>
  <c r="BC150" i="1"/>
  <c r="AW150" i="1"/>
  <c r="AV150" i="1"/>
  <c r="AT150" i="1"/>
  <c r="AU150" i="1" s="1"/>
  <c r="AS150" i="1"/>
  <c r="BF149" i="1"/>
  <c r="BC149" i="1"/>
  <c r="AW149" i="1"/>
  <c r="AX149" i="1" s="1"/>
  <c r="AV149" i="1"/>
  <c r="AU149" i="1"/>
  <c r="AT149" i="1"/>
  <c r="AS149" i="1"/>
  <c r="BF148" i="1"/>
  <c r="BC148" i="1"/>
  <c r="AV148" i="1"/>
  <c r="AW148" i="1" s="1"/>
  <c r="AT148" i="1"/>
  <c r="AU148" i="1" s="1"/>
  <c r="AS148" i="1"/>
  <c r="BF147" i="1"/>
  <c r="BC147" i="1"/>
  <c r="AV147" i="1"/>
  <c r="AW147" i="1" s="1"/>
  <c r="AX147" i="1" s="1"/>
  <c r="AT147" i="1"/>
  <c r="AU147" i="1" s="1"/>
  <c r="AS147" i="1"/>
  <c r="BF146" i="1"/>
  <c r="BC146" i="1"/>
  <c r="AW146" i="1"/>
  <c r="AV146" i="1"/>
  <c r="AU146" i="1"/>
  <c r="AT146" i="1"/>
  <c r="AS146" i="1"/>
  <c r="BF145" i="1"/>
  <c r="BC145" i="1"/>
  <c r="AV145" i="1"/>
  <c r="AU145" i="1"/>
  <c r="AT145" i="1"/>
  <c r="AS145" i="1"/>
  <c r="BF144" i="1"/>
  <c r="BC144" i="1"/>
  <c r="AV144" i="1"/>
  <c r="AT144" i="1"/>
  <c r="AS144" i="1"/>
  <c r="BF143" i="1"/>
  <c r="BC143" i="1"/>
  <c r="AV143" i="1"/>
  <c r="AT143" i="1"/>
  <c r="AU143" i="1" s="1"/>
  <c r="AS143" i="1"/>
  <c r="BF142" i="1"/>
  <c r="BC142" i="1"/>
  <c r="AW142" i="1"/>
  <c r="AV142" i="1"/>
  <c r="AT142" i="1"/>
  <c r="AU142" i="1" s="1"/>
  <c r="AS142" i="1"/>
  <c r="BF141" i="1"/>
  <c r="BC141" i="1"/>
  <c r="AW141" i="1"/>
  <c r="AX141" i="1" s="1"/>
  <c r="AV141" i="1"/>
  <c r="AU141" i="1"/>
  <c r="AT141" i="1"/>
  <c r="AS141" i="1"/>
  <c r="BF140" i="1"/>
  <c r="BC140" i="1"/>
  <c r="AV140" i="1"/>
  <c r="AW140" i="1" s="1"/>
  <c r="AU140" i="1"/>
  <c r="AT140" i="1"/>
  <c r="AS140" i="1"/>
  <c r="BF139" i="1"/>
  <c r="BC139" i="1"/>
  <c r="AX139" i="1"/>
  <c r="AV139" i="1"/>
  <c r="AW139" i="1" s="1"/>
  <c r="AT139" i="1"/>
  <c r="AU139" i="1" s="1"/>
  <c r="AS139" i="1"/>
  <c r="BF138" i="1"/>
  <c r="BC138" i="1"/>
  <c r="AV138" i="1"/>
  <c r="AU138" i="1"/>
  <c r="AT138" i="1"/>
  <c r="AS138" i="1"/>
  <c r="BF137" i="1"/>
  <c r="BC137" i="1"/>
  <c r="AV137" i="1"/>
  <c r="AU137" i="1"/>
  <c r="AT137" i="1"/>
  <c r="AS137" i="1"/>
  <c r="BF136" i="1"/>
  <c r="BC136" i="1"/>
  <c r="AV136" i="1"/>
  <c r="AT136" i="1"/>
  <c r="AS136" i="1"/>
  <c r="BF135" i="1"/>
  <c r="BC135" i="1"/>
  <c r="AW135" i="1"/>
  <c r="AX135" i="1" s="1"/>
  <c r="AV135" i="1"/>
  <c r="AT135" i="1"/>
  <c r="AU135" i="1" s="1"/>
  <c r="AS135" i="1"/>
  <c r="BF134" i="1"/>
  <c r="BC134" i="1"/>
  <c r="AV134" i="1"/>
  <c r="AT134" i="1"/>
  <c r="AU134" i="1" s="1"/>
  <c r="AS134" i="1"/>
  <c r="BF133" i="1"/>
  <c r="BC133" i="1"/>
  <c r="AW133" i="1"/>
  <c r="AX133" i="1" s="1"/>
  <c r="AV133" i="1"/>
  <c r="AU133" i="1"/>
  <c r="AT133" i="1"/>
  <c r="AS133" i="1"/>
  <c r="BF132" i="1"/>
  <c r="BC132" i="1"/>
  <c r="AV132" i="1"/>
  <c r="AT132" i="1"/>
  <c r="AU132" i="1" s="1"/>
  <c r="AS132" i="1"/>
  <c r="BF131" i="1"/>
  <c r="BC131" i="1"/>
  <c r="AV131" i="1"/>
  <c r="AW131" i="1" s="1"/>
  <c r="AX131" i="1" s="1"/>
  <c r="AU131" i="1"/>
  <c r="AT131" i="1"/>
  <c r="AS131" i="1"/>
  <c r="BF130" i="1"/>
  <c r="BC130" i="1"/>
  <c r="AV130" i="1"/>
  <c r="AT130" i="1"/>
  <c r="AU130" i="1" s="1"/>
  <c r="AS130" i="1"/>
  <c r="BF129" i="1"/>
  <c r="BC129" i="1"/>
  <c r="AV129" i="1"/>
  <c r="AW129" i="1" s="1"/>
  <c r="AX129" i="1" s="1"/>
  <c r="AT129" i="1"/>
  <c r="AU129" i="1" s="1"/>
  <c r="AS129" i="1"/>
  <c r="BF128" i="1"/>
  <c r="BC128" i="1"/>
  <c r="AV128" i="1"/>
  <c r="AT128" i="1"/>
  <c r="AU128" i="1" s="1"/>
  <c r="AS128" i="1"/>
  <c r="BF127" i="1"/>
  <c r="BC127" i="1"/>
  <c r="AV127" i="1"/>
  <c r="AW127" i="1" s="1"/>
  <c r="AX127" i="1" s="1"/>
  <c r="AU127" i="1"/>
  <c r="AT127" i="1"/>
  <c r="AS127" i="1"/>
  <c r="BF126" i="1"/>
  <c r="BC126" i="1"/>
  <c r="AV126" i="1"/>
  <c r="AT126" i="1"/>
  <c r="AU126" i="1" s="1"/>
  <c r="AS126" i="1"/>
  <c r="BF125" i="1"/>
  <c r="BC125" i="1"/>
  <c r="AV125" i="1"/>
  <c r="AT125" i="1"/>
  <c r="AS125" i="1"/>
  <c r="BF124" i="1"/>
  <c r="BC124" i="1"/>
  <c r="AV124" i="1"/>
  <c r="AT124" i="1"/>
  <c r="AU124" i="1" s="1"/>
  <c r="AS124" i="1"/>
  <c r="BF123" i="1"/>
  <c r="BC123" i="1"/>
  <c r="AW123" i="1"/>
  <c r="AX123" i="1" s="1"/>
  <c r="AV123" i="1"/>
  <c r="AT123" i="1"/>
  <c r="AU123" i="1" s="1"/>
  <c r="AS123" i="1"/>
  <c r="BF122" i="1"/>
  <c r="BC122" i="1"/>
  <c r="AV122" i="1"/>
  <c r="AT122" i="1"/>
  <c r="AU122" i="1" s="1"/>
  <c r="AS122" i="1"/>
  <c r="BF121" i="1"/>
  <c r="BC121" i="1"/>
  <c r="AW121" i="1"/>
  <c r="AX121" i="1" s="1"/>
  <c r="AV121" i="1"/>
  <c r="AT121" i="1"/>
  <c r="AU121" i="1" s="1"/>
  <c r="AS121" i="1"/>
  <c r="BF120" i="1"/>
  <c r="BC120" i="1"/>
  <c r="AV120" i="1"/>
  <c r="AT120" i="1"/>
  <c r="AU120" i="1" s="1"/>
  <c r="AS120" i="1"/>
  <c r="BF119" i="1"/>
  <c r="BC119" i="1"/>
  <c r="AW119" i="1"/>
  <c r="AX119" i="1" s="1"/>
  <c r="AV119" i="1"/>
  <c r="AU119" i="1"/>
  <c r="AT119" i="1"/>
  <c r="AS119" i="1"/>
  <c r="BF118" i="1"/>
  <c r="BC118" i="1"/>
  <c r="AV118" i="1"/>
  <c r="AT118" i="1"/>
  <c r="AU118" i="1" s="1"/>
  <c r="AS118" i="1"/>
  <c r="BF117" i="1"/>
  <c r="BC117" i="1"/>
  <c r="AW117" i="1"/>
  <c r="AX117" i="1" s="1"/>
  <c r="AV117" i="1"/>
  <c r="AT117" i="1"/>
  <c r="AU117" i="1" s="1"/>
  <c r="AS117" i="1"/>
  <c r="BF116" i="1"/>
  <c r="BC116" i="1"/>
  <c r="AV116" i="1"/>
  <c r="AT116" i="1"/>
  <c r="AU116" i="1" s="1"/>
  <c r="AS116" i="1"/>
  <c r="BF115" i="1"/>
  <c r="BC115" i="1"/>
  <c r="AW115" i="1"/>
  <c r="AX115" i="1" s="1"/>
  <c r="AV115" i="1"/>
  <c r="AU115" i="1"/>
  <c r="AT115" i="1"/>
  <c r="AS115" i="1"/>
  <c r="BF114" i="1"/>
  <c r="BC114" i="1"/>
  <c r="AV114" i="1"/>
  <c r="AT114" i="1"/>
  <c r="AU114" i="1" s="1"/>
  <c r="AS114" i="1"/>
  <c r="BF113" i="1"/>
  <c r="BC113" i="1"/>
  <c r="AV113" i="1"/>
  <c r="AW113" i="1" s="1"/>
  <c r="AX113" i="1" s="1"/>
  <c r="AT113" i="1"/>
  <c r="AU113" i="1" s="1"/>
  <c r="AS113" i="1"/>
  <c r="BF112" i="1"/>
  <c r="BC112" i="1"/>
  <c r="AV112" i="1"/>
  <c r="AT112" i="1"/>
  <c r="AU112" i="1" s="1"/>
  <c r="AS112" i="1"/>
  <c r="BF111" i="1"/>
  <c r="BC111" i="1"/>
  <c r="AV111" i="1"/>
  <c r="AW111" i="1" s="1"/>
  <c r="AX111" i="1" s="1"/>
  <c r="AT111" i="1"/>
  <c r="AU111" i="1" s="1"/>
  <c r="AS111" i="1"/>
  <c r="BF110" i="1"/>
  <c r="BC110" i="1"/>
  <c r="AV110" i="1"/>
  <c r="AT110" i="1"/>
  <c r="AU110" i="1" s="1"/>
  <c r="AS110" i="1"/>
  <c r="BF109" i="1"/>
  <c r="BC109" i="1"/>
  <c r="AW109" i="1"/>
  <c r="AX109" i="1" s="1"/>
  <c r="AV109" i="1"/>
  <c r="AU109" i="1"/>
  <c r="AT109" i="1"/>
  <c r="AS109" i="1"/>
  <c r="BF108" i="1"/>
  <c r="BC108" i="1"/>
  <c r="AV108" i="1"/>
  <c r="AT108" i="1"/>
  <c r="AU108" i="1" s="1"/>
  <c r="AS108" i="1"/>
  <c r="BF107" i="1"/>
  <c r="BC107" i="1"/>
  <c r="AW107" i="1"/>
  <c r="AX107" i="1" s="1"/>
  <c r="AV107" i="1"/>
  <c r="AU107" i="1"/>
  <c r="AT107" i="1"/>
  <c r="AS107" i="1"/>
  <c r="BF106" i="1"/>
  <c r="BC106" i="1"/>
  <c r="AV106" i="1"/>
  <c r="AT106" i="1"/>
  <c r="AU106" i="1" s="1"/>
  <c r="AS106" i="1"/>
  <c r="BF105" i="1"/>
  <c r="BC105" i="1"/>
  <c r="AW105" i="1"/>
  <c r="AX105" i="1" s="1"/>
  <c r="AV105" i="1"/>
  <c r="AT105" i="1"/>
  <c r="AU105" i="1" s="1"/>
  <c r="AS105" i="1"/>
  <c r="BF104" i="1"/>
  <c r="BC104" i="1"/>
  <c r="AV104" i="1"/>
  <c r="AT104" i="1"/>
  <c r="AU104" i="1" s="1"/>
  <c r="AS104" i="1"/>
  <c r="BF103" i="1"/>
  <c r="BC103" i="1"/>
  <c r="AW103" i="1"/>
  <c r="AX103" i="1" s="1"/>
  <c r="AV103" i="1"/>
  <c r="AT103" i="1"/>
  <c r="AU103" i="1" s="1"/>
  <c r="AS103" i="1"/>
  <c r="BF102" i="1"/>
  <c r="BC102" i="1"/>
  <c r="AV102" i="1"/>
  <c r="AT102" i="1"/>
  <c r="AU102" i="1" s="1"/>
  <c r="AS102" i="1"/>
  <c r="BF101" i="1"/>
  <c r="BC101" i="1"/>
  <c r="AX101" i="1"/>
  <c r="AV101" i="1"/>
  <c r="AW101" i="1" s="1"/>
  <c r="AT101" i="1"/>
  <c r="AU101" i="1" s="1"/>
  <c r="AS101" i="1"/>
  <c r="BF100" i="1"/>
  <c r="BC100" i="1"/>
  <c r="AV100" i="1"/>
  <c r="AT100" i="1"/>
  <c r="AU100" i="1" s="1"/>
  <c r="AS100" i="1"/>
  <c r="BF99" i="1"/>
  <c r="BC99" i="1"/>
  <c r="AV99" i="1"/>
  <c r="AW99" i="1" s="1"/>
  <c r="AX99" i="1" s="1"/>
  <c r="AU99" i="1"/>
  <c r="AT99" i="1"/>
  <c r="AS99" i="1"/>
  <c r="BF98" i="1"/>
  <c r="BC98" i="1"/>
  <c r="AV98" i="1"/>
  <c r="AT98" i="1"/>
  <c r="AU98" i="1" s="1"/>
  <c r="AS98" i="1"/>
  <c r="BF97" i="1"/>
  <c r="BC97" i="1"/>
  <c r="AW97" i="1"/>
  <c r="AX97" i="1" s="1"/>
  <c r="AV97" i="1"/>
  <c r="AU97" i="1"/>
  <c r="AT97" i="1"/>
  <c r="AS97" i="1"/>
  <c r="BF96" i="1"/>
  <c r="BC96" i="1"/>
  <c r="AV96" i="1"/>
  <c r="AT96" i="1"/>
  <c r="AU96" i="1" s="1"/>
  <c r="AS96" i="1"/>
  <c r="BF95" i="1"/>
  <c r="BC95" i="1"/>
  <c r="AW95" i="1"/>
  <c r="AX95" i="1" s="1"/>
  <c r="AV95" i="1"/>
  <c r="AT95" i="1"/>
  <c r="AU95" i="1" s="1"/>
  <c r="AS95" i="1"/>
  <c r="BF94" i="1"/>
  <c r="BC94" i="1"/>
  <c r="AV94" i="1"/>
  <c r="AT94" i="1"/>
  <c r="AU94" i="1" s="1"/>
  <c r="AS94" i="1"/>
  <c r="BF93" i="1"/>
  <c r="BC93" i="1"/>
  <c r="AV93" i="1"/>
  <c r="AU93" i="1"/>
  <c r="AT93" i="1"/>
  <c r="AS93" i="1"/>
  <c r="BF92" i="1"/>
  <c r="BC92" i="1"/>
  <c r="AV92" i="1"/>
  <c r="AT92" i="1"/>
  <c r="AU92" i="1" s="1"/>
  <c r="AS92" i="1"/>
  <c r="BF91" i="1"/>
  <c r="BC91" i="1"/>
  <c r="AV91" i="1"/>
  <c r="AT91" i="1"/>
  <c r="AU91" i="1" s="1"/>
  <c r="AS91" i="1"/>
  <c r="BF90" i="1"/>
  <c r="BC90" i="1"/>
  <c r="AV90" i="1"/>
  <c r="AT90" i="1"/>
  <c r="AU90" i="1" s="1"/>
  <c r="AS90" i="1"/>
  <c r="BF89" i="1"/>
  <c r="BC89" i="1"/>
  <c r="AV89" i="1"/>
  <c r="AT89" i="1"/>
  <c r="AS89" i="1"/>
  <c r="BF88" i="1"/>
  <c r="BC88" i="1"/>
  <c r="AV88" i="1"/>
  <c r="AT88" i="1"/>
  <c r="AU88" i="1" s="1"/>
  <c r="AS88" i="1"/>
  <c r="BF87" i="1"/>
  <c r="BC87" i="1"/>
  <c r="AV87" i="1"/>
  <c r="AU87" i="1"/>
  <c r="AT87" i="1"/>
  <c r="AS87" i="1"/>
  <c r="BF86" i="1"/>
  <c r="BC86" i="1"/>
  <c r="AV86" i="1"/>
  <c r="AT86" i="1"/>
  <c r="AU86" i="1" s="1"/>
  <c r="AS86" i="1"/>
  <c r="BF85" i="1"/>
  <c r="BC85" i="1"/>
  <c r="AV85" i="1"/>
  <c r="AW85" i="1" s="1"/>
  <c r="AX85" i="1" s="1"/>
  <c r="AT85" i="1"/>
  <c r="AS85" i="1"/>
  <c r="BF84" i="1"/>
  <c r="BC84" i="1"/>
  <c r="AW84" i="1"/>
  <c r="AV84" i="1"/>
  <c r="AT84" i="1"/>
  <c r="AU84" i="1" s="1"/>
  <c r="AS84" i="1"/>
  <c r="BF83" i="1"/>
  <c r="BC83" i="1"/>
  <c r="AV83" i="1"/>
  <c r="AZ83" i="1" s="1"/>
  <c r="BB83" i="1" s="1"/>
  <c r="AT83" i="1"/>
  <c r="AS83" i="1"/>
  <c r="BF82" i="1"/>
  <c r="BC82" i="1"/>
  <c r="AW82" i="1"/>
  <c r="AV82" i="1"/>
  <c r="AT82" i="1"/>
  <c r="AU82" i="1" s="1"/>
  <c r="AS82" i="1"/>
  <c r="BF81" i="1"/>
  <c r="BC81" i="1"/>
  <c r="AV81" i="1"/>
  <c r="AW81" i="1" s="1"/>
  <c r="AX81" i="1" s="1"/>
  <c r="AT81" i="1"/>
  <c r="AS81" i="1"/>
  <c r="BF80" i="1"/>
  <c r="BC80" i="1"/>
  <c r="AW80" i="1"/>
  <c r="AV80" i="1"/>
  <c r="AT80" i="1"/>
  <c r="AU80" i="1" s="1"/>
  <c r="AS80" i="1"/>
  <c r="BF79" i="1"/>
  <c r="BC79" i="1"/>
  <c r="AV79" i="1"/>
  <c r="AW79" i="1" s="1"/>
  <c r="AX79" i="1" s="1"/>
  <c r="AT79" i="1"/>
  <c r="AS79" i="1"/>
  <c r="BF78" i="1"/>
  <c r="BC78" i="1"/>
  <c r="AW78" i="1"/>
  <c r="AV78" i="1"/>
  <c r="AT78" i="1"/>
  <c r="AU78" i="1" s="1"/>
  <c r="AS78" i="1"/>
  <c r="BF77" i="1"/>
  <c r="BC77" i="1"/>
  <c r="AV77" i="1"/>
  <c r="AW77" i="1" s="1"/>
  <c r="AX77" i="1" s="1"/>
  <c r="AT77" i="1"/>
  <c r="AS77" i="1"/>
  <c r="BF76" i="1"/>
  <c r="BC76" i="1"/>
  <c r="AW76" i="1"/>
  <c r="AV76" i="1"/>
  <c r="AT76" i="1"/>
  <c r="AU76" i="1" s="1"/>
  <c r="AS76" i="1"/>
  <c r="BF75" i="1"/>
  <c r="BC75" i="1"/>
  <c r="AV75" i="1"/>
  <c r="AW75" i="1" s="1"/>
  <c r="AX75" i="1" s="1"/>
  <c r="AT75" i="1"/>
  <c r="AS75" i="1"/>
  <c r="BF74" i="1"/>
  <c r="BC74" i="1"/>
  <c r="AW74" i="1"/>
  <c r="AV74" i="1"/>
  <c r="AT74" i="1"/>
  <c r="AU74" i="1" s="1"/>
  <c r="AS74" i="1"/>
  <c r="BF73" i="1"/>
  <c r="BC73" i="1"/>
  <c r="AV73" i="1"/>
  <c r="AW73" i="1" s="1"/>
  <c r="AX73" i="1" s="1"/>
  <c r="AT73" i="1"/>
  <c r="AS73" i="1"/>
  <c r="BF72" i="1"/>
  <c r="BC72" i="1"/>
  <c r="AV72" i="1"/>
  <c r="AT72" i="1"/>
  <c r="AU72" i="1" s="1"/>
  <c r="AS72" i="1"/>
  <c r="BF71" i="1"/>
  <c r="BC71" i="1"/>
  <c r="AV71" i="1"/>
  <c r="AW71" i="1" s="1"/>
  <c r="AX71" i="1" s="1"/>
  <c r="AU71" i="1"/>
  <c r="AT71" i="1"/>
  <c r="AS71" i="1"/>
  <c r="BF70" i="1"/>
  <c r="BC70" i="1"/>
  <c r="AW70" i="1"/>
  <c r="AV70" i="1"/>
  <c r="AT70" i="1"/>
  <c r="AU70" i="1" s="1"/>
  <c r="AS70" i="1"/>
  <c r="BF69" i="1"/>
  <c r="BC69" i="1"/>
  <c r="AV69" i="1"/>
  <c r="AW69" i="1" s="1"/>
  <c r="AX69" i="1" s="1"/>
  <c r="AT69" i="1"/>
  <c r="AS69" i="1"/>
  <c r="BF68" i="1"/>
  <c r="BC68" i="1"/>
  <c r="AW68" i="1"/>
  <c r="AV68" i="1"/>
  <c r="AT68" i="1"/>
  <c r="AU68" i="1" s="1"/>
  <c r="AS68" i="1"/>
  <c r="BF67" i="1"/>
  <c r="BC67" i="1"/>
  <c r="AV67" i="1"/>
  <c r="AW67" i="1" s="1"/>
  <c r="AX67" i="1" s="1"/>
  <c r="AT67" i="1"/>
  <c r="AS67" i="1"/>
  <c r="BF66" i="1"/>
  <c r="BC66" i="1"/>
  <c r="AV66" i="1"/>
  <c r="AW66" i="1" s="1"/>
  <c r="AT66" i="1"/>
  <c r="AU66" i="1" s="1"/>
  <c r="AS66" i="1"/>
  <c r="BF65" i="1"/>
  <c r="BC65" i="1"/>
  <c r="AV65" i="1"/>
  <c r="AW65" i="1" s="1"/>
  <c r="AX65" i="1" s="1"/>
  <c r="AT65" i="1"/>
  <c r="AS65" i="1"/>
  <c r="BF64" i="1"/>
  <c r="BC64" i="1"/>
  <c r="AV64" i="1"/>
  <c r="AT64" i="1"/>
  <c r="AU64" i="1" s="1"/>
  <c r="AS64" i="1"/>
  <c r="BF63" i="1"/>
  <c r="BC63" i="1"/>
  <c r="AV63" i="1"/>
  <c r="AW63" i="1" s="1"/>
  <c r="AX63" i="1" s="1"/>
  <c r="AU63" i="1"/>
  <c r="AT63" i="1"/>
  <c r="AS63" i="1"/>
  <c r="BF62" i="1"/>
  <c r="BC62" i="1"/>
  <c r="AW62" i="1"/>
  <c r="AV62" i="1"/>
  <c r="AT62" i="1"/>
  <c r="AU62" i="1" s="1"/>
  <c r="AS62" i="1"/>
  <c r="BF61" i="1"/>
  <c r="BC61" i="1"/>
  <c r="AZ61" i="1"/>
  <c r="BB61" i="1" s="1"/>
  <c r="AV61" i="1"/>
  <c r="AU61" i="1"/>
  <c r="AT61" i="1"/>
  <c r="AS61" i="1"/>
  <c r="BF60" i="1"/>
  <c r="BC60" i="1"/>
  <c r="AW60" i="1"/>
  <c r="AV60" i="1"/>
  <c r="AT60" i="1"/>
  <c r="AU60" i="1" s="1"/>
  <c r="AS60" i="1"/>
  <c r="BF59" i="1"/>
  <c r="BC59" i="1"/>
  <c r="AV59" i="1"/>
  <c r="AW59" i="1" s="1"/>
  <c r="AX59" i="1" s="1"/>
  <c r="AT59" i="1"/>
  <c r="AS59" i="1"/>
  <c r="BF58" i="1"/>
  <c r="BC58" i="1"/>
  <c r="AW58" i="1"/>
  <c r="AV58" i="1"/>
  <c r="AT58" i="1"/>
  <c r="AU58" i="1" s="1"/>
  <c r="AS58" i="1"/>
  <c r="BF57" i="1"/>
  <c r="BC57" i="1"/>
  <c r="AV57" i="1"/>
  <c r="AW57" i="1" s="1"/>
  <c r="AX57" i="1" s="1"/>
  <c r="AT57" i="1"/>
  <c r="AS57" i="1"/>
  <c r="BF56" i="1"/>
  <c r="BC56" i="1"/>
  <c r="AW56" i="1"/>
  <c r="AV56" i="1"/>
  <c r="AT56" i="1"/>
  <c r="AU56" i="1" s="1"/>
  <c r="AS56" i="1"/>
  <c r="BF55" i="1"/>
  <c r="BC55" i="1"/>
  <c r="AV55" i="1"/>
  <c r="AW55" i="1" s="1"/>
  <c r="AX55" i="1" s="1"/>
  <c r="AU55" i="1"/>
  <c r="AT55" i="1"/>
  <c r="AS55" i="1"/>
  <c r="BF54" i="1"/>
  <c r="BC54" i="1"/>
  <c r="AW54" i="1"/>
  <c r="AV54" i="1"/>
  <c r="AT54" i="1"/>
  <c r="AU54" i="1" s="1"/>
  <c r="AS54" i="1"/>
  <c r="BF53" i="1"/>
  <c r="BC53" i="1"/>
  <c r="AV53" i="1"/>
  <c r="AW53" i="1" s="1"/>
  <c r="AX53" i="1" s="1"/>
  <c r="AT53" i="1"/>
  <c r="AS53" i="1"/>
  <c r="BF52" i="1"/>
  <c r="BC52" i="1"/>
  <c r="AW52" i="1"/>
  <c r="AV52" i="1"/>
  <c r="AT52" i="1"/>
  <c r="AU52" i="1" s="1"/>
  <c r="AS52" i="1"/>
  <c r="BF51" i="1"/>
  <c r="BC51" i="1"/>
  <c r="AV51" i="1"/>
  <c r="AZ51" i="1" s="1"/>
  <c r="BB51" i="1" s="1"/>
  <c r="AU51" i="1"/>
  <c r="AT51" i="1"/>
  <c r="AS51" i="1"/>
  <c r="BF50" i="1"/>
  <c r="BC50" i="1"/>
  <c r="AW50" i="1"/>
  <c r="AV50" i="1"/>
  <c r="AT50" i="1"/>
  <c r="AU50" i="1" s="1"/>
  <c r="AS50" i="1"/>
  <c r="BF49" i="1"/>
  <c r="BC49" i="1"/>
  <c r="AV49" i="1"/>
  <c r="AT49" i="1"/>
  <c r="AS49" i="1"/>
  <c r="BF48" i="1"/>
  <c r="BC48" i="1"/>
  <c r="AV48" i="1"/>
  <c r="AW48" i="1" s="1"/>
  <c r="AX48" i="1" s="1"/>
  <c r="AT48" i="1"/>
  <c r="AU48" i="1" s="1"/>
  <c r="AS48" i="1"/>
  <c r="BF47" i="1"/>
  <c r="BC47" i="1"/>
  <c r="AW47" i="1"/>
  <c r="AV47" i="1"/>
  <c r="AU47" i="1"/>
  <c r="AT47" i="1"/>
  <c r="AS47" i="1"/>
  <c r="BF46" i="1"/>
  <c r="BC46" i="1"/>
  <c r="AV46" i="1"/>
  <c r="AT46" i="1"/>
  <c r="AU46" i="1" s="1"/>
  <c r="AS46" i="1"/>
  <c r="BF45" i="1"/>
  <c r="BC45" i="1"/>
  <c r="AY45" i="1"/>
  <c r="BA45" i="1" s="1"/>
  <c r="AW45" i="1"/>
  <c r="AV45" i="1"/>
  <c r="AU45" i="1"/>
  <c r="AT45" i="1"/>
  <c r="AS45" i="1"/>
  <c r="BF44" i="1"/>
  <c r="BC44" i="1"/>
  <c r="AY44" i="1"/>
  <c r="BA44" i="1" s="1"/>
  <c r="AV44" i="1"/>
  <c r="AT44" i="1"/>
  <c r="AU44" i="1" s="1"/>
  <c r="AS44" i="1"/>
  <c r="BF43" i="1"/>
  <c r="BC43" i="1"/>
  <c r="AW43" i="1"/>
  <c r="AV43" i="1"/>
  <c r="AT43" i="1"/>
  <c r="AU43" i="1" s="1"/>
  <c r="AS43" i="1"/>
  <c r="BF42" i="1"/>
  <c r="BC42" i="1"/>
  <c r="AV42" i="1"/>
  <c r="AU42" i="1"/>
  <c r="AT42" i="1"/>
  <c r="AY42" i="1" s="1"/>
  <c r="BA42" i="1" s="1"/>
  <c r="AS42" i="1"/>
  <c r="BF41" i="1"/>
  <c r="BC41" i="1"/>
  <c r="AV41" i="1"/>
  <c r="AU41" i="1"/>
  <c r="AT41" i="1"/>
  <c r="AS41" i="1"/>
  <c r="BF40" i="1"/>
  <c r="BC40" i="1"/>
  <c r="AV40" i="1"/>
  <c r="AU40" i="1"/>
  <c r="AT40" i="1"/>
  <c r="AY40" i="1" s="1"/>
  <c r="BA40" i="1" s="1"/>
  <c r="AS40" i="1"/>
  <c r="BF39" i="1"/>
  <c r="BC39" i="1"/>
  <c r="AW39" i="1"/>
  <c r="AV39" i="1"/>
  <c r="AU39" i="1"/>
  <c r="AT39" i="1"/>
  <c r="AY39" i="1" s="1"/>
  <c r="BA39" i="1" s="1"/>
  <c r="AS39" i="1"/>
  <c r="BF38" i="1"/>
  <c r="BC38" i="1"/>
  <c r="AV38" i="1"/>
  <c r="AT38" i="1"/>
  <c r="AY38" i="1" s="1"/>
  <c r="BA38" i="1" s="1"/>
  <c r="AS38" i="1"/>
  <c r="BF37" i="1"/>
  <c r="BC37" i="1"/>
  <c r="AW37" i="1"/>
  <c r="AV37" i="1"/>
  <c r="AX37" i="1" s="1"/>
  <c r="AT37" i="1"/>
  <c r="AY37" i="1" s="1"/>
  <c r="BA37" i="1" s="1"/>
  <c r="AS37" i="1"/>
  <c r="BF36" i="1"/>
  <c r="BC36" i="1"/>
  <c r="AV36" i="1"/>
  <c r="AU36" i="1"/>
  <c r="AT36" i="1"/>
  <c r="AS36" i="1"/>
  <c r="BF35" i="1"/>
  <c r="BC35" i="1"/>
  <c r="AV35" i="1"/>
  <c r="AT35" i="1"/>
  <c r="AY35" i="1" s="1"/>
  <c r="BA35" i="1" s="1"/>
  <c r="AS35" i="1"/>
  <c r="BF34" i="1"/>
  <c r="BC34" i="1"/>
  <c r="AV34" i="1"/>
  <c r="AU34" i="1"/>
  <c r="AT34" i="1"/>
  <c r="AS34" i="1"/>
  <c r="BF33" i="1"/>
  <c r="BC33" i="1"/>
  <c r="AV33" i="1"/>
  <c r="AU33" i="1"/>
  <c r="AT33" i="1"/>
  <c r="AS33" i="1"/>
  <c r="BF32" i="1"/>
  <c r="BC32" i="1"/>
  <c r="AY32" i="1"/>
  <c r="BA32" i="1" s="1"/>
  <c r="AV32" i="1"/>
  <c r="AT32" i="1"/>
  <c r="AU32" i="1" s="1"/>
  <c r="AS32" i="1"/>
  <c r="BF31" i="1"/>
  <c r="BC31" i="1"/>
  <c r="AW31" i="1"/>
  <c r="AV31" i="1"/>
  <c r="AT31" i="1"/>
  <c r="AY31" i="1" s="1"/>
  <c r="BA31" i="1" s="1"/>
  <c r="AS31" i="1"/>
  <c r="BF30" i="1"/>
  <c r="BC30" i="1"/>
  <c r="AV30" i="1"/>
  <c r="AT30" i="1"/>
  <c r="AY30" i="1" s="1"/>
  <c r="BA30" i="1" s="1"/>
  <c r="AS30" i="1"/>
  <c r="BF29" i="1"/>
  <c r="BC29" i="1"/>
  <c r="AV29" i="1"/>
  <c r="AT29" i="1"/>
  <c r="AS29" i="1"/>
  <c r="BF28" i="1"/>
  <c r="BC28" i="1"/>
  <c r="AY28" i="1"/>
  <c r="BA28" i="1" s="1"/>
  <c r="AV28" i="1"/>
  <c r="AZ28" i="1" s="1"/>
  <c r="BB28" i="1" s="1"/>
  <c r="AU28" i="1"/>
  <c r="AT28" i="1"/>
  <c r="AY114" i="1" s="1"/>
  <c r="BA114" i="1" s="1"/>
  <c r="AS28" i="1"/>
  <c r="BF27" i="1"/>
  <c r="BC27" i="1"/>
  <c r="AY27" i="1"/>
  <c r="BA27" i="1" s="1"/>
  <c r="AW27" i="1"/>
  <c r="AV27" i="1"/>
  <c r="AU27" i="1"/>
  <c r="AT27" i="1"/>
  <c r="AS27" i="1"/>
  <c r="BF26" i="1"/>
  <c r="BC26" i="1"/>
  <c r="AY26" i="1"/>
  <c r="BA26" i="1" s="1"/>
  <c r="AV26" i="1"/>
  <c r="AT26" i="1"/>
  <c r="AU26" i="1" s="1"/>
  <c r="AS26" i="1"/>
  <c r="BF25" i="1"/>
  <c r="BC25" i="1"/>
  <c r="AY25" i="1"/>
  <c r="BA25" i="1" s="1"/>
  <c r="AW25" i="1"/>
  <c r="AV25" i="1"/>
  <c r="AZ25" i="1" s="1"/>
  <c r="BB25" i="1" s="1"/>
  <c r="AU25" i="1"/>
  <c r="AT25" i="1"/>
  <c r="AS25" i="1"/>
  <c r="BF24" i="1"/>
  <c r="BC24" i="1"/>
  <c r="AY24" i="1"/>
  <c r="BA24" i="1" s="1"/>
  <c r="AV24" i="1"/>
  <c r="AT24" i="1"/>
  <c r="AU24" i="1" s="1"/>
  <c r="AS24" i="1"/>
  <c r="BF23" i="1"/>
  <c r="BC23" i="1"/>
  <c r="AY23" i="1"/>
  <c r="BA23" i="1" s="1"/>
  <c r="AW23" i="1"/>
  <c r="AV23" i="1"/>
  <c r="AZ23" i="1" s="1"/>
  <c r="BB23" i="1" s="1"/>
  <c r="AU23" i="1"/>
  <c r="AT23" i="1"/>
  <c r="AS23" i="1"/>
  <c r="BF22" i="1"/>
  <c r="BC22" i="1"/>
  <c r="AY22" i="1"/>
  <c r="BA22" i="1" s="1"/>
  <c r="AV22" i="1"/>
  <c r="AT22" i="1"/>
  <c r="AS22" i="1"/>
  <c r="BF21" i="1"/>
  <c r="BC21" i="1"/>
  <c r="AY21" i="1"/>
  <c r="BA21" i="1" s="1"/>
  <c r="AW21" i="1"/>
  <c r="AV21" i="1"/>
  <c r="AZ21" i="1" s="1"/>
  <c r="BB21" i="1" s="1"/>
  <c r="AU21" i="1"/>
  <c r="AT21" i="1"/>
  <c r="AS21" i="1"/>
  <c r="BF20" i="1"/>
  <c r="BC20" i="1"/>
  <c r="AY20" i="1"/>
  <c r="BA20" i="1" s="1"/>
  <c r="AV20" i="1"/>
  <c r="AT20" i="1"/>
  <c r="AU20" i="1" s="1"/>
  <c r="AS20" i="1"/>
  <c r="BF19" i="1"/>
  <c r="BC19" i="1"/>
  <c r="AW19" i="1"/>
  <c r="AV19" i="1"/>
  <c r="AT19" i="1"/>
  <c r="AU19" i="1" s="1"/>
  <c r="AS19" i="1"/>
  <c r="BF18" i="1"/>
  <c r="BC18" i="1"/>
  <c r="AV18" i="1"/>
  <c r="AU18" i="1"/>
  <c r="AT18" i="1"/>
  <c r="AY18" i="1" s="1"/>
  <c r="BA18" i="1" s="1"/>
  <c r="AS18" i="1"/>
  <c r="BF17" i="1"/>
  <c r="BC17" i="1"/>
  <c r="AW17" i="1"/>
  <c r="AV17" i="1"/>
  <c r="AZ17" i="1" s="1"/>
  <c r="BB17" i="1" s="1"/>
  <c r="AT17" i="1"/>
  <c r="AY48" i="1" s="1"/>
  <c r="BA48" i="1" s="1"/>
  <c r="AS17" i="1"/>
  <c r="BF16" i="1"/>
  <c r="BC16" i="1"/>
  <c r="AV16" i="1"/>
  <c r="AU16" i="1"/>
  <c r="AT16" i="1"/>
  <c r="AY16" i="1" s="1"/>
  <c r="BA16" i="1" s="1"/>
  <c r="AS16" i="1"/>
  <c r="BF15" i="1"/>
  <c r="BC15" i="1"/>
  <c r="AW15" i="1"/>
  <c r="AV15" i="1"/>
  <c r="AZ15" i="1" s="1"/>
  <c r="BB15" i="1" s="1"/>
  <c r="AT15" i="1"/>
  <c r="AY122" i="1" s="1"/>
  <c r="BA122" i="1" s="1"/>
  <c r="AS15" i="1"/>
  <c r="BF14" i="1"/>
  <c r="BC14" i="1"/>
  <c r="AV14" i="1"/>
  <c r="AU14" i="1"/>
  <c r="AT14" i="1"/>
  <c r="AY14" i="1" s="1"/>
  <c r="BA14" i="1" s="1"/>
  <c r="AS14" i="1"/>
  <c r="BF13" i="1"/>
  <c r="BC13" i="1"/>
  <c r="AW13" i="1"/>
  <c r="AV13" i="1"/>
  <c r="AZ13" i="1" s="1"/>
  <c r="BB13" i="1" s="1"/>
  <c r="AT13" i="1"/>
  <c r="AU13" i="1" s="1"/>
  <c r="AS13" i="1"/>
  <c r="BF12" i="1"/>
  <c r="BC12" i="1"/>
  <c r="AV12" i="1"/>
  <c r="AU12" i="1"/>
  <c r="AT12" i="1"/>
  <c r="AY12" i="1" s="1"/>
  <c r="BA12" i="1" s="1"/>
  <c r="AS12" i="1"/>
  <c r="BF11" i="1"/>
  <c r="BC11" i="1"/>
  <c r="AW11" i="1"/>
  <c r="AV11" i="1"/>
  <c r="AZ11" i="1" s="1"/>
  <c r="BB11" i="1" s="1"/>
  <c r="AT11" i="1"/>
  <c r="AY11" i="1" s="1"/>
  <c r="BA11" i="1" s="1"/>
  <c r="AS11" i="1"/>
  <c r="BF10" i="1"/>
  <c r="BC10" i="1"/>
  <c r="AV10" i="1"/>
  <c r="AU10" i="1"/>
  <c r="AT10" i="1"/>
  <c r="AY10" i="1" s="1"/>
  <c r="BA10" i="1" s="1"/>
  <c r="AS10" i="1"/>
  <c r="BF9" i="1"/>
  <c r="BC9" i="1"/>
  <c r="AW9" i="1"/>
  <c r="AV9" i="1"/>
  <c r="AZ47" i="1" s="1"/>
  <c r="BB47" i="1" s="1"/>
  <c r="AT9" i="1"/>
  <c r="AY9" i="1" s="1"/>
  <c r="BA9" i="1" s="1"/>
  <c r="AS9" i="1"/>
  <c r="BF8" i="1"/>
  <c r="BC8" i="1"/>
  <c r="AV8" i="1"/>
  <c r="AZ176" i="1" s="1"/>
  <c r="BB176" i="1" s="1"/>
  <c r="AU8" i="1"/>
  <c r="AT8" i="1"/>
  <c r="AY223" i="1" s="1"/>
  <c r="BA223" i="1" s="1"/>
  <c r="AS8" i="1"/>
  <c r="BF7" i="1"/>
  <c r="BC7" i="1"/>
  <c r="AW7" i="1"/>
  <c r="AV7" i="1"/>
  <c r="AZ7" i="1" s="1"/>
  <c r="BB7" i="1" s="1"/>
  <c r="AT7" i="1"/>
  <c r="AY78" i="1" s="1"/>
  <c r="BA78" i="1" s="1"/>
  <c r="AS7" i="1"/>
  <c r="BF6" i="1"/>
  <c r="BC6" i="1"/>
  <c r="AV6" i="1"/>
  <c r="AZ136" i="1" s="1"/>
  <c r="BB136" i="1" s="1"/>
  <c r="AU6" i="1"/>
  <c r="AT6" i="1"/>
  <c r="AY6" i="1" s="1"/>
  <c r="BA6" i="1" s="1"/>
  <c r="AS6" i="1"/>
  <c r="BF5" i="1"/>
  <c r="BC5" i="1"/>
  <c r="AW5" i="1"/>
  <c r="AV5" i="1"/>
  <c r="AZ35" i="1" s="1"/>
  <c r="BB35" i="1" s="1"/>
  <c r="AT5" i="1"/>
  <c r="AU5" i="1" s="1"/>
  <c r="AS5" i="1"/>
  <c r="AZ49" i="1" l="1"/>
  <c r="BB49" i="1" s="1"/>
  <c r="AY53" i="1"/>
  <c r="BA53" i="1" s="1"/>
  <c r="AY57" i="1"/>
  <c r="BA57" i="1" s="1"/>
  <c r="AY73" i="1"/>
  <c r="BA73" i="1" s="1"/>
  <c r="AU73" i="1"/>
  <c r="AZ87" i="1"/>
  <c r="BB87" i="1" s="1"/>
  <c r="AZ152" i="1"/>
  <c r="BB152" i="1" s="1"/>
  <c r="AX836" i="1"/>
  <c r="AW836" i="1"/>
  <c r="AX1308" i="1"/>
  <c r="AW1308" i="1"/>
  <c r="AX1311" i="1"/>
  <c r="AW1311" i="1"/>
  <c r="AY5" i="1"/>
  <c r="BA5" i="1" s="1"/>
  <c r="AY7" i="1"/>
  <c r="BA7" i="1" s="1"/>
  <c r="AY8" i="1"/>
  <c r="BA8" i="1" s="1"/>
  <c r="AY13" i="1"/>
  <c r="BA13" i="1" s="1"/>
  <c r="AY15" i="1"/>
  <c r="BA15" i="1" s="1"/>
  <c r="AY17" i="1"/>
  <c r="BA17" i="1" s="1"/>
  <c r="AY19" i="1"/>
  <c r="BA19" i="1" s="1"/>
  <c r="AU35" i="1"/>
  <c r="AU37" i="1"/>
  <c r="AU38" i="1"/>
  <c r="AX39" i="1"/>
  <c r="AW41" i="1"/>
  <c r="AX41" i="1" s="1"/>
  <c r="AY43" i="1"/>
  <c r="BA43" i="1" s="1"/>
  <c r="AW49" i="1"/>
  <c r="AU53" i="1"/>
  <c r="AU57" i="1"/>
  <c r="AY58" i="1"/>
  <c r="BA58" i="1" s="1"/>
  <c r="AY274" i="1"/>
  <c r="BA274" i="1" s="1"/>
  <c r="AY320" i="1"/>
  <c r="BA320" i="1" s="1"/>
  <c r="AY96" i="1"/>
  <c r="BA96" i="1" s="1"/>
  <c r="AY69" i="1"/>
  <c r="BA69" i="1" s="1"/>
  <c r="AU69" i="1"/>
  <c r="AY79" i="1"/>
  <c r="BA79" i="1" s="1"/>
  <c r="AU79" i="1"/>
  <c r="AW83" i="1"/>
  <c r="AY89" i="1"/>
  <c r="BA89" i="1" s="1"/>
  <c r="AU89" i="1"/>
  <c r="AZ90" i="1"/>
  <c r="BB90" i="1" s="1"/>
  <c r="AY104" i="1"/>
  <c r="BA104" i="1" s="1"/>
  <c r="AY126" i="1"/>
  <c r="BA126" i="1" s="1"/>
  <c r="AX160" i="1"/>
  <c r="AW160" i="1"/>
  <c r="AW229" i="1"/>
  <c r="AX229" i="1" s="1"/>
  <c r="AX271" i="1"/>
  <c r="AW271" i="1"/>
  <c r="AZ5" i="1"/>
  <c r="BB5" i="1" s="1"/>
  <c r="AZ9" i="1"/>
  <c r="BB9" i="1" s="1"/>
  <c r="AY41" i="1"/>
  <c r="BA41" i="1" s="1"/>
  <c r="AY65" i="1"/>
  <c r="BA65" i="1" s="1"/>
  <c r="AU65" i="1"/>
  <c r="AX83" i="1"/>
  <c r="AZ89" i="1"/>
  <c r="BB89" i="1" s="1"/>
  <c r="AW89" i="1"/>
  <c r="AX89" i="1" s="1"/>
  <c r="AY311" i="1"/>
  <c r="BA311" i="1" s="1"/>
  <c r="AU125" i="1"/>
  <c r="AY132" i="1"/>
  <c r="BA132" i="1" s="1"/>
  <c r="AY66" i="1"/>
  <c r="BA66" i="1" s="1"/>
  <c r="AU31" i="1"/>
  <c r="AW35" i="1"/>
  <c r="AX35" i="1" s="1"/>
  <c r="AZ72" i="1"/>
  <c r="BB72" i="1" s="1"/>
  <c r="AY75" i="1"/>
  <c r="BA75" i="1" s="1"/>
  <c r="AU75" i="1"/>
  <c r="AZ125" i="1"/>
  <c r="BB125" i="1" s="1"/>
  <c r="AZ180" i="1"/>
  <c r="BB180" i="1" s="1"/>
  <c r="AW125" i="1"/>
  <c r="AX125" i="1" s="1"/>
  <c r="AX247" i="1"/>
  <c r="AW247" i="1"/>
  <c r="AW259" i="1"/>
  <c r="AX259" i="1" s="1"/>
  <c r="AW291" i="1"/>
  <c r="AX291" i="1" s="1"/>
  <c r="AY88" i="1"/>
  <c r="BA88" i="1" s="1"/>
  <c r="AY106" i="1"/>
  <c r="BA106" i="1" s="1"/>
  <c r="AU29" i="1"/>
  <c r="AU30" i="1"/>
  <c r="AX31" i="1"/>
  <c r="AW33" i="1"/>
  <c r="AX33" i="1" s="1"/>
  <c r="AY34" i="1"/>
  <c r="BA34" i="1" s="1"/>
  <c r="AY36" i="1"/>
  <c r="BA36" i="1" s="1"/>
  <c r="AY55" i="1"/>
  <c r="BA55" i="1" s="1"/>
  <c r="AZ60" i="1"/>
  <c r="BB60" i="1" s="1"/>
  <c r="AZ68" i="1"/>
  <c r="BB68" i="1" s="1"/>
  <c r="AY71" i="1"/>
  <c r="BA71" i="1" s="1"/>
  <c r="AW72" i="1"/>
  <c r="AY81" i="1"/>
  <c r="BA81" i="1" s="1"/>
  <c r="AU81" i="1"/>
  <c r="AY85" i="1"/>
  <c r="BA85" i="1" s="1"/>
  <c r="AU85" i="1"/>
  <c r="AX357" i="1"/>
  <c r="AW357" i="1"/>
  <c r="AX381" i="1"/>
  <c r="AW381" i="1"/>
  <c r="AY285" i="1"/>
  <c r="BA285" i="1" s="1"/>
  <c r="AY252" i="1"/>
  <c r="BA252" i="1" s="1"/>
  <c r="AY276" i="1"/>
  <c r="BA276" i="1" s="1"/>
  <c r="AY321" i="1"/>
  <c r="BA321" i="1" s="1"/>
  <c r="AY33" i="1"/>
  <c r="BA33" i="1" s="1"/>
  <c r="AY59" i="1"/>
  <c r="BA59" i="1" s="1"/>
  <c r="AZ64" i="1"/>
  <c r="BB64" i="1" s="1"/>
  <c r="AY67" i="1"/>
  <c r="BA67" i="1" s="1"/>
  <c r="AW235" i="1"/>
  <c r="AX235" i="1" s="1"/>
  <c r="AY269" i="1"/>
  <c r="BA269" i="1" s="1"/>
  <c r="AU269" i="1"/>
  <c r="AX341" i="1"/>
  <c r="AW341" i="1"/>
  <c r="AX415" i="1"/>
  <c r="AW415" i="1"/>
  <c r="AX485" i="1"/>
  <c r="AW485" i="1"/>
  <c r="AU7" i="1"/>
  <c r="AU9" i="1"/>
  <c r="AU11" i="1"/>
  <c r="AU15" i="1"/>
  <c r="AU17" i="1"/>
  <c r="AX21" i="1"/>
  <c r="AU22" i="1"/>
  <c r="AX23" i="1"/>
  <c r="AX27" i="1"/>
  <c r="AW29" i="1"/>
  <c r="AX29" i="1" s="1"/>
  <c r="AX45" i="1"/>
  <c r="AY46" i="1"/>
  <c r="BA46" i="1" s="1"/>
  <c r="AX50" i="1"/>
  <c r="AU59" i="1"/>
  <c r="AY63" i="1"/>
  <c r="BA63" i="1" s="1"/>
  <c r="AW64" i="1"/>
  <c r="AU67" i="1"/>
  <c r="AY77" i="1"/>
  <c r="BA77" i="1" s="1"/>
  <c r="AU77" i="1"/>
  <c r="AZ109" i="1"/>
  <c r="BB109" i="1" s="1"/>
  <c r="AW313" i="1"/>
  <c r="AX313" i="1" s="1"/>
  <c r="AW325" i="1"/>
  <c r="AX325" i="1" s="1"/>
  <c r="AX585" i="1"/>
  <c r="AW585" i="1"/>
  <c r="AZ78" i="1"/>
  <c r="BB78" i="1" s="1"/>
  <c r="AX13" i="1"/>
  <c r="AX19" i="1"/>
  <c r="AZ196" i="1"/>
  <c r="BB196" i="1" s="1"/>
  <c r="AY29" i="1"/>
  <c r="BA29" i="1" s="1"/>
  <c r="AX43" i="1"/>
  <c r="AY83" i="1"/>
  <c r="BA83" i="1" s="1"/>
  <c r="AU83" i="1"/>
  <c r="AZ91" i="1"/>
  <c r="BB91" i="1" s="1"/>
  <c r="AY245" i="1"/>
  <c r="BA245" i="1" s="1"/>
  <c r="AU245" i="1"/>
  <c r="AX253" i="1"/>
  <c r="AW253" i="1"/>
  <c r="AW297" i="1"/>
  <c r="AX297" i="1" s="1"/>
  <c r="AX47" i="1"/>
  <c r="AZ52" i="1"/>
  <c r="BB52" i="1" s="1"/>
  <c r="AZ56" i="1"/>
  <c r="BB56" i="1" s="1"/>
  <c r="AY93" i="1"/>
  <c r="BA93" i="1" s="1"/>
  <c r="AX223" i="1"/>
  <c r="AX277" i="1"/>
  <c r="AX307" i="1"/>
  <c r="AX335" i="1"/>
  <c r="AX351" i="1"/>
  <c r="AX367" i="1"/>
  <c r="AW367" i="1"/>
  <c r="AX491" i="1"/>
  <c r="AW491" i="1"/>
  <c r="AX569" i="1"/>
  <c r="AW569" i="1"/>
  <c r="AX722" i="1"/>
  <c r="AW722" i="1"/>
  <c r="AX1114" i="1"/>
  <c r="AW1114" i="1"/>
  <c r="AX233" i="1"/>
  <c r="AX257" i="1"/>
  <c r="AX263" i="1"/>
  <c r="AX269" i="1"/>
  <c r="AX295" i="1"/>
  <c r="AX329" i="1"/>
  <c r="AX345" i="1"/>
  <c r="AW405" i="1"/>
  <c r="AX431" i="1"/>
  <c r="AW431" i="1"/>
  <c r="AW533" i="1"/>
  <c r="AX539" i="1"/>
  <c r="AW539" i="1"/>
  <c r="AW594" i="1"/>
  <c r="AX594" i="1"/>
  <c r="AX770" i="1"/>
  <c r="AW770" i="1"/>
  <c r="AX802" i="1"/>
  <c r="AW802" i="1"/>
  <c r="AX844" i="1"/>
  <c r="AW844" i="1"/>
  <c r="AZ76" i="1"/>
  <c r="BB76" i="1" s="1"/>
  <c r="AZ80" i="1"/>
  <c r="BB80" i="1" s="1"/>
  <c r="AZ93" i="1"/>
  <c r="BB93" i="1" s="1"/>
  <c r="AW215" i="1"/>
  <c r="AX215" i="1" s="1"/>
  <c r="AX221" i="1"/>
  <c r="AX227" i="1"/>
  <c r="AW233" i="1"/>
  <c r="AW239" i="1"/>
  <c r="AX239" i="1" s="1"/>
  <c r="AW245" i="1"/>
  <c r="AX245" i="1" s="1"/>
  <c r="AX251" i="1"/>
  <c r="AW257" i="1"/>
  <c r="AW263" i="1"/>
  <c r="AW269" i="1"/>
  <c r="AW283" i="1"/>
  <c r="AX283" i="1" s="1"/>
  <c r="AW289" i="1"/>
  <c r="AX289" i="1" s="1"/>
  <c r="AW295" i="1"/>
  <c r="AW301" i="1"/>
  <c r="AX301" i="1" s="1"/>
  <c r="AX311" i="1"/>
  <c r="AW317" i="1"/>
  <c r="AX317" i="1" s="1"/>
  <c r="AX323" i="1"/>
  <c r="AW329" i="1"/>
  <c r="AX339" i="1"/>
  <c r="AW345" i="1"/>
  <c r="AX355" i="1"/>
  <c r="AW578" i="1"/>
  <c r="AX578" i="1"/>
  <c r="AX706" i="1"/>
  <c r="AW706" i="1"/>
  <c r="AX818" i="1"/>
  <c r="AW818" i="1"/>
  <c r="AW956" i="1"/>
  <c r="AX956" i="1"/>
  <c r="AW1100" i="1"/>
  <c r="AX1100" i="1"/>
  <c r="AX281" i="1"/>
  <c r="AX305" i="1"/>
  <c r="AX383" i="1"/>
  <c r="AW383" i="1"/>
  <c r="AX447" i="1"/>
  <c r="AW447" i="1"/>
  <c r="AX475" i="1"/>
  <c r="AW475" i="1"/>
  <c r="AW562" i="1"/>
  <c r="AX562" i="1"/>
  <c r="AX604" i="1"/>
  <c r="AW604" i="1"/>
  <c r="AW1092" i="1"/>
  <c r="AX1092" i="1"/>
  <c r="AZ84" i="1"/>
  <c r="BB84" i="1" s="1"/>
  <c r="AX146" i="1"/>
  <c r="AX231" i="1"/>
  <c r="AX237" i="1"/>
  <c r="AX243" i="1"/>
  <c r="AX249" i="1"/>
  <c r="AX255" i="1"/>
  <c r="AX261" i="1"/>
  <c r="AX267" i="1"/>
  <c r="AW275" i="1"/>
  <c r="AX275" i="1" s="1"/>
  <c r="AW281" i="1"/>
  <c r="AW287" i="1"/>
  <c r="AX287" i="1" s="1"/>
  <c r="AX293" i="1"/>
  <c r="AX299" i="1"/>
  <c r="AW305" i="1"/>
  <c r="AX315" i="1"/>
  <c r="AX321" i="1"/>
  <c r="AX327" i="1"/>
  <c r="AW333" i="1"/>
  <c r="AX333" i="1" s="1"/>
  <c r="AX343" i="1"/>
  <c r="AW349" i="1"/>
  <c r="AX349" i="1" s="1"/>
  <c r="AX359" i="1"/>
  <c r="AW365" i="1"/>
  <c r="AW465" i="1"/>
  <c r="AW517" i="1"/>
  <c r="AX523" i="1"/>
  <c r="AW523" i="1"/>
  <c r="AX588" i="1"/>
  <c r="AW588" i="1"/>
  <c r="AX660" i="1"/>
  <c r="AW660" i="1"/>
  <c r="AX786" i="1"/>
  <c r="AW786" i="1"/>
  <c r="AX1026" i="1"/>
  <c r="AW1026" i="1"/>
  <c r="AW1036" i="1"/>
  <c r="AX1036" i="1"/>
  <c r="AX219" i="1"/>
  <c r="AX273" i="1"/>
  <c r="AX279" i="1"/>
  <c r="AX309" i="1"/>
  <c r="AX337" i="1"/>
  <c r="AX353" i="1"/>
  <c r="AX399" i="1"/>
  <c r="AW399" i="1"/>
  <c r="AW437" i="1"/>
  <c r="AW461" i="1"/>
  <c r="AX572" i="1"/>
  <c r="AW572" i="1"/>
  <c r="AX738" i="1"/>
  <c r="AW738" i="1"/>
  <c r="AX241" i="1"/>
  <c r="AX265" i="1"/>
  <c r="AX285" i="1"/>
  <c r="AX303" i="1"/>
  <c r="AX319" i="1"/>
  <c r="AZ326" i="1"/>
  <c r="BB326" i="1" s="1"/>
  <c r="AX331" i="1"/>
  <c r="AX347" i="1"/>
  <c r="AZ358" i="1"/>
  <c r="BB358" i="1" s="1"/>
  <c r="AX363" i="1"/>
  <c r="AW457" i="1"/>
  <c r="AX507" i="1"/>
  <c r="AW507" i="1"/>
  <c r="AW549" i="1"/>
  <c r="AX555" i="1"/>
  <c r="AW555" i="1"/>
  <c r="AX601" i="1"/>
  <c r="AW601" i="1"/>
  <c r="AX614" i="1"/>
  <c r="AW614" i="1"/>
  <c r="AX630" i="1"/>
  <c r="AW630" i="1"/>
  <c r="AX754" i="1"/>
  <c r="AW754" i="1"/>
  <c r="AX1142" i="1"/>
  <c r="AW1142" i="1"/>
  <c r="AX1340" i="1"/>
  <c r="AW1340" i="1"/>
  <c r="AX1372" i="1"/>
  <c r="AW1372" i="1"/>
  <c r="AX1375" i="1"/>
  <c r="AW1375" i="1"/>
  <c r="AX1383" i="1"/>
  <c r="AW1383" i="1"/>
  <c r="AX1391" i="1"/>
  <c r="AW1391" i="1"/>
  <c r="AX1471" i="1"/>
  <c r="AW1471" i="1"/>
  <c r="AX1549" i="1"/>
  <c r="AW1549" i="1"/>
  <c r="AX1557" i="1"/>
  <c r="AW1557" i="1"/>
  <c r="AX1565" i="1"/>
  <c r="AW1565" i="1"/>
  <c r="AX1573" i="1"/>
  <c r="AW1573" i="1"/>
  <c r="AX1581" i="1"/>
  <c r="AW1581" i="1"/>
  <c r="AX1589" i="1"/>
  <c r="AW1589" i="1"/>
  <c r="AX1597" i="1"/>
  <c r="AW1597" i="1"/>
  <c r="AX1605" i="1"/>
  <c r="AW1605" i="1"/>
  <c r="AX1613" i="1"/>
  <c r="AW1613" i="1"/>
  <c r="AX1642" i="1"/>
  <c r="AW1642" i="1"/>
  <c r="AX1661" i="1"/>
  <c r="AW1661" i="1"/>
  <c r="AX1808" i="1"/>
  <c r="AW1808" i="1"/>
  <c r="AX1122" i="1"/>
  <c r="AW1122" i="1"/>
  <c r="AX1130" i="1"/>
  <c r="AW1130" i="1"/>
  <c r="AX1219" i="1"/>
  <c r="AW1219" i="1"/>
  <c r="AX1365" i="1"/>
  <c r="AW1365" i="1"/>
  <c r="AX1475" i="1"/>
  <c r="AW1475" i="1"/>
  <c r="AW664" i="1"/>
  <c r="AW686" i="1"/>
  <c r="AW700" i="1"/>
  <c r="AW716" i="1"/>
  <c r="AW732" i="1"/>
  <c r="AW748" i="1"/>
  <c r="AW764" i="1"/>
  <c r="AW812" i="1"/>
  <c r="AX962" i="1"/>
  <c r="AW962" i="1"/>
  <c r="AX1042" i="1"/>
  <c r="AW1042" i="1"/>
  <c r="AX1106" i="1"/>
  <c r="AW1106" i="1"/>
  <c r="AX1289" i="1"/>
  <c r="AW1289" i="1"/>
  <c r="AX1301" i="1"/>
  <c r="AW1301" i="1"/>
  <c r="AX1333" i="1"/>
  <c r="AW1333" i="1"/>
  <c r="AX1356" i="1"/>
  <c r="AW1356" i="1"/>
  <c r="AX1359" i="1"/>
  <c r="AW1359" i="1"/>
  <c r="AX1366" i="1"/>
  <c r="AW1366" i="1"/>
  <c r="AX1468" i="1"/>
  <c r="AW1468" i="1"/>
  <c r="AW774" i="1"/>
  <c r="AW790" i="1"/>
  <c r="AW822" i="1"/>
  <c r="AW834" i="1"/>
  <c r="AW842" i="1"/>
  <c r="AW850" i="1"/>
  <c r="AW860" i="1"/>
  <c r="AX908" i="1"/>
  <c r="AX916" i="1"/>
  <c r="AX924" i="1"/>
  <c r="AX932" i="1"/>
  <c r="AX940" i="1"/>
  <c r="AX948" i="1"/>
  <c r="AX972" i="1"/>
  <c r="AX980" i="1"/>
  <c r="AX1018" i="1"/>
  <c r="AW1018" i="1"/>
  <c r="AX1066" i="1"/>
  <c r="AW1066" i="1"/>
  <c r="AX1074" i="1"/>
  <c r="AW1074" i="1"/>
  <c r="AX1203" i="1"/>
  <c r="AW1203" i="1"/>
  <c r="AX1213" i="1"/>
  <c r="AW1213" i="1"/>
  <c r="AX1251" i="1"/>
  <c r="AW1251" i="1"/>
  <c r="AX1272" i="1"/>
  <c r="AW1272" i="1"/>
  <c r="AX1290" i="1"/>
  <c r="AW1290" i="1"/>
  <c r="AX1302" i="1"/>
  <c r="AW1302" i="1"/>
  <c r="AX1334" i="1"/>
  <c r="AW1334" i="1"/>
  <c r="AX1520" i="1"/>
  <c r="AW1520" i="1"/>
  <c r="AX1658" i="1"/>
  <c r="AW1658" i="1"/>
  <c r="AX1694" i="1"/>
  <c r="AW1694" i="1"/>
  <c r="AX1734" i="1"/>
  <c r="AW1734" i="1"/>
  <c r="AX1805" i="1"/>
  <c r="AW1805" i="1"/>
  <c r="AX1947" i="1"/>
  <c r="AW1947" i="1"/>
  <c r="AX2011" i="1"/>
  <c r="AW2011" i="1"/>
  <c r="AX2075" i="1"/>
  <c r="AW2075" i="1"/>
  <c r="AW736" i="1"/>
  <c r="AW752" i="1"/>
  <c r="AW768" i="1"/>
  <c r="AX988" i="1"/>
  <c r="AX996" i="1"/>
  <c r="AX1058" i="1"/>
  <c r="AW1058" i="1"/>
  <c r="AX1082" i="1"/>
  <c r="AW1082" i="1"/>
  <c r="AX1090" i="1"/>
  <c r="AW1090" i="1"/>
  <c r="AW1144" i="1"/>
  <c r="AX1174" i="1"/>
  <c r="AW1174" i="1"/>
  <c r="AX1282" i="1"/>
  <c r="AW1282" i="1"/>
  <c r="AX1324" i="1"/>
  <c r="AW1324" i="1"/>
  <c r="AX1327" i="1"/>
  <c r="AW1327" i="1"/>
  <c r="AX1349" i="1"/>
  <c r="AW1349" i="1"/>
  <c r="AX1494" i="1"/>
  <c r="AW1494" i="1"/>
  <c r="AW397" i="1"/>
  <c r="AW413" i="1"/>
  <c r="AW429" i="1"/>
  <c r="AW445" i="1"/>
  <c r="AW455" i="1"/>
  <c r="AW459" i="1"/>
  <c r="AW463" i="1"/>
  <c r="AW467" i="1"/>
  <c r="AW477" i="1"/>
  <c r="AW493" i="1"/>
  <c r="AW509" i="1"/>
  <c r="AW525" i="1"/>
  <c r="AW541" i="1"/>
  <c r="AW557" i="1"/>
  <c r="AX570" i="1"/>
  <c r="AX586" i="1"/>
  <c r="AX602" i="1"/>
  <c r="AW612" i="1"/>
  <c r="AW628" i="1"/>
  <c r="AW644" i="1"/>
  <c r="AW676" i="1"/>
  <c r="AW698" i="1"/>
  <c r="AW714" i="1"/>
  <c r="AW730" i="1"/>
  <c r="AW746" i="1"/>
  <c r="AW762" i="1"/>
  <c r="AW778" i="1"/>
  <c r="AW794" i="1"/>
  <c r="AW810" i="1"/>
  <c r="AX954" i="1"/>
  <c r="AW954" i="1"/>
  <c r="AX1034" i="1"/>
  <c r="AW1034" i="1"/>
  <c r="AX1098" i="1"/>
  <c r="AW1098" i="1"/>
  <c r="AX1116" i="1"/>
  <c r="AX1235" i="1"/>
  <c r="AW1235" i="1"/>
  <c r="AX1295" i="1"/>
  <c r="AW1295" i="1"/>
  <c r="AX1350" i="1"/>
  <c r="AW1350" i="1"/>
  <c r="AW483" i="1"/>
  <c r="AW531" i="1"/>
  <c r="AW547" i="1"/>
  <c r="AW622" i="1"/>
  <c r="AW638" i="1"/>
  <c r="AW740" i="1"/>
  <c r="AW804" i="1"/>
  <c r="AW820" i="1"/>
  <c r="AW886" i="1"/>
  <c r="AX906" i="1"/>
  <c r="AW906" i="1"/>
  <c r="AX914" i="1"/>
  <c r="AW914" i="1"/>
  <c r="AX922" i="1"/>
  <c r="AW922" i="1"/>
  <c r="AX930" i="1"/>
  <c r="AW930" i="1"/>
  <c r="AX938" i="1"/>
  <c r="AW938" i="1"/>
  <c r="AX946" i="1"/>
  <c r="AW946" i="1"/>
  <c r="AX978" i="1"/>
  <c r="AW978" i="1"/>
  <c r="AX1010" i="1"/>
  <c r="AW1010" i="1"/>
  <c r="AX1108" i="1"/>
  <c r="AX1124" i="1"/>
  <c r="AX1158" i="1"/>
  <c r="AW1158" i="1"/>
  <c r="AX1170" i="1"/>
  <c r="AX1197" i="1"/>
  <c r="AW1197" i="1"/>
  <c r="AX1210" i="1"/>
  <c r="AX1278" i="1"/>
  <c r="AW1278" i="1"/>
  <c r="AX1317" i="1"/>
  <c r="AW1317" i="1"/>
  <c r="AX1398" i="1"/>
  <c r="AW1398" i="1"/>
  <c r="AX1406" i="1"/>
  <c r="AW1406" i="1"/>
  <c r="AX1414" i="1"/>
  <c r="AW1414" i="1"/>
  <c r="AX1422" i="1"/>
  <c r="AW1422" i="1"/>
  <c r="AX1430" i="1"/>
  <c r="AW1430" i="1"/>
  <c r="AX1438" i="1"/>
  <c r="AW1438" i="1"/>
  <c r="AX1446" i="1"/>
  <c r="AW1446" i="1"/>
  <c r="AX1454" i="1"/>
  <c r="AW1454" i="1"/>
  <c r="AW851" i="1"/>
  <c r="AW902" i="1"/>
  <c r="AX970" i="1"/>
  <c r="AW970" i="1"/>
  <c r="AX986" i="1"/>
  <c r="AW986" i="1"/>
  <c r="AX994" i="1"/>
  <c r="AW994" i="1"/>
  <c r="AX1002" i="1"/>
  <c r="AW1002" i="1"/>
  <c r="AX1020" i="1"/>
  <c r="AX1050" i="1"/>
  <c r="AW1050" i="1"/>
  <c r="AX1279" i="1"/>
  <c r="AW1279" i="1"/>
  <c r="AX1318" i="1"/>
  <c r="AW1318" i="1"/>
  <c r="AX1343" i="1"/>
  <c r="AW1343" i="1"/>
  <c r="AX1382" i="1"/>
  <c r="AW1382" i="1"/>
  <c r="AX1390" i="1"/>
  <c r="AW1390" i="1"/>
  <c r="AX1399" i="1"/>
  <c r="AW1399" i="1"/>
  <c r="AX1407" i="1"/>
  <c r="AW1407" i="1"/>
  <c r="AX1415" i="1"/>
  <c r="AW1415" i="1"/>
  <c r="AX1423" i="1"/>
  <c r="AW1423" i="1"/>
  <c r="AX1431" i="1"/>
  <c r="AW1431" i="1"/>
  <c r="AX1439" i="1"/>
  <c r="AW1439" i="1"/>
  <c r="AX1447" i="1"/>
  <c r="AW1447" i="1"/>
  <c r="AX1455" i="1"/>
  <c r="AW1455" i="1"/>
  <c r="AX1510" i="1"/>
  <c r="AW1510" i="1"/>
  <c r="AX1710" i="1"/>
  <c r="AW1710" i="1"/>
  <c r="AX1742" i="1"/>
  <c r="AW1742" i="1"/>
  <c r="AX2288" i="1"/>
  <c r="AW2288" i="1"/>
  <c r="AW2620" i="1"/>
  <c r="AX2620" i="1"/>
  <c r="AW2652" i="1"/>
  <c r="AX2652" i="1"/>
  <c r="AX2876" i="1"/>
  <c r="AW2876" i="1"/>
  <c r="AX2924" i="1"/>
  <c r="AW2924" i="1"/>
  <c r="AW1229" i="1"/>
  <c r="AW1245" i="1"/>
  <c r="AW1261" i="1"/>
  <c r="AW1299" i="1"/>
  <c r="AW1315" i="1"/>
  <c r="AW1331" i="1"/>
  <c r="AW1347" i="1"/>
  <c r="AW1363" i="1"/>
  <c r="AW1377" i="1"/>
  <c r="AW1385" i="1"/>
  <c r="AW1393" i="1"/>
  <c r="AW1401" i="1"/>
  <c r="AW1409" i="1"/>
  <c r="AW1417" i="1"/>
  <c r="AW1425" i="1"/>
  <c r="AW1433" i="1"/>
  <c r="AW1441" i="1"/>
  <c r="AW1449" i="1"/>
  <c r="AW1457" i="1"/>
  <c r="AX1463" i="1"/>
  <c r="AW1463" i="1"/>
  <c r="AW1493" i="1"/>
  <c r="AX1502" i="1"/>
  <c r="AW1502" i="1"/>
  <c r="AX1629" i="1"/>
  <c r="AW1629" i="1"/>
  <c r="AX1702" i="1"/>
  <c r="AW1702" i="1"/>
  <c r="AX1775" i="1"/>
  <c r="AW1775" i="1"/>
  <c r="AX1795" i="1"/>
  <c r="AW1795" i="1"/>
  <c r="AX1818" i="1"/>
  <c r="AW1818" i="1"/>
  <c r="AX1486" i="1"/>
  <c r="AW1486" i="1"/>
  <c r="AX1686" i="1"/>
  <c r="AW1686" i="1"/>
  <c r="AW1766" i="1"/>
  <c r="AX1766" i="1"/>
  <c r="AW898" i="1"/>
  <c r="AW1268" i="1"/>
  <c r="AW1285" i="1"/>
  <c r="AW1293" i="1"/>
  <c r="AW1341" i="1"/>
  <c r="AW1461" i="1"/>
  <c r="AX1626" i="1"/>
  <c r="AW1626" i="1"/>
  <c r="AX1645" i="1"/>
  <c r="AW1645" i="1"/>
  <c r="AX1678" i="1"/>
  <c r="AW1678" i="1"/>
  <c r="AX1726" i="1"/>
  <c r="AW1726" i="1"/>
  <c r="AX1758" i="1"/>
  <c r="AW1758" i="1"/>
  <c r="AW952" i="1"/>
  <c r="AW960" i="1"/>
  <c r="AW968" i="1"/>
  <c r="AW1008" i="1"/>
  <c r="AW1016" i="1"/>
  <c r="AW1024" i="1"/>
  <c r="AW1032" i="1"/>
  <c r="AW1040" i="1"/>
  <c r="AW1048" i="1"/>
  <c r="AW1056" i="1"/>
  <c r="AW1104" i="1"/>
  <c r="AX1476" i="1"/>
  <c r="AW1476" i="1"/>
  <c r="AX1670" i="1"/>
  <c r="AW1670" i="1"/>
  <c r="AX1772" i="1"/>
  <c r="AW1772" i="1"/>
  <c r="AX1811" i="1"/>
  <c r="AW1811" i="1"/>
  <c r="AW1193" i="1"/>
  <c r="AW1209" i="1"/>
  <c r="AW1225" i="1"/>
  <c r="AW1283" i="1"/>
  <c r="AW1291" i="1"/>
  <c r="AW1305" i="1"/>
  <c r="AW1321" i="1"/>
  <c r="AW1337" i="1"/>
  <c r="AW1353" i="1"/>
  <c r="AW1369" i="1"/>
  <c r="AX1496" i="1"/>
  <c r="AX1718" i="1"/>
  <c r="AW1718" i="1"/>
  <c r="AX1750" i="1"/>
  <c r="AW1750" i="1"/>
  <c r="AX1925" i="1"/>
  <c r="AW1925" i="1"/>
  <c r="AW1931" i="1"/>
  <c r="AX1989" i="1"/>
  <c r="AW1989" i="1"/>
  <c r="AW1995" i="1"/>
  <c r="AX2053" i="1"/>
  <c r="AW2053" i="1"/>
  <c r="AW2059" i="1"/>
  <c r="AX1941" i="1"/>
  <c r="AW1941" i="1"/>
  <c r="AX2005" i="1"/>
  <c r="AW2005" i="1"/>
  <c r="AX2069" i="1"/>
  <c r="AW2069" i="1"/>
  <c r="AX2195" i="1"/>
  <c r="AW2195" i="1"/>
  <c r="AX1841" i="1"/>
  <c r="AW1841" i="1"/>
  <c r="AX1913" i="1"/>
  <c r="AW1913" i="1"/>
  <c r="AX2151" i="1"/>
  <c r="AW2151" i="1"/>
  <c r="AW1518" i="1"/>
  <c r="AW1526" i="1"/>
  <c r="AW1534" i="1"/>
  <c r="AW1542" i="1"/>
  <c r="AW1547" i="1"/>
  <c r="AW1555" i="1"/>
  <c r="AW1563" i="1"/>
  <c r="AW1571" i="1"/>
  <c r="AW1579" i="1"/>
  <c r="AW1587" i="1"/>
  <c r="AW1595" i="1"/>
  <c r="AW1603" i="1"/>
  <c r="AW1611" i="1"/>
  <c r="AW1614" i="1"/>
  <c r="AW1617" i="1"/>
  <c r="AW1630" i="1"/>
  <c r="AW1633" i="1"/>
  <c r="AW1646" i="1"/>
  <c r="AW1649" i="1"/>
  <c r="AW1662" i="1"/>
  <c r="AW1665" i="1"/>
  <c r="AW1668" i="1"/>
  <c r="AW1676" i="1"/>
  <c r="AW1684" i="1"/>
  <c r="AW1692" i="1"/>
  <c r="AW1700" i="1"/>
  <c r="AW1708" i="1"/>
  <c r="AW1716" i="1"/>
  <c r="AW1724" i="1"/>
  <c r="AW1732" i="1"/>
  <c r="AW1740" i="1"/>
  <c r="AW1748" i="1"/>
  <c r="AW1756" i="1"/>
  <c r="AW1764" i="1"/>
  <c r="AW1767" i="1"/>
  <c r="AW1787" i="1"/>
  <c r="AX1790" i="1"/>
  <c r="AW1827" i="1"/>
  <c r="AX1827" i="1"/>
  <c r="AX1957" i="1"/>
  <c r="AW1957" i="1"/>
  <c r="AW1963" i="1"/>
  <c r="AX2021" i="1"/>
  <c r="AW2021" i="1"/>
  <c r="AW2027" i="1"/>
  <c r="AX2184" i="1"/>
  <c r="AW2184" i="1"/>
  <c r="AW1711" i="1"/>
  <c r="AW1719" i="1"/>
  <c r="AW1727" i="1"/>
  <c r="AW1735" i="1"/>
  <c r="AW1743" i="1"/>
  <c r="AW1751" i="1"/>
  <c r="AW1770" i="1"/>
  <c r="AW1773" i="1"/>
  <c r="AW1776" i="1"/>
  <c r="AX1803" i="1"/>
  <c r="AW1803" i="1"/>
  <c r="AX1816" i="1"/>
  <c r="AW1816" i="1"/>
  <c r="AX1919" i="1"/>
  <c r="AW1919" i="1"/>
  <c r="AW1484" i="1"/>
  <c r="AW1492" i="1"/>
  <c r="AW1500" i="1"/>
  <c r="AW1508" i="1"/>
  <c r="AW1516" i="1"/>
  <c r="AW1524" i="1"/>
  <c r="AW1532" i="1"/>
  <c r="AW1540" i="1"/>
  <c r="AW1545" i="1"/>
  <c r="AW1553" i="1"/>
  <c r="AW1561" i="1"/>
  <c r="AW1569" i="1"/>
  <c r="AW1577" i="1"/>
  <c r="AW1585" i="1"/>
  <c r="AW1593" i="1"/>
  <c r="AW1601" i="1"/>
  <c r="AW1609" i="1"/>
  <c r="AW1618" i="1"/>
  <c r="AW1621" i="1"/>
  <c r="AW1634" i="1"/>
  <c r="AW1637" i="1"/>
  <c r="AW1650" i="1"/>
  <c r="AW1653" i="1"/>
  <c r="AW1666" i="1"/>
  <c r="AW1674" i="1"/>
  <c r="AW1682" i="1"/>
  <c r="AW1690" i="1"/>
  <c r="AW1698" i="1"/>
  <c r="AW1706" i="1"/>
  <c r="AW1714" i="1"/>
  <c r="AW1722" i="1"/>
  <c r="AW1730" i="1"/>
  <c r="AW1738" i="1"/>
  <c r="AW1746" i="1"/>
  <c r="AW1754" i="1"/>
  <c r="AW1762" i="1"/>
  <c r="AW1779" i="1"/>
  <c r="AX1782" i="1"/>
  <c r="AW1788" i="1"/>
  <c r="AW1791" i="1"/>
  <c r="AW1797" i="1"/>
  <c r="AW1800" i="1"/>
  <c r="AW1813" i="1"/>
  <c r="AX1820" i="1"/>
  <c r="AX1824" i="1"/>
  <c r="AW1824" i="1"/>
  <c r="AX1973" i="1"/>
  <c r="AW1973" i="1"/>
  <c r="AW1979" i="1"/>
  <c r="AX2037" i="1"/>
  <c r="AW2037" i="1"/>
  <c r="AW2043" i="1"/>
  <c r="AW1479" i="1"/>
  <c r="AW1487" i="1"/>
  <c r="AW1495" i="1"/>
  <c r="AW1503" i="1"/>
  <c r="AW1511" i="1"/>
  <c r="AW1519" i="1"/>
  <c r="AW1615" i="1"/>
  <c r="AW1631" i="1"/>
  <c r="AW1647" i="1"/>
  <c r="AW1663" i="1"/>
  <c r="AX1889" i="1"/>
  <c r="AW1889" i="1"/>
  <c r="AX2157" i="1"/>
  <c r="AW2157" i="1"/>
  <c r="AX1834" i="1"/>
  <c r="AX1843" i="1"/>
  <c r="AX2187" i="1"/>
  <c r="AW2187" i="1"/>
  <c r="AX2259" i="1"/>
  <c r="AW2259" i="1"/>
  <c r="AX2280" i="1"/>
  <c r="AW2280" i="1"/>
  <c r="AX2344" i="1"/>
  <c r="AW2344" i="1"/>
  <c r="AX2495" i="1"/>
  <c r="AW2495" i="1"/>
  <c r="AX2519" i="1"/>
  <c r="AW2519" i="1"/>
  <c r="AX2243" i="1"/>
  <c r="AW2243" i="1"/>
  <c r="AX2296" i="1"/>
  <c r="AW2296" i="1"/>
  <c r="AX2352" i="1"/>
  <c r="AW2352" i="1"/>
  <c r="AX2371" i="1"/>
  <c r="AW2371" i="1"/>
  <c r="AW2576" i="1"/>
  <c r="AX2576" i="1"/>
  <c r="AX2161" i="1"/>
  <c r="AW2192" i="1"/>
  <c r="AW2240" i="1"/>
  <c r="AX2267" i="1"/>
  <c r="AW2267" i="1"/>
  <c r="AX2304" i="1"/>
  <c r="AW2304" i="1"/>
  <c r="AX1850" i="1"/>
  <c r="AX1859" i="1"/>
  <c r="AW1893" i="1"/>
  <c r="AW1935" i="1"/>
  <c r="AW1951" i="1"/>
  <c r="AW1967" i="1"/>
  <c r="AW1983" i="1"/>
  <c r="AW1999" i="1"/>
  <c r="AW2015" i="1"/>
  <c r="AW2031" i="1"/>
  <c r="AW2047" i="1"/>
  <c r="AW2063" i="1"/>
  <c r="AW2079" i="1"/>
  <c r="AX2152" i="1"/>
  <c r="AW2152" i="1"/>
  <c r="AX2168" i="1"/>
  <c r="AW2168" i="1"/>
  <c r="AX2227" i="1"/>
  <c r="AW2227" i="1"/>
  <c r="AX2312" i="1"/>
  <c r="AW2312" i="1"/>
  <c r="AW1819" i="1"/>
  <c r="AW1833" i="1"/>
  <c r="AW1865" i="1"/>
  <c r="AW1897" i="1"/>
  <c r="AW1911" i="1"/>
  <c r="AW1929" i="1"/>
  <c r="AW1945" i="1"/>
  <c r="AW1961" i="1"/>
  <c r="AW1977" i="1"/>
  <c r="AW1993" i="1"/>
  <c r="AW2009" i="1"/>
  <c r="AW2025" i="1"/>
  <c r="AW2041" i="1"/>
  <c r="AW2057" i="1"/>
  <c r="AW2073" i="1"/>
  <c r="AW2083" i="1"/>
  <c r="AW2087" i="1"/>
  <c r="AW2091" i="1"/>
  <c r="AW2095" i="1"/>
  <c r="AW2099" i="1"/>
  <c r="AW2103" i="1"/>
  <c r="AW2107" i="1"/>
  <c r="AW2111" i="1"/>
  <c r="AW2115" i="1"/>
  <c r="AW2119" i="1"/>
  <c r="AW2123" i="1"/>
  <c r="AW2127" i="1"/>
  <c r="AW2131" i="1"/>
  <c r="AW2135" i="1"/>
  <c r="AW2139" i="1"/>
  <c r="AX2179" i="1"/>
  <c r="AW2179" i="1"/>
  <c r="AW2189" i="1"/>
  <c r="AW2197" i="1"/>
  <c r="AW2224" i="1"/>
  <c r="AX2251" i="1"/>
  <c r="AW2251" i="1"/>
  <c r="AX2272" i="1"/>
  <c r="AW2272" i="1"/>
  <c r="AX2320" i="1"/>
  <c r="AW2320" i="1"/>
  <c r="AX2360" i="1"/>
  <c r="AW2360" i="1"/>
  <c r="AX1842" i="1"/>
  <c r="AX1851" i="1"/>
  <c r="AW2172" i="1"/>
  <c r="AW2248" i="1"/>
  <c r="AX2328" i="1"/>
  <c r="AW2328" i="1"/>
  <c r="AX2523" i="1"/>
  <c r="AW2523" i="1"/>
  <c r="AX2235" i="1"/>
  <c r="AW2235" i="1"/>
  <c r="AX2336" i="1"/>
  <c r="AW2336" i="1"/>
  <c r="AW2592" i="1"/>
  <c r="AX2592" i="1"/>
  <c r="AW2608" i="1"/>
  <c r="AX2608" i="1"/>
  <c r="AW2632" i="1"/>
  <c r="AX2632" i="1"/>
  <c r="AX2816" i="1"/>
  <c r="AW2816" i="1"/>
  <c r="AW2588" i="1"/>
  <c r="AX2588" i="1"/>
  <c r="AW2604" i="1"/>
  <c r="AX2604" i="1"/>
  <c r="AX2956" i="1"/>
  <c r="AW2956" i="1"/>
  <c r="AW2616" i="1"/>
  <c r="AX2616" i="1"/>
  <c r="AW2628" i="1"/>
  <c r="AX2628" i="1"/>
  <c r="AX2842" i="1"/>
  <c r="AW2842" i="1"/>
  <c r="AX2864" i="1"/>
  <c r="AW2864" i="1"/>
  <c r="AW2213" i="1"/>
  <c r="AW2219" i="1"/>
  <c r="AW2222" i="1"/>
  <c r="AW2230" i="1"/>
  <c r="AW2238" i="1"/>
  <c r="AW2246" i="1"/>
  <c r="AW2254" i="1"/>
  <c r="AW2262" i="1"/>
  <c r="AW2270" i="1"/>
  <c r="AW2278" i="1"/>
  <c r="AW2286" i="1"/>
  <c r="AW2294" i="1"/>
  <c r="AW2302" i="1"/>
  <c r="AW2310" i="1"/>
  <c r="AW2318" i="1"/>
  <c r="AW2326" i="1"/>
  <c r="AW2334" i="1"/>
  <c r="AW2342" i="1"/>
  <c r="AW2350" i="1"/>
  <c r="AW2358" i="1"/>
  <c r="AW2369" i="1"/>
  <c r="AW2499" i="1"/>
  <c r="AX2512" i="1"/>
  <c r="AX2516" i="1"/>
  <c r="AX2528" i="1"/>
  <c r="AX2572" i="1"/>
  <c r="AW2584" i="1"/>
  <c r="AX2584" i="1"/>
  <c r="AW2600" i="1"/>
  <c r="AX2600" i="1"/>
  <c r="AX2712" i="1"/>
  <c r="AW2712" i="1"/>
  <c r="AX2720" i="1"/>
  <c r="AW2720" i="1"/>
  <c r="AX2728" i="1"/>
  <c r="AW2728" i="1"/>
  <c r="AX2736" i="1"/>
  <c r="AW2736" i="1"/>
  <c r="AX2744" i="1"/>
  <c r="AW2744" i="1"/>
  <c r="AX2752" i="1"/>
  <c r="AW2752" i="1"/>
  <c r="AX2760" i="1"/>
  <c r="AW2760" i="1"/>
  <c r="AX2768" i="1"/>
  <c r="AW2768" i="1"/>
  <c r="AX2776" i="1"/>
  <c r="AW2776" i="1"/>
  <c r="AX2784" i="1"/>
  <c r="AW2784" i="1"/>
  <c r="AX2792" i="1"/>
  <c r="AW2792" i="1"/>
  <c r="AX2824" i="1"/>
  <c r="AW2824" i="1"/>
  <c r="AX2892" i="1"/>
  <c r="AW2892" i="1"/>
  <c r="AX2988" i="1"/>
  <c r="AW2988" i="1"/>
  <c r="AW2533" i="1"/>
  <c r="AW2636" i="1"/>
  <c r="AX2636" i="1"/>
  <c r="AW2668" i="1"/>
  <c r="AX2668" i="1"/>
  <c r="AX2678" i="1"/>
  <c r="AW2678" i="1"/>
  <c r="AX2856" i="1"/>
  <c r="AW2856" i="1"/>
  <c r="AX2940" i="1"/>
  <c r="AW2940" i="1"/>
  <c r="AW2228" i="1"/>
  <c r="AW2236" i="1"/>
  <c r="AW2244" i="1"/>
  <c r="AW2252" i="1"/>
  <c r="AW2260" i="1"/>
  <c r="AW2268" i="1"/>
  <c r="AW2276" i="1"/>
  <c r="AW2284" i="1"/>
  <c r="AW2292" i="1"/>
  <c r="AW2300" i="1"/>
  <c r="AW2308" i="1"/>
  <c r="AW2316" i="1"/>
  <c r="AW2324" i="1"/>
  <c r="AW2332" i="1"/>
  <c r="AW2340" i="1"/>
  <c r="AW2348" i="1"/>
  <c r="AW2356" i="1"/>
  <c r="AW2367" i="1"/>
  <c r="AW2596" i="1"/>
  <c r="AX2596" i="1"/>
  <c r="AW2612" i="1"/>
  <c r="AX2612" i="1"/>
  <c r="AW2624" i="1"/>
  <c r="AX2624" i="1"/>
  <c r="AX2701" i="1"/>
  <c r="AW2701" i="1"/>
  <c r="AX2800" i="1"/>
  <c r="AW2800" i="1"/>
  <c r="AX2848" i="1"/>
  <c r="AW2848" i="1"/>
  <c r="AX2908" i="1"/>
  <c r="AW2908" i="1"/>
  <c r="AX2972" i="1"/>
  <c r="AW2972" i="1"/>
  <c r="AW2513" i="1"/>
  <c r="AX2525" i="1"/>
  <c r="AW2580" i="1"/>
  <c r="AX2580" i="1"/>
  <c r="AX2808" i="1"/>
  <c r="AW2808" i="1"/>
  <c r="AX2640" i="1"/>
  <c r="AX2656" i="1"/>
  <c r="AW2674" i="1"/>
  <c r="AW2684" i="1"/>
  <c r="AW2694" i="1"/>
  <c r="AW2703" i="1"/>
  <c r="AW2706" i="1"/>
  <c r="AW2714" i="1"/>
  <c r="AW2722" i="1"/>
  <c r="AW2730" i="1"/>
  <c r="AW2738" i="1"/>
  <c r="AW2746" i="1"/>
  <c r="AW2754" i="1"/>
  <c r="AW2762" i="1"/>
  <c r="AW2770" i="1"/>
  <c r="AW2778" i="1"/>
  <c r="AW2786" i="1"/>
  <c r="AW2794" i="1"/>
  <c r="AW2802" i="1"/>
  <c r="AW2810" i="1"/>
  <c r="AX2958" i="1"/>
  <c r="AX2974" i="1"/>
  <c r="AX2990" i="1"/>
  <c r="AX2542" i="1"/>
  <c r="AX2550" i="1"/>
  <c r="AX2648" i="1"/>
  <c r="AX2664" i="1"/>
  <c r="AW2699" i="1"/>
  <c r="AW2710" i="1"/>
  <c r="AW2718" i="1"/>
  <c r="AW2726" i="1"/>
  <c r="AW2734" i="1"/>
  <c r="AW2742" i="1"/>
  <c r="AW2750" i="1"/>
  <c r="AW2758" i="1"/>
  <c r="AW2766" i="1"/>
  <c r="AW2774" i="1"/>
  <c r="AW2782" i="1"/>
  <c r="AW2790" i="1"/>
  <c r="AW2862" i="1"/>
  <c r="AW2880" i="1"/>
  <c r="AW2896" i="1"/>
  <c r="AX2638" i="1"/>
  <c r="AX2654" i="1"/>
  <c r="AW2676" i="1"/>
  <c r="AW2686" i="1"/>
  <c r="AW2702" i="1"/>
  <c r="AW2705" i="1"/>
  <c r="AW2713" i="1"/>
  <c r="AW2721" i="1"/>
  <c r="AW2729" i="1"/>
  <c r="AW2737" i="1"/>
  <c r="AW2745" i="1"/>
  <c r="AW2753" i="1"/>
  <c r="AW2761" i="1"/>
  <c r="AW2769" i="1"/>
  <c r="AW2777" i="1"/>
  <c r="AW2785" i="1"/>
  <c r="AW2793" i="1"/>
  <c r="AW2801" i="1"/>
  <c r="AW2809" i="1"/>
  <c r="AW2817" i="1"/>
  <c r="AW2825" i="1"/>
  <c r="AW2834" i="1"/>
  <c r="AW2840" i="1"/>
  <c r="AW2846" i="1"/>
  <c r="AW2868" i="1"/>
  <c r="AW2874" i="1"/>
  <c r="AW2890" i="1"/>
  <c r="AW2906" i="1"/>
  <c r="AW2922" i="1"/>
  <c r="AW2938" i="1"/>
  <c r="AW2970" i="1"/>
  <c r="AX2566" i="1"/>
  <c r="AX2570" i="1"/>
  <c r="AX2574" i="1"/>
  <c r="AX2578" i="1"/>
  <c r="AX2582" i="1"/>
  <c r="AX2614" i="1"/>
  <c r="AW2852" i="1"/>
  <c r="AW2884" i="1"/>
  <c r="AW2900" i="1"/>
  <c r="AW2916" i="1"/>
  <c r="AW2932" i="1"/>
  <c r="AW2948" i="1"/>
  <c r="AW2964" i="1"/>
  <c r="AW2980" i="1"/>
  <c r="AW2996" i="1"/>
  <c r="AX2540" i="1"/>
  <c r="AX2548" i="1"/>
  <c r="AX92" i="1"/>
  <c r="AW92" i="1"/>
  <c r="AZ99" i="1"/>
  <c r="BB99" i="1" s="1"/>
  <c r="AY117" i="1"/>
  <c r="BA117" i="1" s="1"/>
  <c r="AX120" i="1"/>
  <c r="AW120" i="1"/>
  <c r="AZ120" i="1"/>
  <c r="BB120" i="1" s="1"/>
  <c r="AZ159" i="1"/>
  <c r="BB159" i="1" s="1"/>
  <c r="AZ160" i="1"/>
  <c r="BB160" i="1" s="1"/>
  <c r="AZ224" i="1"/>
  <c r="BB224" i="1" s="1"/>
  <c r="AW224" i="1"/>
  <c r="AX224" i="1" s="1"/>
  <c r="AZ342" i="1"/>
  <c r="BB342" i="1" s="1"/>
  <c r="AZ347" i="1"/>
  <c r="BB347" i="1" s="1"/>
  <c r="AZ317" i="1"/>
  <c r="BB317" i="1" s="1"/>
  <c r="AZ291" i="1"/>
  <c r="BB291" i="1" s="1"/>
  <c r="AZ203" i="1"/>
  <c r="BB203" i="1" s="1"/>
  <c r="AZ175" i="1"/>
  <c r="BB175" i="1" s="1"/>
  <c r="AZ146" i="1"/>
  <c r="BB146" i="1" s="1"/>
  <c r="AZ215" i="1"/>
  <c r="BB215" i="1" s="1"/>
  <c r="AZ133" i="1"/>
  <c r="BB133" i="1" s="1"/>
  <c r="AZ202" i="1"/>
  <c r="BB202" i="1" s="1"/>
  <c r="AZ174" i="1"/>
  <c r="BB174" i="1" s="1"/>
  <c r="AZ271" i="1"/>
  <c r="BB271" i="1" s="1"/>
  <c r="AZ247" i="1"/>
  <c r="BB247" i="1" s="1"/>
  <c r="AZ213" i="1"/>
  <c r="BB213" i="1" s="1"/>
  <c r="AZ6" i="1"/>
  <c r="BB6" i="1" s="1"/>
  <c r="AZ8" i="1"/>
  <c r="BB8" i="1" s="1"/>
  <c r="AZ353" i="1"/>
  <c r="BB353" i="1" s="1"/>
  <c r="AZ329" i="1"/>
  <c r="BB329" i="1" s="1"/>
  <c r="AZ327" i="1"/>
  <c r="BB327" i="1" s="1"/>
  <c r="AZ243" i="1"/>
  <c r="BB243" i="1" s="1"/>
  <c r="AZ171" i="1"/>
  <c r="BB171" i="1" s="1"/>
  <c r="AZ148" i="1"/>
  <c r="BB148" i="1" s="1"/>
  <c r="AZ197" i="1"/>
  <c r="BB197" i="1" s="1"/>
  <c r="AZ185" i="1"/>
  <c r="BB185" i="1" s="1"/>
  <c r="AZ147" i="1"/>
  <c r="BB147" i="1" s="1"/>
  <c r="AZ139" i="1"/>
  <c r="BB139" i="1" s="1"/>
  <c r="AZ285" i="1"/>
  <c r="BB285" i="1" s="1"/>
  <c r="AZ261" i="1"/>
  <c r="BB261" i="1" s="1"/>
  <c r="AZ10" i="1"/>
  <c r="BB10" i="1" s="1"/>
  <c r="AZ361" i="1"/>
  <c r="BB361" i="1" s="1"/>
  <c r="AZ341" i="1"/>
  <c r="BB341" i="1" s="1"/>
  <c r="AZ251" i="1"/>
  <c r="BB251" i="1" s="1"/>
  <c r="AZ227" i="1"/>
  <c r="BB227" i="1" s="1"/>
  <c r="AZ303" i="1"/>
  <c r="BB303" i="1" s="1"/>
  <c r="AZ211" i="1"/>
  <c r="BB211" i="1" s="1"/>
  <c r="AZ273" i="1"/>
  <c r="BB273" i="1" s="1"/>
  <c r="AZ210" i="1"/>
  <c r="BB210" i="1" s="1"/>
  <c r="AZ150" i="1"/>
  <c r="BB150" i="1" s="1"/>
  <c r="AZ12" i="1"/>
  <c r="BB12" i="1" s="1"/>
  <c r="AZ14" i="1"/>
  <c r="BB14" i="1" s="1"/>
  <c r="AZ357" i="1"/>
  <c r="BB357" i="1" s="1"/>
  <c r="AZ335" i="1"/>
  <c r="BB335" i="1" s="1"/>
  <c r="AZ333" i="1"/>
  <c r="BB333" i="1" s="1"/>
  <c r="AZ221" i="1"/>
  <c r="BB221" i="1" s="1"/>
  <c r="AZ199" i="1"/>
  <c r="BB199" i="1" s="1"/>
  <c r="AZ257" i="1"/>
  <c r="BB257" i="1" s="1"/>
  <c r="AZ156" i="1"/>
  <c r="BB156" i="1" s="1"/>
  <c r="AZ295" i="1"/>
  <c r="BB295" i="1" s="1"/>
  <c r="AZ166" i="1"/>
  <c r="BB166" i="1" s="1"/>
  <c r="AZ142" i="1"/>
  <c r="BB142" i="1" s="1"/>
  <c r="AZ16" i="1"/>
  <c r="BB16" i="1" s="1"/>
  <c r="AZ359" i="1"/>
  <c r="BB359" i="1" s="1"/>
  <c r="AZ339" i="1"/>
  <c r="BB339" i="1" s="1"/>
  <c r="AZ337" i="1"/>
  <c r="BB337" i="1" s="1"/>
  <c r="AZ289" i="1"/>
  <c r="BB289" i="1" s="1"/>
  <c r="AZ135" i="1"/>
  <c r="BB135" i="1" s="1"/>
  <c r="AZ131" i="1"/>
  <c r="BB131" i="1" s="1"/>
  <c r="AZ173" i="1"/>
  <c r="BB173" i="1" s="1"/>
  <c r="AZ158" i="1"/>
  <c r="BB158" i="1" s="1"/>
  <c r="AZ277" i="1"/>
  <c r="BB277" i="1" s="1"/>
  <c r="AZ237" i="1"/>
  <c r="BB237" i="1" s="1"/>
  <c r="AZ18" i="1"/>
  <c r="BB18" i="1" s="1"/>
  <c r="AZ20" i="1"/>
  <c r="BB20" i="1" s="1"/>
  <c r="AZ22" i="1"/>
  <c r="BB22" i="1" s="1"/>
  <c r="AZ24" i="1"/>
  <c r="BB24" i="1" s="1"/>
  <c r="AZ355" i="1"/>
  <c r="BB355" i="1" s="1"/>
  <c r="AZ331" i="1"/>
  <c r="BB331" i="1" s="1"/>
  <c r="AZ275" i="1"/>
  <c r="BB275" i="1" s="1"/>
  <c r="AZ267" i="1"/>
  <c r="BB267" i="1" s="1"/>
  <c r="AZ235" i="1"/>
  <c r="BB235" i="1" s="1"/>
  <c r="AZ301" i="1"/>
  <c r="BB301" i="1" s="1"/>
  <c r="AZ191" i="1"/>
  <c r="BB191" i="1" s="1"/>
  <c r="AZ187" i="1"/>
  <c r="BB187" i="1" s="1"/>
  <c r="AZ198" i="1"/>
  <c r="BB198" i="1" s="1"/>
  <c r="AZ186" i="1"/>
  <c r="BB186" i="1" s="1"/>
  <c r="AZ182" i="1"/>
  <c r="BB182" i="1" s="1"/>
  <c r="AZ164" i="1"/>
  <c r="BB164" i="1" s="1"/>
  <c r="AZ155" i="1"/>
  <c r="BB155" i="1" s="1"/>
  <c r="AZ26" i="1"/>
  <c r="BB26" i="1" s="1"/>
  <c r="AZ30" i="1"/>
  <c r="BB30" i="1" s="1"/>
  <c r="AZ32" i="1"/>
  <c r="BB32" i="1" s="1"/>
  <c r="AZ34" i="1"/>
  <c r="BB34" i="1" s="1"/>
  <c r="AZ36" i="1"/>
  <c r="BB36" i="1" s="1"/>
  <c r="AZ38" i="1"/>
  <c r="BB38" i="1" s="1"/>
  <c r="AZ40" i="1"/>
  <c r="BB40" i="1" s="1"/>
  <c r="AZ42" i="1"/>
  <c r="BB42" i="1" s="1"/>
  <c r="AZ44" i="1"/>
  <c r="BB44" i="1" s="1"/>
  <c r="AZ46" i="1"/>
  <c r="BB46" i="1" s="1"/>
  <c r="AX49" i="1"/>
  <c r="AY52" i="1"/>
  <c r="BA52" i="1" s="1"/>
  <c r="AZ55" i="1"/>
  <c r="BB55" i="1" s="1"/>
  <c r="AY56" i="1"/>
  <c r="BA56" i="1" s="1"/>
  <c r="AZ59" i="1"/>
  <c r="BB59" i="1" s="1"/>
  <c r="AY60" i="1"/>
  <c r="BA60" i="1" s="1"/>
  <c r="AZ63" i="1"/>
  <c r="BB63" i="1" s="1"/>
  <c r="AY64" i="1"/>
  <c r="BA64" i="1" s="1"/>
  <c r="AZ67" i="1"/>
  <c r="BB67" i="1" s="1"/>
  <c r="AY68" i="1"/>
  <c r="BA68" i="1" s="1"/>
  <c r="AZ71" i="1"/>
  <c r="BB71" i="1" s="1"/>
  <c r="AY72" i="1"/>
  <c r="BA72" i="1" s="1"/>
  <c r="AZ75" i="1"/>
  <c r="BB75" i="1" s="1"/>
  <c r="AY76" i="1"/>
  <c r="BA76" i="1" s="1"/>
  <c r="AZ79" i="1"/>
  <c r="BB79" i="1" s="1"/>
  <c r="AY80" i="1"/>
  <c r="BA80" i="1" s="1"/>
  <c r="AY84" i="1"/>
  <c r="BA84" i="1" s="1"/>
  <c r="AW91" i="1"/>
  <c r="AX91" i="1" s="1"/>
  <c r="AY92" i="1"/>
  <c r="BA92" i="1" s="1"/>
  <c r="AY95" i="1"/>
  <c r="BA95" i="1" s="1"/>
  <c r="AZ101" i="1"/>
  <c r="BB101" i="1" s="1"/>
  <c r="AZ107" i="1"/>
  <c r="BB107" i="1" s="1"/>
  <c r="AY115" i="1"/>
  <c r="BA115" i="1" s="1"/>
  <c r="AW118" i="1"/>
  <c r="AX118" i="1" s="1"/>
  <c r="AZ118" i="1"/>
  <c r="BB118" i="1" s="1"/>
  <c r="AY120" i="1"/>
  <c r="BA120" i="1" s="1"/>
  <c r="AZ123" i="1"/>
  <c r="BB123" i="1" s="1"/>
  <c r="AY129" i="1"/>
  <c r="BA129" i="1" s="1"/>
  <c r="AZ144" i="1"/>
  <c r="BB144" i="1" s="1"/>
  <c r="AZ151" i="1"/>
  <c r="BB151" i="1" s="1"/>
  <c r="AZ167" i="1"/>
  <c r="BB167" i="1" s="1"/>
  <c r="AZ168" i="1"/>
  <c r="BB168" i="1" s="1"/>
  <c r="AZ349" i="1"/>
  <c r="BB349" i="1" s="1"/>
  <c r="AZ305" i="1"/>
  <c r="BB305" i="1" s="1"/>
  <c r="AZ299" i="1"/>
  <c r="BB299" i="1" s="1"/>
  <c r="AZ154" i="1"/>
  <c r="BB154" i="1" s="1"/>
  <c r="AZ129" i="1"/>
  <c r="BB129" i="1" s="1"/>
  <c r="AZ225" i="1"/>
  <c r="BB225" i="1" s="1"/>
  <c r="AZ190" i="1"/>
  <c r="BB190" i="1" s="1"/>
  <c r="AZ219" i="1"/>
  <c r="BB219" i="1" s="1"/>
  <c r="AW86" i="1"/>
  <c r="AX86" i="1" s="1"/>
  <c r="AY87" i="1"/>
  <c r="BA87" i="1" s="1"/>
  <c r="AZ92" i="1"/>
  <c r="BB92" i="1" s="1"/>
  <c r="AW94" i="1"/>
  <c r="AX94" i="1" s="1"/>
  <c r="AZ94" i="1"/>
  <c r="BB94" i="1" s="1"/>
  <c r="AY97" i="1"/>
  <c r="BA97" i="1" s="1"/>
  <c r="AZ103" i="1"/>
  <c r="BB103" i="1" s="1"/>
  <c r="AZ105" i="1"/>
  <c r="BB105" i="1" s="1"/>
  <c r="AY113" i="1"/>
  <c r="BA113" i="1" s="1"/>
  <c r="AW116" i="1"/>
  <c r="AX116" i="1" s="1"/>
  <c r="AZ116" i="1"/>
  <c r="BB116" i="1" s="1"/>
  <c r="AY118" i="1"/>
  <c r="BA118" i="1" s="1"/>
  <c r="AZ121" i="1"/>
  <c r="BB121" i="1" s="1"/>
  <c r="AY130" i="1"/>
  <c r="BA130" i="1" s="1"/>
  <c r="AY136" i="1"/>
  <c r="BA136" i="1" s="1"/>
  <c r="AZ137" i="1"/>
  <c r="BB137" i="1" s="1"/>
  <c r="AW137" i="1"/>
  <c r="AX137" i="1" s="1"/>
  <c r="AZ188" i="1"/>
  <c r="BB188" i="1" s="1"/>
  <c r="AZ230" i="1"/>
  <c r="BB230" i="1" s="1"/>
  <c r="AW230" i="1"/>
  <c r="AX230" i="1" s="1"/>
  <c r="AZ238" i="1"/>
  <c r="BB238" i="1" s="1"/>
  <c r="AX238" i="1"/>
  <c r="AW238" i="1"/>
  <c r="AZ246" i="1"/>
  <c r="BB246" i="1" s="1"/>
  <c r="AW246" i="1"/>
  <c r="AX246" i="1" s="1"/>
  <c r="AZ254" i="1"/>
  <c r="BB254" i="1" s="1"/>
  <c r="AX254" i="1"/>
  <c r="AW254" i="1"/>
  <c r="AZ262" i="1"/>
  <c r="BB262" i="1" s="1"/>
  <c r="AW262" i="1"/>
  <c r="AX262" i="1" s="1"/>
  <c r="AZ270" i="1"/>
  <c r="BB270" i="1" s="1"/>
  <c r="AW270" i="1"/>
  <c r="AX270" i="1" s="1"/>
  <c r="AZ318" i="1"/>
  <c r="BB318" i="1" s="1"/>
  <c r="AX5" i="1"/>
  <c r="AY348" i="1"/>
  <c r="BA348" i="1" s="1"/>
  <c r="AY324" i="1"/>
  <c r="BA324" i="1" s="1"/>
  <c r="AY217" i="1"/>
  <c r="BA217" i="1" s="1"/>
  <c r="AY282" i="1"/>
  <c r="BA282" i="1" s="1"/>
  <c r="AY216" i="1"/>
  <c r="BA216" i="1" s="1"/>
  <c r="AY298" i="1"/>
  <c r="BA298" i="1" s="1"/>
  <c r="AY195" i="1"/>
  <c r="BA195" i="1" s="1"/>
  <c r="AY313" i="1"/>
  <c r="BA313" i="1" s="1"/>
  <c r="AY314" i="1"/>
  <c r="BA314" i="1" s="1"/>
  <c r="AY161" i="1"/>
  <c r="BA161" i="1" s="1"/>
  <c r="AY316" i="1"/>
  <c r="BA316" i="1" s="1"/>
  <c r="AY255" i="1"/>
  <c r="BA255" i="1" s="1"/>
  <c r="AY254" i="1"/>
  <c r="BA254" i="1" s="1"/>
  <c r="AY218" i="1"/>
  <c r="BA218" i="1" s="1"/>
  <c r="AY189" i="1"/>
  <c r="BA189" i="1" s="1"/>
  <c r="AY169" i="1"/>
  <c r="BA169" i="1" s="1"/>
  <c r="AX7" i="1"/>
  <c r="AY323" i="1"/>
  <c r="BA323" i="1" s="1"/>
  <c r="AY176" i="1"/>
  <c r="BA176" i="1" s="1"/>
  <c r="AY283" i="1"/>
  <c r="BA283" i="1" s="1"/>
  <c r="AY250" i="1"/>
  <c r="BA250" i="1" s="1"/>
  <c r="AY234" i="1"/>
  <c r="BA234" i="1" s="1"/>
  <c r="AY307" i="1"/>
  <c r="BA307" i="1" s="1"/>
  <c r="AY207" i="1"/>
  <c r="BA207" i="1" s="1"/>
  <c r="AY167" i="1"/>
  <c r="BA167" i="1" s="1"/>
  <c r="AY281" i="1"/>
  <c r="BA281" i="1" s="1"/>
  <c r="AY280" i="1"/>
  <c r="BA280" i="1" s="1"/>
  <c r="AY249" i="1"/>
  <c r="BA249" i="1" s="1"/>
  <c r="AY233" i="1"/>
  <c r="BA233" i="1" s="1"/>
  <c r="AY315" i="1"/>
  <c r="BA315" i="1" s="1"/>
  <c r="AY206" i="1"/>
  <c r="BA206" i="1" s="1"/>
  <c r="AY319" i="1"/>
  <c r="BA319" i="1" s="1"/>
  <c r="AY318" i="1"/>
  <c r="BA318" i="1" s="1"/>
  <c r="AY177" i="1"/>
  <c r="BA177" i="1" s="1"/>
  <c r="AX9" i="1"/>
  <c r="AX11" i="1"/>
  <c r="AX15" i="1"/>
  <c r="AX17" i="1"/>
  <c r="AY351" i="1"/>
  <c r="BA351" i="1" s="1"/>
  <c r="AY325" i="1"/>
  <c r="BA325" i="1" s="1"/>
  <c r="AY352" i="1"/>
  <c r="BA352" i="1" s="1"/>
  <c r="AY326" i="1"/>
  <c r="BA326" i="1" s="1"/>
  <c r="AY196" i="1"/>
  <c r="BA196" i="1" s="1"/>
  <c r="AY300" i="1"/>
  <c r="BA300" i="1" s="1"/>
  <c r="AY162" i="1"/>
  <c r="BA162" i="1" s="1"/>
  <c r="AY138" i="1"/>
  <c r="BA138" i="1" s="1"/>
  <c r="AY265" i="1"/>
  <c r="BA265" i="1" s="1"/>
  <c r="AY240" i="1"/>
  <c r="BA240" i="1" s="1"/>
  <c r="AY170" i="1"/>
  <c r="BA170" i="1" s="1"/>
  <c r="AY137" i="1"/>
  <c r="BA137" i="1" s="1"/>
  <c r="AY287" i="1"/>
  <c r="BA287" i="1" s="1"/>
  <c r="AY263" i="1"/>
  <c r="BA263" i="1" s="1"/>
  <c r="AY239" i="1"/>
  <c r="BA239" i="1" s="1"/>
  <c r="AY238" i="1"/>
  <c r="BA238" i="1" s="1"/>
  <c r="AY209" i="1"/>
  <c r="BA209" i="1" s="1"/>
  <c r="AY163" i="1"/>
  <c r="BA163" i="1" s="1"/>
  <c r="AX25" i="1"/>
  <c r="AY363" i="1"/>
  <c r="BA363" i="1" s="1"/>
  <c r="AY343" i="1"/>
  <c r="BA343" i="1" s="1"/>
  <c r="AY364" i="1"/>
  <c r="BA364" i="1" s="1"/>
  <c r="AY362" i="1"/>
  <c r="BA362" i="1" s="1"/>
  <c r="AY344" i="1"/>
  <c r="BA344" i="1" s="1"/>
  <c r="AY290" i="1"/>
  <c r="BA290" i="1" s="1"/>
  <c r="AY259" i="1"/>
  <c r="BA259" i="1" s="1"/>
  <c r="AY242" i="1"/>
  <c r="BA242" i="1" s="1"/>
  <c r="AY183" i="1"/>
  <c r="BA183" i="1" s="1"/>
  <c r="AY297" i="1"/>
  <c r="BA297" i="1" s="1"/>
  <c r="AY296" i="1"/>
  <c r="BA296" i="1" s="1"/>
  <c r="AY241" i="1"/>
  <c r="BA241" i="1" s="1"/>
  <c r="AY178" i="1"/>
  <c r="BA178" i="1" s="1"/>
  <c r="AY145" i="1"/>
  <c r="BA145" i="1" s="1"/>
  <c r="AY201" i="1"/>
  <c r="BA201" i="1" s="1"/>
  <c r="AY193" i="1"/>
  <c r="BA193" i="1" s="1"/>
  <c r="AY51" i="1"/>
  <c r="BA51" i="1" s="1"/>
  <c r="AX54" i="1"/>
  <c r="AX58" i="1"/>
  <c r="AW61" i="1"/>
  <c r="AX61" i="1" s="1"/>
  <c r="AX62" i="1"/>
  <c r="AX66" i="1"/>
  <c r="AX70" i="1"/>
  <c r="AX74" i="1"/>
  <c r="AX78" i="1"/>
  <c r="AX82" i="1"/>
  <c r="AY86" i="1"/>
  <c r="BA86" i="1" s="1"/>
  <c r="AW93" i="1"/>
  <c r="AX93" i="1" s="1"/>
  <c r="AY94" i="1"/>
  <c r="BA94" i="1" s="1"/>
  <c r="AX96" i="1"/>
  <c r="AW96" i="1"/>
  <c r="AZ96" i="1"/>
  <c r="BB96" i="1" s="1"/>
  <c r="AY99" i="1"/>
  <c r="BA99" i="1" s="1"/>
  <c r="AY111" i="1"/>
  <c r="BA111" i="1" s="1"/>
  <c r="AX114" i="1"/>
  <c r="AW114" i="1"/>
  <c r="AZ114" i="1"/>
  <c r="BB114" i="1" s="1"/>
  <c r="AY116" i="1"/>
  <c r="BA116" i="1" s="1"/>
  <c r="AZ119" i="1"/>
  <c r="BB119" i="1" s="1"/>
  <c r="AY127" i="1"/>
  <c r="BA127" i="1" s="1"/>
  <c r="AY135" i="1"/>
  <c r="BA135" i="1" s="1"/>
  <c r="AZ143" i="1"/>
  <c r="BB143" i="1" s="1"/>
  <c r="AZ204" i="1"/>
  <c r="BB204" i="1" s="1"/>
  <c r="AZ212" i="1"/>
  <c r="BB212" i="1" s="1"/>
  <c r="AZ278" i="1"/>
  <c r="BB278" i="1" s="1"/>
  <c r="AX278" i="1"/>
  <c r="AW278" i="1"/>
  <c r="AY50" i="1"/>
  <c r="BA50" i="1" s="1"/>
  <c r="AZ86" i="1"/>
  <c r="BB86" i="1" s="1"/>
  <c r="AX88" i="1"/>
  <c r="AW88" i="1"/>
  <c r="AW98" i="1"/>
  <c r="AX98" i="1" s="1"/>
  <c r="AZ98" i="1"/>
  <c r="BB98" i="1" s="1"/>
  <c r="AY101" i="1"/>
  <c r="BA101" i="1" s="1"/>
  <c r="AY109" i="1"/>
  <c r="BA109" i="1" s="1"/>
  <c r="AW112" i="1"/>
  <c r="AX112" i="1" s="1"/>
  <c r="AZ112" i="1"/>
  <c r="BB112" i="1" s="1"/>
  <c r="AZ117" i="1"/>
  <c r="BB117" i="1" s="1"/>
  <c r="AY128" i="1"/>
  <c r="BA128" i="1" s="1"/>
  <c r="AZ157" i="1"/>
  <c r="BB157" i="1" s="1"/>
  <c r="AY160" i="1"/>
  <c r="BA160" i="1" s="1"/>
  <c r="AY228" i="1"/>
  <c r="BA228" i="1" s="1"/>
  <c r="AY229" i="1"/>
  <c r="BA229" i="1" s="1"/>
  <c r="AY236" i="1"/>
  <c r="BA236" i="1" s="1"/>
  <c r="AY237" i="1"/>
  <c r="BA237" i="1" s="1"/>
  <c r="AY244" i="1"/>
  <c r="BA244" i="1" s="1"/>
  <c r="AY253" i="1"/>
  <c r="BA253" i="1" s="1"/>
  <c r="AY260" i="1"/>
  <c r="BA260" i="1" s="1"/>
  <c r="AY261" i="1"/>
  <c r="BA261" i="1" s="1"/>
  <c r="AY268" i="1"/>
  <c r="BA268" i="1" s="1"/>
  <c r="AZ286" i="1"/>
  <c r="BB286" i="1" s="1"/>
  <c r="AX286" i="1"/>
  <c r="AW286" i="1"/>
  <c r="AZ313" i="1"/>
  <c r="BB313" i="1" s="1"/>
  <c r="AZ195" i="1"/>
  <c r="BB195" i="1" s="1"/>
  <c r="AZ255" i="1"/>
  <c r="BB255" i="1" s="1"/>
  <c r="AZ189" i="1"/>
  <c r="BB189" i="1" s="1"/>
  <c r="AZ169" i="1"/>
  <c r="BB169" i="1" s="1"/>
  <c r="AZ323" i="1"/>
  <c r="BB323" i="1" s="1"/>
  <c r="AZ319" i="1"/>
  <c r="BB319" i="1" s="1"/>
  <c r="AZ315" i="1"/>
  <c r="BB315" i="1" s="1"/>
  <c r="AZ283" i="1"/>
  <c r="BB283" i="1" s="1"/>
  <c r="AZ307" i="1"/>
  <c r="BB307" i="1" s="1"/>
  <c r="AZ207" i="1"/>
  <c r="BB207" i="1" s="1"/>
  <c r="AZ281" i="1"/>
  <c r="BB281" i="1" s="1"/>
  <c r="AZ249" i="1"/>
  <c r="BB249" i="1" s="1"/>
  <c r="AZ233" i="1"/>
  <c r="BB233" i="1" s="1"/>
  <c r="AZ127" i="1"/>
  <c r="BB127" i="1" s="1"/>
  <c r="AZ206" i="1"/>
  <c r="BB206" i="1" s="1"/>
  <c r="AZ177" i="1"/>
  <c r="BB177" i="1" s="1"/>
  <c r="AZ223" i="1"/>
  <c r="BB223" i="1" s="1"/>
  <c r="AZ19" i="1"/>
  <c r="BB19" i="1" s="1"/>
  <c r="AZ351" i="1"/>
  <c r="BB351" i="1" s="1"/>
  <c r="AZ325" i="1"/>
  <c r="BB325" i="1" s="1"/>
  <c r="AZ321" i="1"/>
  <c r="BB321" i="1" s="1"/>
  <c r="AZ162" i="1"/>
  <c r="BB162" i="1" s="1"/>
  <c r="AZ138" i="1"/>
  <c r="BB138" i="1" s="1"/>
  <c r="AZ265" i="1"/>
  <c r="BB265" i="1" s="1"/>
  <c r="AZ170" i="1"/>
  <c r="BB170" i="1" s="1"/>
  <c r="AZ287" i="1"/>
  <c r="BB287" i="1" s="1"/>
  <c r="AZ263" i="1"/>
  <c r="BB263" i="1" s="1"/>
  <c r="AZ239" i="1"/>
  <c r="BB239" i="1" s="1"/>
  <c r="AZ209" i="1"/>
  <c r="BB209" i="1" s="1"/>
  <c r="AZ163" i="1"/>
  <c r="BB163" i="1" s="1"/>
  <c r="AZ293" i="1"/>
  <c r="BB293" i="1" s="1"/>
  <c r="AZ27" i="1"/>
  <c r="BB27" i="1" s="1"/>
  <c r="AZ363" i="1"/>
  <c r="BB363" i="1" s="1"/>
  <c r="AZ343" i="1"/>
  <c r="BB343" i="1" s="1"/>
  <c r="AZ259" i="1"/>
  <c r="BB259" i="1" s="1"/>
  <c r="AZ183" i="1"/>
  <c r="BB183" i="1" s="1"/>
  <c r="AZ297" i="1"/>
  <c r="BB297" i="1" s="1"/>
  <c r="AZ241" i="1"/>
  <c r="BB241" i="1" s="1"/>
  <c r="AZ178" i="1"/>
  <c r="BB178" i="1" s="1"/>
  <c r="AZ201" i="1"/>
  <c r="BB201" i="1" s="1"/>
  <c r="AZ193" i="1"/>
  <c r="BB193" i="1" s="1"/>
  <c r="AZ253" i="1"/>
  <c r="BB253" i="1" s="1"/>
  <c r="AZ229" i="1"/>
  <c r="BB229" i="1" s="1"/>
  <c r="AZ29" i="1"/>
  <c r="BB29" i="1" s="1"/>
  <c r="AZ31" i="1"/>
  <c r="BB31" i="1" s="1"/>
  <c r="AZ33" i="1"/>
  <c r="BB33" i="1" s="1"/>
  <c r="AZ37" i="1"/>
  <c r="BB37" i="1" s="1"/>
  <c r="AZ39" i="1"/>
  <c r="BB39" i="1" s="1"/>
  <c r="AZ41" i="1"/>
  <c r="BB41" i="1" s="1"/>
  <c r="AZ43" i="1"/>
  <c r="BB43" i="1" s="1"/>
  <c r="AZ45" i="1"/>
  <c r="BB45" i="1" s="1"/>
  <c r="AY49" i="1"/>
  <c r="BA49" i="1" s="1"/>
  <c r="AZ50" i="1"/>
  <c r="BB50" i="1" s="1"/>
  <c r="AZ53" i="1"/>
  <c r="BB53" i="1" s="1"/>
  <c r="AY54" i="1"/>
  <c r="BA54" i="1" s="1"/>
  <c r="AZ57" i="1"/>
  <c r="BB57" i="1" s="1"/>
  <c r="AY62" i="1"/>
  <c r="BA62" i="1" s="1"/>
  <c r="AZ65" i="1"/>
  <c r="BB65" i="1" s="1"/>
  <c r="AZ69" i="1"/>
  <c r="BB69" i="1" s="1"/>
  <c r="AY70" i="1"/>
  <c r="BA70" i="1" s="1"/>
  <c r="AZ73" i="1"/>
  <c r="BB73" i="1" s="1"/>
  <c r="AY74" i="1"/>
  <c r="BA74" i="1" s="1"/>
  <c r="AZ77" i="1"/>
  <c r="BB77" i="1" s="1"/>
  <c r="AZ81" i="1"/>
  <c r="BB81" i="1" s="1"/>
  <c r="AY82" i="1"/>
  <c r="BA82" i="1" s="1"/>
  <c r="AZ85" i="1"/>
  <c r="BB85" i="1" s="1"/>
  <c r="AW87" i="1"/>
  <c r="AX87" i="1" s="1"/>
  <c r="AY98" i="1"/>
  <c r="BA98" i="1" s="1"/>
  <c r="AW100" i="1"/>
  <c r="AX100" i="1" s="1"/>
  <c r="AZ100" i="1"/>
  <c r="BB100" i="1" s="1"/>
  <c r="AY103" i="1"/>
  <c r="BA103" i="1" s="1"/>
  <c r="AY107" i="1"/>
  <c r="BA107" i="1" s="1"/>
  <c r="AX110" i="1"/>
  <c r="AW110" i="1"/>
  <c r="AZ110" i="1"/>
  <c r="BB110" i="1" s="1"/>
  <c r="AY112" i="1"/>
  <c r="BA112" i="1" s="1"/>
  <c r="AZ115" i="1"/>
  <c r="BB115" i="1" s="1"/>
  <c r="AY123" i="1"/>
  <c r="BA123" i="1" s="1"/>
  <c r="AY133" i="1"/>
  <c r="BA133" i="1" s="1"/>
  <c r="AZ149" i="1"/>
  <c r="BB149" i="1" s="1"/>
  <c r="AY152" i="1"/>
  <c r="BA152" i="1" s="1"/>
  <c r="AZ165" i="1"/>
  <c r="BB165" i="1" s="1"/>
  <c r="AY168" i="1"/>
  <c r="BA168" i="1" s="1"/>
  <c r="AZ184" i="1"/>
  <c r="BB184" i="1" s="1"/>
  <c r="AY277" i="1"/>
  <c r="BA277" i="1" s="1"/>
  <c r="AZ294" i="1"/>
  <c r="BB294" i="1" s="1"/>
  <c r="AW294" i="1"/>
  <c r="AX294" i="1" s="1"/>
  <c r="AW6" i="1"/>
  <c r="AW8" i="1"/>
  <c r="AW10" i="1"/>
  <c r="AX10" i="1" s="1"/>
  <c r="AW12" i="1"/>
  <c r="AX12" i="1" s="1"/>
  <c r="AW14" i="1"/>
  <c r="AX14" i="1" s="1"/>
  <c r="AW16" i="1"/>
  <c r="AX16" i="1" s="1"/>
  <c r="AW18" i="1"/>
  <c r="AX18" i="1" s="1"/>
  <c r="AW20" i="1"/>
  <c r="AX20" i="1" s="1"/>
  <c r="AW22" i="1"/>
  <c r="AW24" i="1"/>
  <c r="AX24" i="1" s="1"/>
  <c r="AW26" i="1"/>
  <c r="AX26" i="1" s="1"/>
  <c r="AW28" i="1"/>
  <c r="AX28" i="1" s="1"/>
  <c r="AW30" i="1"/>
  <c r="AX30" i="1" s="1"/>
  <c r="AW32" i="1"/>
  <c r="AX32" i="1" s="1"/>
  <c r="AW34" i="1"/>
  <c r="AX34" i="1" s="1"/>
  <c r="AW36" i="1"/>
  <c r="AX36" i="1" s="1"/>
  <c r="AW38" i="1"/>
  <c r="AX38" i="1" s="1"/>
  <c r="AW40" i="1"/>
  <c r="AX40" i="1" s="1"/>
  <c r="AW42" i="1"/>
  <c r="AX42" i="1" s="1"/>
  <c r="AW44" i="1"/>
  <c r="AX44" i="1" s="1"/>
  <c r="AW46" i="1"/>
  <c r="AX46" i="1" s="1"/>
  <c r="AU49" i="1"/>
  <c r="AW51" i="1"/>
  <c r="AX51" i="1" s="1"/>
  <c r="AZ54" i="1"/>
  <c r="BB54" i="1" s="1"/>
  <c r="AZ58" i="1"/>
  <c r="BB58" i="1" s="1"/>
  <c r="AZ62" i="1"/>
  <c r="BB62" i="1" s="1"/>
  <c r="AZ66" i="1"/>
  <c r="BB66" i="1" s="1"/>
  <c r="AZ70" i="1"/>
  <c r="BB70" i="1" s="1"/>
  <c r="AZ74" i="1"/>
  <c r="BB74" i="1" s="1"/>
  <c r="AZ82" i="1"/>
  <c r="BB82" i="1" s="1"/>
  <c r="AZ88" i="1"/>
  <c r="BB88" i="1" s="1"/>
  <c r="AW90" i="1"/>
  <c r="AX90" i="1" s="1"/>
  <c r="AY91" i="1"/>
  <c r="BA91" i="1" s="1"/>
  <c r="AZ95" i="1"/>
  <c r="BB95" i="1" s="1"/>
  <c r="AY100" i="1"/>
  <c r="BA100" i="1" s="1"/>
  <c r="AW102" i="1"/>
  <c r="AX102" i="1" s="1"/>
  <c r="AZ102" i="1"/>
  <c r="BB102" i="1" s="1"/>
  <c r="AY105" i="1"/>
  <c r="BA105" i="1" s="1"/>
  <c r="AW108" i="1"/>
  <c r="AX108" i="1" s="1"/>
  <c r="AZ108" i="1"/>
  <c r="BB108" i="1" s="1"/>
  <c r="AY110" i="1"/>
  <c r="BA110" i="1" s="1"/>
  <c r="AZ113" i="1"/>
  <c r="BB113" i="1" s="1"/>
  <c r="AY121" i="1"/>
  <c r="BA121" i="1" s="1"/>
  <c r="AX124" i="1"/>
  <c r="AW124" i="1"/>
  <c r="AZ124" i="1"/>
  <c r="BB124" i="1" s="1"/>
  <c r="AY134" i="1"/>
  <c r="BA134" i="1" s="1"/>
  <c r="AZ153" i="1"/>
  <c r="BB153" i="1" s="1"/>
  <c r="AW153" i="1"/>
  <c r="AX153" i="1" s="1"/>
  <c r="AZ161" i="1"/>
  <c r="BB161" i="1" s="1"/>
  <c r="AW161" i="1"/>
  <c r="AX161" i="1" s="1"/>
  <c r="AZ172" i="1"/>
  <c r="BB172" i="1" s="1"/>
  <c r="AY284" i="1"/>
  <c r="BA284" i="1" s="1"/>
  <c r="AY347" i="1"/>
  <c r="BA347" i="1" s="1"/>
  <c r="AY322" i="1"/>
  <c r="BA322" i="1" s="1"/>
  <c r="AY291" i="1"/>
  <c r="BA291" i="1" s="1"/>
  <c r="AY308" i="1"/>
  <c r="BA308" i="1" s="1"/>
  <c r="AY203" i="1"/>
  <c r="BA203" i="1" s="1"/>
  <c r="AY175" i="1"/>
  <c r="BA175" i="1" s="1"/>
  <c r="AY146" i="1"/>
  <c r="BA146" i="1" s="1"/>
  <c r="AY312" i="1"/>
  <c r="BA312" i="1" s="1"/>
  <c r="AY248" i="1"/>
  <c r="BA248" i="1" s="1"/>
  <c r="AY215" i="1"/>
  <c r="BA215" i="1" s="1"/>
  <c r="AY214" i="1"/>
  <c r="BA214" i="1" s="1"/>
  <c r="AY202" i="1"/>
  <c r="BA202" i="1" s="1"/>
  <c r="AY174" i="1"/>
  <c r="BA174" i="1" s="1"/>
  <c r="AY317" i="1"/>
  <c r="BA317" i="1" s="1"/>
  <c r="AY271" i="1"/>
  <c r="BA271" i="1" s="1"/>
  <c r="AY270" i="1"/>
  <c r="BA270" i="1" s="1"/>
  <c r="AY247" i="1"/>
  <c r="BA247" i="1" s="1"/>
  <c r="AY213" i="1"/>
  <c r="BA213" i="1" s="1"/>
  <c r="AX6" i="1"/>
  <c r="AX8" i="1"/>
  <c r="AY353" i="1"/>
  <c r="BA353" i="1" s="1"/>
  <c r="AY329" i="1"/>
  <c r="BA329" i="1" s="1"/>
  <c r="AY327" i="1"/>
  <c r="BA327" i="1" s="1"/>
  <c r="AY354" i="1"/>
  <c r="BA354" i="1" s="1"/>
  <c r="AY328" i="1"/>
  <c r="BA328" i="1" s="1"/>
  <c r="AY212" i="1"/>
  <c r="BA212" i="1" s="1"/>
  <c r="AY243" i="1"/>
  <c r="BA243" i="1" s="1"/>
  <c r="AY171" i="1"/>
  <c r="BA171" i="1" s="1"/>
  <c r="AY148" i="1"/>
  <c r="BA148" i="1" s="1"/>
  <c r="AY140" i="1"/>
  <c r="BA140" i="1" s="1"/>
  <c r="AY286" i="1"/>
  <c r="BA286" i="1" s="1"/>
  <c r="AY262" i="1"/>
  <c r="BA262" i="1" s="1"/>
  <c r="AY197" i="1"/>
  <c r="BA197" i="1" s="1"/>
  <c r="AY185" i="1"/>
  <c r="BA185" i="1" s="1"/>
  <c r="AY147" i="1"/>
  <c r="BA147" i="1" s="1"/>
  <c r="AY139" i="1"/>
  <c r="BA139" i="1" s="1"/>
  <c r="AY361" i="1"/>
  <c r="BA361" i="1" s="1"/>
  <c r="AY341" i="1"/>
  <c r="BA341" i="1" s="1"/>
  <c r="AY360" i="1"/>
  <c r="BA360" i="1" s="1"/>
  <c r="AY342" i="1"/>
  <c r="BA342" i="1" s="1"/>
  <c r="AY340" i="1"/>
  <c r="BA340" i="1" s="1"/>
  <c r="AY188" i="1"/>
  <c r="BA188" i="1" s="1"/>
  <c r="AY251" i="1"/>
  <c r="BA251" i="1" s="1"/>
  <c r="AY227" i="1"/>
  <c r="BA227" i="1" s="1"/>
  <c r="AY304" i="1"/>
  <c r="BA304" i="1" s="1"/>
  <c r="AY303" i="1"/>
  <c r="BA303" i="1" s="1"/>
  <c r="AY226" i="1"/>
  <c r="BA226" i="1" s="1"/>
  <c r="AY211" i="1"/>
  <c r="BA211" i="1" s="1"/>
  <c r="AY151" i="1"/>
  <c r="BA151" i="1" s="1"/>
  <c r="AY143" i="1"/>
  <c r="BA143" i="1" s="1"/>
  <c r="AY273" i="1"/>
  <c r="BA273" i="1" s="1"/>
  <c r="AY210" i="1"/>
  <c r="BA210" i="1" s="1"/>
  <c r="AY357" i="1"/>
  <c r="BA357" i="1" s="1"/>
  <c r="AY335" i="1"/>
  <c r="BA335" i="1" s="1"/>
  <c r="AY333" i="1"/>
  <c r="BA333" i="1" s="1"/>
  <c r="AY358" i="1"/>
  <c r="BA358" i="1" s="1"/>
  <c r="AY334" i="1"/>
  <c r="BA334" i="1" s="1"/>
  <c r="AY200" i="1"/>
  <c r="BA200" i="1" s="1"/>
  <c r="AY157" i="1"/>
  <c r="BA157" i="1" s="1"/>
  <c r="AY149" i="1"/>
  <c r="BA149" i="1" s="1"/>
  <c r="AY141" i="1"/>
  <c r="BA141" i="1" s="1"/>
  <c r="AY302" i="1"/>
  <c r="BA302" i="1" s="1"/>
  <c r="AY221" i="1"/>
  <c r="BA221" i="1" s="1"/>
  <c r="AY199" i="1"/>
  <c r="BA199" i="1" s="1"/>
  <c r="AY257" i="1"/>
  <c r="BA257" i="1" s="1"/>
  <c r="AY220" i="1"/>
  <c r="BA220" i="1" s="1"/>
  <c r="AY156" i="1"/>
  <c r="BA156" i="1" s="1"/>
  <c r="AY295" i="1"/>
  <c r="BA295" i="1" s="1"/>
  <c r="AY359" i="1"/>
  <c r="BA359" i="1" s="1"/>
  <c r="AY339" i="1"/>
  <c r="BA339" i="1" s="1"/>
  <c r="AY337" i="1"/>
  <c r="BA337" i="1" s="1"/>
  <c r="AY338" i="1"/>
  <c r="BA338" i="1" s="1"/>
  <c r="AY336" i="1"/>
  <c r="BA336" i="1" s="1"/>
  <c r="AY222" i="1"/>
  <c r="BA222" i="1" s="1"/>
  <c r="AY204" i="1"/>
  <c r="BA204" i="1" s="1"/>
  <c r="AY192" i="1"/>
  <c r="BA192" i="1" s="1"/>
  <c r="AY172" i="1"/>
  <c r="BA172" i="1" s="1"/>
  <c r="AY258" i="1"/>
  <c r="BA258" i="1" s="1"/>
  <c r="AY159" i="1"/>
  <c r="BA159" i="1" s="1"/>
  <c r="AY289" i="1"/>
  <c r="BA289" i="1" s="1"/>
  <c r="AY288" i="1"/>
  <c r="BA288" i="1" s="1"/>
  <c r="AY173" i="1"/>
  <c r="BA173" i="1" s="1"/>
  <c r="AX22" i="1"/>
  <c r="AY355" i="1"/>
  <c r="BA355" i="1" s="1"/>
  <c r="AY331" i="1"/>
  <c r="BA331" i="1" s="1"/>
  <c r="AY356" i="1"/>
  <c r="BA356" i="1" s="1"/>
  <c r="AY332" i="1"/>
  <c r="BA332" i="1" s="1"/>
  <c r="AY330" i="1"/>
  <c r="BA330" i="1" s="1"/>
  <c r="AY165" i="1"/>
  <c r="BA165" i="1" s="1"/>
  <c r="AY275" i="1"/>
  <c r="BA275" i="1" s="1"/>
  <c r="AY267" i="1"/>
  <c r="BA267" i="1" s="1"/>
  <c r="AY266" i="1"/>
  <c r="BA266" i="1" s="1"/>
  <c r="AY235" i="1"/>
  <c r="BA235" i="1" s="1"/>
  <c r="AY301" i="1"/>
  <c r="BA301" i="1" s="1"/>
  <c r="AY191" i="1"/>
  <c r="BA191" i="1" s="1"/>
  <c r="AY187" i="1"/>
  <c r="BA187" i="1" s="1"/>
  <c r="AY198" i="1"/>
  <c r="BA198" i="1" s="1"/>
  <c r="AY186" i="1"/>
  <c r="BA186" i="1" s="1"/>
  <c r="AY182" i="1"/>
  <c r="BA182" i="1" s="1"/>
  <c r="AY164" i="1"/>
  <c r="BA164" i="1" s="1"/>
  <c r="AY294" i="1"/>
  <c r="BA294" i="1" s="1"/>
  <c r="AY155" i="1"/>
  <c r="BA155" i="1" s="1"/>
  <c r="AY47" i="1"/>
  <c r="BA47" i="1" s="1"/>
  <c r="AZ48" i="1"/>
  <c r="BB48" i="1" s="1"/>
  <c r="AX52" i="1"/>
  <c r="AX56" i="1"/>
  <c r="AX60" i="1"/>
  <c r="AX64" i="1"/>
  <c r="AX68" i="1"/>
  <c r="AX72" i="1"/>
  <c r="AX76" i="1"/>
  <c r="AX80" i="1"/>
  <c r="AX84" i="1"/>
  <c r="AY90" i="1"/>
  <c r="BA90" i="1" s="1"/>
  <c r="AZ97" i="1"/>
  <c r="BB97" i="1" s="1"/>
  <c r="AY102" i="1"/>
  <c r="BA102" i="1" s="1"/>
  <c r="AX104" i="1"/>
  <c r="AW104" i="1"/>
  <c r="AZ104" i="1"/>
  <c r="BB104" i="1" s="1"/>
  <c r="AW106" i="1"/>
  <c r="AX106" i="1" s="1"/>
  <c r="AZ106" i="1"/>
  <c r="BB106" i="1" s="1"/>
  <c r="AY108" i="1"/>
  <c r="BA108" i="1" s="1"/>
  <c r="AZ111" i="1"/>
  <c r="BB111" i="1" s="1"/>
  <c r="AY119" i="1"/>
  <c r="BA119" i="1" s="1"/>
  <c r="AW122" i="1"/>
  <c r="AX122" i="1" s="1"/>
  <c r="AZ122" i="1"/>
  <c r="BB122" i="1" s="1"/>
  <c r="AY124" i="1"/>
  <c r="BA124" i="1" s="1"/>
  <c r="AY131" i="1"/>
  <c r="BA131" i="1" s="1"/>
  <c r="AZ141" i="1"/>
  <c r="BB141" i="1" s="1"/>
  <c r="AY144" i="1"/>
  <c r="BA144" i="1" s="1"/>
  <c r="AZ145" i="1"/>
  <c r="BB145" i="1" s="1"/>
  <c r="AW145" i="1"/>
  <c r="AX145" i="1" s="1"/>
  <c r="AZ192" i="1"/>
  <c r="BB192" i="1" s="1"/>
  <c r="AZ200" i="1"/>
  <c r="BB200" i="1" s="1"/>
  <c r="AZ208" i="1"/>
  <c r="BB208" i="1" s="1"/>
  <c r="AZ217" i="1"/>
  <c r="BB217" i="1" s="1"/>
  <c r="AY292" i="1"/>
  <c r="BA292" i="1" s="1"/>
  <c r="AY293" i="1"/>
  <c r="BA293" i="1" s="1"/>
  <c r="AZ345" i="1"/>
  <c r="BB345" i="1" s="1"/>
  <c r="AZ311" i="1"/>
  <c r="BB311" i="1" s="1"/>
  <c r="AZ126" i="1"/>
  <c r="BB126" i="1" s="1"/>
  <c r="AZ128" i="1"/>
  <c r="BB128" i="1" s="1"/>
  <c r="AZ130" i="1"/>
  <c r="BB130" i="1" s="1"/>
  <c r="AZ132" i="1"/>
  <c r="BB132" i="1" s="1"/>
  <c r="AZ134" i="1"/>
  <c r="BB134" i="1" s="1"/>
  <c r="AX140" i="1"/>
  <c r="AY142" i="1"/>
  <c r="BA142" i="1" s="1"/>
  <c r="AX148" i="1"/>
  <c r="AY150" i="1"/>
  <c r="BA150" i="1" s="1"/>
  <c r="AX156" i="1"/>
  <c r="AY158" i="1"/>
  <c r="BA158" i="1" s="1"/>
  <c r="AX164" i="1"/>
  <c r="AY166" i="1"/>
  <c r="BA166" i="1" s="1"/>
  <c r="AX170" i="1"/>
  <c r="AX174" i="1"/>
  <c r="AX178" i="1"/>
  <c r="AY181" i="1"/>
  <c r="BA181" i="1" s="1"/>
  <c r="AX182" i="1"/>
  <c r="AX186" i="1"/>
  <c r="AX190" i="1"/>
  <c r="AX194" i="1"/>
  <c r="AX198" i="1"/>
  <c r="AX202" i="1"/>
  <c r="AY205" i="1"/>
  <c r="BA205" i="1" s="1"/>
  <c r="AX206" i="1"/>
  <c r="AX210" i="1"/>
  <c r="AZ214" i="1"/>
  <c r="BB214" i="1" s="1"/>
  <c r="AX214" i="1"/>
  <c r="AX225" i="1"/>
  <c r="AZ245" i="1"/>
  <c r="BB245" i="1" s="1"/>
  <c r="AZ269" i="1"/>
  <c r="BB269" i="1" s="1"/>
  <c r="AZ316" i="1"/>
  <c r="BB316" i="1" s="1"/>
  <c r="AZ336" i="1"/>
  <c r="BB336" i="1" s="1"/>
  <c r="AZ352" i="1"/>
  <c r="BB352" i="1" s="1"/>
  <c r="AZ181" i="1"/>
  <c r="BB181" i="1" s="1"/>
  <c r="AZ205" i="1"/>
  <c r="BB205" i="1" s="1"/>
  <c r="AY219" i="1"/>
  <c r="BA219" i="1" s="1"/>
  <c r="AZ220" i="1"/>
  <c r="BB220" i="1" s="1"/>
  <c r="AY224" i="1"/>
  <c r="BA224" i="1" s="1"/>
  <c r="AY230" i="1"/>
  <c r="BA230" i="1" s="1"/>
  <c r="AY231" i="1"/>
  <c r="BA231" i="1" s="1"/>
  <c r="AZ232" i="1"/>
  <c r="BB232" i="1" s="1"/>
  <c r="AZ240" i="1"/>
  <c r="BB240" i="1" s="1"/>
  <c r="AY246" i="1"/>
  <c r="BA246" i="1" s="1"/>
  <c r="AZ248" i="1"/>
  <c r="BB248" i="1" s="1"/>
  <c r="AZ256" i="1"/>
  <c r="BB256" i="1" s="1"/>
  <c r="AZ264" i="1"/>
  <c r="BB264" i="1" s="1"/>
  <c r="AZ272" i="1"/>
  <c r="BB272" i="1" s="1"/>
  <c r="AX272" i="1"/>
  <c r="AY278" i="1"/>
  <c r="BA278" i="1" s="1"/>
  <c r="AY279" i="1"/>
  <c r="BA279" i="1" s="1"/>
  <c r="AZ280" i="1"/>
  <c r="BB280" i="1" s="1"/>
  <c r="AX280" i="1"/>
  <c r="AZ288" i="1"/>
  <c r="BB288" i="1" s="1"/>
  <c r="AX288" i="1"/>
  <c r="AZ296" i="1"/>
  <c r="BB296" i="1" s="1"/>
  <c r="AX296" i="1"/>
  <c r="AZ314" i="1"/>
  <c r="BB314" i="1" s="1"/>
  <c r="AZ330" i="1"/>
  <c r="BB330" i="1" s="1"/>
  <c r="AZ346" i="1"/>
  <c r="BB346" i="1" s="1"/>
  <c r="AZ362" i="1"/>
  <c r="BB362" i="1" s="1"/>
  <c r="AW143" i="1"/>
  <c r="AW151" i="1"/>
  <c r="AX151" i="1" s="1"/>
  <c r="AY153" i="1"/>
  <c r="BA153" i="1" s="1"/>
  <c r="AX154" i="1"/>
  <c r="AW159" i="1"/>
  <c r="AX159" i="1" s="1"/>
  <c r="AX162" i="1"/>
  <c r="AW167" i="1"/>
  <c r="AX171" i="1"/>
  <c r="AX175" i="1"/>
  <c r="AX179" i="1"/>
  <c r="AX183" i="1"/>
  <c r="AX187" i="1"/>
  <c r="AY190" i="1"/>
  <c r="BA190" i="1" s="1"/>
  <c r="AX191" i="1"/>
  <c r="AY194" i="1"/>
  <c r="BA194" i="1" s="1"/>
  <c r="AX207" i="1"/>
  <c r="AW220" i="1"/>
  <c r="AX220" i="1" s="1"/>
  <c r="AY225" i="1"/>
  <c r="BA225" i="1" s="1"/>
  <c r="AZ226" i="1"/>
  <c r="BB226" i="1" s="1"/>
  <c r="AZ231" i="1"/>
  <c r="BB231" i="1" s="1"/>
  <c r="AW232" i="1"/>
  <c r="AX232" i="1" s="1"/>
  <c r="AW240" i="1"/>
  <c r="AX240" i="1" s="1"/>
  <c r="AW248" i="1"/>
  <c r="AX248" i="1" s="1"/>
  <c r="AW256" i="1"/>
  <c r="AX256" i="1" s="1"/>
  <c r="AW264" i="1"/>
  <c r="AX264" i="1" s="1"/>
  <c r="AZ279" i="1"/>
  <c r="BB279" i="1" s="1"/>
  <c r="AZ312" i="1"/>
  <c r="BB312" i="1" s="1"/>
  <c r="AZ324" i="1"/>
  <c r="BB324" i="1" s="1"/>
  <c r="AZ340" i="1"/>
  <c r="BB340" i="1" s="1"/>
  <c r="AZ356" i="1"/>
  <c r="BB356" i="1" s="1"/>
  <c r="AY61" i="1"/>
  <c r="BA61" i="1" s="1"/>
  <c r="AY125" i="1"/>
  <c r="BA125" i="1" s="1"/>
  <c r="AU136" i="1"/>
  <c r="AW138" i="1"/>
  <c r="AX138" i="1" s="1"/>
  <c r="AZ140" i="1"/>
  <c r="BB140" i="1" s="1"/>
  <c r="AX143" i="1"/>
  <c r="AU144" i="1"/>
  <c r="AX167" i="1"/>
  <c r="AZ194" i="1"/>
  <c r="BB194" i="1" s="1"/>
  <c r="AW195" i="1"/>
  <c r="AX195" i="1" s="1"/>
  <c r="AW199" i="1"/>
  <c r="AX199" i="1" s="1"/>
  <c r="AW203" i="1"/>
  <c r="AX203" i="1" s="1"/>
  <c r="AW207" i="1"/>
  <c r="AW211" i="1"/>
  <c r="AX211" i="1" s="1"/>
  <c r="AZ216" i="1"/>
  <c r="BB216" i="1" s="1"/>
  <c r="AX216" i="1"/>
  <c r="AW226" i="1"/>
  <c r="AX226" i="1" s="1"/>
  <c r="AY232" i="1"/>
  <c r="BA232" i="1" s="1"/>
  <c r="AZ234" i="1"/>
  <c r="BB234" i="1" s="1"/>
  <c r="AX234" i="1"/>
  <c r="AZ242" i="1"/>
  <c r="BB242" i="1" s="1"/>
  <c r="AX242" i="1"/>
  <c r="AZ250" i="1"/>
  <c r="BB250" i="1" s="1"/>
  <c r="AX250" i="1"/>
  <c r="AY256" i="1"/>
  <c r="BA256" i="1" s="1"/>
  <c r="AZ258" i="1"/>
  <c r="BB258" i="1" s="1"/>
  <c r="AX258" i="1"/>
  <c r="AY264" i="1"/>
  <c r="BA264" i="1" s="1"/>
  <c r="AZ266" i="1"/>
  <c r="BB266" i="1" s="1"/>
  <c r="AX266" i="1"/>
  <c r="AY272" i="1"/>
  <c r="BA272" i="1" s="1"/>
  <c r="AZ274" i="1"/>
  <c r="BB274" i="1" s="1"/>
  <c r="AX274" i="1"/>
  <c r="AZ282" i="1"/>
  <c r="BB282" i="1" s="1"/>
  <c r="AX282" i="1"/>
  <c r="AZ290" i="1"/>
  <c r="BB290" i="1" s="1"/>
  <c r="AX290" i="1"/>
  <c r="AZ298" i="1"/>
  <c r="BB298" i="1" s="1"/>
  <c r="AW298" i="1"/>
  <c r="AX298" i="1" s="1"/>
  <c r="AZ300" i="1"/>
  <c r="BB300" i="1" s="1"/>
  <c r="AX300" i="1"/>
  <c r="AW300" i="1"/>
  <c r="AZ302" i="1"/>
  <c r="BB302" i="1" s="1"/>
  <c r="AW302" i="1"/>
  <c r="AX302" i="1" s="1"/>
  <c r="AZ304" i="1"/>
  <c r="BB304" i="1" s="1"/>
  <c r="AW304" i="1"/>
  <c r="AX304" i="1" s="1"/>
  <c r="AZ306" i="1"/>
  <c r="BB306" i="1" s="1"/>
  <c r="AW306" i="1"/>
  <c r="AX306" i="1" s="1"/>
  <c r="AZ308" i="1"/>
  <c r="BB308" i="1" s="1"/>
  <c r="AW308" i="1"/>
  <c r="AX308" i="1" s="1"/>
  <c r="AZ310" i="1"/>
  <c r="BB310" i="1" s="1"/>
  <c r="AX310" i="1"/>
  <c r="AW310" i="1"/>
  <c r="AZ334" i="1"/>
  <c r="BB334" i="1" s="1"/>
  <c r="AZ350" i="1"/>
  <c r="BB350" i="1" s="1"/>
  <c r="AY154" i="1"/>
  <c r="BA154" i="1" s="1"/>
  <c r="AX168" i="1"/>
  <c r="AX172" i="1"/>
  <c r="AX176" i="1"/>
  <c r="AY179" i="1"/>
  <c r="BA179" i="1" s="1"/>
  <c r="AX180" i="1"/>
  <c r="AX184" i="1"/>
  <c r="AX188" i="1"/>
  <c r="AX192" i="1"/>
  <c r="AX196" i="1"/>
  <c r="AX200" i="1"/>
  <c r="AX204" i="1"/>
  <c r="AX208" i="1"/>
  <c r="AX212" i="1"/>
  <c r="AX217" i="1"/>
  <c r="AZ222" i="1"/>
  <c r="BB222" i="1" s="1"/>
  <c r="AX222" i="1"/>
  <c r="AY299" i="1"/>
  <c r="BA299" i="1" s="1"/>
  <c r="AY305" i="1"/>
  <c r="BA305" i="1" s="1"/>
  <c r="AY306" i="1"/>
  <c r="BA306" i="1" s="1"/>
  <c r="AY309" i="1"/>
  <c r="BA309" i="1" s="1"/>
  <c r="AY310" i="1"/>
  <c r="BA310" i="1" s="1"/>
  <c r="AZ328" i="1"/>
  <c r="BB328" i="1" s="1"/>
  <c r="AZ344" i="1"/>
  <c r="BB344" i="1" s="1"/>
  <c r="AZ360" i="1"/>
  <c r="BB360" i="1" s="1"/>
  <c r="AW126" i="1"/>
  <c r="AX126" i="1" s="1"/>
  <c r="AW128" i="1"/>
  <c r="AX128" i="1" s="1"/>
  <c r="AW130" i="1"/>
  <c r="AX130" i="1" s="1"/>
  <c r="AW132" i="1"/>
  <c r="AX132" i="1" s="1"/>
  <c r="AW134" i="1"/>
  <c r="AX134" i="1" s="1"/>
  <c r="AW136" i="1"/>
  <c r="AX136" i="1" s="1"/>
  <c r="AW144" i="1"/>
  <c r="AX144" i="1" s="1"/>
  <c r="AW152" i="1"/>
  <c r="AX152" i="1" s="1"/>
  <c r="AZ179" i="1"/>
  <c r="BB179" i="1" s="1"/>
  <c r="AZ228" i="1"/>
  <c r="BB228" i="1" s="1"/>
  <c r="AZ236" i="1"/>
  <c r="BB236" i="1" s="1"/>
  <c r="AZ244" i="1"/>
  <c r="BB244" i="1" s="1"/>
  <c r="AZ252" i="1"/>
  <c r="BB252" i="1" s="1"/>
  <c r="AZ260" i="1"/>
  <c r="BB260" i="1" s="1"/>
  <c r="AX260" i="1"/>
  <c r="AZ268" i="1"/>
  <c r="BB268" i="1" s="1"/>
  <c r="AZ276" i="1"/>
  <c r="BB276" i="1" s="1"/>
  <c r="AZ284" i="1"/>
  <c r="BB284" i="1" s="1"/>
  <c r="AZ292" i="1"/>
  <c r="BB292" i="1" s="1"/>
  <c r="AZ309" i="1"/>
  <c r="BB309" i="1" s="1"/>
  <c r="AZ322" i="1"/>
  <c r="BB322" i="1" s="1"/>
  <c r="AZ338" i="1"/>
  <c r="BB338" i="1" s="1"/>
  <c r="AZ354" i="1"/>
  <c r="BB354" i="1" s="1"/>
  <c r="AY349" i="1"/>
  <c r="BA349" i="1" s="1"/>
  <c r="AY350" i="1"/>
  <c r="BA350" i="1" s="1"/>
  <c r="AY345" i="1"/>
  <c r="BA345" i="1" s="1"/>
  <c r="AY346" i="1"/>
  <c r="BA346" i="1" s="1"/>
  <c r="AX142" i="1"/>
  <c r="AX150" i="1"/>
  <c r="AX158" i="1"/>
  <c r="AX166" i="1"/>
  <c r="AX169" i="1"/>
  <c r="AX173" i="1"/>
  <c r="AX177" i="1"/>
  <c r="AY180" i="1"/>
  <c r="BA180" i="1" s="1"/>
  <c r="AX181" i="1"/>
  <c r="AY184" i="1"/>
  <c r="BA184" i="1" s="1"/>
  <c r="AX185" i="1"/>
  <c r="AX189" i="1"/>
  <c r="AX193" i="1"/>
  <c r="AX197" i="1"/>
  <c r="AX201" i="1"/>
  <c r="AX205" i="1"/>
  <c r="AY208" i="1"/>
  <c r="BA208" i="1" s="1"/>
  <c r="AX209" i="1"/>
  <c r="AX213" i="1"/>
  <c r="AZ218" i="1"/>
  <c r="BB218" i="1" s="1"/>
  <c r="AX218" i="1"/>
  <c r="AW228" i="1"/>
  <c r="AX228" i="1" s="1"/>
  <c r="AW236" i="1"/>
  <c r="AX236" i="1" s="1"/>
  <c r="AW244" i="1"/>
  <c r="AX244" i="1" s="1"/>
  <c r="AW252" i="1"/>
  <c r="AX252" i="1" s="1"/>
  <c r="AW260" i="1"/>
  <c r="AW268" i="1"/>
  <c r="AX268" i="1" s="1"/>
  <c r="AW276" i="1"/>
  <c r="AX276" i="1" s="1"/>
  <c r="AW284" i="1"/>
  <c r="AX284" i="1" s="1"/>
  <c r="AW292" i="1"/>
  <c r="AX292" i="1" s="1"/>
  <c r="AZ320" i="1"/>
  <c r="BB320" i="1" s="1"/>
  <c r="AZ332" i="1"/>
  <c r="BB332" i="1" s="1"/>
  <c r="AZ348" i="1"/>
  <c r="BB348" i="1" s="1"/>
  <c r="AZ364" i="1"/>
  <c r="BB364" i="1" s="1"/>
  <c r="AX683" i="1"/>
  <c r="AW683" i="1"/>
  <c r="AX699" i="1"/>
  <c r="AW699" i="1"/>
  <c r="AW312" i="1"/>
  <c r="AX312" i="1" s="1"/>
  <c r="AW314" i="1"/>
  <c r="AW316" i="1"/>
  <c r="AX316" i="1" s="1"/>
  <c r="AW318" i="1"/>
  <c r="AW320" i="1"/>
  <c r="AW322" i="1"/>
  <c r="AX322" i="1" s="1"/>
  <c r="AW324" i="1"/>
  <c r="AX324" i="1" s="1"/>
  <c r="AW326" i="1"/>
  <c r="AX326" i="1" s="1"/>
  <c r="AW328" i="1"/>
  <c r="AX328" i="1" s="1"/>
  <c r="AW330" i="1"/>
  <c r="AW332" i="1"/>
  <c r="AX332" i="1" s="1"/>
  <c r="AW334" i="1"/>
  <c r="AX334" i="1" s="1"/>
  <c r="AW336" i="1"/>
  <c r="AW338" i="1"/>
  <c r="AX338" i="1" s="1"/>
  <c r="AW340" i="1"/>
  <c r="AX340" i="1" s="1"/>
  <c r="AW342" i="1"/>
  <c r="AX342" i="1" s="1"/>
  <c r="AW344" i="1"/>
  <c r="AX344" i="1" s="1"/>
  <c r="AW346" i="1"/>
  <c r="AW348" i="1"/>
  <c r="AX348" i="1" s="1"/>
  <c r="AW350" i="1"/>
  <c r="AW352" i="1"/>
  <c r="AW354" i="1"/>
  <c r="AX354" i="1" s="1"/>
  <c r="AW356" i="1"/>
  <c r="AX356" i="1" s="1"/>
  <c r="AW358" i="1"/>
  <c r="AX358" i="1" s="1"/>
  <c r="AW360" i="1"/>
  <c r="AX360" i="1" s="1"/>
  <c r="AW362" i="1"/>
  <c r="AW364" i="1"/>
  <c r="AX364" i="1" s="1"/>
  <c r="AW366" i="1"/>
  <c r="AW368" i="1"/>
  <c r="AW370" i="1"/>
  <c r="AW372" i="1"/>
  <c r="AW374" i="1"/>
  <c r="AW376" i="1"/>
  <c r="AW378" i="1"/>
  <c r="AW380" i="1"/>
  <c r="AW382" i="1"/>
  <c r="AW384" i="1"/>
  <c r="AW386" i="1"/>
  <c r="AW388" i="1"/>
  <c r="AW390" i="1"/>
  <c r="AW392" i="1"/>
  <c r="AW394" i="1"/>
  <c r="AW396" i="1"/>
  <c r="AW398" i="1"/>
  <c r="AW400" i="1"/>
  <c r="AW402" i="1"/>
  <c r="AW404" i="1"/>
  <c r="AW406" i="1"/>
  <c r="AW408" i="1"/>
  <c r="AW410" i="1"/>
  <c r="AW412" i="1"/>
  <c r="AW414" i="1"/>
  <c r="AW416" i="1"/>
  <c r="AW418" i="1"/>
  <c r="AW420" i="1"/>
  <c r="AW422" i="1"/>
  <c r="AW424" i="1"/>
  <c r="AW426" i="1"/>
  <c r="AW428" i="1"/>
  <c r="AW430" i="1"/>
  <c r="AW432" i="1"/>
  <c r="AW434" i="1"/>
  <c r="AW436" i="1"/>
  <c r="AW438" i="1"/>
  <c r="AW440" i="1"/>
  <c r="AW442" i="1"/>
  <c r="AW444" i="1"/>
  <c r="AW446" i="1"/>
  <c r="AW448" i="1"/>
  <c r="AW450" i="1"/>
  <c r="AW452" i="1"/>
  <c r="AW454" i="1"/>
  <c r="AW456" i="1"/>
  <c r="AW458" i="1"/>
  <c r="AW460" i="1"/>
  <c r="AW462" i="1"/>
  <c r="AW464" i="1"/>
  <c r="AW466" i="1"/>
  <c r="AW468" i="1"/>
  <c r="AW470" i="1"/>
  <c r="AW472" i="1"/>
  <c r="AW474" i="1"/>
  <c r="AW476" i="1"/>
  <c r="AW478" i="1"/>
  <c r="AW480" i="1"/>
  <c r="AW482" i="1"/>
  <c r="AW484" i="1"/>
  <c r="AW486" i="1"/>
  <c r="AW488" i="1"/>
  <c r="AW490" i="1"/>
  <c r="AW492" i="1"/>
  <c r="AW494" i="1"/>
  <c r="AW496" i="1"/>
  <c r="AW498" i="1"/>
  <c r="AW500" i="1"/>
  <c r="AW502" i="1"/>
  <c r="AW504" i="1"/>
  <c r="AW506" i="1"/>
  <c r="AW508" i="1"/>
  <c r="AW510" i="1"/>
  <c r="AW512" i="1"/>
  <c r="AW514" i="1"/>
  <c r="AW516" i="1"/>
  <c r="AW518" i="1"/>
  <c r="AW520" i="1"/>
  <c r="AW522" i="1"/>
  <c r="AW524" i="1"/>
  <c r="AW526" i="1"/>
  <c r="AW528" i="1"/>
  <c r="AW530" i="1"/>
  <c r="AW532" i="1"/>
  <c r="AW534" i="1"/>
  <c r="AW536" i="1"/>
  <c r="AW538" i="1"/>
  <c r="AW540" i="1"/>
  <c r="AW542" i="1"/>
  <c r="AW544" i="1"/>
  <c r="AW546" i="1"/>
  <c r="AW548" i="1"/>
  <c r="AW550" i="1"/>
  <c r="AW552" i="1"/>
  <c r="AW554" i="1"/>
  <c r="AW556" i="1"/>
  <c r="AW558" i="1"/>
  <c r="AW567" i="1"/>
  <c r="AW574" i="1"/>
  <c r="AW583" i="1"/>
  <c r="AW590" i="1"/>
  <c r="AW599" i="1"/>
  <c r="AW606" i="1"/>
  <c r="AX611" i="1"/>
  <c r="AW611" i="1"/>
  <c r="AX619" i="1"/>
  <c r="AW619" i="1"/>
  <c r="AX627" i="1"/>
  <c r="AW627" i="1"/>
  <c r="AX635" i="1"/>
  <c r="AW635" i="1"/>
  <c r="AX643" i="1"/>
  <c r="AW643" i="1"/>
  <c r="AX651" i="1"/>
  <c r="AW651" i="1"/>
  <c r="AX659" i="1"/>
  <c r="AW659" i="1"/>
  <c r="AX667" i="1"/>
  <c r="AW667" i="1"/>
  <c r="AX675" i="1"/>
  <c r="AW675" i="1"/>
  <c r="AX693" i="1"/>
  <c r="AW693" i="1"/>
  <c r="AX314" i="1"/>
  <c r="AX318" i="1"/>
  <c r="AX320" i="1"/>
  <c r="AX330" i="1"/>
  <c r="AX336" i="1"/>
  <c r="AX346" i="1"/>
  <c r="AX350" i="1"/>
  <c r="AX352" i="1"/>
  <c r="AX362" i="1"/>
  <c r="AW646" i="1"/>
  <c r="AW654" i="1"/>
  <c r="AW662" i="1"/>
  <c r="AW670" i="1"/>
  <c r="AW678" i="1"/>
  <c r="AX687" i="1"/>
  <c r="AW687" i="1"/>
  <c r="AW690" i="1"/>
  <c r="AX703" i="1"/>
  <c r="AW703" i="1"/>
  <c r="AW563" i="1"/>
  <c r="AW579" i="1"/>
  <c r="AW595" i="1"/>
  <c r="AX609" i="1"/>
  <c r="AW609" i="1"/>
  <c r="AX617" i="1"/>
  <c r="AW617" i="1"/>
  <c r="AX625" i="1"/>
  <c r="AW625" i="1"/>
  <c r="AX633" i="1"/>
  <c r="AW633" i="1"/>
  <c r="AX641" i="1"/>
  <c r="AW641" i="1"/>
  <c r="AX649" i="1"/>
  <c r="AW649" i="1"/>
  <c r="AX657" i="1"/>
  <c r="AW657" i="1"/>
  <c r="AX665" i="1"/>
  <c r="AW665" i="1"/>
  <c r="AX673" i="1"/>
  <c r="AW673" i="1"/>
  <c r="AX681" i="1"/>
  <c r="AW681" i="1"/>
  <c r="AX697" i="1"/>
  <c r="AW697" i="1"/>
  <c r="AX691" i="1"/>
  <c r="AW691" i="1"/>
  <c r="AX615" i="1"/>
  <c r="AW615" i="1"/>
  <c r="AX623" i="1"/>
  <c r="AW623" i="1"/>
  <c r="AX631" i="1"/>
  <c r="AW631" i="1"/>
  <c r="AX639" i="1"/>
  <c r="AW639" i="1"/>
  <c r="AX647" i="1"/>
  <c r="AW647" i="1"/>
  <c r="AX655" i="1"/>
  <c r="AW655" i="1"/>
  <c r="AX663" i="1"/>
  <c r="AW663" i="1"/>
  <c r="AX671" i="1"/>
  <c r="AW671" i="1"/>
  <c r="AX679" i="1"/>
  <c r="AW679" i="1"/>
  <c r="AX685" i="1"/>
  <c r="AW685" i="1"/>
  <c r="AX701" i="1"/>
  <c r="AW701" i="1"/>
  <c r="AW564" i="1"/>
  <c r="AW573" i="1"/>
  <c r="AW580" i="1"/>
  <c r="AW589" i="1"/>
  <c r="AW596" i="1"/>
  <c r="AW605" i="1"/>
  <c r="AW610" i="1"/>
  <c r="AW618" i="1"/>
  <c r="AW626" i="1"/>
  <c r="AW634" i="1"/>
  <c r="AW642" i="1"/>
  <c r="AW650" i="1"/>
  <c r="AW658" i="1"/>
  <c r="AW666" i="1"/>
  <c r="AW674" i="1"/>
  <c r="AW682" i="1"/>
  <c r="AX695" i="1"/>
  <c r="AW695" i="1"/>
  <c r="AW571" i="1"/>
  <c r="AW587" i="1"/>
  <c r="AW603" i="1"/>
  <c r="AX613" i="1"/>
  <c r="AW613" i="1"/>
  <c r="AX621" i="1"/>
  <c r="AW621" i="1"/>
  <c r="AX629" i="1"/>
  <c r="AW629" i="1"/>
  <c r="AX637" i="1"/>
  <c r="AW637" i="1"/>
  <c r="AX645" i="1"/>
  <c r="AW645" i="1"/>
  <c r="AX653" i="1"/>
  <c r="AW653" i="1"/>
  <c r="AX661" i="1"/>
  <c r="AW661" i="1"/>
  <c r="AX669" i="1"/>
  <c r="AW669" i="1"/>
  <c r="AX677" i="1"/>
  <c r="AW677" i="1"/>
  <c r="AX689" i="1"/>
  <c r="AW689" i="1"/>
  <c r="AX705" i="1"/>
  <c r="AW705" i="1"/>
  <c r="AX869" i="1"/>
  <c r="AW869" i="1"/>
  <c r="AX877" i="1"/>
  <c r="AW877" i="1"/>
  <c r="AX885" i="1"/>
  <c r="AW885" i="1"/>
  <c r="AX893" i="1"/>
  <c r="AW893" i="1"/>
  <c r="AX901" i="1"/>
  <c r="AW901" i="1"/>
  <c r="AX1149" i="1"/>
  <c r="AW1149" i="1"/>
  <c r="AX1165" i="1"/>
  <c r="AW1165" i="1"/>
  <c r="AX1181" i="1"/>
  <c r="AW1181" i="1"/>
  <c r="AX1926" i="1"/>
  <c r="AW1926" i="1"/>
  <c r="AX1942" i="1"/>
  <c r="AW1942" i="1"/>
  <c r="AX1958" i="1"/>
  <c r="AW1958" i="1"/>
  <c r="AX1974" i="1"/>
  <c r="AW1974" i="1"/>
  <c r="AX1990" i="1"/>
  <c r="AW1990" i="1"/>
  <c r="AX2006" i="1"/>
  <c r="AW2006" i="1"/>
  <c r="AX2022" i="1"/>
  <c r="AW2022" i="1"/>
  <c r="AX2038" i="1"/>
  <c r="AW2038" i="1"/>
  <c r="AX2054" i="1"/>
  <c r="AW2054" i="1"/>
  <c r="AX2070" i="1"/>
  <c r="AW2070" i="1"/>
  <c r="AW857" i="1"/>
  <c r="AX907" i="1"/>
  <c r="AW907" i="1"/>
  <c r="AX915" i="1"/>
  <c r="AW915" i="1"/>
  <c r="AX923" i="1"/>
  <c r="AW923" i="1"/>
  <c r="AX931" i="1"/>
  <c r="AW931" i="1"/>
  <c r="AX939" i="1"/>
  <c r="AW939" i="1"/>
  <c r="AX947" i="1"/>
  <c r="AW947" i="1"/>
  <c r="AX955" i="1"/>
  <c r="AW955" i="1"/>
  <c r="AX963" i="1"/>
  <c r="AW963" i="1"/>
  <c r="AX971" i="1"/>
  <c r="AW971" i="1"/>
  <c r="AX979" i="1"/>
  <c r="AW979" i="1"/>
  <c r="AX987" i="1"/>
  <c r="AW987" i="1"/>
  <c r="AX995" i="1"/>
  <c r="AW995" i="1"/>
  <c r="AX1003" i="1"/>
  <c r="AW1003" i="1"/>
  <c r="AX1011" i="1"/>
  <c r="AW1011" i="1"/>
  <c r="AX1019" i="1"/>
  <c r="AW1019" i="1"/>
  <c r="AX1027" i="1"/>
  <c r="AW1027" i="1"/>
  <c r="AX1035" i="1"/>
  <c r="AW1035" i="1"/>
  <c r="AX1043" i="1"/>
  <c r="AW1043" i="1"/>
  <c r="AX1051" i="1"/>
  <c r="AW1051" i="1"/>
  <c r="AX1059" i="1"/>
  <c r="AW1059" i="1"/>
  <c r="AX1067" i="1"/>
  <c r="AW1067" i="1"/>
  <c r="AX1075" i="1"/>
  <c r="AW1075" i="1"/>
  <c r="AX1083" i="1"/>
  <c r="AW1083" i="1"/>
  <c r="AX1091" i="1"/>
  <c r="AW1091" i="1"/>
  <c r="AX1099" i="1"/>
  <c r="AW1099" i="1"/>
  <c r="AX1107" i="1"/>
  <c r="AW1107" i="1"/>
  <c r="AX1115" i="1"/>
  <c r="AW1115" i="1"/>
  <c r="AX1123" i="1"/>
  <c r="AW1123" i="1"/>
  <c r="AX1131" i="1"/>
  <c r="AW1131" i="1"/>
  <c r="AX1143" i="1"/>
  <c r="AW1143" i="1"/>
  <c r="AX1159" i="1"/>
  <c r="AW1159" i="1"/>
  <c r="AX1175" i="1"/>
  <c r="AW1175" i="1"/>
  <c r="AW855" i="1"/>
  <c r="AX867" i="1"/>
  <c r="AW867" i="1"/>
  <c r="AX875" i="1"/>
  <c r="AW875" i="1"/>
  <c r="AX883" i="1"/>
  <c r="AW883" i="1"/>
  <c r="AX891" i="1"/>
  <c r="AW891" i="1"/>
  <c r="AX899" i="1"/>
  <c r="AW899" i="1"/>
  <c r="AX1137" i="1"/>
  <c r="AW1137" i="1"/>
  <c r="AX1153" i="1"/>
  <c r="AW1153" i="1"/>
  <c r="AX1169" i="1"/>
  <c r="AW1169" i="1"/>
  <c r="AX1185" i="1"/>
  <c r="AW1185" i="1"/>
  <c r="AX1275" i="1"/>
  <c r="AW1275" i="1"/>
  <c r="AW853" i="1"/>
  <c r="AX913" i="1"/>
  <c r="AW913" i="1"/>
  <c r="AX921" i="1"/>
  <c r="AW921" i="1"/>
  <c r="AX929" i="1"/>
  <c r="AW929" i="1"/>
  <c r="AX937" i="1"/>
  <c r="AW937" i="1"/>
  <c r="AX945" i="1"/>
  <c r="AW945" i="1"/>
  <c r="AX953" i="1"/>
  <c r="AW953" i="1"/>
  <c r="AX961" i="1"/>
  <c r="AW961" i="1"/>
  <c r="AX969" i="1"/>
  <c r="AW969" i="1"/>
  <c r="AX977" i="1"/>
  <c r="AW977" i="1"/>
  <c r="AX985" i="1"/>
  <c r="AW985" i="1"/>
  <c r="AX993" i="1"/>
  <c r="AW993" i="1"/>
  <c r="AX1001" i="1"/>
  <c r="AW1001" i="1"/>
  <c r="AX1009" i="1"/>
  <c r="AW1009" i="1"/>
  <c r="AX1017" i="1"/>
  <c r="AW1017" i="1"/>
  <c r="AX1025" i="1"/>
  <c r="AW1025" i="1"/>
  <c r="AX1033" i="1"/>
  <c r="AW1033" i="1"/>
  <c r="AX1041" i="1"/>
  <c r="AW1041" i="1"/>
  <c r="AX1049" i="1"/>
  <c r="AW1049" i="1"/>
  <c r="AX1057" i="1"/>
  <c r="AW1057" i="1"/>
  <c r="AX1065" i="1"/>
  <c r="AW1065" i="1"/>
  <c r="AX1073" i="1"/>
  <c r="AW1073" i="1"/>
  <c r="AX1081" i="1"/>
  <c r="AW1081" i="1"/>
  <c r="AX1089" i="1"/>
  <c r="AW1089" i="1"/>
  <c r="AX1097" i="1"/>
  <c r="AW1097" i="1"/>
  <c r="AX1105" i="1"/>
  <c r="AW1105" i="1"/>
  <c r="AX1113" i="1"/>
  <c r="AW1113" i="1"/>
  <c r="AX1121" i="1"/>
  <c r="AW1121" i="1"/>
  <c r="AX1129" i="1"/>
  <c r="AW1129" i="1"/>
  <c r="AX1147" i="1"/>
  <c r="AW1147" i="1"/>
  <c r="AX1163" i="1"/>
  <c r="AW1163" i="1"/>
  <c r="AX1179" i="1"/>
  <c r="AW1179" i="1"/>
  <c r="AX865" i="1"/>
  <c r="AW865" i="1"/>
  <c r="AX873" i="1"/>
  <c r="AW873" i="1"/>
  <c r="AX881" i="1"/>
  <c r="AW881" i="1"/>
  <c r="AX889" i="1"/>
  <c r="AW889" i="1"/>
  <c r="AX897" i="1"/>
  <c r="AW897" i="1"/>
  <c r="AX905" i="1"/>
  <c r="AW905" i="1"/>
  <c r="AX1141" i="1"/>
  <c r="AW1141" i="1"/>
  <c r="AX1157" i="1"/>
  <c r="AW1157" i="1"/>
  <c r="AX1173" i="1"/>
  <c r="AW1173" i="1"/>
  <c r="AX1189" i="1"/>
  <c r="AW1189" i="1"/>
  <c r="AX1205" i="1"/>
  <c r="AW1205" i="1"/>
  <c r="AX1221" i="1"/>
  <c r="AW1221" i="1"/>
  <c r="AX1237" i="1"/>
  <c r="AW1237" i="1"/>
  <c r="AX1253" i="1"/>
  <c r="AW1253" i="1"/>
  <c r="AX1267" i="1"/>
  <c r="AW1267" i="1"/>
  <c r="AW707" i="1"/>
  <c r="AW709" i="1"/>
  <c r="AW711" i="1"/>
  <c r="AW713" i="1"/>
  <c r="AW715" i="1"/>
  <c r="AW717" i="1"/>
  <c r="AW719" i="1"/>
  <c r="AW721" i="1"/>
  <c r="AW723" i="1"/>
  <c r="AW725" i="1"/>
  <c r="AW727" i="1"/>
  <c r="AW729" i="1"/>
  <c r="AW731" i="1"/>
  <c r="AW733" i="1"/>
  <c r="AW735" i="1"/>
  <c r="AW737" i="1"/>
  <c r="AW739" i="1"/>
  <c r="AW741" i="1"/>
  <c r="AW743" i="1"/>
  <c r="AW745" i="1"/>
  <c r="AW747" i="1"/>
  <c r="AW749" i="1"/>
  <c r="AW751" i="1"/>
  <c r="AW753" i="1"/>
  <c r="AW755" i="1"/>
  <c r="AW757" i="1"/>
  <c r="AW759" i="1"/>
  <c r="AW761" i="1"/>
  <c r="AW763" i="1"/>
  <c r="AW765" i="1"/>
  <c r="AW767" i="1"/>
  <c r="AW769" i="1"/>
  <c r="AW771" i="1"/>
  <c r="AW773" i="1"/>
  <c r="AW775" i="1"/>
  <c r="AW777" i="1"/>
  <c r="AW779" i="1"/>
  <c r="AW781" i="1"/>
  <c r="AW783" i="1"/>
  <c r="AW785" i="1"/>
  <c r="AW787" i="1"/>
  <c r="AW789" i="1"/>
  <c r="AW791" i="1"/>
  <c r="AW793" i="1"/>
  <c r="AW795" i="1"/>
  <c r="AW797" i="1"/>
  <c r="AW799" i="1"/>
  <c r="AW801" i="1"/>
  <c r="AW803" i="1"/>
  <c r="AW805" i="1"/>
  <c r="AW807" i="1"/>
  <c r="AW809" i="1"/>
  <c r="AW811" i="1"/>
  <c r="AW813" i="1"/>
  <c r="AW815" i="1"/>
  <c r="AW817" i="1"/>
  <c r="AW819" i="1"/>
  <c r="AW821" i="1"/>
  <c r="AW823" i="1"/>
  <c r="AW825" i="1"/>
  <c r="AW827" i="1"/>
  <c r="AW829" i="1"/>
  <c r="AW831" i="1"/>
  <c r="AW833" i="1"/>
  <c r="AW835" i="1"/>
  <c r="AW837" i="1"/>
  <c r="AW839" i="1"/>
  <c r="AW841" i="1"/>
  <c r="AW843" i="1"/>
  <c r="AW845" i="1"/>
  <c r="AW847" i="1"/>
  <c r="AW849" i="1"/>
  <c r="AX911" i="1"/>
  <c r="AW911" i="1"/>
  <c r="AX919" i="1"/>
  <c r="AW919" i="1"/>
  <c r="AX927" i="1"/>
  <c r="AW927" i="1"/>
  <c r="AX935" i="1"/>
  <c r="AW935" i="1"/>
  <c r="AX943" i="1"/>
  <c r="AW943" i="1"/>
  <c r="AX951" i="1"/>
  <c r="AW951" i="1"/>
  <c r="AX959" i="1"/>
  <c r="AW959" i="1"/>
  <c r="AX967" i="1"/>
  <c r="AW967" i="1"/>
  <c r="AX975" i="1"/>
  <c r="AW975" i="1"/>
  <c r="AX983" i="1"/>
  <c r="AW983" i="1"/>
  <c r="AX991" i="1"/>
  <c r="AW991" i="1"/>
  <c r="AX999" i="1"/>
  <c r="AW999" i="1"/>
  <c r="AX1007" i="1"/>
  <c r="AW1007" i="1"/>
  <c r="AX1015" i="1"/>
  <c r="AW1015" i="1"/>
  <c r="AX1023" i="1"/>
  <c r="AW1023" i="1"/>
  <c r="AX1031" i="1"/>
  <c r="AW1031" i="1"/>
  <c r="AX1039" i="1"/>
  <c r="AW1039" i="1"/>
  <c r="AX1047" i="1"/>
  <c r="AW1047" i="1"/>
  <c r="AX1055" i="1"/>
  <c r="AW1055" i="1"/>
  <c r="AX1063" i="1"/>
  <c r="AW1063" i="1"/>
  <c r="AX1071" i="1"/>
  <c r="AW1071" i="1"/>
  <c r="AX1079" i="1"/>
  <c r="AW1079" i="1"/>
  <c r="AX1087" i="1"/>
  <c r="AW1087" i="1"/>
  <c r="AX1095" i="1"/>
  <c r="AW1095" i="1"/>
  <c r="AX1103" i="1"/>
  <c r="AW1103" i="1"/>
  <c r="AX1111" i="1"/>
  <c r="AW1111" i="1"/>
  <c r="AX1119" i="1"/>
  <c r="AW1119" i="1"/>
  <c r="AX1127" i="1"/>
  <c r="AW1127" i="1"/>
  <c r="AX1135" i="1"/>
  <c r="AW1135" i="1"/>
  <c r="AX1151" i="1"/>
  <c r="AW1151" i="1"/>
  <c r="AX1167" i="1"/>
  <c r="AW1167" i="1"/>
  <c r="AX1183" i="1"/>
  <c r="AW1183" i="1"/>
  <c r="AW863" i="1"/>
  <c r="AX871" i="1"/>
  <c r="AW871" i="1"/>
  <c r="AX879" i="1"/>
  <c r="AW879" i="1"/>
  <c r="AX887" i="1"/>
  <c r="AW887" i="1"/>
  <c r="AX895" i="1"/>
  <c r="AW895" i="1"/>
  <c r="AX903" i="1"/>
  <c r="AW903" i="1"/>
  <c r="AX1145" i="1"/>
  <c r="AW1145" i="1"/>
  <c r="AX1161" i="1"/>
  <c r="AW1161" i="1"/>
  <c r="AX1177" i="1"/>
  <c r="AW1177" i="1"/>
  <c r="AX909" i="1"/>
  <c r="AW909" i="1"/>
  <c r="AX917" i="1"/>
  <c r="AW917" i="1"/>
  <c r="AX925" i="1"/>
  <c r="AW925" i="1"/>
  <c r="AX933" i="1"/>
  <c r="AW933" i="1"/>
  <c r="AX941" i="1"/>
  <c r="AW941" i="1"/>
  <c r="AX949" i="1"/>
  <c r="AW949" i="1"/>
  <c r="AX957" i="1"/>
  <c r="AW957" i="1"/>
  <c r="AX965" i="1"/>
  <c r="AW965" i="1"/>
  <c r="AX973" i="1"/>
  <c r="AW973" i="1"/>
  <c r="AX981" i="1"/>
  <c r="AW981" i="1"/>
  <c r="AX989" i="1"/>
  <c r="AW989" i="1"/>
  <c r="AX997" i="1"/>
  <c r="AW997" i="1"/>
  <c r="AX1005" i="1"/>
  <c r="AW1005" i="1"/>
  <c r="AX1013" i="1"/>
  <c r="AW1013" i="1"/>
  <c r="AX1021" i="1"/>
  <c r="AW1021" i="1"/>
  <c r="AX1029" i="1"/>
  <c r="AW1029" i="1"/>
  <c r="AX1037" i="1"/>
  <c r="AW1037" i="1"/>
  <c r="AX1045" i="1"/>
  <c r="AW1045" i="1"/>
  <c r="AX1053" i="1"/>
  <c r="AW1053" i="1"/>
  <c r="AX1061" i="1"/>
  <c r="AW1061" i="1"/>
  <c r="AX1069" i="1"/>
  <c r="AW1069" i="1"/>
  <c r="AX1077" i="1"/>
  <c r="AW1077" i="1"/>
  <c r="AX1085" i="1"/>
  <c r="AW1085" i="1"/>
  <c r="AX1093" i="1"/>
  <c r="AW1093" i="1"/>
  <c r="AX1101" i="1"/>
  <c r="AW1101" i="1"/>
  <c r="AX1109" i="1"/>
  <c r="AW1109" i="1"/>
  <c r="AX1117" i="1"/>
  <c r="AW1117" i="1"/>
  <c r="AX1125" i="1"/>
  <c r="AW1125" i="1"/>
  <c r="AX1133" i="1"/>
  <c r="AW1133" i="1"/>
  <c r="AX1139" i="1"/>
  <c r="AW1139" i="1"/>
  <c r="AX1155" i="1"/>
  <c r="AW1155" i="1"/>
  <c r="AX1171" i="1"/>
  <c r="AW1171" i="1"/>
  <c r="AX1187" i="1"/>
  <c r="AW1187" i="1"/>
  <c r="AX1539" i="1"/>
  <c r="AW1539" i="1"/>
  <c r="AW1201" i="1"/>
  <c r="AW1217" i="1"/>
  <c r="AW1233" i="1"/>
  <c r="AW1249" i="1"/>
  <c r="AW1265" i="1"/>
  <c r="AW1273" i="1"/>
  <c r="AW1281" i="1"/>
  <c r="AW1199" i="1"/>
  <c r="AW1215" i="1"/>
  <c r="AW1231" i="1"/>
  <c r="AW1247" i="1"/>
  <c r="AW1263" i="1"/>
  <c r="AW1195" i="1"/>
  <c r="AW1211" i="1"/>
  <c r="AW1227" i="1"/>
  <c r="AW1243" i="1"/>
  <c r="AW1259" i="1"/>
  <c r="AW1848" i="1"/>
  <c r="AX1848" i="1"/>
  <c r="AW1535" i="1"/>
  <c r="AX1839" i="1"/>
  <c r="AW1839" i="1"/>
  <c r="AW1533" i="1"/>
  <c r="AW1529" i="1"/>
  <c r="AW1832" i="1"/>
  <c r="AX1832" i="1"/>
  <c r="AW1864" i="1"/>
  <c r="AX1864" i="1"/>
  <c r="AX1855" i="1"/>
  <c r="AW1855" i="1"/>
  <c r="AX1872" i="1"/>
  <c r="AW1872" i="1"/>
  <c r="AX1880" i="1"/>
  <c r="AW1880" i="1"/>
  <c r="AX1888" i="1"/>
  <c r="AW1888" i="1"/>
  <c r="AX1896" i="1"/>
  <c r="AW1896" i="1"/>
  <c r="AX1904" i="1"/>
  <c r="AW1904" i="1"/>
  <c r="AX1912" i="1"/>
  <c r="AW1912" i="1"/>
  <c r="AX1920" i="1"/>
  <c r="AW1920" i="1"/>
  <c r="AX1936" i="1"/>
  <c r="AW1936" i="1"/>
  <c r="AX1952" i="1"/>
  <c r="AW1952" i="1"/>
  <c r="AX1968" i="1"/>
  <c r="AW1968" i="1"/>
  <c r="AX1984" i="1"/>
  <c r="AW1984" i="1"/>
  <c r="AX2000" i="1"/>
  <c r="AW2000" i="1"/>
  <c r="AX2016" i="1"/>
  <c r="AW2016" i="1"/>
  <c r="AX2032" i="1"/>
  <c r="AW2032" i="1"/>
  <c r="AX2048" i="1"/>
  <c r="AW2048" i="1"/>
  <c r="AX2064" i="1"/>
  <c r="AW2064" i="1"/>
  <c r="AX2080" i="1"/>
  <c r="AW2080" i="1"/>
  <c r="AX1830" i="1"/>
  <c r="AW1837" i="1"/>
  <c r="AX1846" i="1"/>
  <c r="AW1853" i="1"/>
  <c r="AX1862" i="1"/>
  <c r="AW1867" i="1"/>
  <c r="AW1875" i="1"/>
  <c r="AW1883" i="1"/>
  <c r="AW1891" i="1"/>
  <c r="AW1899" i="1"/>
  <c r="AW1907" i="1"/>
  <c r="AX1930" i="1"/>
  <c r="AW1930" i="1"/>
  <c r="AX1946" i="1"/>
  <c r="AW1946" i="1"/>
  <c r="AX1962" i="1"/>
  <c r="AW1962" i="1"/>
  <c r="AX1978" i="1"/>
  <c r="AW1978" i="1"/>
  <c r="AX1994" i="1"/>
  <c r="AW1994" i="1"/>
  <c r="AX2010" i="1"/>
  <c r="AW2010" i="1"/>
  <c r="AX2026" i="1"/>
  <c r="AW2026" i="1"/>
  <c r="AX2042" i="1"/>
  <c r="AW2042" i="1"/>
  <c r="AX2058" i="1"/>
  <c r="AW2058" i="1"/>
  <c r="AX2074" i="1"/>
  <c r="AW2074" i="1"/>
  <c r="AX2084" i="1"/>
  <c r="AW2084" i="1"/>
  <c r="AX2088" i="1"/>
  <c r="AW2088" i="1"/>
  <c r="AX2092" i="1"/>
  <c r="AW2092" i="1"/>
  <c r="AX2096" i="1"/>
  <c r="AW2096" i="1"/>
  <c r="AX1828" i="1"/>
  <c r="AX1844" i="1"/>
  <c r="AX1860" i="1"/>
  <c r="AX1870" i="1"/>
  <c r="AW1870" i="1"/>
  <c r="AX1878" i="1"/>
  <c r="AW1878" i="1"/>
  <c r="AX1886" i="1"/>
  <c r="AW1886" i="1"/>
  <c r="AX1894" i="1"/>
  <c r="AW1894" i="1"/>
  <c r="AX1902" i="1"/>
  <c r="AW1902" i="1"/>
  <c r="AX1910" i="1"/>
  <c r="AW1910" i="1"/>
  <c r="AX1918" i="1"/>
  <c r="AW1918" i="1"/>
  <c r="AX1924" i="1"/>
  <c r="AW1924" i="1"/>
  <c r="AX1940" i="1"/>
  <c r="AW1940" i="1"/>
  <c r="AX1956" i="1"/>
  <c r="AW1956" i="1"/>
  <c r="AX1972" i="1"/>
  <c r="AW1972" i="1"/>
  <c r="AX1988" i="1"/>
  <c r="AW1988" i="1"/>
  <c r="AX2004" i="1"/>
  <c r="AW2004" i="1"/>
  <c r="AX2020" i="1"/>
  <c r="AW2020" i="1"/>
  <c r="AX2036" i="1"/>
  <c r="AW2036" i="1"/>
  <c r="AX2052" i="1"/>
  <c r="AW2052" i="1"/>
  <c r="AX2068" i="1"/>
  <c r="AW2068" i="1"/>
  <c r="AX2164" i="1"/>
  <c r="AW2164" i="1"/>
  <c r="AX2180" i="1"/>
  <c r="AW2180" i="1"/>
  <c r="AX2196" i="1"/>
  <c r="AW2196" i="1"/>
  <c r="AX1934" i="1"/>
  <c r="AW1934" i="1"/>
  <c r="AX1950" i="1"/>
  <c r="AW1950" i="1"/>
  <c r="AX1966" i="1"/>
  <c r="AW1966" i="1"/>
  <c r="AX1982" i="1"/>
  <c r="AW1982" i="1"/>
  <c r="AX1998" i="1"/>
  <c r="AW1998" i="1"/>
  <c r="AX2014" i="1"/>
  <c r="AW2014" i="1"/>
  <c r="AX2030" i="1"/>
  <c r="AW2030" i="1"/>
  <c r="AX2046" i="1"/>
  <c r="AW2046" i="1"/>
  <c r="AX2062" i="1"/>
  <c r="AW2062" i="1"/>
  <c r="AX2078" i="1"/>
  <c r="AW2078" i="1"/>
  <c r="AW1831" i="1"/>
  <c r="AX1840" i="1"/>
  <c r="AW1847" i="1"/>
  <c r="AX1856" i="1"/>
  <c r="AW1863" i="1"/>
  <c r="AX1868" i="1"/>
  <c r="AW1868" i="1"/>
  <c r="AX1876" i="1"/>
  <c r="AW1876" i="1"/>
  <c r="AX1884" i="1"/>
  <c r="AW1884" i="1"/>
  <c r="AX1892" i="1"/>
  <c r="AW1892" i="1"/>
  <c r="AX1900" i="1"/>
  <c r="AW1900" i="1"/>
  <c r="AX1908" i="1"/>
  <c r="AW1908" i="1"/>
  <c r="AX1916" i="1"/>
  <c r="AW1916" i="1"/>
  <c r="AX1928" i="1"/>
  <c r="AW1928" i="1"/>
  <c r="AX1944" i="1"/>
  <c r="AW1944" i="1"/>
  <c r="AX1960" i="1"/>
  <c r="AW1960" i="1"/>
  <c r="AX1976" i="1"/>
  <c r="AW1976" i="1"/>
  <c r="AX1992" i="1"/>
  <c r="AW1992" i="1"/>
  <c r="AX2008" i="1"/>
  <c r="AW2008" i="1"/>
  <c r="AX2024" i="1"/>
  <c r="AW2024" i="1"/>
  <c r="AX2040" i="1"/>
  <c r="AW2040" i="1"/>
  <c r="AX2056" i="1"/>
  <c r="AW2056" i="1"/>
  <c r="AX2072" i="1"/>
  <c r="AW2072" i="1"/>
  <c r="AW1829" i="1"/>
  <c r="AX1838" i="1"/>
  <c r="AW1845" i="1"/>
  <c r="AX1854" i="1"/>
  <c r="AW1861" i="1"/>
  <c r="AW1871" i="1"/>
  <c r="AW1879" i="1"/>
  <c r="AW1887" i="1"/>
  <c r="AW1895" i="1"/>
  <c r="AW1903" i="1"/>
  <c r="AX1922" i="1"/>
  <c r="AW1922" i="1"/>
  <c r="AX1938" i="1"/>
  <c r="AW1938" i="1"/>
  <c r="AX1954" i="1"/>
  <c r="AW1954" i="1"/>
  <c r="AX1970" i="1"/>
  <c r="AW1970" i="1"/>
  <c r="AX1986" i="1"/>
  <c r="AW1986" i="1"/>
  <c r="AX2002" i="1"/>
  <c r="AW2002" i="1"/>
  <c r="AX2018" i="1"/>
  <c r="AW2018" i="1"/>
  <c r="AX2034" i="1"/>
  <c r="AW2034" i="1"/>
  <c r="AX2050" i="1"/>
  <c r="AW2050" i="1"/>
  <c r="AX2066" i="1"/>
  <c r="AW2066" i="1"/>
  <c r="AX2082" i="1"/>
  <c r="AW2082" i="1"/>
  <c r="AX2086" i="1"/>
  <c r="AW2086" i="1"/>
  <c r="AX2090" i="1"/>
  <c r="AW2090" i="1"/>
  <c r="AX2094" i="1"/>
  <c r="AW2094" i="1"/>
  <c r="AX2098" i="1"/>
  <c r="AW2098" i="1"/>
  <c r="AX2148" i="1"/>
  <c r="AW2148" i="1"/>
  <c r="AX1836" i="1"/>
  <c r="AX1852" i="1"/>
  <c r="AX1866" i="1"/>
  <c r="AW1866" i="1"/>
  <c r="AX1874" i="1"/>
  <c r="AW1874" i="1"/>
  <c r="AX1882" i="1"/>
  <c r="AW1882" i="1"/>
  <c r="AX1890" i="1"/>
  <c r="AW1890" i="1"/>
  <c r="AX1898" i="1"/>
  <c r="AW1898" i="1"/>
  <c r="AX1906" i="1"/>
  <c r="AW1906" i="1"/>
  <c r="AX1914" i="1"/>
  <c r="AW1914" i="1"/>
  <c r="AX1932" i="1"/>
  <c r="AW1932" i="1"/>
  <c r="AX1948" i="1"/>
  <c r="AW1948" i="1"/>
  <c r="AX1964" i="1"/>
  <c r="AW1964" i="1"/>
  <c r="AX1980" i="1"/>
  <c r="AW1980" i="1"/>
  <c r="AX1996" i="1"/>
  <c r="AW1996" i="1"/>
  <c r="AX2012" i="1"/>
  <c r="AW2012" i="1"/>
  <c r="AX2028" i="1"/>
  <c r="AW2028" i="1"/>
  <c r="AX2044" i="1"/>
  <c r="AW2044" i="1"/>
  <c r="AX2060" i="1"/>
  <c r="AW2060" i="1"/>
  <c r="AX2076" i="1"/>
  <c r="AW2076" i="1"/>
  <c r="AX2496" i="1"/>
  <c r="AW2496" i="1"/>
  <c r="AW2524" i="1"/>
  <c r="AX2524" i="1"/>
  <c r="AW2146" i="1"/>
  <c r="AW2162" i="1"/>
  <c r="AW2178" i="1"/>
  <c r="AW2194" i="1"/>
  <c r="AW2204" i="1"/>
  <c r="AW2212" i="1"/>
  <c r="AW2220" i="1"/>
  <c r="AW2100" i="1"/>
  <c r="AW2102" i="1"/>
  <c r="AW2104" i="1"/>
  <c r="AW2106" i="1"/>
  <c r="AW2108" i="1"/>
  <c r="AW2110" i="1"/>
  <c r="AW2112" i="1"/>
  <c r="AW2114" i="1"/>
  <c r="AW2116" i="1"/>
  <c r="AW2118" i="1"/>
  <c r="AW2120" i="1"/>
  <c r="AW2122" i="1"/>
  <c r="AW2124" i="1"/>
  <c r="AW2126" i="1"/>
  <c r="AW2128" i="1"/>
  <c r="AW2130" i="1"/>
  <c r="AW2132" i="1"/>
  <c r="AW2134" i="1"/>
  <c r="AW2136" i="1"/>
  <c r="AW2138" i="1"/>
  <c r="AW2140" i="1"/>
  <c r="AW2142" i="1"/>
  <c r="AW2149" i="1"/>
  <c r="AW2158" i="1"/>
  <c r="AW2174" i="1"/>
  <c r="AW2190" i="1"/>
  <c r="AW2202" i="1"/>
  <c r="AW2210" i="1"/>
  <c r="AW2218" i="1"/>
  <c r="AW2145" i="1"/>
  <c r="AW2154" i="1"/>
  <c r="AW2170" i="1"/>
  <c r="AW2186" i="1"/>
  <c r="AW2200" i="1"/>
  <c r="AW2208" i="1"/>
  <c r="AW2216" i="1"/>
  <c r="AX2364" i="1"/>
  <c r="AW2364" i="1"/>
  <c r="AX2372" i="1"/>
  <c r="AW2372" i="1"/>
  <c r="AX2380" i="1"/>
  <c r="AW2380" i="1"/>
  <c r="AX2388" i="1"/>
  <c r="AW2388" i="1"/>
  <c r="AX2396" i="1"/>
  <c r="AW2396" i="1"/>
  <c r="AX2404" i="1"/>
  <c r="AW2404" i="1"/>
  <c r="AX2412" i="1"/>
  <c r="AW2412" i="1"/>
  <c r="AX2420" i="1"/>
  <c r="AW2420" i="1"/>
  <c r="AX2428" i="1"/>
  <c r="AW2428" i="1"/>
  <c r="AX2436" i="1"/>
  <c r="AW2436" i="1"/>
  <c r="AX2444" i="1"/>
  <c r="AW2444" i="1"/>
  <c r="AX2452" i="1"/>
  <c r="AW2452" i="1"/>
  <c r="AX2460" i="1"/>
  <c r="AW2460" i="1"/>
  <c r="AX2468" i="1"/>
  <c r="AW2468" i="1"/>
  <c r="AX2476" i="1"/>
  <c r="AW2476" i="1"/>
  <c r="AX2484" i="1"/>
  <c r="AW2484" i="1"/>
  <c r="AX2502" i="1"/>
  <c r="AW2502" i="1"/>
  <c r="AX2651" i="1"/>
  <c r="AW2651" i="1"/>
  <c r="AX2667" i="1"/>
  <c r="AW2667" i="1"/>
  <c r="AX2370" i="1"/>
  <c r="AW2370" i="1"/>
  <c r="AX2378" i="1"/>
  <c r="AW2378" i="1"/>
  <c r="AX2386" i="1"/>
  <c r="AW2386" i="1"/>
  <c r="AX2394" i="1"/>
  <c r="AW2394" i="1"/>
  <c r="AX2402" i="1"/>
  <c r="AW2402" i="1"/>
  <c r="AX2410" i="1"/>
  <c r="AW2410" i="1"/>
  <c r="AX2418" i="1"/>
  <c r="AW2418" i="1"/>
  <c r="AX2426" i="1"/>
  <c r="AW2426" i="1"/>
  <c r="AX2434" i="1"/>
  <c r="AW2434" i="1"/>
  <c r="AX2442" i="1"/>
  <c r="AW2442" i="1"/>
  <c r="AX2450" i="1"/>
  <c r="AW2450" i="1"/>
  <c r="AX2458" i="1"/>
  <c r="AW2458" i="1"/>
  <c r="AX2466" i="1"/>
  <c r="AW2466" i="1"/>
  <c r="AX2474" i="1"/>
  <c r="AW2474" i="1"/>
  <c r="AX2482" i="1"/>
  <c r="AW2482" i="1"/>
  <c r="AX2490" i="1"/>
  <c r="AW2490" i="1"/>
  <c r="AX2506" i="1"/>
  <c r="AW2506" i="1"/>
  <c r="AX2500" i="1"/>
  <c r="AW2500" i="1"/>
  <c r="AW2538" i="1"/>
  <c r="AX2538" i="1"/>
  <c r="AW2546" i="1"/>
  <c r="AX2546" i="1"/>
  <c r="AX2368" i="1"/>
  <c r="AW2368" i="1"/>
  <c r="AX2376" i="1"/>
  <c r="AW2376" i="1"/>
  <c r="AX2384" i="1"/>
  <c r="AW2384" i="1"/>
  <c r="AX2392" i="1"/>
  <c r="AW2392" i="1"/>
  <c r="AX2400" i="1"/>
  <c r="AW2400" i="1"/>
  <c r="AX2408" i="1"/>
  <c r="AW2408" i="1"/>
  <c r="AX2416" i="1"/>
  <c r="AW2416" i="1"/>
  <c r="AX2424" i="1"/>
  <c r="AW2424" i="1"/>
  <c r="AX2432" i="1"/>
  <c r="AW2432" i="1"/>
  <c r="AX2440" i="1"/>
  <c r="AW2440" i="1"/>
  <c r="AX2448" i="1"/>
  <c r="AW2448" i="1"/>
  <c r="AX2456" i="1"/>
  <c r="AW2456" i="1"/>
  <c r="AX2464" i="1"/>
  <c r="AW2464" i="1"/>
  <c r="AX2472" i="1"/>
  <c r="AW2472" i="1"/>
  <c r="AX2480" i="1"/>
  <c r="AW2480" i="1"/>
  <c r="AX2488" i="1"/>
  <c r="AW2488" i="1"/>
  <c r="AX2494" i="1"/>
  <c r="AW2494" i="1"/>
  <c r="AX2504" i="1"/>
  <c r="AW2504" i="1"/>
  <c r="AX2366" i="1"/>
  <c r="AW2366" i="1"/>
  <c r="AX2374" i="1"/>
  <c r="AW2374" i="1"/>
  <c r="AX2382" i="1"/>
  <c r="AW2382" i="1"/>
  <c r="AX2390" i="1"/>
  <c r="AW2390" i="1"/>
  <c r="AX2398" i="1"/>
  <c r="AW2398" i="1"/>
  <c r="AX2406" i="1"/>
  <c r="AW2406" i="1"/>
  <c r="AX2414" i="1"/>
  <c r="AW2414" i="1"/>
  <c r="AX2422" i="1"/>
  <c r="AW2422" i="1"/>
  <c r="AX2430" i="1"/>
  <c r="AW2430" i="1"/>
  <c r="AX2438" i="1"/>
  <c r="AW2438" i="1"/>
  <c r="AX2446" i="1"/>
  <c r="AW2446" i="1"/>
  <c r="AX2454" i="1"/>
  <c r="AW2454" i="1"/>
  <c r="AX2462" i="1"/>
  <c r="AW2462" i="1"/>
  <c r="AX2470" i="1"/>
  <c r="AW2470" i="1"/>
  <c r="AX2478" i="1"/>
  <c r="AW2478" i="1"/>
  <c r="AX2486" i="1"/>
  <c r="AW2486" i="1"/>
  <c r="AX2498" i="1"/>
  <c r="AW2498" i="1"/>
  <c r="AX2515" i="1"/>
  <c r="AW2515" i="1"/>
  <c r="AX2531" i="1"/>
  <c r="AW2531" i="1"/>
  <c r="AX2492" i="1"/>
  <c r="AW2492" i="1"/>
  <c r="AW2508" i="1"/>
  <c r="AX2508" i="1"/>
  <c r="AX2641" i="1"/>
  <c r="AW2641" i="1"/>
  <c r="AX2657" i="1"/>
  <c r="AW2657" i="1"/>
  <c r="AW2529" i="1"/>
  <c r="AW2541" i="1"/>
  <c r="AW2549" i="1"/>
  <c r="AW2557" i="1"/>
  <c r="AX2647" i="1"/>
  <c r="AW2647" i="1"/>
  <c r="AX2663" i="1"/>
  <c r="AW2663" i="1"/>
  <c r="AX2685" i="1"/>
  <c r="AW2685" i="1"/>
  <c r="AW2511" i="1"/>
  <c r="AX2520" i="1"/>
  <c r="AW2527" i="1"/>
  <c r="AX2536" i="1"/>
  <c r="AX2544" i="1"/>
  <c r="AX2561" i="1"/>
  <c r="AW2561" i="1"/>
  <c r="AX2565" i="1"/>
  <c r="AW2565" i="1"/>
  <c r="AX2569" i="1"/>
  <c r="AW2569" i="1"/>
  <c r="AX2573" i="1"/>
  <c r="AW2573" i="1"/>
  <c r="AX2577" i="1"/>
  <c r="AW2577" i="1"/>
  <c r="AX2581" i="1"/>
  <c r="AW2581" i="1"/>
  <c r="AX2585" i="1"/>
  <c r="AW2585" i="1"/>
  <c r="AX2589" i="1"/>
  <c r="AW2589" i="1"/>
  <c r="AX2593" i="1"/>
  <c r="AW2593" i="1"/>
  <c r="AX2597" i="1"/>
  <c r="AW2597" i="1"/>
  <c r="AX2601" i="1"/>
  <c r="AW2601" i="1"/>
  <c r="AX2605" i="1"/>
  <c r="AW2605" i="1"/>
  <c r="AX2609" i="1"/>
  <c r="AW2609" i="1"/>
  <c r="AX2613" i="1"/>
  <c r="AW2613" i="1"/>
  <c r="AX2617" i="1"/>
  <c r="AW2617" i="1"/>
  <c r="AX2621" i="1"/>
  <c r="AW2621" i="1"/>
  <c r="AX2625" i="1"/>
  <c r="AW2625" i="1"/>
  <c r="AX2629" i="1"/>
  <c r="AW2629" i="1"/>
  <c r="AX2633" i="1"/>
  <c r="AW2633" i="1"/>
  <c r="AX2637" i="1"/>
  <c r="AW2637" i="1"/>
  <c r="AX2653" i="1"/>
  <c r="AW2653" i="1"/>
  <c r="AX2518" i="1"/>
  <c r="AX2534" i="1"/>
  <c r="AW2539" i="1"/>
  <c r="AW2547" i="1"/>
  <c r="AW2555" i="1"/>
  <c r="AX2643" i="1"/>
  <c r="AW2643" i="1"/>
  <c r="AX2659" i="1"/>
  <c r="AW2659" i="1"/>
  <c r="AX2669" i="1"/>
  <c r="AW2669" i="1"/>
  <c r="AX2649" i="1"/>
  <c r="AW2649" i="1"/>
  <c r="AX2665" i="1"/>
  <c r="AW2665" i="1"/>
  <c r="AX2693" i="1"/>
  <c r="AW2693" i="1"/>
  <c r="AX2514" i="1"/>
  <c r="AW2521" i="1"/>
  <c r="AX2530" i="1"/>
  <c r="AW2537" i="1"/>
  <c r="AW2545" i="1"/>
  <c r="AW2553" i="1"/>
  <c r="AX2639" i="1"/>
  <c r="AW2639" i="1"/>
  <c r="AX2655" i="1"/>
  <c r="AW2655" i="1"/>
  <c r="AX2559" i="1"/>
  <c r="AW2559" i="1"/>
  <c r="AX2563" i="1"/>
  <c r="AW2563" i="1"/>
  <c r="AX2567" i="1"/>
  <c r="AW2567" i="1"/>
  <c r="AX2571" i="1"/>
  <c r="AW2571" i="1"/>
  <c r="AX2575" i="1"/>
  <c r="AW2575" i="1"/>
  <c r="AX2579" i="1"/>
  <c r="AW2579" i="1"/>
  <c r="AX2583" i="1"/>
  <c r="AW2583" i="1"/>
  <c r="AX2587" i="1"/>
  <c r="AW2587" i="1"/>
  <c r="AX2591" i="1"/>
  <c r="AW2591" i="1"/>
  <c r="AX2595" i="1"/>
  <c r="AW2595" i="1"/>
  <c r="AX2599" i="1"/>
  <c r="AW2599" i="1"/>
  <c r="AX2603" i="1"/>
  <c r="AW2603" i="1"/>
  <c r="AX2607" i="1"/>
  <c r="AW2607" i="1"/>
  <c r="AX2611" i="1"/>
  <c r="AW2611" i="1"/>
  <c r="AX2615" i="1"/>
  <c r="AW2615" i="1"/>
  <c r="AX2619" i="1"/>
  <c r="AW2619" i="1"/>
  <c r="AX2623" i="1"/>
  <c r="AW2623" i="1"/>
  <c r="AX2627" i="1"/>
  <c r="AW2627" i="1"/>
  <c r="AX2631" i="1"/>
  <c r="AW2631" i="1"/>
  <c r="AX2635" i="1"/>
  <c r="AW2635" i="1"/>
  <c r="AX2645" i="1"/>
  <c r="AW2645" i="1"/>
  <c r="AX2661" i="1"/>
  <c r="AW2661" i="1"/>
  <c r="AX2677" i="1"/>
  <c r="AW2677" i="1"/>
  <c r="AW2672" i="1"/>
  <c r="AW2680" i="1"/>
  <c r="AW2688" i="1"/>
  <c r="AW2696" i="1"/>
  <c r="AW2704" i="1"/>
  <c r="AW2675" i="1"/>
  <c r="AW2683" i="1"/>
  <c r="AW2691" i="1"/>
  <c r="AW2673" i="1"/>
  <c r="AW2681" i="1"/>
  <c r="AW2689" i="1"/>
  <c r="AW2697" i="1"/>
  <c r="AW2671" i="1"/>
  <c r="AW2679" i="1"/>
  <c r="AW2687" i="1"/>
  <c r="AW2695" i="1"/>
  <c r="AX2837" i="1"/>
  <c r="AW2837" i="1"/>
  <c r="AX2845" i="1"/>
  <c r="AW2845" i="1"/>
  <c r="AX2853" i="1"/>
  <c r="AW2853" i="1"/>
  <c r="AX2835" i="1"/>
  <c r="AW2835" i="1"/>
  <c r="AX2843" i="1"/>
  <c r="AW2843" i="1"/>
  <c r="AX2851" i="1"/>
  <c r="AW2851" i="1"/>
  <c r="AX2833" i="1"/>
  <c r="AX2841" i="1"/>
  <c r="AW2841" i="1"/>
  <c r="AX2849" i="1"/>
  <c r="AW2849" i="1"/>
  <c r="AX2857" i="1"/>
  <c r="AW2857" i="1"/>
  <c r="AX2839" i="1"/>
  <c r="AW2839" i="1"/>
  <c r="AX2847" i="1"/>
  <c r="AW2847" i="1"/>
  <c r="AX2855" i="1"/>
  <c r="AW2855" i="1"/>
  <c r="AW2859" i="1"/>
  <c r="AW2861" i="1"/>
  <c r="AW2863" i="1"/>
  <c r="AW2865" i="1"/>
  <c r="AW2867" i="1"/>
  <c r="AW2869" i="1"/>
  <c r="AW2871" i="1"/>
  <c r="AW2873" i="1"/>
  <c r="AW2875" i="1"/>
  <c r="AW2877" i="1"/>
  <c r="AW2879" i="1"/>
  <c r="AW2881" i="1"/>
  <c r="AW2883" i="1"/>
  <c r="AW2885" i="1"/>
  <c r="AW2887" i="1"/>
  <c r="AW2889" i="1"/>
  <c r="AW2891" i="1"/>
  <c r="AW2893" i="1"/>
  <c r="AW2895" i="1"/>
  <c r="AW2897" i="1"/>
  <c r="AW2899" i="1"/>
  <c r="AW2901" i="1"/>
  <c r="AW2903" i="1"/>
  <c r="AW2905" i="1"/>
  <c r="AW2907" i="1"/>
  <c r="AW2909" i="1"/>
  <c r="AW2911" i="1"/>
  <c r="AW2913" i="1"/>
  <c r="AW2915" i="1"/>
  <c r="AW2917" i="1"/>
  <c r="AW2919" i="1"/>
  <c r="AW2921" i="1"/>
  <c r="AW2923" i="1"/>
  <c r="AW2925" i="1"/>
  <c r="AW2927" i="1"/>
  <c r="AW2929" i="1"/>
  <c r="AW2931" i="1"/>
  <c r="AW2933" i="1"/>
  <c r="AW2935" i="1"/>
  <c r="AW2937" i="1"/>
  <c r="AW2939" i="1"/>
  <c r="AW2941" i="1"/>
  <c r="AW2943" i="1"/>
  <c r="AW2945" i="1"/>
  <c r="AW2947" i="1"/>
  <c r="AW2949" i="1"/>
  <c r="AW2951" i="1"/>
  <c r="AW2953" i="1"/>
  <c r="AW2955" i="1"/>
  <c r="AW2957" i="1"/>
  <c r="AW2959" i="1"/>
  <c r="AW2961" i="1"/>
  <c r="AW2963" i="1"/>
  <c r="AW2965" i="1"/>
  <c r="AW2967" i="1"/>
  <c r="AW2969" i="1"/>
  <c r="AW2971" i="1"/>
  <c r="AW2973" i="1"/>
  <c r="AW2975" i="1"/>
  <c r="AW2977" i="1"/>
  <c r="AW2979" i="1"/>
  <c r="AW2981" i="1"/>
  <c r="AW2983" i="1"/>
  <c r="AW2985" i="1"/>
  <c r="AW2987" i="1"/>
  <c r="AW2989" i="1"/>
  <c r="AW2991" i="1"/>
  <c r="AW2993" i="1"/>
  <c r="AW2995" i="1"/>
  <c r="AW2997" i="1"/>
  <c r="AW2999" i="1"/>
</calcChain>
</file>

<file path=xl/sharedStrings.xml><?xml version="1.0" encoding="utf-8"?>
<sst xmlns="http://schemas.openxmlformats.org/spreadsheetml/2006/main" count="7027" uniqueCount="5986">
  <si>
    <t>Raw Data</t>
  </si>
  <si>
    <t>Paste or add new reviewed cases below row 4. Helper columns to the right are formula-driven.</t>
  </si>
  <si>
    <t>Audit Date</t>
  </si>
  <si>
    <t>Agent Name</t>
  </si>
  <si>
    <t>Case Date</t>
  </si>
  <si>
    <t>Waiting Time</t>
  </si>
  <si>
    <t>Service Time</t>
  </si>
  <si>
    <t>Case ID</t>
  </si>
  <si>
    <t>Case URL</t>
  </si>
  <si>
    <t>1.1 Score</t>
  </si>
  <si>
    <t>1.1 Comment</t>
  </si>
  <si>
    <t>1.2 Score</t>
  </si>
  <si>
    <t>1.2 Comment</t>
  </si>
  <si>
    <t>1.3 Score</t>
  </si>
  <si>
    <t>1.3 Comment</t>
  </si>
  <si>
    <t>2.1 Score</t>
  </si>
  <si>
    <t>2.1 Comment</t>
  </si>
  <si>
    <t>2.2 Score</t>
  </si>
  <si>
    <t>2.2 Comment</t>
  </si>
  <si>
    <t>2.3 Score</t>
  </si>
  <si>
    <t>2.3 Comment</t>
  </si>
  <si>
    <t>2.4 Score</t>
  </si>
  <si>
    <t>2.4 Comment</t>
  </si>
  <si>
    <t>3.1 Score</t>
  </si>
  <si>
    <t>3.1 Comment</t>
  </si>
  <si>
    <t>3.2 Score</t>
  </si>
  <si>
    <t>3.2 Comment</t>
  </si>
  <si>
    <t>3.3 Score</t>
  </si>
  <si>
    <t>3.3 Comment</t>
  </si>
  <si>
    <t>4.1 Score</t>
  </si>
  <si>
    <t>4.1 Comment</t>
  </si>
  <si>
    <t>4.2 Score</t>
  </si>
  <si>
    <t>4.2 Comment</t>
  </si>
  <si>
    <t>4.3 Score</t>
  </si>
  <si>
    <t>4.3 Comment</t>
  </si>
  <si>
    <t>4.4 Score</t>
  </si>
  <si>
    <t>4.4 Comment</t>
  </si>
  <si>
    <t>5.1 Score</t>
  </si>
  <si>
    <t>5.1 Comment</t>
  </si>
  <si>
    <t>5.2 Score</t>
  </si>
  <si>
    <t>5.2 Comment</t>
  </si>
  <si>
    <t>5.3 Score</t>
  </si>
  <si>
    <t>5.3 Comment</t>
  </si>
  <si>
    <t>Critical Error</t>
  </si>
  <si>
    <t>Customer Inquiry</t>
  </si>
  <si>
    <t>Final Score</t>
  </si>
  <si>
    <t>Month Start</t>
  </si>
  <si>
    <t>Month Label</t>
  </si>
  <si>
    <t>Week Start</t>
  </si>
  <si>
    <t>Week End</t>
  </si>
  <si>
    <t>Week Label</t>
  </si>
  <si>
    <t>Agent Month Seq</t>
  </si>
  <si>
    <t>Agent Week Seq</t>
  </si>
  <si>
    <t>Month Key</t>
  </si>
  <si>
    <t>Week Key</t>
  </si>
  <si>
    <t>Critical Flag</t>
  </si>
  <si>
    <r>
      <rPr>
        <b/>
        <sz val="11"/>
        <color theme="1"/>
        <rFont val="Cambria"/>
        <family val="1"/>
        <charset val="1"/>
      </rPr>
      <t xml:space="preserve">Case Description / </t>
    </r>
    <r>
      <rPr>
        <b/>
        <sz val="11"/>
        <color theme="1"/>
        <rFont val="Lohit Devanagari"/>
        <family val="2"/>
      </rPr>
      <t>รายละเอียดเคส คำอธิบายเคส</t>
    </r>
  </si>
  <si>
    <r>
      <rPr>
        <b/>
        <sz val="11"/>
        <color theme="1"/>
        <rFont val="Cambria"/>
        <family val="1"/>
        <charset val="1"/>
      </rPr>
      <t xml:space="preserve">Case Image URL / </t>
    </r>
    <r>
      <rPr>
        <b/>
        <sz val="11"/>
        <color theme="1"/>
        <rFont val="Lohit Devanagari"/>
        <family val="2"/>
      </rPr>
      <t>ภาพประกอบเคส</t>
    </r>
  </si>
  <si>
    <t>QA Scheme</t>
  </si>
  <si>
    <t>1 Score</t>
  </si>
  <si>
    <t>1 Comment</t>
  </si>
  <si>
    <t>2 Score</t>
  </si>
  <si>
    <t>2 Comment</t>
  </si>
  <si>
    <t>3 Score</t>
  </si>
  <si>
    <t>3 Comment</t>
  </si>
  <si>
    <t>4 Score</t>
  </si>
  <si>
    <t>4 Comment</t>
  </si>
  <si>
    <t>Chatkonnaphat Bhusomya</t>
  </si>
  <si>
    <t>AA205349</t>
  </si>
  <si>
    <t>https://app.oho.chat/business/6805c0f16232119d2a1204b5/smartchat?room=6999dd3128eb67f0d8b323fd</t>
  </si>
  <si>
    <t>มีการทักทาย (“สวัสดีค่ะ…ยินดีให้บริการ”) และมีการปิดเคส แต่ไม่มีการขอบคุณหรือเชิญสอบถามเพิ่มเติมอย่างชัดเจนตอนจบ</t>
  </si>
  <si>
    <r>
      <rPr>
        <sz val="11"/>
        <color theme="1"/>
        <rFont val="Calibri"/>
        <family val="2"/>
        <charset val="1"/>
      </rPr>
      <t xml:space="preserve">Agent </t>
    </r>
    <r>
      <rPr>
        <sz val="11"/>
        <color theme="1"/>
        <rFont val="Lohit Devanagari"/>
        <family val="2"/>
      </rPr>
      <t xml:space="preserve">ไม่ได้ตรวจสอบสถานะคำสั่งซื้อก่อนว่ามีเงื่อนไขให้ยกเลิกได้หรือไม่ แต่กลับเสนอทางเลือกการยกเลิกให้ไรเดอร์ทันที โดยระบุสาเหตุที่สามารถยกเลิกได้ ซึ่งไม่เป็นไปตามขั้นตอนการปฏิบัติงาน </t>
    </r>
    <r>
      <rPr>
        <sz val="11"/>
        <color theme="1"/>
        <rFont val="Calibri"/>
        <family val="2"/>
        <charset val="1"/>
      </rPr>
      <t xml:space="preserve">(Process) </t>
    </r>
    <r>
      <rPr>
        <sz val="11"/>
        <color theme="1"/>
        <rFont val="Lohit Devanagari"/>
        <family val="2"/>
      </rPr>
      <t>ที่กำหนด</t>
    </r>
  </si>
  <si>
    <t>ไม่ขอหมายเลขออเดอร์หรือไม่ขอรหัส RR ก่อนการตรวจสอบ</t>
  </si>
  <si>
    <t>ตอบตรงปัญหาที่ไรเดอร์แจ้ง (ยกเลิกออเดอร์ / ระบบ)</t>
  </si>
  <si>
    <t>ให้ข้อมูลครบ แต่ไม่ได้สรุปสั้น ๆ ก่อน ทำให้อ่านยาก</t>
  </si>
  <si>
    <t>มีการอธิบายขั้นตอน แต่ข้อความยาวและแน่น ทำให้ความชัดเจนลดลง</t>
  </si>
  <si>
    <t>อ้างอิงตามนโยบายระบบ</t>
  </si>
  <si>
    <t>เข้าใจปัญหาและดำเนินการยกเลิกให้ทันที แต่ไม่มีการสอบถามเพิ่มเติมก่อนดำเนินการ</t>
  </si>
  <si>
    <t>มีการติดตามจนดำเนินการเสร็จ และแจ้งผล</t>
  </si>
  <si>
    <t>แจ้งชัดเจนว่าต้องส่งใบเสร็จเพื่อพิจารณา และระบุระยะเวลา</t>
  </si>
  <si>
    <t>ข้อความยาวในบับเบิลเดียว ไม่มีการแบ่งย่อหน้าที่เหมาะสม</t>
  </si>
  <si>
    <t>ภาษาไทยถูกต้อง แต่ไม่กระชับ  แนะนำให้สรุปกระชับมาเลยเช่น การยกเลิกจะถูกระงับสัญญาณ 7 วัน และหัก 3 คะแนนค่ะ หากยังไม่ได้รับอาหาร สามารถส่งใบเสร็จเพื่อพิจารณาคืนค่าอาหารได้ค่ะ</t>
  </si>
  <si>
    <t>สุภาพแต่ขาด Empathy ไม่มีคำขอโทษหรือแสดงความเข้าใจ</t>
  </si>
  <si>
    <t>ใช้โทนทางการเหมาะกับเคส แต่ยังไม่ปรับให้เป็นภาษาสนทนา</t>
  </si>
  <si>
    <r>
      <rPr>
        <sz val="11"/>
        <color theme="1"/>
        <rFont val="Calibri"/>
        <family val="2"/>
        <charset val="1"/>
      </rPr>
      <t xml:space="preserve">Agent </t>
    </r>
    <r>
      <rPr>
        <sz val="11"/>
        <color theme="1"/>
        <rFont val="Lohit Devanagari"/>
        <family val="2"/>
      </rPr>
      <t xml:space="preserve">ดำเนินการยกเลิกงานให้ไรเดอร์โดยไม่ได้ตรวจสอบว่าเข้าเงื่อนไขที่ระบบกำหนด </t>
    </r>
    <r>
      <rPr>
        <sz val="11"/>
        <color theme="1"/>
        <rFont val="Calibri"/>
        <family val="2"/>
        <charset val="1"/>
      </rPr>
      <t>(</t>
    </r>
    <r>
      <rPr>
        <sz val="11"/>
        <color theme="1"/>
        <rFont val="Lohit Devanagari"/>
        <family val="2"/>
      </rPr>
      <t>รถเสีย</t>
    </r>
    <r>
      <rPr>
        <sz val="11"/>
        <color theme="1"/>
        <rFont val="Calibri"/>
        <family val="2"/>
        <charset val="1"/>
      </rPr>
      <t>/</t>
    </r>
    <r>
      <rPr>
        <sz val="11"/>
        <color theme="1"/>
        <rFont val="Lohit Devanagari"/>
        <family val="2"/>
      </rPr>
      <t>อุบัติเหตุ</t>
    </r>
    <r>
      <rPr>
        <sz val="11"/>
        <color theme="1"/>
        <rFont val="Calibri"/>
        <family val="2"/>
        <charset val="1"/>
      </rPr>
      <t xml:space="preserve">) </t>
    </r>
    <r>
      <rPr>
        <sz val="11"/>
        <color theme="1"/>
        <rFont val="Lohit Devanagari"/>
        <family val="2"/>
      </rPr>
      <t xml:space="preserve">และไม่ได้ขอหลักฐานประกอบ ซึ่งขัดต่อขั้นตอนการทำงานและนโยบายการยกเลิกงาน จึงให้ </t>
    </r>
    <r>
      <rPr>
        <sz val="11"/>
        <color theme="1"/>
        <rFont val="Calibri"/>
        <family val="2"/>
        <charset val="1"/>
      </rPr>
      <t xml:space="preserve">0 </t>
    </r>
    <r>
      <rPr>
        <sz val="11"/>
        <color theme="1"/>
        <rFont val="Lohit Devanagari"/>
        <family val="2"/>
      </rPr>
      <t>คะแนน</t>
    </r>
  </si>
  <si>
    <t>ตอบกลับรวดเร็วต่อเนื่อง</t>
  </si>
  <si>
    <t>มีการแจ้งหมายเลขคำสั่งซื้อและสถานะยกเลิกเรียบร้อย,</t>
  </si>
  <si>
    <t>NO</t>
  </si>
  <si>
    <t>ไรเดอร์ติดต่อขอยกเลิกออเดอร์ (Rider requests order cancellation)</t>
  </si>
  <si>
    <t>Jureeporn Piddum</t>
  </si>
  <si>
    <t>AA205342</t>
  </si>
  <si>
    <t>https://app.oho.chat/business/6805c0f16232119d2a1204b5/smartchat?room=6954fdb191dee4e72753f0da</t>
  </si>
  <si>
    <t>มีการทักทายสุภาพ แนะนำตัว และปิดด้วยการเสนอช่วยเหลือเพิ่มเติม แต่ไม่มีการขอบคุณหรือเชิญติดต่ออีกครั้งอย่างชัดเจน</t>
  </si>
  <si>
    <t>ตรวจสอบหมายเลขออเดอร์และแจ้งสถานะว่าไรเดอร์รับงานแล้ว ไม่สามารถยกเลิกแทนได้ ถูกต้องตามบริบท</t>
  </si>
  <si>
    <t>ไม่มีการเปิดเผยข้อมูลส่วนบุคคล</t>
  </si>
  <si>
    <t>ตอบตรงคำถาม ตรวจสอบข้อมูลก่อนตอบ</t>
  </si>
  <si>
    <t>แจ้งสถานะแล้ว แต่ยังไม่ได้อธิบายเหตุผลหรือทางเลือกเพิ่มเติม (เช่น ติดต่อไรเดอร์ / ร้าน)</t>
  </si>
  <si>
    <t>ชัดเจนว่า “ไม่สามารถยกเลิกแทนได้” แต่ไม่ได้บอกว่าผู้ใช้ควรทำอะไรต่อ</t>
  </si>
  <si>
    <t>อ้างอิงจากการตรวจสอบในระบบจริง</t>
  </si>
  <si>
    <t>วิเคราะห์ถูกว่าออเดอร์ถูกไรเดอร์รับแล้ว จึงยกเลิกแทนไม่ได้ แต่ยังไม่ได้เสนอวิธีแก้ปัญหาที่ดีที่สุด</t>
  </si>
  <si>
    <t>มีการตรวจสอบและตอบจนจบ ไม่ปล่อยเคสค้าง</t>
  </si>
  <si>
    <t>ปิดท้ายว่า “หากมีข้อสงสัยสามารถสอบถามได้” แต่ไม่ได้ให้ขั้นตอนต่อไปที่ชัดเจน</t>
  </si>
  <si>
    <t>อ่านง่าย กระชับ แต่ยังไม่มีการแบ่งข้อมูลเป็นขั้นตอน</t>
  </si>
  <si>
    <t>ภาษาไทยถูกต้อง กระชับ เข้าใจง่าย</t>
  </si>
  <si>
    <t>สุภาพ เป็นมิตร ไม่แข็ง</t>
  </si>
  <si>
    <t>โทนเหมาะสม แต่ยังไม่แสดง Empathy เช่น ขอโทษที่ไม่สามารถดำเนินการได้</t>
  </si>
  <si>
    <t>ปฏิบัติตาม Process ถูกต้อง — ตรวจสอบระบบและปฏิเสธการยกเลิกเมื่อไม่เข้าเงื่อนไข</t>
  </si>
  <si>
    <t>ตอบรวดเร็วต่อเนื่อง</t>
  </si>
  <si>
    <t>มีการอ้างอิงหมายเลขออเดอร์และสถานะชัดเจน</t>
  </si>
  <si>
    <t>ลูกค้าติดตามสถานะออเดอร์ (Customer requests order status update)</t>
  </si>
  <si>
    <t>Arisa aiemrit</t>
  </si>
  <si>
    <t>AA205631</t>
  </si>
  <si>
    <t>https://app.oho.chat/business/6805c0f16232119d2a1204b5/smartchat?room=69087fefffcc33e938027376</t>
  </si>
  <si>
    <t>ทักทายสุภาพ แนะนำตัวชัดเจน และมีการปิดบทสนทนา แต่ยังไม่มีการเชิญให้สอบถามเพิ่มเติมอย่างชัดเจนก่อนปิด</t>
  </si>
  <si>
    <t>รายการข้อมูลที่ขอ (ชื่อร้าน เบอร์ Shop ID เลขบัตร ฯลฯ) ถูกต้องตามขั้นตอนยืนยันตัวตน</t>
  </si>
  <si>
    <t>มีการขอข้อมูลเฉพาะที่จำเป็นต่อการตรวจสอบ ไม่มีการเปิดเผยข้อมูลลูกค้า</t>
  </si>
  <si>
    <t>ไม่ได้ตอบคำถามลูกค้า</t>
  </si>
  <si>
    <t>ลูกค้าไม่ได้รับคำตอบเกี่ยวกับใบกำกับภาษีเลย</t>
  </si>
  <si>
    <t>อธิบายรายการข้อมูลที่ต้องใช้ชัดเจน เป็นข้อ ๆ</t>
  </si>
  <si>
    <t>เป็นขั้นตอนมาตรฐาน แต่ไม่ได้ระบุเหตุผลว่าทำไมต้องใช้ข้อมูลเหล่านี้</t>
  </si>
  <si>
    <t>ยังไม่วิเคราะห์ปัญหาจริงของลูกค้า (ต้องการหาใบกำกับภาษี) แต่เน้นขอข้อมูลก่อน</t>
  </si>
  <si>
    <t>ไม่มีการพยายามช่วยเหลือเพิ่มเติมก่อนปิดเคส</t>
  </si>
  <si>
    <t>แจ้งให้ส่งข้อมูล แต่ไม่มีทางเลือกอื่น หรือคำแนะนำเบื้องต้น</t>
  </si>
  <si>
    <t>จัดเป็นข้อ อ่านง่าย</t>
  </si>
  <si>
    <t>ใช้ภาษาถูกต้องและสุภาพ แต่มีลักษณะทางการเกินไปสำหรับการสนทนาผ่านแชท เช่น การใช้คำว่า “ขอรวบรวมข้อมูลเพิ่มเติมจากทางร้านค้า” และ “ขออนุญาตจบการสนทนา” ซึ่งให้ความรู้สึกเป็นทางการคล้ายเอกสาร ควรปรับเป็นภาษาที่เป็นธรรมชาติและเหมาะสมกับการสื่อสารแบบเรียลไทม์มากขึ้น</t>
  </si>
  <si>
    <t>ใช้น้ำเสียงสุภาพและเหมาะสมต่อการให้บริการ แต่ยังขาดการแสดงความเข้าใจหรือเห็นใจต่อสถานการณ์ของลูกค้า (Empathy) รวมถึงไม่มีการกล่าวขอโทษหรือรับทราบปัญหา (Acknowledgement) ซึ่งอาจทำให้ลูกค้าไม่รู้สึกได้รับการดูแลอย่างเต็มที่ ควรเพิ่มถ้อยคำที่แสดงความเข้าใจเพื่อสร้างความรู้สึกเชิงบวกในการสื่อสาร</t>
  </si>
  <si>
    <t>ใช้รูปแบบมาตรฐานเหมาะกับการขอข้อมูล แต่ไม่ได้ปรับให้สอดคล้องกับคำถาม</t>
  </si>
  <si>
    <t>ทำตามขั้นตอน Verify แต่ข้ามขั้นตอนให้คำแนะนำเบื้องต้น</t>
  </si>
  <si>
    <t>ตอบเร็ว</t>
  </si>
  <si>
    <t>ปิดเคสทั้งที่ยังไม่ได้ช่วยแก้ปัญหา</t>
  </si>
  <si>
    <t>ร้านค้าสอบถามข้อมูลที่อยู่จัดส่ง (Merchant inquires about delivery address)</t>
  </si>
  <si>
    <t>Jariyawadee Taboodda</t>
  </si>
  <si>
    <t>AA205172</t>
  </si>
  <si>
    <t>https://app.oho.chat/business/6805c0f16232119d2a1204b5/smartchat?room=682c494a837b8999f31408c6</t>
  </si>
  <si>
    <t>มีการทักทาย แนะนำตัว แจ้งการให้บริการ และปิดการสนทนาอย่างสุภาพครบถ้วน</t>
  </si>
  <si>
    <t>ให้ข้อมูลสถานะออเดอร์ถูกต้องตามระบบ</t>
  </si>
  <si>
    <t>ไม่มีการเปิดเผยข้อมูลส่วนบุคคลที่ไม่จำเป็น</t>
  </si>
  <si>
    <t>ตรวจสอบและแจ้งสถานะออเดอร์ตรงกับปัญหา</t>
  </si>
  <si>
    <t>แจ้งผลการดำเนินการครบ (ยกเลิก + เรียกไรเดอร์ใหม่)</t>
  </si>
  <si>
    <t>แจ้งผลชัดเจน แต่ไม่ได้อธิบายเหตุผลหรือขั้นตอนว่าทำไมต้องเรียกไรเดอร์ใหม่</t>
  </si>
  <si>
    <t>อ้างอิงจากข้อมูลระบบจริง</t>
  </si>
  <si>
    <t>เข้าใจปัญหา “ร้านปิด” และดำเนินการยกเลิก/เรียกไรเดอร์ใหม่ทันที</t>
  </si>
  <si>
    <t>ติดตามจนดำเนินการเสร็จและแจ้งผล</t>
  </si>
  <si>
    <t>แจ้งว่ามีการเรียกไรเดอร์ใหม่ แต่ไม่ได้แจ้งว่าผู้ใช้ต้องทำอะไรต่อ</t>
  </si>
  <si>
    <t>ข้อความสั้น อ่านง่าย แยกเป็นช่วงชัดเจน</t>
  </si>
  <si>
    <t>ภาษาถูกต้อง กระชับ เหมาะกับแชท</t>
  </si>
  <si>
    <t>ภาพ แต่ไม่มี Empathy เช่น ขอโทษที่ร้านปิด</t>
  </si>
  <si>
    <t>ใช้โทนเหมาะกับเคสเร่งด่วน</t>
  </si>
  <si>
    <t>ตรวจสอบ → ดำเนินการ → แจ้งผล ครบถ้วน</t>
  </si>
  <si>
    <t>ปิดเคสได้ แต่ไม่มีการยืนยันว่าลูกค้าต้องการความช่วยเหลือเพิ่มเติมหรือไม่</t>
  </si>
  <si>
    <t>ไรเดอร์แจ้งว่าร้านปิดและไม่สามารถติดต่อลูกค้าได้ (Rider reports store closed and unable to contact customer)</t>
  </si>
  <si>
    <t>Nattapol Suprom</t>
  </si>
  <si>
    <t>AA205259</t>
  </si>
  <si>
    <t>https://app.oho.chat/business/6805c0f16232119d2a1204b5/smartchat?room=68a0919d8bdec07512935e83</t>
  </si>
  <si>
    <t>ทักทาย แนะนำตัว และปิดการสนทนาสุภาพครบถ้วน</t>
  </si>
  <si>
    <t>อธิบายที่มาของเงินประกัน 140 บาทได้ถูกต้อง</t>
  </si>
  <si>
    <t>ไม่มีการเปิดเผยข้อมูลอ่อนไหว</t>
  </si>
  <si>
    <t>ตรวจสอบข้อมูลก่อนตอบและให้ข้อมูลตรงกับสถานการณ์</t>
  </si>
  <si>
    <t>ตอบทั้งสาเหตุ ยอดเงิน และเงื่อนไขการใช้งาน</t>
  </si>
  <si>
    <t>อธิบายได้ แต่ข้อความค่อนข้างยาวและรวมหลายประเด็น</t>
  </si>
  <si>
    <t>อ้างอิงข้อมูลจากระบบจริง</t>
  </si>
  <si>
    <t>เข้าใจว่าไรเดอร์กังวลเรื่องเงินประกันและให้คำอธิบายชัดเจน</t>
  </si>
  <si>
    <t>ติดตามตอบคำถามเพิ่มเติมจนไรเดอร์เข้าใจ</t>
  </si>
  <si>
    <t>แจ้งว่าต้องวิ่งงานเพื่อสะสมเงินประกันจนถึง 400 บาท</t>
  </si>
  <si>
    <t>อ่านได้ แต่ข้อความยาวและเป็นบล็อกเดียว</t>
  </si>
  <si>
    <t>ภาษาถูกต้อง แต่ยืดเล็กน้อย</t>
  </si>
  <si>
    <t>สุภาพ เป็นกันเอง เหมาะกับแชท</t>
  </si>
  <si>
    <t>ใช้โทนที่เหมาะกับคำถามทั่วไป ไม่เร่งด่วน</t>
  </si>
  <si>
    <t>ตรวจสอบ → อธิบาย → ตอบคำถาม → ปิดเคส ครบ</t>
  </si>
  <si>
    <t>ตอบรวดเร็ว</t>
  </si>
  <si>
    <t>ปิดเคสได้ แต่ไม่มีการยืนยันว่าต้องการความช่วยเหลือเพิ่มเติมหรือไม่</t>
  </si>
  <si>
    <t>ไรเดอร์สอบถามเกี่ยวกับเงินประกัน/ยอดเงินในระบบ (Rider inquires about deposit/balance in system)</t>
  </si>
  <si>
    <t>AA205513</t>
  </si>
  <si>
    <t>https://app.oho.chat/business/6805c0f16232119d2a1204b5/smartchat?room=69b241b6d38fce889b1e726b</t>
  </si>
  <si>
    <t>มีการทักทายและปิดการสนทนาอย่างสุภาพ แต่เป็นการแจ้งจบโดยไม่ได้เชิญให้ลูกค้าสอบถามเพิ่มเติมหรือเสนอความช่วยเหลือต่อ ทำให้การปิดการสนทนายังไม่ครบถ้วนในเชิงการบริการ</t>
  </si>
  <si>
    <t>ข้อมูลเรื่องยกเลิกโปรแกรมไม่ไแจ้งข้อมูลถูกต้องตามนโยบายว่าโปรแกรมไม่สามารถยกเลิกได้ด้ถูกต้องหรือชัดเจนว่าตามนโยบายจริงหรือไม่</t>
  </si>
  <si>
    <t>ไม่มีการเปิดเผยข้อมูลส่วนบุคคลหรือข้อมูลที่ไม่จำเป็น</t>
  </si>
  <si>
    <t>ข้อมูลถูกต้อง แต่ยังไม่ตอบความต้องการที่แท้จริงของลูกค้า</t>
  </si>
  <si>
    <t>แจ้งว่ายกเลิกไม่ได้ แต่ไม่ได้อธิบายรายละเอียดหรือเงื่อนไขเพิ่มเติม</t>
  </si>
  <si>
    <t>แจ้งผลลัพธ์อย่างเดียว แต่ไม่ได้อธิบายเหตุผลหรือทางเลือกอื่น</t>
  </si>
  <si>
    <t>อ้างอิงตามนโยบาย แต่ไม่ได้ระบุรายละเอียดเพิ่มเติม</t>
  </si>
  <si>
    <t>ไม่ได้สอบถามเหตุผลหรือความต้องการของลูกค้าก่อนแจ้งว่าไม่สามารถยกเลิกได้</t>
  </si>
  <si>
    <t>ไม่มีการเสนอช่วยเหลือเพิ่มเติมหรือทางเลือกอื่น</t>
  </si>
  <si>
    <t>ไม่มีแนวทางให้ลูกค้าดำเนินการต่อหลังจากแจ้งว่าไม่สามารถยกเลิกได้</t>
  </si>
  <si>
    <t>ข้อความอ่านได้เข้าใจ แต่ค่อนข้างยาวและไม่มีการแบ่งส่วนชัดเจน</t>
  </si>
  <si>
    <t>ภาษาไทยถูกต้องและสุภาพ แต่ค่อนข้างเป็นทางการ</t>
  </si>
  <si>
    <t>สุภาพ แต่ไม่มีการแสดงความเข้าใจหรือขอโทษที่ไม่สามารถดำเนินการให้ได้</t>
  </si>
  <si>
    <t>ใช้โทนแจ้งข้อมูลมากกว่าการช่วยเหลือลูกค้า</t>
  </si>
  <si>
    <t>ดำเนินการตามขั้นตอนตรวจสอบข้อมูล แต่ยังขาดการสำรวจความต้องการลูกค้า</t>
  </si>
  <si>
    <t>ตอบกลับรวดเร็วตามมาตรฐาน</t>
  </si>
  <si>
    <t>มีการปิดเคสทั้งที่ยังไม่ได้ให้ความช่วยเหลือหรือแนวทางเพิ่มเติมแก่ลูกค้า</t>
  </si>
  <si>
    <t>ร้านค้าต้องการยกเลิกส่วนลด DD Plus (Merchant requests to cancel DD Plus discount)</t>
  </si>
  <si>
    <t>Wachiraporn chailittichai</t>
  </si>
  <si>
    <t>AA205784</t>
  </si>
  <si>
    <t>https://app.oho.chat/business/6805c0f16232119d2a1204b5/smartchat?room=68f9d301404b281c2b150b9c</t>
  </si>
  <si>
    <t>ทักทายสุภาพ แต่ปิดการสนทนาโดยไม่ได้เชิญให้ลูกค้าสอบถามเพิ่มเติม</t>
  </si>
  <si>
    <t>ให้ข้อมูลตามที่ตรวจสอบได้ ไม่มีข้อมูลผิด</t>
  </si>
  <si>
    <t>ไม่มีการขอหรือเปิดเผยข้อมูลส่วนบุคคล</t>
  </si>
  <si>
    <t>ตอบตรงคำถาม แต่ยังไม่อธิบายรายละเอียดเพิ่มเติม</t>
  </si>
  <si>
    <t>แจ้งเพียงให้รอการตรวจสอบ ยังไม่บอกระยะเวลาหรือขั้นตอนชัดเจน</t>
  </si>
  <si>
    <t>แจ้งว่าจะตรวจสอบและแจ้งกลับ แต่ไม่มีรายละเอียดว่าต้องทำอะไรต่อ</t>
  </si>
  <si>
    <t>อิงข้อมูลจากระบบ แต่ไม่ได้อธิบายที่มา</t>
  </si>
  <si>
    <t>รับเรื่องตรวจสอบ แต่ยังไม่ได้เสนอแนวทางแก้ไขหรือข้อมูลเพิ่มเติม</t>
  </si>
  <si>
    <t>แสดงความตั้งใจช่วย แต่ยังไม่ติดตามจนปัญหาจบ</t>
  </si>
  <si>
    <t>แจ้งว่าจะตรวจสอบ แต่ไม่มีกรอบเวลา หรือวิธีติดตามผล</t>
  </si>
  <si>
    <t>อ่านง่าย แต่เป็นข้อความสั้น ๆ หลายบับเบิล ไม่เป็นขั้นตอน</t>
  </si>
  <si>
    <t>ภาษาเข้าใจง่าย เหมาะกับแชท</t>
  </si>
  <si>
    <t>สุภาพ เป็นมิตร แต่ไม่มีการแสดงความเข้าใจความกังวลของลูกค้า</t>
  </si>
  <si>
    <t>ใช้โทนทั่วไป ไม่เร่งด่วน แต่ยังไม่เน้นการช่วยแก้ปัญหา</t>
  </si>
  <si>
    <t>รับเรื่องตรวจสอบถูกต้อง แต่ยังไม่ครบวงจรการช่วยเหลือ</t>
  </si>
  <si>
    <t>ปิดเคสทั้งที่ยังไม่ได้แจ้งผลการตรวจสอบหรือยืนยันว่าปัญหาได้รับการแก้ไข</t>
  </si>
  <si>
    <t>ไรเดอร์สอบถามการได้รับค่าภารกิจ (Rider inquires about mission incentive payout)</t>
  </si>
  <si>
    <t>AA205725</t>
  </si>
  <si>
    <t>https://app.oho.chat/business/6805c0f16232119d2a1204b5/smartchat?room=695a304430d9910605df4ba5</t>
  </si>
  <si>
    <t>ทักทายสุภาพ แต่ปิดโดยไม่ได้เชิญให้สอบถามเพิ่มเติม</t>
  </si>
  <si>
    <t>ข้อมูลที่ให้เป็นข้อมูลทั่วไป ไม่ผิด แต่ไม่ตรงกับคำถาม</t>
  </si>
  <si>
    <t>คำตอบไม่ตรงกับความต้องการที่ลูกค้าถาม</t>
  </si>
  <si>
    <t>ไม่ได้อธิบายวิธีถอนเงินตามที่ลูกค้าถาม</t>
  </si>
  <si>
    <t>ไม่มีขั้นตอนการดำเนินการ ทำให้ลูกค้าไม่สามารถทำตามได้</t>
  </si>
  <si>
    <t>ส่งข้อมูลจากระบบ แต่ไม่ได้ชี้จุดที่เกี่ยวข้องกับคำถาม</t>
  </si>
  <si>
    <t>ม่ได้สอบถามรายละเอียดเพิ่มเติม เช่น ถอนเงินไม่ได้เพราะอะไร</t>
  </si>
  <si>
    <t>ไม่มีการช่วยจนลูกค้าสามารถดำเนินการได้จริง</t>
  </si>
  <si>
    <t>ไม่มีคำแนะนำว่าลูกค้าควรทำอะไรต่อ</t>
  </si>
  <si>
    <t>อ่านเข้าใจได้ แต่เป็นข้อมูลกว้าง ๆ</t>
  </si>
  <si>
    <t>สุภาพ แต่ไม่มีการแสดงความเข้าใจหรือช่วยแก้ปัญหา</t>
  </si>
  <si>
    <t>ใช้คำตอบแบบทั่วไป ไม่ได้ปรับให้ตรงคำถาม</t>
  </si>
  <si>
    <t>มีการตอบและให้ข้อมูล แต่ยังไม่ครบขั้นตอนการช่วยเหลือ</t>
  </si>
  <si>
    <t>ปิดเคสทั้งที่ยังไม่ได้ช่วยให้ลูกค้าทำรายการสำเร็จ</t>
  </si>
  <si>
    <t>ไรเดอร์สอบถามการถอนเงิน (Rider inquires about withdrawal)</t>
  </si>
  <si>
    <t>AA205600</t>
  </si>
  <si>
    <t>https://app.oho.chat/business/6805c0f16232119d2a1204b5/smartchat?room=6867724e022959eb4511ea13</t>
  </si>
  <si>
    <t>ทักทายสุภาพ แต่ปิดโดยไม่ได้เชิญให้ลูกค้าสอบถามเพิ่มเติม</t>
  </si>
  <si>
    <t>ให้ข้อมูลสอดคล้องกับขั้นตอนการคืนเงิน</t>
  </si>
  <si>
    <t>ตอบตรงคำถามเรื่องการคืนเงิน</t>
  </si>
  <si>
    <t>แจ้งว่าประสานงานและรอผล แต่ยังไม่ละเอียด</t>
  </si>
  <si>
    <t>อ้างอิงจากการตรวจสอบ แต่ไม่ได้ระบุรายละเอียด</t>
  </si>
  <si>
    <t>เข้าใจปัญหาและดําเนินการประสานงานให้</t>
  </si>
  <si>
    <t>มีการดําเนินการให้ แต่ยังไม่ติดตามจนเงินคืนสําเร็จ</t>
  </si>
  <si>
    <t>มีการดำเนินการให้ แต่ยังไม่ติดตามจนเงินคืนสำเร็จ</t>
  </si>
  <si>
    <t>เรียงลําดับดี อ่านเข้าใจง่าย</t>
  </si>
  <si>
    <t>เรียงลำดับดี อ่านเข้าใจง่าย</t>
  </si>
  <si>
    <t>สุภาพ แต่ไม่มีการแสดงความเห็นใจหรือขอโทษ</t>
  </si>
  <si>
    <t>ใช้โทนเหมาะกับเคสการเงิน</t>
  </si>
  <si>
    <t>ดำเนินการตรวจสอบและประสานงานตามขั้นตอน</t>
  </si>
  <si>
    <t>ปิดเคสทังทียังอยู่ระหว่างรอผลการคืนเงิน</t>
  </si>
  <si>
    <t>ไรเดอร์สอบถามการขอเงินประกันคืน (Rider inquires about deposit refund)</t>
  </si>
  <si>
    <t>AA205545</t>
  </si>
  <si>
    <t>https://app.oho.chat/business/6805c0f16232119d2a1204b5/smartchat?room=682c2e283e945bcf737c9038</t>
  </si>
  <si>
    <t>ให้คำแนะนำถูกต้องตามปัญหาแอปใช้งานไม่ได้</t>
  </si>
  <si>
    <t>ไม่มีการขอข้อมูลส่วนบุคคล</t>
  </si>
  <si>
    <t>วิเคราะห์ว่าปัญหาเกิดจากแอปหลังอัปเดตได้ถูกต้อง</t>
  </si>
  <si>
    <t>ให้แนวทางแก้ไขครบ</t>
  </si>
  <si>
    <t>อธิบายเป็นขั้นตอนชัดเจน สามารถทำตามได้</t>
  </si>
  <si>
    <t>อิงขั้นตอนมาตรฐาน แต่ไม่ได้อธิบายสาเหตุเชิงเทคนิค</t>
  </si>
  <si>
    <t>ให้วิธีแก้ที่เหมาะสม แต่ยังไม่ได้สอบถามผลก่อนปิดเคส</t>
  </si>
  <si>
    <t>มีการติดตามถามว่าทดลองแล้วใช้งานได้หรือไม่</t>
  </si>
  <si>
    <t>ระบุว่าหากยังใช้งานไม่ได้ให้แจ้งเพิ่มเติม</t>
  </si>
  <si>
    <t>จัดลำดับขั้นตอนชัดเจน อ่านง่าย</t>
  </si>
  <si>
    <t>ภาษาเข้าใจง่าย แต่ข้อความค่อนข้างยาว</t>
  </si>
  <si>
    <t>สุภาพ เป็นมิตร และช่วยเหลือ</t>
  </si>
  <si>
    <t>ใช้โทนเหมาะกับเคสปัญหาใช้งานไม่ได้</t>
  </si>
  <si>
    <t>ให้คำแนะนำครบ แต่ยังไม่มีการ escalate หากยังไม่หาย</t>
  </si>
  <si>
    <t>ปิดเคสทั้งที่ยังไม่ได้ยืนยันว่าปัญหาได้รับการแก้ไขแล้ว</t>
  </si>
  <si>
    <t>ไรเดอร์แจ้งปัญหาเข้าแอปไม่ได้ (Rider reports unable to access the app)</t>
  </si>
  <si>
    <t>Supakrit Promkhamnoi</t>
  </si>
  <si>
    <t>AA205654</t>
  </si>
  <si>
    <t>https://app.oho.chat/business/6805c0f16232119d2a1204b5/smartchat?room=69b28424a20923b12b0db545</t>
  </si>
  <si>
    <t>แจ้งสถานะโปรโมชันถูกต้องตามข้อมูลที่ตรวจสอบได้</t>
  </si>
  <si>
    <t>ตอบตรงคำถามเรื่องสิทธิ์โปรโมชัน</t>
  </si>
  <si>
    <t>แจ้งว่าโปรหมดอายุแล้ว แต่ไม่ได้เสนอโปรอื่นหรือทางเลือก</t>
  </si>
  <si>
    <t>อธิบายเหตุผลได้ แต่ยังไม่ละเอียดเรื่องเงื่อนไขโปร</t>
  </si>
  <si>
    <t>มีภาพโปรโมชันประกอบ ช่วยยืนยันข้อมูล</t>
  </si>
  <si>
    <t>วิเคราะห์ถูกว่าลูกค้าใช้โปรไม่ได้เพราะหมดอายุ</t>
  </si>
  <si>
    <t>ตรวจสอบให้ แต่ยังไม่ช่วยหาทางเลือกอื่น</t>
  </si>
  <si>
    <t>แจ้งให้สอบถามเพิ่มเติมได้ แต่ไม่มีแนวทางอื่น</t>
  </si>
  <si>
    <t>เรียงลำดับดี อ่านง่าย</t>
  </si>
  <si>
    <t>สุภาพ แต่ไม่มี Empathy เช่น เสียใจที่ใช้โปรไม่ได้</t>
  </si>
  <si>
    <t>ใช้โทนเหมาะกับเคสสอบถามโปร</t>
  </si>
  <si>
    <t>ตรวจสอบข้อมูลก่อนตอบ ถือว่าถูกต้อง</t>
  </si>
  <si>
    <t>ปิดเคสโดยไม่ได้ยืนยันว่าลูกค้าพอใจกับคำตอบ</t>
  </si>
  <si>
    <t>ลูกค้าแจ้งคูปองหมดอายุยังแสดงในแอป (Customer reports expired coupon still shown in app)</t>
  </si>
  <si>
    <t>AA205590</t>
  </si>
  <si>
    <t>https://app.oho.chat/business/6805c0f16232119d2a1204b5/smartchat?room=696c60fc54f551845b4e7b45</t>
  </si>
  <si>
    <t>ข้อมูลถูกต้อง แต่ยังไม่ตอบประเด็น “20 นาที” ชัดเจน</t>
  </si>
  <si>
    <t>ให้คำแนะนำทั่วไป แต่ยังไม่ตรงกับคำถามเฉพาะ</t>
  </si>
  <si>
    <t>ไม่ได้ตอบชัดว่าต้องทำภายใน 20 นาทีหรือไม่</t>
  </si>
  <si>
    <t>อธิบายวิธีดำเนินการได้ แต่ยังไม่ละเอียด</t>
  </si>
  <si>
    <t>อิงตามขั้นตอนระบบ แต่ไม่ได้อ้างอิงเงื่อนไขเวลา</t>
  </si>
  <si>
    <t>เข้าใจสถานการณ์ แต่ยังไม่ได้ตอบข้อสงสัยหลักของไรเดอร์</t>
  </si>
  <si>
    <t>ให้แนวทางช่วยเหลือ แต่ยังไม่ช่วยจนข้อสงสัยหมด</t>
  </si>
  <si>
    <t>มีคำแนะนำ แต่ไม่มีทางเลือกเพิ่มเติม</t>
  </si>
  <si>
    <t>อ่านง่าย จัดลำดับดี</t>
  </si>
  <si>
    <t>ภาษาเข้าใจง่าย</t>
  </si>
  <si>
    <t>สุภาพ แต่ไม่มี Empathy</t>
  </si>
  <si>
    <t>ใช้โทนเหมาะกับเคสสอบถาม</t>
  </si>
  <si>
    <t>ขอข้อมูลก่อนให้คำแนะนำ ถือว่าถูกต้อง</t>
  </si>
  <si>
    <t>ปิดเคสโดยยังไม่ยืนยันว่าลูกค้าเข้าใจคำตอบหรือไม่</t>
  </si>
  <si>
    <t>ไรเดอร์สอบถามค่าชดเชยกรณีร้านยกเลิกหลังถึงร้าน (Rider inquires about compensation when store cancels after arrival)</t>
  </si>
  <si>
    <t>Suphitcha Keawliam</t>
  </si>
  <si>
    <t>AA205937</t>
  </si>
  <si>
    <t>https://app.oho.chat/business/6805c0f16232119d2a1204b5/smartchat?room=69758a7ba8bc6169c0ac2f92</t>
  </si>
  <si>
    <t>ทักทายสุภาพ แต่ปิดการสนทนาโดยยังไม่ได้แก้ปัญหาเรื่องเงินคืน และไม่ได้เชิญให้ลูกค้าสอบถามเพิ่มเติม</t>
  </si>
  <si>
    <t>ข้อมูลไม่ผิด แต่สื่อสารไม่ครบ ลูกค้าถามเรื่องเงินคืน แต่ Agent ไม่ได้อธิบายว่าลูกค้าได้รับเงินบางส่วนแล้วและต้องยืนยันกับร้านก่อนเพื่อป้องกันการคืนเงินซ้ำ</t>
  </si>
  <si>
    <t>ไม่มีการเปิดเผยข้อมูลส่วนบุคคลหรือข้อมูลที่ไม่เหมาะสม</t>
  </si>
  <si>
    <t>ตอบเกี่ยวกับการติดต่อร้าน แต่ไม่ได้ตอบสถานะเงินคืนโดยตรง</t>
  </si>
  <si>
    <t>ไม่ได้แจ้งรายละเอียดสำคัญ เช่น ยอดที่คืนแล้ว ยอดคงเหลือ หรือเหตุผลที่ต้องรอ</t>
  </si>
  <si>
    <t>ไม่ได้อธิบายขั้นตอนการคืนเงินหรือกระบวนการที่กำลังดำเนินการ</t>
  </si>
  <si>
    <t>ไม่มีข้อมูลผิด แต่ไม่มีหลักฐานหรือข้อมูลจากระบบประกอบ</t>
  </si>
  <si>
    <t>มีการพยายามติดต่อร้านเพื่อแก้ปัญหา แต่ไม่ได้สื่อสารให้ลูกค้าเข้าใจเหตุผล</t>
  </si>
  <si>
    <t>มีการดำเนินการตรวจสอบ แต่ยังไม่ช่วยจนลูกค้าเข้าใจหรือสบายใจ</t>
  </si>
  <si>
    <t>ไม่ได้แจ้งว่าต้องรอกี่วัน จะติดต่อกลับอย่างไร หรือหากยังไม่ได้รับเงินควรทำอย่างไรต่อ</t>
  </si>
  <si>
    <t>อ่านเข้าใจได้ แต่ไม่เรียงลำดับข้อมูลสำคัญ</t>
  </si>
  <si>
    <t>ภาษาเข้าใจง่าย แต่ไม่ชัดเจนในประเด็นสำคัญ</t>
  </si>
  <si>
    <t>สุภาพ แต่ไม่มีการแสดงความเข้าใจความกังวลเรื่องเงิน</t>
  </si>
  <si>
    <t>ใช้โทนทั่วไป ไม่สอดคล้องกับเคสการเงินที่ลูกค้ามีความกังวล</t>
  </si>
  <si>
    <t>มีการตรวจสอบและพยายามประสานงานตามขั้นตอน</t>
  </si>
  <si>
    <t>ตอบกลับรวดเร็ว</t>
  </si>
  <si>
    <t>ปิดเคสทั้งที่ปัญหาเรื่องเงินคืนยังไม่เสร็จสิ้น</t>
  </si>
  <si>
    <t>ลูกค้าร้องเรียนอาหารไม่ครบและการคืนเงิน (Customer complains about missing items and refund process)</t>
  </si>
  <si>
    <t>AA205939</t>
  </si>
  <si>
    <t>https://app.oho.chat/business/6805c0f16232119d2a1204b5/smartchat?room=6842a2695e5f415a32cbcddf</t>
  </si>
  <si>
    <t>ทักทายและปิดการสนทนาตามมาตรฐาน มีคำขอบคุณและใช้ภาษาสุภาพครบถ้วน</t>
  </si>
  <si>
    <t>ข้อมูลที่แจ้งเกี่ยวกับขั้นตอนการปิดร้านและระยะเวลาดำเนินการถูกต้อง ไม่พบข้อมูลคลาดเคลื่อน</t>
  </si>
  <si>
    <t>ม่มีการเปิดเผยข้อมูลส่วนบุคคลที่ไม่จำเป็น และมีการขอข้อมูลเพื่อยืนยันตัวตนตามขั้นตอน</t>
  </si>
  <si>
    <t>ตอบตรงประเด็นเรื่องการยกเลิกร้านค้าและดำเนินการปิดร้านตามคำขอของลูกค้า</t>
  </si>
  <si>
    <t>ให้ข้อมูลขั้นตอนและระยะเวลาแล้ว แต่ยังไม่ได้อธิบายผลกระทบหรือเงื่อนไขเพิ่มเติมหลังปิดร้าน</t>
  </si>
  <si>
    <t>อธิบายขั้นตอนและระยะเวลาเข้าใจง่าย แต่ไม่มีการสรุปขั้นตอนทั้งหมดเป็นลำดับชัดเจน</t>
  </si>
  <si>
    <t>ข้อมูลสอดคล้องกับกระบวนการของระบบ ไม่มีการอ้างอิงผิด</t>
  </si>
  <si>
    <t>สามารถรวบรวมข้อมูลและดำเนินการปิดร้านได้ตรงตามความต้องการ แต่ไม่ได้สอบถามเหตุผลเพิ่มเติมหรือเสนอทางเลือกอื่น</t>
  </si>
  <si>
    <r>
      <rPr>
        <sz val="11"/>
        <color theme="1"/>
        <rFont val="Calibri"/>
        <family val="2"/>
        <charset val="1"/>
      </rPr>
      <t xml:space="preserve">Agent </t>
    </r>
    <r>
      <rPr>
        <sz val="11"/>
        <color theme="1"/>
        <rFont val="Lohit Devanagari"/>
        <family val="2"/>
      </rPr>
      <t>ติดตามข้อมูลจนสามารถดำเนินการต่อได้ และแจ้งผลให้ลูกค้าทราบ</t>
    </r>
  </si>
  <si>
    <t>แจ้งว่าจะปิดร้านและระบุระยะเวลา 1–3 วัน แต่ไม่ได้บอกว่าหลังปิดแล้วลูกค้าจะได้รับการแจ้งเตือนหรือดำเนินการต่ออย่างไร</t>
  </si>
  <si>
    <t>ข้อความเรียงลำดับดี อ่านง่าย แยกเป็นช่วงตามสถานการณ์</t>
  </si>
  <si>
    <t>ภาษาไทยถูกต้อง ชัดเจน แต่มีประโยคที่ยาวและเป็นทางการเกินจำเป็น</t>
  </si>
  <si>
    <t>สุภาพเหมาะสม แต่ไม่มีการแสดง Empathy ต่อสถานการณ์ของลูกค้า</t>
  </si>
  <si>
    <t>รูปแบบการตอบเหมาะสม แต่ยังใช้โทนมาตรฐาน ไม่ได้ปรับให้สอดคล้องกับความเร่งด่วนของเคส</t>
  </si>
  <si>
    <t>ดำเนินการตามขั้นตอนครบถ้วน แต่ไม่มีการยืนยันข้อมูลซ้ำก่อนดำเนินการ</t>
  </si>
  <si>
    <t>ตอบกลับรวดเร็วภายในช่วงเวลาที่เหมาะสม</t>
  </si>
  <si>
    <t>ปิดเคสหลังดำเนินการเสร็จและแจ้งลูกค้าเรียบร้อย</t>
  </si>
  <si>
    <t>ร้านค้าขอยกเลิกการใช้งานร้านในระบบ (Merchant requests account deactivation)</t>
  </si>
  <si>
    <t>AA205914</t>
  </si>
  <si>
    <t>https://app.oho.chat/business/6805c0f16232119d2a1204b5/smartchat?room=69b39421462e1e8031baf273</t>
  </si>
  <si>
    <t>ทักทายสุภาพ แนะนำตัว และปิดการสนทนาพร้อมคำขอบคุณครบถ้วน</t>
  </si>
  <si>
    <t>ข้อมูลการสมัครร้านค้าและลิงก์ถูกต้อง สอดคล้องกับขั้นตอนจริง</t>
  </si>
  <si>
    <t>ตอบตรงกับคำถามเรื่องการสมัครร้านค้า</t>
  </si>
  <si>
    <t>ให้ทั้ง 2 ทางเลือก (สมัครผ่านแอป / นิติบุคคล) พร้อมเอกสาร</t>
  </si>
  <si>
    <t>อธิบายเป็นลำดับขั้น อ่านง่าย</t>
  </si>
  <si>
    <t>มีลิงก์ทางการและเอกสารแนบ</t>
  </si>
  <si>
    <t>ให้วิธีสมัครครบ แต่ไม่ได้สอบถามประเภทลูกค้าเพิ่มเติมก่อนให้ข้อมูล</t>
  </si>
  <si>
    <t>ดูแลจนให้ข้อมูลครบ</t>
  </si>
  <si>
    <t>แจ้งชัดว่าลูกค้าสามารถสมัครผ่านช่องทางที่ให้ได้ทันที</t>
  </si>
  <si>
    <t>จัดรูปแบบดี มีหัวข้อ ลำดับขั้น</t>
  </si>
  <si>
    <t>ถูกต้องแต่ข้อความค่อนข้างยาว</t>
  </si>
  <si>
    <t>สุภาพ เป็นมิตร เหมาะสม</t>
  </si>
  <si>
    <t>ใช้รูปแบบให้ข้อมูล (Informational case) ได้เหมาะสม</t>
  </si>
  <si>
    <t>ให้ข้อมูลครบ แต่ไม่มีการตรวจสอบความเข้าใจหรือถามเพิ่มเติม</t>
  </si>
  <si>
    <t>ไม่พบการ Tag เคส ทำให้การจัดหมวดหมู่และติดตามเคสไม่ถูกต้องตามมาตรฐาน</t>
  </si>
  <si>
    <t>ร้านค้าสอบถามการสมัครเปิดร้าน (Merchant inquires about shop registration)</t>
  </si>
  <si>
    <t>AA205991</t>
  </si>
  <si>
    <t>https://app.oho.chat/business/6805c0f16232119d2a1204b5/smartchat?room=69770693af89bb7b919cc17d</t>
  </si>
  <si>
    <t>ทักทาย แนะนำตัว และปิดพร้อมคำขอบคุณครบถ้วน</t>
  </si>
  <si>
    <t>ข้อมูลเกี่ยวกับการเปิดระบบและเงื่อนไขเงินประกันถูกต้อง</t>
  </si>
  <si>
    <t>มีการขอข้อมูลเพื่อยืนยันตัวตนก่อนตรวจสอบ</t>
  </si>
  <si>
    <t>ตอบตรงคำถามเรื่องเปิดระบบรับงาน</t>
  </si>
  <si>
    <t>อธิบายเป็นลำดับ เข้าใจง่าย</t>
  </si>
  <si>
    <t>มีลิงก์อบรมทางการ</t>
  </si>
  <si>
    <t>ตรวจสอบบัญชี → แจ้งสาเหตุ → ให้แนวทางแก้ครบ</t>
  </si>
  <si>
    <t>ดูแลจนให้แนวทางดำเนินการต่อ</t>
  </si>
  <si>
    <t>แจ้งให้ทำแบบทดสอบ + ขั้นตอนเปิดระบบชัดเจน</t>
  </si>
  <si>
    <t>สุภาพ เป็นมิตร</t>
  </si>
  <si>
    <t>ใช้รูปแบบแก้ปัญหา (Troubleshooting) ได้เหมาะสม</t>
  </si>
  <si>
    <t>ดำเนินการตาม Flow การช่วยเหลือครบ</t>
  </si>
  <si>
    <t>มี Tag และปิดเคสถูกต้อง</t>
  </si>
  <si>
    <t>ผู้สนใจสมัครสอบถามการสมัครไรเดอร์และการอัปโหลดเอกสาร (Prospective rider inquires about registration and document upload)</t>
  </si>
  <si>
    <t>AA205983</t>
  </si>
  <si>
    <t>https://app.oho.chat/business/6805c0f16232119d2a1204b5/smartchat?room=6929285551b5bcd044aaea7c</t>
  </si>
  <si>
    <t>ทักทามีการทักทายอย่างสุภาพตั้งแต่ต้นบทสนทนา และปิดการสนทนาด้วยถ้อยคำสุภาพพร้อมขอบคุณลูกค้าอย่างเหมาะสม ถือว่าครบตามมาตรฐานการเปิด–ปิดการสนทนายสุภาพ ปิดการสนทนาพร้อมคำขอบคุณครบถ้วน</t>
  </si>
  <si>
    <t>ข้อมูลที่แจ้งแก่ไรเดอร์เกี่ยวกับการชดเชยส่วนต่าง 20 บาท และการโอนเงินเข้าบัญชีในวันดังกล่าว สอดคล้องกับบริบทของเคสและไม่พบข้อมูลที่ขัดแย้งหรือคลาดเคลื่อน</t>
  </si>
  <si>
    <t>ไม่พบการเปิดเผยข้อมูลส่วนบุคคลเกินความจำเป็น และไม่มีการส่งต่อข้อมูลอ่อนไหวที่ไม่เกี่ยวข้องกับการให้บริการ</t>
  </si>
  <si>
    <t>คำตอบของ Agent ตรงกับปัญหาที่ไรเดอร์สอบถาม คือประเด็นเรื่องระยะทาง/ค่าชดเชยที่ไม่ได้เพิ่ม และสามารถตอบกลับได้ตรงกับความต้องการของลูกค้า</t>
  </si>
  <si>
    <t>มีการแจ้งผลการดำเนินการชัดเจนว่าชดเชยให้ 20 บาท และจะโอนเข้าบัญชีในวันดังกล่าว แต่ยังขาดการยืนยันข้อมูลสำคัญก่อนดำเนินการ เช่น รหัส RR หรือหมายเลขคำสั่งซื้อ ซึ่งเป็นข้อมูลที่ช่วยให้การให้บริการครบถ้วนตามมาตรฐานมากขึ้น</t>
  </si>
  <si>
    <r>
      <rPr>
        <sz val="11"/>
        <color theme="1"/>
        <rFont val="Calibri"/>
        <family val="2"/>
        <charset val="1"/>
      </rPr>
      <t xml:space="preserve">Agent </t>
    </r>
    <r>
      <rPr>
        <sz val="11"/>
        <color theme="1"/>
        <rFont val="Lohit Devanagari"/>
        <family val="2"/>
      </rPr>
      <t>แจ้งผลลัพธ์และแนวทางดำเนินการได้เข้าใจง่าย แต่ไม่ได้อธิบายขั้นตอนการตรวจสอบหรือเกณฑ์การพิจารณาค่าชดเชยอย่างละเอียด จึงยังไม่ครบในเชิงอธิบายกระบวนการ</t>
    </r>
  </si>
  <si>
    <t>การให้ข้อมูลเป็นไปตามผลการตรวจสอบภายในระบบและสอดคล้องกับการดำเนินการจริงของเคส ไม่พบการอ้างอิงข้อมูลผิด</t>
  </si>
  <si>
    <r>
      <rPr>
        <sz val="11"/>
        <color theme="1"/>
        <rFont val="Calibri"/>
        <family val="2"/>
        <charset val="1"/>
      </rPr>
      <t xml:space="preserve">Agent </t>
    </r>
    <r>
      <rPr>
        <sz val="11"/>
        <color theme="1"/>
        <rFont val="Lohit Devanagari"/>
        <family val="2"/>
      </rPr>
      <t xml:space="preserve">สามารถวิเคราะห์ปัญหาและแก้ไขได้ตรงประเด็น โดยดำเนินการชดเชยให้ไรเดอร์ตามข้อร้องเรียน อย่างไรก็ตาม ยังขาดการเก็บข้อมูลยืนยันที่สำคัญก่อนดำเนินการ เช่น </t>
    </r>
    <r>
      <rPr>
        <sz val="11"/>
        <color theme="1"/>
        <rFont val="Calibri"/>
        <family val="2"/>
        <charset val="1"/>
      </rPr>
      <t xml:space="preserve">RR </t>
    </r>
    <r>
      <rPr>
        <sz val="11"/>
        <color theme="1"/>
        <rFont val="Lohit Devanagari"/>
        <family val="2"/>
      </rPr>
      <t>หรือหมายเลขคำสั่งซื้อ ทำให้กระบวนการแก้ไขยังไม่สมบูรณ์ตามมาตรฐานสูงสุด</t>
    </r>
  </si>
  <si>
    <r>
      <rPr>
        <sz val="11"/>
        <color theme="1"/>
        <rFont val="Calibri"/>
        <family val="2"/>
        <charset val="1"/>
      </rPr>
      <t xml:space="preserve">Agent </t>
    </r>
    <r>
      <rPr>
        <sz val="11"/>
        <color theme="1"/>
        <rFont val="Lohit Devanagari"/>
        <family val="2"/>
      </rPr>
      <t>รับเรื่อง ตรวจสอบ และแจ้งผลการดำเนินการจนลูกค้าได้รับคำตอบที่ชัดเจน อีกทั้งลูกค้ายังตอบรับและขอบคุณ แสดงให้เห็นว่าการดูแลเคสมีความต่อเนื่องและรับผิดชอบ</t>
    </r>
  </si>
  <si>
    <t>แจ้ง Next Step ได้ชัดเจนว่ามีการชดเชย 20 บาท และจะโอนเข้าบัญชีในวันนั้น รวมถึงแจ้งให้ไรเดอร์เปิดรับงานได้ตามปกติ ทำให้ลูกค้าทราบว่าหลังจากนี้ต้องรออะไรและสามารถดำเนินการอย่างไรต่อ</t>
  </si>
  <si>
    <t>ข้อความเรียงลำดับดี อ่านง่าย แยกส่วนระหว่างการแจ้งผลการตรวจสอบ การแจ้งค่าชดเชย และการปิดเคสอย่างชัดเจน</t>
  </si>
  <si>
    <t>ภาษาที่ใช้ถูกต้อง กระชับ และเข้าใจง่าย เหมาะกับรูปแบบแชทบริการลูก</t>
  </si>
  <si>
    <t>น้ำเสียงสุภาพ เป็นมิตร และให้ความรู้สึกพร้อมช่วยเหลือ เหมาะสมกับสถานการณ์ของเคส</t>
  </si>
  <si>
    <r>
      <rPr>
        <sz val="11"/>
        <color theme="1"/>
        <rFont val="Calibri"/>
        <family val="2"/>
        <charset val="1"/>
      </rPr>
      <t xml:space="preserve">Agent </t>
    </r>
    <r>
      <rPr>
        <sz val="11"/>
        <color theme="1"/>
        <rFont val="Lohit Devanagari"/>
        <family val="2"/>
      </rPr>
      <t>ใช้รูปแบบการสื่อสารที่เหมาะกับเคสร้องเรียนเรื่องค่าชดเชย โดยตอบตรงประเด็น ไม่เยิ่นเย้อ และช่วยลดความกังวลของลูกค้าได้ดี</t>
    </r>
  </si>
  <si>
    <t>แม้ Agent จะสามารถตรวจสอบและดำเนินการชดเชยได้สำเร็จ แต่ยังไม่พบการสอบถามหรือยืนยันข้อมูลสำคัญของเคส เช่น รหัส RR และหมายเลขคำสั่งซื้อก่อนดำเนินการ ซึ่งถือเป็นจุดที่ควรทำตามขั้นตอนมาตรฐานเพื่อให้การตรวจสอบรัดกุมและตรวจสอบย้อนหลังได้ครบถ้วน</t>
  </si>
  <si>
    <t>ตอบกลับรวดเร็วและต่อเนื่องภายในช่วงเวลาที่เหมาะสม ไม่พบความล่าช้าในการให้บริการ</t>
  </si>
  <si>
    <t>จากภาพพบว่ามีการ Tag เคสในระบบแล้ว จึงถือว่ามีการบันทึกและจัดหมวดหมู่เคสอย่างถูกต้องตามมาตรฐาน</t>
  </si>
  <si>
    <t>ไรเดอร์ร้องเรียนระยะทางจัดส่งไกล (Rider complains about long delivery distance)</t>
  </si>
  <si>
    <t>Natcha Chai-in</t>
  </si>
  <si>
    <t>AA205899</t>
  </si>
  <si>
    <t>https://app.oho.chat/business/6805c0f16232119d2a1204b5/smartchat?room=68c7e97a28428309f9af4354</t>
  </si>
  <si>
    <t>มีการทักทายตาม Script มาตรฐาน แนะนำตัว “แอดมิน…” ชัดเจน ใช้ภาษาสุภาพ และมีข้อความปิดการสนทนาครบถ้วน พร้อมเสนอความช่วยเหลือเพิ่มเติมก่อนปิดเคส</t>
  </si>
  <si>
    <t>ข้อมูลที่ให้สอดคล้องกับนโยบายการระงับบัญชีและการคืนคะแนน ไม่มีการให้ข้อมูลผิดหรือคาดเดา แม้ไม่ได้ระบุ KB โดยตรง แต่เป็นความรู้มาตรฐานที่ไม่จำเป็นต้องแจ้งแหล่งอ้างอิงแก่ไรเดอร์</t>
  </si>
  <si>
    <t>ไม่มีการเปิดเผยข้อมูลส่วนบุคคลของบุคคลอื่น ใช้ข้อมูล Rider ID ของเจ้าของเคสโดยตรง จึงไม่ละเมิด PDPA</t>
  </si>
  <si>
    <t>มีการขอ Rider ID (RR) และตรวจสอบข้อมูลก่อนดำเนินการ คำตอบสอดคล้องกับสถานะบัญชีของไรเดอร์ ไม่ตอบผิดเคส</t>
  </si>
  <si>
    <t>ตอบตรงประเด็นเรื่องการยกเลิกงานและการระงับบัญชี พร้อมอธิบายเงื่อนไขคะแนนและแนวทางดำเนินการ ไม่มีประเด็นสำคัญตกหล่น</t>
  </si>
  <si>
    <t>มีการอธิบายเงื่อนไขการคืนคะแนนและการรอระบบตรวจสอบ แต่ไม่ได้เรียงเป็นขั้นตอน 1-2-3 อย่างชัดเจน จึงยังไม่ถึงระดับ Excellent</t>
  </si>
  <si>
    <t>ข้อมูลสอดคล้องกับแนวปฏิบัติและระบบจริง แม้ไม่ได้อ้างอิง KB ต่อหน้าลูกค้า แต่ถือว่าใช้ข้อมูลจากแหล่งทางการ</t>
  </si>
  <si>
    <r>
      <rPr>
        <sz val="11"/>
        <color theme="1"/>
        <rFont val="Calibri"/>
        <family val="2"/>
        <charset val="1"/>
      </rPr>
      <t xml:space="preserve">Agent </t>
    </r>
    <r>
      <rPr>
        <sz val="11"/>
        <color theme="1"/>
        <rFont val="Lohit Devanagari"/>
        <family val="2"/>
      </rPr>
      <t xml:space="preserve">วิเคราะห์ปัญหาได้ถูกต้องว่าเป็นการระงับจากระบบและแจ้งแนวทางคืนคะแนนตามเงื่อนไข พร้อมดำเนินการปิดร้านตามคำขอของลูกค้า อย่างไรก็ตาม ยังไม่ได้ระบุสาเหตุเชิงลึกเฉพาะเคสจากระบบโดยตรง </t>
    </r>
    <r>
      <rPr>
        <sz val="11"/>
        <color theme="1"/>
        <rFont val="Calibri"/>
        <family val="2"/>
        <charset val="1"/>
      </rPr>
      <t>(</t>
    </r>
    <r>
      <rPr>
        <sz val="11"/>
        <color theme="1"/>
        <rFont val="Lohit Devanagari"/>
        <family val="2"/>
      </rPr>
      <t>เช่น ระงับจากเหตุใด</t>
    </r>
    <r>
      <rPr>
        <sz val="11"/>
        <color theme="1"/>
        <rFont val="Calibri"/>
        <family val="2"/>
        <charset val="1"/>
      </rPr>
      <t xml:space="preserve">) </t>
    </r>
    <r>
      <rPr>
        <sz val="11"/>
        <color theme="1"/>
        <rFont val="Lohit Devanagari"/>
        <family val="2"/>
      </rPr>
      <t>จึงหักเล็กน้อย</t>
    </r>
  </si>
  <si>
    <r>
      <rPr>
        <sz val="11"/>
        <color theme="1"/>
        <rFont val="Calibri"/>
        <family val="2"/>
        <charset val="1"/>
      </rPr>
      <t xml:space="preserve">Agent </t>
    </r>
    <r>
      <rPr>
        <sz val="11"/>
        <color theme="1"/>
        <rFont val="Lohit Devanagari"/>
        <family val="2"/>
      </rPr>
      <t>ดูแลเคสจนเสร็จ ไม่ส่งต่อโดยไม่จำเป็น และแจ้งผลการดำเนินการให้ลูกค้าทราบครบถ้วน</t>
    </r>
  </si>
  <si>
    <t>แจ้งว่าระบบจะคืนคะแนนภายในระยะเวลาที่กำหนด และสามารถติดต่อกลับได้หากยังใช้งานไม่ได้ ถือว่ามี Timeline และแนวทางติดตาม</t>
  </si>
  <si>
    <t>ข้อความอ่านง่าย แบ่งย่อหน้า มี Bullet ชัดเจน ลำดับเนื้อหาสอดคล้องกับการสนทนา</t>
  </si>
  <si>
    <t>ใช้ภาษาสุภาพ ชัดเจน ไม่กำกวม ไม่เยิ่นเย้อ</t>
  </si>
  <si>
    <t>น้ำเสียงสุภาพ เป็นมิตร ไม่มีการโต้แย้งหรือกล่าวโทษลูกค้า</t>
  </si>
  <si>
    <t>คำตอบสอดคล้องกับเคสปัญหาของไรเดอร์ ไม่ใช้ Template ทั่วไปแบบไม่เกี่ยวข้อง</t>
  </si>
  <si>
    <t>มีการขอข้อมูลที่จำเป็น (RR, เบอร์, รายละเอียด) และดำเนินการตาม Flow การปิดร้าน/ระงับบัญชี</t>
  </si>
  <si>
    <t>ไม่มีช่วงเงียบผิดปกติ ตอบต่อเนื่องภายในเวลามาตรฐาน</t>
  </si>
  <si>
    <t>มีการระบุ Rider ID และรายละเอียดเคสครบถ้วน ซึ่งเป็นข้อมูลสำคัญในการติดตาม</t>
  </si>
  <si>
    <t>ไรเดอร์แจ้งปัญหาออเดอร์และขอยกเลิกงาน (Rider reports order issue and requests cancellation)</t>
  </si>
  <si>
    <t>AA205947</t>
  </si>
  <si>
    <t>https://app.oho.chat/business/6805c0f16232119d2a1204b5/smartchat?room=69b3429cc0e86f70d1ebd9b1</t>
  </si>
  <si>
    <r>
      <rPr>
        <sz val="11"/>
        <color theme="1"/>
        <rFont val="Calibri"/>
        <family val="2"/>
        <charset val="1"/>
      </rPr>
      <t xml:space="preserve">Agent </t>
    </r>
    <r>
      <rPr>
        <sz val="11"/>
        <color theme="1"/>
        <rFont val="Lohit Devanagari"/>
        <family val="2"/>
      </rPr>
      <t xml:space="preserve">ทักทายตาม </t>
    </r>
    <r>
      <rPr>
        <sz val="11"/>
        <color theme="1"/>
        <rFont val="Calibri"/>
        <family val="2"/>
        <charset val="1"/>
      </rPr>
      <t xml:space="preserve">Script </t>
    </r>
    <r>
      <rPr>
        <sz val="11"/>
        <color theme="1"/>
        <rFont val="Lohit Devanagari"/>
        <family val="2"/>
      </rPr>
      <t>แนะนำตัวชัดเจน ใช้ถ้อยคำสุภาพ มีการเสนอช่วยเหลือเพิ่มเติม และปิดการสนทนาครบตามมาตรฐาน</t>
    </r>
  </si>
  <si>
    <t>ข้อมูลที่ให้สอดคล้องกับนโยบายและสถานะจากระบบจริง ไม่มีข้อมูลผิดหรือเกินจริง</t>
  </si>
  <si>
    <t>ไม่มีการเปิดเผยข้อมูลส่วนบุคคลของบุคคลที่สาม และดำเนินการภายใต้ข้อมูลของผู้ติดต่อเอง</t>
  </si>
  <si>
    <r>
      <rPr>
        <sz val="11"/>
        <color theme="1"/>
        <rFont val="Calibri"/>
        <family val="2"/>
        <charset val="1"/>
      </rPr>
      <t xml:space="preserve">Agent </t>
    </r>
    <r>
      <rPr>
        <sz val="11"/>
        <color theme="1"/>
        <rFont val="Lohit Devanagari"/>
        <family val="2"/>
      </rPr>
      <t>ตรวจสอบข้อมูลคำสั่งซื้อจากระบบก่อนตอบ และให้ข้อมูลตรงกับสถานะจริงของเคส</t>
    </r>
  </si>
  <si>
    <t>ตอบครบทุกประเด็นที่ลูกค้าสอบถาม ไม่มีประเด็นตกหล่น</t>
  </si>
  <si>
    <t>อธิบายเงื่อนไขและขั้นตอนโดยรวมชัดเจน แต่ไม่ได้เรียงเป็นลำดับขั้นตอนแบบ Step-by-Step อย่างชัดเจน</t>
  </si>
  <si>
    <t>ข้อมูลที่ให้มาจากระบบงานจริงและเป็นข้อมูลทางการ แม้ไม่ได้ระบุ KB ต่อหน้าลูกค้า แต่มีความถูกต้องตามนโยบาย</t>
  </si>
  <si>
    <t>วิเคราะห์สถานการณ์และให้คำตอบตรงประเด็น พร้อมอธิบายเงื่อนไขการดำเนินการของระบบ แต่ไม่ได้เสนอทางเลือกเพิ่มเติมหรือแนวทางสำรอง</t>
  </si>
  <si>
    <t>มีการแจ้งว่าสามารถติดต่อเพิ่มเติมได้ แต่ไม่ได้ระบุ Timeline หรือช่องทางติดตามเฉพาะอย่างชัดเจน</t>
  </si>
  <si>
    <t>ข้อความเรียงลำดับชัดเจน อ่านง่าย และสอดคล้องกับ Flow การสนทนา</t>
  </si>
  <si>
    <t>ใช้ภาษาสุภาพ ชัดเจน ไม่เยิ่นเย้อ และไม่ก่อให้เกิดความเข้าใจผิด</t>
  </si>
  <si>
    <t>น้ำเสียงสุภาพเหมาะสม แต่ไม่มีการแสดง Empathy หรือความเข้าใจสถานการณ์อย่างชัดเจน</t>
  </si>
  <si>
    <t>รูปแบบการสื่อสารเหมาะสมกับเคส ไม่ใช้ข้อความแข็งหรือ Template ที่ไม่เกี่ยวข้อง</t>
  </si>
  <si>
    <t>ดำเนินการตาม Flow การทำงานที่กำหนด และจัดการเคสถูกประเภท</t>
  </si>
  <si>
    <t>ตอบกลับต่อเนื่อง ไม่มีช่วงเงียบเกินกำหนด SLA</t>
  </si>
  <si>
    <t>มีการบันทึกข้อมูลสำคัญของเคสและสถานะอย่างครบถ้วนในระบบ</t>
  </si>
  <si>
    <t>ร้านค้าสอบถามยอดเงินไม่เข้าบัญชีธนาคาร (Merchant inquires about missing bank payout)</t>
  </si>
  <si>
    <t>AA206542</t>
  </si>
  <si>
    <t>https://app.oho.chat/business/6805c0f16232119d2a1204b5/smartchat?room=682e9a7f068d39398058705f</t>
  </si>
  <si>
    <t>ทักทาย แนะนำตัว และปิดการสนทนาครบตาม Script สุภาพ ไม่มีข้อผิดพลาด</t>
  </si>
  <si>
    <t>ข้อมูลที่ให้เป็นข้อมูลนโยบายทั่วไป ไม่ผิด และไม่เกินจริง</t>
  </si>
  <si>
    <r>
      <rPr>
        <sz val="11"/>
        <color theme="1"/>
        <rFont val="Calibri"/>
        <family val="2"/>
        <charset val="1"/>
      </rPr>
      <t xml:space="preserve">Agent </t>
    </r>
    <r>
      <rPr>
        <sz val="11"/>
        <color theme="1"/>
        <rFont val="Lohit Devanagari"/>
        <family val="2"/>
      </rPr>
      <t xml:space="preserve">ไม่ได้อ้างอิงข้อมูลของเคสจริง ไม่มีการยืนยัน </t>
    </r>
    <r>
      <rPr>
        <sz val="11"/>
        <color theme="1"/>
        <rFont val="Calibri"/>
        <family val="2"/>
        <charset val="1"/>
      </rPr>
      <t xml:space="preserve">RR / Order / </t>
    </r>
    <r>
      <rPr>
        <sz val="11"/>
        <color theme="1"/>
        <rFont val="Lohit Devanagari"/>
        <family val="2"/>
      </rPr>
      <t>สถานะงาน และไม่ได้ตรวจสอบจากระบบ จึงเป็นคำตอบแบบทั่วไป</t>
    </r>
  </si>
  <si>
    <t>ลูกค้าขอให้ยกเลิกออเดอร์ แต่ Agent ไม่ได้ตอบว่าจะดำเนินการให้หรือไม่ และไม่ได้สอบถามข้อมูลที่จำเป็น</t>
  </si>
  <si>
    <t>อธิบายเงื่อนไขที่อาจเกิดขึ้น แต่ไม่ได้บอกขั้นตอนการดำเนินการจริง หรือสิ่งที่ลูกค้าต้องทำต่อ</t>
  </si>
  <si>
    <t>ข้อมูลเป็นแนวปฏิบัติจริง แต่ไม่ได้ตรวจสอบกับเคสเฉพาะราย</t>
  </si>
  <si>
    <t>ไม่ได้วิเคราะห์ปัญหาของเคส ไม่มีการตรวจสอบสถานะ ไม่มีการเสนอแนวทางแก้ไขจริง เป็นเพียงการอธิบายสิ่งที่ “อาจจะเกิดขึ้น”</t>
  </si>
  <si>
    <r>
      <rPr>
        <sz val="11"/>
        <color theme="1"/>
        <rFont val="Calibri"/>
        <family val="2"/>
        <charset val="1"/>
      </rPr>
      <t xml:space="preserve">Agent </t>
    </r>
    <r>
      <rPr>
        <sz val="11"/>
        <color theme="1"/>
        <rFont val="Lohit Devanagari"/>
        <family val="2"/>
      </rPr>
      <t xml:space="preserve">ให้คำแนะนำแต่ไม่ได้รับเรื่องหรือแสดงว่าจะดำเนินการช่วยแก้ไขให้ลูกค้า ไม่มีการตรวจสอบ ติดตาม หรือดำเนินการใด ๆ จึงไม่แสดงความรับผิดชอบต่อเคส </t>
    </r>
    <r>
      <rPr>
        <sz val="11"/>
        <color theme="1"/>
        <rFont val="Calibri"/>
        <family val="2"/>
        <charset val="1"/>
      </rPr>
      <t xml:space="preserve">Agent </t>
    </r>
    <r>
      <rPr>
        <sz val="11"/>
        <color theme="1"/>
        <rFont val="Lohit Devanagari"/>
        <family val="2"/>
      </rPr>
      <t>พูดประมาณว่า</t>
    </r>
    <r>
      <rPr>
        <sz val="11"/>
        <color theme="1"/>
        <rFont val="Calibri"/>
        <family val="2"/>
        <charset val="1"/>
      </rPr>
      <t xml:space="preserve">:  </t>
    </r>
    <r>
      <rPr>
        <sz val="11"/>
        <color theme="1"/>
        <rFont val="Lohit Devanagari"/>
        <family val="2"/>
      </rPr>
      <t>ถ้าติดต่อร้านไม่ได้ ให้แจ้งลูกค้า  ให้ลูกค้ากดยกเลิกเอง  ถ้าลูกค้าไม่กด ให้แจ้งแอดมิน  ❗ แต่ไม่ได้พูดว่า</t>
    </r>
    <r>
      <rPr>
        <sz val="11"/>
        <color theme="1"/>
        <rFont val="Calibri"/>
        <family val="2"/>
        <charset val="1"/>
      </rPr>
      <t xml:space="preserve">:  </t>
    </r>
    <r>
      <rPr>
        <sz val="11"/>
        <color theme="1"/>
        <rFont val="Lohit Devanagari"/>
        <family val="2"/>
      </rPr>
      <t xml:space="preserve">จะตรวจสอบให้  จะติดต่อให้  จะดำเนินการให้  รับเรื่องไว้  จะติดตามให้  หากลูกค้าไม่กดยกเลิก สามารถแจ้งแอดมินยกเลิกต่อไปค่ะ  👉 เหมือนบอกทาง แต่ไม่ได้ช่วย </t>
    </r>
  </si>
  <si>
    <t>มีการแจ้งแนวทางดำเนินการต่อกรณีลูกค้าไม่กดยกเลิก แต่ยังไม่ระบุขั้นตอนที่ Agent จะดำเนินการให้ ไม่มี Timeline และไม่มีช่องทางติดตามผล จึงยังไม่ครบองค์ประกอบของ Next Step ที่ชัดเจน</t>
  </si>
  <si>
    <t>ภาษาถูกต้อง สุภาพ</t>
  </si>
  <si>
    <t>น้ำเสียงเป็นมิตร ไม่มีความขัดแย้ง</t>
  </si>
  <si>
    <t>ใช้โทนสุภาพ แต่ไม่ปรับให้เหมาะกับเคสที่ต้องการความช่วยเหลือเชิงปฏิบัติ</t>
  </si>
  <si>
    <t>ไม่สอบถามข้อมูลสำคัญ ไม่เปิดเคสเชิงดำเนินการ และไม่ทำตาม Flow การแก้ไขปัญหา</t>
  </si>
  <si>
    <t>ตอบต่อเนื่องตามเวลา</t>
  </si>
  <si>
    <t>มีการบันทึกข้อมูลเคสในระบบและติด Tag ถูกต้องตามประเภทงาน พร้อมอัปเดตสถานะเคสครบถ้วน จึงสามารถติดตามเคสย้อนหลังได้</t>
  </si>
  <si>
    <t>ไรเดอร์แจ้งร้านปิดและขอยกเลิกออเดอร์ (Rider reports store closed and requests order cancellation)</t>
  </si>
  <si>
    <t>Sunijtra Siritip</t>
  </si>
  <si>
    <t>AA206570</t>
  </si>
  <si>
    <t>https://app.oho.chat/business/6805c0f16232119d2a1204b5/smartchat?room=69b5514fe2f6bf5980a8bbe0</t>
  </si>
  <si>
    <t>มีการทักทายและปิดการสนทนาสุภาพ แต่ไม่มีการเสนอความช่วยเหลือเพิ่มเติมก่อนปิด และไม่ได้เรียกชื่อตัวเองซ้ำระหว่างบทสนทนา</t>
  </si>
  <si>
    <t>ข้อมูลที่แจ้งสอดคล้องกับสถานะในระบบ ไม่มีข้อมูลผิดหรือเกินจริง</t>
  </si>
  <si>
    <t>ไม่มีการเปิดเผยข้อมูลส่วนบุคคล และไม่มีการละเมิดนโยบาย</t>
  </si>
  <si>
    <t>ตรวจสอบจากระบบจริงและตอบตรงเคส แต่ไม่มีการยืนยันข้อมูลสำคัญเพิ่มเติม เช่น Shop ID หรือรายละเอียดเคสก่อนดำเนินการ</t>
  </si>
  <si>
    <t>ตอบประเด็นหลักเรื่องสถานะออเดอร์ แต่ไม่ได้อธิบายรายละเอียดหรือทางเลือกอื่นเพิ่มเติม</t>
  </si>
  <si>
    <t>ไม่มีการอธิบายขั้นตอนการดำเนินการหรือสิ่งที่จะเกิดขึ้นต่อไป เพียงแจ้งผลสถานะเท่านั้น</t>
  </si>
  <si>
    <t>เป็นข้อมูลจากระบบภายใน ไม่จำเป็นต้องแจ้ง KB ให้ลูกค้าทราบ</t>
  </si>
  <si>
    <t>แจ้งสถานะได้ แต่ไม่ได้วิเคราะห์สาเหตุหรือเสนอแนวทางแก้ไขเพิ่มเติม</t>
  </si>
  <si>
    <t>ไม่ได้แสดง Ownership ต่อเนื่อง เช่น การติดตามหรือช่วยดำเนินการเพิ่มเติม เพียงแจ้งผลแล้วปิด</t>
  </si>
  <si>
    <t>ไม่มีการแจ้งขั้นตอนถัดไป ระยะเวลา หรือช่องทางติดตามผล</t>
  </si>
  <si>
    <t>อ่านง่าย แต่ไม่มีการจัดเป็นลำดับหรือแยกประเด็น</t>
  </si>
  <si>
    <t>ใช้ภาษาถูกต้อง สุภาพ กระชับ</t>
  </si>
  <si>
    <t>สุภาพ แต่ไม่มี Empathy หรือความใส่ใจสถานการณ์</t>
  </si>
  <si>
    <t>แม้ข้อความจะสุภาพและถูกต้อง แต่เป็นการตอบแบบ “แจ้งผลตามระบบ” เท่านั้น ยังไม่สะท้อนการเข้าใจสถานการณ์ของร้านที่ ติดต่อคนขับไม่ได้</t>
  </si>
  <si>
    <t>มีการตรวจสอบและตอบ แต่ไม่ได้ดำเนินการตาม Flow เต็มรูปแบบ เช่น ไม่รับเรื่องตรวจสอบหรือดำเนินการต่อ</t>
  </si>
  <si>
    <t>ตอบต่อเนื่อง ไม่มีช่วงเงียบผิดปกติ</t>
  </si>
  <si>
    <t>มีการปิดเคสและบันทึกในระบบถูกต้อง</t>
  </si>
  <si>
    <t>ร้านค้าติดต่อไรเดอร์ไม่ได้ (Merchant unable to contact rider)</t>
  </si>
  <si>
    <t>AA206425</t>
  </si>
  <si>
    <t>https://app.oho.chat/business/6805c0f16232119d2a1204b5/smartchat?room=68f075613d43c0500d236e96</t>
  </si>
  <si>
    <t>มีการทักทาย แนะนำตัว และปิดการสนทนาอย่างสุภาพครบถ้วนตาม Script แต่ไม่มีการเสนอความช่วยเหลือเพิ่มเติมก่อนปิดเคส เช่น “มีอะไรให้ช่วยเพิ่มเติมไหม” จึงไม่เต็ม</t>
  </si>
  <si>
    <t>ข้อมูลที่ให้เป็นข้อมูลทั่วไปเกี่ยวกับการหาพื้นที่รับงาน ไม่ได้ผิด แต่ไม่ได้อ้างอิงจากการตรวจสอบระบบหรือข้อมูลเฉพาะของไรเดอร์รายนี้ ทำให้ความแม่นยำเชิงเคสยังไม่ครบ</t>
  </si>
  <si>
    <t>ไม่มีการเปิดเผยข้อมูลส่วนบุคคลหรือข้อมูลบุคคลที่สาม และไม่ละเมิดนโยบาย</t>
  </si>
  <si>
    <t>ลูกค้าถามว่า “ไม่มีงานเลยเหรอ” แต่ Agent ตอบเชิงแนะนำทั่วไป ไม่ได้ตรวจสอบสถานะงานของไรเดอร์จากระบบ จึงไม่ใช่คำตอบที่อิงเคสจริง</t>
  </si>
  <si>
    <t>ตอบบางส่วน แต่ไม่ได้ตอบตรงคำถามหลักว่า “มีงานหรือไม่ / ทำไมไม่มีงาน” เช่น ไม่มีการอธิบายเรื่อง Demand, ระบบจัดสรรงาน หรือสถานะพื้นที่</t>
  </si>
  <si>
    <t>เป็นเพียงคำแนะนำทั่วไป ไม่ใช่ขั้นตอนที่ทำตามได้จริง เช่น ไม่มี Step ให้ดำเนินการ หรือวิธีแก้ปัญหาที่ชัดเจน</t>
  </si>
  <si>
    <t>ข้อมูลเป็นแนวปฏิบัติทั่วไป แต่ไม่ได้ระบุว่าอ้างอิงจากนโยบายหรือระบบใด</t>
  </si>
  <si>
    <t>ไม่ได้วิเคราะห์สาเหตุจริงของปัญหา เช่น จำนวนไรเดอร์ในพื้นที่, ระบบจัดสรรงาน, สถานะบัญชี, เวลาพีค เป็นเพียงคำแนะนำทั่วไป จึงแก้ไม่ตรง Root Cause</t>
  </si>
  <si>
    <t>ไม่มีการรับเรื่องตรวจสอบหรือเสนอว่าจะช่วยตรวจให้ ไม่แสดง Ownership ของเคส</t>
  </si>
  <si>
    <t>ไม่มีการแจ้งว่าจะดำเนินการอะไรต่อ ไม่มี Timeline หรือช่องทางติดตาม</t>
  </si>
  <si>
    <t>เรียงลำดับอ่านง่าย แบ่งย่อหน้าชัดเจน</t>
  </si>
  <si>
    <t>ภาษาเหมาะสม สุภาพ ชัดเจน</t>
  </si>
  <si>
    <t>น้ำเสียงสุภาพ ไม่โต้แย้ง และเหมาะกับงานบริการ</t>
  </si>
  <si>
    <t>ใช้ข้อความลักษณะ Template ไม่ได้ปรับให้ตรงกับปัญหา “ไม่มีงาน” ของไรเดอร์</t>
  </si>
  <si>
    <t>ไม่มีการขอข้อมูลสำคัญ เช่น RR, พื้นที่, เวลาออนไลน์ ไม่ดำเนินการตาม Flow การตรวจสอบปัญหาไรเดอร์ไม่มีงาน</t>
  </si>
  <si>
    <t>ตอบต่อเนื่อง ไม่มีช่วงเงียบ</t>
  </si>
  <si>
    <t>มีการปิดเคสในระบบ ถูกต้องตามกระบวนการ</t>
  </si>
  <si>
    <t>ไรเดอร์สอบถามไม่มีงานในพื้นที่เดอะมอลล์บางแค (Rider inquires about no jobs in The Mall Bangkae area)</t>
  </si>
  <si>
    <t>AA206312</t>
  </si>
  <si>
    <t>https://app.oho.chat/business/6805c0f16232119d2a1204b5/smartchat?room=6891648ba53b1d24433ed7cb</t>
  </si>
  <si>
    <t>มีการทักทายตามมาตรฐาน แนะนำตัว และปิดการสนทนาสุภาพ แต่ไม่มีการเสนอความช่วยเหลือเพิ่มเติมก่อนปิดเคสอย่างชัดเจน</t>
  </si>
  <si>
    <t>ข้อมูลที่แจ้งเรื่องร้านวัตถุดิบหมด ไม่สามารถรับออเดอร์ และต้องยกเลิก ถูกต้องและสอดคล้องกับระบบจริง</t>
  </si>
  <si>
    <t>ไม่มีการยืนยันตัวตนก่อนเปิดเผยรายละเอียดออเดอร์ (แม้เป็น Merchant แต่ตามมาตรฐานควรมีการยืนยันข้อมูลสำคัญ)</t>
  </si>
  <si>
    <t>ตรวจสอบออเดอร์เฉพาะรายการและให้ข้อมูลตรงกับสถานการณ์จริง</t>
  </si>
  <si>
    <t>ตอบคำถามหลักได้ แต่ไม่ได้ให้ข้อมูลเพิ่มเติม เช่น ทางเลือกหรือแนวทางป้องกันในอนาคต</t>
  </si>
  <si>
    <t>มีการอธิบายว่าร้านวัตถุดิบหมดและต้องยกเลิก แต่ไม่ได้อธิบายขั้นตอนการดำเนินการแบบเป็นลำดับชัดเจน</t>
  </si>
  <si>
    <t>ไม่ได้ระบุแหล่งข้อมูลหรือการตรวจสอบจากระบบให้ลูกค้าทราบ (แม้ไม่จำเป็นเสมอ แต่ตามเกณฑ์ข้อนี้ถือว่าไม่ครบ) Agent แจ้งผลว่า:  ร้านวัตถุดิบหมด  ไม่สามารถรับออเดอร์  ต้องยกเลิก  แต่ไม่ได้บอกว่า:  ตรวจสอบจากระบบแล้ว  ร้านแจ้งผ่านระบบ  จากสถานะในแอป  จากการประสานงานร้านค้า  จากข้อมูลในระบบ Robinhood  ดังนั้น ลูกค้าไม่รู้ว่า Agent เอาข้อมูลมาจากไหน</t>
  </si>
  <si>
    <r>
      <rPr>
        <sz val="11"/>
        <color theme="1"/>
        <rFont val="Calibri"/>
        <family val="2"/>
        <charset val="1"/>
      </rPr>
      <t xml:space="preserve">Agent </t>
    </r>
    <r>
      <rPr>
        <sz val="11"/>
        <color theme="1"/>
        <rFont val="Lohit Devanagari"/>
        <family val="2"/>
      </rPr>
      <t xml:space="preserve">วิเคราะห์สาเหตุได้ถูกต้อง </t>
    </r>
    <r>
      <rPr>
        <sz val="11"/>
        <color theme="1"/>
        <rFont val="Calibri"/>
        <family val="2"/>
        <charset val="1"/>
      </rPr>
      <t>(</t>
    </r>
    <r>
      <rPr>
        <sz val="11"/>
        <color theme="1"/>
        <rFont val="Lohit Devanagari"/>
        <family val="2"/>
      </rPr>
      <t>วัตถุดิบหมด</t>
    </r>
    <r>
      <rPr>
        <sz val="11"/>
        <color theme="1"/>
        <rFont val="Calibri"/>
        <family val="2"/>
        <charset val="1"/>
      </rPr>
      <t>)</t>
    </r>
  </si>
  <si>
    <t>ดำเนินการให้ แต่ไม่มีการแสดง Ownership เช่น “แอดมินจะช่วยติดตาม” หรือ “หากมีปัญหาเพิ่มเติมแจ้งได้”</t>
  </si>
  <si>
    <t>ไม่ได้แจ้งว่าหลังยกเลิกแล้วจะเกิดอะไรต่อ เช่น การคืนเงิน หรือระยะเวลา</t>
  </si>
  <si>
    <t>อ่านง่าย เป็นลำดับ ไม่ยาวเกินไป</t>
  </si>
  <si>
    <t>สุภาพ ชัดเจน ไม่กำกวม</t>
  </si>
  <si>
    <t>สุภาพ แต่ไม่มี Empathy ต่อผลกระทบของลูกค้า</t>
  </si>
  <si>
    <t>มีการตอบตามเคส แต่ยังคงลักษณะ Template ไม่ได้ปรับให้เหมาะกับกรณีร้านมีปัญหาบ่อยตามที่ลูกค้าบอก</t>
  </si>
  <si>
    <t>การตรวจสอบและดำเนินการ แต่ไม่มีขั้นตอนรับเรื่องหรือยืนยันรายละเอียดก่อนดำเนินการ</t>
  </si>
  <si>
    <t>มีการปิดเคสและ Tag ถูกต้อง ถือว่าบันทึกครบ</t>
  </si>
  <si>
    <t>ลูกค้าร้องเรียนร้านค้ายกเลิกออเดอร์บ่อย (Customer complains about frequent order cancellations by merchant)</t>
  </si>
  <si>
    <t>Wassana Phothong</t>
  </si>
  <si>
    <t>AA206448</t>
  </si>
  <si>
    <t>https://app.oho.chat/business/6805c0f16232119d2a1204b5/smartchat?room=69b5192f91a48de4e20ac591</t>
  </si>
  <si>
    <t>ทักทายสุภาพและปิดการสนทนาครบ แต่ไม่มีการเสนอช่วยเหลือเพิ่มเติมก่อนปิดเคสอย่างชัดเจน</t>
  </si>
  <si>
    <t>ไม่มีข้อมูลผิด และสอดคล้องกับสถานะทั่วไปของระบบ</t>
  </si>
  <si>
    <t>มีการตรวจสอบออเดอร์ แต่ไม่ได้ยืนยันข้อมูลสำคัญของเคส เช่น เวลารับงานหรือสถานะ Dispatch อย่างชัดเจน</t>
  </si>
  <si>
    <t>ตอบเพียงว่ารอการติดต่อจากไรเดอร์ แต่ไม่ได้ตอบคำถามเชิงสาเหตุหรือแนวทางแก้ไขเพิ่มเติม</t>
  </si>
  <si>
    <t>มีคำแนะนำให้แจ้งกลับ แต่ไม่ได้อธิบายขั้นตอนระบบหรือสิ่งที่จะเกิดขึ้นต่อ</t>
  </si>
  <si>
    <t>มีการระบุว่า “ตรวจสอบแล้ว” แต่ไม่ได้อ้างอิงข้อมูลระบบหรือผลการตรวจสอบเชิงรายละเอียด</t>
  </si>
  <si>
    <t>ไม่ได้วิเคราะห์สาเหตุว่าทำไมไม่มีไรเดอร์ เช่น  ไม่มีไรเดอร์ว่าง  ระยะทางไกล  พื้นที่ demand ต่ำ  Dispatch delay  เพียงแจ้งสถานะเท่านั้น</t>
  </si>
  <si>
    <r>
      <rPr>
        <sz val="11"/>
        <color theme="1"/>
        <rFont val="Calibri"/>
        <family val="2"/>
        <charset val="1"/>
      </rPr>
      <t xml:space="preserve">Agent </t>
    </r>
    <r>
      <rPr>
        <sz val="11"/>
        <color theme="1"/>
        <rFont val="Lohit Devanagari"/>
        <family val="2"/>
      </rPr>
      <t xml:space="preserve">ไม่ได้แสดง </t>
    </r>
    <r>
      <rPr>
        <sz val="11"/>
        <color theme="1"/>
        <rFont val="Calibri"/>
        <family val="2"/>
        <charset val="1"/>
      </rPr>
      <t xml:space="preserve">Ownership </t>
    </r>
    <r>
      <rPr>
        <sz val="11"/>
        <color theme="1"/>
        <rFont val="Lohit Devanagari"/>
        <family val="2"/>
      </rPr>
      <t>เช่น  ไม่เสนอประสานงานให้  ไม่รับเรื่องติดตาม  ให้ลูกค้ารอหรือแจ้งกลับเอง</t>
    </r>
  </si>
  <si>
    <t>ไม่มี Timeline และไม่มีขั้นตอนชัดเจนว่าระบบจะทำอะไรต่อ</t>
  </si>
  <si>
    <t>อ่านง่าย เป็นลำดับ</t>
  </si>
  <si>
    <t>สุภาพ กระชับ ถูกต้อง</t>
  </si>
  <si>
    <t>เหมาะสม ไม่มีคำแข็ง</t>
  </si>
  <si>
    <t>ใช้ข้อความค่อนข้าง Template ไม่ได้สะท้อนความเร่งด่วนของปัญหา</t>
  </si>
  <si>
    <t>มีการขอข้อมูลและตรวจสอบ แต่ไม่ได้ดำเนินการตาม Flow เต็มรูปแบบ เช่น  ไม่แจ้งว่าจะติดตาม  ไม่เสนอ Escalate  ไม่เปิดเคสติดตาม</t>
  </si>
  <si>
    <t>ตอบทันเวลา</t>
  </si>
  <si>
    <t>มีการ Tag และปิดเคส ถูกต้องตามที่ระบุ</t>
  </si>
  <si>
    <t>ร้านค้าสอบถามยังไม่มีออเดอร์เข้าระบบ (Merchant inquires about not receiving orders)</t>
  </si>
  <si>
    <t>AA206427</t>
  </si>
  <si>
    <t>https://app.oho.chat/business/6805c0f16232119d2a1204b5/smartchat?room=69b511df91a48de4e207ae9b</t>
  </si>
  <si>
    <t>มี Greeting แนะนำตัว และ Closing ครบ สุภาพ และเป็นไปตาม Script แต่ไม่มีการเสนอความช่วยเหลือเพิ่มเติมก่อนปิดเคสอย่างชัดเจน</t>
  </si>
  <si>
    <t>ข้อมูลที่ให้เกี่ยวกับการนำทางและตำแหน่งสอดคล้องกับการตรวจสอบจริง ไม่มีข้อมูลผิดหรือคาดเดา</t>
  </si>
  <si>
    <t>ไม่มีการเปิดเผยข้อมูลบุคคลโดยไม่ได้รับอนุญาต และเป็นการสื่อสารกับผู้เกี่ยวข้องในเคสโดยตรง</t>
  </si>
  <si>
    <r>
      <rPr>
        <sz val="11"/>
        <color theme="1"/>
        <rFont val="Calibri"/>
        <family val="2"/>
        <charset val="1"/>
      </rPr>
      <t xml:space="preserve">Agent </t>
    </r>
    <r>
      <rPr>
        <sz val="11"/>
        <color theme="1"/>
        <rFont val="Lohit Devanagari"/>
        <family val="2"/>
      </rPr>
      <t xml:space="preserve">ตรวจสอบและให้ข้อมูลตำแหน่งจริง แต่ไม่ได้ยืนยันข้อมูลสำคัญ เช่น </t>
    </r>
    <r>
      <rPr>
        <sz val="11"/>
        <color theme="1"/>
        <rFont val="Calibri"/>
        <family val="2"/>
        <charset val="1"/>
      </rPr>
      <t xml:space="preserve">Order ID </t>
    </r>
    <r>
      <rPr>
        <sz val="11"/>
        <color theme="1"/>
        <rFont val="Lohit Devanagari"/>
        <family val="2"/>
      </rPr>
      <t xml:space="preserve">หรือ </t>
    </r>
    <r>
      <rPr>
        <sz val="11"/>
        <color theme="1"/>
        <rFont val="Calibri"/>
        <family val="2"/>
        <charset val="1"/>
      </rPr>
      <t xml:space="preserve">Rider ID </t>
    </r>
    <r>
      <rPr>
        <sz val="11"/>
        <color theme="1"/>
        <rFont val="Lohit Devanagari"/>
        <family val="2"/>
      </rPr>
      <t>ก่อนดำเนินการ</t>
    </r>
  </si>
  <si>
    <t>ตอบปัญหาการหาเส้นทางและให้ข้อมูลสถานที่ครบ แต่ไม่ได้ถามรายละเอียดเพิ่มเติมเพื่อยืนยันสถานการณ์ทั้งหมด</t>
  </si>
  <si>
    <t>มีการให้ข้อมูลตำแหน่งและลิงก์</t>
  </si>
  <si>
    <t>มีการอ้างอิงจากข้อมูลจริง เช่น ลิงก์ Google Maps และข้อมูลสถานที่</t>
  </si>
  <si>
    <t>Agent ให้ข้อมูลตําแหน่งและแผนที่แก่ไรเดอร์แล้วแต่ยังไม่ได้วิเคราะห์สาเหตุที่ไรเดอร์หาไม่เจอและไม่มีการเสนอแนว ทางแก้ไขเชิงรุกเพิมเติม เช่น ให้ไรเดอร์โทร หาร้านทันที ให้ติดต่อผู้รับ ประสานร้านให้ แจ้งจุดสังเกต (แลนด์มาร์ก) แนะนําเส้นทางที่เข้าได้จริงหรือ ตรวจสอบในระบบว่าหมุด ถูกต้องหรือไม่ จึงถือว่าแก้ไขปัญหาได้เพียง บางส่วน</t>
  </si>
  <si>
    <t>ไม่มีการแจ้งขั้นตอนถัดไปชัดเจน เช่น หาก ยังหาไม่เจอควรทําอะไรต่อหรือช่องทางติดตาม</t>
  </si>
  <si>
    <t>จัดรูปแบบดี อ่านง่าย แบ่งข้อมูลชัดเจน</t>
  </si>
  <si>
    <t>สุภาพ ชัดเจน เข้าใจง่าย</t>
  </si>
  <si>
    <t>เหมาะสม เป็นมิตร ไม่มีการตำหนิ</t>
  </si>
  <si>
    <t>ใช้ข้อความลักษณะ Template ค่อนข้างมาก ไม่ได้สะท้อนความเร่งด่วนของเคสไรเดอร์ที่กำลังส่งงาน</t>
  </si>
  <si>
    <t>ไม่มีการรับเรือง ตรวจสอบ หรือดําเนินการ ตาม Flow เต็มรูปแบบ เช่น Verify ข้อมูล → วิเคราะห์ → Action</t>
  </si>
  <si>
    <t>มีการบันทึกเคส ปิดเคส และ Tag ถูกต้อง (ตามข้อมูลที่แสดง)</t>
  </si>
  <si>
    <t>AA206357</t>
  </si>
  <si>
    <t>https://app.oho.chat/business/6805c0f16232119d2a1204b5/smartchat?room=682c62b33b2a84eb864b887e</t>
  </si>
  <si>
    <t>มีการทักทายตามมาตรฐาน (“สวัสดีครับ แอดมิน…ยินดีให้บริการครับ”) แนะนำชื่อแอดมินชัดเจน ใช้ชื่อแอดมินระหว่างสนทนา และมีข้อความปิดอย่างสุภาพ (“ยินดีให้บริการ ขอให้…เดินทางปลอดภัย…”) แต่ไม่มีการเสนอความช่วยเหลือเพิ่มเติมก่อนปิดเคสโดยตรง</t>
  </si>
  <si>
    <t>ตรวจสอบออเดอร์จากระบบก่อนตอบ แจ้งผลตามสถานะจริง ไม่มีข้อมูลผิดหรือคาดเดา</t>
  </si>
  <si>
    <t>อ้างอิงหมายเลขคำสั่งซื้อเฉพาะ ตรวจสอบแล้วแจ้งผลตรงกับสถานะจริงของเคส</t>
  </si>
  <si>
    <t>ลูกค้าถามเรื่องการยกเลิก — แอดมินดำเนินการและแจ้งผลครบ ไม่มีประเด็นตกหล่น</t>
  </si>
  <si>
    <t>แจ้งผลการดำเนินการชัดเจน แต่ไม่ได้อธิบายขั้นตอนหรือเงื่อนไขการยกเลิก</t>
  </si>
  <si>
    <t>ข้อมูลมาจากระบบออเดอร์โดยตรง (แหล่งทางการภายใน)</t>
  </si>
  <si>
    <t>แก้ปัญหาโดยยกเลิกออเดอร์ได้ตรงความต้องการ แต่ไม่มีการวิเคราะห์สาเหตุที่ร้านไม่รับสายหรือเสนอทางเลือกอื่นเพิ่มเติม</t>
  </si>
  <si>
    <t>ดูแลเคสจนเสร็จสิ้น ไม่มีการส่งต่อ และแจ้งผลเรียบร้อย</t>
  </si>
  <si>
    <t>แจ้งว่า “ยกเลิกเรียบร้อยแล้ว” แต่ไม่ได้แจ้งผลกระทบหรือขั้นตอนถัดไปเพิ่มเติม</t>
  </si>
  <si>
    <t>ข้อความสั้น กระชับ อ่านง่าย ลำดับดี</t>
  </si>
  <si>
    <t>ใช้ภาษาถูกต้อง สุภาพ กระชับ ไม่กำกวม</t>
  </si>
  <si>
    <t>น้ำเสียงสุภาพ เป็นมิตร มี Empathy</t>
  </si>
  <si>
    <t>ใช้โทนเหมาะกับเคสเร่งด่วน ไม่ใช้ Template แข็ง</t>
  </si>
  <si>
    <t>ดำเนินการยกเลิกตาม Flow ถูกต้อง แต่ไม่มีหลักฐานการตรวจสอบเงื่อนไขก่อนยกเลิกในบทสนทนา</t>
  </si>
  <si>
    <t>ระบุหมายเลขออเดอร์และสถานะชัดเจน สอดคล้องกับการปิดเคส</t>
  </si>
  <si>
    <t>ไรเดอร์แจ้งติดต่อร้านค้าไม่ได้ (Rider reports unable to contact merchant)</t>
  </si>
  <si>
    <t>AA206422</t>
  </si>
  <si>
    <t>https://app.oho.chat/business/6805c0f16232119d2a1204b5/smartchat?room=69b50e30cc664c76fff2a5f3</t>
  </si>
  <si>
    <t>ทักทายและแนะนําชือแอดมิน (“แอดมินบอย”) 
และปิดสุภาพ แต่ไม่ได้เสนอช่วยเพิมเติมหรือถาม
ความต้องการก่อนปิด</t>
  </si>
  <si>
    <t>แจ้งเงือนไขการโอน/คืนเงินตามปกติ ถูกต้อง ไม่มี
ข้อมูลผิด</t>
  </si>
  <si>
    <t>ไม่มีการเปิดเผยข้อมูลส่วนบุคคล และไม่ละเมิด
นโยบาย</t>
  </si>
  <si>
    <t>ใช้ข้อมูลจากการตรวจสอบก่อนหน้า และตอบ
สอดคล้องกับสถานการณ์</t>
  </si>
  <si>
    <t>ลูกค้ากังวลเรืองเงิน — Agent อธิบายเหตุผลของ
ความล่าช้าแล้ว</t>
  </si>
  <si>
    <t>แจ้งเงือนไข แต่ไม่มีขั้นตอนให้ลูกค้าดําเนินการต่อ</t>
  </si>
  <si>
    <t>เป็นข้อมูลนโยบายทัวไป ถูกต้อง แต่ไม่ได้อ้างอิง
ระบบ/Timeline ชัดเจน</t>
  </si>
  <si>
    <t>ไม่ได้วิเคราะห์เชิงลึกหรือเสนอทางแก้ เช่น 
ตรวจสอบสถานะคืนเงินเพิมเติม</t>
  </si>
  <si>
    <t>ตอบแล้วปิด ไม่มีการติดตามหรือเสนอช่วย
ดําเนินการต่อ</t>
  </si>
  <si>
    <t>จากการประเมิน ไม่พบการเปิดเผยข้อมูลเกินจำเป็น และข้อมูลที่ใช้ตอบอยู่ในขอบเขตของการตรวจสอบเคส</t>
  </si>
  <si>
    <t>ไม่มีขันตอนถัดไป / ไม่มี Timeline / ไม่มี
ช่องทางติดตาม</t>
  </si>
  <si>
    <t xml:space="preserve"> อ่านง่าย เป็นระเบียบ</t>
  </si>
  <si>
    <t>จากการประเมิน น้ำเสียงสุภาพ เป็นมิตร และช่วยลดความกังวลของลูกค้าได้ดี</t>
  </si>
  <si>
    <t xml:space="preserve"> สุภาพ ชัดเจน</t>
  </si>
  <si>
    <t>สุภาพ แต่ขาด Empathy ต่อความเดือดร้อน 
(“ไม่ได้กินข้าวเลยสิคะ”)</t>
  </si>
  <si>
    <t>จากการประเมิน เวลารอรับบริการ 1:37 นาที อยู่ในเกณฑ์ และหลังรับแชทมีการตอบกลับภายในเวลาไม่เกิน 3 นาที จึงผ่านมาตรฐาน SLA ตามเกณฑ์ล่าสุด</t>
  </si>
  <si>
    <t>ลูกค้าสอบถามระยะเวลาการคืนเงิน (Customer inquires about refund processing time)</t>
  </si>
  <si>
    <t>AA207015</t>
  </si>
  <si>
    <t>https://app.oho.chat/business/6805c0f16232119d2a1204b5/smartchat?room=69b6566026eea17a199947d6</t>
  </si>
  <si>
    <t>มี Greeting ตาม Script แนะนำชื่อแอดมินชัดเจน ใช้ถ้อยคำสุภาพ และ Closing ถูกต้อง แต่ไม่มีการเสนอความช่วยเหลือเพิ่มเติมหรือสอบถามความต้องการก่อนปิดเคส</t>
  </si>
  <si>
    <t>ข้อมูลเกี่ยวกับเงินประกันและเงื่อนไขการคืนเงินตรงตามนโยบายบริษัท และใช้สื่อทางการประกอบ ไม่มีข้อมูลผิดหรือคาดเดา</t>
  </si>
  <si>
    <t>คำตอบสอดคล้องกับคำถามเรื่องเงินประกัน แต่เป็นข้อมูลเชิงทั่วไป ไม่ได้ตรวจสอบสถานะบัญชีของไรเดอร์รายนี้ก่อนให้คำตอบ</t>
  </si>
  <si>
    <t>ให้ข้อมูลเงื่อนไขการคืนเงินครบผ่านสื่อแนบ แต่ไม่ได้ตอบโดยตรงเป็นข้อความชัดเจนว่า “สามารถคืนได้เมื่อ…” ทำให้ลูกค้าต้องตีความจากภาพ</t>
  </si>
  <si>
    <t>มีการระบุขั้นตอนและระยะเวลาผ่านภาพและลิงก์แบบฟอร์ม แต่ไม่ได้เรียบเรียงขั้นตอนเป็นลำดับในข้อความ</t>
  </si>
  <si>
    <t>ใช้สื่อและช่องทางทางการขององค์กรเป็นแหล่งข้อมูล</t>
  </si>
  <si>
    <t>ให้ข้อมูลและแนวทางทั่วไป แต่ไม่มีการวิเคราะห์สถานะหรือสาเหตุของปัญหาเฉพาะราย และไม่มีการเสนอทางเลือกเพิ่มเติม</t>
  </si>
  <si>
    <t>ให้ข้อมูลครบและแนวทางดำเนินการ แต่ไม่ได้เสนอช่วยดำเนินการต่อหรือยืนยันว่าลูกค้าเข้าใจ</t>
  </si>
  <si>
    <t>มีการระบุขั้นตอนถัดไป (ส่งลิงก์แบบฟอร์ม) แต่ไม่ได้แจ้ง Timeline การดำเนินการหรือช่องทางติดตามผลเพิ่มเติม</t>
  </si>
  <si>
    <t>ข้อความเรียงลำดับดี อ่านง่าย แยกข้อมูลชัดเจน</t>
  </si>
  <si>
    <t>ใช้ภาษาถูกต้อง สุภาพ ชัดเจน ไม่กำกวม</t>
  </si>
  <si>
    <t>น้ำเสียงเป็นมิตร สุภาพ เหมาะสมกับงานบริการ</t>
  </si>
  <si>
    <t>ปรับโทนเหมาะสม แต่ลักษณะคำตอบยังเป็นรูปแบบมาตรฐาน ไม่ได้ Personalize ตามเคส</t>
  </si>
  <si>
    <t>ดำเนินการตาม Flow การให้ข้อมูลเงินประกัน ใช้สื่อและแบบฟอร์มถูกต้อง แต่ไม่มีหลักฐานการตรวจสอบสถานะบัญชีเฉพาะรายก่อนตอบ</t>
  </si>
  <si>
    <t>ตอบกลับภายในเวลาที่กำหนด ไม่มีช่วงเงียบผิดปกติ</t>
  </si>
  <si>
    <t>มีการระบุข้อมูลสำคัญของเคสและปิดสถานะถูกต้อง</t>
  </si>
  <si>
    <t>ไรเดอร์สอบถามการหักเงินประกันต่อออเดอร์ (Rider inquires about deposit deduction per order)</t>
  </si>
  <si>
    <t>AA207029</t>
  </si>
  <si>
    <t>https://app.oho.chat/business/6805c0f16232119d2a1204b5/smartchat?room=685acfa1f2b2116d32a0ed3b</t>
  </si>
  <si>
    <t>มี Greeting สุภาพ แต่ไม่มีการแนะนำชื่อแอดมินชัดเจน และปิดการสนทนาโดยไม่เสนอความช่วยเหลือเพิ่มเติม</t>
  </si>
  <si>
    <t>ข้อมูลเรื่องการคำนวณค่ารอบจากระยะทางร้าน → ลูกค้า ถูกต้องตามหลักระบบ</t>
  </si>
  <si>
    <t>มีการตรวจสอบออเดอร์เฉพาะ และแจ้งระยะทางจริงพร้อมเลขออเดอร์</t>
  </si>
  <si>
    <t>ตอบข้อสงสัยเรื่องค่ารอบ แต่ไม่ตอบคำถามสุดท้ายของ Rider ว่า “เพิ่มค่ารอบได้ไหม”</t>
  </si>
  <si>
    <t>อธิบายหลักการคำนวณ แต่ไม่มีขั้นตอนให้ดำเนินการต่อ เช่น ช่องทางยื่นตรวจสอบค่ารอบ</t>
  </si>
  <si>
    <t>อ้างอิงข้อมูลจากระบบออเดอร์จริง</t>
  </si>
  <si>
    <t>วิเคราะห์ว่าค่ารอบมาจากระยะทางจริง แต่ไม่ได้พิจารณาความคลาดเคลื่อนจากแผนที่ของ Rider  ลูกค้าส่งหลักฐานมา = ต้อง “อธิบายความต่าง” ไม่ใช่แค่บอกว่า “ระบบถูก”</t>
  </si>
  <si>
    <t>ปิดเคสก่อนที่ Rider จะพอใจ (มีคำถามต่อหลังปิดเคส)</t>
  </si>
  <si>
    <t>ไม่มีการแจ้งแนวทางดำเนินการถัดไปหรือช่องทางอุทธรณ์ค่ารอบ Next Step ที่ควรมี (แม้ระบบถูก)  ตัวอย่างที่ถูกต้อง:  ✔ แจ้งว่า “ไม่มีขั้นตอนเพิ่มเติม”  กรณีนี้ระบบคำนวณถูกต้องแล้ว จึงไม่สามารถปรับค่ารอบเพิ่มได้ค่ะ</t>
  </si>
  <si>
    <t>อ่านง่าย ลำดับดี</t>
  </si>
  <si>
    <t>สุภาพ แต่ไม่มี Empathy ต่อความกังวลเรื่องรายได้</t>
  </si>
  <si>
    <t>ปรับตามเคสได้ แต่ยังเป็นการตอบเชิงข้อมูลมากกว่าการช่วยแก้ปัญหา</t>
  </si>
  <si>
    <t>ตรวจสอบข้อมูลถูกต้อง แต่ปิดเคสโดยยังมีคำถามค้าง</t>
  </si>
  <si>
    <t>ปิดเคสแล้ว แต่จากพฤติกรรมคาดว่าไม่มี Case Note ครบถ้วน และปิดก่อนเคสสิ้นสุดจริง</t>
  </si>
  <si>
    <t>ไรเดอร์สอบถามค่ารอบและระยะทางงาน (Rider inquires about fare and distance)</t>
  </si>
  <si>
    <t>AA206927</t>
  </si>
  <si>
    <t>https://app.oho.chat/business/6805c0f16232119d2a1204b5/smartchat?room=683b17073e5cf8dad7a1f2ff</t>
  </si>
  <si>
    <t>มี Greeting แนะนำชื่อแอดมิน ใช้ถ้อยคำสุภาพ และ Closing เหมาะสม แต่ไม่มีการเสนอช่วยเหลือเพิ่มเติมก่อนปิด</t>
  </si>
  <si>
    <t>วิธี Clear Cache เป็นแนวทางมาตรฐานสำหรับปัญหาแอปค้าง ถูกต้องตามหลักเทคนิค</t>
  </si>
  <si>
    <t>คำแนะนำตรงกับอาการที่ลูกค้าแจ้ง (แอปเด้ง/เข้าไม่ได้)</t>
  </si>
  <si>
    <t>ให้แนวทางแก้ไขที่ชัดเจนตรงปัญหา ไม่มีประเด็นตกหล่น</t>
  </si>
  <si>
    <t>อธิบายเป็นขั้นตอนลำดับ 1–5 ชัดเจน สามารถทำตามได้จริง</t>
  </si>
  <si>
    <t>เป็นแนวทางมาตรฐาน แต่ไม่ได้อ้างอิง KB หรือประกาศ</t>
  </si>
  <si>
    <t>วิเคราะห์ว่าเป็นปัญหาแอปและเสนอวิธีแก้ที่เหมาะสม แต่ยังไม่มีทางเลือกสำรอง (เช่น รีสตาร์ทเครื่อง / อัปเดตแอป)</t>
  </si>
  <si>
    <r>
      <rPr>
        <sz val="11"/>
        <color theme="1"/>
        <rFont val="Calibri"/>
        <family val="2"/>
        <charset val="1"/>
      </rPr>
      <t xml:space="preserve">Agent </t>
    </r>
    <r>
      <rPr>
        <sz val="11"/>
        <color theme="1"/>
        <rFont val="Lohit Devanagari"/>
        <family val="2"/>
      </rPr>
      <t>ให้แนวทางแก้ไขปัญหา แต่ไม่มีการติดตามผลหรือยืนยันว่าปัญหาได้รับการแก้ไขแล้วก่อนปิดเคส</t>
    </r>
  </si>
  <si>
    <t>มีการบอกให้ลองเข้าใหม่ แต่ไม่ได้แจ้งว่าหากยังไม่ได้ให้ทำอะไรต่อ</t>
  </si>
  <si>
    <t>จัดรูปแบบดี อ่านง่าย</t>
  </si>
  <si>
    <t>ภาษาสุภาพ ชัดเจน ไม่เยิ่นเย้อ</t>
  </si>
  <si>
    <t>เป็นมิตร เหมาะสมกับงานบริการ</t>
  </si>
  <si>
    <t>เลือกใช้วิธีแก้ที่เหมาะกับเคส ไม่ใช้ Template ตายตัว</t>
  </si>
  <si>
    <t>ดำเนินการตาม Flow Troubleshooting ถูกต้อง แต่ไม่มีการยืนยันเวอร์ชันระบบหรืออุปกรณ์</t>
  </si>
  <si>
    <t>มีข้อมูลเคสและปิดสถานะถูกต้อง</t>
  </si>
  <si>
    <t>ไรเดอร์แจ้งไม่สามารถถ่ายรูปในแชทได้ (Rider reports unable to take photo in chat)</t>
  </si>
  <si>
    <t>AA206886</t>
  </si>
  <si>
    <t>https://app.oho.chat/business/6805c0f16232119d2a1204b5/smartchat?room=683c639a1e8f92d6870e6ac8</t>
  </si>
  <si>
    <t>มีการทักทาย แนะนำตัว และปิดการสนทนาอย่างสุภาพ แต่ไม่ได้เสนอความช่วยเหลือเพิ่มเติมก่อนปิดเคส</t>
  </si>
  <si>
    <t>แจ้งว่าหน่วยงานรับทราบและกำลังแก้ไข ซึ่งเป็นข้อมูลทั่วไป แต่ไม่มี Timeline หรือรายละเอียดเพิ่มเติมจากระบบ</t>
  </si>
  <si>
    <t>คำตอบสอดคล้องกับปัญหา แต่ไม่อ้างอิงข้อมูลเคสเฉพาะ เช่น Ticket / Incident / สถานะระบบ</t>
  </si>
  <si>
    <t>ลูกค้าแจ้งปัญหา แต่ Agent ไม่สอบถามรายละเอียดเพิ่มเติม เช่น รุ่นเครื่อง / แอป / เวอร์ชัน / วิธี workaround</t>
  </si>
  <si>
    <t>ไม่มีการแนะนำขั้นตอนแก้ไขหรือวิธีใช้งานชั่วคราว</t>
  </si>
  <si>
    <t>อ้างอิงหน่วยงานภายใน แต่ไม่มีหลักฐานหรือข้อมูลประกาศระบบ</t>
  </si>
  <si>
    <t>ระบุว่าเป็นปัญหาระบบ แต่ไม่ได้วิเคราะห์สาเหตุหรือเสนอทางแก้ชั่วคราว</t>
  </si>
  <si>
    <t>ตอบและปิดเคส แต่ไม่มีการติดตามผลหรือยืนยันว่าลูกค้าสามารถใช้งานได้</t>
  </si>
  <si>
    <t>ไม่มีการแจ้งขั้นตอนถัดไป เช่น  จะใช้เวลานานเท่าไร  จะมีการแจ้งเมื่อระบบกลับมา  ควรทำอย่างไรระหว่างรอ</t>
  </si>
  <si>
    <t>ภาษาเหมาะสม สุภาพ</t>
  </si>
  <si>
    <t>น้ำเสียงดี มีความเป็นมิตร</t>
  </si>
  <si>
    <t>ใช้ข้อความมาตรฐาน แต่ยังไม่ได้ปรับให้เป็นเคสเร่งด่วน</t>
  </si>
  <si>
    <t>เปิดเคสถูกประเภทและดำเนินการตาม Flow แต่ไม่มีการบันทึกรายละเอียดเพิ่มเติม</t>
  </si>
  <si>
    <t>ตอบรวดเร็ว ไม่มีช่วงเงียบ</t>
  </si>
  <si>
    <t>อัปเดตสถานะปิดเคส แต่ไม่มีรายละเอียดในช่องคำอธิบาย</t>
  </si>
  <si>
    <t>ไรเดอร์แจ้งปัญหาแชทไม่สามารถคุยกับลูกค้าได้ (Rider reports unable to chat with customer)</t>
  </si>
  <si>
    <t>AA206994</t>
  </si>
  <si>
    <t>https://app.oho.chat/business/6805c0f16232119d2a1204b5/smartchat?room=6839a25133e2502edb808d6f</t>
  </si>
  <si>
    <t>มีการทักทายและแนะนำตัว แต่ไม่มีการเสนอช่วยเหลือเพิ่มเติมก่อนปิดเคส และปิดค่อนข้างเร็ว</t>
  </si>
  <si>
    <t>ข้อมูลสอดคล้องกับเงื่อนไขระบบ (ร้านยืนยันแล้ว ยกเลิกไม่ได้) แต่ไม่มีการอธิบายเงื่อนไขเพิ่มเติม</t>
  </si>
  <si>
    <t>ตรวจสอบออเดอร์จริงก่อนตอบ และอ้างอิง Order ID</t>
  </si>
  <si>
    <t>ตอบว่า “ยกเลิกไม่ได้” แต่ไม่ได้ตอบข้อกังวลหลักของ Rider เช่น  GPS เพี้ยน  ระยะทางเกินเงื่อนไข  ผลกระทบถ้ารับงาน</t>
  </si>
  <si>
    <t>ไม่มีคำแนะนำว่าควรทำอย่างไรต่อ เช่น ติดต่อร้าน / ส่งต่อทีม / แนวทางปฏิบัติ</t>
  </si>
  <si>
    <t>อ้างอิงข้อมูลจากระบบ แต่ไม่อธิบายนโยบายหรือเหตุผลเชิงระบบ</t>
  </si>
  <si>
    <t>ตรวจสอบสถานะออเดอร์ได้ถูกต้อง แต่ไม่ได้วิเคราะห์ปัญหา GPS เพี้ยน หรือเสนอแนวทางแก้ไข</t>
  </si>
  <si>
    <t>ดำเนินการตรวจสอบจนจบขั้นตอน แต่ไม่ได้ดูแลความกังวลของ Rider ต่อเนื่อง</t>
  </si>
  <si>
    <t>ไม่มีการแจ้งแนวทางถัดไป เช่น  ควรทำอย่างไรหากรับงานไม่ได้  ติดต่อใคร  มีผลต่อบัญชีหรือไม่</t>
  </si>
  <si>
    <t>ข้อความอ่านง่าย เป็นลำดับ</t>
  </si>
  <si>
    <t>ภาษาเหมาะสม ชัดเจน</t>
  </si>
  <si>
    <t>สุภาพ แต่ขาด Empathy ต่อปัญหา Rider</t>
  </si>
  <si>
    <t>ใช้ข้อความค่อนข้าง Template ไม่สะท้อนสถานการณ์เร่งด่วน</t>
  </si>
  <si>
    <t>ขอข้อมูลครบก่อนตรวจสอบ และดำเนินการตาม Flow</t>
  </si>
  <si>
    <t>มีการบันทึกและปิดเคส แต่ไม่มีรายละเอียดคำอธิบาย</t>
  </si>
  <si>
    <t>ไรเดอร์แจ้งระยะทางเกินกำหนดและขอยกเลิกงาน (Rider reports excessive distance and requests cancellation)</t>
  </si>
  <si>
    <t>AA206880</t>
  </si>
  <si>
    <t>https://app.oho.chat/business/6805c0f16232119d2a1204b5/smartchat?room=68686bd20d2425d88ab9c908</t>
  </si>
  <si>
    <t>มีการทักทาย แนะนำตัว และปิดการสนทนาอย่างสุภาพ แต่ไม่มีการเสนอช่วยเหลือเพิ่มเติมก่อนปิดเคส</t>
  </si>
  <si>
    <t>ข้อมูลสอดคล้องกับนโยบายบริษัท และอ้างอิงจากการตรวจสอบระบบจริง</t>
  </si>
  <si>
    <t>ไม่มีการเปิดเผยข้อมูลบุคคลอื่น</t>
  </si>
  <si>
    <t>ตรวจสอบ Rider ID ก่อนตอบ และตอบเฉพาะเคสนี้</t>
  </si>
  <si>
    <t>ตอบเหตุผลการไม่สามารถเปิดระบบได้ แต่ ไม่ได้อธิบายรายละเอียดว่าผิดเงื่อนไขเรื่องใด (ตามข้อจํากัดนโยบาย)</t>
  </si>
  <si>
    <t>ไม่มีขั้นตอนหรือแนวทางอื่น เช่น วิธีแก้ไข หรือเงื่อนไขที่จะกลับมาเปิดได้</t>
  </si>
  <si>
    <t>อ้างอิงนโยบายบริษัทอย่างถูกต้อง</t>
  </si>
  <si>
    <t>วิเคราะห์สาเหตุได้ว่าผิดนโยบาย แต่ไม่มี แนวทางแก้ไขหรือทางเลือก</t>
  </si>
  <si>
    <t>ดูแลจนแจ้งผลตรวจสอบชัดเจน แต่ไม่มีการ ดูแลความต้องการของ Rider ต่อ เช่น การ อุทธรณ์</t>
  </si>
  <si>
    <t>ไม่มีการแจ้งแนวทางถัดไป เช่น สามารถ สมัครใหม่ได้หรือไม่ ระยะเวลาพิจารณา ช่องทางอุทธรณ์</t>
  </si>
  <si>
    <t>ข้อความชัดเจน เป็นลำดับ</t>
  </si>
  <si>
    <t>น้ำเสียงสุภาพ มีการขออภัย</t>
  </si>
  <si>
    <t>เหมาะกับเคสปฏิเสธ แต่ยังค่อนข้าง Template</t>
  </si>
  <si>
    <t>รับช่วงต่อ ตรวจสอบ และดำเนินการตาม Flow ถูกต้อง</t>
  </si>
  <si>
    <t>ตอบภายในเวลามาตรฐาน</t>
  </si>
  <si>
    <t>มีการปิดเคส แต่ไม่เห็นรายละเอียดบันทึกคำอธิบาย</t>
  </si>
  <si>
    <t>ไรเดอร์ขอเปิดระบบการทำงานใหม่ (Rider requests account reactivation)</t>
  </si>
  <si>
    <t>AA206869</t>
  </si>
  <si>
    <t>https://app.oho.chat/business/6805c0f16232119d2a1204b5/smartchat?room=683d2d3f5b710b985b21ca94</t>
  </si>
  <si>
    <t>มี Greeting + แนะนำตัว + Closing ครบถ้วน สุภาพ</t>
  </si>
  <si>
    <t>ไม่มีการให้ข้อมูลผิด และดำเนินการตามขั้นตอน</t>
  </si>
  <si>
    <t>ตอบตามสถานการณ์ แต่ยังไม่ได้อ้างอิงข้อมูลออเดอร์หรือร้านค้า (เพราะข้อมูลไม่ครบ)</t>
  </si>
  <si>
    <r>
      <rPr>
        <sz val="11"/>
        <color theme="1"/>
        <rFont val="Calibri"/>
        <family val="2"/>
        <charset val="1"/>
      </rPr>
      <t xml:space="preserve">Agent </t>
    </r>
    <r>
      <rPr>
        <sz val="11"/>
        <color theme="1"/>
        <rFont val="Lohit Devanagari"/>
        <family val="2"/>
      </rPr>
      <t>พยายามขอข้อมูลที่จำเป็น แต่ยังไม่ได้ตอบปัญหาเชิงเนื้อหา</t>
    </r>
  </si>
  <si>
    <t>แจ้งชัดว่าต้องส่งรายละเอียดเพิ่มเติมก่อนตรวจสอบ</t>
  </si>
  <si>
    <t>ดำเนินการตาม Flow มาตรฐาน</t>
  </si>
  <si>
    <t>ยังไม่สามารถวิเคราะห์ได้เพราะข้อมูลไม่ครบ แต่ Agent ไม่เสนอทางเลือกอื่น</t>
  </si>
  <si>
    <t>ดูแลเคสจนขอข้อมูลครบ แต่ไม่มี Follow-up ก่อนปิด</t>
  </si>
  <si>
    <t>มีการแจ้งว่า “หากต้องการตรวจสอบเพิ่มเติมสามารถติดต่อมาได้” แต่ไม่มี Timeline หรือการติดตาม</t>
  </si>
  <si>
    <t>ภาษาชัดเจน สุภาพ</t>
  </si>
  <si>
    <t>น้ำเสียงดี มี Empathy</t>
  </si>
  <si>
    <t>เหมาะกับเคสที่ต้องขอข้อมูลเพิ่ม</t>
  </si>
  <si>
    <t>ดำเนินการตาม Flow ถูกต้อง (ขอข้อมูลก่อนตรวจสอบ)</t>
  </si>
  <si>
    <t>ปิดเคสถูกต้อง แต่ไม่เห็นรายละเอียดบันทึกคำอธิบาย</t>
  </si>
  <si>
    <t>ไรเดอร์ร้องเรียนร้านค้าให้บริการออเดอร์หน้าร้านก่อนออเดอร์แอป (Rider complains merchant prioritizes walk-in orders over app orders)</t>
  </si>
  <si>
    <t>AA206949</t>
  </si>
  <si>
    <t>https://app.oho.chat/business/6805c0f16232119d2a1204b5/smartchat?room=69b688a7476670a7ac061d6d</t>
  </si>
  <si>
    <t>มีการทักทายสุภาพ และระบุชื่อแอดมิน “แอดมินบอย” ชัดเจน  มีการใช้ชื่อแอดมินซ้ำระหว่างบทสนทนา  มีการปิดเคสพร้อมเสนอความช่วยเหลือเพิ่มเติม  แต่ Closing ยังไม่ใช่ Script มาตรฐานแบบครบถ้วน (ไม่มีข้อความขอบคุณ/ช่องทางเพิ่มเติมแบบทางการ)</t>
  </si>
  <si>
    <t>ข้อมูลที่แจ้งสอดคล้องกับสถานการณ์จริง  ไม่มีการให้ข้อมูลผิดหรือคาดเดา  การยืนยันที่อยู่/สถานะการจัดส่งถูกต้องตามเคส</t>
  </si>
  <si>
    <t>มีการขอข้อมูลก่อนดำเนินการ  ไม่เปิดเผยข้อมูลบุคคลที่สาม  ข้อมูลที่ใช้เป็นของผู้ติดต่อเอง</t>
  </si>
  <si>
    <t>มีการยืนยัน Rider ID และรายละเอียดก่อนดำเนินการ  คำตอบสอดคล้องกับสถานะงานจริง  ไม่ใช้คำตอบทั่วไป</t>
  </si>
  <si>
    <t>ตอบครบทุกประเด็น  ติดตามจนทราบว่าลูกค้าได้รับสินค้าแล้ว</t>
  </si>
  <si>
    <t>ไม่มีการอธิบายขั้นตอนเป็นลำดับ เพราะเป็นเคสประสานงาน  ยังสามารถเพิ่มการแจ้งสิ่งที่จะดำเนินการให้ชัดเจนกว่านี้ได้</t>
  </si>
  <si>
    <t>อ้างอิงข้อมูลจากระบบจริง (ออเดอร์/ที่อยู่/สถานะ)  ไม่มีข้อมูลที่ไม่เป็นทางการ</t>
  </si>
  <si>
    <t>ตรวจสอบสาเหตุว่าไรเดอร์ติดต่อไม่ได้  ยืนยันตำแหน่งและประสานให้ใหม่  แต่ไม่มีการวิเคราะห์ Root Cause เชิงลึก (เช่น โทรไม่ติดเพราะอะไร / ทางเลือกอื่น)</t>
  </si>
  <si>
    <t>ดูแลจนงานเสร็จและลูกค้าได้รับสินค้า  ไม่มีการส่งต่อหรือปล่อยเคสค้าง</t>
  </si>
  <si>
    <t>มีการแจ้งว่าจะประสานให้  แต่ไม่ได้แจ้ง Timeline หรือช่องทางติดตาม</t>
  </si>
  <si>
    <t>อ่านง่าย ลำดับดี  มีการแบ่งข้อความ  แต่ยังไม่มีการจัดเป็นข้อ/รูปแบบที่ชัดเจนมาก</t>
  </si>
  <si>
    <t>ภาษาชัดเจน สุภาพ ไม่เยิ่นเย้อ</t>
  </si>
  <si>
    <t>น้ำเสียงเป็นมิตร สุภาพ  ไม่มีการโต้แย้ง</t>
  </si>
  <si>
    <t>ใช้ภาษาที่เหมาะกับเคสเร่งด่วน  ไม่ใช้ Template ตายตัว</t>
  </si>
  <si>
    <t>เปิดเคสถูกประเภท  ขอข้อมูลครบ  ดำเนินการตาม Flow  ปิดเคสถูกต้อง</t>
  </si>
  <si>
    <t>จาก Time Stamp ตอบรวดเร็วต่อเนื่อง  ไม่มีช่วงเงียบผิดปกติ</t>
  </si>
  <si>
    <t>มีการบันทึก Rider ID / Order / รายละเอียดครบ  อัปเดตสถานะจนปิดเคส</t>
  </si>
  <si>
    <t>AA207069</t>
  </si>
  <si>
    <t>https://app.oho.chat/business/6805c0f16232119d2a1204b5/smartchat?room=69b75dbb388f4202d60d310f</t>
  </si>
  <si>
    <t>ทักทายตามมาตรฐาน  แนะนำชื่อแอดมินชัดเจน  มีการใช้ชื่อแอดมินซ้ำในช่วง Closing  เสนอความช่วยเหลือเพิ่มเติมก่อนปิด  แจ้งช่องทางติดต่อ  มีข้อความขอบคุณ  Closing ครบตามเกณฑ์</t>
  </si>
  <si>
    <t>ข้อมูลการยกเลิกอัตโนมัติและคืนเงินถูกต้อง  ระบุวิธีคืนเงินตามช่องทางชำระ (K PLUS) ชัดเจน  ไม่มีข้อมูลคาดเดา</t>
  </si>
  <si>
    <t>ขอเลขคำสั่งซื้อก่อนตรวจสอบ  ไม่เปิดเผยข้อมูลบุคคลที่สาม  ใช้ข้อมูลเฉพาะของลูกค้า</t>
  </si>
  <si>
    <t>ลูกค้าถามเรื่องยกเลิก + เงินคืน → ตอบครบ  ระบุ Timeline ชัดเจน</t>
  </si>
  <si>
    <t>อธิบายเข้าใจง่าย  แต่ไม่ได้เรียงเป็นขั้นตอนแบบข้อ 1-2-3</t>
  </si>
  <si>
    <t>มีการอธิบายเงื่อนไขการยกเลิกและการคืนเงินเป็นลำดับเหตุการณ์ที่ชัดเจน</t>
  </si>
  <si>
    <t>ใช้ข้อมูลจากระบบจริง  ไม่มีข้อมูลไม่เป็นทางการ</t>
  </si>
  <si>
    <t>ระบุสาเหตุว่าไม่มีไรเดอร์รับงาน  แจ้งทางออกคือยกเลิกอัตโนมัติ + คืนเงิน  ไม่มีการเสนอทางเลือกเพิ่มเติม (เช่น สั่งใหม่ / เปลี่ยนร้าน)</t>
  </si>
  <si>
    <t>ดูแลจนลูกค้าเข้าใจและตอบรับ  ไม่ปล่อยเคสค้าง</t>
  </si>
  <si>
    <t>แจ้งว่าจะยกเลิกอัตโนมัติ  แจ้งระยะเวลาเงินคืน  แจ้งให้ติดต่ออีกครั้งหากไม่ได้รับเงิน</t>
  </si>
  <si>
    <t>แบ่งย่อหน้าชัดเจน  อ่านง่าย  ลำดับข้อมูลดี</t>
  </si>
  <si>
    <t>น้ำเสียงเป็นมิตร เหมาะกับเคสร้องเรียน  ไม่มีการโต้แย้ง</t>
  </si>
  <si>
    <t>ปรับเป็นโทนแก้ปัญหา + ให้ข้อมูล  ไม่ใช้ Template แข็ง</t>
  </si>
  <si>
    <t>ขอข้อมูลก่อนตรวจสอบ  ดำเนินการตาม Flow เคส  ปิดเคสถูกต้อง</t>
  </si>
  <si>
    <r>
      <rPr>
        <sz val="11"/>
        <color theme="1"/>
        <rFont val="Calibri"/>
        <family val="2"/>
        <charset val="1"/>
      </rPr>
      <t xml:space="preserve">First Response </t>
    </r>
    <r>
      <rPr>
        <sz val="11"/>
        <color theme="1"/>
        <rFont val="Lohit Devanagari"/>
        <family val="2"/>
      </rPr>
      <t xml:space="preserve">เร็วมาก </t>
    </r>
    <r>
      <rPr>
        <sz val="11"/>
        <color theme="1"/>
        <rFont val="Calibri"/>
        <family val="2"/>
        <charset val="1"/>
      </rPr>
      <t xml:space="preserve">(6 </t>
    </r>
    <r>
      <rPr>
        <sz val="11"/>
        <color theme="1"/>
        <rFont val="Lohit Devanagari"/>
        <family val="2"/>
      </rPr>
      <t>วินาที</t>
    </r>
    <r>
      <rPr>
        <sz val="11"/>
        <color theme="1"/>
        <rFont val="Calibri"/>
        <family val="2"/>
        <charset val="1"/>
      </rPr>
      <t xml:space="preserve">)  </t>
    </r>
    <r>
      <rPr>
        <sz val="11"/>
        <color theme="1"/>
        <rFont val="Lohit Devanagari"/>
        <family val="2"/>
      </rPr>
      <t>ไม่มีช่วงเงียบ</t>
    </r>
  </si>
  <si>
    <t>ระบุ Order ID และรายละเอียดครบ  สถานะเคสถูกต้อง</t>
  </si>
  <si>
    <t>ลูกค้าสอบถามการคืนเงินหลังยกเลิกออเดอร์ (Customer inquires about refund after order cancellation)</t>
  </si>
  <si>
    <t>AA207538</t>
  </si>
  <si>
    <t>https://app.oho.chat/business/6805c0f16232119d2a1204b5/smartchat?room=68efaddad0ff0c357dcbfd0b</t>
  </si>
  <si>
    <t>ไม่มี Greeting ตาม Script มาตรฐาน  ไม่มีการแนะนำชื่อแอดมิน  ไม่มีการเสนอความช่วยเหลือเพิ่มเติม  Closing มีเพียง “ขอบคุณที่ใช้บริการ…” ซึ่งไม่ครบองค์ประกอบ  ไม่มีการเรียกชื่อแอดมินซ้ำ  ถือว่า ขาดมาตรฐานการเปิด–ปิดบทสนทนา</t>
  </si>
  <si>
    <t>ข้อมูลเรื่องกิจกรรมหมดเขต “อาจถูกต้อง”  แต่ไม่มีการอธิบายเงื่อนไข / วันที่ / รายละเอียด  ไม่มีหลักฐานยืนยันจากระบบโดยตรง</t>
  </si>
  <si>
    <t>ไม่เปิดเผยข้อมูลส่วนบุคคล  ไม่ต้องยืนยันตัวตนเพิ่มเติมในเคสนี้</t>
  </si>
  <si>
    <t>ไม่ได้ตรวจสอบข้อมูลเพิ่มเติมจากระบบ  ตอบแบบทั่วไปว่า “หมดเขตแล้ว”  ไม่มีการยืนยันรายละเอียดกิจกรรมที่ลูกค้าพูดถึง</t>
  </si>
  <si>
    <t>ลูกค้าถามว่า:  เงินจะเข้าเมื่อไหร่  เป็นค่ารอบไหน  เกี่ยวกับงานส่งอาหารหรือไม่  แอดมินตอบเพียงว่า “กิจกรรมหมดเขตแล้ว” ไม่ตอบครบทุกประเด็น</t>
  </si>
  <si>
    <t>ไม่มีการอธิบายขั้นตอนหรือเงื่อนไข  ลูกค้าไม่ทราบว่าต้องทำอะไรต่อ  ไม่มี Timeline หรือเงื่อนไขการจ่ายเงิน</t>
  </si>
  <si>
    <t>ไม่มีการอ้างอิงประกาศ / วันที่ / เงื่อนไข  แม้มีภาพประกาศ แต่ไม่ได้อธิบาย</t>
  </si>
  <si>
    <t>ไม่ได้วิเคราะห์สาเหตุที่ไรเดอร์ยังไม่ได้รับเงิน  ไม่ตรวจสอบสิทธิ์เข้าร่วม  ไม่เสนอทางออก  เป็นการตอบปลายเหตุ</t>
  </si>
  <si>
    <t>ปิดเคสทันทีหลังตอบ  ไม่ติดตามว่าลูกค้าเข้าใจหรือไม่  ไม่มี Follow-up</t>
  </si>
  <si>
    <t>ไม่แจ้งว่าต้องทำอะไรต่อ  ไม่แจ้งช่องทางตรวจสอบ  ไม่แจ้งระยะเวลา</t>
  </si>
  <si>
    <t>ข้อความสั้น อ่านง่าย  แต่ไม่เป็นโครงสร้างการให้บริการ</t>
  </si>
  <si>
    <t>ภาษาสุภาพ แต่สั้นเกินไป  ขาดรายละเอียดสำคัญ</t>
  </si>
  <si>
    <t>น้ำเสียงสุภาพ  แต่ไม่แสดง Empathy ต่อความกังวลเรื่องเงิน</t>
  </si>
  <si>
    <t>ไม่ปรับโทนให้เหมาะกับเคสการเงิน  ใช้ข้อความทั่วไป</t>
  </si>
  <si>
    <t>ไม่สอบถามข้อมูลเพิ่มเติม  ไม่ตรวจสอบสิทธิ์กิจกรรม  ปิดเคสเร็วเกินไป</t>
  </si>
  <si>
    <t>ตอบรวดเร็ว  ไม่มีช่วงเงียบ</t>
  </si>
  <si>
    <t>เคสถูกเปิด-ปิดในระบบ  แต่รายละเอียดที่บันทึกอาจไม่ครบ</t>
  </si>
  <si>
    <t>ไรเดอร์สอบถามเงื่อนไขภารกิจ/การนับจำนวนงาน (Rider inquires about mission criteria and job counting)</t>
  </si>
  <si>
    <t>AA207547</t>
  </si>
  <si>
    <t>https://app.oho.chat/business/6805c0f16232119d2a1204b5/smartchat?room=6998f825f04059b5586a722a</t>
  </si>
  <si>
    <t>มี Greeting ตามมาตรฐาน  แนะนำชื่อแอดมินชัดเจน (“แอดมินโบว์”)  มีการใช้ชื่อแอดมินตอน Closing  มีข้อความขอบคุณ  ⚠️ แต่:  ไม่มีการเสนอความช่วยเหลือเพิ่มเติมก่อนปิด  ไม่มีช่องทางติดต่อเพิ่มเติม  👉 จึงยังไม่ครบองค์ประกอบ Closing เต็ม</t>
  </si>
  <si>
    <t>ส่งภาพประกาศที่ถูกต้อง  แต่ไม่มีการอธิบายข้อมูลในภาพ  ลูกค้าต้องอ่านเอง</t>
  </si>
  <si>
    <t>ไม่มีการเปิดเผยข้อมูลส่วนบุคคล  ไม่ต้องยืนยันตัวตน</t>
  </si>
  <si>
    <t>ข้อมูล Rank ถูกต้องตามกิจกรรม  แต่ไม่ได้ยืนยันว่าลูกค้าอยู่ในพื้นที่/ช่วงเวลาที่เข้าร่วม</t>
  </si>
  <si>
    <t>ลูกค้าถาม:  “ต้องวิ่งกี่งานถึงจะมี Rank”  👉 แอดมินไม่ได้ตอบเป็นข้อความ 👉 ส่งภาพอย่างเดียว  แม้ข้อมูลอยู่ในภาพ แต่ยังถือว่า “ตอบไม่ครบ” ในเชิงบริการ</t>
  </si>
  <si>
    <t>ไม่มีการอธิบายเงื่อนไข Rank  ไม่มีขั้นตอน  ลูกค้าต้องตีความเองจากภาพ</t>
  </si>
  <si>
    <t>ใช้ประกาศทางการของบริษัท  เป็นแหล่งข้อมูลที่ถูกต้อง</t>
  </si>
  <si>
    <t>ไม่ได้วิเคราะห์ว่าลูกค้าต้องการอะไรเพิ่มเติม  ไม่ตรวจสอบสิทธิ์ / สถานะ Rank  ไม่เสนอคำแนะนำเพิ่มเติม</t>
  </si>
  <si>
    <t>ลูกค้าตอบ “ขอบคุณครับ” → แสดงว่าเข้าใจ  แต่ไม่มีการยืนยันว่าช่วยได้ครบหรือไม่</t>
  </si>
  <si>
    <t>ไม่มีคำแนะนำว่าต้องทำอะไรต่อ  ไม่มีเงื่อนไขการเข้าร่วม  ไม่มี Timeline</t>
  </si>
  <si>
    <t>ข้อความอ่านง่าย  แต่เนื้อหาน้อยมาก</t>
  </si>
  <si>
    <t>สุภาพ ชัดเจน ไม่เยิ่นเย้อ</t>
  </si>
  <si>
    <t>น้ำเสียงเป็นมิตร  ไม่มีความขัดแย้ง</t>
  </si>
  <si>
    <t>ใช้วิธีส่งภาพอย่างเดียว  ไม่ปรับให้เหมาะกับคำถามเฉพาะ</t>
  </si>
  <si>
    <t>ตอบได้ แต่ไม่ได้ตรวจสอบข้อมูลเพิ่มเติม  ไม่มีการถามย้อนเพื่อความชัดเจน</t>
  </si>
  <si>
    <t>ตอบเร็ว  ไม่มีช่วงเงียบ</t>
  </si>
  <si>
    <t>เคสถูกเปิด-ปิดในระบบ  ไม่มีความผิดปกติ</t>
  </si>
  <si>
    <t>ไรเดอร์สอบถามเงื่อนไขการเลื่อนยศ (Rider inquires about rank upgrade criteria)</t>
  </si>
  <si>
    <t>AA207869</t>
  </si>
  <si>
    <t>https://app.oho.chat/business/6805c0f16232119d2a1204b5/smartchat?room=6821c87ca4cd1d844732bf7c</t>
  </si>
  <si>
    <t>มีการทักทายและแนะนำชื่อแอดมินชัดเจน พร้อมมีการปิดการสนทนาเรียบร้อย แต่ยังไม่เต็ม เพราะก่อนปิดเคสยังไม่ได้เช็กย้ำว่าลูกค้ายังต้องการความช่วยเหลือเพิ่มเติมหรือไม่ ตัวอย่างที่ควรมี เช่น “หากยังต้องการให้แอดมินช่วยตรวจสอบเพิ่มเติม สามารถแจ้งได้เลยนะคะ”</t>
  </si>
  <si>
    <t>ข้อมูลที่แจ้งว่าระบบไม่สามารถแก้ไขที่อยู่จัดส่งในแอปได้โดยตรง และหากจุดใหม่อยู่ใกล้จุดเดิมจะไม่มีค่าขนส่งเพิ่ม ส่วนหากไกลกว่าจะมีค่าระยะทางเพิ่ม 7 บาทต่อกิโล ถือว่ามีรายละเอียดและตอบตรงเคสค่อนข้างดี แต่ยังไม่เต็ม เพราะยังไม่ได้ย้ำเงื่อนไขให้ชัดว่าต้องรอให้ลูกค้าส่งข้อมูลมาก่อนจึงจะประเมินระยะทางจริงได้ ตัวอย่างที่ควรชัดกว่า เช่น “เบื้องต้นหากจุดใหม่ใกล้จุดเดิมจะไม่มีค่าระยะทางเพิ่ม แต่ต้องขอรายละเอียดออเดอร์และข้อมูลเพิ่มเติมก่อนเพื่อให้ตรวจสอบได้ชัดเจนค่ะ”</t>
  </si>
  <si>
    <t>มีการขอข้อมูลที่จำเป็นต่อการตรวจสอบ เช่น หมายเลขออเดอร์ เบอร์โทรที่ลงทะเบียน และเรื่องที่สอบถาม ซึ่งอยู่ในขอบเขตงานบริการและไม่เกินจำเป็น</t>
  </si>
  <si>
    <t>ลูกค้าแจ้งว่าที่อยู่ผิดและอยากให้แก้ไขได้ไหม Agent ตอบตรงประเด็นว่าไม่สามารถแก้ไขในแอปได้โดยตรง และแจ้งแนวทางประสานงานให้ไรเดอร์ไปส่งตามหมุดใหม่ได้ ถือว่าตอบตรงเคส แต่ยังไม่เต็ม เพราะยังไม่ได้ยึดออเดอร์จริงหรือข้อมูลเฉพาะคำสั่งซื้อมาประกอบในคำตอบช่วงแรก</t>
  </si>
  <si>
    <t>คำตอบค่อนข้างครบ ทั้งข้อจำกัดของระบบ วิธีช่วยเหลือแทน และหลักการคิดค่าระยะทางเพิ่ม แต่ยังไม่เต็ม เพราะช่วงท้ายยังไม่ได้สรุปเป็นขั้นตอนชัดว่าหลังลูกค้าส่งข้อมูลแล้วจะทำอะไรต่อ หรือใช้เวลาประสานประมาณไหน ตัวอย่างที่ควรครบกว่า เช่น “เมื่อได้รับข้อมูลแล้ว แอดมินจะประสานไรเดอร์ให้และแจ้งค่าใช้จ่ายเพิ่มเติมก่อนดำเนินการค่ะ”</t>
  </si>
  <si>
    <t>มีการอธิบายลำดับได้ค่อนข้างชัด ทั้งเรื่องระบบแก้ไขไม่ได้ วิธีประสานกับไรเดอร์ และเงื่อนไขค่าระยะทางเพิ่ม แต่ยังไม่เต็ม เพราะหากแยกเป็นข้อ 1-2-3 จะอ่านง่ายกว่าเดิม</t>
  </si>
  <si>
    <t>มีการให้ข้อมูลตามหลักการทำงานของระบบและการจัดส่ง แต่ยังไม่เต็ม เพราะไม่ได้ระบุชัดว่าเป็นผลจากการตรวจสอบระบบหรืออิงนโยบายการให้บริการโดยตรง ตัวอย่างที่ควรชัดกว่า เช่น “ตามขั้นตอนของระบบ ร้านค้า/ลูกค้าไม่สามารถแก้ไขที่อยู่ในแอปได้โดยตรงค่ะ”</t>
  </si>
  <si>
    <t>Agent วิเคราะห์ปัญหาได้ดีว่าเป็นกรณีแก้ที่อยู่ผิดหลังออเดอร์ถูกสร้างแล้ว และเสนอแนวทางแก้ที่ใช้งานได้จริงคือประสานไรเดอร์ส่งตามหมุดใหม่ พร้อมแจ้งเงื่อนไขเรื่องระยะทาง ถือว่าช่วยแก้ปัญหาได้ดี แต่ยังไม่เต็ม เพราะยังไม่ได้ประเมินความเสี่ยงเพิ่มเติม เช่น กรณีไรเดอร์ไม่สะดวกไปต่อหรือกรณีจุดใหม่ไกลมาก</t>
  </si>
  <si>
    <t>Agent รับเรื่อง อธิบายแนวทาง และเปิดทางให้ลูกค้าส่งข้อมูลเพิ่มเติมเพื่อให้ช่วยประสานต่อ ถือว่ารับผิดชอบเคสได้ดี แต่ยังไม่เต็ม เพราะก่อนปิดเคสยังไม่ได้ยืนยันผลว่าลูกค้าส่งข้อมูลครบหรือได้รับการช่วยเหลือต่อจริงแล้ว</t>
  </si>
  <si>
    <t>มีการแจ้งชัดว่าต้องขอหมายเลขออเดอร์ เบอร์โทร และรายละเอียดปัญหาเพิ่มเติม เพื่อใช้ตรวจสอบและดำเนินการต่อ ถือว่ามี Next step ที่ดี แต่ยังไม่เต็ม เพราะยังไม่ได้ระบุว่าหลังส่งข้อมูลแล้วลูกค้าต้องรออะไรหรือจะมีการแจ้งกลับในขั้นตอนไหน</t>
  </si>
  <si>
    <t>โครงสร้างข้อความดี อ่านเข้าใจได้ มีทั้งการขออภัย อธิบายข้อจำกัดของระบบ บอกแนวทางแก้ และขอข้อมูลเพิ่มเติม แต่ยังไม่เต็ม เพราะข้อความค่อนข้างยาวและถ้าแบ่งเป็นย่อหน้าหรือข้อสั้น ๆ จะอ่านง่ายขึ้น</t>
  </si>
  <si>
    <t>ใช้ภาษาสุภาพ เข้าใจง่าย และเหมาะกับงานบริการ แต่ยังไม่เต็ม เพราะบางประโยคยาว ทำให้ความลื่นไหลลดลงเล็กน้อย ตัวอย่างที่กระชับกว่า เช่น “ระบบไม่สามารถแก้ที่อยู่ในแอปได้โดยตรงนะคะ แอดมินจะช่วยประสานไรเดอร์ให้ส่งตามหมุดใหม่แทนค่ะ”</t>
  </si>
  <si>
    <t>น้ำเสียงสุภาพ เหมาะกับสถานการณ์ และมีการขออภัยอย่างเหมาะสม ช่วยลดความกังวลของลูกค้าได้ดี</t>
  </si>
  <si>
    <t>Agent ปรับคำตอบได้เหมาะกับสถานการณ์ของลูกค้า ตอบแบบเฉพาะเคส ไม่ใช้คำตอบกว้างเกินไป และอธิบายเงื่อนไขที่เกี่ยวข้องกับการแก้ไขที่อยู่ได้ตรงจุด</t>
  </si>
  <si>
    <t>มีการรับแชท ตอบลูกค้า อธิบายแนวทาง และปิดเคสครบตาม Flow พื้นฐาน พร้อมขอข้อมูลสำคัญที่ใช้ตรวจสอบต่อ แต่ยังไม่เต็ม เพราะยังไม่เห็นการติดตามผลหรือยืนยันสถานะหลังจากลูกค้าส่งข้อมูลเพิ่มเติม</t>
  </si>
  <si>
    <t>ตามเกณฑ์ล่าสุด รับแชทต้องไม่เกิน 3–5 นาที และหลังรับแชทต้องตอบกลับภายใน 3 นาที เคสนี้เวลารอรับบริการ 0:53 นาที ยังอยู่ในเกณฑ์ แต่รับแชท 13:50 และตอบครั้งแรก 13:51 ก่อนจะมีการให้บริการต่อเนื่องจนถึง 13:54 แม้ตอบครั้งแรกเร็ว แต่ภาพรวมการตอบหลังรับและการปิดเคสยังเกินกรอบ 3 นาทีตามมาตรฐานที่ยึดล่าสุด จึงไม่ผ่านเต็มในข้อนี้</t>
  </si>
  <si>
    <t>มีการอัปเดตและปิดเคสเรียบร้อย</t>
  </si>
  <si>
    <t>ลูกค้าแจ้งออเดอร์ขึ้นสถานะส่งแล้วแต่ไม่ได้รับอาหาร (Customer reports order marked delivered but not received)</t>
  </si>
  <si>
    <t>AA207375</t>
  </si>
  <si>
    <t>https://app.oho.chat/business/6805c0f16232119d2a1204b5/smartchat?room=682ea63bf8c1c3e61db4d8a1</t>
  </si>
  <si>
    <t>จากการประเมิน ไม่พบข้อความทักทาย แนะนำชื่อ หรือปิดการสนทนาจาก Agent ในบทสนทนาที่มีให้ประเมิน จึงไม่ผ่านมาตรฐานข้อนี้ ตัวอย่างที่ควรมี เช่น “สวัสดีค่ะ แอดมิน...ยินดีให้บริการค่ะ” และก่อนจบควรมีประโยคปิด เช่น “หากต้องการความช่วยเหลือเพิ่มเติมสามารถแจ้งได้เลยนะคะ”</t>
  </si>
  <si>
    <t>จากการประเมิน ไม่พบข้อความให้ข้อมูลหรือคำตอบจาก Agent จึงไม่สามารถประเมินว่าข้อมูลถูกต้องได้ และในมุม QA ต้องหักคะแนนเพราะไม่มีการให้ข้อมูลในเคส</t>
  </si>
  <si>
    <t>จากการประเมิน ไม่พบการเปิดเผยข้อมูลส่วนบุคคลเกินจำเป็น หรือการสื่อสารที่ขัดกับนโยบายบริษัท จึงให้ผ่านข้อนี้</t>
  </si>
  <si>
    <t>จากการประเมิน ไม่พบคำตอบจาก Agent ต่อประเด็นที่ไรเดอร์แจ้ง จึงไม่สามารถถือว่ามีการตอบตรงปัญหาได้ ตัวอย่างที่ควรมี เช่น “รบกวนแจ้งรายละเอียดปัญหาเพิ่มเติมได้เลยค่ะ แอดมินจะช่วยตรวจสอบให้”</t>
  </si>
  <si>
    <t>จากการประเมิน ไม่มีการตอบกลับจาก Agent จึงไม่ครบถ้วนในด้านการช่วยเหลือ</t>
  </si>
  <si>
    <t>จากการประเมิน ไม่พบการอธิบายขั้นตอนหรือแนวทางดำเนินการใด ๆ จาก Agent</t>
  </si>
  <si>
    <t>จากการประเมิน ไม่พบการอ้างอิงผลตรวจสอบจากระบบ หรือข้อมูลใด ๆ ในการตอบเคส</t>
  </si>
  <si>
    <t>จากการประเมิน ไม่พบการซักถาม วิเคราะห์ หรือเสนอแนวทางแก้ไขให้ไรเดอร์ จึงไม่ผ่านข้อนี้</t>
  </si>
  <si>
    <t>จากการประเมิน มีการเปิดเคสและปิดเคสในระบบ แต่ในบทสนทนายังไม่เห็นการช่วยเหลือไรเดอร์อย่างชัดเจน จึงให้เพียงคะแนนขั้นต่ำในส่วนที่มีการจัดการสถานะเคส</t>
  </si>
  <si>
    <t>จากการประเมิน ไม่พบการแจ้ง Next step หรือบอกไรเดอร์ว่าควรทำอะไรต่อ</t>
  </si>
  <si>
    <t>จากการประเมิน ไม่มีข้อความตอบจาก Agent ให้ประเมินโครงสร้าง</t>
  </si>
  <si>
    <t>จากการประเมิน ไม่มีข้อความตอบจาก Agent ให้ประเมินการใช้ภาษา</t>
  </si>
  <si>
    <t>จากการประเมิน ไม่มีข้อความตอบจาก Agent ให้ประเมินน้ำเสียง</t>
  </si>
  <si>
    <t>จากการประเมิน ไม่พบการตอบที่ปรับตามสถานการณ์ของไรเดอร์</t>
  </si>
  <si>
    <t>จากการประเมิน แม้มีการเปิดและปิดเคสในระบบ แต่ยังไม่พบการรับเรื่อง ตอบ หรือช่วยเหลือไรเดอร์อย่างครบกระบวนการ จึงให้เพียงบางส่วนจากการมีสถานะเคสในระบบ</t>
  </si>
  <si>
    <t>จากการประเมิน ไม่พบข้อความตอบกลับจาก Agent ในบทสนทนาที่ใช้ประเมิน จึงไม่สามารถถือว่าผ่าน SLA เต็มได้ แม้มีการเปลี่ยนสถานะเคสในระบบก็ตาม</t>
  </si>
  <si>
    <t>จากการประเมิน มีการเปลี่ยนสถานะเป็นเปิดเคสในระบบ แต่สาระการดำเนินการในบทสนทนายังไม่ชัด จึงให้คะแนนบางส่วนในด้านการอัปเดตสถานะเท่านั้น</t>
  </si>
  <si>
    <t>ไรเดอร์แจ้งได้รับงานระยะทางไกล (Rider reports receiving long-distance job)</t>
  </si>
  <si>
    <t>AA207533</t>
  </si>
  <si>
    <t>https://app.oho.chat/business/6805c0f16232119d2a1204b5/smartchat?room=691d4db59fabf7f45220fca0</t>
  </si>
  <si>
    <t>มีการทักทายและแนะนำชื่อแอดมินชัดเจน เช่น “Robinhood สวัสดีค่ะ ... ยินดีให้บริการนะคะ” และมีการปิดการสนทนาเรียบร้อย แต่ยังไม่เต็ม เพราะก่อนปิดเคสยังไม่ได้เช็กย้ำว่าร้านค้ายังมีคำถามเพิ่มเติมหรือไม่ ตัวอย่างที่ควรมี เช่น “หากร้านค้ายังมีข้อสงสัยเพิ่มเติม สามารถแจ้งแอดมินได้เลยนะคะ”</t>
  </si>
  <si>
    <t>Agent ให้คำแนะนำเชิงทั่วไปเรื่องเพิ่มยอดสั่งซื้อ เช่น ทำโปรโมชัน แชร์ร้าน และใช้ภาพอาหาร ซึ่งไม่ผิดในเชิงแนวทาง แต่ยังไม่เต็ม เพราะยังไม่ได้ตอบให้ตรงกับปัญหาจริงของร้านค้ามากพอ โดยเฉพาะช่วงที่ร้านค้าบอกว่า “ลูกค้าบอกว่าไม่เห็นเลยมาสั่งแอปอื่น” ควรชี้ไปที่เรื่องการมองเห็นร้านหรือสถานะเปิดร้านให้ชัดกว่านี้ ตัวอย่างที่ควรชัดกว่า เช่น “เบื้องต้นแอดมินตรวจสอบสถานะร้านให้ก่อนนะคะ หากร้านเปิดปกติ อาจต้องดูเรื่องการมองเห็นหน้าร้านหรือการตั้งค่าโปรโมชันเพิ่มเติมค่ะ”</t>
  </si>
  <si>
    <t>ไม่พบการเปิดเผยข้อมูลส่วนบุคคลเกินจำเป็น และการสื่อสารอยู่ในขอบเขตงานบริการร้านค้า</t>
  </si>
  <si>
    <t>ร้านค้าถามเรื่อง “ออเดอร์น้อย/ลูกค้ามองไม่เห็นร้าน” แต่คำตอบช่วงแรกของ Agent เป็นแนวทางเพิ่มยอดขายแบบกว้าง ๆ มากกว่าตอบตรงกับปัญหาหลักของเคส จึงยังไม่เต็ม ตัวอย่างที่ควรแม่นกว่า เช่น “กรณีนี้แอดมินขอตรวจสอบก่อนนะคะว่าร้านแสดงผลปกติในระบบหรือไม่ เพราะร้านค้าแจ้งว่าลูกค้ามองไม่เห็นร้านค่ะ”</t>
  </si>
  <si>
    <t>คำตอบยังไม่ครบ เพราะยังไม่ได้ตอบชัดว่าร้านถูกมองเห็นปกติหรือไม่ และไม่ได้อธิบายสาเหตุที่เป็นไปได้หรือทางแก้ที่ตรงกับปัญหาเรื่องการมองเห็นร้าน ตัวอย่างที่ควรครบกว่า เช่น “หากร้านแสดงผลปกติแล้ว แนะนำตรวจสอบเวลาเปิดร้าน พื้นที่ให้บริการ โปรโมชัน และภาพหน้าร้านเพิ่มเติมค่ะ”</t>
  </si>
  <si>
    <t>ข้อความอ่านเข้าใจได้ แต่ยังไม่เต็ม เพราะยังไม่ได้เรียงให้ชัดว่าร้านค้าต้องทำอะไรต่อ หรือแอดมินจะตรวจสอบอะไรให้บ้าง ตัวอย่างที่ควรชัดกว่า เช่น “1) แอดมินตรวจสอบสถานะร้าน 2) หากร้านเปิดปกติ จะตรวจสอบการมองเห็นในระบบ 3) แจ้งผลให้ร้านค้าทราบค่ะ”</t>
  </si>
  <si>
    <t>มีการอ้างลักษณะทั่วไปว่าร้านเปิดปกติและแนะนำการโปรโมต แต่ยังไม่เห็นการอ้างผลตรวจสอบระบบให้ชัดในคำตอบหลักของเคสนี้ เช่น “จากการตรวจสอบในระบบ...” ถ้ามีจะน่าเชื่อถือกว่า</t>
  </si>
  <si>
    <t>Agent พยายามช่วยด้วยการแนะนำแนวทางเพิ่มยอดขาย แต่ยังวิเคราะห์ปัญหาไม่ตรงจุดพอ เพราะปัญหาหลักที่ร้านค้าสื่อคือ “ลูกค้ามองไม่เห็นร้าน” ไม่ใช่แค่ยอดขายน้อย จึงควรเริ่มจากตรวจสอบสถานะร้านและการแสดงผลก่อน</t>
  </si>
  <si>
    <t>มีการตอบและให้คำแนะนำร้านค้า แต่ยังไม่เต็ม เพราะยังไม่เห็นการติดตามหรือสรุปผลให้ชัดในประเด็นที่ร้านค้ากังวลจริง คือเรื่องการมองเห็นร้านในระบบ</t>
  </si>
  <si>
    <t>มีการให้แนวทางทั่วไป เช่น โปรโมชันและโปรโมตร้าน แต่ยังไม่เต็ม เพราะยังไม่ได้บอก Next step ที่ตรงกับเคส เช่น หากร้านค้ายังมองว่าไม่ขึ้นในระบบควรส่งอะไรเพิ่ม หรือต้องให้แอดมินตรวจสอบจุดไหนต่อ</t>
  </si>
  <si>
    <t>ข้อความเรียงลำดับพอเข้าใจได้ และแบ่งเป็นข้อแนะนำ แต่ยังไม่เต็ม เพราะคำตอบยาวและยังไม่สรุปประเด็นหลักของเคสให้ชัดก่อนลงรายละเอียด</t>
  </si>
  <si>
    <t>ใช้ภาษาสุภาพและเข้าใจง่าย แต่ยังไม่เต็ม เพราะบางช่วงข้อความยาวและตอบกว้างเกินไป ทำให้ดูไม่คมกับปัญหาที่ร้านค้าถาม</t>
  </si>
  <si>
    <t>น้ำเสียงสุภาพ เป็นมิตร และเหมาะกับงานบริการ</t>
  </si>
  <si>
    <t>ร้านค้ากำลังกังวลเรื่องร้านไม่ถูกมองเห็น แต่ Agent ตอบในแนวแนะนำการตลาดมากกว่าปรับตามปัญหาเฉพาะหน้า จึงยังไม่เหมาะกับสถานการณ์เท่าที่ควร ตัวอย่างที่ควรเหมาะกว่า เช่น “แอดมินขอตรวจสอบก่อนนะคะว่าร้านแสดงผลในระบบปกติหรือไม่ เพราะร้านค้าแจ้งว่าลูกค้ามองไม่เห็นร้านค่ะ”</t>
  </si>
  <si>
    <t>มีการรับแชท ตอบกลับ และปิดเคสครบตาม Flow พื้นฐาน แต่ยังไม่เต็ม เพราะในเชิงคุณภาพยังไม่ตอบตรงประเด็นหลักของเคส และยังไม่เห็นการตรวจสอบเชิงลึกก่อนสรุปคำตอบ</t>
  </si>
  <si>
    <t>ตามเกณฑ์ล่าสุด รับแชทต้องไม่เกิน 3–5 นาที และหลังรับแชทต้องตอบกลับภายใน 3 นาที เคสนี้เวลารอรับบริการ 4:47 นาที ยังอยู่ในเกณฑ์ แต่หลังรับแชทมีการตอบต่อเนื่องและให้บริการยาวเกินกรอบ 3 นาทีตามมาตรฐานล่าสุด จึงไม่ผ่านเต็มในข้อนี้</t>
  </si>
  <si>
    <t>ร้านค้าร้องเรียนออเดอร์ลดลงอย่างมาก (Merchant complains about significant drop in orders)</t>
  </si>
  <si>
    <t>AA207358</t>
  </si>
  <si>
    <t>https://app.oho.chat/business/6805c0f16232119d2a1204b5/smartchat?room=69b7be4dff5391946b471cb9</t>
  </si>
  <si>
    <t>มี Greeting ตามมาตรฐาน  แนะนำตัวชัดเจน (“แอดมิน … ยินดีให้บริการ”)  เรียกชื่อตัวเองในช่วงสนทนาและปิดเคส  Closing สุภาพครบถ้วน  ขาดเพียงการเสนอช่วยเหลือเพิ่มเติมก่อนปิดแบบชัดเจน</t>
  </si>
  <si>
    <t>ให้ข้อมูลขั้นตอนเอกสารสมัครไรเดอร์ถูกต้อง  สอดคล้องกับกระบวนการสมัครจริง  ไม่มีข้อมูลผิดหรือคาดเดา</t>
  </si>
  <si>
    <t>ไม่มีการเปิดเผยข้อมูลส่วนบุคคล  ข้อมูลที่ขอเป็นข้อมูลของผู้ใช้งานเอง  ปฏิบัติตาม PDPA</t>
  </si>
  <si>
    <t>ให้คำแนะนำตรงกับสถานะ “อยู่ระหว่างตรวจสอบเอกสาร”  แต่ไม่มีการตรวจสอบจากระบบเพิ่มเติมหรือแจ้งสถานะเฉพาะราย</t>
  </si>
  <si>
    <t>ตอบเรื่องเอกสารและขั้นตอนครบ  แต่คำถาม “เปิดให้ลงรอบตอนไหน” ยังไม่ได้ตอบเรื่องระยะเวลาอย่างชัดเจน</t>
  </si>
  <si>
    <t>อธิบายเป็น Bullet ชัดเจน  ปฏิบัติตามได้จริง  ใช้ภาษาง่าย</t>
  </si>
  <si>
    <t>ข้อมูลถูกต้องตามกระบวนการสมัคร  แต่ไม่ได้ระบุอ้างอิงนโยบายหรือระบบโดยตรง</t>
  </si>
  <si>
    <t>ให้ข้อมูลที่ช่วยแก้ปัญหาได้  แต่ไม่ได้วิเคราะห์สาเหตุว่าทำไมสมัครแล้วยังไม่ผ่าน  ไม่มีแนวทางเชิงรุก เช่น ตรวจสอบสถานะให้</t>
  </si>
  <si>
    <t>ดูแลจนให้ข้อมูลครบ  ไม่มีการส่งต่อโดยไม่จำเป็น  แต่ไม่มี Follow-up หรือยืนยันความเข้าใจลูกค้าก่อนปิด</t>
  </si>
  <si>
    <t>แจ้งว่าต้องอัปโหลดเอกสารเพิ่ม  แต่ไม่ได้แจ้ง Timeline หรือช่องทางติดตามสถานะ</t>
  </si>
  <si>
    <t>จัดข้อความเป็นข้อ อ่านง่าย  Flow ดี</t>
  </si>
  <si>
    <t>ภาษาเป็นทางการ สุภาพ ชัดเจน  ไม่เยิ่นเย้อ</t>
  </si>
  <si>
    <t>น้ำเสียงสุภาพ เป็นมิตร  ไม่มีคำตำหนิ</t>
  </si>
  <si>
    <t>ใช้ Template แต่ปรับให้ตรงเคสพอสมควร  ยังดูเป็นข้อความมาตรฐานค่อนข้างมาก</t>
  </si>
  <si>
    <t>เปิดเคสถูกประเภท  ดำเนินการตาม Flow  ไม่ข้ามขั้นตอน  ไม่มีบันทึกคำอธิบายในช่อง Case Note (ถ้ามี requirement)</t>
  </si>
  <si>
    <r>
      <rPr>
        <sz val="11"/>
        <color theme="1"/>
        <rFont val="Calibri"/>
        <family val="2"/>
        <charset val="1"/>
      </rPr>
      <t xml:space="preserve">First Response </t>
    </r>
    <r>
      <rPr>
        <sz val="11"/>
        <color theme="1"/>
        <rFont val="Lohit Devanagari"/>
        <family val="2"/>
      </rPr>
      <t xml:space="preserve">ภายใน </t>
    </r>
    <r>
      <rPr>
        <sz val="11"/>
        <color theme="1"/>
        <rFont val="Calibri"/>
        <family val="2"/>
        <charset val="1"/>
      </rPr>
      <t xml:space="preserve">SLA  </t>
    </r>
    <r>
      <rPr>
        <sz val="11"/>
        <color theme="1"/>
        <rFont val="Lohit Devanagari"/>
        <family val="2"/>
      </rPr>
      <t>สนทนาไม่เงียบเกินกำหนด</t>
    </r>
  </si>
  <si>
    <t>ระบุ Rider ID และข้อมูลสำคัญ  สถานะเคสถูกต้อง  แต่ไม่มีรายละเอียดสรุปเคสในช่องคำอธิบาย</t>
  </si>
  <si>
    <t>ไรเดอร์สอบถามเวลาการเปิดจองรอบ (Rider inquires about slot booking time)</t>
  </si>
  <si>
    <t>AA207397</t>
  </si>
  <si>
    <t>https://app.oho.chat/business/6805c0f16232119d2a1204b5/case/69b92b991896519c0aa0586f?case=69b7cda91e7cb7775e9a5782</t>
  </si>
  <si>
    <t>มีการทักทายตามมาตรฐาน สุภาพ แนะนำตัวชัดเจน และมีข้อความปิดการสนทนา แต่ไม่มีการเสนอความช่วยเหลือเพิ่มเติมหรือสอบถามเพิ่มเติมก่อนปิดอย่างชัดเจน</t>
  </si>
  <si>
    <t>มีการทักทายตามมาตรฐาน สุภาพ แนะนําตัว
ชัดเจน และมีข้อความปิดการสนทนา แต่ไม่
มีการเสนอความช่วยเหลือเพิมเติมหรือ
สอบถามเพิมเติมก่อนปิดอย่างชัดเจน</t>
  </si>
  <si>
    <t>ไม่มีการเปิดเผยข้อมูลส่วนบุคคล และไม่มีการละเมิดนโยบายบริษัท</t>
  </si>
  <si>
    <t>Agent ให้ข้อมูลหลักเกียวกับการโอนเงิน
โบนัสได้ถูกต้องตามเงือนไขกิจกรรม (โอน
ในวันทําการ) แต่มีการให้ข้อมูลเพิมเติมทีไม่
สอดคล้องกับ Timeline จริง โดยแนะนําให้
ตรวจสอบในช่วงเย็นของวันเดียวกัน ซึงอาจ
ทําให้ Rider เข้าใจผิดเกียวกับระยะเวลาการ
โอนเงิน จึงถือว่าคําตอบมีความถูกต้องเพียง
บางส่วนและไม่สอดคล้องกับสถานการณ์
ทังหมดของเคส</t>
  </si>
  <si>
    <t>คําถามหลักไม่ได้รับคําตอบ ไม่มีข้อมูลเวลา
การโอน เงือนไข หรือรอบการจ่ายเงิน จึงถือ
ว่าตอบไม่ครบถ้วน</t>
  </si>
  <si>
    <t>มีการให้คําแนะนําให้ตรวจสอบบัญชีและ
แอป แต่ไม่ได้อธิบายเป็นขันตอนอย่างเป็น
ระบบ และไม่เกียวข้องกับคําถามหลัก</t>
  </si>
  <si>
    <t>Agent ให้ข้อมูลเกียวกับการโอนเงินโบนัส
ตามเงือนไขกิจกรรม ซึงเป็นข้อมูลเชิง
นโยบายของบริษัทและสอดคล้องกับแนว
ทางการดําเนินงานโดยรวม อย่างไรก็ตาม 
ไม่มีการอ้างอิงแหล่งข้อมูลทางการ เช่น 
ประกาศกิจกรรม เงือนไขโบนัส หรือระบบ
ภายในโดยตรง และมีการให้ข้อมูลเพิมเติม
เกียวกับช่วงเวลาตรวจสอบ (ช่วงเย็น) ทีไม่
ชัดเจนตาม Policy จึงถือว่าอ้างอิงถูกต้อง
บางส่วน แต่ยังไม่ครบถ้วนตามเกณฑ</t>
  </si>
  <si>
    <t xml:space="preserve">
ไม่ได้วิเคราะห์ว่าลูกค้าต้องการทราบ 
Timeline การจ่ายเงิน และเสนอแนว
ทางแก้ไขทีไม่ตรงกับปัญหา</t>
  </si>
  <si>
    <r>
      <rPr>
        <sz val="11"/>
        <color theme="1"/>
        <rFont val="Calibri"/>
        <family val="2"/>
        <charset val="1"/>
      </rPr>
      <t xml:space="preserve">Agent </t>
    </r>
    <r>
      <rPr>
        <sz val="11"/>
        <color theme="1"/>
        <rFont val="Lohit Devanagari"/>
        <family val="2"/>
      </rPr>
      <t>ให้คำตอบและปิดเคส แต่ไม่ได้ตรวจสอบเพิ่มเติมหรือให้ข้อมูลที่ช่วยแก้ข้อสงสัยของลูกค้าอย่างแท้จริง</t>
    </r>
  </si>
  <si>
    <t>ไม่มีการแจ้งว่าหากยังไม่ได้เงินควรทํา
อย่างไร ติดต่อทีไหน หรือรอภายในกีวัน</t>
  </si>
  <si>
    <t>ข้อความอ่านเข้าใจง่าย แต่ไม่มีการแบ่งประเด็นข้อมูลสำคัญ</t>
  </si>
  <si>
    <t>ใช้ภาษาถูกต้อง สุภาพ และไม่เยิ่นเย้อ</t>
  </si>
  <si>
    <t>น้ำเสียงสุภาพ เหมาะสมกับงานบริการ ไม่มีถ้อยคำเชิงลบ</t>
  </si>
  <si>
    <t>นําเสียงสุภาพ เหมาะสมกับงานบริการ ไม่มี
ถ้อยคําเชิงลบ</t>
  </si>
  <si>
    <t>มีการเปิดเคสและดําเนินการตาม Flow แต่
ไม่พบการบันทึกข้อมูลเพิมเติมทีเกียวข้องกับ
คําถามเรืองรอบการจ่ายเงิน</t>
  </si>
  <si>
    <t>มีการอัปเดตสถานะและข้อมูลพื้นฐาน แต่ไม่มีรายละเอียดเชิงลึกเกี่ยวกับประเด็นคำถาม</t>
  </si>
  <si>
    <t>ไรเดอร์สอบถามเวลาเงินภารกิจเข้า (Rider inquires about mission payout time)</t>
  </si>
  <si>
    <t>AA207750</t>
  </si>
  <si>
    <t>https://app.oho.chat/business/6805c0f16232119d2a1204b5/smartchat?room=683921389df5941ace112b5d</t>
  </si>
  <si>
    <t>มีการทักทายตามมาตรฐานและแนะนำตัวชัดเจน ใช้ถ้อยคำสุภาพ และมีข้อความปิดการสนทนา อย่างไรก็ตาม ไม่มีการเรียกชื่อแอดมินซ้ำระหว่างบทสนทนา และ Closing ไม่ได้เสนอความช่วยเหลือเพิ่มเติมอย่างชัดเจน</t>
  </si>
  <si>
    <t>ข้อมูลที่ให้สอดคล้องกับการดำเนินการจริง (ประสานร้านและยกเลิกออเดอร์) ไม่มีข้อมูลผิดหรือคาดเดา</t>
  </si>
  <si>
    <t>ไม่มีการเปิดเผยข้อมูลส่วนบุคคลหรือข้อมูลบุคคลที่สาม ไม่ละเมิดนโยบาย</t>
  </si>
  <si>
    <t>คำตอบสอดคล้องกับสถานการณ์ (ออเดอร์ถูกยกเลิกแล้ว) แต่ไม่ได้อ้างอิงรายละเอียดเฉพาะของออเดอร์หรือยืนยันข้อมูลสำคัญของเคสก่อนดำเนินการ</t>
  </si>
  <si>
    <t>ตอบปัญหาหลักเรื่องการยกเลิกได้ แต่ไม่ได้อธิบายสาเหตุหรือรายละเอียดเพิ่มเติม เช่น ขั้นตอนหรือผลกระทบต่อไรเดอร์</t>
  </si>
  <si>
    <t>ไม่ได้อธิบายขั้นตอนการดำเนินการเป็นลำดับ มีเพียงแจ้งผลว่าได้ยกเลิกแล้ว</t>
  </si>
  <si>
    <t>เป็นการดำเนินการตามระบบจริง ไม่ใช่ข้อมูลทั่วไปหรือไม่เป็นทางการ</t>
  </si>
  <si>
    <t>มีการประสานร้านค้าเพื่อยกเลิก ซึ่งแก้ปัญหาได้ตรงจุด</t>
  </si>
  <si>
    <t>ดูแลจนยกเลิกออเดอร์สำเร็จ แต่ไม่มีการยืนยันกับลูกค้าผ่านการโทรออก ทั้งที่เป็นเคสเกี่ยวกับการยกเลิก ซึ่งควรมีการยืนยันเพิ่มเติม</t>
  </si>
  <si>
    <t>ไม่ได้แจ้งขั้นตอนถัดไปหรือสิ่งที่ลูกค้าควรทำหลังยกเลิก เช่น รอรับงานใหม่ หรือสถานะระบบ</t>
  </si>
  <si>
    <t>อ่านเข้าใจง่าย แต่ไม่มีการแบ่งเป็นข้อหรือโครงสร้างที่ชัดเจน</t>
  </si>
  <si>
    <t>ภาษาถูกต้อง สุภาพ และไม่เยิ่นเย้อ</t>
  </si>
  <si>
    <t>น้ำเสียงสุภาพ เป็นมิตร ไม่มีการตำหนิหรือโต้แย้ง</t>
  </si>
  <si>
    <t>มีการปรับโทนเป็นเชิงช่วยเหลือ แต่ยังค่อนข้างเป็นข้อความมาตรฐาน</t>
  </si>
  <si>
    <t>ดำเนินการตาม Flow (ประสานร้าน → ยกเลิก) แต่ขาดขั้นตอนการยืนยันลูกค้าหรือการสื่อสารเพิ่มเติมที่ควรมีในเคสยกเลิก</t>
  </si>
  <si>
    <t>ตอบ First Response และระหว่างสนทนาอยู่ใน SLA</t>
  </si>
  <si>
    <t>มีการอัปเดตสถานะปิดเคส</t>
  </si>
  <si>
    <t>ไรเดอร์แจ้งหมุดร้านไม่ถูกต้องและขอยกเลิกงาน (Rider reports incorrect store location pin and requests cancellation)</t>
  </si>
  <si>
    <t>AA207954</t>
  </si>
  <si>
    <t>https://app.oho.chat/business/6805c0f16232119d2a1204b5/smartchat?room=69b15b253b82f02bbf418739</t>
  </si>
  <si>
    <t>มีการทักทายตามมาตรฐาน พร้อมแนะนำตัวแอดมินชัดเจน (“Robinhood สวัสดีค่ะ… แอดมิน…”) ใช้ถ้อยคำสุภาพเหมาะสม และมีข้อความปิดการสนทนา อย่างไรก็ตาม ไม่มีการเรียกชื่อแอดมินซ้ำในช่วง Closing หรือระหว่างช่วยเหลืออย่างชัดเจนตามเกณฑ์</t>
  </si>
  <si>
    <t>ข้อมูลที่แจ้งเกี่ยวกับขั้นตอนการตรวจสอบและการขอข้อมูลร้านค้า ถูกต้องตามกระบวนการ ไม่มีข้อมูลผิดหรือคาดเดา</t>
  </si>
  <si>
    <t>มีการขอข้อมูลยืนยันตัวตนร้านค้า (ชื่อร้าน / เบอร์ / Shop ID / เลขบัตรบางส่วน) ก่อนดำเนินการ ซึ่งสอดคล้องกับ PDPA และนโยบายบริษัท</t>
  </si>
  <si>
    <r>
      <rPr>
        <sz val="11"/>
        <color theme="1"/>
        <rFont val="Calibri"/>
        <family val="2"/>
        <charset val="1"/>
      </rPr>
      <t xml:space="preserve">Agent </t>
    </r>
    <r>
      <rPr>
        <sz val="11"/>
        <color theme="1"/>
        <rFont val="Lohit Devanagari"/>
        <family val="2"/>
      </rPr>
      <t>ตอบตรงกับสถานการณ์ว่าต้องขอข้อมูลเพิ่มเติมเพื่อดำเนินการ แต่ยังไม่ได้อ้างอิงสถานะเคสหรือรายละเอียดเฉพาะของร้านอย่างชัดเจน</t>
    </r>
  </si>
  <si>
    <t>ตอบแนวทางดำเนินการหลักครบ แต่ยังไม่ได้อธิบายขั้นตอนหรือเงื่อนไขอื่นเพิ่มเติม เช่น ระยะเวลาดำเนินการหรือสิ่งที่จะเกิดขึ้นหลังส่งข้อมูล</t>
  </si>
  <si>
    <t>มีการระบุข้อมูลที่ต้องส่งเป็นข้อ ๆ ชัดเจน สามารถปฏิบัติตามได้ แต่ยังไม่เรียงเป็นขั้นตอนการดำเนินการแบบ 1-2-3 ว่าหลังส่งข้อมูลแล้วจะเกิดอะไรต่อ</t>
  </si>
  <si>
    <t>เป็นข้อมูลกระบวนการภายในตาม Policy บริษัท ไม่ใช่การให้ข้อมูลจากแหล่งไม่เป็นทางการ</t>
  </si>
  <si>
    <r>
      <rPr>
        <sz val="11"/>
        <color theme="1"/>
        <rFont val="Calibri"/>
        <family val="2"/>
        <charset val="1"/>
      </rPr>
      <t xml:space="preserve">Agent </t>
    </r>
    <r>
      <rPr>
        <sz val="11"/>
        <color theme="1"/>
        <rFont val="Lohit Devanagari"/>
        <family val="2"/>
      </rPr>
      <t>ระบุว่าต้องขอข้อมูลเพื่อดำเนินการ แต่ยังไม่ได้วิเคราะห์สาเหตุของปัญหา หรือเสนอแนวทางแก้ไขเชิงลึก เช่น ขั้นตอนการแก้ไขหรือทางเลือกอื่น</t>
    </r>
  </si>
  <si>
    <t>ดูแลเคสด้วยตนเองและไม่ส่งต่อโดยไม่จำเป็น แต่ปิดเคสโดยยังไม่มีการยืนยันผลหรือ Follow-up เพิ่มเติม</t>
  </si>
  <si>
    <t>แจ้งให้ส่งข้อมูลเพื่อดำเนินการ แต่ไม่ได้ระบุ Timeline หรือช่องทางติดตามผลอย่างชัดเจน</t>
  </si>
  <si>
    <t>จัดข้อความเป็นย่อหน้าและรายการข้ออย่างเป็นระบบ อ่านง่าย</t>
  </si>
  <si>
    <t>ใช้ภาษาถูกต้อง สุภาพ ชัดเจน ไม่เยิ่นเย้อ</t>
  </si>
  <si>
    <t>น้ำเสียงสุภาพ เป็นมิตร เหมาะสมกับงานบริการ และมี Empathy ต่อร้านค้า</t>
  </si>
  <si>
    <t>ข้อความเป็น Template ที่เหมาะสม แต่ยังไม่สะท้อนการปรับตามสถานการณ์เฉพาะของเคสอย่างชัดเจน</t>
  </si>
  <si>
    <t>เลือกหมวดเคสและดำเนินการตาม Flow ถูกต้อง พร้อมขอข้อมูลที่จำเป็น หักเล็กน้อยเนื่องจากไม่มีรายละเอียดการบันทึกเพิ่มเติมในช่องคำอธิบาย</t>
  </si>
  <si>
    <r>
      <rPr>
        <sz val="11"/>
        <color theme="1"/>
        <rFont val="Calibri"/>
        <family val="2"/>
        <charset val="1"/>
      </rPr>
      <t xml:space="preserve">First Response </t>
    </r>
    <r>
      <rPr>
        <sz val="11"/>
        <color theme="1"/>
        <rFont val="Lohit Devanagari"/>
        <family val="2"/>
      </rPr>
      <t>และการตอบระหว่างสนทนาอยู่ในเวลาที่กำหนด</t>
    </r>
  </si>
  <si>
    <t>สถานะเคสถูกต้อง</t>
  </si>
  <si>
    <t>ร้านค้าสอบถามสถานะการอนุมัติสาขาใหม่ (Merchant inquires about branch approval status)</t>
  </si>
  <si>
    <t>AA208025</t>
  </si>
  <si>
    <t>https://app.oho.chat/business/6805c0f16232119d2a1204b5/smartchat?room=682eaa14f8c1c3e61db8603f</t>
  </si>
  <si>
    <t>พนักงานมีการทักทายตาม Script มาตรฐาน แนะนำตนเองอย่างชัดเจน และมีการเรียกชื่อตนเองซ้ำในช่วงปิดการสนทนา (“แอดมินปุยฝ้ายยินดีให้บริการค่ะ”) ซึ่งสอดคล้องกับเกณฑ์ที่กำหนด ใช้ถ้อยคำสุภาพเหมาะสม และมีข้อความปิดการสนทนา  อย่างไรก็ตาม ไม่พบการเสนอความช่วยเหลือเพิ่มเติมหรือสอบถามเพิ่มเติมก่อนปิดการสนทนา จึงยังไม่ครบองค์ประกอบตามมาตรฐานทั้งหมด</t>
  </si>
  <si>
    <t>ข้อมูลที่ให้สอดคล้องกับประกาศทางการของบริษัทเกี่ยวกับการจ่ายงานตามระยะใกล้ร้านค้า ไม่มีข้อมูลคลาดเคลื่อนหรือคาดเดา</t>
  </si>
  <si>
    <t>ไม่มีการเปิดเผยข้อมูลส่วนบุคคล และไม่ต้องยืนยันตัวตน เนื่องจากเป็นคำถามข้อมูลทั่วไป</t>
  </si>
  <si>
    <t>คำตอบตรงกับลักษณะคำถาม (สอบถามข้อมูลทั่วไปเกี่ยวกับระบบจ่ายงาน) และสอดคล้องกับประกาศบริษัท ไม่ใช่การตอบผิดเคสหรือผิดสถานการณ์</t>
  </si>
  <si>
    <t>ตอบตรงประเด็นที่ไรเดอร์สอบถาม ไม่มีประเด็นตกหล่น</t>
  </si>
  <si>
    <t>อธิบายหลักการทำงานได้เข้าใจง่าย แต่ไม่ได้เรียงเป็นขั้นตอนหรือแนวทางปฏิบัติชัดเจน</t>
  </si>
  <si>
    <t>ข้อมูลอ้างอิงจากประกาศทางการของบริษัท (Policy)</t>
  </si>
  <si>
    <t>สามารถอธิบายสาเหตุที่ไรเดอร์อาจได้รับงานหรือไม่ได้รับงานตามระยะใกล้ร้านได้ แต่ไม่ได้เสนอแนวทางเพิ่มโอกาสรับงาน เช่น การอยู่โซนร้านยอดนิยม หรือรักษา Acceptance Rate</t>
  </si>
  <si>
    <t>ดูแลเคสจนจบ ไม่มีการปล่อยค้างหรือส่งต่อโดยไม่จำเป็น</t>
  </si>
  <si>
    <t>เป็นข้อมูลทั่วไป จึงไม่มีขั้นตอนดำเนินการต่อ แต่ไม่ได้ระบุช่องทางสอบถามเพิ่มเติมหรือเงื่อนไขอื่น</t>
  </si>
  <si>
    <t>ข้อความอ่านง่าย ลำดับชัดเจน ไม่ยาวเกินไป</t>
  </si>
  <si>
    <t>ใช้ภาษาสุภาพ ชัดเจน และกระชับ เหมาะสมกับงานบริการ</t>
  </si>
  <si>
    <t>น้ำเสียงสุภาพ เป็นมิตร เหมาะสมกับการให้ข้อมูล</t>
  </si>
  <si>
    <t>ดำเนินการตาม Flow การให้ข้อมูลได้ถูกต้อง</t>
  </si>
  <si>
    <t>ตอบภายในเวลาที่กำหนด ไม่มีช่วงเงียบผิดปกติ</t>
  </si>
  <si>
    <t>สถานะเคสถูกต้อง แต่ไม่พบรายละเอียดบันทึกเพิ่มเติม</t>
  </si>
  <si>
    <t>ไรเดอร์สอบถามการจัดสรรงานตามระยะใกล้ร้าน (Rider inquires about job allocation based on proximity to store)</t>
  </si>
  <si>
    <t>AA208091</t>
  </si>
  <si>
    <t>https://app.oho.chat/business/6805c0f16232119d2a1204b5/smartchat?room=684033ae6a3bb4227c007345</t>
  </si>
  <si>
    <t>มีการทักทายสุภาพตามมาตรฐาน  มีการแนะนำตัวแอดมิน  มีข้อความปิดการสนทนาเหมาะสม  ใช้ชื่อแอดมินครบ (Greeting + Closing)  หักเล็กน้อย: ไม่มีการเสนอความช่วยเหลือเพิ่มเติมก่อนปิด</t>
  </si>
  <si>
    <t>ให้ข้อมูลสอดคล้องกับสถานการณ์ทั่วไป  แต่ยังไม่มีการอ้างอิงเงื่อนไขระบบหรือสาเหตุเชิงลึกว่าทำไมได้รับงานไกล</t>
  </si>
  <si>
    <t>ไม่มีการเปิดเผยข้อมูลส่วนบุคคล  ไม่มีข้อมูลบุคคลที่สาม  ปฏิบัติตามนโยบายครบถ้วน</t>
  </si>
  <si>
    <t>ตอบตรงประเด็นเรื่องระยะทางงาน  แต่ยังไม่มีการตรวจสอบข้อมูลเฉพาะเคสจากระบบ (เช่น หมุด / โซน / Demand)</t>
  </si>
  <si>
    <t>ตอบประเด็นหลักแล้ว  แต่ยังไม่อธิบายปัจจัยอื่นที่มีผล เช่น  ความหนาแน่นไรเดอร์  ระบบจัดสรรงาน  หมุดร้านค้า</t>
  </si>
  <si>
    <t>ไม่มีขั้นตอนให้ปฏิบัติ  ไม่มีแนวทางลดการรับงานไกล  คำตอบเป็นเชิงข้อมูล ไม่ใช่เชิง action</t>
  </si>
  <si>
    <t>เป็นข้อมูลเชิงระบบ (Policy/Logic ของแพลตฟอร์ม)  แต่ไม่ได้ระบุว่าอ้างอิงจากระบบหรือประกาศใด</t>
  </si>
  <si>
    <t>ไม่ได้วิเคราะห์ Root Cause  ไม่อธิบายเหตุผลที่ได้รับงานไกล เช่น  โซนขาดไรเดอร์  ระบบกระจายงาน  ระดับ Acceptance Rate  ไม่มีแนวทางป้องกันหรือทางเลือกเพิ่มเติม</t>
  </si>
  <si>
    <t>ดูแลจนจบการสนทนา  ไม่ปล่อยเคสค้าง  ไม่มีการส่งต่อโดยไม่จำเป็น  หักเล็กน้อย: ไม่มีการตรวจสอบเพิ่มเติมจากระบบ</t>
  </si>
  <si>
    <t>ไม่มีการแนะนำแนวทางถัดไป เช่น  หากยังพบปัญหาให้ติดต่ออีกครั้ง  แจ้งช่องทางช่วยเหลือเพิ่มเติม</t>
  </si>
  <si>
    <t>อ่านง่าย  เรียงลำดับดี  ไม่ยาวเกิน</t>
  </si>
  <si>
    <t>ภาษาเหมาะสม  สุภาพ ชัดเจน</t>
  </si>
  <si>
    <t>น้ำเสียงเป็นมิตร  ไม่โต้แย้ง  เหมาะสมกับงานบริการ</t>
  </si>
  <si>
    <t>ปรับตามเคสได้ดี  แต่ยังค่อนข้างเป็นข้อความมาตรฐาน</t>
  </si>
  <si>
    <t>เปิดเคสถูกประเภท  แต่ไม่เห็นการตรวจสอบข้อมูลเชิงระบบก่อนตอบ</t>
  </si>
  <si>
    <r>
      <rPr>
        <sz val="11"/>
        <color theme="1"/>
        <rFont val="Calibri"/>
        <family val="2"/>
        <charset val="1"/>
      </rPr>
      <t xml:space="preserve">First Response </t>
    </r>
    <r>
      <rPr>
        <sz val="11"/>
        <color theme="1"/>
        <rFont val="Lohit Devanagari"/>
        <family val="2"/>
      </rPr>
      <t xml:space="preserve">อยู่ใน </t>
    </r>
    <r>
      <rPr>
        <sz val="11"/>
        <color theme="1"/>
        <rFont val="Calibri"/>
        <family val="2"/>
        <charset val="1"/>
      </rPr>
      <t xml:space="preserve">SLA  </t>
    </r>
    <r>
      <rPr>
        <sz val="11"/>
        <color theme="1"/>
        <rFont val="Lohit Devanagari"/>
        <family val="2"/>
      </rPr>
      <t>ไม่มีช่วงเงียบผิดปกติ</t>
    </r>
  </si>
  <si>
    <t>มีการปิดเคสถูกต้อง</t>
  </si>
  <si>
    <t>ไรเดอร์แจ้งได้รับงานระยะทางไกลมาก (Rider reports receiving very long-distance job)</t>
  </si>
  <si>
    <t>AA207896</t>
  </si>
  <si>
    <t>https://app.oho.chat/business/6805c0f16232119d2a1204b5/smartchat?room=6897f4ed4ca6e282084d30a7</t>
  </si>
  <si>
    <t>มีการทักทายตาม Script มาตรฐาน แนะนำตัวชัดเจน (“แอดมินหมอ…”) และมีการเรียกชื่อตนเองอีกครั้งในช่วงปิดการสนทนา ใช้ถ้อยคำสุภาพเหมาะสม อย่างไรก็ตาม ไม่มีการเสนอความช่วยเหลือเพิ่มเติมก่อนปิดอย่างชัดเจน จึงหักเล็กน้อย</t>
  </si>
  <si>
    <t>ข้อมูลที่ให้เกี่ยวกับค่าบริการเพิ่มเติมและเงื่อนไขการรอ 20 นาที สอดคล้องกับนโยบายการให้บริการ ไม่มีการให้ข้อมูลเกินจริงหรือคาดเดา</t>
  </si>
  <si>
    <t>ไม่มีการเปิดเผยข้อมูลส่วนบุคคลเกินความจำเป็น และมีการยืนยันข้อมูลที่เกี่ยวข้องกับเคสอย่างเหมาะสม</t>
  </si>
  <si>
    <t>คำตอบอ้างอิงจากสถานการณ์จริงของเคส (ลูกค้าให้รอหน้าบ้านนาน) และให้ข้อมูลตามเงื่อนไขบริการจริง ไม่ใช้คำตอบทั่วไป</t>
  </si>
  <si>
    <t>ตอบประเด็นหลักเรื่องค่ารอได้ครบ แต่ไม่ได้สอบถามเพิ่มเติม เช่น ระยะเวลาที่รอจริง หรือสถานะการติดต่อกับลูกค้า เพื่อประเมินทางเลือกอื่น</t>
  </si>
  <si>
    <t>อธิบายเงื่อนไขค่ารอได้ชัดเจน เข้าใจง่าย แต่ไม่ได้จัดเป็นลำดับขั้นตอนหรือแนวทางปฏิบัติอย่างเป็นระบบ</t>
  </si>
  <si>
    <t>ข้อมูลเป็น Policy มาตรฐานของบริษัท จึงถือว่าอ้างอิงจากแหล่งทางการ</t>
  </si>
  <si>
    <t>วิเคราะห์สถานการณ์ได้ถูกต้องและให้ทางเลือกตามนโยบาย แต่ไม่ได้เสนอแนวทางเพิ่มเติม เช่น การติดต่อผ่านแอป โทรซ้ำ หรือขอความช่วยเหลือจากระบบ จึงยังเป็นการแก้ระดับพื้นฐาน</t>
  </si>
  <si>
    <t>ดูแลเคสจนได้รับการตอบรับจาก Rider (“ok”) และปิดเคสตามกระบวนการ แต่ไม่มีการยืนยันผลการดำเนินการขั้นสุดท้าย</t>
  </si>
  <si>
    <t>มีการแจ้งแนวทางดำเนินการ (สามารถรอได้ 20 นาที หรือคิดค่าบริการเพิ่ม) แต่ไม่ได้ระบุขั้นตอนถัดไปหากลูกค้ายังไม่ออกมารับสินค้า</t>
  </si>
  <si>
    <t>ข้อความอ่านง่าย เรียงลำดับดี แบ่งย่อหน้าชัดเจน</t>
  </si>
  <si>
    <t>ใช้ภาษาสุภาพ ชัดเจน ไม่เยิ่นเย้อ</t>
  </si>
  <si>
    <t>น้ำเสียงสุภาพ เป็นมิตร และเหมาะสมกับบริบท</t>
  </si>
  <si>
    <t>มีการปรับข้อความให้เหมาะกับเคส แต่ยังคงลักษณะ Template ค่อนข้างชัด</t>
  </si>
  <si>
    <t>เลือกหมวดหมู่เคสถูกต้องและดำเนินการตาม Flow</t>
  </si>
  <si>
    <t>มีการอัปเดตสถานะและข้อมูลพื้นฐาน แต่ไม่มีรายละเอียดบันทึกเคสเพิ่มเติม ทำให้การติดตามย้อนหลังทำได้จำกัด</t>
  </si>
  <si>
    <t>ไรเดอร์แจ้งลูกค้าปักหมุดผิดและขอแก้ไข (Rider reports incorrect customer pin and requests correction)</t>
  </si>
  <si>
    <t>AA207925</t>
  </si>
  <si>
    <t>https://app.oho.chat/business/6805c0f16232119d2a1204b5/smartchat?room=69b90f648ee0c995cf2e54a3</t>
  </si>
  <si>
    <t>มีการทักทายสุภาพ พร้อมแนะนำตัว “แอดมินขนมดาราทอง” และมีข้อความปิดการสนทนาเหมาะสม แต่ยังไม่ใช่ Closing Script มาตรฐานแบบครบถ้วน</t>
  </si>
  <si>
    <t>ข้อมูลเกี่ยวกับการยกเลิกการเปิดร้าน/ปิดร้านในระบบ ถูกต้องตามขั้นตอนการใช้งานของ Robinhood Shop</t>
  </si>
  <si>
    <t>ไม่มีการขอข้อมูลส่วนบุคคลเกินความจำเป็น</t>
  </si>
  <si>
    <t>ลูกค้าสอบถามวิธีการยกเลิก → Agent ให้คำตอบตรงคำถาม และถูกต้องตามขั้นตอน</t>
  </si>
  <si>
    <t>อธิบายวิธีดำเนินการได้ แต่ยังไม่ได้แจ้งผลกระทบ เช่น  ระยะเวลาดำเนินการ  เงื่อนไขการเปิดร้านใหม่ในอนาคต  ผลต่อคำสั่งซื้อค้าง (ถ้ามี)</t>
  </si>
  <si>
    <t>ขั้นตอนชัดเจน เข้าใจง่าย</t>
  </si>
  <si>
    <t>อ้างอิงจาก Company Policy / Process ของระบบร้านค้า</t>
  </si>
  <si>
    <t>ให้วิธีการยกเลิกได้ถูกต้อง แต่ยังไม่ได้ตรวจสอบหรือสอบถามรายละเอียดเพิ่มเติม เช่น  เหตุผลที่ต้องการปิดร้าน  เป็นการปิดชั่วคราวหรือถาวร  ต้องการให้ทีมดำเนินการแทนหรือไม่  ซึ่งมีผลต่อแนวทางช่วยเหลือ</t>
  </si>
  <si>
    <t>ให้คำแนะนำแล้ว แต่ไม่ได้แสดง Ownership เช่น  เสนอช่วยประสานทีมที่เกี่ยวข้อง  แจ้งว่าจะติดตามผลให้  ยืนยันสถานะการดำเนินการ</t>
  </si>
  <si>
    <t>มีการแจ้งว่าสามารถติดต่อกลับได้ แต่ไม่มี Next Step ที่ชัดเจน เช่น  ระยะเวลาการดำเนินการ  ช่องทางติดตาม  การแจ้งเมื่อดำเนินการเสร็จ</t>
  </si>
  <si>
    <t>น้ำเสียงเป็นมิตร เหมาะสมกับร้านค้า</t>
  </si>
  <si>
    <t>ยังเป็นข้อความแนว Template มากกว่าการปรับตามเคสธุรกิจ</t>
  </si>
  <si>
    <t>ดำเนินการตาม Flow มาตรฐาน แต่ไม่มีข้อมูลการ Escalate</t>
  </si>
  <si>
    <t>ปิดเคสถูกต้อง</t>
  </si>
  <si>
    <t>ร้านค้าสอบถามขั้นตอนการปิดร้านถาวร (Merchant inquires about permanent shop closure procedure)</t>
  </si>
  <si>
    <t>AA207998</t>
  </si>
  <si>
    <t>https://app.oho.chat/business/6805c0f16232119d2a1204b5/smartchat?room=6833f4b050e7bed9fa854d6f</t>
  </si>
  <si>
    <t>พนักงานมีการทักทายตามรูปแบบมาตรฐาน ใช้ถ้อยคำสุภาพ และมีข้อความปิดการสนทนาอย่างเหมาะสม อย่างไรก็ตาม ไม่ได้มีการเสนอความช่วยเหลือเพิ่มเติมก่อนปิดการสนทนา จึงยังไม่ครบองค์ประกอบตามเกณฑ์ทั้งหมด</t>
  </si>
  <si>
    <t>ข้อมูลที่พนักงานแจ้งสอดคล้องกับสถานะของเคส และไม่พบการให้ข้อมูลที่คลาดเคลื่อนหรือเกินจริง คำตอบอยู่ในขอบเขตของข้อมูลที่สามารถให้ได้อย่างถูกต้อง</t>
  </si>
  <si>
    <t>ไม่พบการเปิดเผยข้อมูลส่วนบุคคล หรือข้อมูลที่ไม่เกี่ยวข้องกับเคส การสื่อสารเป็นไปตามข้อกำหนดด้านข้อมูลส่วนบุคคลและนโยบายบริษัท</t>
  </si>
  <si>
    <t>พนักงานตอบตรงกับคำถามของไรเดอร์ และให้ข้อมูลตามบริบทของเคสอย่างถูกต้อง ไม่พบการตอบผิดประเด็น หรือให้ข้อมูลที่ไม่สอดคล้องกับสถานการณ์จริง</t>
  </si>
  <si>
    <t>พนักงานตอบคำถามหลักของไรเดอร์ได้ครบถ้วนในระดับหนึ่ง อย่างไรก็ตาม ยังไม่มีการให้ข้อมูลเพิ่มเติมที่อาจเป็นประโยชน์ต่อไรเดอร์ เช่น แนวทางเพิ่มโอกาสในการได้รับงาน หรือปัจจัยที่ส่งผลต่อการจัดสรรงาน</t>
  </si>
  <si>
    <t>ข้อความที่ใช้มีความชัดเจน กระชับ และเข้าใจง่าย ลูกค้าสามารถเข้าใจสาระสำคัญได้โดยไม่เกิดความสับสน</t>
  </si>
  <si>
    <t>ข้อมูลที่ให้เป็นข้อมูลทั่วไปเกี่ยวกับการใช้งานระบบ และไม่ขัดกับแนวทางการให้บริการของบริษัท ไม่พบการอ้างอิงข้อมูลจากแหล่งที่ไม่เป็นทางการ</t>
  </si>
  <si>
    <t>พนักงานตอบคำถามตามที่สอบถาม แต่ไม่ได้วิเคราะห์สาเหตุเชิงลึกหรือให้แนวทางแก้ไขเพิ่มเติม จึงเป็นการตอบเชิงข้อมูลมากกว่าการแก้ปัญหา</t>
  </si>
  <si>
    <t>พนักงานดูแลเคสจนเสร็จสิ้น ไม่ส่งต่อโดยไม่จำเป็น และไม่มีการปล่อยเคสค้าง</t>
  </si>
  <si>
    <t>ไม่มีการแจ้งขั้นตอนถัดไปหรือช่องทางติดตามผลเพิ่มเติม หากลูกค้ายังมีปัญหาในอนาคต</t>
  </si>
  <si>
    <t>ใช้ภาษาถูกต้อง สุภาพ และกระชับ เหมาะสมกับงานบริการลูกค้า</t>
  </si>
  <si>
    <t>น้ำเสียงสุภาพ เป็นมืออาชีพ และไม่ก่อให้เกิดความขัดแย้ง</t>
  </si>
  <si>
    <t>การสื่อสารเหมาะสมกับบริบทของเคส แต่ยังมีลักษณะคล้าย Template และสามารถเพิ่มความยืดหยุ่นได้มากขึ้น</t>
  </si>
  <si>
    <t>ไม่พบการดำเนินการผิดขั้นตอน</t>
  </si>
  <si>
    <t>พนักงานตอบกลับภายในระยะเวลาที่กำหนด ไม่มีช่วงเงียบเกิน SLA</t>
  </si>
  <si>
    <t>สถานะเคสถูกอัปเดตจนปิดเคส</t>
  </si>
  <si>
    <t>ไรเดอร์สอบถามอัตราการรับงาน (Rider inquires about job acceptance rate)</t>
  </si>
  <si>
    <t>AA208454</t>
  </si>
  <si>
    <t>https://app.oho.chat/business/6805c0f16232119d2a1204b5/smartchat?room=698025748503a93f9463cd86</t>
  </si>
  <si>
    <t>มีการทักทายและแนะนำชื่อชัดเจน เช่น “สวัสดีค่ะ แอดมินบัวลอยยินดีให้บริการ” และมีการปิดบทสนทนาแล้ว แต่ยังขาดการเช็กก่อนปิดเคสว่าลูกค้ายังต้องการความช่วยเหลือเพิ่มไหม เช่น “หากยังพบปัญหา สามารถแจ้งแอดมินได้อีกนะคะ</t>
  </si>
  <si>
    <t>แนวทางที่ตอบถือว่าไม่ผิด เพราะเรื่องเสียงแจ้งเตือนเกี่ยวกับการตั้งค่าแจ้งเตือนและระดับเสียงได้ แต่คำตอบยังกว้างไป ยังไม่ได้เช็กให้ชัดว่าปัญหาเกิดจากแอป ตัวเครื่อง หรือการตั้งค่าอื่นของลูกค้า</t>
  </si>
  <si>
    <t>ไม่พบการขอข้อมูลส่วนตัวเกินจำเป็น และไม่มีการเปิดเผยข้อมูลลูกค้าในแชท ถือว่าทำได้ถูกต้องตามมาตรฐาน</t>
  </si>
  <si>
    <t>ตอบตรงประเด็นเรื่องไม่ได้ยินเสียงออเดอร์เข้า แต่ยังเป็นคำตอบแบบทั่วไป เพราะไม่ได้ถามเพิ่มว่าใช้มือถือรุ่นอะไร ระบบอะไร หรือมีปัญหาเฉพาะบางช่วงหรือไม่</t>
  </si>
  <si>
    <t>มีการแนะนำเบื้องต้นแล้ว แต่ยังไม่ครบ เช่น ยังไม่ได้แนะนำให้เช็กสิทธิ์แจ้งเตือนของแอป โหมดเงียบ โหมดห้ามรบกวน หรือทดลองเข้าแอปใหม่ หากยังไม่หายควรมีทางไปต่อ</t>
  </si>
  <si>
    <t>อ่านแล้วพอเข้าใจ แต่ยังไม่เป็นขั้นตอนชัดเจน ถ้าเรียงเป็นข้อจะเข้าใจง่ายกว่า เช่น 1) เช็กการแจ้งเตือน 2) เช็กเสียงเรียกเข้า 3) ลองปิด-เปิดแอปใหม่</t>
  </si>
  <si>
    <t>จากข้อความที่เห็น ยังไม่สะท้อนว่ามีการตรวจสอบจากระบบหรือคู่มือการทำงานก่อนตอบ เลยดูเป็นการแนะนำตามความเข้าใจทั่วไปมากกว่า</t>
  </si>
  <si>
    <t>มีการช่วยแก้ปัญหาเบื้องต้น แต่ยังไม่ได้วิเคราะห์ลึกว่าปัญหาเกิดจากอะไรจริง เช่น ควรถามเพิ่มว่าไม่ได้ยินทุกออเดอร์หรือบางออเดอร์ เพิ่งเป็นวันนี้หรือเป็นมานานแล้ว เพื่อหาสาเหตุให้ตรงจุด</t>
  </si>
  <si>
    <t>มีการรับเคส ตอบลูกค้า และปิดเคสตามขั้นตอน ถือว่ารับผิดชอบเคสดีในระดับหนึ่ง แต่ถ้าจะให้ดีกว่านี้ควรเช็กผลก่อนปิด เช่น ถามลูกค้าว่าลองทำแล้วดีขึ้นไหม</t>
  </si>
  <si>
    <t>จุดนี้ยังขาด เพราะยังไม่มีการบอกลูกค้าว่าถ้าลองแล้วไม่หายต้องทำต่ออย่างไร เช่น “หากยังไม่ได้ยินเสียงแจ้งเตือน รบกวนแจ้งกลับเพื่อให้ตรวจสอบเพิ่มเติมนะคะ”</t>
  </si>
  <si>
    <t>ข้อความสุภาพและอ่านได้ แต่ถ้าแบ่งเป็นสั้น ๆ หรือเป็นข้อจะดูชัดกว่า และลูกค้าทำตามได้ง่ายกว่า</t>
  </si>
  <si>
    <t>ใช้ภาษาสุภาพ เข้าใจได้ ไม่แข็งเกินไป แต่ยังปรับให้กระชับและเป็นธรรมชาติกว่านี้ได้</t>
  </si>
  <si>
    <t>น้ำเสียงดี สุภาพ เหมาะกับงานบริการ ไม่พบคำพูดที่ทำให้ลูกค้ารู้สึกถูกปัดหรือไม่ใส่ใจ</t>
  </si>
  <si>
    <t>คำตอบเหมาะกับการช่วยเบื้องต้น แต่ยังเป็นคำตอบกลาง ๆ ไม่ได้ปรับตามรายละเอียดของเคสมากนัก ถ้ามีการถามนำก่อน จะดูใส่ใจและตรงปัญหามากขึ้น</t>
  </si>
  <si>
    <t>จากภาพรวมมีการรับแชท ตอบแชท และปิดเคสครบตาม Flow พื้นฐาน แต่ในเชิงคุณภาพยังควรเพิ่มการยืนยันผลก่อนปิดเคส</t>
  </si>
  <si>
    <t>ตอบกลับได้รวดเร็ว อยู่ในระดับที่ดี ไม่ปล่อยลูกค้ารอนาน</t>
  </si>
  <si>
    <t>มีการอัปเดตสถานะในระบบ</t>
  </si>
  <si>
    <t>ร้านค้าสอบถามปัญหาแจ้งเตือนออเดอร์ไม่มีเสียง (Merchant inquires about no sound notification for incoming orders)</t>
  </si>
  <si>
    <t>AA208550</t>
  </si>
  <si>
    <t>https://app.oho.chat/business/6805c0f16232119d2a1204b5/smartchat?room=69ba8e5874e1d1548317d9c3</t>
  </si>
  <si>
    <t>มีการทักทายสุภาพ แนะนำชื่อชัดเจน และมีการปิดการสนทนาเรียบร้อย ถือว่าทำได้ดีมาก จุดที่ยังเพิ่มได้คือก่อนปิดเคสอาจเช็กความต้องการลูกค้าอีกนิด เช่น “หากต้องการให้แอดมินช่วยตรวจสอบเพิ่มเติม แจ้งได้เลยนะคะ”</t>
  </si>
  <si>
    <t>คำตอบตรงกับคำถามลูกค้า และมีการอ้างอิงจากการตรวจสอบออเดอร์ในระบบก่อนตอบ ทำให้คำตอบมีความน่าเชื่อถือ แต่ถ้าระบุให้ชัดอีกนิดว่า “เงินจะคืนเข้าช่องทางชำระเดิม” หรือ “ขึ้นอยู่กับธนาคาร/ช่องทางชำระเงิน” จะครบกว่าเดิม</t>
  </si>
  <si>
    <t>ไม่พบการเปิดเผยข้อมูลส่วนตัวเกินจำเป็น และให้ข้อมูลเฉพาะที่เกี่ยวกับออเดอร์ของลูกค้า ถือว่าทำได้ถูกต้อง</t>
  </si>
  <si>
    <t>ตอบตรงคำถามลูกค้าว่าได้เงินคืนเมื่อไร และมีการตรวจสอบเลขออเดอร์ก่อนตอบ ทำให้คำตอบผูกกับเคสจริง ไม่ใช่ตอบแบบกว้าง ๆ</t>
  </si>
  <si>
    <t>ตอบครบเรื่องระยะเวลาคืนเงิน และบอกช่องทางเช็กสถานะย้อนหลังได้แล้ว แต่ยังเพิ่มได้อีกเล็กน้อย เช่น แจ้งว่าถ้าเกินกำหนดแล้วยังไม่ได้เงินคืน ให้ติดต่อกลับพร้อมเลขออเดอร์เดิม</t>
  </si>
  <si>
    <t>อธิบายเข้าใจง่าย อ่านแล้วรู้ว่าต้องรอกี่วันและเช็กที่ไหน แต่ถ้าแยกเป็นขั้นตอนสั้น ๆ จะอ่านง่ายขึ้น เช่น “1) รอ 1–2 วัน 2) เช็กในประวัติออเดอร์ 3) หากยังไม่เข้าให้แจ้งกลับ”</t>
  </si>
  <si>
    <t>มีการแจ้งว่าตรวจสอบจากระบบก่อนตอบ ถือว่าดีกว่าเคสที่ตอบจากแนวทางทั่วไป แต่ยังไม่ได้ระบุรายละเอียดเงื่อนไขการคืนเงินเพิ่มเติม จึงยังไม่เต็ม</t>
  </si>
  <si>
    <t>เคสนี้ไม่ได้เป็นเคสซับซ้อน จึงไม่จำเป็นต้องวิเคราะห์ลึกมาก พนักงานทำได้ดีตรงที่ตรวจสอบออเดอร์แล้วให้คำตอบตรงจุด พร้อมแจ้งระยะเวลารอ แต่ยังเพิ่มความครบได้อีกโดยระบุเงื่อนไขกรณีเงินคืนล่าช้าให้ชัดขึ้น</t>
  </si>
  <si>
    <t>มีการรับเคส ตรวจสอบ และตอบกลับลูกค้าอย่างชัดเจน ไม่ปล่อยเคสค้าง และให้แนวทางต่อหากยังไม่ได้เงินคืน ถือว่ารับผิดชอบเคสดี</t>
  </si>
  <si>
    <t>มีการบอกต่อแล้วว่าหากไม่พบยอดคืนเงินสามารถแจ้งแอดมินได้อีกครั้ง ถือว่าทำได้ดี จุดที่เพิ่มได้คือระบุให้ชัดว่า “หากเกิน 2 วันแล้วยังไม่พบยอดคืนเงิน” จะชัดกว่า</t>
  </si>
  <si>
    <t>ข้อความโดยรวมอ่านเข้าใจง่าย ลำดับดี แต่ยังมีโอกาสทำให้กระชับขึ้นได้อีก เช่น ตัดคำซ้ำบางช่วงและแบ่งประโยคให้สั้นลง</t>
  </si>
  <si>
    <t>ใช้ภาษาสุภาพ เหมาะกับงานบริการ และเข้าใจง่าย แต่ถ้าปรับให้เป็นธรรมชาติมากขึ้นอีกนิด เช่น ลดคำซ้ำและทำให้ประโยคสั้นลง จะดูมืออาชีพขึ้น</t>
  </si>
  <si>
    <t>น้ำเสียงสุภาพ อ่อนโยน และเหมาะกับสถานการณ์ลูกค้าที่สอบถามเรื่องเงินคืน ไม่มีถ้อยคำที่ทำให้ลูกค้ารู้สึกถูกปัด</t>
  </si>
  <si>
    <t>คำตอบเหมาะกับเคสนี้ เพราะเป็นการตอบเรื่องสถานะเงินคืนโดยตรง และมีการใช้ข้อมูลจากออเดอร์จริงแล้ว แต่ยังเพิ่มความมั่นใจได้อีกด้วยการระบุกรอบเวลาหรือเงื่อนไขให้ชัดขึ้น</t>
  </si>
  <si>
    <t>มีการรับแชท ตอบครั้งแรก ตรวจสอบข้อมูล ตอบผล และปิดเคสครบตาม Flow ถือว่าทำได้ดีมาก</t>
  </si>
  <si>
    <t>เวลาตอบกลับเร็ว อยู่ในระดับดี และไม่ปล่อยลูกค้ารอนานเกินจำเป็น</t>
  </si>
  <si>
    <t>มีการอัปเดตสถานะและปิดเคสเรียบร้อย</t>
  </si>
  <si>
    <t>ลูกค้าสอบถามกำหนดการคืนเงินหลังไรเดอร์ยกเลิกออเดอร์ (Customer inquires about refund timeline after rider cancellation)</t>
  </si>
  <si>
    <t>AA208405</t>
  </si>
  <si>
    <t>https://app.oho.chat/business/6805c0f16232119d2a1204b5/smartchat?room=682dc11abdac345456f386e4</t>
  </si>
  <si>
    <t>มีการทักทายสุภาพ แนะนำชื่อแอดมินชัดเจน และมีการปิดการสนทนาเรียบร้อย ถือว่าทำได้ดีตามมาตรฐาน จุดที่ยังปรับได้คือประโยคปิดควรเป็นกลางและเป็นมาตรฐานมากขึ้น เช่น “ขอบคุณที่ติดต่อเข้ามาค่ะ หากต้องการความช่วยเหลือเพิ่มเติมสามารถแจ้งได้เลยนะคะ”</t>
  </si>
  <si>
    <t>คำตอบโดยรวมตรงประเด็นและสอดคล้องกับเรื่องที่ไรเดอร์สอบถาม คือแจ้งว่าระบบจะตรวจสอบเส้นทางและดำเนินการขยับระยะทางย้อนหลังให้หลังจบงาน แต่ยังไม่ได้อธิบายรายละเอียดเพิ่มเติม เช่น กรณีที่ระบบไม่อัปเดตหรือใช้เวลาตรวจสอบนานกว่าปกติ</t>
  </si>
  <si>
    <t>ไม่พบการเปิดเผยข้อมูลส่วนบุคคลเกินจำเป็น และการสื่อสารอยู่ในขอบเขตของข้อมูลเคส ถือว่าปฏิบัติได้ถูกต้อง</t>
  </si>
  <si>
    <t>พนักงานตอบตรงกับคำถามของไรเดอร์เรื่องระยะทางผิด และตอบในสิ่งที่เกี่ยวข้องกับเคสจริง ไม่ได้ออกนอกประเด็น แต่ถ้าระบุให้ชัดตั้งแต่แรกว่า “ไม่ต้องทำรายการเพิ่ม ระบบจะตรวจสอบให้อัตโนมัติหลังจบงาน” จะช่วยให้คำตอบชัดขึ้นอีก</t>
  </si>
  <si>
    <t>คำตอบถือว่าครบในระดับหนึ่ง เพราะบอกทั้งแนวทางการตรวจสอบและบอกว่าไม่ต้องแจ้งเพิ่มแล้ว แต่ยังขาดเงื่อนไขต่อเนื่อง เช่น หากจบงานแล้วระบบยังไม่ปรับระยะทาง ควรให้ไรเดอร์ทำอย่างไรต่อ</t>
  </si>
  <si>
    <t>ลูกค้าน่าจะเข้าใจคำตอบได้ เพราะตอบกลับสั้นและไม่ได้ถามซ้ำ แต่ข้อความยังสามารถทำให้กระชับและเป็นลำดับมากขึ้นได้ เช่น “หลังจบงาน ระบบจะตรวจสอบเส้นทางให้อัตโนมัติ และปรับระยะทางย้อนหลังให้ค่ะ”</t>
  </si>
  <si>
    <t>มีการตอบโดยอิงจากข้อมูลที่ลูกค้าส่งและลักษณะเคส แต่ในข้อความยังไม่เห็นชัดว่ามีการอ้างอิงจากระบบภายในหรือผลตรวจสอบโดยตรง จึงถือว่าพอมีน้ำหนัก แต่ยังไม่เด่นมาก</t>
  </si>
  <si>
    <t>พนักงานเข้าใจปัญหาและตอบได้ตรงจุดว่าเป็นเรื่องระยะทางที่ระบบจะตรวจสอบย้อนหลังให้ ถือว่าแก้ข้อกังวลของไรเดอร์ได้ดีในระดับหนึ่ง แต่ยังไม่ได้อธิบายสาเหตุหรือเงื่อนไขให้ครบ เช่น ทำไมตอนนี้ระยะยังไม่ตรง และกรณีใดที่ต้องติดตามต่อ</t>
  </si>
  <si>
    <t>มีการรับเคส ตอบคำถาม และยืนยันกับไรเดอร์ชัดเจนว่าไม่ต้องดำเนินการเพิ่ม ถือว่าดูแลเคสได้ดี และช่วยลดความกังวลของลูกค้าได้</t>
  </si>
  <si>
    <t>มีการบอก Next step แล้วในระดับหนึ่ง คือแจ้งว่าไม่ต้องแจ้งเพิ่มและระบบจะตรวจสอบให้หลังจบงาน แต่ยังขาดประโยคเผื่อกรณีปัญหาไม่ถูกแก้ เช่น “หากจบงานแล้วระยะยังไม่อัปเดต รบกวนแจ้งกลับอีกครั้งนะคะ”</t>
  </si>
  <si>
    <t>ข้อความเรียงลำดับพอเข้าใจได้ ตั้งแต่รับเรื่อง อธิบาย และปิดเคส แต่บางประโยคยังยาว ทำให้สามารถปรับให้สั้นลงและอ่านง่ายขึ้นได้อีก</t>
  </si>
  <si>
    <t>ใช้ภาษาสุภาพและสื่อสารเข้าใจได้ ไม่พบคำไม่เหมาะสมหรือจุดผิดชัดเจนจากภาพที่เห็น เหตุที่ยังไม่เต็มเพราะบางประโยคยังไม่ค่อยกระชับ และมีคำซ้ำหรือจังหวะประโยคที่อ่านไม่ลื่นเท่าที่ควร เช่นสามารถปรับให้สั้นและตรงขึ้นได้</t>
  </si>
  <si>
    <t>น้ำเสียงดี สุภาพ เป็นมิตร และทำให้ลูกค้ารู้สึกว่ามีคนช่วยดูแลเคสอยู่ เหมาะกับงานบริการ</t>
  </si>
  <si>
    <t>คำตอบสอดคล้องกับสถานการณ์ของไรเดอร์ และไม่ได้ใช้ข้อความกว้างเกินไป ถือว่าปรับใช้ได้ดี แต่ยังสามารถทำให้เฉพาะเคสมากขึ้นด้วยการสรุปให้ชัดว่าไรเดอร์ไม่ต้องทำอะไรต่อ และรอระบบตรวจสอบหลังจบงาน</t>
  </si>
  <si>
    <t>จากภาพรวมมีการรับเคส ตอบลูกค้า เพิ่มบันทึกภายใน และปิดเคสครบตามขั้นตอน ถือว่าทำได้ดีมาก</t>
  </si>
  <si>
    <t>ตอบกลับได้รวดเร็วมาก ลูกค้าไม่ต้องรอนาน ถือว่าผ่านมาตรฐานด้านความเร็ว</t>
  </si>
  <si>
    <t>ไรเดอร์สอบถามค่ารอบและระยะทางไม่ตรง (Rider inquires about fare discrepancy and distance)</t>
  </si>
  <si>
    <t>AA208553</t>
  </si>
  <si>
    <t>https://app.oho.chat/business/6805c0f16232119d2a1204b5/smartchat?room=69ba8bc74a21d9306fef595b</t>
  </si>
  <si>
    <t>ในช่วงที่รับเคสต่อ ไม่ได้มีประโยคทักทายเปิดบทสนทนาใหม่ เพราะเป็นการเข้ามาต่อจาก Agent เดิม จึงไม่ควรหักเต็ม แต่ในส่วนปิดเคสมีการปิดสุภาพและแจ้งว่าหากต้องการตรวจสอบเพิ่มเติมสามารถแจ้งรายละเอียดเข้ามาได้ ถือว่าปิดได้โอเค</t>
  </si>
  <si>
    <t>ข้อมูลที่แจ้งลูกค้าถือว่าถูกต้องและตอบตรงคำถาม แต่ยังขาดรายละเอียดสำคัญบางส่วน เช่น การย้ำว่าระบบรองรับการดูรายงานแบบรายวันเท่านั้น และหากต้องการสรุปรายเดือนอาจต้องรวบรวมข้อมูลเพิ่มเติมเอง</t>
  </si>
  <si>
    <t>ไม่พบการเปิดเผยข้อมูลเกินจำเป็น และการตอบอยู่ในขอบเขตข้อมูลของร้านค้า ถือว่าถูกต้อง</t>
  </si>
  <si>
    <t>ตอบตรงกับคําถามของร้านค้าเรื่องการดู
รายงานและการสรุปรายเดือน ข้อมูลทีให้
สอดคล้องกับปัญหาทีสอบถามจริง แต่
คําตอบยังเป็นลักษณะอธิบายการใช้งาน
ระบบทั่วไปมากกว่าการสรุปให้ชัดตาม
บริบทของเคสนีโดยตรง  ตัวอย่างแบบทีได้
เต็มกว่าจะประมาณนี “กรณีของร้านนี้ หาก
ต้องการดูยอดย้อนหลังตั้งแต่เริ่มใช้งาน 
สามารถตรวจสอบได้ผ่านอีเมลทีลงทะเบียน
ไว้ หรือผ่าน Merchant Portal ในเมนู
รายงานนะครับ แต่ปัจจุบันระบบยังไม่
รองรับสรุปรายงานแบบรายเดือนโดยตรง</t>
  </si>
  <si>
    <t>คำตอบถือว่าครบในระดับหนึ่ง เพราะแจ้งช่องทางดูรายงาน และตอบชัดว่าระบบยังไม่มีรายงานแบบรายเดือน แต่ถ้าจะให้ครบกว่านี้ ควรแนะนำทางเลือกเพิ่ม เช่น ให้ร้านค้าดึงข้อมูลรายวันไปสรุปต่อเอง</t>
  </si>
  <si>
    <t>อธิบายค่อนข้างชัด โดยเฉพาะข้อความที่บอกช่องทางเข้าไปดูรายงานผ่านเว็บไซต์ แต่ยังมีประโยคที่ยาวอยู่บ้าง ถ้าแบ่งเป็นข้อสั้น ๆ จะอ่านง่ายขึ้น</t>
  </si>
  <si>
    <t>มีการให้ช่องทางใช้งานจริงและระบุหน้าเว็บไซต์ที่ต้องเข้าไปดูรายงาน ถือว่ามีน้ำหนักและใช้งานได้จริง แม้ไม่ได้อ้างอิงระบบภายในอย่างเป็นทางการในข้อความ</t>
  </si>
  <si>
    <r>
      <rPr>
        <sz val="11"/>
        <color theme="1"/>
        <rFont val="Calibri"/>
        <family val="2"/>
        <charset val="1"/>
      </rPr>
      <t xml:space="preserve">Agent </t>
    </r>
    <r>
      <rPr>
        <sz val="11"/>
        <color theme="1"/>
        <rFont val="Lohit Devanagari"/>
        <family val="2"/>
      </rPr>
      <t>เข้าใจว่าลูกค้าต้องการดูยอดย้อนหลัง
และอยากได้แบบสรุปรายเดือน จึงตอบได้
ตรงคําถามและให้ทางออกตามทีระบบมีอยู่
ตอนนี แต่ยังไม่ได้ช่วยต่อยอดมากนัก เช่น 
แนะนําวิธีใช้งานข้อมูลรายวันแทนรายเดือน</t>
    </r>
  </si>
  <si>
    <r>
      <rPr>
        <sz val="11"/>
        <color theme="1"/>
        <rFont val="Calibri"/>
        <family val="2"/>
        <charset val="1"/>
      </rPr>
      <t xml:space="preserve">Agent </t>
    </r>
    <r>
      <rPr>
        <sz val="11"/>
        <color theme="1"/>
        <rFont val="Lohit Devanagari"/>
        <family val="2"/>
      </rPr>
      <t xml:space="preserve">รับช่วงเคสต่อได้ดี ตอบต่อเนื่องจากบริบทเดิม และแจ้งข้อมูลลูกค้าได้ตรงคำถาม พร้อมเปิดทางให้แจ้งกลับหากต้องการตรวจสอบเพิ่มเติม แต่ยังไม่ได้ติดตามหรือสรุปทางออกของเคสให้ชัดเจนก่อนปิด จึงยังไม่เต็ม  ตัวอย่างแบบที่ได้เต็มกว่าจะประมาณนี้  “กรณีนี้ปัจจุบันระบบยังไม่รองรับรายงานแบบรายเดือนนะคะ ร้านค้าสามารถดูข้อมูลย้อนหลังได้เป็นรายวันผ่าน </t>
    </r>
    <r>
      <rPr>
        <sz val="11"/>
        <color theme="1"/>
        <rFont val="Calibri"/>
        <family val="2"/>
        <charset val="1"/>
      </rPr>
      <t xml:space="preserve">Merchant Portal </t>
    </r>
    <r>
      <rPr>
        <sz val="11"/>
        <color theme="1"/>
        <rFont val="Lohit Devanagari"/>
        <family val="2"/>
      </rPr>
      <t>ค่ะ หากร้านค้าต้องการให้ช่วยแนะนำวิธีเรียกดูย้อนหลังตามช่วงวันที่ต้องการ แจ้งแอดมินได้เลยนะคะ”</t>
    </r>
  </si>
  <si>
    <r>
      <rPr>
        <sz val="11"/>
        <color theme="1"/>
        <rFont val="Calibri"/>
        <family val="2"/>
        <charset val="1"/>
      </rPr>
      <t xml:space="preserve">Agent </t>
    </r>
    <r>
      <rPr>
        <sz val="11"/>
        <color theme="1"/>
        <rFont val="Lohit Devanagari"/>
        <family val="2"/>
      </rPr>
      <t xml:space="preserve">เรียงลำดับข้อมูลได้เข้าใจอยู่แล้ว เพราะมีการตอบตามคำถามลูกค้าและอธิบายต่อว่าระบบไม่มีรายงานแบบรายเดือน มีเฉพาะรายวัน ทำให้ลูกค้าพอเข้าใจทิศทางของคำตอบได้ แต่โครงสร้างข้อความยังไม่ชัดที่สุดในมุม </t>
    </r>
    <r>
      <rPr>
        <sz val="11"/>
        <color theme="1"/>
        <rFont val="Calibri"/>
        <family val="2"/>
        <charset val="1"/>
      </rPr>
      <t xml:space="preserve">QA </t>
    </r>
    <r>
      <rPr>
        <sz val="11"/>
        <color theme="1"/>
        <rFont val="Lohit Devanagari"/>
        <family val="2"/>
      </rPr>
      <t xml:space="preserve">เพราะยังไม่ได้แยกข้อมูลสำคัญให้เป็นลำดับที่อ่านง่ายมากพอ เช่น บอกก่อนว่าดูได้ที่ไหน แล้วค่อยตามด้วยข้อจำกัดของระบบ และปิดท้ายด้วยทางเลือกที่ลูกค้าทำต่อได้ จึงถือว่าโครงสร้างดีแล้ว แต่ยังจัดให้อ่านง่ายขึ้นได้อีก  ตัวอย่างแบบที่ชัดกว่า “ร้านค้าสามารถตรวจสอบรายงานได้ผ่าน </t>
    </r>
    <r>
      <rPr>
        <sz val="11"/>
        <color theme="1"/>
        <rFont val="Calibri"/>
        <family val="2"/>
        <charset val="1"/>
      </rPr>
      <t xml:space="preserve">Merchant Portal </t>
    </r>
    <r>
      <rPr>
        <sz val="11"/>
        <color theme="1"/>
        <rFont val="Lohit Devanagari"/>
        <family val="2"/>
      </rPr>
      <t>หรืออีเมลที่ลงทะเบียนไว้นะคะ ปัจจุบันระบบยังไม่รองรับรายงานแบบรายเดือน โดยสามารถเรียกดูได้เป็นรายวันค่ะ หากต้องการตรวจสอบย้อนหลัง แนะนำให้เลือกดูตามช่วงวันที่ต้องการนะคะ”</t>
    </r>
  </si>
  <si>
    <r>
      <rPr>
        <sz val="11"/>
        <color theme="1"/>
        <rFont val="Calibri"/>
        <family val="2"/>
        <charset val="1"/>
      </rPr>
      <t xml:space="preserve">Agent </t>
    </r>
    <r>
      <rPr>
        <sz val="11"/>
        <color theme="1"/>
        <rFont val="Lohit Devanagari"/>
        <family val="2"/>
      </rPr>
      <t xml:space="preserve">ใช้ภาษาสุภาพและสื่อสารเข้าใจได้ ข้อความโดยรวมไม่มีคำไม่เหมาะสม และอธิบายข้อจำกัดของระบบได้ตรงความหมาย แต่ภาษายังไม่กระชับที่สุดในบางช่วง ทำให้ประโยคดูยาวหรือซ้ำความเล็กน้อย จึงยังไม่เต็มในมุม </t>
    </r>
    <r>
      <rPr>
        <sz val="11"/>
        <color theme="1"/>
        <rFont val="Calibri"/>
        <family val="2"/>
        <charset val="1"/>
      </rPr>
      <t xml:space="preserve">QA </t>
    </r>
    <r>
      <rPr>
        <sz val="11"/>
        <color theme="1"/>
        <rFont val="Lohit Devanagari"/>
        <family val="2"/>
      </rPr>
      <t>เพราะยังสามารถปรับให้สั้น ชัด และลื่นกว่านี้ได้ โดยยังคงความสุภาพเหมือนเดิม  ตัวอย่างแบบที่ลื่นกว่า “ปัจจุบันระบบยังไม่รองรับรายงานแบบรายเดือนนะคะ สามารถเรียกดูได้เป็นรายวันค่ะ หากต้องการดูย้อนหลัง แนะนำให้ตรวจสอบตามช่วงวันที่ต้องการนะคะ”</t>
    </r>
  </si>
  <si>
    <t>น้ำเสียงสุภาพและเป็นมิตร ตอบแบบช่วยเหลือลูกค้าได้ดี ไม่ดูปัดความรับผิดชอบ แม้ต้องแจ้งข้อจำกัดของระบบ</t>
  </si>
  <si>
    <r>
      <rPr>
        <sz val="11"/>
        <color theme="1"/>
        <rFont val="Calibri"/>
        <family val="2"/>
        <charset val="1"/>
      </rPr>
      <t xml:space="preserve">Agent </t>
    </r>
    <r>
      <rPr>
        <sz val="11"/>
        <color theme="1"/>
        <rFont val="Lohit Devanagari"/>
        <family val="2"/>
      </rPr>
      <t xml:space="preserve">ปรับคำตอบให้สอดคล้องกับสถานการณ์ของลูกค้าได้ดี เพราะเป็นเคสที่ลูกค้าถามต่อจากข้อมูลเดิมเรื่องรายงานย้อนหลัง และ </t>
    </r>
    <r>
      <rPr>
        <sz val="11"/>
        <color theme="1"/>
        <rFont val="Calibri"/>
        <family val="2"/>
        <charset val="1"/>
      </rPr>
      <t xml:space="preserve">Agent </t>
    </r>
    <r>
      <rPr>
        <sz val="11"/>
        <color theme="1"/>
        <rFont val="Lohit Devanagari"/>
        <family val="2"/>
      </rPr>
      <t>ก็ตอบตามข้อจำกัดของระบบตรง ๆ ว่าไม่มีรายงานแบบรายเดือน มีเฉพาะรายวัน จึงถือว่าตอบตามบริบทของเคสได้ถูกทาง ไม่ได้ใช้คำตอบกว้างหรือหลุดประเด็น แต่ยังไม่เต็ม เพราะยังสามารถปรับคำตอบให้เหมาะกับความต้องการของลูกค้ามากกว่านี้ได้ เช่น เมื่อลูกค้าต้องการรายเดือน ควรบอกต่อทันทีว่าต้องใช้รายวันแทนหรือให้เลือกดูตามช่วงวันที่ต้องการ จึงถือว่าปรับตามสถานการณ์ได้ดีแล้ว แต่ยังไม่ครบที่สุด  ตัวอย่างแบบที่เหมาะกับสถานการณ์มากกว่า “กรณีนี้ปัจจุบันระบบยังไม่มีรายงานแบบรายเดือนนะคะ จะสามารถเรียกดูได้เป็นรายวันแทนค่ะ หากร้านค้าต้องการตรวจสอบย้อนหลัง แนะนำให้เลือกดูตามช่วงวันที่ต้องการจากรายงานรายวันนะคะ”</t>
    </r>
  </si>
  <si>
    <r>
      <rPr>
        <sz val="11"/>
        <color theme="1"/>
        <rFont val="Calibri"/>
        <family val="2"/>
        <charset val="1"/>
      </rPr>
      <t xml:space="preserve">Agent </t>
    </r>
    <r>
      <rPr>
        <sz val="11"/>
        <color theme="1"/>
        <rFont val="Lohit Devanagari"/>
        <family val="2"/>
      </rPr>
      <t xml:space="preserve">รับช่วงเคสต่อได้และตอบตามประเด็นที่ลูกค้าถามเพิ่มเติม โดยอธิบายข้อจำกัดของระบบได้ถูกต้องว่าไม่มีรายงานแบบรายเดือน และมีเฉพาะรายวันเท่านั้น จึงถือว่าดำเนินการตาม </t>
    </r>
    <r>
      <rPr>
        <sz val="11"/>
        <color theme="1"/>
        <rFont val="Calibri"/>
        <family val="2"/>
        <charset val="1"/>
      </rPr>
      <t xml:space="preserve">Flow </t>
    </r>
    <r>
      <rPr>
        <sz val="11"/>
        <color theme="1"/>
        <rFont val="Lohit Devanagari"/>
        <family val="2"/>
      </rPr>
      <t xml:space="preserve">งานได้ดีในระดับหนึ่ง โดยเฉพาะในเคสที่ไม่ได้เป็นคนเปิดบทสนทนาเองตั้งแต่ต้น แต่ยังไม่เต็ม เพราะในมุม </t>
    </r>
    <r>
      <rPr>
        <sz val="11"/>
        <color theme="1"/>
        <rFont val="Calibri"/>
        <family val="2"/>
        <charset val="1"/>
      </rPr>
      <t xml:space="preserve">QA </t>
    </r>
    <r>
      <rPr>
        <sz val="11"/>
        <color theme="1"/>
        <rFont val="Lohit Devanagari"/>
        <family val="2"/>
      </rPr>
      <t xml:space="preserve">ยังสามารถทำให้ขั้นตอนสมบูรณ์กว่านี้ได้ เช่น สรุปคำตอบสุดท้ายให้ชัดในรอบเดียว และบอกทางเลือกที่ลูกค้าทำต่อได้ทันทีเมื่อระบบไม่รองรับรายเดือน จึงถือว่าทำตามขั้นตอนได้ดีแล้ว แต่ยังไม่ครบที่สุดในเชิงคุณภาพการจัดการเคส  ตัวอย่างแบบที่ครบกว่า “ปัจจุบันระบบยังไม่รองรับรายงานแบบรายเดือนนะคะ จะสามารถเรียกดูได้เป็นรายวันค่ะ โดยสามารถตรวจสอบได้ผ่าน </t>
    </r>
    <r>
      <rPr>
        <sz val="11"/>
        <color theme="1"/>
        <rFont val="Calibri"/>
        <family val="2"/>
        <charset val="1"/>
      </rPr>
      <t xml:space="preserve">Merchant Portal </t>
    </r>
    <r>
      <rPr>
        <sz val="11"/>
        <color theme="1"/>
        <rFont val="Lohit Devanagari"/>
        <family val="2"/>
      </rPr>
      <t>หรืออีเมลที่ลงทะเบียนไว้ หากต้องการดูย้อนหลัง แนะนำให้เลือกดูตามช่วงวันที่ต้องการนะคะ”</t>
    </r>
  </si>
  <si>
    <r>
      <rPr>
        <sz val="11"/>
        <color theme="1"/>
        <rFont val="Calibri"/>
        <family val="2"/>
        <charset val="1"/>
      </rPr>
      <t xml:space="preserve">SLA </t>
    </r>
    <r>
      <rPr>
        <sz val="11"/>
        <color theme="1"/>
        <rFont val="Lohit Devanagari"/>
        <family val="2"/>
      </rPr>
      <t xml:space="preserve">กำหนดให้รับแชทภายใน </t>
    </r>
    <r>
      <rPr>
        <sz val="11"/>
        <color theme="1"/>
        <rFont val="Calibri"/>
        <family val="2"/>
        <charset val="1"/>
      </rPr>
      <t xml:space="preserve">3–5 </t>
    </r>
    <r>
      <rPr>
        <sz val="11"/>
        <color theme="1"/>
        <rFont val="Lohit Devanagari"/>
        <family val="2"/>
      </rPr>
      <t xml:space="preserve">นาที และตอบหลังรับแชทไม่เกิน </t>
    </r>
    <r>
      <rPr>
        <sz val="11"/>
        <color theme="1"/>
        <rFont val="Calibri"/>
        <family val="2"/>
        <charset val="1"/>
      </rPr>
      <t xml:space="preserve">3 </t>
    </r>
    <r>
      <rPr>
        <sz val="11"/>
        <color theme="1"/>
        <rFont val="Lohit Devanagari"/>
        <family val="2"/>
      </rPr>
      <t xml:space="preserve">นาที โดยเคสนี้มีการตอบกลับ แต่ระยะเวลาในบางช่วงยังไม่สอดคล้องกับ </t>
    </r>
    <r>
      <rPr>
        <sz val="11"/>
        <color theme="1"/>
        <rFont val="Calibri"/>
        <family val="2"/>
        <charset val="1"/>
      </rPr>
      <t xml:space="preserve">SLA </t>
    </r>
    <r>
      <rPr>
        <sz val="11"/>
        <color theme="1"/>
        <rFont val="Lohit Devanagari"/>
        <family val="2"/>
      </rPr>
      <t>ที่กำหนด จึงไม่ผ่านเต็มตามมาตรฐาน</t>
    </r>
  </si>
  <si>
    <t>มีการปิดเคสเรียบร้อย</t>
  </si>
  <si>
    <t>ร้านค้าสอบถามการดูรายงานยอดรายเดือน (Merchant inquires about monthly earnings report)</t>
  </si>
  <si>
    <t>AA208444</t>
  </si>
  <si>
    <t>https://app.oho.chat/business/6805c0f16232119d2a1204b5/smartchat?room=687478d228f061a1b426d638</t>
  </si>
  <si>
    <t>มีการทักทายและแนะนำชื่อแอดมินชัดเจน เช่น “สวัสดีครับ แอดมินขนมดาราทอง ยินดีให้บริการครับ” และมีการปิดการสนทนาสุภาพแล้ว แต่ยังไม่เต็ม เพราะก่อนปิดเคสยังไม่ได้เช็กความต้องการลูกค้าให้ชัดอีกครั้ง เช่น “หากยังติดปัญหาอยู่สามารถแจ้งรายละเอียดเพิ่มเติมได้เลยนะครับ”</t>
  </si>
  <si>
    <t>คำตอบไปในทิศทางที่ระวังเรื่องสิทธิ์บัญชี ซึ่งถือว่าไม่ผิด แต่ยังไม่เต็ม เพราะยังไม่ได้อธิบายให้ชัดว่าทำไมต้องให้เจ้าของบัญชีติดต่อเอง และยังไม่ได้แจ้งว่าตรวจสอบอะไรให้ได้หรือไม่ได้ในตอนนี้ ตัวอย่างที่ควรชัดกว่า เช่น “กรณีนี้ต้องให้เจ้าของบัญชีติดต่อเข้ามาโดยตรงนะครับ เพื่อยืนยันสิทธิ์ก่อนตรวจสอบข้อมูลการเข้าใช้งานบัญชีครับ”</t>
  </si>
  <si>
    <t>ไม่เปิดเผยข้อมูลเกินจำเป็น และเลือกให้เจ้าของบัญชีติดต่อเอง ซึ่งสอดคล้องกับการคุ้มครองข้อมูลบัญชี</t>
  </si>
  <si>
    <t>ลูกค้าถามเรื่อง “แอปเด้งใช้งานไม่ได้ เปิดระบบได้ไหม ช่วยเช็กได้ไหม” แต่คำตอบของ Agent ยังไม่ได้ตอบตรงคำถามหลักให้ชัดว่าเปิดได้หรือไม่ได้ หรือปัญหาอยู่ตรงไหน จึงยังไม่เต็ม ตัวอย่างที่ควรแม่นกว่านี้ เช่น “กรณีนี้แอดมินยังไม่สามารถเปิดระบบแทนได้ทันทีนะครับ ต้องให้เจ้าของบัญชีติดต่อเข้ามาโดยตรงเพื่อยืนยันข้อมูลก่อน แล้วแอดมินจะช่วยตรวจสอบสถานะการเข้าใช้งานให้ต่อครับ”</t>
  </si>
  <si>
    <t>คำตอบยังไม่ครบ เพราะยังไม่ได้บอกว่าลูกค้าต้องติดต่อผ่านช่องทางไหน ต้องเตรียมข้อมูลอะไร และหลังจากติดต่อมาแล้วระบบจะช่วยอะไรต่อได้บ้าง ตัวอย่างที่ควรครบกว่า เช่น “รบกวนให้เจ้าของบัญชีติดต่อเข้ามาโดยตรง พร้อมแจ้งเบอร์ที่ใช้สมัครและอาการที่พบ เพื่อให้แอดมินตรวจสอบสถานะบัญชีให้ต่อได้ครับ”</t>
  </si>
  <si>
    <r>
      <rPr>
        <sz val="11"/>
        <color theme="1"/>
        <rFont val="Calibri"/>
        <family val="2"/>
        <charset val="1"/>
      </rPr>
      <t xml:space="preserve">Agent </t>
    </r>
    <r>
      <rPr>
        <sz val="11"/>
        <color theme="1"/>
        <rFont val="Lohit Devanagari"/>
        <family val="2"/>
      </rPr>
      <t>บอกทางไว้คร่าว ๆ แต่ยังไม่เป็นขั้นตอนชัดเจน ทำให้ลูกค้าอาจยังไม่แน่ใจว่าต้องทำอะไรต่อ ตัวอย่างที่ควรชัดกว่า เช่น “</t>
    </r>
    <r>
      <rPr>
        <sz val="11"/>
        <color theme="1"/>
        <rFont val="Calibri"/>
        <family val="2"/>
        <charset val="1"/>
      </rPr>
      <t xml:space="preserve">1) </t>
    </r>
    <r>
      <rPr>
        <sz val="11"/>
        <color theme="1"/>
        <rFont val="Lohit Devanagari"/>
        <family val="2"/>
      </rPr>
      <t xml:space="preserve">ให้เจ้าของบัญชีติดต่อเข้ามาเอง </t>
    </r>
    <r>
      <rPr>
        <sz val="11"/>
        <color theme="1"/>
        <rFont val="Calibri"/>
        <family val="2"/>
        <charset val="1"/>
      </rPr>
      <t xml:space="preserve">2) </t>
    </r>
    <r>
      <rPr>
        <sz val="11"/>
        <color theme="1"/>
        <rFont val="Lohit Devanagari"/>
        <family val="2"/>
      </rPr>
      <t xml:space="preserve">แจ้งเบอร์ที่ใช้สมัคร </t>
    </r>
    <r>
      <rPr>
        <sz val="11"/>
        <color theme="1"/>
        <rFont val="Calibri"/>
        <family val="2"/>
        <charset val="1"/>
      </rPr>
      <t xml:space="preserve">3) </t>
    </r>
    <r>
      <rPr>
        <sz val="11"/>
        <color theme="1"/>
        <rFont val="Lohit Devanagari"/>
        <family val="2"/>
      </rPr>
      <t>แจ้งอาการที่พบ แล้วแอดมินจะช่วยตรวจสอบให้ครับ”</t>
    </r>
  </si>
  <si>
    <t>จากข้อความที่เห็น ยังไม่สะท้อนว่ามีการเช็กจากระบบหรือแจ้งผลตรวจสอบก่อนตอบ จึงดูเป็นการให้แนวทางทั่วไปมากกว่า ถ้าจะให้ดีกว่านี้ควรมีข้อความลักษณะ “จากการตรวจสอบเบื้องต้น...” หรือ “กรณีนี้ต้องให้เจ้าของบัญชียืนยันข้อมูลก่อนจึงจะตรวจสอบต่อได้ครับ”</t>
  </si>
  <si>
    <r>
      <rPr>
        <sz val="11"/>
        <color theme="1"/>
        <rFont val="Calibri"/>
        <family val="2"/>
        <charset val="1"/>
      </rPr>
      <t xml:space="preserve">Agent </t>
    </r>
    <r>
      <rPr>
        <sz val="11"/>
        <color theme="1"/>
        <rFont val="Lohit Devanagari"/>
        <family val="2"/>
      </rPr>
      <t>พอจับประเด็นได้ว่าเป็นปัญหาเกี่ยวกับบัญชีหรือการเข้าใช้งาน แต่ยังไม่วิเคราะห์ต่อว่าปัญหาน่าจะเกิดจากอะไร หรือควรแก้ต่ออย่างไร จึงยังไม่เต็ม ตัวอย่างที่ควรดีกว่า เช่น “เบื้องต้นอาจเป็นปัญหาเรื่องสิทธิ์การเข้าใช้งานบัญชีครับ จึงต้องให้เจ้าของบัญชีติดต่อเข้ามาโดยตรงเพื่อยืนยันข้อมูลก่อนตรวจสอบต่อ”</t>
    </r>
  </si>
  <si>
    <t>มีการตอบลูกค้าและปิดเคส แต่ยังดูแลต่อไม่สุด เพราะยังไม่ได้ช่วยให้ลูกค้าเห็นทางออกชัดพอก่อนปิด ตัวอย่างที่ควรรับผิดชอบกว่านี้ เช่น “หากเจ้าของบัญชีติดต่อเข้ามาแล้ว แอดมินจะช่วยตรวจสอบต่อให้ทันทีครับ”</t>
  </si>
  <si>
    <t>มีการบอกให้เจ้าของบัญชีติดต่อเอง แต่ยังไม่ชัดว่าต้องติดต่ออย่างไร แจ้งอะไร และทำอะไรต่อ จึงมี Next step แต่ยังไม่ครบ ตัวอย่างที่ควรชัดกว่า เช่น “รบกวนให้เจ้าของบัญชีติดต่อเข้ามาโดยตรง พร้อมแจ้งเบอร์ที่ใช้สมัครและรายละเอียดอาการ เพื่อให้แอดมินช่วยตรวจสอบต่อได้ครับ”</t>
  </si>
  <si>
    <t>ข้อความสั้น อ่านเข้าใจได้ แต่ยังไม่เรียงลำดับให้เห็นขั้นตอนชัดเจน เช่น เหตุผลก่อน แล้วค่อยบอกสิ่งที่ลูกค้าต้องทำต่อ ตัวอย่างที่ควรอ่านง่ายกว่า เช่น “กรณีนี้ต้องให้เจ้าของบัญชีติดต่อเข้ามาเองก่อนนะครับ เพื่อยืนยันข้อมูลบัญชี จากนั้นรบกวนแจ้งเบอร์ที่ใช้สมัครและอาการที่พบ เพื่อให้แอดมินตรวจสอบต่อได้ครับ”</t>
  </si>
  <si>
    <t>ใช้ภาษาสุภาพและเข้าใจง่าย ไม่มีคำไม่เหมาะสม แต่ยังไม่เต็ม เพราะภาษายังสั้นและกลางเกินไป ทำให้คำตอบดูไม่ครบในมุมงานบริการ ตัวอย่างที่ลื่นกว่า เช่น “กรณีนี้รบกวนให้เจ้าของบัญชีติดต่อเข้ามาโดยตรงนะครับ เพื่อความปลอดภัยในการตรวจสอบข้อมูลบัญชีครับ”</t>
  </si>
  <si>
    <t>น้ำเสียงสุภาพ เหมาะสมกับงานบริการ และไม่มีลักษณะปัดลูกค้า</t>
  </si>
  <si>
    <r>
      <rPr>
        <sz val="11"/>
        <color theme="1"/>
        <rFont val="Calibri"/>
        <family val="2"/>
        <charset val="1"/>
      </rPr>
      <t xml:space="preserve">Agent </t>
    </r>
    <r>
      <rPr>
        <sz val="11"/>
        <color theme="1"/>
        <rFont val="Lohit Devanagari"/>
        <family val="2"/>
      </rPr>
      <t>เข้าใจว่าเป็นเคสเกี่ยวกับบัญชีและพยายามตอบแบบระวังเรื่องสิทธิ์ แต่ยังไม่ปรับคำตอบให้เหมาะกับสถานการณ์มากพอ เช่น ควรอธิบายเหตุผลให้ลูกค้าเข้าใจว่าทำไมต้องให้เจ้าของบัญชีติดต่อเอง ตัวอย่างที่ควรเหมาะกว่านี้ เช่น “เพื่อความปลอดภัยในการตรวจสอบบัญชี รบกวนให้เจ้าของบัญชีติดต่อเข้ามาโดยตรงนะครับ”</t>
    </r>
  </si>
  <si>
    <t>มีการรับแชท ตอบ และปิดเคสครบตาม Flow พื้นฐาน แต่ยังไม่เต็ม เพราะในเชิงคุณภาพยังขาดการซักถาม การอธิบายเหตุผล และการแจ้งทางต่อให้ครบ ตัวอย่างที่ควรครบกว่า เช่น “รบกวนให้เจ้าของบัญชีติดต่อเข้ามาโดยตรง พร้อมแจ้งเบอร์ที่ใช้สมัครและอาการที่พบ เพื่อให้แอดมินตรวจสอบและช่วยเหลือต่อได้ครับ”</t>
  </si>
  <si>
    <t>ตามเกณฑ์ล่าสุด รับแชทต้องไม่เกิน 3–5 นาที และหลังรับแชทต้องตอบกลับภายใน 3 นาที เคสนี้เวลารอรับบริการ 2:10 นาที ยังอยู่ในเกณฑ์ แต่จากเวลารับ 16:32 และตอบถัดไป 16:36 เกิน 3 นาที จึงไม่ผ่าน SLA ในส่วนการตอบหลังรับแชท</t>
  </si>
  <si>
    <t>มีการอัปเดตและปิดเคสเรียบร้อย รวมถึงมีบันทึกภายใน</t>
  </si>
  <si>
    <t>ไรเดอร์สอบถามการเปิดระบบบัญชีที่สมัครไว้นานแล้ว (Rider inquires about reactivating long-inactive account)</t>
  </si>
  <si>
    <t>AA208479</t>
  </si>
  <si>
    <t>https://app.oho.chat/business/6805c0f16232119d2a1204b5/smartchat?room=692855f5b129a1342b330278</t>
  </si>
  <si>
    <t>มีการทักทายและแนะนำชื่อผู้ให้บริการชัดเจน รวมถึงมีการปิดการสนทนาเรียบร้อย แต่ยังไม่เต็ม เพราะประโยคปิดยังไม่ใช่ Closing ที่เช็กความครบก่อนจบเคส เช่น ควรมีประโยคแนว “หากยังพบปัญหาเพิ่มเติมสามารถแจ้งได้เลยนะครับ” ก่อนปิด</t>
  </si>
  <si>
    <t>ข้อมูลที่แจ้งเรื่องให้ปิดและเปิดแอปใหม่ รวมถึงโค้ดส่วนลดจะคืนกลับเข้าสู่ระบบภายในประมาณ 15 นาที ถือว่าถูกทิศทางและตอบตรงเคส แต่ยังไม่เต็ม เพราะยังไม่ได้อธิบายเงื่อนไขเพิ่มเติม เช่น หากเกินเวลาแล้วยังไม่คืนต้องทำอย่างไร ตัวอย่างที่ควรครบกว่า “โค้ดส่วนลดจะคืนกลับเข้าระบบภายในประมาณ 15 นาทีครับ หากเกินเวลาดังกล่าวแล้วยังไม่กลับมา รบกวนแจ้งแอดมินอีกครั้งนะครับ”</t>
  </si>
  <si>
    <t>ไม่พบการเปิดเผยข้อมูลส่วนบุคคลเกินจำเป็น และการตอบอยู่ในขอบเขตการให้บริการปกติ</t>
  </si>
  <si>
    <t>ลูกค้าแจ้งว่าจ่ายเงินไม่สำเร็จ ระบบยกเลิก และถามว่าโค้ดส่วนลดที่ยกเลิกไปจะคืนไหม Agent ตอบตรงคำถามทั้งสองส่วน คือให้ลองปิด-เปิดแอปใหม่เพื่อทำรายการใหม่ และยืนยันเรื่องระยะเวลาคืนโค้ดส่วนลดได้ตรงกับสิ่งที่ลูกค้าถามจริง</t>
  </si>
  <si>
    <t>คำตอบถือว่าค่อนข้างครบ เพราะตอบทั้งเรื่องการทำรายการใหม่และเรื่องโค้ดคืน แต่ยังไม่เต็ม เพราะยังไม่ได้บอกเงื่อนไขกรณีที่โค้ดยังไม่กลับ หรือถ้าลองใหม่แล้วยังจ่ายไม่ได้ควรทำอย่างไร ตัวอย่างที่ควรครบกว่า “หากลองใหม่แล้วยังชำระเงินไม่สำเร็จ หรือโค้ดยังไม่คืนภายใน 15 นาที รบกวนแจ้งกลับมาอีกครั้งนะครับ”</t>
  </si>
  <si>
    <t>อธิบายเข้าใจง่ายและลูกค้าสามารถทำตามได้ แต่ยังไม่เต็ม เพราะยังไม่ได้เรียงเป็นขั้นตอนชัดที่สุด เช่น ควรแยกเป็น 1) ปิดและเปิดแอปใหม่ 2) ทำรายการสั่งซื้อใหม่ 3) รอระบบคืนโค้ดประมาณ 15 นาที</t>
  </si>
  <si>
    <t>คำตอบดูเป็นข้อมูลการใช้งานที่ถูกต้อง แต่จากภาพยังไม่เห็นการอ้างอิงจากระบบหรือผลตรวจสอบชัดเจน จึงยังเป็นการตอบตามแนวทางทั่วไปมากกว่า ตัวอย่างที่ควรมีน้ำหนักกว่า “จากการตรวจสอบเบื้องต้น โค้ดส่วนลดจะคืนเข้าสู่ระบบภายในประมาณ 15 นาทีครับ”</t>
  </si>
  <si>
    <r>
      <rPr>
        <sz val="11"/>
        <color theme="1"/>
        <rFont val="Calibri"/>
        <family val="2"/>
        <charset val="1"/>
      </rPr>
      <t xml:space="preserve">Agent </t>
    </r>
    <r>
      <rPr>
        <sz val="11"/>
        <color theme="1"/>
        <rFont val="Lohit Devanagari"/>
        <family val="2"/>
      </rPr>
      <t>เข้าใจปัญหาและให้ทางแก้เบื้องต้นได้ตรงจุด คือให้ปิด</t>
    </r>
    <r>
      <rPr>
        <sz val="11"/>
        <color theme="1"/>
        <rFont val="Calibri"/>
        <family val="2"/>
        <charset val="1"/>
      </rPr>
      <t>-</t>
    </r>
    <r>
      <rPr>
        <sz val="11"/>
        <color theme="1"/>
        <rFont val="Lohit Devanagari"/>
        <family val="2"/>
      </rPr>
      <t>เปิดแอปใหม่และทำรายการใหม่ พร้อมตอบข้อกังวลเรื่องโค้ดส่วนลดคืน แต่ยังไม่เต็ม เพราะยังไม่ได้วิเคราะห์ต่อว่าปัญหาจ่ายเงินไม่สำเร็จอาจเกิดจากอะไร หรือหากทำตามแล้วยังมีปัญหาต้องไปต่ออย่างไร</t>
    </r>
  </si>
  <si>
    <t>มีการตอบคำถามลูกค้าได้ครบประเด็นหลัก และช่วยคลายความกังวลเรื่องโค้ดส่วนลดได้ดี แต่ยังไม่เต็ม เพราะยังไม่ได้เปิดทางต่อให้ชัดกรณีปัญหายังไม่หาย เช่น หากลองใหม่แล้วยังชำระไม่สำเร็จควรแจ้งกลับ</t>
  </si>
  <si>
    <t>มีการบอกทางต่อแล้วว่าลูกค้าสามารถปิดและเปิดแอปใหม่แล้วทำรายการใหม่ได้ และแจ้งเวลาคืนโค้ดส่วนลดชัดเจน แต่ยังไม่เต็ม เพราะยังขาดประโยคเผื่อกรณีระบบยังไม่คืนโค้ดหรือยังทำรายการไม่ได้ ตัวอย่างที่ควรชัดกว่า “หากเกิน 15 นาทีแล้วยังไม่พบโค้ดคืนกลับ หรือยังชำระเงินไม่ได้ รบกวนแจ้งกลับมาอีกครั้งนะครับ”</t>
  </si>
  <si>
    <t>ข้อความเรียงลำดับค่อนข้างดี ตอบทีละประเด็นและลูกค้าเข้าใจ แต่ยังไม่เต็ม เพราะถ้าจัดเป็นลำดับขั้นตอนสั้น ๆ จะอ่านง่ายกว่านี้ เช่น แยกคำตอบเรื่องการสั่งใหม่กับเรื่องโค้ดคืนให้ชัดขึ้น</t>
  </si>
  <si>
    <t>ใช้ภาษาสุภาพ เข้าใจง่าย และเป็นมิตร เหมาะกับงานบริการ แต่ยังไม่เต็ม เพราะบางประโยคยังทำให้กระชับและลื่นขึ้นได้อีกเล็กน้อย เช่น “โค้ดส่วนลดจะถูกคืนกลับเข้าสู่ระบบภายในประมาณ 15 นาทีครับ”</t>
  </si>
  <si>
    <t>น้ำเสียงสุภาพ เป็นกันเอง และช่วยให้ลูกค้ารู้สึกได้รับการดูแล เหมาะกับงานบริการ</t>
  </si>
  <si>
    <r>
      <rPr>
        <sz val="11"/>
        <color theme="1"/>
        <rFont val="Calibri"/>
        <family val="2"/>
        <charset val="1"/>
      </rPr>
      <t xml:space="preserve">Agent </t>
    </r>
    <r>
      <rPr>
        <sz val="11"/>
        <color theme="1"/>
        <rFont val="Lohit Devanagari"/>
        <family val="2"/>
      </rPr>
      <t>ปรับคำตอบได้เหมาะกับสถานการณ์ของลูกค้า ตอบตรงปัญหาเฉพาะหน้า ทั้งเรื่องจ่ายเงินไม่สำเร็จและความกังวลเรื่องโค้ดส่วนลด ไม่ใช้คำตอบกว้างเกินไป</t>
    </r>
  </si>
  <si>
    <t>มีการรับแชท ตอบลูกค้า และปิดเคสครบตาม Flow พื้นฐาน พร้อมช่วยแก้ปัญหาเบื้องต้นได้ แต่ยังไม่เต็ม เพราะในเชิงคุณภาพยังขาดการบอกทางต่อกรณีปัญหาไม่จบในรอบแรก ตัวอย่างที่ควรครบกว่า “หากลองใหม่แล้วยังไม่สำเร็จ รบกวนแจ้งกลับเพื่อให้แอดมินตรวจสอบเพิ่มเติมครับ</t>
  </si>
  <si>
    <t>ตามเกณฑ์ล่าสุด รับแชทต้องไม่เกิน 3–5 นาที และหลังรับแชทต้องตอบกลับภายใน 3 นาที เคสนี้เวลารอรับบริการ 1:07 นาที ยังอยู่ในเกณฑ์ แต่จากลำดับเวลา รับแชท 17:24 และข้อความถัดไปของ Agent 17:27 เกิน 3 นาที จึงไม่ผ่าน SLA ในส่วนการตอบหลังรับแชท</t>
  </si>
  <si>
    <t>ลูกค้าแจ้งชำระเงินไม่สำเร็จและออเดอร์ถูกยกเลิก (Customer reports payment failure and order cancellation)</t>
  </si>
  <si>
    <t>Krivut Vongkampan</t>
  </si>
  <si>
    <t>AA208623</t>
  </si>
  <si>
    <t>https://app.oho.chat/business/6805c0f16232119d2a1204b5/smartchat?room=684039f184be44a470f3b0d2</t>
  </si>
  <si>
    <t>มีการทักทายสุภาพตามรูปแบบบริการ และแนะนำตัวชัดเจนในช่วงต้นการสนทนา ใช้ถ้อยคำเหมาะสม อย่างไรก็ตาม ไม่ปรากฏข้อความ Closing ที่เป็น Script มาตรฐานครบถ้วน และไม่มีการเสนอความช่วยเหลือเพิ่มเติมก่อนปิดเคส</t>
  </si>
  <si>
    <t>ข้อมูลที่แจ้งลูกค้าสอดคล้องกับสถานการณ์ Incident ของระบบ โดยระบุว่าทีมงานรับทราบปัญหาและกำลังเร่งดำเนินการ ซึ่งเป็นข้อมูลที่ถูกต้องตามแนวทางการสื่อสารเมื่อเกิดเหตุขัดข้องของระบบ</t>
  </si>
  <si>
    <t>ไม่มีการเปิดเผยข้อมูลส่วนบุคคลหรือข้อมูลที่ต้องยืนยันตัวตน จึงถือว่าปฏิบัติตาม PDPA และนโยบายบริษัทอย่างถูกต้อง</t>
  </si>
  <si>
    <t>คำตอบสอดคล้องกับสถานการณ์จริงของเคส ซึ่งเป็น Incident ระบบ ทำให้ยอดไม่แสดง ไม่ใช่ปัญหาเฉพาะบัญชีของผู้ใช้รายเดียว</t>
  </si>
  <si>
    <t>ตอบประเด็นหลักครบถ้วนว่าเกิดจากระบบและกำลังแก้ไข แต่ไม่ได้ให้ข้อมูลเพิ่มเติมเกี่ยวกับผลกระทบ ระยะเวลาที่คาดว่าจะแก้ไข หรือแนวทางชั่วคราว</t>
  </si>
  <si>
    <t>ไม่มีการอธิบายขั้นตอนหรือแนวทางที่ผู้ใช้ควรดำเนินการต่อ เช่น การรอระบบอัปเดต การรีเฟรช หรือการตรวจสอบภายหลัง</t>
  </si>
  <si>
    <t>เป็นการสื่อสารตามประกาศ Incident ของบริษัท จึงถือว่าอ้างอิงจากแหล่งข้อมูลทางการ</t>
  </si>
  <si>
    <t>วิเคราะห์ได้ถูกต้องว่าเป็นปัญหาระบบ ไม่ใช่ปัญหาผู้ใช้งานรายบุคคล แต่ไม่ได้เสนอแนวทางแก้ไขหรือทางเลือกเพิ่มเติม เช่น วิธีตรวจสอบภายหลัง หรือช่องทางติดตามสถานะ</t>
  </si>
  <si>
    <t>ดูแลเคสจนแจ้งสถานะปัญหาให้ทราบ แต่ไม่ปรากฏการติดตามผลหรืออัปเดตเพิ่มเติมก่อนปิดเคส</t>
  </si>
  <si>
    <t>ไม่มีการแจ้ง Timeline การแก้ไข ผู้รับผิดชอบ หรือช่องทางติดตามผล ทำให้ลูกค้าไม่ทราบว่าควรดำเนินการอย่างไรต่อ</t>
  </si>
  <si>
    <t>ข้อความอ่านเข้าใจง่าย แต่ยังสามารถจัดย่อหน้าและแบ่งประเด็นให้ชัดเจนขึ้นได้</t>
  </si>
  <si>
    <t>ใช้ภาษาถูกต้อง สุภาพ ชัดเจน และไม่เยิ่นเย้อ</t>
  </si>
  <si>
    <t>ใช้น้ำเสียงสุภาพ เหมาะสมกับสถานการณ์ และแสดงความเข้าใจต่อปัญหาของผู้ใช้</t>
  </si>
  <si>
    <t>มีการสื่อสารตามบริบท Incident ได้เหมาะสม แต่ยังไม่แสดงความยืดหยุ่นหรือการปรับข้อความให้เฉพาะกรณีมากนัก</t>
  </si>
  <si>
    <t>เปิดเคสถูกประเภท (Incident) และดำเนินการตาม Flow การประกาศ</t>
  </si>
  <si>
    <t>ตอบ First Response ภายในเวลาที่กำหนด และไม่มีช่วงเงียบผิดปกติ</t>
  </si>
  <si>
    <t>ไรเดอร์ร้องเรียนค่ารอบหลังเที่ยงคืนไม่ปรับยอด (Rider complains midnight jobs fare not adjusted)</t>
  </si>
  <si>
    <t>AA208955</t>
  </si>
  <si>
    <t>https://app.oho.chat/business/6805c0f16232119d2a1204b5/smartchat?room=6836837545402b2dfeb395ef</t>
  </si>
  <si>
    <t>มีการทักทายและแนะนำชื่อแอดมินชัดเจน เช่น “สวัสดีค่ะ แอดมินบัวลอยยินดีให้บริการ...” และมีการปิดการสนทนาเรียบร้อย แต่ยังไม่เต็ม เพราะก่อนปิดเคสยังไม่ได้เช็กย้ำว่าลูกค้ายังต้องการความช่วยเหลือเพิ่มเติมหรือไม่ ตัวอย่างที่ควรมีเพิ่ม เช่น “หากยังมีข้อสงสัยเพิ่มเติมสามารถแจ้งแอดมินได้เลยนะคะ”</t>
  </si>
  <si>
    <t>ข้อมูลที่แจ้งเรื่องหน้าจอแสดงระยะทาง 2 กม. แต่ระยะวิ่งจริง 3 กม. และจะชดเชยส่วนต่าง 1 กม. เป็นเงิน 7 บาท ถือว่าตอบตรงและมีรายละเอียดค่อนข้างชัด แต่ยังไม่เต็ม เพราะยังไม่ได้อธิบายเงื่อนไขเพิ่มเติม เช่น หากเกินกำหนดยังไม่ได้รับต้องทำอย่างไร ตัวอย่างที่ครบกว่า เช่น “หากเกิน 2 วันทำการแล้วยังไม่พบยอด รบกวนแจ้งกลับมาอีกครั้งนะคะ”</t>
  </si>
  <si>
    <t>ไม่พบการเปิดเผยข้อมูลส่วนบุคคลเกินจำเป็น และการตอบอยู่ในขอบเขตข้อมูลของออเดอร์และการชดเชย</t>
  </si>
  <si>
    <t>ลูกค้าถามว่า “ทำไมได้ 38 เองครับ” Agent ตรวจสอบออเดอร์และตอบตรงคำถามทันที โดยอธิบายส่วนต่างของระยะทางและยอดชดเชยได้ตรงกับประเด็นที่ลูกค้าถาม</t>
  </si>
  <si>
    <t>คำตอบค่อนข้างครบ เพราะแจ้งทั้งสาเหตุ จำนวนระยะทางที่ต่างกัน จำนวนเงินชดเชย และระยะเวลารับเงิน แต่ยังไม่เต็ม เพราะยังไม่ได้บอกทางต่อหากลูกค้ายังไม่ได้รับเงินตามกำหนด ตัวอย่างที่ควรครบกว่า เช่น “หากครบกำหนดแล้วยังไม่ได้รับยอด รบกวนแจ้งกลับพร้อมเลขออเดอร์ได้เลยค่ะ”</t>
  </si>
  <si>
    <t>อธิบายเข้าใจง่ายและเป็นลำดับ</t>
  </si>
  <si>
    <t>มีการตอบจากผลตรวจสอบออเดอร์จริงและอ้างอิงเลขออเดอร์ชัดเจน จึงมีน้ำหนักมากกว่าการตอบทั่วไป แต่ยังไม่เต็ม เพราะไม่ได้ระบุชัดว่าเป็นผลจากการตรวจสอบระบบหรือเงื่อนไขภายในโดยตรง ตัวอย่างที่ชัดกว่า เช่น “จากการตรวจสอบในระบบพบว่า...”</t>
  </si>
  <si>
    <r>
      <rPr>
        <sz val="11"/>
        <color theme="1"/>
        <rFont val="Calibri"/>
        <family val="2"/>
        <charset val="1"/>
      </rPr>
      <t xml:space="preserve">Agent </t>
    </r>
    <r>
      <rPr>
        <sz val="11"/>
        <color theme="1"/>
        <rFont val="Lohit Devanagari"/>
        <family val="2"/>
      </rPr>
      <t>วิเคราะห์ได้ค่อนข้างตรงจุดว่าปัญหาเกิดจากส่วนต่างระยะทาง และให้คำตอบเรื่องการชดเชยได้ชัด แต่ยังไม่เต็ม เพราะเป็นการอธิบายผลมากกว่าการพาลูกค้าไปต่อ หากเพิ่มทางเลือกกรณียังไม่ได้รับเงินตามเวลา จะสมบูรณ์ขึ้น</t>
    </r>
  </si>
  <si>
    <t>มีการตรวจสอบ ตอบคำถามตรงประเด็น และช่วยคลายข้อสงสัยลูกค้าได้ดี แต่ยังไม่เต็ม เพราะยังไม่ได้เปิดทางต่อให้ชัดในกรณีลูกค้ายังไม่พบยอดเงินภายในเวลาที่แจ้ง</t>
  </si>
  <si>
    <t>มีการแจ้งระยะเวลารับเงินชัดเจนว่า 2 วันทำการ ถือว่ามี Next step ระดับหนึ่ง แต่ยังไม่เต็ม เพราะยังไม่ได้บอกว่าหากเกินกำหนดแล้วไม่มียอดเข้า ลูกค้าควรทำอย่างไรต่อ ตัวอย่างที่ชัดกว่า เช่น “หากเกิน 2 วันทำการแล้วยังไม่พบยอด รบกวนแจ้งกลับมาอีกครั้งเพื่อให้แอดมินตรวจสอบต่อได้ค่ะ”</t>
  </si>
  <si>
    <t>ข้อความเรียงลำดับดี อ่านเข้าใจง่าย และสรุปสาระสำคัญได้ค่อนข้างครบ แต่ยังไม่เต็ม เพราะถ้าแบ่งเป็นช่วงสั้น ๆ จะอ่านง่ายกว่าเดิม โดยเฉพาะส่วนตัวเลขระยะทางและยอดชดเชย</t>
  </si>
  <si>
    <t>ใช้ภาษาสุภาพและเข้าใจง่าย ไม่มีคำไม่เหมาะสม แต่ยังไม่เต็ม เพราะบางช่วงยังทำให้กระชับและลื่นขึ้นได้อีก เช่น ลดคำซ้ำและแยกประโยคให้สั้นลง</t>
  </si>
  <si>
    <t>น้ำเสียงสุภาพ เหมาะกับงานบริการ และมีการขออภัยในความไม่สะดวกอย่างเหมาะสม</t>
  </si>
  <si>
    <r>
      <rPr>
        <sz val="11"/>
        <color theme="1"/>
        <rFont val="Calibri"/>
        <family val="2"/>
        <charset val="1"/>
      </rPr>
      <t xml:space="preserve">Agent </t>
    </r>
    <r>
      <rPr>
        <sz val="11"/>
        <color theme="1"/>
        <rFont val="Lohit Devanagari"/>
        <family val="2"/>
      </rPr>
      <t>ปรับคำตอบได้เหมาะกับสถานการณ์ของไรเดอร์ ตอบตรงปัญหาเรื่องเงินชดเชยระยะทาง และใช้ข้อมูลเฉพาะเคส ไม่ได้ตอบกว้างเกินไป</t>
    </r>
  </si>
  <si>
    <t>มีการรับแชท ตรวจสอบ ตอบลูกค้า และปิดเคสครบตาม Flow พื้นฐาน พร้อมมีบันทึกภายในเกี่ยวกับการชดเชย แต่ยังไม่เต็ม เพราะควรบอกทางต่อกรณีเงินไม่เข้าตามเวลาที่แจ้งให้ครบตั้งแต่รอบแรก</t>
  </si>
  <si>
    <t>ตามเกณฑ์ล่าสุด รับแชทต้องไม่เกิน 3–5 นาที และหลังรับแชทต้องตอบกลับภายใน 3 นาที เคสนี้เวลารอรับบริการ 1:15 นาที ยังอยู่ในเกณฑ์ แต่จากลำดับเวลา รับแชท 17:20 และตอบกลับสาระสำคัญ 17:24 เกิน 3 นาที จึงไม่ผ่าน SLA ในส่วนการตอบหลังรับแชท</t>
  </si>
  <si>
    <t>มีการอัปเดตและปิดเคสเรียบร้อย พร้อมบันทึกภายในเรื่องขอรับเงินชดเชย แต่ถ้าบันทึกสรุปให้ชัดว่าชดเชยส่วนต่าง 1 กม. 7 บาท จะสมบูรณ์ขึ้น</t>
  </si>
  <si>
    <t>ไรเดอร์สอบถามค่ารอบต่ำกว่าปกติ (Rider inquires about unusually low fare)</t>
  </si>
  <si>
    <t>AA209064</t>
  </si>
  <si>
    <t>มีการทักทายและแนะนำชื่อแอดมินชัดเจน เช่น “สวัสดีค่ะ แอดมินอ้วย ยินดีให้บริการค่ะ” และมีการปิดการสนทนาเรียบร้อย แต่ยังไม่เต็ม เพราะก่อนปิดเคสยังไม่ได้สรุปย้ำสั้น ๆ ว่าดำเนินการอะไรให้แล้ว หรือเช็กว่าลูกค้ายังต้องการความช่วยเหลือเพิ่มหรือไม่ ตัวอย่างที่ควรมีเพิ่ม เช่น “แอดมินกดจบงานให้เรียบร้อยแล้วนะคะ หากยังพบปัญหาเพิ่มเติมสามารถแจ้งได้เลยค่ะ”</t>
  </si>
  <si>
    <t>แนวทางที่แจ้งลูกค้าว่าต้องขอหมายเลขออเดอร์เพื่อตรวจสอบและแก้ไขปัญหา ถือว่าถูกต้องตามเคส และสุดท้ายมีการดำเนินการกดจบงานให้เรียบร้อยแล้ว แต่ยังไม่เต็ม เพราะช่วงแรกยังไม่ได้อธิบายให้ชัดว่าทำไมต้องขอเลขออเดอร์ หรือหลังได้เลขออเดอร์แล้วจะช่วยอะไรต่อ ตัวอย่างที่ชัดกว่า เช่น “รบกวนแจ้งหมายเลขออเดอร์เพื่อให้แอดมินตรวจสอบสถานะและช่วยกดจบงานให้ได้ค่ะ”</t>
  </si>
  <si>
    <t>ไม่พบการเปิดเผยข้อมูลส่วนบุคคลเกินจำเป็น และข้อมูลที่ขอเพิ่มเป็นข้อมูลที่เกี่ยวกับการตรวจสอบเคสโดยตรง</t>
  </si>
  <si>
    <t>ลูกค้าถามว่ามีแอดมินอยู่ตลอดไหม และมีปัญหา “กดจบงานไม่ได้” Agent ตอบกลับโดยขอหมายเลขออเดอร์เพื่อดำเนินการตรวจสอบ ซึ่งเป็นการจับประเด็นได้ถูกทาง และท้ายที่สุดช่วยกดจบงานให้สำเร็จ แต่ยังไม่เต็ม เพราะยังไม่ได้ตอบตรงคำถามแรกเรื่อง “มีแอดมินอยู่ตลอดไหม” โดยตรง</t>
  </si>
  <si>
    <t>ตอบได้ในส่วนการช่วยแก้ปัญหากดจบงานไม่ได้ และสุดท้ายดำเนินการให้ลูกค้าได้แล้ว แต่ยังไม่เต็ม เพราะยังไม่ได้ตอบครบทุกคำถามของลูกค้า เช่น เรื่องแอดมินอยู่ตลอดไหม และไม่ได้อธิบายเงื่อนไขหรือขั้นตอนระหว่างรอตรวจสอบให้ชัด</t>
  </si>
  <si>
    <t>มีการบอกลูกค้าว่าต้องขอหมายเลขออเดอร์เพื่อดำเนินการตรวจสอบ แต่ยังไม่เต็ม เพราะไม่ได้บอกขั้นตอนให้ชัดว่าหลังจากส่งเลขออเดอร์แล้ว แอดมินจะตรวจสอบอะไรและลูกค้าต้องรออะไรต่อ ตัวอย่างที่ควรชัดกว่า เช่น “รบกวนส่งหมายเลขออเดอร์เข้ามาได้เลยค่ะ จากนั้นแอดมินจะตรวจสอบสถานะและกดจบงานให้ หากเรียบร้อยแล้วจะแจ้งกลับอีกครั้งค่ะ”</t>
  </si>
  <si>
    <t>มีการขอเลขออเดอร์และดูเหมือนมีการตรวจสอบจากเคสจริงก่อนดำเนินการ แต่จากข้อความที่เห็นยังไม่สะท้อนผลตรวจสอบชัดมาก เช่น ไม่ได้ระบุว่า “จากการตรวจสอบในระบบ...” ถ้าพูดแบบนี้จะมีน้ำหนักมากขึ้น</t>
  </si>
  <si>
    <r>
      <rPr>
        <sz val="11"/>
        <color theme="1"/>
        <rFont val="Calibri"/>
        <family val="2"/>
        <charset val="1"/>
      </rPr>
      <t xml:space="preserve">Agent </t>
    </r>
    <r>
      <rPr>
        <sz val="11"/>
        <color theme="1"/>
        <rFont val="Lohit Devanagari"/>
        <family val="2"/>
      </rPr>
      <t>จับปัญหาได้ตรงว่าเป็นเรื่องกดจบงานไม่ได้ และเลือกขอเลขออเดอร์เพื่อไปต่อ ซึ่งเป็นแนวทางที่ถูกต้อง รวมถึงสุดท้ายแก้ปัญหาให้ลูกค้าได้จริง แต่ยังไม่เต็ม เพราะยังไม่ได้อธิบายสาเหตุของปัญหา หรือแจ้งให้ลูกค้าเข้าใจว่าทำไมจึงเกิดอาการนี้</t>
    </r>
  </si>
  <si>
    <t>มีการรับเรื่อง ขอข้อมูลที่จำเป็น และดำเนินการกดจบงานให้เรียบร้อยจนลูกค้าขอบคุณ ถือว่าดูแลเคสจนจบและช่วยแก้ปัญหาได้จริง</t>
  </si>
  <si>
    <t>มีการแจ้งทางต่อระดับหนึ่ง คือขอหมายเลขออเดอร์เพื่อไปตรวจสอบและสุดท้ายแจ้งว่าดำเนินการกดจบงานให้แล้ว แต่ยังไม่เต็ม เพราะยังไม่ได้บอกทางต่อเผื่อกรณีปัญหายังไม่จบ เช่น หากสถานะยังไม่เปลี่ยนหรือยังมีปัญหา ให้ลูกค้าแจ้งกลับอีกครั้ง ตัวอย่างที่ควรชัดกว่า เช่น “หากสถานะยังไม่อัปเดต รบกวนแจ้งแอดมินได้อีกครั้งนะคะ”</t>
  </si>
  <si>
    <t>ข้อความโดยรวมอ่านเข้าใจง่าย เรียงจากรับเรื่อง ขอข้อมูล และแจ้งผล แต่ยังไม่เต็ม เพราะบางช่วงยังสั้นเกินไปและไม่เชื่อมกันมากนัก ถ้าเพิ่มการสรุประหว่างทางจะทำให้อ่านลื่นขึ้น</t>
  </si>
  <si>
    <t>ใช้ภาษาสุภาพ เข้าใจง่าย และเหมาะกับงานบริการ แต่ยังไม่เต็ม เพราะบางข้อความสั้นเกินไปจนทำให้ดูไม่ครบ เช่น “แอดมินขอทราบหมายเลขออเดอร์...” ถ้าเติมเหตุผลสั้น ๆ จะดูสมบูรณ์ขึ้น</t>
  </si>
  <si>
    <t>น้ำเสียงสุภาพ เป็นมิตร และช่วยให้ลูกค้ารู้สึกได้รับการดูแลดี</t>
  </si>
  <si>
    <r>
      <rPr>
        <sz val="11"/>
        <color theme="1"/>
        <rFont val="Calibri"/>
        <family val="2"/>
        <charset val="1"/>
      </rPr>
      <t xml:space="preserve">Agent </t>
    </r>
    <r>
      <rPr>
        <sz val="11"/>
        <color theme="1"/>
        <rFont val="Lohit Devanagari"/>
        <family val="2"/>
      </rPr>
      <t xml:space="preserve">ปรับคำตอบตามสถานการณ์ได้ดี เพราะลูกค้าต้องการความช่วยเหลือเฉพาะหน้าเรื่องกดจบงานไม่ได้ และ </t>
    </r>
    <r>
      <rPr>
        <sz val="11"/>
        <color theme="1"/>
        <rFont val="Calibri"/>
        <family val="2"/>
        <charset val="1"/>
      </rPr>
      <t xml:space="preserve">Agent </t>
    </r>
    <r>
      <rPr>
        <sz val="11"/>
        <color theme="1"/>
        <rFont val="Lohit Devanagari"/>
        <family val="2"/>
      </rPr>
      <t>ก็พาไปที่การแก้ปัญหาได้ตรงจุด แต่ยังไม่เต็ม เพราะยังตอบคำถามแรกของลูกค้าไม่ครบ และยังสามารถอธิบายให้มั่นใจขึ้นได้อีก</t>
    </r>
  </si>
  <si>
    <t>มีการรับแชท ตอบกลับ ขอข้อมูลที่จำเป็น ดำเนินการ และปิดเคสครบตาม Flow พื้นฐาน พร้อมแก้ปัญหาให้ลูกค้าได้จริง แต่ยังไม่เต็ม เพราะยังสามารถสื่อสารขั้นตอนและผลการตรวจสอบให้ละเอียดขึ้นระหว่างทางได้</t>
  </si>
  <si>
    <t>ตามเกณฑ์ล่าสุด รับแชทต้องไม่เกิน 3–5 นาที และหลังรับแชทต้องตอบกลับภายใน 3 นาที เคสนี้เวลารอรับบริการ 14:10 นาที เกิน SLA ชัดเจน แม้หลังรับแชทจะตอบค่อนข้างไว แต่เมื่อช่วงรับแชทเกินเกณฑ์ จึงไม่ผ่านมาตรฐานในข้อนี้</t>
  </si>
  <si>
    <t>ไรเดอร์แจ้งลูกค้าปักหมุดผิด (Rider reports incorrect customer location pin)</t>
  </si>
  <si>
    <t>AA209002</t>
  </si>
  <si>
    <t>https://app.oho.chat/business/6805c0f16232119d2a1204b5/smartchat?room=686f13174a10a7fd5ecc7218</t>
  </si>
  <si>
    <t>มีการทักทายและแนะนำชื่อแอดมินชัดเจน เช่น “สวัสดีค่ะ แอดมินปุ้ยฝ่าย...” และมีการปิดการสนทนาเรียบร้อย แต่ยังไม่เต็ม เพราะก่อนปิดเคสยังไม่ได้เช็กย้ำว่าลูกค้ายังต้องการให้ช่วยเพิ่มเติมหรือไม่ ตัวอย่างที่ควรมีเพิ่ม เช่น “หากยังพบปัญหาเพิ่มเติมสามารถแจ้งแอดมินได้เลยนะคะ”</t>
  </si>
  <si>
    <r>
      <rPr>
        <sz val="11"/>
        <color theme="1"/>
        <rFont val="Calibri"/>
        <family val="2"/>
        <charset val="1"/>
      </rPr>
      <t xml:space="preserve">Agent </t>
    </r>
    <r>
      <rPr>
        <sz val="11"/>
        <color theme="1"/>
        <rFont val="Lohit Devanagari"/>
        <family val="2"/>
      </rPr>
      <t xml:space="preserve">แจ้งว่าจะตรวจสอบในระบบให้ และจากบริบทลูกค้าก็แจ้งต่อว่างานเข้าแล้ว จึงถือว่าคำตอบไม่ผิดและสอดคล้องกับสถานการณ์ แต่ยังไม่เต็ม เพราะ </t>
    </r>
    <r>
      <rPr>
        <sz val="11"/>
        <color theme="1"/>
        <rFont val="Calibri"/>
        <family val="2"/>
        <charset val="1"/>
      </rPr>
      <t xml:space="preserve">Agent </t>
    </r>
    <r>
      <rPr>
        <sz val="11"/>
        <color theme="1"/>
        <rFont val="Lohit Devanagari"/>
        <family val="2"/>
      </rPr>
      <t>ยังไม่ได้อธิบายข้อมูลเชิงสาเหตุหรือผลตรวจสอบให้ชัดว่าปัญหาเกิดจากอะไร ตัวอย่างที่ควรชัดกว่า เช่น “เบื้องต้นระบบกลับมารับงานได้แล้วนะคะ หากยังไม่พบงานอีก รบกวนแจ้งกลับได้เลยค่ะ”</t>
    </r>
  </si>
  <si>
    <t>ไม่พบการเปิดเผยข้อมูลส่วนตัวเกินจำเป็น และการสื่อสารอยู่ในขอบเขตของการช่วยตรวจสอบสถานะบัญชี/ระบบ</t>
  </si>
  <si>
    <t>ลูกค้าแจ้งว่า “เด้งรับงานเข้าแต่หน้าเจอไม่มีงาน” Agent ตอบรับเรื่องและแจ้งว่าจะตรวจสอบในระบบ ซึ่งจับประเด็นได้ถูกทาง และต่อมาลูกค้าแจ้งว่างานเข้าแล้ว แต่ยังไม่เต็ม เพราะ Agent ยังไม่ได้ตอบอิงผลตรวจสอบของเคสนี้อย่างชัดเจน เช่น ไม่ได้สรุปว่าเกิดจากระบบค้างหรือเป็นการหน่วงของการอัปเดต</t>
  </si>
  <si>
    <r>
      <rPr>
        <sz val="11"/>
        <color theme="1"/>
        <rFont val="Calibri"/>
        <family val="2"/>
        <charset val="1"/>
      </rPr>
      <t xml:space="preserve">Agent </t>
    </r>
    <r>
      <rPr>
        <sz val="11"/>
        <color theme="1"/>
        <rFont val="Lohit Devanagari"/>
        <family val="2"/>
      </rPr>
      <t>รับเรื่องและตอบกลับลูกค้าได้ แต่คำตอบยังไม่ครบในเชิงช่วยเหลือ เพราะยังไม่ได้แนะนำว่าหากปัญหาเกิดซ้ำควรทำอย่างไร หรือควรตรวจสอบอะไรเพิ่มเติม ตัวอย่างที่ควรครบกว่า เช่น “หากยังขึ้นอาการเดิม รบกวนส่งภาพหน้าจอหรือแจ้งเวลาเกิดเหตุเข้ามาเพิ่มเติมได้เลยนะคะ”</t>
    </r>
  </si>
  <si>
    <t>มีการแจ้งว่าจะตรวจสอบในระบบให้ และภายหลังปิดเคสได้ แต่ยังไม่เต็ม เพราะไม่ได้อธิบายขั้นตอนให้ลูกค้าเห็นชัดว่าระหว่างนี้ต้องรออะไร หรือถ้ามีปัญหาซ้ำต้องทำอย่างไร ตัวอย่างที่ควรชัดกว่า เช่น “แอดมินจะตรวจสอบในระบบให้ก่อนนะคะ หากระบบกลับมาปกติแล้วจะแจ้งอีกครั้งค่ะ”</t>
  </si>
  <si>
    <t>มีการอ้างว่าตรวจสอบในระบบ ซึ่งดีกว่าการตอบทั่วไป แต่ยังไม่เต็ม เพราะไม่ได้สื่อผลตรวจสอบออกมาให้ลูกค้าเห็นชัด เช่น “จากการตรวจสอบในระบบ...” ถ้ามีจะมีน้ำหนักมากขึ้น</t>
  </si>
  <si>
    <r>
      <rPr>
        <sz val="11"/>
        <color theme="1"/>
        <rFont val="Calibri"/>
        <family val="2"/>
        <charset val="1"/>
      </rPr>
      <t xml:space="preserve">Agent </t>
    </r>
    <r>
      <rPr>
        <sz val="11"/>
        <color theme="1"/>
        <rFont val="Lohit Devanagari"/>
        <family val="2"/>
      </rPr>
      <t>จับประเด็นปัญหาได้และเลือกตรวจสอบในระบบ ซึ่งเป็นแนวทางที่ถูกต้อง แต่ยังไม่เต็ม เพราะยังไม่ได้วิเคราะห์สาเหตุหรือแนะนำแนวทางป้องกัน</t>
    </r>
    <r>
      <rPr>
        <sz val="11"/>
        <color theme="1"/>
        <rFont val="Calibri"/>
        <family val="2"/>
        <charset val="1"/>
      </rPr>
      <t>/</t>
    </r>
    <r>
      <rPr>
        <sz val="11"/>
        <color theme="1"/>
        <rFont val="Lohit Devanagari"/>
        <family val="2"/>
      </rPr>
      <t>แก้ไขหากเกิดซ้ำ เช่น ให้ลองรีเฟรชแอป หรือแจ้งเวลาเกิดเหตุเพิ่มเติมหากยังพบอาการเดิม</t>
    </r>
  </si>
  <si>
    <t>มีการรับเรื่อง ตรวจสอบ และดูจากผลลัพธ์ลูกค้ายืนยันว่างานเข้าแล้ว ถือว่าดูแลเคสได้ดีในระดับหนึ่ง แต่ยังไม่เต็ม เพราะ Agent ไม่ได้สรุปย้ำกับลูกค้าว่าระบบกลับมาใช้งานได้ปกติแล้ว หรือเปิดทางต่อหากอาการเกิดซ้ำ</t>
  </si>
  <si>
    <t>มีการแจ้งว่าจะตรวจสอบในระบบ และท้ายสุดปิดเคสได้ แต่ยังไม่เต็ม เพราะยังไม่ได้บอกทางต่อชัดว่าถ้าปัญหาเกิดซ้ำลูกค้าควรทำอย่างไร ตัวอย่างที่ควรชัดกว่า เช่น “หากยังพบอาการเดิมอีกครั้ง รบกวนส่งภาพหน้าจอและเวลาที่เกิดเหตุเข้ามาได้เลยนะคะ”</t>
  </si>
  <si>
    <t>ข้อความโดยรวมอ่านเข้าใจง่าย สั้น กระชับ และเป็นลำดับ แต่ยังไม่เต็ม เพราะช่วงท้ายยังขาดการสรุปผลให้ชัดว่าปัญหาได้รับการแก้ไขแล้ว</t>
  </si>
  <si>
    <t>ใช้ภาษาสุภาพ เข้าใจง่าย และเหมาะกับงานบริการ แต่ยังไม่เต็ม เพราะบางช่วงสั้นเกินไปจนยังไม่ค่อยช่วยให้ลูกค้าเห็นภาพการดำเนินการ ตัวอย่างที่ลื่นกว่า เช่น “เบื้องต้นแอดมินจะตรวจสอบในระบบให้ก่อนนะคะ หากพบข้อมูลเพิ่มเติมจะแจ้งกลับอีกครั้งค่ะ”</t>
  </si>
  <si>
    <r>
      <rPr>
        <sz val="11"/>
        <color theme="1"/>
        <rFont val="Calibri"/>
        <family val="2"/>
        <charset val="1"/>
      </rPr>
      <t xml:space="preserve">Agent </t>
    </r>
    <r>
      <rPr>
        <sz val="11"/>
        <color theme="1"/>
        <rFont val="Lohit Devanagari"/>
        <family val="2"/>
      </rPr>
      <t>ปรับคำตอบตามสถานการณ์ได้ดีพอสมควร เพราะเป็นเคสปัญหาระบบ</t>
    </r>
    <r>
      <rPr>
        <sz val="11"/>
        <color theme="1"/>
        <rFont val="Calibri"/>
        <family val="2"/>
        <charset val="1"/>
      </rPr>
      <t>/</t>
    </r>
    <r>
      <rPr>
        <sz val="11"/>
        <color theme="1"/>
        <rFont val="Lohit Devanagari"/>
        <family val="2"/>
      </rPr>
      <t>รับงาน และเลือกตอบในแนวตรวจสอบระบบให้ แต่ยังไม่เต็ม เพราะยังไม่เสริมคำตอบให้เหมาะกับเคสมากขึ้น เช่น แนะนำทางปฏิบัติหากอาการเกิดซ้ำ</t>
    </r>
  </si>
  <si>
    <t>มีการรับแชท ตอบกลับ ตรวจสอบ และปิดเคสครบตาม Flow พื้นฐาน แต่ยังไม่เต็ม เพราะในเชิงคุณภาพยังขาดการสรุปผลการตรวจสอบหรือแนวทางติดตามต่อหากปัญหาไม่จบจริง</t>
  </si>
  <si>
    <t>ตามเกณฑ์ล่าสุด รับแชทต้องไม่เกิน 3–5 นาที และหลังรับแชทต้องตอบกลับภายใน 3 นาที เคสนี้เวลารอรับบริการ 1:07 นาที ยังอยู่ในเกณฑ์ แต่จากลำดับเวลา รับแชท 18:40 และปิดเคส/ตอบช่วงถัดไป 18:45 เกิน 3 นาที จึงไม่ผ่าน SLA ในส่วนการตอบหลังรับแชท</t>
  </si>
  <si>
    <t>ไรเดอร์สอบถามงานค้าง/งานหายจากระบบ (Rider inquires about missing or pending job)</t>
  </si>
  <si>
    <t>AA209967</t>
  </si>
  <si>
    <t>https://app.oho.chat/business/6805c0f16232119d2a1204b5/smartchat?room=69bf682239e63821a43a766f</t>
  </si>
  <si>
    <t>มีการทักทายและแนะนำชื่อแอดมินชัดเจน เช่น “สวัสดีค่ะ แอดมินขนมดอกจอก ยินดีให้บริการ” และมีการปิดการสนทนาเรียบร้อย แต่ยังไม่เต็ม เพราะก่อนปิดเคสยังไม่ได้เช็กย้ำว่าลูกค้ายังต้องการความช่วยเหลือเพิ่มเติมหรือไม่ ตัวอย่างที่ควรมีเพิ่ม เช่น “หากยังมีข้อสงสัยเพิ่มเติมสามารถแจ้งแอดมินได้เลยนะคะ”</t>
  </si>
  <si>
    <t>ข้อมูลที่แจ้งว่า หากออเดอร์ถูกยกเลิก การคืนเงินผ่าน SCB ใช้เวลาคืนแบบทันทีหรือภายในสิ้นวัน ถือว่าตรงคำถามและให้ข้อมูลสำคัญได้ถูกทิศทาง แต่ยังไม่เต็ม เพราะยังไม่ได้แยกให้ชัดว่ากรณีไหนได้เงินคืนทันที กรณีไหนอาจรอถึงสิ้นวัน และยังไม่ได้อธิบายเงื่อนไขเพิ่มเติมกรณีเกินกำหนด ตัวอย่างที่ควรชัดกว่า เช่น “โดยปกติ SCB จะคืนเงินแบบทันที หรืออย่างช้าที่สุดภายในสิ้นวันนะคะ หากเกินเวลาดังกล่าวแล้วยังไม่มียอดคืน รบกวนแจ้งกลับมาอีกครั้งค่ะ”</t>
  </si>
  <si>
    <t>ไม่พบการเปิดเผยข้อมูลส่วนบุคคลเกินจำเป็น และข้อมูลที่ขอเพิ่ม เช่น เลขออเดอร์หรือเบอร์ลูกค้า เป็นข้อมูลที่เกี่ยวข้องกับการตรวจสอบเคสโดยตรง</t>
  </si>
  <si>
    <t>ลูกค้าถามว่า “ชำระเงินค่าอาหารไปแล้ว แต่ออเดอร์เด้งออก ต้องทำยังไง” Agent ขอตรวจสอบข้อมูลเพิ่มเติม จากนั้นตอบตรงปัญหาเรื่องการยกเลิกออเดอร์และการคืนเงินได้ตรงกับสิ่งที่ลูกค้ากังวลจริง</t>
  </si>
  <si>
    <t>คำตอบถือว่าค่อนข้างครบ เพราะมีการขอข้อมูลเพื่อตรวจสอบ แจ้งกรอบเวลาคืนเงิน และบอกให้แจ้งกลับหากยังไม่ได้รับเงิน แต่ยังไม่เต็ม เพราะยังไม่ได้อธิบายต่อว่าถ้าลูกค้าต้องการสั่งใหม่ควรทำอย่างไร หรือออเดอร์เดิมถือว่ายกเลิกสมบูรณ์แล้วหรือไม่ ตัวอย่างที่ควรครบกว่า เช่น “หากระบบยกเลิกออเดอร์แล้ว ลูกค้าสามารถทำรายการสั่งซื้อใหม่ได้ค่ะ”</t>
  </si>
  <si>
    <t>ลำดับการตอบค่อนข้างชัด คือขอข้อมูลก่อน ตรวจสอบ แล้วแจ้งผลเรื่องคืนเงิน แต่ยังไม่เต็ม เพราะถ้าสรุปเป็นลำดับสั้น ๆ จะอ่านง่ายกว่า เช่น 1) ส่งเลขออเดอร์ 2) ตรวจสอบสถานะ 3) รอเงินคืน 4) หากเกินกำหนดให้แจ้งกลับ</t>
  </si>
  <si>
    <t>มีการขอเลขออเดอร์และตรวจสอบเคสจริงก่อนตอบ จึงดีกว่าการตอบแบบทั่วไป แต่ยังไม่เต็ม เพราะข้อความยังไม่ได้ระบุชัดว่าผลที่แจ้งเป็น “ผลจากการตรวจสอบในระบบ” โดยตรง ตัวอย่างที่ชัดกว่า เช่น “จากการตรวจสอบออเดอร์พบว่า...”</t>
  </si>
  <si>
    <r>
      <rPr>
        <sz val="11"/>
        <color theme="1"/>
        <rFont val="Calibri"/>
        <family val="2"/>
        <charset val="1"/>
      </rPr>
      <t xml:space="preserve">Agent </t>
    </r>
    <r>
      <rPr>
        <sz val="11"/>
        <color theme="1"/>
        <rFont val="Lohit Devanagari"/>
        <family val="2"/>
      </rPr>
      <t>จับประเด็นได้ถูกว่าลูกค้ากังวลเรื่องออเดอร์เด้งออกหลังชำระเงิน และตอบเรื่องการคืนเงินได้ตรงจุด ถือว่าช่วยลดความกังวลได้ดี แต่ยังไม่เต็ม เพราะยังไม่ได้อธิบายสาเหตุของออเดอร์ยกเลิกหรือให้ทางเลือกเพิ่มเติม เช่น การสั่งใหม่หรือการติดตามสถานะหากเกิดซ้ำ</t>
    </r>
  </si>
  <si>
    <t>มีการรับเรื่อง ขอข้อมูล ตรวจสอบ และแจ้งทางต่อกรณียังไม่ได้รับเงินคืน ถือว่าดูแลเคสได้ดี แต่ยังไม่เต็ม เพราะยังไม่ได้สรุปย้ำให้ชัดว่าออเดอร์นี้สิ้นสุดการดำเนินการแล้ว และลูกค้าควรทำอย่างไรต่อหากต้องการสั่งอาหารใหม่</t>
  </si>
  <si>
    <t>มีการแจ้ง Next step แล้วว่า หากยังไม่ได้รับยอดคืนภายในเวลาที่กำหนดให้แจ้งกลับมาอีกครั้ง ถือว่าดี แต่ยังไม่เต็ม เพราะยังสามารถบอกเพิ่มได้อีกว่าในระหว่างนี้ลูกค้าสามารถรอเงินคืน หรือทำรายการใหม่ได้หากต้องการ ตัวอย่างที่ควรชัดกว่า เช่น “หากออเดอร์ยกเลิกแล้ว ลูกค้าสามารถทำรายการใหม่ได้ค่ะ และหากยังไม่มียอดคืนภายในเวลาที่กำหนด รบกวนแจ้งกลับมาอีกครั้งนะคะ”</t>
  </si>
  <si>
    <t>ข้อความเรียงลำดับดี ตั้งแต่ขอข้อมูล ตรวจสอบ แจ้งผล และปิดเคส อ่านเข้าใจง่าย แต่ยังไม่เต็ม เพราะส่วนข้อมูลเรื่องคืนเงินสามารถแยกเป็นประเด็นสั้น ๆ ให้เห็นชัดขึ้นอีก</t>
  </si>
  <si>
    <t>ใช้ภาษาสุภาพ เข้าใจง่าย และเหมาะกับงานบริการ แต่ยังไม่เต็ม เพราะบางประโยคยังทำให้กระชับและลื่นขึ้นได้ เช่น ลดคำซ้ำหรือทำให้ข้อความเรื่องเวลาได้เงินคืนอ่านง่ายขึ้น</t>
  </si>
  <si>
    <t>น้ำเสียงสุภาพ เป็นมิตร และเหมาะกับการดูแลลูกค้าที่กังวลเรื่องเงิน</t>
  </si>
  <si>
    <r>
      <rPr>
        <sz val="11"/>
        <color theme="1"/>
        <rFont val="Calibri"/>
        <family val="2"/>
        <charset val="1"/>
      </rPr>
      <t xml:space="preserve">Agent </t>
    </r>
    <r>
      <rPr>
        <sz val="11"/>
        <color theme="1"/>
        <rFont val="Lohit Devanagari"/>
        <family val="2"/>
      </rPr>
      <t xml:space="preserve">ปรับคำตอบได้เหมาะกับสถานการณ์ เพราะลูกค้ากังวลเรื่องชำระเงินแล้วออเดอร์หลุด และ </t>
    </r>
    <r>
      <rPr>
        <sz val="11"/>
        <color theme="1"/>
        <rFont val="Calibri"/>
        <family val="2"/>
        <charset val="1"/>
      </rPr>
      <t xml:space="preserve">Agent </t>
    </r>
    <r>
      <rPr>
        <sz val="11"/>
        <color theme="1"/>
        <rFont val="Lohit Devanagari"/>
        <family val="2"/>
      </rPr>
      <t>ก็ตอบในสิ่งที่ลูกค้าต้องรู้ก่อนที่สุดคือเรื่องการคืนเงินและกรอบเวลา</t>
    </r>
  </si>
  <si>
    <t>มีการรับแชท ขอข้อมูล ตรวจสอบ แจ้งผล และปิดเคสครบตาม Flow พื้นฐาน ถือว่าทำได้ดี แต่ยังไม่เต็ม เพราะยังสามารถสรุปผลให้ครบขึ้น เช่น ย้ำสถานะออเดอร์และทางเลือกถัดไปของลูกค้า</t>
  </si>
  <si>
    <t>ตามเกณฑ์ล่าสุด รับแชทต้องไม่เกิน 3–5 นาที และหลังรับแชทต้องตอบกลับภายใน 3 นาที เคสนี้เวลารอรับบริการ 0:36 นาที ยังอยู่ในเกณฑ์ แต่จากลำดับเวลา รับแชท 10:55 และสาระสำคัญคำตอบสุดท้ายเริ่มที่ 10:58–10:59 เกิน 3 นาที จึงไม่ผ่าน SLA ในส่วนการตอบหลังรับแชท</t>
  </si>
  <si>
    <t>มีการอัปเดตและปิดเคสเรียบร้อย แต่ถ้ามีบันทึกสรุปชัดเจนว่าเป็นกรณี “ออเดอร์ยกเลิกหลังชำระเงิน / แจ้งรอคืนเงินตามธนาคาร” จะสมบูรณ์ขึ้น</t>
  </si>
  <si>
    <t>ลูกค้าสอบถามชำระเงินแล้วแต่ออเดอร์หายจากระบบ (Customer inquires about paid order disappearing from system)</t>
  </si>
  <si>
    <t>AA208746</t>
  </si>
  <si>
    <t>https://app.oho.chat/business/6805c0f16232119d2a1204b5/smartchat?room=689c75d483d4814e3a369e46</t>
  </si>
  <si>
    <t>มีการทักทายและแนะนำตัวชัดเจน เช่น “Robinhood สวัสดีครับ แอดมิน...” และมีการปิดการสนทนาเรียบร้อย แต่ยังไม่เต็ม เพราะก่อนปิดยังไม่ได้เช็กย้ำว่าร้านค้ายังต้องการให้ช่วยติดตามต่อหรือไม่ ตัวอย่างที่ควรมี เช่น “หากร้านค้ายังต้องการให้แอดมินช่วยติดตามเพิ่มเติม สามารถแจ้งได้เลยนะครับ”</t>
  </si>
  <si>
    <t>ข้อมูลที่แจ้งเรื่องสถานะการเปลี่ยนเจ้าของกิจการและเงื่อนไขที่เกี่ยวข้องค่อนข้างตรงกับเคส โดยเฉพาะช่วงที่แจ้งว่าติดเงื่อนไขบางอย่างจึงยังไม่สามารถดำเนินการเปลี่ยนเจ้าของกิจการได้ แต่ยังไม่เต็ม เพราะบางช่วงคำอธิบายยังไม่ชัดมากว่าปัญหาหลักคืออะไรและร้านค้าต้องทำอะไรต่อ ตัวอย่างที่ควรชัดกว่า เช่น “จากการตรวจสอบ ร้านค้ายังติดเงื่อนไข ... จึงยังไม่สามารถเปลี่ยนเจ้าของกิจการได้ในตอนนี้ครับ”</t>
  </si>
  <si>
    <t>ไม่พบการเปิดเผยข้อมูลส่วนบุคคลเกินจำเป็น และการสื่อสารอยู่ในขอบเขตของเคสร้านค้า</t>
  </si>
  <si>
    <t>ร้านค้าถามติดตามเรื่องการเปลี่ยนเจ้าของร้านและขั้นตอนล่าสุด Agent ตอบได้ตรงประเด็นในภาพช่วง AA208746 ว่าตรวจสอบ Shop ID และแจ้งความคืบหน้าเพิ่มเติมให้ แต่ยังไม่เต็ม เพราะบางช่วงยังตอบกว้างและต้องอาศัยบริบทจากเคสก่อนหน้าประกอบ ตัวอย่างที่ควรแม่นกว่า เช่น “กรณีของร้านนี้ ขณะนี้อยู่ระหว่างติดตามกับทีมที่เกี่ยวข้องเรื่องการเปลี่ยนเจ้าของกิจการครับ”</t>
  </si>
  <si>
    <t>มีการตอบความคืบหน้าและแจ้งว่าจะติดตามต่อให้ แต่ยังไม่เต็ม เพราะยังไม่ได้สรุปให้ครบในรอบเดียวว่าตอนนี้ติดตรงไหน ต้องรออะไร และหากร้านค้าต้องการดำเนินการต่อควรทำอย่างไร ตัวอย่างที่ควรครบกว่า เช่น “ขณะนี้เรื่องอยู่ระหว่างติดตามกับทีมที่เกี่ยวข้อง หากมีอัปเดตแอดมินจะแจ้งให้ทราบ และหากร้านค้ามีเอกสารเพิ่มเติมสามารถส่งเข้ามาได้ครับ”</t>
  </si>
  <si>
    <r>
      <rPr>
        <sz val="11"/>
        <color theme="1"/>
        <rFont val="Calibri"/>
        <family val="2"/>
        <charset val="1"/>
      </rPr>
      <t xml:space="preserve">Agent </t>
    </r>
    <r>
      <rPr>
        <sz val="11"/>
        <color theme="1"/>
        <rFont val="Lohit Devanagari"/>
        <family val="2"/>
      </rPr>
      <t xml:space="preserve">อธิบายได้พอเข้าใจ แต่ยังไม่เป็นขั้นตอนชัดเจน เช่น ยังไม่ได้เรียงให้เห็นว่า </t>
    </r>
    <r>
      <rPr>
        <sz val="11"/>
        <color theme="1"/>
        <rFont val="Calibri"/>
        <family val="2"/>
        <charset val="1"/>
      </rPr>
      <t xml:space="preserve">1) </t>
    </r>
    <r>
      <rPr>
        <sz val="11"/>
        <color theme="1"/>
        <rFont val="Lohit Devanagari"/>
        <family val="2"/>
      </rPr>
      <t xml:space="preserve">ตรวจสอบแล้ว </t>
    </r>
    <r>
      <rPr>
        <sz val="11"/>
        <color theme="1"/>
        <rFont val="Calibri"/>
        <family val="2"/>
        <charset val="1"/>
      </rPr>
      <t xml:space="preserve">2) </t>
    </r>
    <r>
      <rPr>
        <sz val="11"/>
        <color theme="1"/>
        <rFont val="Lohit Devanagari"/>
        <family val="2"/>
      </rPr>
      <t xml:space="preserve">ตอนนี้รอทีมที่เกี่ยวข้อง </t>
    </r>
    <r>
      <rPr>
        <sz val="11"/>
        <color theme="1"/>
        <rFont val="Calibri"/>
        <family val="2"/>
        <charset val="1"/>
      </rPr>
      <t xml:space="preserve">3) </t>
    </r>
    <r>
      <rPr>
        <sz val="11"/>
        <color theme="1"/>
        <rFont val="Lohit Devanagari"/>
        <family val="2"/>
      </rPr>
      <t>หากมีอัปเดตจะกลับมาแจ้ง ตัวอย่างที่ควรชัดกว่า เช่น “ตอนนี้แอดมินตรวจสอบและส่งเรื่องต่อให้ทีมที่เกี่ยวข้องแล้วครับ เบื้องต้นรอผลอัปเดต หากมีความคืบหน้าจะแจ้งกลับอีกครั้งครับ”</t>
    </r>
  </si>
  <si>
    <t>มีการอ้างอิงจากการตรวจสอบ Shop ID และข้อมูลเคสจริง แต่ยังไม่เต็ม เพราะไม่ได้ระบุผลตรวจสอบจากระบบให้ชัดทุกครั้ง เช่น “จากการตรวจสอบในระบบ...” ถ้ามีจะเพิ่มความน่าเชื่อถือ</t>
  </si>
  <si>
    <r>
      <rPr>
        <sz val="11"/>
        <color theme="1"/>
        <rFont val="Calibri"/>
        <family val="2"/>
        <charset val="1"/>
      </rPr>
      <t xml:space="preserve">Agent </t>
    </r>
    <r>
      <rPr>
        <sz val="11"/>
        <color theme="1"/>
        <rFont val="Lohit Devanagari"/>
        <family val="2"/>
      </rPr>
      <t>เข้าใจว่าเป็นเคสเปลี่ยนเจ้าของกิจการที่ค้างอยู่และพยายามติดตามข้อมูลต่อให้ ถือว่าแก้ในเชิงประสานงานได้ระดับหนึ่ง แต่ยังไม่เต็ม เพราะยังไม่ได้วิเคราะห์ให้ร้านค้าเข้าใจชัดว่าปัญหาหลักคือข้อจำกัดอะไร และต้องแก้อย่างไรต่อ</t>
    </r>
  </si>
  <si>
    <t>มีการรับเรื่อง ตรวจสอบ และแจ้งว่าติดตามกับทีมที่เกี่ยวข้องให้ ถือว่ารับผิดชอบเคสดี แต่ยังไม่เต็ม เพราะยังไม่ได้สรุปทางออกชัดเจนก่อนปิด เช่น ร้านค้าต้องรออะไรต่อหรือควรทำอะไรเพิ่มเติม</t>
  </si>
  <si>
    <t>มีการแจ้งว่าจะติดตามต่อและแจ้งความคืบหน้าให้ ถือว่ามี Next step แต่ยังไม่เต็ม เพราะยังไม่ได้ระบุกรอบเวลาหรือสิ่งที่ร้านค้าควรทำระหว่างรอ ตัวอย่างที่ควรชัดกว่า เช่น “ขณะนี้แอดมินประสานทีมที่เกี่ยวข้องให้แล้วครับ หากมีอัปเดตจะแจ้งกลับโดยเร็ว และหากร้านค้ามีเอกสารเพิ่มเติมสามารถส่งเข้ามาได้เลยครับ”</t>
  </si>
  <si>
    <t>ข้อความอ่านเข้าใจได้และมีลำดับพอสมควร แต่ยังไม่เต็ม เพราะบางช่วงข้อมูลยาวและยังไม่สรุปประเด็นสำคัญให้ร้านค้าเห็นง่ายในข้อความเดียว</t>
  </si>
  <si>
    <t>ใช้ภาษาสุภาพ เข้าใจง่าย และเหมาะกับงานบริการ แต่ยังไม่เต็ม เพราะบางช่วงข้อความยังยาวและสามารถทำให้กระชับกว่านี้ได้</t>
  </si>
  <si>
    <t>น้ำเสียงสุภาพ เป็นมิตร และเหมาะกับการดูแลร้านค้า</t>
  </si>
  <si>
    <r>
      <rPr>
        <sz val="11"/>
        <color theme="1"/>
        <rFont val="Calibri"/>
        <family val="2"/>
        <charset val="1"/>
      </rPr>
      <t xml:space="preserve">Agent </t>
    </r>
    <r>
      <rPr>
        <sz val="11"/>
        <color theme="1"/>
        <rFont val="Lohit Devanagari"/>
        <family val="2"/>
      </rPr>
      <t>ปรับคำตอบตามสถานการณ์ของร้านค้าได้ดีพอสมควร เพราะเป็นเคสติดตามงานค้างและตอบในเชิงอัปเดต</t>
    </r>
    <r>
      <rPr>
        <sz val="11"/>
        <color theme="1"/>
        <rFont val="Calibri"/>
        <family val="2"/>
        <charset val="1"/>
      </rPr>
      <t>/</t>
    </r>
    <r>
      <rPr>
        <sz val="11"/>
        <color theme="1"/>
        <rFont val="Lohit Devanagari"/>
        <family val="2"/>
      </rPr>
      <t>ประสานงาน แต่ยังไม่เต็ม เพราะยังสามารถทำให้เฉพาะเจาะจงกับสถานะของร้านนี้มากกว่านี้</t>
    </r>
  </si>
  <si>
    <t>มีการรับแชท ตอบกลับ ตรวจสอบ และปิดเคสครบตาม Flow พื้นฐาน พร้อมมีบันทึกภายในเกี่ยวกับการรอเปิดเคสใหม่/เปลี่ยนข้อมูลร้านค้า แต่ยังไม่เต็ม เพราะในเชิงคุณภาพยังควรสรุปผลและทางต่อให้ร้านค้าชัดกว่านี้</t>
  </si>
  <si>
    <t>ตามเกณฑ์ล่าสุด รับแชทต้องไม่เกิน 3–5 นาที และหลังรับแชทต้องตอบกลับภายใน 3 นาที เคสนี้เวลารอรับบริการ 2:12 นาที ยังอยู่ในเกณฑ์ แต่จากลำดับเวลา รับแชท 10:43 และตอบครั้งแรก 10:45 จากนั้นมีการให้บริการยาวถึง 25:57 นาที จึงถือว่าแม้รับแชททัน แต่การจัดการหลังรับยังไม่คมตาม SLA ที่ยึดล่าสุด</t>
  </si>
  <si>
    <r>
      <rPr>
        <sz val="11"/>
        <color theme="1"/>
        <rFont val="Calibri"/>
        <family val="2"/>
        <charset val="1"/>
      </rPr>
      <t xml:space="preserve">	</t>
    </r>
    <r>
      <rPr>
        <sz val="11"/>
        <color theme="1"/>
        <rFont val="Lohit Devanagari"/>
        <family val="2"/>
      </rPr>
      <t xml:space="preserve">มีการอัปเดตและปิดเคสเรียบร้อย รวมถึงมี </t>
    </r>
    <r>
      <rPr>
        <sz val="11"/>
        <color theme="1"/>
        <rFont val="Calibri"/>
        <family val="2"/>
        <charset val="1"/>
      </rPr>
      <t xml:space="preserve">internal note </t>
    </r>
    <r>
      <rPr>
        <sz val="11"/>
        <color theme="1"/>
        <rFont val="Lohit Devanagari"/>
        <family val="2"/>
      </rPr>
      <t>ในระบบ แต่ยังไม่เต็ม เพราะถ้าบันทึกสรุปให้ชัดว่าเป็นเคส “ขอเปลี่ยนข้อมูลร้านค้า</t>
    </r>
    <r>
      <rPr>
        <sz val="11"/>
        <color theme="1"/>
        <rFont val="Calibri"/>
        <family val="2"/>
        <charset val="1"/>
      </rPr>
      <t>/</t>
    </r>
    <r>
      <rPr>
        <sz val="11"/>
        <color theme="1"/>
        <rFont val="Lohit Devanagari"/>
        <family val="2"/>
      </rPr>
      <t>เปลี่ยนเจ้าของกิจการ” และสถานะล่าสุดคืออะไร จะสมบูรณ์ขึ้น</t>
    </r>
  </si>
  <si>
    <t>ร้านค้าติดตามสถานะการเปลี่ยนแปลงเจ้าของร้าน (Merchant follows up on ownership transfer status)</t>
  </si>
  <si>
    <t>AA208896</t>
  </si>
  <si>
    <t>มีการทักทายและแนะนำชื่อแอดมินชัดเจน เช่น “สวัสดีครับ แอดมิน…” และมีการปิดการสนทนาเรียบร้อย แต่ยังไม่เต็ม เพราะตอนปิดยังไม่ได้เช็กย้ำว่าหลังจากทำตามขั้นตอนแล้ว ลูกค้ายังต้องการให้ช่วยต่อหรือไม่ ตัวอย่างที่ควรมี เช่น “หากยังเข้าใช้งานไม่ได้หลังทำตามขั้นตอน รบกวนแจ้งแอดมินได้เลยนะครับ”</t>
  </si>
  <si>
    <t>ช่วงแรก Agent แจ้งว่าระบบและบัญชีใช้งานได้ตามปกติจากการตรวจสอบ แต่ไรเดอร์ยังมีอาการค้างหน้าเดิมและกดต่อไม่ได้จริง จึงทำให้ข้อมูลช่วงแรกยังไม่แม่นพอ แม้ภายหลังจะแนะนำให้ลบและติดตั้งแอปใหม่ซึ่งเป็นแนวทางที่ถูกต้อง ตัวอย่างที่ควรชัดกว่า เช่น “จากการตรวจสอบเบื้องต้น บัญชีไรเดอร์ยังใช้งานได้ปกตินะครับ แต่หากหน้าแอปค้าง แนะนำให้ลองติดตั้งแอปใหม่ก่อนครับ”</t>
  </si>
  <si>
    <t>ไม่พบการเปิดเผยข้อมูลส่วนบุคคลเกินจำเป็น และการสื่อสารอยู่ในขอบเขตการช่วยเหลือไรเดอร์เรื่องการใช้งานแอป</t>
  </si>
  <si>
    <t>ไรเดอร์แจ้งชัดว่า “เข้าแอปไม่ได้ / ค้างหน้าเดิม / กดปุ่มแล้วไม่ไปต่อ” แต่ Agent ช่วงแรกตอบว่าระบบใช้งานได้ปกติ ซึ่งยังไม่ตรงกับปัญหาที่ไรเดอร์พบจริง แม้ภายหลังจะเริ่มให้แนวทางที่เหมาะกว่า เช่น ลบและติดตั้งใหม่ จึงได้ระดับกลาง ตัวอย่างที่ควรแม่นกว่า เช่น “กรณีนี้น่าจะเป็นปัญหาที่หน้าแอปค้างนะครับ ไม่ได้เป็นเรื่องสถานะบัญชีไรเดอร์โดยตรง”</t>
  </si>
  <si>
    <t>มีการให้แนวทางเบื้องต้นคือให้ลบและติดตั้งแอปใหม่ และเปิดทางให้ไรเดอร์แจ้งกลับหากยังมีปัญหา แต่ยังไม่เต็ม เพราะยังไม่ได้ให้ขั้นตอนตรวจสอบอื่นเพิ่ม เช่น รีสตาร์ตเครื่อง ล้างแคช เช็กอินเทอร์เน็ต หรือเช็กเวอร์ชันแอป ตัวอย่างที่ควรครบกว่า เช่น “หากติดตั้งใหม่แล้วยังไม่หาย รบกวนแจ้งรุ่นมือถือ เวอร์ชันแอป และภาพหน้าจอเพิ่มเติมได้เลยครับ”</t>
  </si>
  <si>
    <t>ข้อความแนะนำเข้าใจได้ว่าต้องลบแอปและติดตั้งใหม่ แต่ยังไม่เต็ม เพราะยังไม่ได้แยกเป็นขั้นตอนชัด ๆ เช่น 1) ลบแอป 2) ติดตั้งใหม่ 3) ล็อกอินอีกครั้ง 4) หากยังไม่ได้ให้แจ้งกลับ</t>
  </si>
  <si>
    <t>มีการอ้างว่าตรวจสอบจากระบบ แต่ผลที่สื่อออกมาในช่วงแรกยังไม่สอดคล้องกับอาการที่ไรเดอร์รายงาน จึงมีการอ้างอิงบางส่วนแต่ยังใช้ผลตรวจสอบได้ไม่คมพอ ตัวอย่างที่ควรดีกว่า เช่น “จากการตรวจสอบในระบบ บัญชีไรเดอร์ใช้งานได้ปกติ แต่ปัญหาที่พบอาจเป็นฝั่งแอปพลิเคชันครับ”</t>
  </si>
  <si>
    <r>
      <rPr>
        <sz val="11"/>
        <color theme="1"/>
        <rFont val="Calibri"/>
        <family val="2"/>
        <charset val="1"/>
      </rPr>
      <t xml:space="preserve">Agent </t>
    </r>
    <r>
      <rPr>
        <sz val="11"/>
        <color theme="1"/>
        <rFont val="Lohit Devanagari"/>
        <family val="2"/>
      </rPr>
      <t>พยายามช่วยแก้ปัญหาและสุดท้ายให้แนวทางที่ใช้ได้คือแนะนำให้ลบและติดตั้งแอปใหม่ ซึ่งเป็นแนวทางแก้เบื้องต้นที่เหมาะกับเคสไรเดอร์เข้าแอปไม่ได้ แต่ยังไม่เต็ม เพราะช่วงแรกยังจับสาเหตุไม่ตรง และยังไม่ได้ไล่เช็กเป็นลำดับหรือเสนอทางเลือกถัดไปถ้าทำแล้วไม่หาย</t>
    </r>
  </si>
  <si>
    <t>มีการตอบต่อเนื่องและให้คำแนะนำเพื่อให้ไรเดอร์ลองแก้ปัญหาเองก่อน ถือว่ารับผิดชอบเคสได้ดีระดับหนึ่ง แต่ยังไม่เต็ม เพราะยังไม่ได้ติดตามผลให้ชัดว่าหลังไรเดอร์ลองทำแล้วสามารถกลับเข้าใช้งานได้หรือไม่</t>
  </si>
  <si>
    <t>มีการบอกทางต่อแล้วว่าหากทำตามขั้นตอนแล้วยังไม่สามารถใช้งานได้ ให้แจ้งกลับมาเพิ่มเติม ถือว่าดี แต่ยังไม่เต็ม เพราะยังไม่ได้ระบุชัดว่าควรส่งข้อมูลอะไรกลับมา เช่น ภาพหน้าจอ รุ่นมือถือ หรือเวอร์ชันแอป ตัวอย่างที่ควรชัดกว่า เช่น “หากติดตั้งใหม่แล้วยังไม่หาย รบกวนส่งภาพหน้าจอและรุ่นมือถือเข้ามาได้เลยครับ”</t>
  </si>
  <si>
    <t>ข้อความอ่านเข้าใจได้ มีลำดับจากรับเรื่อง ตรวจสอบ และให้แนวทาง แต่ยังไม่เต็ม เพราะบางช่วงยังตอบสั้นและกระโดดจากผลตรวจสอบไปสู่ข้อแนะนำทันที ถ้าเรียงเป็นขั้นตอนจะชัดขึ้น</t>
  </si>
  <si>
    <t>ใช้ภาษาสุภาพและเข้าใจง่าย ไม่มีคำไม่เหมาะสม แต่ยังไม่เต็ม เพราะบางข้อความยังยาวและสามารถทำให้กระชับขึ้นได้ เช่น ข้อความแนะนำเรื่องลบแอปและติดตั้งใหม่สามารถแยกประโยคให้อ่านง่ายกว่าเดิม</t>
  </si>
  <si>
    <t>น้ำเสียงสุภาพ เป็นมิตร และเหมาะกับงานบริการ ไม่พบลักษณะปัดปัญหาไรเดอร์</t>
  </si>
  <si>
    <r>
      <rPr>
        <sz val="11"/>
        <color theme="1"/>
        <rFont val="Calibri"/>
        <family val="2"/>
        <charset val="1"/>
      </rPr>
      <t xml:space="preserve">Agent </t>
    </r>
    <r>
      <rPr>
        <sz val="11"/>
        <color theme="1"/>
        <rFont val="Lohit Devanagari"/>
        <family val="2"/>
      </rPr>
      <t>ปรับคำตอบตามสถานการณ์ได้ดีขึ้นหลังเห็นว่าไรเดอร์ยังมีปัญหาอยู่จริง จึงเปลี่ยนจากการแจ้งผลตรวจสอบเป็นการให้แนวทางแก้ไข แต่ยังไม่เต็ม เพราะควรจับอาการจากข้อความของไรเดอร์ได้เร็วกว่านี้ตั้งแต่แรก</t>
    </r>
  </si>
  <si>
    <t>มีการรับแชท ตอบไรเดอร์ ให้แนวทางแก้ไข และปิดเคสครบตาม Flow พื้นฐาน แต่ยังไม่เต็ม เพราะในเชิงคุณภาพยังขาดการเก็บรายละเอียดเพิ่มและการยืนยันผลก่อนปิดเคส</t>
  </si>
  <si>
    <t>ตามเกณฑ์ล่าสุด รับแชทต้องไม่เกิน 3–5 นาที และหลังรับแชทต้องตอบกลับภายใน 3 นาที เคสนี้เวลารอรับบริการ 4:47 นาที ยังอยู่ในเกณฑ์ แต่รับแชทเวลา 15:13 และมีการตอบ/ให้บริการต่อเนื่องไปถึง 15:19–15:24 เกินเกณฑ์ตอบกลับภายใน 3 นาที จึงไม่ผ่าน SLA ในข้อนี้</t>
  </si>
  <si>
    <t>ไรเดอร์แจ้งเข้าแอปไม่ได้ (Rider reports unable to access the app)</t>
  </si>
  <si>
    <t>AA209311</t>
  </si>
  <si>
    <t>https://app.oho.chat/business/6805c0f16232119d2a1204b5/smartchat?room=69babcc396a492b4793118e9</t>
  </si>
  <si>
    <t>มีการทักทายและแนะนำชื่อแอดมินชัดเจน รวมถึงมีการปิดการสนทนาเรียบร้อย แต่ยังไม่เต็ม เพราะก่อนปิดเคสยังไม่ได้เช็กย้ำว่าหลังส่งเอกสารใหม่แล้ว ไรเดอร์ยังต้องการให้ช่วยติดตามต่อหรือไม่ ตัวอย่างที่ควรมี เช่น “หากอัปโหลดเอกสารแล้วต้องการให้แอดมินช่วยติดตามต่อ สามารถแจ้งได้เลยนะคะ”</t>
  </si>
  <si>
    <t>ข้อมูลที่แจ้งว่าเอกสารเปลี่ยนนามสกุลใช้ได้ แต่ชื่อบนเอกสารต้องตรงกับนามสกุลปัจจุบัน และให้แนบเอกสารเก่ากับใบที่มีการเปลี่ยนชื่อมาส่งใหม่ ถือว่าค่อนข้างชัดและตรงกับประเด็นเอกสาร แต่ยังไม่เต็ม เพราะยังไม่ได้อธิบายให้ชัดว่า “รูปรถ” ที่ไรเดอร์ถามใช้ได้หรือไม่ในบริบทของเคสนี้ ตัวอย่างที่ควรชัดกว่า เช่น “กรณีนี้ใช้เอกสารเปลี่ยนนามสกุลได้ค่ะ แต่รูปรถไม่ใช่เอกสารหลักในประเด็นนี้นะคะ รบกวนส่งเอกสารตามที่แจ้งก่อนค่ะ”</t>
  </si>
  <si>
    <t>มีการขอเอกสารที่เกี่ยวข้องกับการตรวจสอบโดยตรง และไม่พบการขอข้อมูลเกินจำเป็น</t>
  </si>
  <si>
    <t>ไรเดอร์ถามเรื่องอัปโหลดเอกสารเปลี่ยนนามสกุลและถามต่อว่ารูปรถใช้ได้ไหม Agent ตอบประเด็นหลักเรื่องเอกสารเปลี่ยนนามสกุลได้ตรงเคส และเปิดทางให้ส่งเข้ามาตรวจสอบอีกครั้ง แต่ยังไม่เต็ม เพราะคำถามเรื่อง “รูปรถใช้ได้ไหม” ยังตอบไม่ตรงแบบชัดเจน</t>
  </si>
  <si>
    <t>ตอบได้ค่อนข้างครบในประเด็นเอกสารที่ต้องส่งใหม่ แต่ยังไม่เต็ม เพราะยังไม่ได้เคลียร์ทุกคำถามของไรเดอร์ให้ครบ โดยเฉพาะเรื่องรูปรถ และยังไม่ได้สรุปว่าต้องส่งอะไรบ้างแบบชัดสั้น ๆ ตัวอย่างที่ควรครบกว่า เช่น “รบกวนส่ง 1) เอกสารเดิม 2) เอกสารเปลี่ยนชื่อ/นามสกุล และกรณีนี้ไม่ใช้รูปรถแทนนะคะ”</t>
  </si>
  <si>
    <t>อธิบายพอเข้าใจได้ว่าต้องแนบเอกสารเดิมกับ
ใบเปลียนชือแล้วส่งเข้ามาอีกครัง แต่ยังไม่
เต็ม เพราะถ้าเรียงเป็นข้อจะชัดกว่า เช่น 1) 
เตรียมเอกสารเดิม 2) แนบใบเปลียนชือ 3) 
ส่งเข้ามาใหม</t>
  </si>
  <si>
    <t>คำตอบดูอิงจากหลักเกณฑ์การตรวจเอกสารของระบบ แต่ยังไม่เห็นการอ้างผลตรวจสอบหรือเงื่อนไขจากระบบให้ชัด เช่น “จากการตรวจสอบเอกสาร...” ถ้ามีจะน่าเชื่อถือขึ้น</t>
  </si>
  <si>
    <r>
      <rPr>
        <sz val="11"/>
        <color theme="1"/>
        <rFont val="Calibri"/>
        <family val="2"/>
        <charset val="1"/>
      </rPr>
      <t xml:space="preserve">Agent </t>
    </r>
    <r>
      <rPr>
        <sz val="11"/>
        <color theme="1"/>
        <rFont val="Lohit Devanagari"/>
        <family val="2"/>
      </rPr>
      <t>เข้าใจว่าปัญหาหลักคือเอกสารชือ
นามสกุลไม่ตรงกัน และให้แนวทางแก้ทีใช้
งานได้คือส่งเอกสารประกอบเพิมเติม ถือว่า
แก้ปัญหาได้ค่อนข้างดี แต่ยังไม่เต็ม เพราะยัง
ไม่ได้ตอบคําถามรองเรืองรูปรถให้ชัด และ
ยังไม่ได้อธิบายว่าทําไมเอกสารถูกตีกลับ</t>
    </r>
  </si>
  <si>
    <t>มีการตอบคำถาม ให้แนวทาง และเปิดทางให้ไรเดอร์ส่งเอกสารเข้ามาเพื่อตรวจสอบอีกครั้ง ถือว่าดูแลเคสดี แต่ยังไม่เต็ม เพราะยังไม่ได้ยืนยันว่าจะติดตามผลหลังไรเดอร์ส่งเอกสารมาแล้ว</t>
  </si>
  <si>
    <t>มีการบอกทางต่อชัดว่าต้องส่งเอกสารเข้ามาใหม่เพื่อให้ตรวจสอบอีกครั้ง ถือว่าดี แต่ยังไม่เต็ม เพราะยังไม่ได้ระบุชัดว่าต้องส่งผ่านช่องทางไหน หรือหากส่งแล้วควรรออะไรต่อ ตัวอย่างที่ควรชัดกว่า เช่น “สามารถส่งเข้ามาทางระบบได้เลยนะคะ เมื่อส่งแล้วแอดมินจะช่วยตรวจสอบให้อีกครั้งค่ะ”</t>
  </si>
  <si>
    <t>ข้อความเรียงลำดับพอเข้าใจได้และตอบตามคำถามต่อเนื่องดี แต่ยังไม่เต็ม เพราะถ้าสรุปเอกสารที่ต้องใช้เป็นข้อสั้น ๆ จะอ่านง่ายขึ้น</t>
  </si>
  <si>
    <t>ใช้ภาษาสุภาพ เข้าใจง่าย และเหมาะกับงานบริการ แต่ยังไม่เต็ม เพราะบางประโยคยังยาวและสามารถกระชับขึ้นได้อีกเล็กน้อย</t>
  </si>
  <si>
    <t>น้ำเสียงสุภาพ เป็นมิตร และเหมาะกับการช่วยเหลือไรเดอร์</t>
  </si>
  <si>
    <r>
      <rPr>
        <sz val="11"/>
        <color theme="1"/>
        <rFont val="Calibri"/>
        <family val="2"/>
        <charset val="1"/>
      </rPr>
      <t xml:space="preserve">Agent </t>
    </r>
    <r>
      <rPr>
        <sz val="11"/>
        <color theme="1"/>
        <rFont val="Lohit Devanagari"/>
        <family val="2"/>
      </rPr>
      <t>ปรับคำตอบตามบริบทเอกสารได้ดี และพาไปที่แนวทางแก้ไขได้ตรงจุด แต่ยังไม่เต็ม เพราะยังควรตอบคำถามย่อยของไรเดอร์ให้ตรงกว่านี้ โดยเฉพาะเรื่องรูปรถ</t>
    </r>
  </si>
  <si>
    <t>มีการรับแชท ตอบกลับ ให้แนวทางแก้ไข และปิดเคสครบตาม Flow พื้นฐาน แต่ยังไม่เต็ม เพราะยังสามารถสรุปสิ่งที่ไรเดอร์ต้องทำต่อให้ชัดกว่านี้ก่อนปิดเคส</t>
  </si>
  <si>
    <t>ตามเกณฑ์ล่าสุด รับแชทต้องไม่เกิน 3–5 นาที และหลังรับแชทต้องตอบกลับภายใน 3 นาที เคสนี้เวลารอรับบริการ 3:40 นาที ยังอยู่ในเกณฑ์ แต่จากลำดับเวลา รับแชท 14:50 และตอบครั้งแรก 14:52 ก่อนมีการให้บริการต่อถึง 14:57 จึงไม่ผ่านเกณฑ์ตอบกลับ/จัดการเคสตามมาตรฐานล่าสุดที่ยึดอยู่</t>
  </si>
  <si>
    <t>ไรเดอร์สอบถามการส่งเอกสารเปลี่ยนชื่อ/นามสกุล (Rider inquires about submitting name change documents)</t>
  </si>
  <si>
    <t>AA209426</t>
  </si>
  <si>
    <t>https://app.oho.chat/business/6805c0f16232119d2a1204b5/smartchat?room=684034416a3bb4227c00b9ca</t>
  </si>
  <si>
    <t>จากการประเมิน มีการทักทายและแนะนำชื่อแอดมินชัดเจน และมีการปิดการสนทนาเรียบร้อย แต่ยังไม่เต็ม เพราะก่อนปิดเคสยังไม่ได้สรุปย้ำประเด็นหลักให้ชัดว่าปัญหานี้เป็นประเด็นระบบของร้านค้า และแอดมินจะส่งต่อทีมที่เกี่ยวข้อง ตัวอย่างที่ควรมี เช่น “แอดมินรับเรื่องปัญหาร้านค้าเข้าแอปไม่ได้และไม่มีเสียงแจ้งเตือนไว้แล้วนะคะ จะประสานทีมที่เกี่ยวข้องให้ค่ะ”</t>
  </si>
  <si>
    <t>จากการประเมิน Agent ให้แนวทางเฉพาะหน้าว่า หากร้านเข้าแอปไม่ได้แต่ร้านยังทำอาหารได้ ให้ไรเดอร์ไปรับอาหาร ถ่ายรูป ระบุเวลาและพิกัด แล้วส่งออเดอร์ตามปกติ ซึ่งใช้ได้ในบางสถานการณ์ แต่ยังไม่เต็ม เพราะปัญหาที่ไรเดอร์แจ้งเป็นปัญหาเชิงระบบหลายร้านและเกิดซ้ำ ไม่ใช่แค่เคสเฉพาะออเดอร์เดียว จึงควรตอบให้ตรงกับลักษณะปัญหามากกว่านี้</t>
  </si>
  <si>
    <t>จากการประเมิน ไม่พบการเปิดเผยข้อมูลส่วนบุคคลเกินจำเป็น และการสื่อสารอยู่ในขอบเขตงานบริการ</t>
  </si>
  <si>
    <t>จากการประเมิน ไรเดอร์อธิบายชัดว่าปัญหาคือร้านค้าเข้าแอปไม่ได้หลายร้านและไม่มีเสียงแจ้งเตือน ทำให้มีออเดอร์ค้างและกระทบลูกค้า แต่ Agent ตอบในแนวทางจัดการเฉพาะหน้าเรื่องไปรับอาหารและส่งต่อแทน ซึ่งยังไม่ตรงกับประเด็นหลักที่ไรเดอร์พยายามแจ้งว่าเป็นปัญหาเชิงระบบ</t>
  </si>
  <si>
    <t>จากการประเมิน คำตอบยังไม่ครบ เพราะไรเดอร์ถามเชิงติดตามว่า “เมื่อไหร่จะแก้ปัญหา” และอธิบายผลกระทบหลายจุด แต่ Agent ยังไม่ได้ตอบเรื่องกำหนดการแก้ไข สถานะการรับเรื่อง หรือสิ่งที่ทีมจะดำเนินการต่ออย่างชัดเจน ตัวอย่างที่ควรครบกว่า เช่น “แอดมินรับเรื่องเป็นปัญหาระบบแล้วนะคะ และจะส่งต่อทีมที่เกี่ยวข้องเพื่อตรวจสอบเพิ่มเติมค่ะ”</t>
  </si>
  <si>
    <t>จากการประเมิน ข้อความพอเข้าใจได้ แต่ยังไม่เต็ม เพราะแนวทางที่ให้ยังเป็นลักษณะยาวและผสมหลายประเด็น ทำให้ไม่ชัดว่าต้องทำอะไรเมื่อเจอร้านเข้าแอปไม่ได้จริง ๆ ตัวอย่างที่ควรชัดกว่า เช่น “หากร้านยังทำอาหารได้ ให้ถ่ายรูปหน้าร้านและรายการออเดอร์ ส่งเข้ามาให้แอดมิน พร้อมให้ร้านติดต่อ Line ร้านค้าเพื่อประสานต่อค่ะ”</t>
  </si>
  <si>
    <t>จากการประเมิน ยังไม่เห็นการอ้างอิงผลตรวจสอบจากระบบ หรือการยืนยันว่าปัญหานี้เป็น incident/issue ที่ทีมรับทราบแล้ว คำตอบจึงยังดูเป็นการตอบตามแนวทางทั่วไปมากกว่าการอิงข้อมูลตรวจสอบ</t>
  </si>
  <si>
    <t>จากการประเมิน Agent พยายามให้ทางออกเฉพาะหน้า แต่ยังวิเคราะห์ไม่ตรงรากของปัญหา เพราะไรเดอร์กำลังแจ้งปัญหาเชิงระบบของร้านค้าหลายร้าน ไม่ใช่แค่ขอวิธีส่งออเดอร์รายเคส จึงควรแยกให้ชัดว่าอันนี้เป็นปัญหา incident และควรรับเรื่องส่งทีมเทคนิค/ทีมที่เกี่ยวข้อง</t>
  </si>
  <si>
    <t>จากการประเมิน มีการตอบรับและบอกว่าจะส่งต่อทีมที่เกี่ยวข้อง แต่ยังไม่เต็ม เพราะดูเหมือนปิดเคสเร็วทั้งที่ไรเดอร์ยังสื่อว่าปัญหากระทบต่อเนื่องและมีหลายร้าน จึงควรสรุปการรับเรื่องหรือบอกว่าจะแจ้งผลต่อเมื่อมีอัปเดต</t>
  </si>
  <si>
    <t>จากการประเมิน ข้อความยังค่อนข้างยาวและมีหลายประเด็นรวมกัน ทำให้สารหลักไม่ค่อยชัด โดยเฉพาะช่วงที่อธิบายวิธีให้ไรเดอร์ดำเนินการต่อ ควรแยกเป็นข้อจะอ่านง่ายกว่า</t>
  </si>
  <si>
    <t>จากการประเมิน ใช้ภาษาสุภาพและเข้าใจได้ ไม่มีคำไม่เหมาะสม แต่ยังไม่เต็ม เพราะบางช่วงใช้ประโยคยาวและยังไม่คมกับปัญหาที่ไรเดอร์แจ้ง</t>
  </si>
  <si>
    <t>จากการประเมิน น้ำเสียงสุภาพ มีการขอโทษ และรับฟังไรเดอร์ เหมาะกับงานบริการ</t>
  </si>
  <si>
    <t>จากการประเมิน ไรเดอร์กำลัง escalate ปัญหาเชิงระบบที่กระทบหลายร้านและหลายออเดอร์ แต่ Agent ยังตอบในกรอบของการแก้เคสเฉพาะหน้าเป็นหลัก จึงยังไม่เหมาะกับระดับความรุนแรงของสถานการณ์</t>
  </si>
  <si>
    <t>จากการประเมิน มีการรับแชท ตอบ และปิดเคสครบตาม Flow พื้นฐาน แต่ยังไม่เต็ม เพราะเมื่อพบว่าปัญหาเป็นเชิงระบบและกระทบหลายร้าน ควรมีการเก็บรายละเอียดเพื่อส่งต่อและไม่ควรจบเพียงคำแนะนำทั่วไป</t>
  </si>
  <si>
    <t>จากการประเมิน เวลารอรับบริการ 7:42 นาที เกินเกณฑ์ SLA รับแชทภายใน 3–5 นาที และหลังรับแชทยังตอบครั้งแรกช้ากว่า 3 นาที จึงไม่ผ่านมาตรฐานในข้อนี้</t>
  </si>
  <si>
    <t>จากการประเมิน มีการอัปเดตและปิดเคสเรียบร้อย</t>
  </si>
  <si>
    <t>ไรเดอร์ร้องเรียนร้านค้าเข้าแอปไม่ได้ทำให้ออเดอร์ถูกยกเลิก (Rider complains merchant unable to access app causing order cancellations)</t>
  </si>
  <si>
    <t>AA209736</t>
  </si>
  <si>
    <t>https://app.oho.chat/business/6805c0f16232119d2a1204b5/smartchat?room=682dc43889c80b9c47129caa</t>
  </si>
  <si>
    <t>จากการประเมิน มีการทักทายและแนะนำชื่อแอดมินชัดเจน พร้อมมีการปิดการสนทนาเรียบร้อย แต่ยังไม่เต็ม เพราะก่อนปิดเคสยังไม่ได้เช็กย้ำว่าไรเดอร์ต้องการให้ช่วยตรวจสอบเพิ่มเติมหรือไม่ ตัวอย่างที่ควรมี เช่น “หากยังต้องการให้แอดมินช่วยตรวจสอบเพิ่มเติม สามารถแจ้งได้เลยนะคะ”</t>
  </si>
  <si>
    <t>จากการประเมิน Agent ตรวจสอบรหัสไรเดอร์แล้วแจ้งผลว่าบัญชียังไม่ได้ถูกระงับ และไม่มีการตรวจรับในระบบ พร้อมอธิบายว่าออเดอร์น้อยอาจเกิดจากปริมาณงานในระบบลดลง ข้อมูลโดยรวมตรงทิศทาง แต่ยังไม่เต็ม เพราะคำอธิบายยังเป็นภาพรวม และยังไม่ได้แยกให้ชัดว่าควรตรวจสอบจุดใดต่อหากไรเดอร์สงสัยว่าไม่ได้รับงานผิดปกติ</t>
  </si>
  <si>
    <t>จากการประเมิน ไม่พบการเปิดเผยข้อมูลส่วนบุคคลเกินจำเป็น และการตอบอยู่ในขอบเขตข้อมูลบัญชีไรเดอร์</t>
  </si>
  <si>
    <t>จากการประเมิน ไรเดอร์ขอให้ตรวจสอบระบบ ID และ Agent ตอบตรงประเด็นว่าบัญชียังปกติ ไม่ได้โดนระงับ แต่ยังไม่เต็ม เพราะคำถามของไรเดอร์สื่อถึงความกังวลเรื่องงานเข้า/การรับงานน้อย ซึ่งควรเชื่อมคำตอบให้ตรงกับอาการที่ไรเดอร์กังวลมากกว่านี้</t>
  </si>
  <si>
    <t>จากการประเมิน มีการตอบผลตรวจสอบบัญชีแล้ว แต่ยังไม่เต็ม เพราะยังไม่ได้แนะนำต่อว่าหากยังรับงานน้อยควรเช็กอะไรเพิ่ม เช่น พื้นที่ออนไลน์ เวลาเปิดรับงาน สัญญาณอินเทอร์เน็ต หรือช่วงเวลางานน้อย ตัวอย่างที่ควรครบกว่า เช่น “หากยังรับงานน้อยผิดปกติ รบกวนแจ้งช่วงเวลาและพื้นที่ออนไลน์เข้ามาเพิ่มเติมได้ค่ะ”</t>
  </si>
  <si>
    <t>จากการประเมิน ข้อความเข้าใจได้ แต่ยังไม่เต็ม เพราะยังไม่ได้อธิบายเป็นลำดับว่าตรวจสอบอะไรแล้ว และหากไรเดอร์ยังสงสัยต้องทำอะไรต่อ ตัวอย่างที่ควรชัดกว่า เช่น “เบื้องต้นแอดมินตรวจสอบสถานะบัญชีให้แล้ว บัญชีใช้งานได้ปกติค่ะ หากยังพบว่างานน้อย รบกวนแจ้งรายละเอียดเพิ่มเติมเข้ามาได้เลยค่ะ”</t>
  </si>
  <si>
    <t>จากการประเมิน Agent มีการอ้างอิงจากการตรวจสอบรหัสไรเดอร์และสถานะในระบบ ซึ่งดีกว่าการตอบทั่วไป แต่ยังไม่เต็ม เพราะยังไม่ระบุผลตรวจสอบในรูปแบบที่ชัดขึ้น เช่น “จากการตรวจสอบในระบบพบว่า...”</t>
  </si>
  <si>
    <t>จากการประเมิน Agent วิเคราะห์ได้ระดับหนึ่งว่าบัญชีไม่ได้มีปัญหาเรื่องการระงับ และเชื่อมไปที่ประเด็นปริมาณงานในระบบลดลง แต่ยังไม่เต็ม เพราะยังไม่ได้วิเคราะห์เชิงลึกว่าปัญหาของไรเดอร์อาจเกี่ยวกับพื้นที่ เวลาออนไลน์ หรือปัจจัยอื่นใดเพิ่มเติม</t>
  </si>
  <si>
    <t>จากการประเมิน มีการตอบ ตรวจสอบ และแจ้งผลให้ไรเดอร์ทราบชัดเจน ถือว่าดูแลเคสดีในระดับหนึ่ง แต่ยังไม่เต็ม เพราะยังไม่ได้ติดตามต่อหรือชวนให้ไรเดอร์ส่งรายละเอียดเพิ่มหากยังพบอาการเดิม</t>
  </si>
  <si>
    <t>จากการประเมิน มีการบอกทางต่อแล้วว่า หากต้องการให้ช่วยตรวจสอบเพิ่มเติมให้แจ้งรายละเอียดเข้ามาอีกครั้ง ถือว่าดี แต่ยังไม่เต็ม เพราะยังไม่ได้ระบุชัดว่าควรส่งข้อมูลอะไรเพิ่ม เช่น พื้นที่ออนไลน์ ช่วงเวลา หรือปัญหาที่พบ</t>
  </si>
  <si>
    <t>จากการประเมิน ข้อความเรียงลำดับดี มีทั้งทักทาย ผลตรวจสอบ และประโยคปิด แต่ยังไม่เต็ม เพราะถ้าสรุปผลตรวจสอบและแนวทางต่อเป็นข้อสั้น ๆ จะอ่านง่ายขึ้น</t>
  </si>
  <si>
    <t>จากการประเมิน ใช้ภาษาสุภาพ เข้าใจง่าย และเหมาะกับงานบริการ แต่ยังไม่เต็ม เพราะบางประโยคค่อนข้างยาวและสามารถทำให้กระชับขึ้นได้อีก</t>
  </si>
  <si>
    <t>จากการประเมิน น้ำเสียงสุภาพ เป็นมิตร และเหมาะกับการให้บริการไรเดอร์</t>
  </si>
  <si>
    <t>จากการประเมิน Agent ปรับคำตอบตามสถานการณ์ได้ดีในระดับหนึ่ง เพราะตรวจสอบบัญชีให้ตรงกับที่ไรเดอร์ร้องขอ แต่ยังไม่เต็ม เพราะควรขยายคำตอบให้ตรงกับความกังวลเรื่อง “งานน้อย” มากกว่านี้</t>
  </si>
  <si>
    <t>จากการประเมิน มีการรับแชท ตอบ ตรวจสอบ และปิดเคสครบตาม Flow พื้นฐาน แต่ยังไม่เต็ม เพราะในเชิงคุณภาพยังขาดการขอข้อมูลเพิ่มเติมเชิงลึกก่อนปิดเคส</t>
  </si>
  <si>
    <t>จากการประเมิน เวลารอรับบริการ 1:12 นาที อยู่ในเกณฑ์ และหลังรับแชทมีการตอบกลับภายในเวลาไม่เกิน 3 นาที จึงผ่านมาตรฐาน SLA ตามเกณฑ์ล่าสุด</t>
  </si>
  <si>
    <t>ไรเดอร์สอบถามสถานะบัญชี (Rider inquires about account status)</t>
  </si>
  <si>
    <t>AA209772</t>
  </si>
  <si>
    <t>https://app.oho.chat/business/6805c0f16232119d2a1204b5/smartchat?room=69be568e55e9ff4144ec073f</t>
  </si>
  <si>
    <t>จากการประเมิน มีการทักทายและแนะนำชื่อแอดมินชัดเจน พร้อมมีการปิดการสนทนาเรียบร้อย แต่ยังไม่เต็ม เพราะก่อนปิดเคสยังไม่ได้เช็กย้ำว่าหลังอัปโหลดเอกสารแล้ว ไรเดอร์ยังต้องการให้ช่วยติดตามต่อหรือไม่ ตัวอย่างที่ควรมี เช่น “หากอัปโหลดเอกสารแล้วต้องการให้แอดมินช่วยติดตามต่อ สามารถแจ้งได้เลยนะครับ”</t>
  </si>
  <si>
    <t>จากการประเมิน Agent แจ้งถูกทิศทางว่าเอกสารในระบบยังไม่ครบ จึงยังปลดระงับไม่ได้ และระบุเอกสารที่ต้องอัปโหลดเพิ่มค่อนข้างชัด เช่น รูปถ่ายคู่เล่มทะเบียนรถ และใบตรวจประวัติอาชญากรรม แต่ยังไม่เต็ม เพราะช่วงแรกมีการแจ้งข้อมูลผิดพลาดแล้วต้องขอแก้อีกครั้ง ทำให้ความแม่นยำลดลงเล็กน้อย</t>
  </si>
  <si>
    <t>จากการประเมิน มีการขอเอกสารที่เกี่ยวข้องกับการปลดระงับโดยตรง และไม่พบการขอข้อมูลเกินจำเป็น</t>
  </si>
  <si>
    <t>จากการประเมิน ไรเดอร์ต้องการปลดระงับบัญชี และ Agent ตอบตรงประเด็นว่าปลดไม่ได้เพราะเอกสารยังไม่ครบ พร้อมระบุสิ่งที่ต้องแก้ แต่ยังไม่เต็ม เพราะช่วงแรกยังอธิบายไม่คมและต้องมีการแก้ข้อความอีกครั้ง</t>
  </si>
  <si>
    <t>จากการประเมิน คำตอบค่อนข้างครบ เพราะแจ้งทั้งสาเหตุ เอกสารที่ขาด และช่องทางส่งเพิ่มเติม แต่ยังไม่เต็ม เพราะยังไม่ได้สรุปให้ชัดว่าหลังส่งเอกสารแล้ว ไรเดอร์ต้องรอการตรวจสอบนานแค่ไหน หรือจะติดตามอย่างไรต่อ</t>
  </si>
  <si>
    <t>จากการประเมิน Agent อธิบายได้ค่อนข้างชัดว่าให้ไรเดอร์อัปโหลดเอกสารเพิ่มในแอป หรือส่งผ่านช่องแชทหากอัปโหลดไม่ได้ แต่ยังไม่เต็ม เพราะถ้าเรียงเป็นข้อสั้น ๆ ชัด ๆ จะทำให้ทำตามง่ายกว่า เช่น 1) เตรียมเอกสาร 2) อัปโหลดในแอป 3) หากไม่ได้ให้ส่งผ่านแชท</t>
  </si>
  <si>
    <t>จากการประเมิน มีการตอบโดยอิงจากการตรวจสอบเอกสารในระบบจริง และยกตัวอย่างเอกสารที่ถูกต้องให้ดู ถือว่าดี แต่ยังไม่เต็ม เพราะยังไม่ได้ใช้ถ้อยคำลักษณะ “จากการตรวจสอบในระบบพบว่า...” ให้ชัดในทุกช่วงคำตอบ</t>
  </si>
  <si>
    <t>จากการประเมิน Agent วิเคราะห์ได้ตรงว่าปัญหาหลักคือบัญชียังปลดระงับไม่ได้เพราะเอกสารไม่ครบ และให้แนวทางแก้ที่ใช้งานได้จริงคืออัปโหลดเอกสารเพิ่ม ถือว่าแก้ปัญหาได้ดี แต่ยังไม่เต็ม เพราะยังไม่ได้อธิบายเงื่อนไขเพิ่มเติม เช่น ถ้าส่งแล้วไม่ผ่านอีกควรทำอย่างไรต่อ</t>
  </si>
  <si>
    <t>จากการประเมิน Agent ดูแลเคสได้ดี มีการแก้ไขข้อความที่แจ้งผิดและให้ข้อมูลใหม่ที่ถูกต้อง พร้อมเปิดทางให้ไรเดอร์ติดต่อกลับได้ แต่ยังไม่เต็ม เพราะยังไม่ได้ยืนยันว่าหลังไรเดอร์ส่งเอกสารแล้วจะมีการติดตามผลให้อีกหรือไม่</t>
  </si>
  <si>
    <t>จากการประเมิน มีการแจ้งทางต่อชัดว่าให้ส่งเอกสารเพิ่ม และหากอัปโหลดในแอปไม่ได้ให้ส่งผ่านแชท ถือว่าดี แต่ยังไม่เต็ม เพราะยังไม่ได้ระบุว่าหลังส่งแล้วต้องรออะไร หรือใช้เวลาตรวจสอบประมาณเท่าไร</t>
  </si>
  <si>
    <t>จากการประเมิน ข้อความมีลำดับดี ตั้งแต่ทักทาย แจ้งผลตรวจสอบ ระบุเอกสารที่ต้องส่ง และปิดเคส แต่ยังไม่เต็ม เพราะข้อความค่อนข้างยาว หากจัดเป็น bullet หรือข้อสั้น ๆ จะอ่านง่ายขึ้น</t>
  </si>
  <si>
    <t>จากการประเมิน ใช้ภาษาสุภาพและเข้าใจง่าย เหมาะกับงานบริการ แต่ยังไม่เต็ม เพราะมีช่วงที่ต้องแก้ข้อมูลใหม่ ทำให้ความลื่นไหลของข้อความลดลงเล็กน้อย</t>
  </si>
  <si>
    <t>จากการประเมิน น้ำเสียงสุภาพ เป็นมิตร และมีการขออภัยเมื่อแจ้งข้อมูลผิดพลาด ซึ่งเหมาะสมกับสถานการณ์</t>
  </si>
  <si>
    <t>จากการประเมิน Agent ปรับคำตอบได้เหมาะกับสถานการณ์ของไรเดอร์ เพราะเมื่อพบว่าไรเดอร์อัปโหลดเอกสารไม่ได้หรือมีข้อสงสัย ก็แจ้งทางเลือกเพิ่มเติมให้ เช่น ส่งผ่านช่องแชทแทน</t>
  </si>
  <si>
    <t>จากการประเมิน มีการรับแชท ตรวจสอบ แจ้งผล แก้ไขข้อมูลที่คลาดเคลื่อน และปิดเคสครบตาม Flow พื้นฐาน แต่ยังไม่เต็ม เพราะยังควรสรุปผลและขั้นตอนถัดไปให้ชัดกว่านี้ก่อนปิดเคส</t>
  </si>
  <si>
    <t>จากการประเมิน เวลารอรับบริการ 1:06 นาที อยู่ในเกณฑ์ และหลังรับแชทมีการตอบกลับภายในเวลาไม่เกิน 3 นาที จึงผ่านมาตรฐาน SLA ตามเกณฑ์ล่าสุด</t>
  </si>
  <si>
    <t>ไรเดอร์ขอปลดระงับบัญชี (Rider requests account unsuspension)</t>
  </si>
  <si>
    <t>AA209704</t>
  </si>
  <si>
    <t>https://app.oho.chat/business/6805c0f16232119d2a1204b5/smartchat?room=69be4305bf5e57d51e8aa57b</t>
  </si>
  <si>
    <t>จากการประเมิน มีการทักทายและแนะนำชื่อแอดมินชัดเจน พร้อมมีการปิดการสนทนาเรียบร้อยและสุภาพ แต่ยังไม่เต็ม เพราะก่อนปิดเคสยังไม่ได้เช็กย้ำแบบสั้น ๆ ว่าลูกค้ายังมีคำถามเพิ่มเติมหรือไม่ เช่น “หากยังมีข้อสงสัยเพิ่มเติมสามารถแจ้งได้เลยนะคะ”</t>
  </si>
  <si>
    <t>จากการประเมิน Agent ตรวจสอบหมายเลขออเดอร์และแจ้งสาเหตุการยกเลิกได้ชัดเจนว่าเกิดจากร้านค้าปฏิเสธรับออเดอร์ พร้อมอธิบายเรื่องการคืนเงินและ Point X แยกตามช่องทางได้ถูกต้องและเข้าใจง่าย</t>
  </si>
  <si>
    <t>จากการประเมิน ไม่พบการเปิดเผยข้อมูลส่วนบุคคลเกินจำเป็น และข้อมูลที่แจ้งอยู่ในขอบเขตการช่วยเหลือลูกค้า</t>
  </si>
  <si>
    <t>จากการประเมิน ลูกค้าสงสัยว่าออเดอร์ถูกยกเลิกเพราะร้านหรือคนขับ และถามต่อเรื่องคะแนนคืน Agent ตอบตรงคำถามทั้ง 2 ประเด็นอย่างชัดเจน โดยอิงจากออเดอร์จริง</t>
  </si>
  <si>
    <t>จากการประเมิน คำตอบครบทั้งสาเหตุการยกเลิก ช่องทางคืนเงิน ระยะเวลาคืนเงิน และแนวทางหากยังไม่ได้รับเงินคืน จึงถือว่าครบถ้วนดี</t>
  </si>
  <si>
    <t>จากการประเมิน อธิบายเข้าใจง่ายและแยกข้อมูลเรื่องคืนเงินเป็นข้อได้ดี แต่ยังไม่เต็ม เพราะถ้าจัดเป็นข้อสั้น ๆ ชัดกว่านี้อีกนิดจะอ่านง่ายขึ้น เช่น แยก “เงิน” และ “พอยต์” ชัดตั้งแต่ต้น</t>
  </si>
  <si>
    <t>จากการประเมิน มีการอ้างอิงจากการตรวจสอบหมายเลขคำสั่งซื้อจริง จึงมีน้ำหนักดี แต่ยังไม่เต็ม เพราะถ้าใช้ถ้อยคำลักษณะ “จากการตรวจสอบในระบบพบว่า...” ให้ชัดในทุกช่วง จะยิ่งน่าเชื่อถือขึ้น</t>
  </si>
  <si>
    <t>จากการประเมิน Agent วิเคราะห์ได้ตรงว่าปัญหาหลักคือออเดอร์ถูกยกเลิกโดยร้านค้า ไม่ใช่คนขับ และช่วยคลายข้อสงสัยเรื่องการคืนเงินได้ดี แต่ยังไม่เต็ม เพราะยังไม่ได้เสริมทางเลือกให้ลูกค้า เช่น หากต้องการสั่งใหม่หรือมีผลกระทบจากการยกเลิกควรทำอย่างไร</t>
  </si>
  <si>
    <t>จากการประเมิน Agent ตรวจสอบออเดอร์ ตอบคำถามครบ และแจ้งทางต่อหากยังไม่ได้รับเงินคืน ถือว่าดูแลเคสจนลูกค้าเข้าใจและตอบรับว่าไม่มีคำถามเพิ่ม</t>
  </si>
  <si>
    <t>จากการประเมิน มีการแจ้ง Next step ชัดเจนว่า หากลูกค้ายังไม่ได้รับเงินคืนภายในเวลาที่แจ้ง สามารถติดต่อกลับเพื่อให้ช่วยตรวจสอบและติดตามคืนเงินได้</t>
  </si>
  <si>
    <t>จากการประเมิน โครงสร้างข้อความดี เรียงจากผลตรวจสอบ สาเหตุการยกเลิก การคืนเงิน และปิดเคส แต่ยังไม่เต็ม เพราะข้อความส่วนอธิบายสาเหตุยังยาวเล็กน้อย</t>
  </si>
  <si>
    <t>จากการประเมิน ใช้ภาษาสุภาพ เข้าใจง่าย และเหมาะกับงานบริการ ไม่มีคำไม่เหมาะสม และสื่อสารได้ชัดเจน</t>
  </si>
  <si>
    <t>จากการประเมิน Agent ปรับคำตอบได้เหมาะกับสถานการณ์ เพราะลูกค้ากังวลทั้งเรื่องสาเหตุการยกเลิกและเรื่องเงินคืน Agent จึงตอบตรง 2 ประเด็นหลักที่ลูกค้าต้องการทราบ</t>
  </si>
  <si>
    <t>จากการประเมิน มีการรับแชท ตอบกลับ ตรวจสอบออเดอร์ แจ้งผล และปิดเคสครบตาม Flow งาน ถือว่าทำได้ดีมาก จุดที่ยังเพิ่มได้คือสรุปผลสั้น ๆ ก่อนปิดเคสให้ชัดอีกนิด</t>
  </si>
  <si>
    <t>จากการประเมิน เวลารอรับบริการ 1:47 นาที อยู่ในเกณฑ์ และหลังรับแชทมีการตอบกลับครั้งแรกภายในไม่เกิน 3 นาที จึงผ่านมาตรฐาน SLA ตามเกณฑ์ล่าสุด</t>
  </si>
  <si>
    <t>ลูกค้าสอบถามคะแนนไม่คืนหลังออเดอร์ถูกยกเลิก (Customer inquires about missing points refund after cancellation)</t>
  </si>
  <si>
    <t>AA209621</t>
  </si>
  <si>
    <t>https://app.oho.chat/business/6805c0f16232119d2a1204b5/smartchat?room=6986ca0eeed8554adfcb10a5</t>
  </si>
  <si>
    <t>จากการประเมิน มีการทักทายและปิดการสนทนาเรียบร้อย สุภาพ แต่ยังไม่เต็ม เพราะยังไม่ได้สรุปผลท้ายเคสให้ชัดว่าตอนนี้กำลัง “ประสานเรียกไรเดอร์ทดแทน” และไม่ได้เช็กย้ำว่าลูกค้ายังมีข้อสงสัยเพิ่มไหม ตัวอย่างที่ควรตอบ: “ขณะนี้แอดมินกำลังประสานไรเดอร์ทดแทนให้อยู่นะคะ หากมีอัปเดตเพิ่มเติมจะแจ้งให้ทราบอีกครั้งค่ะ”</t>
  </si>
  <si>
    <t>จากการประเมิน Agent แจ้งถูกทิศทางว่าอยู่ระหว่างประสานเรียกไรเดอร์ทดแทนให้ และให้ลูกค้ารอการแจ้งกลับ ถือว่าเหมาะกับสถานการณ์ แต่ยังไม่เต็ม เพราะยังไม่ได้อธิบายให้ชัดว่าคำขอ “เปลี่ยนคนขับ” จะขึ้นกับการหาไรเดอร์ใหม่ได้หรือไม่ ตัวอย่างที่ควรตอบ: “เบื้องต้นแอดมินกำลังประสานเรียกไรเดอร์ทดแทนให้นะคะ หากมีไรเดอร์รับงานแทน ระบบจะอัปเดตให้ทันทีค่ะ”</t>
  </si>
  <si>
    <t>จากการประเมิน ลูกค้าต้องการให้ติดต่อร้านและเปลี่ยนคนขับ Agent ตอบไปในแนวทาง “ประสานเรียกไรเดอร์ทดแทน” ซึ่งตรงประเด็นบางส่วน แต่ยังไม่เต็ม เพราะยังไม่ได้ตอบชัดในส่วน “ติดต่่อร้าน” ว่าได้ทำหรือไม่ หรือจะดำเนินการอย่างไร ตัวอย่างที่ควรตอบ: “แอดมินกำลังประสานงานให้ทั้งในส่วนการจัดหาไรเดอร์ทดแทนและติดตามสถานะออเดอร์ให้นะคะ”</t>
  </si>
  <si>
    <t>จากการประเมิน คำตอบยังไม่ครบทั้งหมด เพราะลูกค้าพูดถึง 2 เรื่อง คืออยากให้ติดต่อร้านและอยากเปลี่ยนคนขับ แต่คำตอบไปเน้นแค่เรียกไรเดอร์ทดแทน ยังไม่ได้เคลียร์เรื่องการประสานร้านให้ชัด ตัวอย่างที่ควรตอบ: “รับทราบค่ะ แอดมินจะช่วยประสานตรวจสอบสถานะกับทางระบบให้นะคะ และหากสามารถจัดหาไรเดอร์ทดแทนได้ ระบบจะอัปเดตให้อีกครั้งค่ะ”</t>
  </si>
  <si>
    <t>จากการประเมิน มีการตอบตามการดำเนินการของเคส แต่ยังไม่เห็นการอ้างอิงผลตรวจสอบจากระบบหรือสถานะออเดอร์ให้ชัด จึงยังไม่เต็ม ตัวอย่างที่ควรตอบ: “จากการตรวจสอบในระบบ ขณะนี้แอดมินกำลังประสานเรียกไรเดอร์ทดแทนให้อยู่นะคะ”</t>
  </si>
  <si>
    <t>จากการประเมิน Agent พอจับได้ว่าลูกค้าต้องการแก้ปัญหาเรื่องคนขับ แต่ยังวิเคราะห์ไม่ครบ เพราะลูกค้าพูดชัดทั้งเรื่องให้ติดต่่อร้านและเปลี่ยนคนขับ ซึ่งคำตอบยังไม่ครอบคลุมทั้งหมด ตัวอย่างที่ควรตอบ: “รับทราบค่ะ กรณีนี้แอดมินจะช่วยตรวจสอบสถานะออเดอร์ให้นะคะ และหากสามารถจัดหาไรเดอร์ทดแทนได้ ระบบจะดำเนินการเปลี่ยนให้ค่ะ”</t>
  </si>
  <si>
    <t>จากการประเมิน Agent รับเรื่องและดำเนินการต่อให้ แต่ยังไม่เต็ม เพราะยังไม่ได้บอกว่าจะอัปเดตผลให้ลูกค้าเมื่อมีความคืบหน้า ตัวอย่างที่ควรตอบ: “หากมีความคืบหน้าเรื่องไรเดอร์ทดแทน แอดมินจะแจ้งให้ทราบอีกครั้งนะคะ”</t>
  </si>
  <si>
    <t>จากการประเมิน มีเพียงการแจ้งว่าอยู่ระหว่างประสานเรียกไรเดอร์ทดแทน แต่ยังไม่เต็ม เพราะยังไม่ได้ระบุเวลาคร่าว ๆ หรือสิ่งที่ลูกค้าควรรอ/สังเกตต่อ ตัวอย่างที่ควรตอบ: “รบกวนรอการอัปเดตจากระบบสักครู่นะคะ หากมีไรเดอร์รับงานแทน ระบบจะแจ้งในออเดอร์ทันทีค่ะ”</t>
  </si>
  <si>
    <t>จากการประเมิน ข้อความสั้น อ่านง่าย และไม่วกวน แต่ยังไม่เต็ม เพราะยังขาดประโยคสรุปผลและขั้นตอนต่อเนื่องให้ครบในข้อความเดียว ตัวอย่างที่ควรตอบ: “ตอนนี้แอดมินกำลังประสานหาไรเดอร์ทดแทนให้อยู่นะคะ หากมีอัปเดตจะรีบแจ้งกลับทันทีค่ะ”</t>
  </si>
  <si>
    <t>จากการประเมิน ใช้ภาษาสุภาพ เข้าใจง่าย เหมาะกับงานบริการ</t>
  </si>
  <si>
    <t>จากการประเมิน น้ำเสียงสุภาพ เหมาะสม และไม่แข็งกระด้าง</t>
  </si>
  <si>
    <t>จากการประเมิน Agent ตอบสั้นและตรงกับสถานการณ์เร่งด่วนระดับหนึ่ง แต่ยังไม่เต็ม เพราะควรเพิ่มความมั่นใจให้ลูกค้ามากขึ้นด้วยการสรุปสิ่งที่กำลังดำเนินการ ตัวอย่างที่ควรตอบ: “แอดมินกำลังช่วยประสานเรื่องไรเดอร์ทดแทนให้อยู่นะคะ ขออนุญาตอัปเดตให้ทราบอีกครั้งเมื่อมีความคืบหน้าค่ะ”</t>
  </si>
  <si>
    <t>จากการประเมิน มีการรับแชท ขอหมายเลขคำสั่งซื้อ และตอบแนวทางแก้ไขเบื้องต้น ถือว่าทำตาม Flow พื้นฐาน แต่ยังไม่เต็ม เพราะยังไม่เห็นการเก็บรายละเอียดหรือสรุปผลตรวจสอบให้ครบก่อนปิดเคส ตัวอย่างที่ควรตอบ: “แอดมินรับหมายเลขคำสั่งซื้อแล้วนะคะ ตอนนี้กำลังตรวจสอบและประสานหาไรเดอร์ทดแทนให้ค่ะ”</t>
  </si>
  <si>
    <t>จากการประเมิน เวลารอรับบริการอยู่ในเกณฑ์ แต่หลังรับแชทมีช่วงห่างของการตอบเกินมาตรฐาน 3 นาที และไม่เห็นข้อความคั่นระหว่างตรวจสอบ จึงไม่ผ่านเต็ม ตัวอย่างที่ควรตอบคั่น: “รบกวนรอสักครู่นะคะ แอดมินกำลังตรวจสอบและประสานงานให้ค่ะ”</t>
  </si>
  <si>
    <t>จากการประเมิน มีการปิดเคส แต่จากบทสนทนายังไม่เห็นผลลัพธ์สุดท้ายชัดว่าจัดหาไรเดอร์ทดแทนได้หรือไม่ จึงยังไม่เต็ม ตัวอย่างบันทึกที่ควรมี: “รับเรื่องลูกค้าขอเปลี่ยนไรเดอร์และติดตามออเดอร์ ดำเนินการประสานไรเดอร์ทดแทนต่อแล้ว”</t>
  </si>
  <si>
    <t>ลูกค้าขอให้ติดต่อร้านและเปลี่ยนไรเดอร์ (Customer requests merchant contact and rider reassignment)</t>
  </si>
  <si>
    <t>AA210175</t>
  </si>
  <si>
    <t>https://app.oho.chat/business/6805c0f16232119d2a1204b5/smartchat?room=682ee56ba93888122e6effd9</t>
  </si>
  <si>
    <t>จากการประเมิน มีการทักทายและแนะนำชื่อแอดมินชัดเจน และมีการปิดการสนทนาเรียบร้อย แต่ยังไม่เต็ม เพราะก่อนปิดเคสยังไม่ได้เช็กย้ำว่าหลังจากจบงานให้แล้ว ไรเดอร์ยังต้องการให้ช่วยต่อหรือไม่ ตัวอย่างที่ควรมี เช่น “หากยังพบปัญหาเพิ่มเติมสามารถแจ้งแอดมินได้เลยนะคะ”</t>
  </si>
  <si>
    <t>จากการประเมิน Agent ตอบตรงแนวทางการช่วยเหลือ โดยดำเนินการกดจบงานให้ไรเดอร์เรียบร้อยแล้ว ข้อมูลที่สื่อสารสอดคล้องกับสิ่งที่ไรเดอร์ต้องการให้ช่วย แต่ยังไม่เต็ม เพราะยังไม่ได้อธิบายสาเหตุว่าทำไมไรเดอร์กดจบงานเองไม่ได้ หรือหากเกิดซ้ำควรทำอย่างไร ตัวอย่างที่ควรชัดกว่า เช่น “กรณีนี้แอดมินกดจบงานให้เรียบร้อยแล้วนะคะ หากพบอาการเดิมอีกครั้ง รบกวนแจ้งพร้อมเลขออเดอร์ได้เลยค่ะ”</t>
  </si>
  <si>
    <t>จากการประเมิน ไม่พบการเปิดเผยข้อมูลส่วนบุคคลเกินจำเป็น และการสื่อสารอยู่ในขอบเขตงานบริการไรเดอร์</t>
  </si>
  <si>
    <t>จากการประเมิน ไรเดอร์แจ้งปัญหา “กดจบงานไม่ได้” และ Agent ดำเนินการตอบตรงประเด็น พร้อมช่วยกดจบงานให้สำเร็จ จึงถือว่าตอบได้ตรงกับเคสจริง</t>
  </si>
  <si>
    <t>จากการประเมิน คำตอบถือว่าค่อนข้างครบ เพราะช่วยแก้ปัญหาให้แล้วและแจ้งผลกลับชัดเจน แต่ยังไม่เต็ม เพราะยังไม่ได้แนะนำกรณีหากปัญหาเดิมเกิดซ้ำ หรือต้องส่งข้อมูลอะไรมาเพิ่มเติม ตัวอย่างที่ควรครบกว่า เช่น “หากครั้งต่อไปยังพบปัญหาเดิม รบกวนแจ้งเลขออเดอร์เข้ามาได้เลยนะคะ”</t>
  </si>
  <si>
    <t>จากการประเมิน ข้อความเข้าใจง่ายและบอกผลลัพธ์ชัดว่าดำเนินการกดจบงานให้แล้ว แต่ยังไม่เต็ม เพราะยังไม่ได้อธิบายขั้นตอนหรือเงื่อนไขสั้น ๆ เช่น ว่าตรวจสอบอะไรแล้วหรือทำอะไรให้บ้าง</t>
  </si>
  <si>
    <t>จากการประเมิน คำตอบดูอิงจากการดำเนินการจริงในระบบ แต่ยังไม่เต็ม เพราะไม่ได้ระบุชัดว่า “จากการตรวจสอบในระบบ” หรืออ้างผลตรวจสอบก่อนสรุปให้ไรเดอร์ทราบ</t>
  </si>
  <si>
    <t>จากการประเมิน Agent จับปัญหาได้ตรงและช่วยแก้ให้ไรเดอร์ได้จริงโดยการกดจบงานให้ ถือว่าแก้ปัญหาได้ดี แต่ยังไม่เต็ม เพราะยังไม่ได้อธิบายสาเหตุหรือให้แนวทางเผื่อกรณีเกิดซ้ำ</t>
  </si>
  <si>
    <t>จากการประเมิน Agent รับเรื่องและดำเนินการจนปัญหาจบจริง ไรเดอร์ตอบขอบคุณ แสดงว่าช่วยเหลือเคสได้ครบถ้วน</t>
  </si>
  <si>
    <t>จากการประเมิน มีการปิดท้ายว่า หากต้องการสอบถามเพิ่มเติมสามารถติดต่อเข้ามาได้ ถือว่ามีทางต่อระดับหนึ่ง แต่ยังไม่เต็ม เพราะยังไม่ได้บอกชัดว่าหากปัญหาเดิมเกิดซ้ำควรแจ้งอะไรกลับมา ตัวอย่างที่ควรชัดกว่า เช่น “หากยังพบอาการเดิมอีกครั้ง รบกวนแจ้งเลขออเดอร์เข้ามาได้เลยนะคะ”</t>
  </si>
  <si>
    <t>จากการประเมิน ข้อความเรียงลำดับดี อ่านเข้าใจง่าย มีทั้งแจ้งผลและปิดเคส แต่ยังไม่เต็ม เพราะถ้าสรุปผลสั้น ๆ ก่อนปิด เช่น “แอดมินกดจบงานให้เรียบร้อยแล้ว” จะชัดขึ้น</t>
  </si>
  <si>
    <t>จากการประเมิน ใช้ภาษาสุภาพ เข้าใจง่าย และเหมาะกับงานบริการ แต่ยังไม่เต็ม เพราะบางข้อความยังเป็นภาษากว้าง ๆ และสามารถกระชับกว่านี้ได้อีก</t>
  </si>
  <si>
    <t>จากการประเมิน Agent ปรับคำตอบได้เหมาะกับสถานการณ์ เพราะเป็นเคสปัญหาเฉพาะหน้าเรื่องกดจบงานไม่ได้ และมีการช่วยแก้ให้ตรงจุด</t>
  </si>
  <si>
    <t>จากการประเมิน มีการรับแชท ตอบกลับ แก้ปัญหา และปิดเคสครบตาม Flow พื้นฐาน แต่ยังไม่เต็ม เพราะยังสามารถสรุปผลและเงื่อนไขกรณีเกิดซ้ำให้ครบกว่านี้ก่อนปิดเคส</t>
  </si>
  <si>
    <t>จากการประเมิน เวลารอรับบริการ 0:36 นาที อยู่ในเกณฑ์ แต่หลังรับแชทมีการตอบและจัดการเคสต่อเนื่องจนถึงเวลาปิด 17:38 ซึ่งเกินกรอบหลังรับแชทต้องตอบกลับภายใน 3 นาทีตามเกณฑ์ล่าสุดที่ยึดอยู่ จึงไม่ผ่านเต็มในข้อนี้</t>
  </si>
  <si>
    <t>ไรเดอร์แจ้งไม่สามารถกดจบงานได้ (Rider reports unable to complete job)</t>
  </si>
  <si>
    <t>AA210433</t>
  </si>
  <si>
    <t>https://app.oho.chat/business/6805c0f16232119d2a1204b5/smartchat?room=69c0c1cebad5884dfed79680</t>
  </si>
  <si>
    <t>จากการประเมิน มีการทักทายและแนะนำตัวชัดเจน พร้อมปิดการสนทนาเรียบร้อย สุภาพ แต่ยังไม่เต็ม เพราะก่อนปิดเคสยังไม่ได้เช็กย้ำตรง ๆ ว่าร้านค้าลองเข้าใช้งานแล้วเรียบร้อยหรือยัง ตัวอย่างที่ควรเพิ่ม เช่น “หากร้านค้ายังเข้าใช้งานไม่ได้หลังลองตามขั้นตอน สามารถแจ้งกลับมาได้เลยนะครับ”</t>
  </si>
  <si>
    <t>จากการประเมิน Agent ตรวจสอบรหัสร้าน อีเมลที่ใช้สมัคร และข้อมูลยืนยันตัวตนก่อนแจ้งข้อมูลเข้าสู่ระบบ พร้อมย้ำว่าอักษร R ในรหัสผ่านต้องเป็นตัวพิมพ์ใหญ่ ข้อมูลที่ให้สอดคล้องกับเคสและใช้งานได้จริง</t>
  </si>
  <si>
    <t>จากการประเมิน มีการขอข้อมูลยืนยันตัวตนที่เกี่ยวข้องกับการตรวจสอบโดยตรง เช่น ชื่อ-นามสกุล และเลขท้ายบัตรประชาชน โดยไม่ขอข้อมูลเกินจำเป็น</t>
  </si>
  <si>
    <t>จากการประเมิน ร้านค้าสอบถามเรื่องลืมรหัสผ่านและเข้าใช้งานไม่ได้ Agent ตอบตรงประเด็น ช่วยตรวจสอบข้อมูลร้าน และแจ้งข้อมูลสำหรับเข้าสู่ระบบได้ตรงกับปัญหาที่ถาม</t>
  </si>
  <si>
    <t>จากการประเมิน คำตอบค่อนข้างครบ มีทั้งการตรวจสอบข้อมูลร้าน แจ้งอีเมล แจ้งรหัสผ่าน และบอกให้เปลี่ยนรหัสผ่านใหม่หลังเข้าสู่ระบบได้ แต่ยังไม่เต็ม เพราะยังไม่ได้เผื่อกรณีถ้าร้านค้ายังเข้าไม่ได้หลังทำตามขั้นตอน ตัวอย่างที่ควรเพิ่ม เช่น “หากยังเข้าไม่ได้ รบกวนส่งภาพหน้าจอข้อความแจ้งเตือนกลับมาได้เลยนะครับ”</t>
  </si>
  <si>
    <t>จากการประเมิน Agent อธิบายได้เข้าใจง่ายพอสมควร แต่ยังไม่เต็ม เพราะถ้าจัดลำดับเป็นข้อจะทำให้ทำตามง่ายขึ้น เช่น 1) ล็อกอินด้วยอีเมลนี้ 2) ใช้รหัสผ่านนี้ 3) เข้าได้แล้วเปลี่ยนรหัสผ่านใหม่</t>
  </si>
  <si>
    <t>จากการประเมิน Agent อิงจากการตรวจสอบข้อมูลร้านจริง เช่น รหัสร้านและอีเมลที่ใช้สมัคร ถือว่าดี แต่ยังไม่เต็ม เพราะยังไม่ได้ใช้ถ้อยคำชัดในบางจุด เช่น “จากการตรวจสอบในระบบพบว่า...”</t>
  </si>
  <si>
    <t>จากการประเมิน Agent วิเคราะห์ได้ว่าปัญหาหลักคือร้านค้าเข้าใช้งานไม่ได้จากข้อมูลล็อกอิน และช่วยแก้ไขตรงจุดด้วยการตรวจสอบข้อมูลสมัครและแจ้งข้อมูลเข้าใช้งานให้ใหม่ ถือว่าแก้ปัญหาได้ดี แต่ยังไม่เต็ม เพราะยังไม่ได้เผื่อทางแก้ต่อหากระบบยังเข้าไม่ได้หลังลองแล้ว ตัวอย่างที่ควรเพิ่ม เช่น “หากยังเข้าใช้งานไม่ได้หลังลอง รบกวนแจ้งกลับเพื่อให้แอดมินตรวจสอบต่อได้ครับ</t>
  </si>
  <si>
    <t>จากการประเมิน Agent รับเรื่อง ตรวจสอบตัวตน ช่วยหาข้อมูลเข้าสู่ระบบ และให้ขั้นตอนต่อจนร้านค้าสามารถไปต่อได้ ถือว่ารับผิดชอบเคสดี</t>
  </si>
  <si>
    <t>จากการประเมิน มีการแจ้งทางต่อชัดว่า หลังเข้าสู่ระบบได้แล้วให้เปลี่ยนรหัสผ่านใหม่ ถือว่าดี แต่ยังไม่เต็ม เพราะยังไม่ได้ระบุแนวทางหากยังเข้าไม่ได้ เช่น ให้ติดต่อกลับพร้อมภาพหน้าจอ ตัวอย่างที่ควรเพิ่ม เช่น “หากยังเข้าไม่ได้ รบกวนแจ้งกลับพร้อมภาพหน้าจอได้เลยนะครับ”</t>
  </si>
  <si>
    <t>จากการประเมิน ข้อความเรียงลำดับดี เริ่มจากขอข้อมูล ตรวจสอบ ยืนยันตัวตน แจ้งอีเมลและรหัสผ่าน แล้วปิดเคส แต่ยังไม่เต็ม เพราะบางช่วงยังยาวและถ้าแยกเป็นข้อจะอ่านง่ายขึ้น ตัวอย่างที่ควรปรับ เช่น แยกบรรทัดระหว่าง “อีเมล” “รหัสผ่าน” และ “ขั้นตอนถัดไป”</t>
  </si>
  <si>
    <t>จากการประเมิน ใช้ภาษาสุภาพ เข้าใจง่าย เหมาะกับงานบริการ แต่ยังไม่เต็ม เพราะยังสามารถกระชับบางประโยคให้คมขึ้นได้ เช่น แยกประโยคเรื่องอีเมลกับรหัสผ่านให้ชัดกว่าเดิม</t>
  </si>
  <si>
    <t>จากการประเมิน น้ำเสียงสุภาพ เป็นมิตร และช่วยให้ร้านค้ารู้สึกได้รับการดูแลอย่างเหมาะสม</t>
  </si>
  <si>
    <t>จากการประเมิน Agent ปรับคำตอบได้เหมาะกับสถานการณ์ เพราะร้านค้าต้องการเข้าใช้งานระบบโดยเร็ว และ Agent ก็ตอบตรงจุด พร้อมให้ข้อมูลที่ใช้งานได้ทันที</t>
  </si>
  <si>
    <t>จากการประเมิน มีการรับแชท ตรวจสอบข้อมูล ยืนยันตัวตน ให้ข้อมูลเข้าใช้งาน และปิดเคสครบตาม Flow พื้นฐาน แต่ยังไม่เต็ม เพราะควรสรุปทางต่อเผื่อกรณีเข้าไม่ได้ให้ครบก่อนปิดเคส ตัวอย่างที่ควรเพิ่ม เช่น “หากยังเข้าใช้งานไม่ได้หลังลองตามขั้นตอน รบกวนแจ้งกลับมาได้เลยนะครับ”</t>
  </si>
  <si>
    <t>จากการประเมิน เวลารอรับบริการ 1:41 นาที อยู่ในเกณฑ์ และหลังรับแชทมีการตอบกลับครั้งแรกภายในเวลาไม่เกิน 3 นาที จึงผ่านมาตรฐาน SLA ตามเกณฑ์ล่าสุด</t>
  </si>
  <si>
    <t>ร้านค้าลืมรหัสผ่านและเข้าแอปไม่ได้ (Merchant forgot password and unable to access app)</t>
  </si>
  <si>
    <t>AA210324</t>
  </si>
  <si>
    <t>https://app.oho.chat/business/6805c0f16232119d2a1204b5/smartchat?room=69c09bdc27a8a61bd1895928</t>
  </si>
  <si>
    <t>จากการประเมิน มีการทักทายและแนะนำตัวชัดเจน พร้อมปิดการสนทนาเรียบร้อย สุภาพ แต่ยังไม่เต็ม เพราะก่อนปิดเคสยังไม่ได้เช็กย้ำตรง ๆ ว่าร้านค้ามีข้อสงสัยเพิ่มเติมเกี่ยวกับ GP หรือค่าธรรมเนียมอื่นอีกหรือไม่ ตัวอย่างที่ควรเพิ่ม เช่น “หากต้องการให้แอดมินช่วยตรวจสอบข้อมูลค่าธรรมเนียมเพิ่มเติม สามารถแจ้งได้เลยนะครับ”</t>
  </si>
  <si>
    <t>จากการประเมิน Agent ตรวจสอบข้อมูลร้านก่อน และแจ้งค่า GP 28%, VAT 7% และค่าธรรมเนียมชำระเงิน 1.85% ได้ตรงประเด็น พร้อมสรุปรวมเป็น 31.94% และส่งภาพประกอบอธิบายเพิ่มเติม ถือว่าข้อมูลครบและถูกต้อง</t>
  </si>
  <si>
    <t>จากการประเมิน ร้านค้าสอบถามเรื่องค่า GP ปัจจุบัน Agent ตอบตรงคำถาม และตรวจสอบให้ตรงกับร้าน/สาขาที่ใช้งานจริงก่อนแจ้งข้อมูล</t>
  </si>
  <si>
    <t>จากการประเมิน คำตอบค่อนข้างครบ เพราะมีทั้งค่า GP, VAT, ค่าธรรมเนียมชำระเงิน และสรุปรวมให้ แต่ยังไม่เต็ม เพราะยังไม่ได้อธิบายเพิ่มว่าเปอร์เซ็นต์ดังกล่าวคิดจากฐานใด หรือร้านค้าจะดูข้อมูลนี้ได้จากช่องทางไหนในอนาคต ตัวอย่างที่ควรเพิ่ม เช่น “หากต้องการตรวจสอบข้อมูลค่าธรรมเนียมเพิ่มเติมในภายหลัง สามารถแจ้งเข้ามาได้ครับ”</t>
  </si>
  <si>
    <t>จากการประเมิน Agent อธิบายเข้าใจง่าย และมีภาพประกอบช่วยให้เห็นโครงสร้างการคำนวณ</t>
  </si>
  <si>
    <t>จากการประเมิน Agent อิงจากการตรวจสอบข้อมูลร้านจริงก่อนแจ้งผล และมีภาพประกอบเพิ่มเติม ถือว่าดี</t>
  </si>
  <si>
    <t>จากการประเมิน Agent วิเคราะห์ได้ว่าร้านค้ามีหลายสาขา จึงต้องยืนยันก่อนว่าต้องการตรวจสอบสาขาใด จากนั้นจึงแจ้งข้อมูลค่า GP ให้ตรงร้าน ถือว่าแก้ปัญหาได้ดี</t>
  </si>
  <si>
    <t>จากการประเมิน Agent รับเรื่อง ตรวจสอบข้อมูลร้านหลายสาขา ยืนยันตัวตน และตอบจนร้านค้าเข้าใจและตอบรับ ถือว่าดูแลเคสดี</t>
  </si>
  <si>
    <t>จากการประเมิน มีการแจ้งทางต่อว่า หากต้องการสอบถามข้อมูลเพิ่มเติมสามารถติดต่อกลับได้ ถือว่าดี แต่ยังไม่เต็ม เพราะยังไม่ได้ระบุชัดว่าหากต้องการตรวจสอบสาขาอื่นหรือค่าธรรมเนียมอื่นเพิ่มเติมควรส่งข้อมูลอะไรกลับมา ตัวอย่างที่ควรเพิ่ม เช่น “หากต้องการให้ตรวจสอบสาขาอื่นเพิ่มเติม รบกวนแจ้งรหัสสาขาหรือชื่อสาขาเข้ามาได้เลยครับ”</t>
  </si>
  <si>
    <t>จากการประเมิน โครงสร้างข้อความดี เริ่มจากขอข้อมูล ตรวจสอบ ยืนยันสาขา แจ้งผล และปิดเคส</t>
  </si>
  <si>
    <t>จากการประเมิน ใช้ภาษาสุภาพ เข้าใจง่าย เหมาะกับงานบริการ และสื่อสารได้ชัดเจน</t>
  </si>
  <si>
    <t>จากการประเมิน น้ำเสียงสุภาพ เป็นมิตร และเหมาะกับการดูแลร้านค้า</t>
  </si>
  <si>
    <t>จากการประเมิน Agent ปรับคำตอบได้เหมาะกับสถานการณ์ เพราะร้านค้ามีหลายสาขาและถามเรื่องเฉพาะทาง จึงมีการคัดกรองข้อมูลก่อนตอบ และเสริมภาพประกอบให้เข้าใจง่าย</t>
  </si>
  <si>
    <t>จากการประเมิน มีการรับแชท ตรวจสอบข้อมูล ยืนยันตัวตน ตรวจสอบสาขา และแจ้งผลครบตาม Flow พื้นฐาน แต่ยังไม่เต็ม เพราะควรสรุปตอนปิดเคสให้ชัดอีกเล็กน้อยว่า “ร้านนี้ได้ GP เท่านี้ และหากตรวจสอบสาขาอื่นให้แจ้งเพิ่ม”</t>
  </si>
  <si>
    <t>จากการประเมิน เวลารอรับบริการ 0:00:10 นาที อยู่ในเกณฑ์ และหลังรับแชทมีการตอบกลับครั้งแรกภายในเวลาไม่เกิน 3 นาที จึงผ่านมาตรฐาน SLA ตามเกณฑ์ล่าสุด</t>
  </si>
  <si>
    <t>ร้านค้าสอบถามอัตรา GP ปัจจุบัน (Merchant inquires about current GP rate)</t>
  </si>
  <si>
    <t>AA210311</t>
  </si>
  <si>
    <t>https://app.oho.chat/business/6805c0f16232119d2a1204b5/smartchat?room=69c094a24e0cd03d58394bb4</t>
  </si>
  <si>
    <t>มีการทักทาย แนะนำตัว และปิดการสนทนาสุภาพ แต่ยังไม่เต็ม เพราะปิดเคสโดยที่คำถามหลักของร้านค้ายังไม่ได้รับคำตอบตรง ๆ ว่าต้องรอนานแค่ไหน</t>
  </si>
  <si>
    <t>Agent ไม่ได้ให้ข้อมูลผิดโดยตรง แต่ไม่ได้ใช้ข้อมูลจากภาพที่ร้านค้าแนบมาเพื่อตอบคำถามหลักเรื่องระยะเวลา ทั้งที่ภาพมีคำตอบอยู่แล้ว จึงถือว่าความแม่นยำในการตีความเคสยังต่ำ</t>
  </si>
  <si>
    <t>ไม่มีการเปิดเผยข้อมูลส่วนบุคคลของบุคคลอื่น และการขอข้อมูลอยู่ในกรอบการตรวจสอบตามงานบริการ</t>
  </si>
  <si>
    <t>คำถามของร้านค้าคือ “ต้องรอนานไหม” แต่ Agent พาไปในทางขอข้อมูลเพื่อเปิดเคสตรวจสอบเพิ่มเติม ทำให้ตอบไม่ตรงกับคำถามหลักของเคส</t>
  </si>
  <si>
    <t>ไม่ได้ตอบครบว่า  ต้องรอกี่วัน ตอนนี้สถานะคืออะไร ถ้าเกิน 3 วันทำการควรทำอย่างไร ช่องทางติดตามคืออะไร ถือว่าคำตอบตกประเด็นหลักค่อนข้างมาก</t>
  </si>
  <si>
    <t>Agent อธิบายขั้นตอนการส่งข้อมูลเพิ่มเติมได้เป็นข้อ แต่เป็นขั้นตอนที่ยังไม่จำเป็นกับคำถามรอบนี้ เพราะร้านค้าเพียงถามเรื่องระยะเวลา</t>
  </si>
  <si>
    <t>ไม่ได้อ้างอิงข้อมูลจากภาพที่ร้านค้าแนบมา ทั้งที่หลักฐานในภาพมีคำตอบอยู่แล้วว่าใช้เวลาภายใน 3 วันทำการ</t>
  </si>
  <si>
    <t>Agent ไม่ได้วิเคราะห์ให้ตรงว่าโจทย์ของร้านค้าคือ “กังวลเรื่องเวลารออนุมัติ” ไม่ใช่ “ระบบไม่พบข้อมูล” หรือ “ต้องตรวจสอบตัวตนก่อน” จึงแก้ปัญหาไม่ตรงจุด</t>
  </si>
  <si>
    <t>มีความพยายามจะช่วยตรวจสอบต่อและเปิดทางให้ร้านค้าติดต่อกลับ แต่ยังไม่ช่วยคลายข้อสงสัยหลักในรอบแรก</t>
  </si>
  <si>
    <t>ไม่มีการแจ้ง next step ที่เหมาะกับคำถามหลัก เช่น “หากเกิน 3 วันทำการแล้วยังไม่อนุมัติ ให้ติดต่อ LINE OA” จึงยังไม่ชัดเจนพอ</t>
  </si>
  <si>
    <t>ข้อความอ่านง่าย และจัดเป็นข้อชัดเจน</t>
  </si>
  <si>
    <t>ใช้ภาษาสุภาพและเข้าใจง่าย แต่ยาวเกินความจำเป็นเมื่อเทียบกับคำถามสั้น ๆ ของร้านค้า</t>
  </si>
  <si>
    <t>น้ำเสียงสุภาพ เหมาะสมกับงานบริการ</t>
  </si>
  <si>
    <t>Agent ใช้แนวตอบแบบ template ขอข้อมูลตรวจสอบ ทั้งที่เคสนี้ควรตอบจากภาพแนบทันที จึงยังไม่เหมาะกับสถานการณ์</t>
  </si>
  <si>
    <t>การดำเนินงานยังไม่เหมาะกับ flow ของเคสนี้ เพราะควรเริ่มจากอ่านภาพแนบและตอบคำถามหลักก่อน ถ้าข้อมูลในภาพไม่พอจึงค่อยขอข้อมูลเพิ่ม</t>
  </si>
  <si>
    <t>เวลารับแชทและตอบอยู่ในเกณฑ์</t>
  </si>
  <si>
    <t>ร้านค้าสอบถามระยะเวลารออนุมัติร้านค้า (Merchant inquires about store approval waiting time)</t>
  </si>
  <si>
    <t>AA210650</t>
  </si>
  <si>
    <t>https://app.oho.chat/business/6805c0f16232119d2a1204b5/smartchat?room=69c10e04dffa608c7a4aaac8</t>
  </si>
  <si>
    <t>มีการทักทาย แนะนำตัว และปิดการสนทนาสุภาพ พร้อมเปิดทางให้ติดต่อกลับหากยังมีปัญหาอยู่ หักเล็กน้อยเพราะช่วงปิดยังไม่ได้เช็กย้ำว่าลูกค้ายังต้องการให้ช่วยติดตามยอดชำระต่อหรือไม่</t>
  </si>
  <si>
    <t>ข้อมูลหลักที่แจ้งคือ SCB EASY มีความล่าช้าชั่วคราว และแนะนำให้ใช้ช่องทางอื่นแทน ถือว่าตอบถูกทิศทาง แต่ยังไม่เต็ม เพราะคำถามย่อยเรื่อง PromptPay / QR ควรตอบตรงกว่านี้ เช่น “สามารถชำระได้” หรือ “ใช้ได้ตามปกติ”</t>
  </si>
  <si>
    <t>ไม่มีการเปิดเผยข้อมูลเกินจำเป็น และอยู่ในกรอบงานบริการ</t>
  </si>
  <si>
    <t>ตอบค่อนข้างตรงเคส เพราะลูกค้าถามเรื่องยอดชำระไม่เข้า และ Agent ตอบถึงปัญหาช่องทางชำระเงินได้ตรงประเด็น หักเล็กน้อยเพราะยังไม่ตอบคำถามย่อยเรื่อง PromptPay/QR แบบตรงคำ</t>
  </si>
  <si>
    <t>ตอบได้ว่าปัญหาเกิดจากอะไร และลูกค้าควรทำอย่างไรต่อ แต่ยังไม่เต็ม เพราะยังไม่ได้ตอบแบบครบถ้วนที่สุดว่า  PromptPay ได้หรือไม่ QR ได้หรือไม่ ถ้าชำระแล้วแต่ยอดยังไม่เข้าภายในวันนี้ ต้องส่งหลักฐานอะไรกลับมาไหม</t>
  </si>
  <si>
    <t>อธิบายได้ค่อนข้างชัดว่าปัญหาคือความล่าช้าของ SCB EASY และแนะนำให้เลือกช่องทางอื่นแทน แต่ควรชัดกว่านี้อีกนิด โดยตอบเป็นข้อให้ตรงกับคำถามลูกค้า เช่น “PromptPay/QR ใช้ได้”</t>
  </si>
  <si>
    <t>มีลักษณะว่าตรวจสอบจากข้อมูลออเดอร์และสถานะช่องทางชำระเงินจริง แต่ในข้อความยังไม่ได้อ้างอิงผลตรวจสอบให้ชัดที่สุด เช่น “จากการตรวจสอบพบว่า...” แบบเต็มรูป</t>
  </si>
  <si>
    <t>Agent จับสาเหตุหลักได้ค่อนข้างตรงว่าเป็น ปัญหาความล่าช้าของ SCB EASY และเสนอแนวทางแก้คือใช้ช่องทางอื่นแทน ยังไม่เต็ม เพราะยังไม่ปิดให้ครบว่าถ้าลูกค้าจ่ายผ่านช่องทางอื่น เช่น PromptPay/QR จะดำเนินการได้ตามปกติอย่างไร</t>
  </si>
  <si>
    <t>มีการรับเรื่อง ตรวจสอบ และให้แนวทางต่อ ถือว่าดูแลเคสดี ยังไม่เต็ม เพราะยังไม่ได้เสนอว่าจะช่วยติดตามยอดให้ต่อในกรณีที่สิ้นวันแล้วยอดยังไม่เข้า</t>
  </si>
  <si>
    <t>มี next step ชัดพอสมควรว่า หากภายในวันนี้ยังไม่มียอดเงินเข้าให้ติดต่อกลับมา และระหว่างนี้เลือกช่องทางอื่นได้ หักเล็กน้อยเพราะยังไม่ได้ระบุให้ชัดว่าหากติดต่อกลับมาต้องแนบอะไร เช่น หลักฐานการชำระ</t>
  </si>
  <si>
    <t>เรียงข้อความดี อ่านง่าย เป็นลำดับ</t>
  </si>
  <si>
    <t>ภาษาถูกต้อง สุภาพ ชัดเจน และกระชับเหมาะกับเคส</t>
  </si>
  <si>
    <t>น้ำเสียงดี สุภาพ เหมาะกับสถานการณ์</t>
  </si>
  <si>
    <t>ปรับรูปแบบคำตอบได้ดีในเคสแจ้งปัญหาการชำระเงิน ยังไม่เต็มเพราะควรตอบคำถามย่อยแบบสั้นตรงตัวมากกว่านี้</t>
  </si>
  <si>
    <t>flow โดยรวมถือว่าดี  รับเรื่อง ตรวจสอบออเดอร์ แจ้งสาเหตุ ให้แนวทางต่อ  หักเล็กน้อยเพราะยังไม่ได้ตรวจปิดปลายทางให้ครบที่สุดในเชิง follow-up หากเงินยังไม่เข้า</t>
  </si>
  <si>
    <t>เวลารับและตอบแชทอยู่ในเกณฑ์มาตรฐาน</t>
  </si>
  <si>
    <t>มีการปิดเคสเรียบร้อย และหมวดเคสสอดคล้อง หักเล็กน้อยเพราะจากแชทยังควรมีสาระของ next step เผื่อกรณียอดยังไม่เข้าให้ชัดกว่านี้</t>
  </si>
  <si>
    <t>ร้านค้าแจ้งสถานะคำสั่งซื้อไม่ตรงกัน (ชำระเงินแล้วแต่แอปแสดงรอชำระ) (Merchant reports payment completed but app shows pending payment)</t>
  </si>
  <si>
    <t>AA210298</t>
  </si>
  <si>
    <t>https://app.oho.chat/business/6805c0f16232119d2a1204b5/smartchat?room=69c031901f6cd1e5388ad768</t>
  </si>
  <si>
    <t>พนักงานมีการกล่าวทักทาย แนะนำตัว และปิดการสนทนาได้ครบถ้วนตามองค์ประกอบของงานบริการ โดยมีข้อความเปิดบทสนทนาที่สุภาพ และมีข้อความปิดที่ชัดเจนว่า “เนื่องจากยังไม่ได้รับการตอบกลับ แอดมินขออนุญาตจบการสนทนานะคะ หากต้องการสอบถามข้อมูลเพิ่มเติมหรือพบปัญหาในการใช้งาน สามารถติดต่อเข้ามาได้อีกครั้งค่ะ ขอบคุณที่ใช้บริการ Robinhood แอดมินขนมดอกจอกยินดีให้บริการค่ะ” ถือว่ามีทั้งการแจ้งจบการสนทนา การเสนอความช่วยเหลือเพิ่มเติม และการลงชื่อแอดมินอย่างเหมาะสม</t>
  </si>
  <si>
    <t>พนักงานให้ข้อมูลเกี่ยวกับการคืนเงินได้ถูกต้อง โดยอธิบายเงื่อนไขตามช่วงเวลาอย่างชัดเจน ได้แก่ กรณีกดคำสั่งซื้อก่อนเวลา 23:00 น. ระบบจะคืนเงินภายใน 1 วันทำการ และกรณีกดคำสั่งซื้อหลังเวลา 23:00 น. ระบบจะคืนเงินภายใน 2 วันทำการ จึงถือว่าให้ข้อมูลตรงประเด็นและไม่พบความคลาดเคลื่อน</t>
  </si>
  <si>
    <t>จากข้อความในเคส ไม่พบการเปิดเผยข้อมูลส่วนบุคคลเกินความจำเป็น และการสื่อสารเป็นไปตามบริบทของการให้บริการ จึงถือว่าปฏิบัติได้สอดคล้องกับนโยบายบริษัท</t>
  </si>
  <si>
    <t>พนักงานสามารถตอบคำถามได้ตรงกับประเด็นที่ลูกค้าสอบถาม โดยอ้างอิงเลขออเดอร์ 260323-QR-2752 และอธิบายสถานะการยกเลิกออเดอร์พร้อมข้อมูลการคืนเงินได้ตรงกับบริบทของเคส</t>
  </si>
  <si>
    <t>คำตอบของพนักงานครอบคลุมสาระสำคัญครบถ้วน ทั้งสถานะออเดอร์ที่ถูกยกเลิก ช่องทางการชำระเงินผ่าน PromptPay ระยะเวลาการคืนเงิน และการแจ้งให้ลูกค้าติดต่อกลับหากยังไม่ได้รับเงินภายในระยะเวลาที่กำหนด จึงถือว่าตอบได้ครบและไม่ตกประเด็นสำคัญ</t>
  </si>
  <si>
    <t>พนักงานสามารถอธิบายเงื่อนไขการคืนเงินได้ชัดเจนในระดับที่ดี ลูกค้าสามารถเข้าใจสาระสำคัญได้ว่าระยะเวลาคืนเงินแตกต่างกันตามช่วงเวลาที่ทำรายการ อย่างไรก็ตาม รูปแบบการอธิบายยังสามารถทำให้เข้าใจง่ายขึ้นได้อีก หากจัดลำดับข้อความให้เป็นขั้นตอนหรือแยกเงื่อนไขให้เด่นชัดมากขึ้น  ตัวอย่างจากข้อความในเคสนี้ จากเดิมที่ระบุว่า “หากกดคำสั่งซื้อ ก่อนเวลา 23:00 น. ระบบจะคืนเงินภายใน 1 วันทำการ ... หากกดคำสั่งซื้อ หลังเวลา 23:00 น. ระบบจะคืนเงินภายใน 2 วันทำการ ...”  สามารถปรับเป็น “กรณีการคืนเงิน แอดมินขอแจ้งรายละเอียดดังนี้ค่ะ  หากทำรายการก่อนเวลา 23:00 น. ระบบจะคืนเงินภายใน 1 วันทำการ หากทำรายการหลังเวลา 23:00 น. ระบบจะคืนเงินภายใน 2 วันทำการ”</t>
  </si>
  <si>
    <t>ข้อมูลที่พนักงานใช้ตอบสอดคล้องกับแนวทางการทำงานและเงื่อนไขของระบบ ไม่พบการอ้างอิงข้อมูลผิดหรือการให้ข้อมูลนอกกรอบที่ไม่เหมาะสม</t>
  </si>
  <si>
    <t>พนักงานสามารถให้คำตอบในส่วนของผลลัพธ์และแนวทางแก้ไขได้ดี คือแจ้งว่าออเดอร์ถูกยกเลิกและอธิบายระยะเวลาการคืนเงินอย่างครบถ้วน อย่างไรก็ตาม ยังไม่ได้อธิบายสาเหตุของการยกเลิกออเดอร์ หรือแสดงการตรวจสอบเชิงลึกเพิ่มเติมว่าปัญหาเกิดจากอะไร จึงทำให้การวิเคราะห์สาเหตุของเคสยังไม่สมบูรณ์  ตัวอย่างจากข้อความในเคสนี้ จากเดิมที่แจ้งว่า “กรณีออเดอร์ 260323-QR-2752 ถูกยกเลิก และชำระเงินผ่านพร้อมเพย์ (PromptPay)”  สามารถเสริมให้สมบูรณ์ขึ้น เช่น “กรณีออเดอร์ 260323-QR-2752 ถูกยกเลิกและชำระเงินผ่าน PromptPay นะคะ หากลูกค้าต้องการทราบสาเหตุของการยกเลิกเพิ่มเติม แอดมินขนมดอกจอกสามารถตรวจสอบรายละเอียดให้ต่อได้ค่ะ”</t>
  </si>
  <si>
    <t>พนักงานมีการดูแลเคสและให้คำแนะนำต่อได้เหมาะสม รวมถึงแจ้งให้ลูกค้ากลับมาติดต่อได้หากยังไม่ได้รับเงินภายในระยะเวลาที่กำหนด อย่างไรก็ตาม ยังไม่ปรากฏข้อความที่สะท้อนการรับเป็นเจ้าของเคสในลักษณะติดตามต่อเนื่องอย่างชัดเจน  ตัวอย่างจากข้อความในเคสนี้ จากเดิมที่แจ้งว่า “หากยังไม่ได้รับเงินตามระยะเวลาที่กำหนด สามารถแจ้งแอดมินเพื่อตรวจสอบเพิ่มเติมได้เลยนะคะ”  สามารถปรับเป็น “หากยังไม่ได้รับเงินภายในระยะเวลาที่แจ้งไว้ แอดมินขนมดอกจอกจะช่วยติดตามตรวจสอบให้ต่อเนื่องนะคะ”</t>
  </si>
  <si>
    <t>พนักงานมีการแจ้งขั้นตอนถัดไปในภาพรวมแล้ว คือให้ลูกค้ารอการคืนเงินตามระยะเวลาที่กำหนด และกลับมาแจ้งได้หากยังไม่ได้รับเงิน แต่ยังสามารถระบุ next step ให้ชัดเจนขึ้นอีกเล็กน้อย เพื่อให้ลูกค้ารู้ว่าควรดำเนินการอย่างไรเมื่อครบกำหนดแล้ว  ตัวอย่างจากข้อความในเคสนี้ จากเดิมที่แจ้งว่า “หากยังไม่ได้รับเงินตามระยะเวลาที่กำหนด สามารถแจ้งแอดมินเพื่อตรวจสอบเพิ่มเติมได้เลยนะคะ”  สามารถปรับเป็น “หากครบระยะเวลาแล้วยังไม่ได้รับเงิน รบกวนแจ้งแอดมินขนมดอกจอกอีกครั้ง พร้อมรายละเอียดออเดอร์เพื่อให้แอดมินตรวจสอบต่อให้นะคะ”</t>
  </si>
  <si>
    <t>การเรียบเรียงข้อความเป็นลำดับดี อ่านง่าย และจัดวางเนื้อหาเหมาะสมกับการให้ข้อมูลลูกค้า โดยเริ่มจากการทักทาย แจ้งผลการตรวจสอบ อธิบายเงื่อนไข และปิดการสนทนาอย่างเป็นระบบ</t>
  </si>
  <si>
    <t>พนักงานใช้ภาษาสุภาพ กระชับ และเข้าใจง่าย เหมาะสมกับการสื่อสารในงานบริการ และไม่พบถ้อยคำที่อาจทำให้เกิดความสับสน</t>
  </si>
  <si>
    <t>น้ำเสียงของพนักงานเหมาะสมกับบริบทของการให้บริการ มีความสุภาพ เป็นมิตร และคงความเป็นมืออาชีพตลอดบทสนทนา</t>
  </si>
  <si>
    <t>รูปแบบการตอบเหมาะสมกับลักษณะเคสที่เป็นการสอบถามข้อมูลเกี่ยวกับออเดอร์และการคืนเงิน สามารถสื่อสารสาระสำคัญได้ครบโดยไม่เยิ่นเย้อ</t>
  </si>
  <si>
    <t>จากภาพระบบ พบว่าพนักงานมีการรับเคส ตอบกลับ และปิดเคสครบถ้วนตามขั้นตอน พร้อมมีการติดแท็กที่สอดคล้องกับลักษณะของเคส จึงถือว่าปฏิบัติตามกระบวนการทำงานได้ถูกต้อง</t>
  </si>
  <si>
    <t>จากเวลาที่แสดงในระบบ พนักงานตอบกลับอยู่ในช่วงเวลาที่เหมาะสม และไม่พบว่ามีความล่าช้าเกิน SLA</t>
  </si>
  <si>
    <t>สถานะเคสในระบบสอดคล้องกับการดำเนินงานจริง มีการรับเคส ตอบกลับ และปิดเคสอย่างถูกต้อง จึงถือว่าการบันทึกและอัปเดตสถานะทำได้เหมาะสม</t>
  </si>
  <si>
    <t>ลูกค้าสอบถามเงินคืนหลังร้านยกเลิกออเดอร์ (Customer inquires about refund after order cancellation)</t>
  </si>
  <si>
    <t>AA210506</t>
  </si>
  <si>
    <t>https://app.oho.chat/business/6805c0f16232119d2a1204b5/smartchat?room=6832b5c1c94d47e6c4aeb770</t>
  </si>
  <si>
    <t>พนักงานมีการกล่าวทักทายและใช้ชื่อแอดมินอย่างเหมาะสม เช่น “Robinhood สวัสดีค่ะ แอดมินขนมสาลี่ ยินดีให้บริการค่ะ” รวมถึงมีการปิดบทสนทนาโดยเสนอให้ลูกค้าติดต่อกลับได้ และลงชื่อแอดมินครบถ้วน</t>
  </si>
  <si>
    <t>พนักงานตรวจสอบข้อมูลและแจ้งผลได้ถูกต้อง โดยระบุว่าไม่พบงานค้างในระบบ และไรเดอร์สามารถรับงานใหม่ได้ตามปกติ ซึ่งสอดคล้องกับสถานการณ์ที่ลูกค้าแจ้ง</t>
  </si>
  <si>
    <t>ไม่พบการเปิดเผยข้อมูลส่วนบุคคลเกินความจำเป็น และการสื่อสารเป็นไปตามนโยบายบริษัท</t>
  </si>
  <si>
    <t>พนักงานเข้าใจปัญหาได้ถูกต้อง โดยลูกค้าแจ้งว่าเหมือนมีงานค้างแต่หน้าแอปไม่แสดงงาน และพนักงานตอบโดยอ้างอิงการตรวจสอบจากระบบได้ตรงประเด็น</t>
  </si>
  <si>
    <t>พนักงานสามารถแจ้งผลการตรวจสอบได้ครบในระดับหนึ่ง และให้แนวทางว่าสามารถรับงานใหม่ได้ แต่ยังขาดการอธิบายเพิ่มเติมเกี่ยวกับสาเหตุของปัญหา  ตัวอย่างจากข้อความในเคสนี้ “ไม่พบงานค้างในระบบนะคะ พี่ไรเดอร์สามารถรับงานต่อไปได้เลยค่ะ”  ควรเสริม เช่น “ไม่พบงานค้างในระบบนะคะ อาจเป็นการแสดงผลของแอปที่ล่าช้า พี่ไรเดอร์สามารถรับงานใหม่ได้ตามปกติค่ะ”</t>
  </si>
  <si>
    <t>พนักงานให้คำตอบในลักษณะสรุปผล แต่ยังไม่ได้อธิบายขั้นตอนหรือแนวทางเพิ่มเติม หากลูกค้ายังพบปัญหาอยู่  ตัวอย่างจากข้อความในเคสนี้ “สามารถรับงานต่อไปได้เลยค่ะ”  ควรปรับเป็น “พี่ไรเดอร์สามารถรับงานใหม่ได้ตามปกตินะคะ หากยังพบว่าหน้าแอปไม่แสดงงาน แนะนำให้ลองปิด–เปิดแอปใหม่ และหากยังพบปัญหา สามารถแจ้งแอดมินขนมสาลี่เพิ่มเติมได้ค่ะ”</t>
  </si>
  <si>
    <t>พนักงานอ้างอิงข้อมูลจากระบบได้ถูกต้อง และไม่มีการให้ข้อมูลคลาดเคลื่อน</t>
  </si>
  <si>
    <t>พนักงานสามารถแจ้งผลการตรวจสอบได้ แต่ยังไม่ได้วิเคราะห์สาเหตุของปัญหาที่ลูกค้าพบ และยังไม่มีการเสนอแนวทางแก้ไขเพิ่มเติมในเชิงลึก  ตัวอย่างจากข้อความในเคสนี้ “ไม่พบงานค้างในระบบนะคะ”  ควรเสริม เช่น “ไม่พบงานค้างในระบบนะคะ หากยังพบปัญหา อาจเกิดจากการแสดงผลของแอป แนะนำให้ลองรีเฟรชหรือเข้าใช้งานใหม่ค่ะ”</t>
  </si>
  <si>
    <t>พนักงานมีการให้คำแนะนำกับลูกค้า แต่ยังไม่แสดงการรับผิดชอบเคสในลักษณะติดตามต่อเนื่องอย่างชัดเจน  ตัวอย่างจากข้อความในเคสนี้ “สามารถติดต่อเข้ามาได้อีกครั้งนะคะ”  ควรปรับเป็น “หากยังพบปัญหา แอดมินขนมสาลี่จะช่วยติดตามตรวจสอบให้ต่อเนื่องนะคะ”</t>
  </si>
  <si>
    <t>มีการแจ้งให้ลูกค้าติดต่อกลับได้ แต่ยังไม่ระบุขั้นตอนถัดไปอย่างชัดเจน  ตัวอย่างจากข้อความในเคสนี้ “สามารถติดต่อเข้ามาได้อีกครั้งนะคะ”  ควรปรับเป็น “หากยังพบปัญหา รบกวนส่งภาพหน้าจอหรือรายละเอียดเพิ่มเติม เพื่อให้แอดมินขนมสาลี่ตรวจสอบให้ได้รวดเร็วขึ้นนะคะ”</t>
  </si>
  <si>
    <t>ข้อความเรียบเรียงดี อ่านง่าย และลำดับเนื้อหาชัดเจน</t>
  </si>
  <si>
    <t>ใช้ภาษาสุภาพ กระชับ และเข้าใจง่าย</t>
  </si>
  <si>
    <t>น้ำเสียงสุภาพ เป็นมิตร และเหมาะสมกับการให้บริการ</t>
  </si>
  <si>
    <t>รูปแบบการตอบเหมาะสมกับเคสลักษณะตรวจสอบสถานะระบบ</t>
  </si>
  <si>
    <t>พนักงานดำเนินการตามขั้นตอนครบถ้วน ทั้งการรับเคส ตอบ และปิดเคส พร้อมมีการติดแท็กที่เหมาะสม</t>
  </si>
  <si>
    <t>ตอบกลับรวดเร็ว อยู่ใน SLA</t>
  </si>
  <si>
    <t>สถานะเคสถูกต้อง สอดคล้องกับการดำเนินงาน</t>
  </si>
  <si>
    <t>ไรเดอร์สอบถามตรวจสอบงานเข้าแต่ไม่แสดงหน้างาน (Rider inquires about incoming job not appearing on job screen)</t>
  </si>
  <si>
    <t>AA210811</t>
  </si>
  <si>
    <t>https://app.oho.chat/business/6805c0f16232119d2a1204b5/smartchat?room=69c10ff14df5317370b20857</t>
  </si>
  <si>
    <t>Agent มีการทักทายและปิดการสนทนาอย่างสุภาพ เหมาะสมกับงานบริการ  อย่างไรก็ตาม การปิดเคสยังสั้นเกินไปเล็กน้อย เพราะไม่มีการย้ำว่า หากเกินระยะเวลาที่แจ้งแล้วลูกค้ายังไม่ได้รับเงินคืน สามารถติดต่อกลับมาได้อีกครั้ง</t>
  </si>
  <si>
    <t>คำตอบ “1–2 วันทำการ” ถือว่าสอดคล้องกับบริบทของเคสติดตามเงินคืนในขั้นตอนตรวจสอบ และเมื่อดูจากเคสก่อนหน้า พบว่ามีการเก็บข้อมูลสำหรับติดตามไว้แล้ว จึงทำให้คำตอบนี้ยังอยู่ในกรอบที่รับได้  หักเล็กน้อย เพราะในเคสนี้ไม่ได้ระบุชัดว่าเป็น 1–2 วันทำการสำหรับการตรวจสอบ/ติดตามเงินคืน ไม่ใช่ยืนยันว่าเงินจะเข้าภายในเวลานั้นแน่นอน</t>
  </si>
  <si>
    <t>ไม่พบการเปิดเผยข้อมูลส่วนบุคคลเกินจำเป็น และการดำเนินการอยู่ในกรอบของ policy</t>
  </si>
  <si>
    <t>หากดูเฉพาะเคส AA210811 อย่างเดียว คำตอบอาจดูสั้นไป แต่เมื่อพิจารณาว่าเป็น เคสต่อเนื่อง และ Agent ก่อนหน้าได้เก็บข้อมูลที่จำเป็นไว้แล้ว คำตอบในเคสนี้ถือว่ายังตอบตรงคำถามของลูกค้า คือบอกระยะเวลาที่ต้องรอตรวจสอบ  หักเล็กน้อย เพราะไม่ได้เชื่อมกับบริบทเดิมให้ลูกค้าเห็นชัด เช่น “จากข้อมูลที่ลูกค้าแจ้งไว้ก่อนหน้า…”</t>
  </si>
  <si>
    <t>ในมุมของเคสต่อเนื่อง คำตอบถือว่า “พอใช้ได้” เพราะตอบคำถามตรงเรื่องระยะเวลา แต่ยังไม่ครบถ้วนในเชิงบริการ เนื่องจากไม่มีการแจ้งเงื่อนไขต่อเนื่อง เช่น ถ้าเกินระยะเวลานี้แล้วยังไม่ได้รับเงินคืนให้ทำอย่างไร</t>
  </si>
  <si>
    <t>Agent แจ้งเพียงระยะเวลา แต่ยังไม่ได้อธิบาย process ต่อให้ชัดว่าขณะนี้อยู่ในขั้นตอนตรวจสอบ/ติดตามเงินคืน จึงทำให้คำตอบยังไม่คมพอ</t>
  </si>
  <si>
    <t>เมื่อพิจารณาร่วมกับภาพที่ 3 ถือว่ามีการอ้างอิงจากบริบทเดิมของเคสต่อเนื่องได้ถูกทิศทาง หักเล็กน้อย เพราะในข้อความของเคสนี้ไม่ได้สะท้อน reference เดิมออกมาอย่างชัดเจน</t>
  </si>
  <si>
    <t>เคสนี้ไม่ได้เป็นการแก้ปัญหาใหม่ แต่เป็นการตอบ follow-up เรื่องระยะเวลา Agent ตอบได้ตรงจุดในระดับหนึ่งว่าอยู่ในช่วงต้องรอตรวจสอบ 1–2 วันทำการ  อย่างไรก็ตาม ยังไม่ได้ช่วยขยายความว่า  ขณะนี้ข้อมูลถูกรับเรื่องแล้ว อยู่ในขั้นตอนติดตามเงินคืน หากครบกำหนดแล้วยังไม่ได้รับเงินจะต้องทำอย่างไรต่อ</t>
  </si>
  <si>
    <t>หากดูจากเคสต่อเนื่อง Agent ยัง carry เคสต่อจากข้อมูลเดิมได้ และไม่ได้ตอบหลุดประเด็น ถือว่ามี ownership ในระดับดี</t>
  </si>
  <si>
    <t>จุดนี้ยังอ่อน เพราะบอกเพียงระยะเวลารอ แต่ไม่ได้แจ้ง next step ที่ชัดเจนหลังจากนั้น  ตัวอย่างที่ควรตอบ “รบกวนรอการตรวจสอบ 1–2 วันทำการนะคะ หากเกินระยะเวลาดังกล่าวแล้วยังไม่ได้รับเงินคืน สามารถติดต่อกลับมาได้อีกครั้งค่ะ แอดมินจะช่วยติดตามให้ต่อค่ะ”</t>
  </si>
  <si>
    <t>ข้อความสั้น อ่านง่าย ตรงประเด็</t>
  </si>
  <si>
    <t>ภาษาสุภาพ กระชับ และเข้าใจง่าย</t>
  </si>
  <si>
    <t>น้ำเสียงเหมาะสมกับบริบทลูกค้าที่กำลังรอเงินคืน มีการขออภัยอย่างเหมาะสม</t>
  </si>
  <si>
    <t>เหมาะกับเคส follow-up ที่ลูกค้าถามสั้น ๆ แต่ยังสามารถทำให้ดีขึ้นได้ด้วยการเติมบริบทเดิมและ next step</t>
  </si>
  <si>
    <t>เนื่องจากเป็นเคสต่อเนื่อง และในเคสก่อนหน้ามีการเก็บข้อมูลที่จำเป็นแล้ว การที่ Agent ตอบย้ำระยะเวลาตรวจสอบจึงยังถือว่าอยู่ใน flow ที่พอรับได้  แต่ยังไม่เต็ม เพราะควรมีการสรุปสถานะการดำเนินการหรือย้ำ next step เพิ่มเติม</t>
  </si>
  <si>
    <t>เวลารอรับบริการ 0:01:37 = ผ่านเกณฑ์รับแชทภายใน 3 นาที เวลารับบริการ 0:02:01 = อยู่ในเกณฑ์ดี</t>
  </si>
  <si>
    <t>มีการปิดเคสเรียบร้อย และบริบทจากเคสก่อนหน้าสะท้อนว่ามีการขอข้อมูลติดตามเงินคืนไว้แล้ว</t>
  </si>
  <si>
    <t>ลูกค้าสอบถามระยะเวลาการคืนเงิน (Customer inquires about refund timeline)</t>
  </si>
  <si>
    <t>AA211128</t>
  </si>
  <si>
    <t>จากการประเมิน มีการทักทาย แนะนำชื่อแอดมิน และปิดการสนทนาครบตามมาตรฐาน อีกทั้งก่อนปิดมีการเปิดช่องให้สอบถามต่อได้</t>
  </si>
  <si>
    <t>จากการประเมิน ข้อมูลที่แจ้งเรื่องอนุมัติสาขา การเข้าระบบครั้งแรก การใช้เบอร์/อีเมล การรีเซ็ตรหัสผ่าน และค่า GP ตอบได้ถูกต้องตรงเคส</t>
  </si>
  <si>
    <t>จากการประเมิน มีการขอข้อมูลยืนยันตัวตนก่อนแจ้งข้อมูลสำคัญ เช่น ชื่อ-นามสกุล เลขท้ายบัตร และอีเมล เหมาะสมตามขั้นตอน</t>
  </si>
  <si>
    <t>จากการประเมิน Agent ตอบตรงทุกประเด็นที่ร้านค้าถาม ทั้งเรื่องอนุมัติสาขา การเข้าระบบครั้งแรก การใช้เบอร์โทร อีเมล รหัสผ่าน และ GP</t>
  </si>
  <si>
    <t>จากการประเมิน ตอบครบทุกคำถามหลักของร้านค้า และลูกค้ายืนยันตอนท้ายว่าเข้าใช้งานได้แล้ว</t>
  </si>
  <si>
    <t xml:space="preserve">จากการประเมิน ข้อความอ่านเข้าใจได้และลำดับตามบทสนทนา แต่บางช่วงเป็นข้อความยาวติดกัน ถ้าแยกเป็นข้อจะอ่านง่ายขึ้น โดยเฉพาะช่วงอธิบายเรื่องล็อกอินและรหัสผ่าน  ตัวอย่างข้อความที่ควรตอบ: “สำหรับการเข้าใช้งานครั้งแรก รบกวนล็อกอินด้วยอีเมลก่อนนะครับ หลังจากเข้าได้แล้ว ระบบจะให้ยืนยันเบอร์โทร และสามารถเปลี่ยนรหัสผ่านใหม่ได้ครับ” </t>
  </si>
  <si>
    <t>ตัวอย่างข้อความที่ควรตอบ: “สำหรับการเข้าใช้งานครั้งแรก รบกวนล็อกอินด้วยอีเมลก่อนนะครับ หลังจากเข้าได้แล้ว ระบบจะให้ยืนยันเบอร์โทร และสามารถเปลี่ยนรหัสผ่านใหม่ได้ครับ”</t>
  </si>
  <si>
    <t>จากการประเมิน แก้ปัญหาได้ตรงจุดและช่วยจนร้านค้าเข้าใช้งานได้จริง แต่ยังไม่เต็ม เพราะช่วงแรกยังตอบแยกหลายรอบ ถ้าสรุปให้จบในรอบเดียวจะช่วยลดการถามซ้ำ ตัวอย่างข้อความที่ควรตอบ: “สาขาใหม่ที่เพิ่งอนุมัติ ต้องเข้าใช้งานครั้งแรกด้วยอีเมลก่อนนะครับ จากนั้นระบบจะให้ตั้งค่าหรือยืนยันข้อมูลเพิ่ม แล้วค่อยใช้เบอร์โทรในการเข้าใช้งานต่อได้ครับ”</t>
  </si>
  <si>
    <t>จากการประเมิน ดูแลจนร้านค้าเข้าใช้งานได้จริง และลูกค้ายืนยันกลับว่าเข้าได้แล้ว</t>
  </si>
  <si>
    <t>จากการประเมิน มีการบอกทางต่อ เช่น เข้าได้แล้วค่อยผูกเบอร์หรือเปลี่ยนรหัสผ่าน แต่ยังไม่เต็ม เพราะยังไม่ได้สรุปขั้นตอนถัดไปเป็นข้อชัด ๆ ตอนท้าย ตัวอย่างข้อความที่ควรตอบ: “หลังจากนี้แนะนำให้ 1) เปลี่ยนรหัสผ่านใหม่ 2) ยืนยันหรือผูกเบอร์โทร 3) หากยังเข้าใช้งานไม่ได้ แจ้งกลับพร้อมภาพหน้าจอได้เลยครับ”</t>
  </si>
  <si>
    <t>จากการประเมิน ลำดับข้อความโอเค แต่บางช่วงยังเป็นข้อความยาวติดกัน ถ้าแยกเป็นข้อจะอ่านง่ายขึ้น ตัวอย่างข้อความที่ควรตอบ: “อีเมลสำหรับเข้าใช้งาน: … / รหัสผ่านชั่วคราว: … / ตัว R ต้องเป็นตัวพิมพ์ใหญ่ / เมื่อเข้าได้แล้วให้เปลี่ยนรหัสผ่านใหม่ครับ”</t>
  </si>
  <si>
    <t>จากการประเมิน ภาษาเข้าใจง่าย สุภาพ และเหมาะกับงานบริการ</t>
  </si>
  <si>
    <t>จากการประเมิน น้ำเสียงสุภาพ เป็นมิตร และดูแลลูกค้าได้ดี</t>
  </si>
  <si>
    <t>จากการประเมิน ปรับคำตอบได้ดีตามสถานการณ์ เพราะเคสนี้มีหลายประเด็นต่อเนื่อง และ Agent พาเคสไปจนจบได้</t>
  </si>
  <si>
    <t>จากการประเมิน มีการตรวจสอบข้อมูล ยืนยันตัวตน รีเซ็ตรหัสผ่าน แจ้งผล และตอบเรื่อง GP ครบตามงานหลัก แต่ยังไม่เต็ม เพราะควรสรุปขั้นตอนการใช้งานใหม่ให้เป็น Flow เดียวชัด ๆ ตั้งแต่ต้น ตัวอย่างข้อความที่ควรตอบ: “เบื้องต้นสาขานี้อนุมัติแล้วนะครับ ขั้นตอนถัดไปคือ 1) เข้าใช้งานครั้งแรกด้วยอีเมล 2) ใช้รหัสผ่านที่แอดมินรีเซ็ตให้ 3) เข้าได้แล้วเปลี่ยนรหัสผ่านใหม่ 4) หากยังมีปัญหา แจ้งแอดมินได้ทันทีครับ”</t>
  </si>
  <si>
    <t>จากการประเมิน First response ยังอยู่ในเกณฑ์ แต่ระหว่างคุยมีช่วงเงียบค่อนข้างนานโดยไม่เห็นข้อความอัปเดตคั่นไว้ จึงไม่ผ่านเต็มตาม SLA หลังรับแชทต้องตอบภายใน 3 นาที หรือถ้ากำลังตรวจสอบต้องแจ้งคั่น ตัวอย่างข้อความที่ควรตอบระหว่างรอ: “รบกวนรอสักครู่นะครับ แอดมินกำลังตรวจสอบข้อมูลสาขาและการเข้าใช้งานให้เพิ่มเติมครับ”</t>
  </si>
  <si>
    <t>จากการประเมิน ปิดเคสหลังลูกค้ายืนยันว่าเข้าใช้งานได้แล้ว ถือว่าถูกต้อง</t>
  </si>
  <si>
    <t>ร้านค้าสอบถามระยะเวลาการอนุมัติสมัครร้านค้า (Merchant inquires about shop application approval timeline)</t>
  </si>
  <si>
    <t>AA210992</t>
  </si>
  <si>
    <t>https://app.oho.chat/business/6805c0f16232119d2a1204b5/smartchat?room=68ca8ea6b0c65564bed0907a</t>
  </si>
  <si>
    <t>จากการประเมิน มีการทักทายและแนะนำตัวชัดเจน พร้อมปิดการสนทนาเรียบร้อย แต่ยังไม่เต็ม เพราะช่วงปิดเคสยังไม่ได้สรุปผลให้ชัดว่าตอนนี้ระบบเปิด/ปิดรับงานอัตโนมัติ “ทำงานได้ตามปกติแล้ว” และไม่ได้เช็กย้ำว่ามีคำถามอื่นอีกหรือไม่ ตัวอย่างที่ควรตอบ: “รับทราบครับ ขณะนี้ระบบเปิด/ปิดรับงานอัตโนมัติใช้งานได้ตามปกติแล้วนะครับ หากยังพบอาการเดิมอีก สามารถแจ้งกลับมาได้เลยครับ”</t>
  </si>
  <si>
    <t>จากการประเมิน Agent ตอบตามที่ไรเดอร์แจ้งกลับว่า “วันนี้เปิดได้แล้ว” และปิดเคสในลักษณะรับทราบ ถือว่าถูกทิศทาง แต่ยังไม่เต็ม เพราะยังไม่ได้ยืนยันให้ชัดว่าปัญหาเกี่ยวกับฟังก์ชันเปิด/ปิดรับงานอัตโนมัติได้รับการแก้ไขแล้ว หรือมีเงื่อนไขอะไรที่ไรเดอร์ควรทราบ ตัวอย่างที่ควรตอบ: “รับทราบครับ หากตอนนี้สามารถเปิดรับงานอัตโนมัติได้แล้ว เบื้องต้นถือว่าระบบกลับมาใช้งานปกตินะครับ”</t>
  </si>
  <si>
    <t>จากการประเมิน ไม่พบการขอข้อมูลเกินจำเป็น และไม่ได้เปิดเผยข้อมูลส่วนบุคคล</t>
  </si>
  <si>
    <t>จากการประเมิน ไรเดอร์ถามว่า “ตอนนี้สวิตช์เปิดการรับงานอัตโนมัติเปิด/ปิดได้ปกติแล้วหรือยัง” แต่คำตอบของ Agent เป็นการขอให้ไรเดอร์ลองเช็ก และหลังจากไรเดอร์แจ้งว่าใช้ได้แล้ว Agent รับทราบและปิดเคส ซึ่งยังไม่ถือว่าตอบชัดในเชิงยืนยันสถานะระบบ ตัวอย่างที่ควรตอบ: “จากที่ไรเดอร์ทดลองใช้งานแล้ว หากเปิดได้ตามปกติ เบื้องต้นระบบใช้งานได้แล้วนะครับ”</t>
  </si>
  <si>
    <t>จากการประเมิน คำตอบยังไม่ครบในมุม QA เพราะยังไม่ได้บอกเผื่อกรณีถ้าปัญหาเดิมกลับมาอีก หรือควรแจ้งข้อมูลอะไรเพิ่มหากเจอซ้ำ ตัวอย่างที่ควรตอบ: “หากกลับมาพบอาการเดิม รบกวนส่งภาพหน้าจอและเวลาที่พบปัญหาเข้ามาได้เลยครับ แอดมินจะช่วยตรวจสอบต่อให้ครับ”</t>
  </si>
  <si>
    <t>จากการประเมิน ข้อความเข้าใจได้ แต่ยังไม่ชัดในเชิงขั้นตอน เพราะมีเพียงให้ไรเดอร์ลองเช็ก แล้วปิดเคสหลังแจ้งว่าใช้งานได้ ตัวอย่างที่ควรตอบให้ชัดกว่า: “รบกวนลองเปิด/ปิดสวิตช์รับงานอัตโนมัติอีกครั้งนะครับ หากเปิดได้ตามปกติแล้วสามารถใช้งานต่อได้เลย แต่หากยังเปิดไม่ได้ รบกวนแจ้งกลับพร้อมภาพหน้าจอครับ”</t>
  </si>
  <si>
    <t>จากการประเมิน ยังไม่เห็นการอ้างอิงผล ตรวจสอบจากระบบหรื ข้อมูลตรวจสอบ เพิมเติม คําตอบอิงจากการทดลองของไรเดอร์ เป็นหลัก จึงยังไม่เต็ม ตัวอย่างทีควรตอบ:  “จากการตรวจสอบเบืองต้น และจากทีไร เดอร์ทดลองแล้ว หากเปิดใช้งานได้ตอนนี  เบืองต้นถือว่าระบบกลับมาปกติครับ”</t>
  </si>
  <si>
    <t>จากการประเมิน Agent พาเคสไปสู่การ ทดสอบใช้งานจริงได้ แต่ยังไม่เต็ม เพราะยัง ไม่ได้วิเคราะห์สาเหตุ หรือสรุปชัดว่าปัญหา เกิดจากระบบชั่วคราว / การใช้งาน / หรือมี แนวทางรับมือต่อ ตัวอย่างทีควรตอบ: “หาก ตอนนี้เปิดรับงานอัตโนมัติได้แล้ว เบื้องต้น อาจเป็นอาการชั่วคราวของระบบนะครับ หากพบซ้ำเดียวแอดมินช่วยเก็บข้อมูลเพื่อ ตรวจสอบต่อให้ครับ”</t>
  </si>
  <si>
    <t>จากการประเมิน Agent มีการติดตามผลจากสิ่งที่ถามไว้ และตอบรับหลังไรเดอร์แจ้งว่าใช้งานได้แล้ว ถือว่าดี แต่ยังไม่เต็ม เพราะยังไม่ได้ทิ้งทางต่อหรือยืนยันว่าจะช่วยดูแลต่อหากพบปัญหาซ้ำ ตัวอย่างที่ควรตอบ: “หากพบปัญหาเดิมอีก แจ้งกลับมาได้เลยครับ แอดมินจะช่วยตรวจสอบต่อให้ครับ”</t>
  </si>
  <si>
    <t>จากการประเมิน มีเพียงการแจ้งว่าหากพบปัญหาเพิ่มเติมให้ทักเข้ามาได้ แต่ยังไม่เต็ม เพราะยังไม่ได้ระบุชัดว่าหากเจอซ้ำควรส่งข้อมูลอะไรเพิ่ม ตัวอย่างที่ควรตอบ: “หากยังมีปัญหา รบกวนส่งภาพหน้าจอพร้อมเวลาที่พบอาการเข้ามาได้เลยครับ”</t>
  </si>
  <si>
    <t>จากการประเมิน ข้อความสั้น อ่านง่าย ไม่วกวน แต่ยังไม่เต็ม เพราะยังขาดประโยคสรุปผลก่อนปิดเคส ตัวอย่างที่ควรเพิ่ม: “สรุปตอนนี้ระบบเปิด/ปิดรับงานอัตโนมัติใช้งานได้แล้วนะครับ”</t>
  </si>
  <si>
    <t>จากการประเมิน น้ำเสียงสุภาพและเหมาะสม</t>
  </si>
  <si>
    <t>จากการประเมิน Agent ปรับคำตอบให้สั้นตามเคสที่ปัญหาเหมือนจะกลับมาใช้งานได้แล้ว ถือว่าเหมาะสมระดับหนึ่ง แต่ยังไม่เต็ม เพราะควรสรุปผลและเผื่อทางต่อให้ครบอีกนิด ตัวอย่างที่ควรตอบ: “หากตอนนี้ใช้งานได้แล้ว สามารถเปิดรับงานได้ตามปกติเลยครับ แต่หากพบอาการเดิมอีก แจ้งแอดมินได้ทันทีครับ”</t>
  </si>
  <si>
    <t>จากการประเมิน มีการรับแชท ตอบกลับ และปิดเคสครบพื้นฐาน แต่ยังไม่เต็ม เพราะยังขาดการสรุปผลตรวจสอบ/ผลทดลองใช้งานให้ชัดก่อนปิดเคส ตัวอย่างที่ควรตอบ: “จากที่ลองใช้งานแล้ว ตอนนี้ระบบเปิด/ปิดรับงานอัตโนมัติใช้งานได้แล้วนะครับ”</t>
  </si>
  <si>
    <t>จากการประเมิน เวลารอรับบริการอยู่ในเกณฑ์ แต่หลังรับแชทมีช่วงห่างของการตอบเกินมาตรฐาน 3 นาที โดยไม่เห็นข้อความคั่นระหว่างตรวจสอบ จึงไม่ผ่านเต็ม ตัวอย่างที่ควรตอบคั่น: “รบกวนรอสักครู่นะครับ แอดมินกำลังตรวจสอบเพิ่มเติมให้ครับ”</t>
  </si>
  <si>
    <t>จากการประเมิน มีการปิดเคสเรียบร้อย</t>
  </si>
  <si>
    <t>Agent ติดตามสถานะการเปิด/ปิดรับงานอัตโนมัติของไรเดอร์ (Agent follows up on rider auto-accept job toggle status)</t>
  </si>
  <si>
    <t>AA210908</t>
  </si>
  <si>
    <t>จากการประเมิน มีการทักทายและปิดการสนทนาเรียบร้อย สุภาพ แต่ยังไม่เต็ม เพราะเป็นเคสรับช่วงต่อ ควรเกริ่นให้ชัดว่าแอดมินรับเรื่องต่อจากหลักฐานที่ลูกค้าส่งมาแล้ว และก่อนปิดควรย้ำสรุปผลอีกครั้ง ตัวอย่างที่ควรตอบ: “แอดมินรับหลักฐาน STM ที่คุณลูกค้าส่งมาแล้วนะครับ และกำลังดำเนินการต่อให้ครับ”</t>
  </si>
  <si>
    <t>จากการประเมิน Agent รับ STM ต่อจากเคสก่อนหน้าและแจ้งลูกค้าว่าจะส่งให้ทีมงานตรวจสอบ พร้อมยืนยันวันรับเงินคืนและยืนยันเลขบัญชีอีกครั้ง ข้อมูลที่แจ้งสอดคล้องกับบริบทเคส</t>
  </si>
  <si>
    <t>จากการประเมิน ลูกค้าส่ง STM มาเพื่อยืนยันหลักฐานและติดตามเงินคืน Agent รับช่วงต่อได้ตรงประเด็น ไม่หลุดจากบริบทเดิม</t>
  </si>
  <si>
    <t>จากการประเมิน ตอบค่อนข้างครบ มีทั้งรับหลักฐาน แจ้งเร่งดำเนินการ ขอโทษ และแจ้งวันรับเงินคืน แต่ยังไม่เต็ม เพราะยังไม่ได้อธิบายสั้น ๆ ว่า STM ที่ลูกค้าส่งมาช่วยยืนยันอะไรในเคสนี้ ตัวอย่างที่ควรตอบ: “แอดมินรับ STM ไว้เป็นหลักฐานประกอบการตรวจสอบการคืนเงินแล้วนะครับ”</t>
  </si>
  <si>
    <t>จากการประเมิน ลำดับการตอบค่อนข้างดี คือรับหลักฐาน &gt; ส่งทีมตรวจสอบ &gt; ยืนยันบัญชี &gt; แจ้งวันรับเงินคืน แต่ยังไม่เต็ม เพราะควรสรุป Flow ให้จบในข้อความเดียวมากขึ้น ตัวอย่างที่ควรตอบ: “เบื้องต้นแอดมินรับ STM แล้ว ส่งทีมตรวจสอบต่อ และยืนยันให้ว่ารายการจะคืนเข้าบัญชีภายในวันที่ 25/3/2026 ครับ”</t>
  </si>
  <si>
    <t>จากการประเมิน Agent อิงจากหลักฐาน STM ที่ลูกค้าส่งเข้ามาและบริบทเคสเดิม ถือว่าถูกทิศทาง แต่ยังไม่เต็ม เพราะยังไม่ได้ระบุให้ชัดว่าตรวจสอบจากหลักฐานและข้อมูลเคสเดิมแล้ว ตัวอย่างที่ควรตอบ: “จากหลักฐาน STM ที่คุณลูกค้าส่งมา และข้อมูลเคสเดิม แอดมินได้ดำเนินการส่งตรวจสอบต่อแล้วครับ”</t>
  </si>
  <si>
    <t>จากการประเมิน Agent เข้าใจว่าเคสนี้ไม่ใช่การเริ่มตรวจสอบใหม่ แต่เป็นการรับช่วงต่อจากหลักฐานที่ลูกค้าส่งมา และเดินเรื่องต่อได้ถูกต้อง ถือว่าแก้ปัญหาได้ตรงจุด แต่ยังไม่เต็ม เพราะยังไม่ได้สรุปให้ลูกค้าเห็นชัดว่า “ตอนนี้เคสขยับไปถึงขั้นตอนไหนแล้ว” ตัวอย่างที่ควรตอบ: “ตอนนี้เคสอยู่ในขั้นตอนส่งทีมเร่งตรวจสอบและดำเนินการคืนเงินต่อแล้วครับ”</t>
  </si>
  <si>
    <t>จากการประเมิน มีการแจ้งชัดว่าลูกค้าจะได้รับเงินคืนภายในวันที่ 25/3/2026 และหากยังไม่พบยอดคืนสามารถติดต่อกลับได้ ถือว่าให้ Next Step ชัดเจน</t>
  </si>
  <si>
    <t>จากการประเมิน ข้อความอ่านเข้าใจง่ายและเรียงลำดับดี แต่ยังไม่เต็ม เพราะบางช่วงสามารถรวบเป็นสรุปสั้น ๆ ให้ชัดขึ้นได้ ตัวอย่างที่ควรตอบ: “ขณะนี้แอดมินรับหลักฐานเรียบร้อย ส่งตรวจสอบต่อแล้ว และคาดว่าจะได้รับเงินคืนภายในวันที่ 25/3/2026 ครับ”</t>
  </si>
  <si>
    <t>จากการประเมิน ใช้ภาษาสุภาพ เข้าใจง่าย และเหมาะกับงานบริการ</t>
  </si>
  <si>
    <t>จากการประเมิน น้ำเสียงสุภาพ มีการขอโทษและช่วยลดความกังวลของลูกค้าได้ดี</t>
  </si>
  <si>
    <t>จากการประเมิน Agent รับช่วงต่อได้ถูกต้อง รับหลักฐาน ส่งทีมตรวจสอบ ยืนยันบัญชี และแจ้งกำหนดคืนเงิน ถือว่าทำตาม Flow ดี แต่ยังไม่เต็ม เพราะถ้าสรุปสถานะเคสปัจจุบันให้ชัดตั้งแต่แรกจะสมบูรณ์กว่า ตัวอย่างที่ควรตอบ: “แอดมินรับ STM และส่งต่อทีมที่เกี่ยวข้องเพื่อเร่งตรวจสอบเรียบร้อยแล้วครับ”</t>
  </si>
  <si>
    <t>จากการประเมิน เคสถูกระบุเป็น Over SLA และเวลาระหว่างรับแชทถึงตอบกลับครั้งแรก/ระหว่างสนทนามีช่วงห่างเกินเกณฑ์ 3 นาที จึงไม่ผ่านเต็ม ข้อนี้ถ้าต้องใช้เวลาตรวจสอบควรมีข้อความคั่น ตัวอย่างที่ควรตอบคั่น: “รบกวนรอสักครู่นะครับ แอดมินกำลังตรวจสอบและประสานทีมให้ครับ”</t>
  </si>
  <si>
    <t>จากการประเมิน มีการปิดเคสหลังแจ้งผลและกำหนดคืนเงินเรียบร้อย</t>
  </si>
  <si>
    <t>ลูกค้าติดตามสถานะการคืนเงินล่าช้า (Customer follows up on delayed refund)</t>
  </si>
  <si>
    <t>AA210900</t>
  </si>
  <si>
    <t>https://app.oho.chat/business/6805c0f16232119d2a1204b5/smartchat?room=6836f1df2e28442134ee0e16</t>
  </si>
  <si>
    <t>มีการทักทาย แนะนำตัว และปิดการสนทนาสุภาพ พร้อมเปิดทางให้ลูกค้าติดต่อกลับหากยังมีปัญหา หักเล็กน้อยเพราะก่อนปิดยังไม่ได้เช็กย้ำว่าลูกค้ายังต้องการให้ช่วยติดตามยอดชำระต่อหรือไม่</t>
  </si>
  <si>
    <t>Agent แจ้งว่าช่องทาง SCB EASY มีความล่าช้าชั่วคราว และแนะนำให้ใช้ช่องทางอื่นแทน ซึ่งถือว่าข้อมูลตรงกับบริบทเคส</t>
  </si>
  <si>
    <t>ไม่มีการเปิดเผยข้อมูลส่วนบุคคลเกินจำเป็น และการสื่อสารอยู่ในกรอบงานบริการ</t>
  </si>
  <si>
    <t>ตอบค่อนข้างตรงกับเคส เพราะลูกค้าแจ้งเรื่องยอดชำระไม่อัปเดต และ Agent ตรวจสอบออเดอร์พร้อมให้สาเหตุที่สอดคล้องกับอาการ หักเล็กน้อยเพราะยังไม่ตอบคำถามย่อยเรื่อง PromptPay / QR แบบตรงคำ</t>
  </si>
  <si>
    <t>ตอบได้ว่า  ปัญหาเกิดจากอะไร ควรทำอย่างไรต่อ ถ้ายอดยังไม่เข้าให้ติดต่อกลับมาอีกครั้ง  ยังไม่เต็ม เพราะยังไม่ได้บอกชัดว่า หากติดต่อกลับมาต้องแนบ หลักฐานการชำระ หรือรายละเอียดอะไรเพิ่มเติม</t>
  </si>
  <si>
    <t>อธิบายได้ค่อนข้างชัดว่า SCB EASY ล่าช้า และระหว่างนี้ให้ใช้ช่องทางอื่นแทนได้ แต่หากตอบเป็น step สั้น ๆ ให้ตรงคำถามลูกค้ามากขึ้นจะดีกว่า</t>
  </si>
  <si>
    <t>มีการอ้างอิงจากการตรวจสอบหมายเลขออเดอร์และสถานะจริงในเคส แต่ข้อความยังสามารถทำให้ชัดขึ้นอีกเล็กน้อย เช่น “จากการตรวจสอบหมายเลขออเดอร์พบว่า...”</t>
  </si>
  <si>
    <t>Agent จับสาเหตุหลักได้ดีว่าเป็น ความล่าช้าของ SCB EASY ไม่ใช่ปัญหาการชำระล้มเหลว และให้แนวทางแก้คือใช้ช่องทางอื่นแทน ยังไม่เต็ม เพราะควรตอบปิดให้ชัดว่า PromptPay / QR สามารถใช้ได้ และหากชำระแล้วแต่ยอดยังไม่เข้า ต้องดำเนินการต่ออย่างไร</t>
  </si>
  <si>
    <t>มีการรับเรื่อง ตรวจสอบ และแจ้งแนวทางต่อ ถือว่าดูแลเคสดี ยังไม่เต็ม เพราะยังไม่ได้เสนอว่าหากสิ้นวันแล้วยอดยังไม่เข้า ทีมจะช่วยตรวจสอบต่ออย่างไร</t>
  </si>
  <si>
    <t>มี next step ชัดพอสมควรว่า หากภายในวันนี้ยังไม่มียอดเงินเข้าให้ติดต่อกลับมา และระหว่างนี้เลือกช่องทางอื่นได้ หักเล็กน้อยเพราะยังไม่ระบุชัดว่าต้องส่งอะไรกลับมาเมื่อ follow-up</t>
  </si>
  <si>
    <t>ภาษาถูกต้อง สุภาพ ชัดเจน และกระชับ</t>
  </si>
  <si>
    <t>น้ำเสียงเหมาะสม สุภาพ และเป็นงานบริการที่ดี</t>
  </si>
  <si>
    <t>ตอบเหมาะกับเคสปัญหาการชำระเงิน และไม่ใช้ข้อความยืดเยื้อเกินไป ยังไม่เต็มเพราะคำตอบยังสามารถปรับให้ตรงคำถามย่อยแบบเฉพาะเจาะจงมากขึ้น</t>
  </si>
  <si>
    <t>flow โดยรวมถือว่าดี  รับเรื่อง ตรวจสอบออเดอร์ แจ้งสาเหตุ ให้แนวทางต่อ  หักเล็กน้อยเพราะยังไม่ได้ปิด flow ให้ครบที่สุดในกรณีที่ลูกค้าต้อง follow-up เรื่องยอดเงินเข้า</t>
  </si>
  <si>
    <t>ไรเดอร์สอบถามค่ารอบไม่ตรงกับระยะทาง (Rider inquires about delivery fee not matching distance)</t>
  </si>
  <si>
    <t>AA210916</t>
  </si>
  <si>
    <t>https://app.oho.chat/business/6805c0f16232119d2a1204b5/smartchat?room=69c1f19fcb1e052dde429492</t>
  </si>
  <si>
    <t>Agent มีการทักทายสุภาพ และมีการปิดการสนทนาในตอนท้ายด้วยถ้อยคำเหมาะสม รวมถึงแจ้งว่าจะอัปเดตเมื่อดำเนินการเสร็จสิ้น  หักเล็กน้อยเพราะยังสามารถปิดให้สมบูรณ์ขึ้นได้อีก เช่น สรุปสั้น ๆ ว่าขณะนี้รับเอกสารครบแล้วและอยู่ระหว่างดำเนินการ พร้อมเปิดทางให้สอบถามเพิ่มเติม</t>
  </si>
  <si>
    <t>Agent แจ้งข้อมูลได้ถูกต้องและเป็นขั้นตอน ตั้งแต่เงื่อนไขบัญชีที่ใช้ได้ จนถึงเอกสารที่ต้องใช้ในการยืนยันตัวตนและแก้ไขข้อมูล จึงถือว่าหัวข้อนี้ทำได้ดี</t>
  </si>
  <si>
    <t>ไรเดอร์ถามตรง ๆ ว่าเปลี่ยนเลขบัญชีได้ไหม Agent ตอบตรงคำถาม และดำเนินการต่อเนื่องตาม flow การเปลี่ยนเลขบัญชีได้ถูกต้อง</t>
  </si>
  <si>
    <t>Agent แจ้งเงื่อนไขบัญชี แจ้งข้อมูลที่ต้องใช้ และขอเอกสารยืนยันตัวตนต่อเนื่องจนเกือบครบวงจร  หักเล็กน้อยเพราะในช่วงต้นยังไม่ได้อธิบายปลายทางให้ครบว่า หลังส่งเอกสารครบแล้วจะใช้เวลาตรวจสอบประมาณใด หรือจะมีการแจ้งผลกลับเมื่อใด</t>
  </si>
  <si>
    <t>การอธิบายค่อนข้างชัดเจน โดยเฉพาะช่วงที่ Agent บอกให้ถ่ายรูปยืนยันคู่บัตรประชาชน และระบุรายละเอียดที่ต้องเห็นในภาพ  หักเล็กน้อยเพราะข้อความบางช่วงค่อนข้างยาว หากแบ่งเป็นลำดับขั้นสั้น ๆ จะอ่านง่ายขึ้นมาก</t>
  </si>
  <si>
    <t>Agent เข้าใจ root cause ของเคสชัดเจนว่าเป็นเรื่อง ต้องการเปลี่ยนเลขบัญชีเพื่อใช้ในระบบ จึงนำไปสู่การขอข้อมูลและยืนยันตัวตนตามขั้นตอน  หักเล็กน้อยเพราะแม้จะดำเนินการไปจนถึงรับหลักฐานครบ แต่ยังไม่ได้สรุปผลปลายทางให้ชัดว่าการเปลี่ยนสำเร็จแล้วหรือยัง อยู่ระหว่างขั้นตอนไหนแน่</t>
  </si>
  <si>
    <t>Agent ติดตามเคสต่อเนื่องดี ไม่ปล่อยให้ไรเดอร์ทำเองแบบขาดแนวทาง และมีการรับผิดชอบจนถึงขั้นแจ้งว่าได้ดำเนินการเรื่องแก้ไขให้แล้ว</t>
  </si>
  <si>
    <t>ข้อความมีลำดับที่ดี และเดินตามขั้นตอนได้ต่อเนื่อง  หักเล็กน้อยเพราะบางข้อความยาวและแน่น หากแยกเป็นข้อหรือย่อหน้าให้ชัดจะช่วยให้ผู้ใช้งานทำตามได้ง่ายขึ้น</t>
  </si>
  <si>
    <t>ภาษาถูกต้อง สุภาพ และเข้าใจได้ แต่ยังไม่ค่อยกระชับในบางช่วง โดยเฉพาะข้อความอธิบายการยืนยันตัวตน</t>
  </si>
  <si>
    <t>เคสนี้เป็นเคสเชิงเอกสาร/ยืนยันตัวตน Agent ใช้รูปแบบการตอบที่เหมาะสมกับสถานการณ์ และมีการแนบภาพตัวอย่างช่วยอธิบาย ซึ่งถือว่าดี</t>
  </si>
  <si>
    <t>Agent ทำตาม process ได้ดีมาก ได้แก่  รับเรื่อง แจ้งเงื่อนไขบัญชีที่เปลี่ยนได้ ขอข้อมูลพื้นฐาน ขอหน้าบัญชี ขอรูปยืนยันตัวตน แจ้งว่าดำเนินการแก้ไขให้แล้ว</t>
  </si>
  <si>
    <t>จากภาพเคส  เวลารอรับบริการ 0:01:24 ผ่านเกณฑ์รับแชทภายใน 3 นาที เวลารับบริการรวม 0:26:38 ซึ่งค่อนข้างยาว แต่เคสนี้เป็นลักษณะขอเอกสารหลายรอบและรอการส่งหลักฐานจากผู้ใช้ จึงไม่ควรถูกหักหนัก  อย่างไรก็ตาม ยังเห็นช่วงตอบกลับบางช่วงที่เว้นระยะพอสมควร จึงให้คะแนนดีแต่ไม่เต็ม</t>
  </si>
  <si>
    <t>จากภาพมีการดำเนินเคสต่อเนื่องและปิดเคสเรียบร้อย หักเล็กน้อยเพราะจากบทสนทนายังไม่สามารถยืนยันได้ว่ามีการบันทึกผลการเปลี่ยนบัญชีในสถานะปลายทางครบถ้วนเพียงใด</t>
  </si>
  <si>
    <t>ไรเดอร์สอบถามการเปลี่ยนเลขบัญชี (Rider inquires about changing bank account)</t>
  </si>
  <si>
    <t>AA211260</t>
  </si>
  <si>
    <t>https://app.oho.chat/business/6805c0f16232119d2a1204b5/smartchat?room=69c268eecf62a04213c61482</t>
  </si>
  <si>
    <t>Agent มีการทักทายและปิดการสนทนาอย่างสุภาพตามมาตรฐาน พร้อมแจ้งว่าหากยังมีข้อสงสัยหรือต้องการให้ช่วยตรวจสอบเพิ่มเติมสามารถติดต่อกลับมาได้ อย่างไรก็ตาม ช่วงปิดยังไม่ได้สรุปสาระของเคสให้ชัดเจนอีกครั้งว่าเป็นคำขอ “เปลี่ยนชื่อร้าน” จึงยังไม่เต็มคะแนน</t>
  </si>
  <si>
    <t>การขอข้อมูลยืนยันตัวตนก่อนตรวจสอบถือว่าถูกต้องตามขั้นตอน และข้อมูลที่ขอมีความสอดคล้องกับประเภทงาน อย่างไรก็ตาม เนื่องจากลูกค้าไม่ได้ตอบกลับเพิ่มเติม จึงยังไม่ปรากฏการให้ข้อมูลเชิงลึกเกี่ยวกับขั้นตอนเปลี่ยนชื่อร้านอย่างครบถ้วน จึงยังไม่เหมาะสมให้เต็มคะแนน</t>
  </si>
  <si>
    <t>Agent ขอข้อมูลในขอบเขตที่จำเป็นเพื่อยืนยันตัวตนก่อนตรวจสอบ และไม่พบการเปิดเผยข้อมูลส่วนบุคคลเกินจำเป็น ถือว่าปฏิบัติสอดคล้องกับ policy</t>
  </si>
  <si>
    <t>Agent จับทิศทางของเคสได้ถูกต้องว่าเป็นเรื่องการเปลี่ยนข้อมูลร้านค้า และเลือกดำเนินการขอข้อมูลยืนยันตัวตนก่อนตรวจสอบ ซึ่งเป็นแนวทางที่เหมาะสม อย่างไรก็ตาม ยังไม่ได้สรุปกลับให้ชัดเจนว่าคำขอของลูกค้าคือ “เปลี่ยนชื่อร้าน” โดยตรง จึงหักเล็กน้อย</t>
  </si>
  <si>
    <t>ในบริบทของเคสนี้ Agent ทำได้ครบในส่วนของการรับเรื่องและขอข้อมูลที่จำเป็น แต่ยังไม่สามารถตอบครบในเชิงขั้นตอนดำเนินการทั้งหมดได้ เพราะลูกค้าไม่ได้ส่งข้อมูลกลับมาเพิ่มเติม จึงไม่ควรถูกหักรุนแรง แต่ก็ยังไม่เหมาะสมให้เต็มคะแนน</t>
  </si>
  <si>
    <t>Agent แจ้งรายการข้อมูลที่ต้องใช้ได้ชัดเจน แต่ยังไม่ได้อธิบายขั้นตอนถัดไปหลังจากยืนยันตัวตน เช่น หากได้รับข้อมูลครบแล้วจะตรวจสอบอะไร ใช้เวลานานเท่าใด หรือจะอัปเดตผลอย่างไร จึงได้คะแนนระดับกลาง</t>
  </si>
  <si>
    <t>ลูกค้าให้ข้อมูลสำคัญมาแล้วว่าชื่อเดิมคือ Feel Good Croffle และชื่อใหม่คือ Croffle Feel Good แต่ Agent ยังไม่ได้หยิบข้อมูลนี้มาสรุปกลับเป็นแกนหลักของเคสอย่างชัดเจน จึงใช้ reference ได้เพียงบางส่วน</t>
  </si>
  <si>
    <t>หัวข้อนี้ประเมินได้จำกัด เพราะลูกค้าไม่ได้ให้ข้อมูลเพิ่มเติมหลัง Agent ขอข้อมูลยืนยันตัวตน จึงยังไม่เข้าสู่ขั้นตอนตรวจสอบเชิงลึกและยังไม่เห็นการวิเคราะห์สาเหตุหรือการให้ resolution เต็มรูปแบบ อย่างไรก็ตาม Agent ยังไม่ได้สรุปแนวทางแก้ไขเชิงคาดการณ์ให้ลูกค้าเห็นชัด เช่น หากได้รับข้อมูลครบจะดำเนินการเปลี่ยนชื่อร้านต่ออย่างไร จึงให้คะแนนระดับต่ำ</t>
  </si>
  <si>
    <t>Agent มี ownership ที่ดีในระดับหนึ่ง โดยรับเรื่อง ขอข้อมูลตาม process และเมื่อไม่ได้รับข้อมูลเพิ่มเติมก็ปิดการสนทนาอย่างสุภาพ พร้อมเปิดทางให้ลูกค้ากลับมาติดต่อได้อีก หากมีการย้ำเพิ่มว่าจะช่วยดำเนินการต่อทันทีเมื่อได้รับข้อมูลครบ จะสะท้อน ownership ได้เด่นขึ้น</t>
  </si>
  <si>
    <t>Agent มี next step ระดับพื้นฐาน คือขอข้อมูลเพิ่มเติมและแจ้งว่าสามารถติดต่อกลับมาได้อีก แต่ยังไม่ได้ระบุชัดว่าหากลูกค้าส่งข้อมูลครบแล้ว ขั้นตอนถัดไปจะเป็นอย่างไรหรือใช้เวลาดำเนินการประมาณใด</t>
  </si>
  <si>
    <t>ลำดับข้อความโดยรวมอยู่ในระดับดี คือทักทาย → ขอข้อมูล → ปิดเคส อย่างไรก็ตาม ยังขาดช่วงสรุปประเด็นหลักของคำขอ เช่น การย้ำว่ากำลังดำเนินการเรื่อง “เปลี่ยนชื่อร้าน” จึงหักเล็กน้อย</t>
  </si>
  <si>
    <t>ภาษาสุภาพ เข้าใจง่าย และไม่เยิ่นเย้อเกินไป แต่ยังสามารถทำให้คมขึ้นได้อีก โดยระบุจุดประสงค์ของการขอข้อมูลให้เฉพาะเจาะจงกับการเปลี่ยนชื่อร้านมากขึ้น</t>
  </si>
  <si>
    <t>น้ำเสียงของ Agent สุภาพ เหมาะสมกับบริบท และไม่พบถ้อยคำที่ไม่เหมาะสม</t>
  </si>
  <si>
    <t>Agent ใช้รูปแบบ list ในการขอข้อมูล ซึ่งเหมาะสมกับเคสลักษณะนี้และช่วยให้ลูกค้าทราบว่าต้องส่งอะไรบ้าง อย่างไรก็ตาม ยังสามารถปรับให้เหมาะกับสถานการณ์มากขึ้นได้ด้วยการเกริ่นนำว่ารายการดังกล่าวใช้สำหรับ “ตรวจสอบคำขอเปลี่ยนชื่อร้าน”</t>
  </si>
  <si>
    <t>Agent ปฏิบัติตามขั้นตอนหลักได้ถูกต้อง โดยเฉพาะการขอข้อมูลยืนยันตัวตนก่อนตรวจสอบ และการปิดเคสเมื่อไม่ได้รับข้อมูลเพิ่มเติม ทั้งนี้ยังสามารถทำได้ดีกว่านี้หากสรุป flow ถัดไปให้ชัดว่าเมื่อได้รับข้อมูลครบจะดำเนินการตรวจสอบคำขอเปลี่ยนชื่อร้านอย่างไร</t>
  </si>
  <si>
    <t>จากภาพเคส เวลารอรับบริการอยู่ที่ 0:09:20 ซึ่งเกินเกณฑ์รับแชทภายใน 3 นาทีอย่างชัดเจน จึงต้องหักคะแนนอย่างมีนัยสำคัญในหัวข้อนี้</t>
  </si>
  <si>
    <t>มีการปิดเคสเรียบร้อย และภาพรวมของแท็ก/สถานะสัมพันธ์กับประเด็นเปลี่ยนข้อมูลร้านค้าในระดับหนึ่ง อย่างไรก็ตาม จากภาพยังไม่เห็นรายละเอียด note ภายในครบถ้วน จึงยังไม่ให้เต็มคะแนน</t>
  </si>
  <si>
    <t>ร้านค้าติดตามสถานะการเปลี่ยนชื่อร้าน (Merchant follows up on shop name change status)</t>
  </si>
  <si>
    <t>AA211638</t>
  </si>
  <si>
    <t>https://app.oho.chat/business/6805c0f16232119d2a1204b5/smartchat?room=68748463824f809fb04d28f7</t>
  </si>
  <si>
    <t>จากการประเมิน มีการทักทาย แนะนำชื่อแอดมิน และปิดการสนทนาครบตามมาตรฐาน</t>
  </si>
  <si>
    <t>จากการประเมิน ข้อมูลที่แจ้งเรื่องการยกเลิกบัญชีไรเดอร์และการคืนเงินประกัน 400 บาทภายใน 7 วันทำการ ตอบตรงประเด็นและถูกทิศทาง</t>
  </si>
  <si>
    <t>จากการประเมิน ไม่พบการขอหรือเปิดเผยข้อมูลส่วนบุคคลเกินจำเป็น</t>
  </si>
  <si>
    <t>จากการประเมิน ลูกค้าถามวิธีรับเงินประกันคืน 400 บาท Agent ตอบตรงคำถาม พร้อมบอกขั้นตอนในแอปชัดเจน</t>
  </si>
  <si>
    <t>จากการประเมิน ตอบครบเรื่องวิธีทำและระยะเวลาคืนเงิน แต่ยังไม่เต็ม เพราะยังไม่ได้แจ้งผลตามมาของการ “ยกเลิกบัญชีไรเดอร์” ให้ชัด เช่น หลังยกเลิกแล้วจะไม่สามารถใช้บัญชีเดิมได้ ตัวอย่างข้อความที่ควรตอบ: “หากดำเนินการยกเลิกบัญชีแล้ว จะไม่สามารถใช้งานบัญชีไรเดอร์เดิมได้อีกนะคะ และเงินประกันจะคืนเข้าบัญชีที่ผูกไว้ภายใน 7 วันทำการค่ะ”</t>
  </si>
  <si>
    <t>จากการประเมิน อธิบายขั้นตอนเป็นลำดับ เข้าใจง่าย และลูกค้าสามารถทำตามได้</t>
  </si>
  <si>
    <t>จากการประเมิน คำตอบเป็นข้อมูลเชิงขั้นตอนมาตรฐานของระบบและให้ข้อมูลได้สอดคล้องกับการใช้งานจริง</t>
  </si>
  <si>
    <t>จากการประเมิน Agent จับประเด็นได้ตรงว่าลูกค้าต้องการรับเงินประกันคืน และให้วิธีดำเนินการได้ทันที ถือว่าแก้ปัญหาได้ดี แต่ยังไม่เต็ม เพราะยังไม่ได้อธิบายเงื่อนไขเพิ่มเติมของการยกเลิกบัญชีให้ครบ ตัวอย่างข้อความที่ควรตอบ: “หากต้องการรับเงินประกันคืน จะต้องดำเนินการยกเลิกบัญชีไรเดอร์ก่อนนะคะ จากนั้นระบบจะคืนเงินเข้าบัญชีที่ผูกไว้ให้อัตโนมัติค่ะ”</t>
  </si>
  <si>
    <t>จากการประเมิน Agent ให้คำตอบครบพอที่ลูกค้าจะนำไปทำต่อได้ทันที และไม่ปล่อยเคสค้าง</t>
  </si>
  <si>
    <t>จากการประเมิน มีการแจ้งชัดว่าต้องเข้าเมนูไหนและเงินจะคืนภายใน 7 วันทำการ แต่ยังไม่เต็ม เพราะยังไม่ได้บอกทางต่อกรณีเงินไม่เข้าภายในกำหนด ตัวอย่างข้อความที่ควรตอบ: “หากเกิน 7 วันทำการแล้วยังไม่พบยอดคืน รบกวนแจ้งกลับเข้ามาได้เลยนะคะ แอดมินจะช่วยตรวจสอบต่อให้ค่ะ”</t>
  </si>
  <si>
    <t>จากการประเมิน ข้อความเรียงลำดับดี เริ่มจากตอบวิธีทำ ต่อด้วยระยะเวลาคืนเงิน และปิดเคส</t>
  </si>
  <si>
    <t>จากการประเมิน น้ำเสียงสุภาพ เป็นมิตร และเหมาะสม</t>
  </si>
  <si>
    <t>จากการประเมิน ตอบได้เหมาะกับลักษณะคำถามที่เป็นข้อมูลตรงไปตรงมา ไม่วกวน</t>
  </si>
  <si>
    <t>จากการประเมิน มีการแจ้งขั้นตอนการดำเนินการและระยะเวลาคืนเงินครบในระดับใช้งานได้จริง แต่ยังไม่เต็ม เพราะควรแจ้งเงื่อนไขสำคัญของการยกเลิกบัญชีและทางต่อกรณีเงินไม่เข้าภายในกำหนดให้ครบใน Flow เดียว ตัวอย่างข้อความที่ควรตอบ: “พี่ไรเดอร์สามารถยกเลิกบัญชีได้ที่เมนูโปรไฟล์ &gt; ยกเลิกบัญชี นะคะ หลังยกเลิกแล้วเงินประกันจะคืนเข้าบัญชีที่ผูกไว้ภายใน 7 วันทำการค่ะ หากเกินกำหนดแล้วยังไม่พบยอดคืน แจ้งกลับมาได้เลยค่ะ”</t>
  </si>
  <si>
    <t>จากการประเมิน เวลารอรับบริการ 1:19 นาที และเวลาการให้บริการ 0:22 วินาที อยู่ในเกณฑ์มาตรฐาน</t>
  </si>
  <si>
    <t>ไรเดอร์สอบถามวิธีขอเงินประกันคืน (Rider inquires about deposit refund process)</t>
  </si>
  <si>
    <t>AA211670</t>
  </si>
  <si>
    <t>https://app.oho.chat/business/6805c0f16232119d2a1204b5/smartchat?room=698f1ac74da7f6c00279d4c3</t>
  </si>
  <si>
    <t>Agent มีการทักทาย แนะนำตัว และปิดการสนทนาอย่างสุภาพ พร้อมเปิดทางให้ผู้ติดต่อกลับมาสอบถามเพิ่มเติมได้ หากยังมีข้อสงสัยหรือพบปัญหาในการใช้งาน  หักเล็กน้อยเพราะช่วงปิดยังสามารถทำให้สมบูรณ์ขึ้นได้อีก โดยสรุปใจความสำคัญก่อนปิด เช่น ย้ำว่า “กรณีนี้ต้องอัปโหลดเอกสารเพิ่มเติมในแอปก่อน”</t>
  </si>
  <si>
    <t>Agent ตรวจสอบก่อนตอบ และแจ้งสถานะได้ชัดเจนว่า บัญชีอยู่ระหว่างรอเอกสารเพิ่มเติมเพื่ออนุมัติ จากนั้นให้ข้อมูลเอกสารที่ต้องใช้ตรงกับบริบทของการสมัครไรเดอร์ จึงถือว่าหัวข้อนี้ทำได้ถูกต้อง</t>
  </si>
  <si>
    <t>การขอชื่อ-นามสกุล รหัสไรเดอร์ และเบอร์โทรศัพท์ เป็นข้อมูลที่เกี่ยวข้องโดยตรงกับการตรวจสอบบัญชี และไม่พบการเปิดเผยข้อมูลเกินจำเป็น</t>
  </si>
  <si>
    <t>คำถามของไรเดอร์คือ เคยสมัครไว้แล้วแต่ตอนนี้ไม่มีสิทธิ์สมัคร/สมัครใหม่ไม่ได้ ต้องทำอย่างไร Agent ตอบตรงประเด็น โดยตรวจสอบสถานะบัญชีและชี้ให้เห็นว่าปัญหาไม่ได้อยู่ที่ “ไม่มีสิทธิ์สมัคร” แต่เป็นเพราะ บัญชียังรอเอกสารเพิ่มเติมเพื่ออนุมัติ จึงถือว่าจับเคสได้ถูกต้อง</t>
  </si>
  <si>
    <t>Agent ให้ข้อมูลค่อนข้างครบ ทั้ง  สถานะบัญชีปัจจุบัน เอกสารที่ต้องอัปโหลด ลิงก์เพิ่มเติมกรณียังไม่มีเสื้อหรือยังเป็นบัญชีเก่า  หักเล็กน้อยเพราะยังไม่ได้อธิบายต่อให้ชัดว่า เมื่ออัปโหลดเอกสารครบแล้ว ขั้นตอนถัดไปคือรอการตรวจสอบ/อนุมัติ ทำให้ปลายทางของ process ยังไม่ครบที่สุด</t>
  </si>
  <si>
    <t>Agent อธิบายเอกสารที่ต้องส่งเป็นรายการชัดเจน อ่านตามได้ง่าย และเหมาะกับเคสเชิงเอกสาร/สมัครงาน  หักเล็กน้อยเพราะข้อความค่อนข้างยาว หากแบ่งเป็นช่วงสั้นกว่านี้หรือสรุปปลายทางเพิ่ม จะช่วยให้ผู้ใช้เข้าใจ flow ได้ง่ายขึ้น</t>
  </si>
  <si>
    <t>Agent เข้าใจ root cause ได้ดีว่า ปัญหาหลักไม่ใช่การสมัครใหม่ไม่ได้เพราะระบบปิดสิทธิ์ แต่เป็นเพราะ บัญชีเดิมยังค้างอยู่ในสถานะรอเอกสารเพิ่มเติม จึงให้แนวทางแก้ไขที่ตรงจุด คือให้อัปโหลดเอกสารที่ขาด  หักเล็กน้อยเพราะยังไม่ได้สรุปปลายทางให้คมพอว่า “เมื่อส่งครบแล้วจะเข้าสู่ขั้นตอนอนุมัติ”</t>
  </si>
  <si>
    <t>หัวข้อนี้ทำได้ดี เพราะ Agent ระบุชัดว่าต้องอัปโหลดเอกสารอะไรบ้าง และให้ลิงก์เพิ่มเติมในกรณีเฉพาะ ทำให้ผู้ติดต่อสามารถนำไปทำต่อได้ทันที</t>
  </si>
  <si>
    <t>โครงสร้างข้อความโดยรวมดี เริ่มจากตรวจสอบสถานะก่อน แล้วค่อยแจ้งเอกสารที่ต้องใช้  หักเล็กน้อยเพราะข้อความรายการเอกสารค่อนข้างยาวและหนาแน่น อาจทำให้ผู้ใช้บางรายอ่านตกหล่นได้</t>
  </si>
  <si>
    <t>ภาษาสุภาพและเข้าใจได้ แต่ยังไม่ค่อยกระชับ โดยเฉพาะช่วงรายการเอกสารและลิงก์</t>
  </si>
  <si>
    <t>น้ำเสียงสุภาพ เหมาะสม และเป็นมิตรกับผู้ติดต่อ</t>
  </si>
  <si>
    <t>Agent ดำเนินการตาม flow ได้ดี ได้แก่  รับเรื่อง ขอข้อมูลตรวจสอบ แจ้งสถานะจากผลตรวจสอบ แนะนำเอกสารที่ต้องอัปโหลด แจ้งลิงก์เพิ่มเติมในกรณีเฉพาะ ปิดการสนทนา  หักเล็กน้อยเพราะยังสามารถสรุปขั้นตอนหลังส่งเอกสารให้ครบวงจรกว่านี้ได้</t>
  </si>
  <si>
    <t>มีการปิดเคสและแท็กเคสสอดคล้องกับบริบทของคำถามเรื่องสมัครไรเดอร์ใหม่/เอกสารค้าง หักเล็กน้อยเพราะจากภาพยังไม่สามารถยืนยันได้ว่ามีการบันทึก note ภายในแบบละเอียดครบถ้วนเพียงใด</t>
  </si>
  <si>
    <t>ผู้สนใจสมัครสอบถามสถานะการลงทะเบียนสมัครไรเดอร์ (Prospective rider inquires about registration status)</t>
  </si>
  <si>
    <t>AA211420</t>
  </si>
  <si>
    <t>https://app.oho.chat/business/6805c0f16232119d2a1204b5/smartchat?room=69c34c6562a6dde1def5fa53</t>
  </si>
  <si>
    <t>Agent มีการทักทายและปิดการสนทนาอย่างสุภาพ เหมาะสมกับงานบริการ และเปิดทางให้ผู้ติดต่อกลับมาสอบถามเพิ่มเติมได้  หักเล็กน้อย เพราะสามารถทำให้สมบูรณ์ขึ้นอีกโดยสรุปผลเคสก่อนปิด เช่น ย้ำว่า “ระบบคืนเงินอัตโนมัติ 1–2 วันทำการ ผ่าน KBank”</t>
  </si>
  <si>
    <t>Agent มีการทักทายและปิดการสนทนาอย่างสุภาพ เหมาะสมกับงานบริการ และเปิดทางให้ผู้ติดต่อกลับมาสอบถามเพิ่มเติมได้</t>
  </si>
  <si>
    <t>ไม่พบการเปิดเผยข้อมูลส่วนบุคคลเกินจำเป็น และการสื่อสารอยู่ในกรอบนโยบายบริษัท</t>
  </si>
  <si>
    <t>Agent อธิบาย process ชัดเจน เข้าใจง่าย และ actionable คือบอกทั้งระยะเวลาและสิ่งที่ผู้ติดต่อควรทำต่อหากยังไม่ได้รับเงินคืน</t>
  </si>
  <si>
    <t>มีการอ้างอิงหมายเลขออเดอร์ 260325-QS-7456 และใช้ข้อมูลจากหลักฐาน/การตรวจสอบมาตอบ จึงถือว่าทำได้ถูกต้อง</t>
  </si>
  <si>
    <t>Agent เข้าใจปัญหาได้ถูกต้องว่าเป็นกรณี ออเดอร์ยกเลิกหลังชำระเงิน และให้ resolution ที่ตรงกับการติดตามเงินคืน  หักเล็กน้อย เพราะยังไม่ได้สรุปสาเหตุของการยกเลิกหรืออธิบายบริบทของเคสเพิ่มเติม แต่ในเชิงแก้ปัญหาถือว่าตรงจุดแล้ว</t>
  </si>
  <si>
    <t>Agent มี ownership ดี ตรวจสอบให้ และแจ้งแนวทางติดตามต่อชัดเจน ไม่ปล่อยให้ผู้ติดต่อไปหาคำตอบเอง</t>
  </si>
  <si>
    <t>หัวข้อนี้ทำได้ดีมาก เพราะระบุชัดว่า  รอ 1–2 วันทำการ ตรวจสอบยอดเงินช่วงเวลา 13.00 น. หากยังไม่ได้รับเงินคืน ให้ติดต่อกลับมาเพื่อติดตามต่อ</t>
  </si>
  <si>
    <t>ข้อความเรียงลำดับดีมาก อ่านง่าย และแบ่งสาระชัดเจน</t>
  </si>
  <si>
    <t>น้ำเสียงเหมาะสม สุภาพ และช่วยลดความกังวลของผู้ติดต่อได้ดี</t>
  </si>
  <si>
    <t>รูปแบบคำตอบเหมาะกับเคสติดตามเงินคืน เป็นข้อความสั้น กระชับ แต่ครบสาระสำคัญ</t>
  </si>
  <si>
    <t>Agent ดำเนินการตาม flow ได้ดี ได้แก่  รับเรื่อง ขอหมายเลขคำสั่งซื้อ ตรวจสอบ แจ้งผล แจ้งแนวทางติดตาม ปิดเคส</t>
  </si>
  <si>
    <t>มีการปิดเคสและแท็กเคสสอดคล้องกับเรื่องติดตามเงินคืน</t>
  </si>
  <si>
    <t>ลูกค้าร้องเรียนชำระเงินแล้วแต่ไม่ได้รับเงินคืนหลังยกเลิกออเดอร์ (Customer complains about no refund after payment and cancellation)</t>
  </si>
  <si>
    <t>AA211428</t>
  </si>
  <si>
    <t>https://app.oho.chat/business/6805c0f16232119d2a1204b5/smartchat?room=69c33ece058819e5b26c5674</t>
  </si>
  <si>
    <t>Agent มีการทักทายสุภาพในช่วงต้น แต่ตอนท้ายปิดเคสด้วยการตอบเพียง “รับทราบค่ะ” แล้วจบการสนทนา โดยไม่มีข้อความสรุปหรือปิดบทสนทนาตามมาตรฐาน  จุดที่ขาดคือ  ไม่มีการขอบคุณที่ส่งเอกสาร ไม่มีการแจ้งว่าจะดำเนินการต่ออย่างไร ไม่มีการเสนอช่วยเหลือเพิ่มเติมก่อนปิดเคส  ตัวอย่างที่ควรตอบ “รับทราบค่ะ ขอบคุณที่ส่งหน้าสมุดบัญชีเพิ่มเติมนะคะ แอดมินจะดำเนินการตรวจสอบและอัปเดตข้อมูลให้ต่อค่ะ หากมีข้อมูลเพิ่มเติมจะแจ้งให้ทราบอีกครั้งนะคะ”</t>
  </si>
  <si>
    <t>สิ่งที่ Agent ขอคือ หน้าบัญชีใหม่ ซึ่งสอดคล้องกับหัวข้อการเปลี่ยนเลขบัญชี และเมื่อผู้ติดต่อส่งภาพมา Agent ก็รับทราบ จึงถือว่าทิศทางของข้อมูลถูกต้อง  หักเล็กน้อย เพราะยังไม่ได้ยืนยันชัดว่า  เอกสารที่ส่งมา ใช้ได้หรือไม่ ข้อมูลครบสำหรับการดำเนินการแล้วหรือยัง</t>
  </si>
  <si>
    <t>การขอเอกสารเพื่อเปลี่ยนเลขบัญชีถือว่าสอดคล้องกับการดำเนินงาน และไม่พบการเปิดเผยข้อมูลเกินจำเป็นในข้อความตอบกลับของ Agent</t>
  </si>
  <si>
    <t>Agent จับประเด็นได้ถูกต้องว่าเป็นเคส เปลี่ยนเลขบัญชี และขอเอกสารตรงกับประเด็น  หักเล็กน้อย เพราะหลังได้รับเอกสารแล้ว Agent ยังไม่ได้ตอบให้ตรงกับความคาดหวังของลูกค้าในเชิงผลลัพธ์ เช่น “จะดำเนินการเปลี่ยนให้” หรือ “อยู่ระหว่างตรวจสอบ”</t>
  </si>
  <si>
    <t>หัวข้อนี้ยังไม่ครบถ้วน เนื่องจากหลังได้รับภาพสมุดบัญชี Agent ตอบเพียง “รับทราบค่ะ” โดยไม่ได้แจ้งสาระสำคัญที่ควรมี เช่น  ข้อมูลครบหรือไม่ ต้องส่งอะไรเพิ่มหรือไม่ ขั้นตอนถัดไปคืออะไร ต้องรอผลนานเท่าใด  ตัวอย่างที่ควรตอบให้ครบกว่าเดิม “รับทราบค่ะ ขอบคุณที่ส่งหน้าสมุดบัญชีเพิ่มเติมนะคะ เบื้องต้นแอดมินรับเรื่องไว้แล้ว และจะดำเนินการตรวจสอบเพื่ออัปเดตเลขบัญชีให้ค่ะ หากต้องใช้เอกสารเพิ่มเติม แอดมินจะแจ้งอีกครั้งนะคะ”</t>
  </si>
  <si>
    <t>Agent ขอเอกสารได้ชัดในช่วงหนึ่ง แต่หลังจากลูกค้าส่งเอกสารครบในแชทแล้ว Agent ไม่ได้อธิบายต่อว่า process จะเป็นอย่างไร จึงทำให้ลูกค้าไม่ทราบขั้นตอนถัดไป</t>
  </si>
  <si>
    <t>มีการอ้างอิงจากเอกสารที่ลูกค้าส่งจริง และขอให้ส่งหน้าบัญชีใหม่อีกครั้ง ถือว่ามีการใช้ข้อมูลจากเคส แต่ยังไม่เห็นการทวนว่าตรวจเอกสารแล้วผลเป็นอย่างไร จึงยังไม่เด่นมากในหัวข้อนี้</t>
  </si>
  <si>
    <t>Agent เข้าใจสาเหตุของเคสว่าเป็นเรื่อง ต้องการเปลี่ยนเลขบัญชีและเอกสารยังไม่ครบ/ไม่ชัด จึงขอหน้าบัญชีใหม่เพิ่ม ถือว่าแก้ปัญหาในระดับหนึ่ง  อย่างไรก็ตาม หลังได้รับเอกสารเพิ่มเติมแล้ว Agent ยังไม่ได้พาเคสไปสู่ resolution ที่ชัดเจน เช่น  ยืนยันว่าเอกสารครบแล้ว แจ้งว่าจะอัปเดตบัญชีให้ แจ้งระยะเวลารอผล</t>
  </si>
  <si>
    <t>มีการติดตามเอกสารเพิ่ม แสดงว่า Agent รับผิดชอบเคสในระดับหนึ่ง แต่ยังไม่เต็ม เพราะหลังลูกค้าส่งเอกสารมาแล้ว Agent ไม่ได้แสดง ownership ต่อเนื่อง เช่น แจ้งว่าจะดำเนินการต่อหรือสรุปสถานะให้ชัด</t>
  </si>
  <si>
    <t>หัวข้อนี้ยังอ่อน เพราะในช่วงท้ายไม่มีการแจ้ง next step ที่ชัดเจนเลย ตอบเพียง “รับทราบค่ะ” แล้วปิดเคส</t>
  </si>
  <si>
    <t>ข้อความสั้นและอ่านง่าย แต่โครงสร้างยังไม่สมบูรณ์ เพราะไม่มีส่วนสรุปผลและขั้นตอนถัดไปในช่วงท้าย</t>
  </si>
  <si>
    <t>ภาษาสุภาพ กระชับ และเข้าใจง่าย หักเล็กน้อย เพราะสั้นเกินไปในจุดที่ควรอธิบาย</t>
  </si>
  <si>
    <t>น้ำเสียงสุภาพ เหมาะสมกับบริบทการบริการ</t>
  </si>
  <si>
    <t>เคสนี้เป็นเคสเอกสาร/อัปเดตบัญชี ซึ่งควรมีการจัดรูปแบบคำตอบให้ชัดเจนเป็นขั้นตอนมากกว่านี้ โดยเฉพาะหลังได้รับเอกสารครบแล้ว</t>
  </si>
  <si>
    <t>Agent ทำถูกในส่วนของการขอเอกสารเพิ่มเติมเพื่อดำเนินการเปลี่ยนบัญชี แต่ยังไม่ครบกระบวนการ เพราะหลังได้เอกสารแล้วไม่มีการสรุปผลหรือแจ้งการดำเนินงานต่อ</t>
  </si>
  <si>
    <t>จากภาพเคส  เวลารอรับบริการ 0:04:51 = ไม่ผ่าน เกณฑ์รับแชทภายใน 3 นาที รอบตอบครั้งแรกประมาณ 09:54 → 09:59 = อยู่ปลายเกณฑ์ 3–5 นาที เวลารับบริการรวม 0:08:46</t>
  </si>
  <si>
    <t>ไรเดอร์ขอเปลี่ยนแปลงข้อมูลบัญชี (Rider requests account information update)</t>
  </si>
  <si>
    <t>AA211544</t>
  </si>
  <si>
    <t>https://app.oho.chat/business/6805c0f16232119d2a1204b5/smartchat?room=69c369a697464a5857231075</t>
  </si>
  <si>
    <t>ร้านค้าสอบถามโปรโมชั่นสำหรับร้านค้า (Merchant inquires about merchant promotions)</t>
  </si>
  <si>
    <t>ข้อมูลที่ Agent ให้โดยรวมสอดคล้องกับการตั้งโปรโมชั่นในระบบร้านค้า</t>
  </si>
  <si>
    <t>ไม่พบการเปิดเผยข้อมูลส่วนบุคคลเกินจำเป็น และไม่พบประเด็นขัดนโยบาย</t>
  </si>
  <si>
    <t>Agent จับประเด็นได้ว่าร้านค้าสอบถามเรื่อง คอนเทนท์/โปรโมชั่นของร้านค้า และตอบไปในทิศทางของการตั้งโปรโมชั่นส่วนลดในระบบ</t>
  </si>
  <si>
    <t>Agent ให้ข้อมูลได้หลายส่วน แต่ยังไม่ครบถ้วนในเชิงใช้งานจริง เพราะยังไม่ได้เรียงให้เป็นขั้นตอนชัด ๆ และยังไม่ได้สรุปว่ากรณีใดใช้เมนูใด  ตัวอย่างที่ควรตอบให้ครบกว่าเดิม “หากร้านค้าต้องการตั้งโปรโมชั่น สามารถทำได้ 2 รูปแบบนะคะ  ส่วนลดจากร้านค้า ไปที่เมนู ‘ส่วนลดพิเศษจากร้านค้า’ โปรโมชั่นเฉพาะบางเมนู ให้เข้าไปแก้ไขที่หน้าร้านค้าและตั้งส่วนลดรายเมนูพร้อมช่วงเวลาได้ค่ะ”</t>
  </si>
  <si>
    <t>แม้ Agent จะบอกเมนูที่เกี่ยวข้อง แต่การอธิบายยังไม่ค่อยเป็น step-by-step ชัดเจน ทำให้ร้านค้าอาจยังไม่เห็นภาพการทำตาม</t>
  </si>
  <si>
    <t>Agent ใช้ความรู้เชิงระบบตอบได้ถูกทาง แต่ยังไม่ได้อ้างอิงหน้าจอ เมนู หรือเงื่อนไขให้ชัดพอ จึงยังไม่เด่นมากในหัวข้อนี้</t>
  </si>
  <si>
    <t>Agent เข้าใจว่าร้านค้าต้องการทราบเกี่ยวกับโปรโมชั่น จึงตอบวิธีตั้งโปรโมชั่นให้ ถือว่าแก้ปัญหาได้ระดับหนึ่ง  แต่ยังไม่ได้วิเคราะห์ลึกว่าร้านค้าต้องการ “คอนเทนท์โปรโมชั่น” ในความหมายใดแน่ จึงทำให้ resolution ยังเป็นเชิงทั่วไป</t>
  </si>
  <si>
    <t>Agent มี ownership ในระดับดี เพราะพยายามให้ข้อมูลหลายทางเลือก และมีการถามต่อว่าต้องการให้ช่วยเหลือเพิ่มเติมหรือไม่  หักเล็กน้อย เพราะยังไม่มีการสรุปให้ร้านค้าเลือกทางที่ตรงที่สุดก่อนปิดเคส</t>
  </si>
  <si>
    <t>มี next step ให้ระดับหนึ่ง เพราะ Agent บอกเมนูที่ต้องเข้าไปตั้งค่า และถามต่อว่าต้องการความช่วยเหลือเพิ่มเติมหรือไม่  หักเล็กน้อย เพราะยังไม่เป็นขั้นตอนชัดเจนพอ เช่น 1-2-3 หรือระบุเส้นทางเมนูให้ครบ</t>
  </si>
  <si>
    <t>ข้อความเรียงลำดับพอใช้ได้ แต่ยังสามารถจัดให้อ่านง่ายกว่านี้โดยแยกเป็นข้อชัดเจนตั้งแต่ต้น</t>
  </si>
  <si>
    <t>ภาษาสุภาพ เข้าใจได้ แต่ยังมีความยาวและซ้ำในบางช่วง ทำให้ไม่กระชับที่สุด</t>
  </si>
  <si>
    <t>น้ำเสียงสุภาพ เป็นมิตร และเหมาะสมกับบริบทร้านค้า</t>
  </si>
  <si>
    <t>รูปแบบการตอบเหมาะกับเคสให้ข้อมูล แต่หากจัดเป็น bullet step หรือแบ่งตามประเภทโปรจะเหมาะกว่าเดิม</t>
  </si>
  <si>
    <t>Agent รับเรื่อง ตอบคำถาม ให้แนวทางใช้งาน และมีการถามต่อเพื่อช่วยเหลือเพิ่มเติม ถือว่าปฏิบัติตาม flow ได้ดีในระดับหนึ่ง</t>
  </si>
  <si>
    <t>เวลารอรับบริการ 0:04:30 = ไม่ผ่าน เกณฑ์รับแชทภายใน 3 นาที เวลารับบริการ 0:23:20 รอบตอบแรกประมาณ 13:00 → 13:01 ยังพอรับได้ แต่การรับแชทเริ่มต้นเกิน SLA ชัดเจน</t>
  </si>
  <si>
    <t>มีการปิดเคสเรียบร้อย และแท็กเคสดูสอดคล้องกับเรื่องสอบถามโปรโมชั่น/โค้ดส่วนลด</t>
  </si>
  <si>
    <t>AA211713</t>
  </si>
  <si>
    <t>Agent มีการทักทายและปิดการสนทนาอย่างสุภาพ เหมาะสมตามมาตรฐานบริการ อย่างไรก็ตาม ช่วงเปิดเคสยังเป็นข้อความเชิงกว้าง เช่น  “หากมีข้อสงสัยหรือพบปัญหาในการใช้งานแอปพลิเคชันสามารถแจ้งแอดมินได้เลยนะคะ” ซึ่งยังไม่เชื่อมกับคำถามของไรเดอร์โดยตรง และช่วงปิดเคสไม่ได้สรุปคำตอบหลักให้ชัดเจนอีกครั้ง</t>
  </si>
  <si>
    <t>Agent ตอบโดยตั้งสมมติฐานว่าอาจเป็น “เงินอินเซนทีฟ” และแจ้งว่า “โอนแยกจากค่ารอบ” แต่จากภาพแชทยังไม่ปรากฏว่ามีการตรวจสอบข้อมูลจริงก่อนตอบ ดังนั้นคำตอบยังเป็นลักษณะ คาดการณ์ มากกว่าการให้ข้อมูลที่ยืนยันแล้ว จึงยังไม่เหมาะสมให้คะแนนเต็มในหัวข้อความถูกต้องของข้อมูล  ตัวอย่างจาก Agent  “เงินอินเซนทีฟที่ให้ไรเดอร์วิ่งงานหรือเปล่าคะ ระโอนแยกจากค่ารอบค่ะ”</t>
  </si>
  <si>
    <t>ไม่พบการเปิดเผยข้อมูลส่วนบุคคลเกินจำเป็น และไม่พบการให้ข้อมูลขัดต่อนโยบาย</t>
  </si>
  <si>
    <t>คำถามหลักของไรเดอร์คือ “30 บาทคือค่าอะไร” แต่ Agent ยังไม่ได้ตอบตรงประเด็นหรือดำเนินการตรวจสอบให้ชัดเจนว่ารายการดังกล่าวคืออะไร การตอบในลักษณะตั้งข้อสันนิษฐานว่า “น่าจะเป็นเงินอินเซนทีฟ” จึงยังไม่ตรงคำถามในระดับที่ควรเป็น  ตัวอย่างจาก Agent  “เงินอินเซนทีฟที่ให้ไรเดอร์วิ่งงานหรือเปล่าคะ”  ประโยคนี้สะท้อนว่า Agent ยังไม่ยืนยันคำตอบ และยังผลักภาระการตีความกลับไปที่ไรเดอร์  ตัวอย่างที่ควรตอบให้ตรงกว่า  “รบกวนส่งรายละเอียดงานหรือภาพรายการรายได้ที่พบยอด 30 บาทเพิ่มเติมนะคะ แอดมินจะตรวจสอบให้ว่าเป็นค่ารอบ ค่าอินเซนทีฟ หรือรายการอื่นค่ะ”</t>
  </si>
  <si>
    <t>คำตอบยังไม่ครบถ้วน เพราะยังไม่ได้ตอบให้ไรเดอร์เข้าใจว่า  30 บาทคือรายการอะไร ต้องตรวจสอบจากจุดใด หากต้องการให้แอดมินช่วยตรวจสอบ ต้องส่งข้อมูลอะไรเพิ่มเติม  ดังนั้นคำตอบจึงยังไม่ครอบคลุมความต้องการของผู้ติดต่อ  ตัวอย่างจาก Agent  “ระโอนแยกจากค่ารอบค่ะ”  แม้เป็นข้อมูลประกอบได้ แต่ยังไม่ตอบโจทย์หลักของคำถามที่ถามว่า “30 บาทคืออะไร”</t>
  </si>
  <si>
    <t>Agent ไม่ได้อธิบายขั้นตอนตรวจสอบหรือวิธีแยกแยะรายการเงินให้ไรเดอร์เข้าใจ เช่น หากเป็นค่ารอบจะดูจากตรงไหน หากเป็นอินเซนทีฟจะดูจากตรงไหน หรือควรส่งหลักฐานใดมาเพิ่ม จึงยังขาดความชัดเจนในเชิง process explanation  ตัวอย่างที่ควรมีเพิ่ม  ขอเลขออเดอร์/วันเวลางาน ขอภาพรายได้หรือสลิปที่เกี่ยวข้อง แจ้งว่าจะตรวจสอบว่ารายการดังกล่าวเป็นค่ารอบหรืออินเซนทีฟ</t>
  </si>
  <si>
    <t>จากแชทไม่พบว่า Agent ใช้ reference หรือข้อมูลประกอบจากระบบ/หลักฐานของไรเดอร์ก่อนตอบ จึงยังไม่เห็นการใช้ข้อมูลอ้างอิงอย่างถูกต้องเพียงพอ</t>
  </si>
  <si>
    <t>เคสนี้ยังไม่ปรากฏการวิเคราะห์สาเหตุหรือการแก้ปัญหาที่แท้จริง เพราะ Agent ยังไม่ได้ตรวจสอบข้อมูลก่อนสรุปคำตอบ และยังไม่ได้พาเคสไปสู่ resolution ที่ชัดว่า “30 บาท” คืออะไร จึงได้คะแนนค่อนข้างต่ำในหัวข้อนี้  ตัวอย่างจาก Agent  “เงินอินเซนทีฟที่ให้ไรเดอร์วิ่งงานหรือเปล่าคะ”  ข้อความนี้เป็นการคาดเดา ไม่ใช่ root cause analysis ที่อ้างอิงจากข้อเท็จจริง</t>
  </si>
  <si>
    <t>Agent มีความพยายามตอบกลับและช่วยตีความเบื้องต้น แต่ยังไม่แสดง ownership เชิงรุกเพียงพอ เช่น ไม่ได้ขอข้อมูลเพิ่มเติมเพื่อดำเนินการตรวจสอบต่อ หรือรับเรื่องไปตรวจสอบให้ชัดเจน จึงให้คะแนนระดับปานกลาง  ตัวอย่างที่ควรทำให้ ownership ชัดกว่า  “หากไรเดอร์สะดวก รบกวนส่งภาพรายการรายได้หรือรายละเอียดงานเพิ่มเติมได้เลยนะคะ แอดมินจะตรวจสอบให้ว่ารายการ 30 บาทเป็นส่วนใดของรายได้ค่ะ”</t>
  </si>
  <si>
    <t>ไม่พบการแจ้ง next step ที่ชัดเจนให้ไรเดอร์ เช่น ต้องส่งข้อมูลอะไรเพิ่ม หรือจะตรวจสอบต่ออย่างไร ทำให้ไรเดอร์อาจยังไม่ทราบว่าควรดำเนินการอะไรต่อหลังจากได้รับคำตอบนี้</t>
  </si>
  <si>
    <t>4.1 Message Structure — 3/5  เหตุผล: ข้อความของ Agent เรียบง่ายและสุภาพ แต่โครงสร้างการตอบยังไม่ชัดเจนในเชิงบริการ เนื่องจากยังไม่มีการ  สรุปคำถามของไรเดอร์ ขอข้อมูลที่จำเป็น แจ้งแนวทางตรวจสอบ  จึงทำให้ flow การตอบยังไม่แข็งแรง</t>
  </si>
  <si>
    <t>ภาษาสุภาพและไม่ยืดเยื้อ แต่ยังมีจุดที่ควรปรับให้ชัดขึ้น เช่นคำว่า  “เงินอินเซนทีฟที่ให้ไรเดอร์วิ่งงานหรือเปล่าคะ” ซึ่งเป็นลักษณะถามย้อนและยังไม่ชัดว่า Agent กำลังยืนยันข้อมูลหรือคาดเดา</t>
  </si>
  <si>
    <t>น้ำเสียงสุภาพ เหมาะสมกับการบริการ และไม่มีการใช้ถ้อยคำไม่เหมาะสม</t>
  </si>
  <si>
    <t>เคสลักษณะนี้ควรใช้รูปแบบการตอบที่สั้นแต่เป็นขั้นตอน เช่น  สรุปคำถาม ขอข้อมูลเพิ่มเติม แจ้งว่าจะตรวจสอบให้ แต่ Agent ยังตอบแบบสันนิษฐานทันที ทำให้รูปแบบการตอบยังไม่เหมาะกับสถานการณ์ที่สุด</t>
  </si>
  <si>
    <t>จากลักษณะเคสสอบถามยอดเงิน Agent ควรมีการขอข้อมูลเพิ่มเติมหรือใช้ข้อมูลจากระบบก่อนตอบ เพื่อให้คำตอบมีความถูกต้องและตรวจสอบได้ แต่ในเคสนี้ยังไม่เห็นขั้นตอนดังกล่าวชัดเจน จึงหักคะแนนในหัวข้อการทำตาม process</t>
  </si>
  <si>
    <t>เวลารอรับบริการ 0:01:31 Agent ตอบกลับครั้งแรกภายในเวลาที่เหมาะสม จึงถือว่าอยู่ในเกณฑ์ SLA ตามที่กำหนด</t>
  </si>
  <si>
    <t>มีการปิดเคสเรียบร้อย และแท็กเคสดูสัมพันธ์กับประเด็นสอบถามค่ารอบในระดับหนึ่ง</t>
  </si>
  <si>
    <t>ไรเดอร์สอบถามยอดเงินที่ได้รับ 30 บาท (Rider inquires about received amount of 30 baht)</t>
  </si>
  <si>
    <t>AA211790</t>
  </si>
  <si>
    <t>https://app.oho.chat/business/6805c0f16232119d2a1204b5/smartchat?room=6840338e0367c3b53e812b71</t>
  </si>
  <si>
    <t>พนักงานมีการกล่าวทักทาย แนะนำตัว และใช้ชื่อแอดมินอย่างเหมาะสม เช่น “สวัสดีค่ะ แอดมินขนมดอกจอก ยินดีให้บริการ” รวมถึงมีการปิดบทสนทนาอย่างครบถ้วน โดยมีทั้งการแจ้งจบการสนทนา การเสนอให้ติดต่อกลับ และการลงชื่อแอดมิน เช่น “เนื่องจากยังไม่ได้รับการตอบกลับ แอดมินขออนุญาตจบการสนทนานะคะ … ขอบคุณที่ใช้บริการ Robinhood แอดมินขนมดอกจอกยินดีให้บริการค่ะ” ถือว่าครบองค์ประกอบตามมาตรฐาน</t>
  </si>
  <si>
    <t>พนักงานตรวจสอบข้อมูลและแจ้งสถานะออเดอร์ได้ถูกต้อง โดยระบุว่าออเดอร์ 260326-QT-3914 อยู่ในสถานะยกเลิก ซึ่งสอดคล้องกับสิ่งที่ไรเดอร์แจ้ง</t>
  </si>
  <si>
    <t>ไม่มีการเปิดเผยข้อมูลส่วนบุคคลเกินความจำเป็น และการสื่อสารอยู่ในขอบเขตที่เหมาะสมกับการให้บริการไม่มีการเปิดเผยข้อมูลส่วนบุคคลเกินความจำเป็น และการสื่อสารอยู่ในขอบเขตที่เหมาะสมกับการให้บริการ</t>
  </si>
  <si>
    <t>พนักงานสามารถเข้าใจปัญหาได้ตรงประเด็น จากที่ไรเดอร์แจ้งว่า “รับงานได้แล้วแต่ในแอปยังค้าง” และมีการตรวจสอบออเดอร์ที่เกี่ยวข้อง พร้อมให้ข้อมูลสถานะที่ถูกต้อง</t>
  </si>
  <si>
    <t>พนักงานแจ้งสถานะออเดอร์ได้ถูกต้อง และมีการตอบรับข้อความของไรเดอร์ เช่น “รับทราบค่ะ” และ “ขอให้ทำการล็อกอินออกและเข้าใหม่”  อย่างไรก็ตาม คำตอบยังขาดการอธิบายเพิ่มเติมว่าปัญหาเกิดจากอะไร และการแก้ไขที่แนะนำจะช่วยแก้ปัญหาอย่างไร ทำให้คำตอบยังไม่ครบในเชิงคุณภาพ  ตัวอย่างจากข้อความในเคสนี้ จากข้อความ “ขอให้ทำการล็อกอินออกและเข้าใหม่ค่ะ”  สามารถปรับเป็น “แนะนำให้ทำการล็อกเอาต์และเข้าใช้งานใหม่อีกครั้งนะคะ เพื่อรีเฟรชสถานะออเดอร์ในระบบค่ะ”</t>
  </si>
  <si>
    <t>พนักงานมีการแนะนำวิธีแก้ไขเบื้องต้น แต่ยังไม่อธิบายขั้นตอนหรือเหตุผลให้ชัดเจน ทำให้คำแนะนำยังไม่ actionable มากพอสำหรับผู้ใช้งาน  ตัวอย่างจากข้อความในเคสนี้ ข้อความ: “ขอให้ทำการล็อกอินออกและเข้าใหม่ค่ะ”  ควรปรับเป็น “เบื้องต้นแนะนำให้ทำการล็อกเอาต์ออกจากแอป และเข้าใช้งานใหม่อีกครั้งนะคะ หากยังพบปัญหาอยู่ รบกวนแจ้งแอดมินเพิ่มเติมเพื่อดำเนินการตรวจสอบต่อค่ะ”</t>
  </si>
  <si>
    <t>พนักงานมีการอ้างอิงข้อมูลจากระบบ (สถานะออเดอร์) อย่างถูกต้อง และไม่พบการให้ข้อมูลนอกกรอบ</t>
  </si>
  <si>
    <t>พนักงานสามารถตรวจสอบและแจ้งสถานะออเดอร์ได้ แต่ยังไม่ได้วิเคราะห์สาเหตุของปัญหาที่ไรเดอร์แจ้งว่า “ออเดอร์ยังค้างในแอป” ว่าเกิดจากระบบหรือขั้นตอนใด รวมถึงไม่ได้เสนอแนวทางแก้ไขในเชิงลึกเพิ่มเติม  ตัวอย่างจากข้อความในเคสนี้ มีเพียงการแจ้งว่า “สถานะถูกยกเลิกเรียบร้อยแล้วค่ะ”  ควรเสริม เช่น “เบื้องต้นสถานะออเดอร์ถูกยกเลิกแล้วค่ะ หากยังแสดงค้างในแอป อาจเกิดจากการแสดงผลของระบบ แนะนำให้รีเฟรชแอป และหากยังพบปัญหา แอดมินจะตรวจสอบต่อให้ค่ะ”</t>
  </si>
  <si>
    <t>พนักงานมีการตอบรับและให้คำแนะนำกับไรเดอร์ แต่ยังไม่แสดงการรับผิดชอบเคสในลักษณะติดตามผลต่อเนื่องอย่างชัดเจน  ตัวอย่างจากข้อความในเคสนี้ จากข้อความ “ขอให้ทำการล็อกอินออกและเข้าใหม่ค่ะ”  ควรปรับเป็น “หากดำเนินการแล้วปัญหายังไม่หาย แอดมินขนมดอกจอกจะช่วยติดตามตรวจสอบให้ต่อเนื่องนะคะ”</t>
  </si>
  <si>
    <t>พนักงานมีการให้แนวทางเบื้องต้น แต่ยังไม่ระบุขั้นตอนถัดไปอย่างชัดเจน เช่น หากทำตามแล้วไม่สำเร็จควรทำอย่างไรต่อ  ตัวอย่างจากข้อความในเคสนี้ ข้อความ: “ขอให้ทำการล็อกอินออกและเข้าใหม่ค่ะ”  ควรปรับเป็น “หลังจากล็อกอินเข้าใหม่แล้ว หากยังพบว่าออเดอร์ค้างอยู่ รบกวนแจ้งแอดมินอีกครั้งพร้อมภาพหน้าจอ เพื่อให้แอดมินตรวจสอบต่อค่ะ”</t>
  </si>
  <si>
    <t>ข้อความมีการเรียบเรียงเป็นลำดับ อ่านง่าย และเข้าใจได้ไม่ยาก</t>
  </si>
  <si>
    <t>ใช้ภาษาสุภาพ กระชับ และเหมาะสมกับการให้บริการ</t>
  </si>
  <si>
    <t>น้ำเสียงสุภาพ เป็นมิตร และเหมาะสมกับบริบทของการให้บริการไรเดอร์</t>
  </si>
  <si>
    <t>รูปแบบการตอบเหมาะสมกับเคสที่เป็นการสอบถามและแก้ไขปัญหาเบื้องต้น</t>
  </si>
  <si>
    <t>พนักงานดำเนินการรับเคส ตรวจสอบ และปิดเคสตามขั้นตอน พร้อมมีการติดแท็กที่สอดคล้องกับลักษณะของเคส</t>
  </si>
  <si>
    <t>ตอบกลับรวดเร็ว อยู่ภายใน SLA</t>
  </si>
  <si>
    <t>สถานะเคสในระบบถูกต้อง สอดคล้องกับการดำเนินงาน</t>
  </si>
  <si>
    <t>ไรเดอร์แจ้งสถานะออเดอร์ค้างในแอปหลังร้านยกเลิก (Rider reports order stuck in app after store cancellation)</t>
  </si>
  <si>
    <t>AA211939</t>
  </si>
  <si>
    <t>https://app.oho.chat/business/6805c0f16232119d2a1204b5/smartchat?room=683bb51e56be194ef99875c1</t>
  </si>
  <si>
    <t>พนักงานมีการกล่าวทักทาย แนะนำตัว และใช้ชื่อแอดมินอย่างเหมาะสม เช่น “Robinhood สวัสดีค่ะ แอดมินขนมสาลี่ ยินดีให้บริการค่ะ” รวมถึงมีการปิดบทสนทนาอย่างครบถ้วน โดยมีทั้งการสรุปผล การขอบคุณ และการลงชื่อแอดมิน เช่น “ขอบคุณที่ใช้บริการ Robinhood แอดมินขนมสาลี่ ยินดีให้บริการค่ะ” ถือว่าครบองค์ประกอบตามมาตรฐาน</t>
  </si>
  <si>
    <t>พนักงานตรวจสอบข้อมูลและแจ้งผลได้ถูกต้อง โดยระบุว่าออเดอร์ 260326-QT-6367 ถูกยกเลิกเรียบร้อยแล้ว ซึ่งสอดคล้องกับสิ่งที่ลูกค้าต้องการให้ดำเนินการ</t>
  </si>
  <si>
    <t>ไม่มีการเปิดเผยข้อมูลส่วนบุคคลเกินความจำเป็น และการสื่อสารเป็นไปตามนโยบายบริษัท</t>
  </si>
  <si>
    <t>พนักงานเข้าใจความต้องการของไรเดอร์ได้ถูกต้อง จากที่ลูกค้าแจ้งว่า “รบกวนยกเลิกให้หน่อยครับ” และสามารถดำเนินการตรวจสอบพร้อมแจ้งผลได้ตรงตามเคส</t>
  </si>
  <si>
    <t>คำตอบมีความครบถ้วน โดยมีการแจ้งทั้ง  การดำเนินการยกเลิกออเดอร์ สถานะที่เรียบร้อยแล้ว การสื่อสารให้ลูกค้าทราบว่าสามารถใช้งานต่อได้ ถือว่าครอบคลุมและไม่ตกประเด็นสำคัญ</t>
  </si>
  <si>
    <t>พนักงานแจ้งผลการดำเนินการได้ชัดเจนว่าออเดอร์ถูกยกเลิกแล้ว แต่ยังสามารถอธิบายขั้นตอนหรือเงื่อนไขเพิ่มเติมได้ เช่น การยกเลิกเกิดจากระบบหรือฝั่งใด เพื่อให้ลูกค้าเข้าใจมากขึ้น  ตัวอย่างจากข้อความในเคสนี้ “ออเดอร์ 260326-QT-6367 ดำเนินการยกเลิกเรียบร้อยแล้วค่ะ”  สามารถเสริม เช่น “ออเดอร์ 260326-QT-6367 ดำเนินการยกเลิกเรียบร้อยแล้วนะคะ พี่ไรเดอร์สามารถรับงานใหม่ได้ตามปกติค่ะ”</t>
  </si>
  <si>
    <t>พนักงานอ้างอิงข้อมูลจากระบบ (เลขออเดอร์) ได้ถูกต้อง และไม่มีการให้ข้อมูลผิดพลาด</t>
  </si>
  <si>
    <t>พนักงานสามารถแก้ไขปัญหาได้ตรงจุด คือดำเนินการยกเลิกออเดอร์ตามที่ลูกค้าต้องการ แต่ยังไม่ได้อธิบายสาเหตุว่าทำไมลูกค้าต้องยกเลิก เช่น ติดต่อร้านไม่ได้ หรือเกิดปัญหาในการทำงาน ทำให้ยังขาดมุมวิเคราะห์เชิงลึก  ตัวอย่างจากข้อความในเคสนี้ มีเพียงการแจ้งผลว่า “ดำเนินการยกเลิกเรียบร้อยแล้วค่ะ”  ควรเสริม เช่น “กรณีที่ไม่สามารถติดต่อร้านค้าได้ แอดมินได้ดำเนินการยกเลิกออเดอร์ให้เรียบร้อยแล้วนะคะ”</t>
  </si>
  <si>
    <t>พนักงานมีการรับเรื่อง ดำเนินการ และแจ้งผลจนจบเคสอย่างชัดเจน สะท้อนการดูแลเคสแบบ end-to-end ได้ดี</t>
  </si>
  <si>
    <t>พนักงานมีการแจ้งในลักษณะว่าระบบเรียบร้อยแล้ว แต่ยังสามารถเพิ่มความชัดเจนของขั้นตอนถัดไปได้ เช่น การแนะนำให้รับงานใหม่หรือดำเนินการต่อ  ตัวอย่างจากข้อความในเคสนี้ สามารถเสริมจากข้อความเดิมเป็น “พี่ไรเดอร์สามารถรับงานใหม่ได้ตามปกติค่ะ หากยังพบปัญหา สามารถแจ้งแอดมินขนมสาลี่ได้เลยนะคะ”</t>
  </si>
  <si>
    <t>ข้อความเรียบเรียงดี มีลำดับขั้นตอนชัดเจน ตั้งแต่รับเรื่อง ตรวจสอบ และแจ้งผล</t>
  </si>
  <si>
    <t>ใช้ภาษาสุภาพ กระชับ และเข้าใจง่าย เหมาะสมกับการให้บริการ</t>
  </si>
  <si>
    <t>รูปแบบการตอบเหมาะสมกับเคสลักษณะ request ให้ดำเนินการ (ยกเลิกออเดอร์)</t>
  </si>
  <si>
    <t>พนักงานดำเนินการครบขั้นตอน ทั้งรับเคส ตรวจสอบ ดำเนินการ และปิดเคส พร้อมมีการติดแท็กที่เหมาะสม</t>
  </si>
  <si>
    <t>ไรเดอร์ติดต่อร้านค้าไม่ได้ (Rider unable to contact merchant)</t>
  </si>
  <si>
    <t>AA211895</t>
  </si>
  <si>
    <t>https://app.oho.chat/business/6805c0f16232119d2a1204b5/smartchat?room=68f9d46eb0c34f8d828548fb</t>
  </si>
  <si>
    <t>พนักงานมีการทักทายและปิดบทสนทนาอย่างสุภาพ พร้อมมีการลงชื่อแอดมินในตอนท้าย เช่น “ขอบคุณที่ใช้บริการโรบินฮู้ด แอดมิน…ยินดีให้บริการครับ”  อย่างไรก็ตาม ยังไม่พบการแสดงชื่อแอดมินซ้ำระหว่างบทสนทนา และรูปแบบประโยคยังไม่เป็นสคริปต์มาตรฐานเต็มรูปแบบ</t>
  </si>
  <si>
    <t>พนักงานให้ข้อมูลเกี่ยวกับ GP และเงื่อนไขค่าธรรมเนียมได้ถูกต้อง สอดคล้องกับนโยบายจริง</t>
  </si>
  <si>
    <t>มีการยืนยันตัวตนด้วยข้อมูลที่เหมาะสม (ชื่อ + เลขท้ายบัญชี) และไม่มีการเปิดเผยข้อมูลเกินจำเป็น</t>
  </si>
  <si>
    <t>พนักงานเข้าใจปัญหาของร้านค้าได้ถูกต้อง ว่าต้องการ “ยกเลิก/ปรับ GP” และตอบได้ตรงประเด็น</t>
  </si>
  <si>
    <t>พนักงานให้ข้อมูลครบถ้วนทั้ง  เงื่อนไข GP เหตุผลที่ไม่สามารถยกเลิกได้ รายละเอียดเชิงนโยบาย  ถือว่าครอบคลุมครบ</t>
  </si>
  <si>
    <t>มีการอธิบายรายละเอียดครบ แต่ลำดับการสื่อสารยังไม่ชัดเจน (ยังไม่ได้ “สรุปก่อนแล้วค่อยอธิบาย”) ทำให้ลูกค้าเข้าใจยากเล็กน้อย  ตัวอย่างจากเคสนี้ ข้อความอธิบายยาวทันที  ควรปรับเป็น “สรุป: ไม่สามารถยกเลิก GP ได้ เนื่องจากเป็นเงื่อนไขกลางของระบบนะครับ” แล้วจึงอธิบายรายละเอียดต่อ</t>
  </si>
  <si>
    <t>ข้อมูลอ้างอิงถูกต้องตาม policy</t>
  </si>
  <si>
    <t>พนักงานสามารถอธิบายสาเหตุของประเด็นได้ชัดเจนว่าเป็นเงื่อนไขค่าธรรมเนียม GP ตามนโยบายของระบบ และไม่สามารถยกเลิกได้ พร้อมทั้งมีการแสดงความเข้าใจความรู้สึกของร้านค้าโดยกล่าวขออภัยในความไม่สะดวก นอกจากนี้ยังมีการเสนอแนวทางแก้ไขเชิงปฏิบัติ โดยแจ้งว่าร้านค้าสามารถปรับราคาขายให้เหมาะสมกับราคาและต้นทุนของร้านได้อีกครั้ง จึงถือว่ามีทั้งการวิเคราะห์ปัญหาและการเสนอทางออกที่นำไปใช้ได้จริง  ตัวอย่างจากเคสนี้ “ต้องขออภัยในความไม่สะดวก และขอยืนยันว่า โรบินฮู้ดคิดอัตรา GP ไม่เกินไปกว่า Food Delivery ค่ายอื่นๆ ในปัจจุบัน ซึ่งร้านค้าสามารถปรับราคาขายให้เหมาะสม ตามราคาและต้นทุนของร้านค้าได้อีกครั้งครับ”  เหตุผลที่ยังไม่เต็ม 10/10  แม้จะมีการเสนอแนวทางแล้ว แต่ยังสามารถทำให้สมบูรณ์ขึ้นอีกเล็กน้อย หากแอดมินสรุปทางเลือกให้ชัดกว่านี้ เช่น แนะนำเป็นขั้นตอนหรือเสนอ option เพิ่มเติม เช่น การวางโปรโมชันหรือการบริหารราคาเมนูบางรายการ</t>
  </si>
  <si>
    <t>พนักงานมีการดูแลเคสต่อเนื่อง ตอบคำถามเพิ่มเติม และมีการ follow-up เช่น “ต้องการสอบถามข้อมูล หรือแจ้งปัญหาเพิ่มเติมไหมครับ”  สะท้อนความเป็นเจ้าของเคสได้ดี</t>
  </si>
  <si>
    <t>พนักงานมีการเปิดให้ลูกค้าสอบถามต่อ แต่ยังขาดการแนะนำ “แนวทางถัดไปเชิง actionable” เช่น ควรทำอะไรต่อหลังจากยกเลิกไม่ได้  ตัวอย่างจากเคสนี้ “ต้องการสอบถามข้อมูลเพิ่มเติมไหมครับ”  ควรเสริม เช่น “แนะนำให้ร้านค้าปรับราคาสินค้าหรือวางแผนโปรโมชันเพิ่มเติมนะครับ หากต้องการคำแนะนำสามารถแจ้งแอดมินได้ครับ”</t>
  </si>
  <si>
    <t>ข้อมูลครบ แต่ยังไม่แบ่งเป็นส่วนหรือสรุป ทำให้อ่านยากเล็กน้อย</t>
  </si>
  <si>
    <t>ภาษาสุภาพ แต่ข้อความค่อนข้างยาวและแน่น</t>
  </si>
  <si>
    <t>น้ำเสียงสุภาพ เหมาะสมกับการให้บริการ</t>
  </si>
  <si>
    <t>ยังไม่ปรับ format ให้เหมาะกับเคส policy (ควรมีสรุปก่อน)</t>
  </si>
  <si>
    <t>พนักงานดำเนินการครบ process ได้แก่  ยืนยันตัวตน ตรวจสอบข้อมูล ให้คำตอบ follow-up ปิดเคสอย่างถูกต้อง  ตัวอย่างจากเคสนี้ มีทั้ง  ขอข้อมูล ตรวจสอบ อธิบาย ถาม follow-up ปิดด้วยมาตรฐาน  ถือว่าครบ flow</t>
  </si>
  <si>
    <t>อยู่ใน SLA</t>
  </si>
  <si>
    <t>สถานะถูกต้อง</t>
  </si>
  <si>
    <t>ร้านค้าสอบถามยกเลิกดีดีพลัส (Merchant inquires about canceling DD Plus program)</t>
  </si>
  <si>
    <t>AA211893</t>
  </si>
  <si>
    <t>https://app.oho.chat/business/6805c0f16232119d2a1204b5/smartchat?room=69bd37fd0df1d28b00c25a18</t>
  </si>
  <si>
    <t>พนักงานมีการทักทายอย่างสุภาพ และมีการปิดบทสนทนาได้ครบองค์ประกอบ โดยช่วงท้ายมีข้อความขอบคุณพร้อมระบุชื่อแอดมินชัดเจนว่า “ขอบคุณที่ใช้บริการโรบินฮู้ด แอดมินขนมถั่วแปบ ยินดีให้บริการครับ” จึงถือว่าครบตามมาตรฐาน</t>
  </si>
  <si>
    <t>พนักงานให้ข้อมูลถูกต้อง สอดคล้องกับการดำเนินการจริง ทั้งในส่วนของการเปลี่ยนอีเมลและการรีเซ็ตรหัสผ่าน รวมถึงแจ้งวิธีการรับรหัสใหม่ได้ถูกต้อง</t>
  </si>
  <si>
    <t>พนักงานมีการยืนยันตัวตนก่อนดำเนินการ โดยขอชื่อเจ้าของกิจการและเลข 5 ตัวท้ายเลขประจำตัวผู้เสียภาษี ซึ่งเหมาะสมกับลักษณะเคสและไม่พบการเปิดเผยข้อมูลเกินความจำเป็น</t>
  </si>
  <si>
    <t>พนักงานเข้าใจประเด็นปัญหาได้ตรงจุด ว่าร้านค้าต้องการแก้ไขข้อมูลเพื่อให้สามารถกลับเข้าใช้งานระบบได้ และดำเนินการตอบได้ตรงกับสิ่งที่ลูกค้าต้องการ</t>
  </si>
  <si>
    <t>คำตอบมีความครบถ้วน โดยแจ้งทั้งผลการดำเนินการ ช่องทางที่ข้อมูลใหม่จะถูกส่งไป และวิธีนำรหัสไปใช้งานต่อ ทำให้ลูกค้าสามารถดำเนินการต่อได้ทันทีโดยไม่ต้องสอบถามซ้ำ</t>
  </si>
  <si>
    <t>พนักงานอธิบายลำดับการดำเนินการได้ชัดเจน ตั้งแต่แจ้งว่ามีการเปลี่ยนอีเมลแล้ว ไปจนถึงการแจ้งว่ารหัสผ่านใหม่จะถูกส่งไปยังอีเมลที่ระบุ ลูกค้าสามารถเข้าใจและทำตามได้ง่าย</t>
  </si>
  <si>
    <t>การตอบอิงจากกระบวนการของระบบอย่างถูกต้อง และไม่พบการใช้ข้อมูลหรือแนวทางที่คลาดเคลื่อนจากการปฏิบัติงานจริง</t>
  </si>
  <si>
    <t>พนักงานสามารถแก้ปัญหาได้ตรงจุด โดยดำเนินการเปลี่ยนอีเมลและรีเซ็ตรหัสผ่านให้เรียบร้อย ถือว่าเป็นการแก้ไขที่สอดคล้องกับปัญหาของลูกค้า อย่างไรก็ตาม ในบทสนทนายังไม่ได้อธิบายสาเหตุเดิมของปัญหาให้ชัด เช่น ปัญหาเกิดจากข้อมูลอีเมลเดิมไม่ตรงหรือเข้าสู่ระบบไม่ได้เพราะเหตุใด จึงยังไม่เต็มในส่วนของการวิเคราะห์สาเหตุ แม้การแก้ไขจะทำได้ดีแล้ว</t>
  </si>
  <si>
    <t>พนักงานดูแลเคสได้ต่อเนื่องตั้งแต่รับเรื่อง ยืนยันตัวตน ดำเนินการแก้ไข แจ้งผล และสอบถามปิดท้ายเพิ่มเติม สะท้อนความเป็นเจ้าของเคสได้ดี</t>
  </si>
  <si>
    <t>พนักงานแจ้งขั้นตอนถัดไปได้ชัดเจน โดยระบุว่าสามารถใช้รหัสผ่านใหม่ที่ส่งไปทางอีเมลได้เลย ทำให้ลูกค้าทราบว่าต้องทำอะไรต่อโดยไม่เกิดความสับสน</t>
  </si>
  <si>
    <t>ลำดับข้อความดี อ่านเข้าใจง่าย และเรียงตาม flow การให้บริการอย่างเหมาะสม ตั้งแต่ขอข้อมูล ตรวจสอบ ดำเนินการ แจ้งผล และปิดเคส</t>
  </si>
  <si>
    <t>ภาษาที่ใช้สุภาพ ชัดเจน และกระชับ เหมาะกับงานบริการ และไม่พบถ้อยคำที่อาจทำให้เข้าใจคลาดเคลื่อน</t>
  </si>
  <si>
    <t>น้ำเสียงเป็นมิตร สุภาพ และเหมาะสมกับบริบทของการช่วยเหลือร้านค้า</t>
  </si>
  <si>
    <t>รูปแบบการตอบเหมาะกับเคสลักษณะการแก้ไขข้อมูลและรีเซ็ตรหัสผ่าน สามารถสื่อสารได้ตรงประเด็นโดยไม่เยิ่นเย้อ</t>
  </si>
  <si>
    <t>พนักงานปฏิบัติตามขั้นตอนการทำงานครบถ้วน ทั้งยืนยันตัวตน ดำเนินการแก้ไข แจ้งผลการดำเนินการ สอบถามเพิ่มเติม และปิดเคสอย่างเหมาะสม</t>
  </si>
  <si>
    <t>พนักงานตอบกลับอยู่ภายใน SLA และมีความต่อเนื่องในการดูแลบทสนทนา</t>
  </si>
  <si>
    <t>จากภาพระบบ สถานะเคสสอดคล้องกับการดำเนินงานและไม่พบความผิดปกติในการอัปเดตเคส</t>
  </si>
  <si>
    <t>ร้านค้าสอบถามแก้ไขอีเมลร้านค้า (Merchant inquires about updating registered email)</t>
  </si>
  <si>
    <t>AA212661</t>
  </si>
  <si>
    <t>https://app.oho.chat/business/6805c0f16232119d2a1204b5/smartchat?room=69c66dc813b6fef59de5bfe7</t>
  </si>
  <si>
    <t>พนักงานมีการทักทายอย่างสุภาพ แนะนำตัวชัดเจน และมีการปิดการสนทนาโดยระบุชื่อแอดมินครบถ้วนตามมาตรฐานองค์กร รวมถึงมีการขอบคุณผู้ใช้บริการอย่างเหมาะสม</t>
  </si>
  <si>
    <t>ข้อมูลที่พนักงานให้เกี่ยวกับการคำนวณเวลาและการอ้างอิงจาก Google Map เป็นไปตามข้อเท็จจริง ไม่มีการให้ข้อมูลเกินจริงหรือคลาดเคลื่อน</t>
  </si>
  <si>
    <t>ไม่มีการเปิดเผยข้อมูลส่วนบุคคลเกินความจำเป็น และไม่มีการร้องขอข้อมูลที่ไม่เกี่ยวข้องกับเคส ถือว่าปฏิบัติตามนโยบายได้ถูกต้อง</t>
  </si>
  <si>
    <t>พนักงานสามารถอธิบายสาเหตุของเวลาที่แสดงในระบบได้ถูกต้อง โดยอ้างอิงจาก Google Map และระบุว่าระบบเป็นการประเมินเบื้องต้น</t>
  </si>
  <si>
    <t>แม้พนักงานจะอธิบายสาเหตุของระยะเวลาได้ แต่ยังขาดการสรุปให้ชัดเจนในเชิง “สิ่งที่ลูกค้าควรเข้าใจ/คาดหวัง” เช่น ความคลาดเคลื่อนที่อาจเกิดขึ้น หรือแนวทางการติดตามเพิ่มเติม  ตัวอย่างจากเคสนี้ ลูกค้าถามเรื่องเวลาและ real-time พนักงานตอบว่า “เป็นการประเมินเบื้องต้น” แต่ยังสามารถเสริมได้ว่า  เวลาจริงอาจเปลี่ยนตามสภาพการจราจร ให้ติดตามสถานะในแอปเป็นหลัก</t>
  </si>
  <si>
    <t>มีการอธิบายเหตุผล แต่ยังไม่เป็น step หรือ structured guidance ชัดเจน เช่น ไม่ได้แนะนำว่าควรดูตรงไหนในแอป หรือควรทำอย่างไรหากเวลาคลาดเคลื่อนมาก</t>
  </si>
  <si>
    <t>อ้างอิง Google Map และ logic ของระบบได้ถูกต้อง สอดคล้องกับการทำงานจริง</t>
  </si>
  <si>
    <t>พนักงานสามารถอธิบายสาเหตุของปัญหา (เวลาคลาดเคลื่อน / ไม่ real-time) ได้ถูกต้อง และช่วยลดความเข้าใจผิดของลูกค้าได้ในระดับหนึ่ง อย่างไรก็ตาม ยังขาด “solution เชิงปฏิบัติ” เช่น การแนะนำว่าควรยึดข้อมูลใดเป็นหลัก หรือควรดำเนินการอย่างไรต่อ  ตัวอย่างที่ควรเพิ่ม “แนะนำให้พี่ติดตามสถานะจากในแอปเป็นหลัก หากเวลาคลาดเคลื่อนมากสามารถแจ้งแอดมินเพื่อตรวจสอบเพิ่มเติมได้ครับ”</t>
  </si>
  <si>
    <t>พนักงานดูแลเคสต่อเนื่อง ไม่ส่งต่อ และสามารถปิดเคสได้ด้วยตนเองอย่างเหมาะสม</t>
  </si>
  <si>
    <t>มีการเปิดช่องให้ลูกค้าติดต่อกลับ แต่ยังไม่มี Next step ที่ชัดเจนในเชิง actionable เช่น  ควรทำอะไรต่อ ควรเช็คอะไร เมื่อไหร่ควรติดต่อกลับ</t>
  </si>
  <si>
    <t>ข้อความเรียงลำดับดี อ่านง่าย แยกประเด็นชัดเจน</t>
  </si>
  <si>
    <t>ใช้ภาษาสุภาพ ถูกต้อง กระชับ และเหมาะสมกับงานบริการ</t>
  </si>
  <si>
    <t>น้ำเสียงสุภาพ มีการขออภัย และไม่โต้แย้งลูกค้า</t>
  </si>
  <si>
    <t>สามารถปรับคำอธิบายให้เหมาะกับคำถามลูกค้า (เรื่องเวลา / real-time) ได้ดี</t>
  </si>
  <si>
    <t>ดำเนินการตาม flow ถูกต้อง มีการรับเรื่อง → อธิบาย → ปิดเคส ครบถ้วน</t>
  </si>
  <si>
    <t>ตอบกลับอยู่ใน SLA ไม่มี delay</t>
  </si>
  <si>
    <t>ไม่พบความผิดพลาดจากข้อมูลในระบบ การปิดเคสถูกต้อง</t>
  </si>
  <si>
    <t>ลูกค้าแจ้งออเดอร์ล่าช้ากว่ากำหนดเวลา (Customer reports order delay beyond estimated time)</t>
  </si>
  <si>
    <t>AA212391</t>
  </si>
  <si>
    <t>https://app.oho.chat/business/6805c0f16232119d2a1204b5/smartchat?room=69c60acde40c957f0f092a71</t>
  </si>
  <si>
    <t>Agent มีการทักทายและปิดการสนทนาอย่างสุภาพตามมาตรฐานงานบริการ และมีการแจ้งว่าสามารถติดต่อกลับมาได้อีกหากมีข้อมูลเพิ่มเติม</t>
  </si>
  <si>
    <t>ข้อมูลที่ Agent ให้สอดคล้องกับบริบทของเคสและ process ได้แก่  เลขบัตรประชาชน 1 หมายเลขสมัครได้เพียงร้านเดียว หากต้องการเปลี่ยนข้อมูลร้านเดิมสามารถดำเนินการแก้ไขได้ กรณีเปลี่ยนชื่อ/อีเมล/บัญชี ต้องใช้เอกสารประกอบ ระยะเวลาดำเนินการ 3–5 วันทำการ</t>
  </si>
  <si>
    <t>การขอเอกสารอยู่ในขอบเขตของการยืนยันและเปลี่ยนข้อมูลกิจการ ไม่พบการเปิดเผยข้อมูลส่วนบุคคลเกินจำเป็น</t>
  </si>
  <si>
    <t>Agent จับประเด็นของร้านค้าได้ถูกต้องว่าเป็นเรื่อง เปิดร้านใหม่/เปลี่ยนข้อมูลร้านเดิม/เปลี่ยนอีเมล/เปลี่ยนชื่อเจ้าของ/ชื่อบัญชี และตอบได้ตรงกับสิ่งที่ร้านค้าถาม</t>
  </si>
  <si>
    <t>Agent ตอบค่อนข้างครบ ทั้งข้อจำกัดเรื่องเปิดร้านใหม่ไม่ได้ การแก้ไขข้อมูลร้านเดิม เอกสารที่ต้องใช้ และระยะเวลาดำเนินการ  หักเล็กน้อย เพราะช่วงต้นยังไม่ได้สรุปแบบเป็นข้อให้ชัดทันทีว่า  เปิดร้านใหม่ไม่ได้ ต้องแก้ไขข้อมูลร้านเดิม ต้องใช้เอกสารอะไรบ้าง</t>
  </si>
  <si>
    <t>อธิบาย process ได้ดี โดยเฉพาะช่วงที่แจ้งรายการเอกสารและเวลาในการดำเนินการ</t>
  </si>
  <si>
    <t>Agent ใช้ข้อมูลจากบริบทที่ร้านค้าแจ้งมาประกอบการตอบได้ถูกทาง และแนบตัวอย่างเอกสารช่วยอธิบาย  หักเล็กน้อย เพราะยังไม่ได้ทวนข้อมูลสำคัญของร้านค้าให้ชัดเป็นระยะ เช่น ยืนยันอีเมลเดิม/ชื่อเดิม/ชื่อใหม่อย่างเป็นโครงสร้าง</t>
  </si>
  <si>
    <t>Agent วิเคราะห์ปัญหาหลักได้ถูกต้องว่าไม่ได้เป็นการ “เปิดร้านใหม่” โดยตรง แต่เป็นกรณี ต้องแก้ไขข้อมูลร้านเดิมภายใต้ข้อจำกัดเลขบัตรประชาชน 1 หมายเลขต่อ 1 ร้าน จึงให้ทางออกที่เหมาะสมคือการเปลี่ยนข้อมูลร้านเดิมและแจ้งเอกสารประกอบ  หักเล็กน้อย เพราะยังสามารถสรุป resolution ให้คมกว่านี้ได้ เช่น “กรณีนี้ให้ดำเนินการเป็นเคสเปลี่ยนข้อมูลร้านเดิม ไม่ใช่สมัครร้านใหม่”</t>
  </si>
  <si>
    <t>Agent มี ownership ดี เห็นได้จาก  ถามต่อเรื่องอีเมลที่ใช้งาน อธิบายเงื่อนไขร้านเดิม/ร้านใหม่ แจ้งเอกสารและระยะเวลาชัด เปิดทางให้ร้านค้ากลับมาติดต่อเพิ่มเติมได้</t>
  </si>
  <si>
    <t>หัวข้อนี้ทำได้ดีมาก เพราะ Agent แจ้งชัดว่า  หากต้องการเปลี่ยนข้อมูล ต้องส่งเอกสารใดบ้าง ส่งเข้ามาในแชทได้เลย ใช้เวลาดำเนินการประมาณ 3–5 วันทำการ</t>
  </si>
  <si>
    <t>ข้อความเรียงลำดับดีพอสมควร แต่บางช่วงยังยาว ทำให้ร้านค้าอาจต้องอ่านหลายรอบ</t>
  </si>
  <si>
    <t>ภาษาสุภาพและเข้าใจได้ แต่ยังไม่กระชับที่สุด เพราะมีหลายประเด็นรวมอยู่ในข้อความยาว</t>
  </si>
  <si>
    <t>น้ำเสียงสุภาพ เหมาะสม และให้บริการในเชิงช่วยเหลือได้ดี</t>
  </si>
  <si>
    <t>เคสนี้เป็นเคสข้อมูล/เอกสาร Agent ปรับรูปแบบการตอบให้เหมาะสม มีทั้งข้อความอธิบาย รายการเอกสาร และตัวอย่างแนบประกอบ</t>
  </si>
  <si>
    <t>Agent ทำตาม process ได้ดีมาก  รับคำถาม แยกประเด็นร้านใหม่/ร้านเดิม ตรวจสอบข้อมูลจากลูกค้า แจ้งเงื่อนไข แจ้งเอกสาร แจ้งระยะเวลา เปิดทางให้ส่งเอกสารต่อ</t>
  </si>
  <si>
    <t>เวลารอรับบริการ 0:02:04 = ผ่านเกณฑ์รับแชทภายใน 3 นาที แต่เวลารับบริการรวม 0:16:57 ใน activity เห็นช่วงตอบแชทครั้งแรกห่างจากรับแชทพอสมควร และมีบางช่วงเว้นระยะนาน</t>
  </si>
  <si>
    <t>มีการปิดเคสเรียบร้อย และแท็กเคสดูสอดคล้องกับเรื่องสอบถามการเปลี่ยนข้อมูลร้านค้า</t>
  </si>
  <si>
    <t>ร้านค้าต้องการสมัครใหม่และปิดบัญชีร้านเดิม (Merchant requests new registration and closure of old account)</t>
  </si>
  <si>
    <t>AA212433</t>
  </si>
  <si>
    <t>https://app.oho.chat/business/6805c0f16232119d2a1204b5/smartchat?room=6841773668d60d945423caee</t>
  </si>
  <si>
    <t>Agent มีการกล่าวทักทายและปิดการสนทนาอย่างสุภาพ เป็นไปตามมาตรฐานงานบริการ และมีการเปิดโอกาสให้ร้านค้าติดต่อกลับได้หากมีข้อสงสัยเพิ่มเติม อย่างไรก็ตาม ในช่วงปิดการสนทนายังขาดการสรุปประเด็นสำคัญของคำตอบอีกครั้ง เช่น การย้ำว่าเคสนี้เป็นเรื่อง GP และค่าธรรมเนียมรวมประมาณเท่าใด จึงยังไม่สมบูรณ์เต็มคะแนน</t>
  </si>
  <si>
    <t>ข้อมูลที่ Agent ชี้แจงเกี่ยวกับ ส่วนลดดีลพิเศษ 28% และ ค่าธรรมเนียมดำเนินการ 1.85% รวมถึงยอดหักรวมประมาณ 31.94% ถือว่าอยู่ในทิศทางที่ถูกต้องและสอดคล้องกับคำถามของร้านค้า อย่างไรก็ตาม ลักษณะการอธิบายยังเป็นเชิงโครงสร้างทั่วไปมากกว่าการผูกคำตอบให้ชัดเจนกับออเดอร์ที่ร้านค้าส่งมา จึงยังควรหักเล็กน้อยในส่วนความแม่นยำเชิงบริบท</t>
  </si>
  <si>
    <t>แม้ Agent จะไม่ได้เปิดเผยข้อมูลส่วนบุคคลเกินจำเป็นออกไป แต่ในขั้นตอนการสอบถามข้อมูลกลับ Agent มีการร้องขอข้อมูลหลายรายการ เช่น ชื่อร้านค้า ชื่อเจ้าของกิจการ และเลขท้ายบัตรประชาชน ทั้งที่ประเด็นหลักของร้านค้าเป็นการสอบถามเรื่องค่าคอมมิชชันของออเดอร์ ดังนั้นในเชิง QA ถือว่าการขอข้อมูลยัง เกินความจำเป็นเมื่อเทียบกับวัตถุประสงค์ของคำถาม</t>
  </si>
  <si>
    <t>หัวข้อที่ร้านค้าสอบถามมีความชัดเจน คือ ต้องการทราบว่า ค่าคอมมิชชันของออเดอร์นี้เท่าใด แต่ Agent ไม่ได้ตอบคำถามหลักโดยตรงตั้งแต่ต้น กลับใช้แนวทางสอบถามข้อมูลเพิ่มเติมและถามย้อนว่าร้านค้าหมายถึง GP ใช่หรือไม่ ทั้งที่จากภาพออเดอร์และคำถามของร้านค้าเพียงพอที่จะเข้าสู่คำตอบหลักได้แล้ว จึงสะท้อนว่า Agent ตอบยังไม่ตรงคำถามในจังหวะแรก และไม่ตอบในรูปแบบที่ตอบ pain point ของร้านค้าโดยตรง</t>
  </si>
  <si>
    <t>แม้ท้ายที่สุด Agent จะให้ข้อมูลเกี่ยวกับ GP และค่าธรรมเนียมเพิ่มเติมแล้ว แต่คำตอบยังไม่ครบถ้วนในมุมของร้านค้า เพราะไม่ได้สรุปให้ชัดเจนว่า  ออเดอร์นี้ถูกหักจากส่วนใดบ้าง คิดเป็นกี่เปอร์เซ็นต์ ร้านค้าจะได้รับยอดสุทธิประมาณเท่าใด  ดังนั้นคำตอบจึงยังมีลักษณะ “ให้ข้อมูลบางส่วน” มากกว่าการตอบแบบครบถ้วนตามสิ่งที่ร้านค้าต้องการทราบจริง</t>
  </si>
  <si>
    <t>Agent อธิบายโครงสร้างการหักในระบบได้ในระดับหนึ่ง และมีการใช้ภาพประกอบช่วยสื่อสาร แต่การเรียบเรียงคำตอบยังไม่ชัดในเชิงขั้นตอน เช่น ไม่ได้แยกให้เห็นอย่างเป็นลำดับว่า GP คืออะไร ค่าธรรมเนียมคืออะไร และยอดหักรวมสรุปอย่างไร จึงทำให้การสื่อสารยังไม่กระชับและไม่ชัดที่สุดในเชิงบริการ</t>
  </si>
  <si>
    <t>ร้านค้าได้แนบภาพออเดอร์มาเป็นข้อมูลอ้างอิงตั้งแต่ต้น แต่ Agent ยังไม่ได้ใช้ข้อมูลดังกล่าวเพื่อตอบแบบเจาะจงออเดอร์ทันที กลับอธิบายในเชิงทั่วไปก่อน ดังนั้นแม้จะมีการใช้ภาพประกอบในภายหลัง แต่การใช้ reference จากเคสยังไม่เต็มประสิทธิภาพ</t>
  </si>
  <si>
    <t>Agent เข้าใจได้ในระดับหนึ่งว่าร้านค้าสงสัยเรื่อง ยอดหัก/ค่าคอมมิชชัน และพยายามอธิบายโครงสร้าง GP กับค่าธรรมเนียมให้ แต่ยังไม่ได้วิเคราะห์และตอบกลับในลักษณะ resolution ที่ตรง pain point มากที่สุด กล่าวคือ ร้านค้าต้องการทราบ “ออเดอร์นี้ถูกหักอย่างไร” มากกว่าการรับทราบโครงสร้างค่าธรรมเนียมแบบกว้าง ๆ จึงถือว่า Agent แก้ปัญหาได้เพียงบางส่วน</t>
  </si>
  <si>
    <t>Agent มีความพยายามรับผิดชอบเคส โดยมีการรับเรื่อง ตรวจสอบ และอธิบายพร้อมแนบสื่อประกอบ จึงถือว่ามี ownership ในระดับที่ดี อย่างไรก็ตาม หาก Agent มีการเสนอต่อเนื่องว่าจะช่วยคำนวณยอดสุทธิของออเดอร์นี้ให้โดยละเอียด จะสะท้อน ownership ได้ดีกว่านี้</t>
  </si>
  <si>
    <t>หลังจากให้ข้อมูลแล้ว Agent เปิดทางให้ร้านค้าสอบถามเพิ่มเติมได้ แต่ยังไม่มีการให้ next step ที่ชัดเจนในเชิงปฏิบัติ เช่น หากร้านค้าต้องการทราบยอดสุทธิจริงของออเดอร์นี้ ควรส่งข้อมูลอะไรเพิ่ม หรือต้องการให้แอดมินคำนวณต่ออย่างไร ดังนั้นหัวข้อนี้ยังไม่ชัดเจนเพียงพอ</t>
  </si>
  <si>
    <t>โครงสร้างข้อความยังไม่กระชับและพาเรื่องอ้อมจากคำถามหลัก กล่าวคือ ร้านค้าถามเรื่องค่าคอมมิชชัน แต่ Agent ใช้หลายข้อความก่อนจะเข้าสู่คำตอบสำคัญ จึงส่งผลให้ message flow ยังไม่เฉียบคม</t>
  </si>
  <si>
    <t>ภาษาโดยรวมสุภาพและไม่มีข้อผิดพลาดรุนแรง แต่ยังไม่กระชับในเชิงบริการ เพราะคำตอบไม่เข้าสู่ประเด็นหลักทันที และมีส่วนที่อธิบายอ้อมเกินจำเป็น</t>
  </si>
  <si>
    <t>น้ำเสียงของ Agent สุภาพ เหมาะสม และสอดคล้องกับมาตรฐานการบริการ ไม่มีการใช้ถ้อยคำไม่เหมาะสมหรือแสดงท่าทีเชิงปะทะ</t>
  </si>
  <si>
    <t>เคสลักษณะนี้เป็นเคสสอบถามเรื่องตัวเลขและยอดหัก ซึ่งควรใช้รูปแบบการตอบที่สั้น ชัด และสรุปเป็นข้อทันที แต่ Agent ยังใช้รูปแบบการตอบที่อ้อมและค่อยเข้าสู่ประเด็น ทำให้ยังไม่เหมาะสมที่สุดกับลักษณะเคส</t>
  </si>
  <si>
    <t>Agent ปฏิบัติงานตาม flow ได้บางส่วน ได้แก่ รับเรื่อง ขอข้อมูล และให้คำตอบพร้อมภาพประกอบ อย่างไรก็ตาม ลำดับการทำงานยังไม่เหมาะสมกับคำถามของเคสนี้ เพราะมีการขอข้อมูลหลายรายการก่อนตอบ ทั้งที่ควรสามารถอธิบายประเด็นหลักจากออเดอร์ที่ร้านค้าแนบมาได้ในเบื้องต้นก่อน</t>
  </si>
  <si>
    <t>จากข้อมูลในเคส เวลารอรับบริการ 0:00:19 ถือว่าผ่านเกณฑ์การรับแชทภายใน 3 นาที ส่วนเวลาการให้บริการรวม 0:11:20 ยังอยู่ในระดับที่ยอมรับได้ แม้จะมีบางช่วงที่การสนทนาใช้เวลาพอสมควร แต่โดยรวมยังไม่ถือว่าหลุด SLA อย่างมีนัยสำคัญ</t>
  </si>
  <si>
    <t>มีการปิดเคสเรียบร้อย และแท็กเคสดูสอดคล้องกับประเด็นการสอบถามดีลพิเศษ/คอมมิชชัน อย่างไรก็ตาม</t>
  </si>
  <si>
    <t>ร้านค้าสอบถามค่าธรรมเนียมถูกหักสูงผิดปกติ (Merchant inquires about unusually high fee deductions)</t>
  </si>
  <si>
    <t>AA213048</t>
  </si>
  <si>
    <t>https://app.oho.chat/business/6805c0f16232119d2a1204b5/smartchat?room=683685b075eae5bddc38783a</t>
  </si>
  <si>
    <t>พนักงานมีการกล่าวทักทาย แนะนำตัว และใช้ชื่อแอดมินอย่างเหมาะสม เช่น “สวัสดีค่ะ 🧁 แอดมินปุยฝ้ายยินดีให้บริการค่ะ” รวมถึงมีการปิดบทสนทนาอย่างครบถ้วน โดยมีทั้งการเสนอให้ติดต่อกลับ และการลงชื่อแอดมิน ถือว่าครบองค์ประกอบตามมาตรฐาน</t>
  </si>
  <si>
    <t>พนักงานให้ข้อมูลขั้นตอนการแก้ไขปัญหาเกี่ยวกับการอัปโหลดรูปโปรไฟล์ได้ถูกต้อง โดยแนะนำให้ดำเนินการผ่านเมนู Profile ในแอป Robinhood Rider ซึ่งสอดคล้องกับการใช้งานจริง</t>
  </si>
  <si>
    <t>ไม่มีการร้องขอหรือเปิดเผยข้อมูลส่วนบุคคลเกินความจำเป็น การให้คำแนะนำอยู่ในขอบเขตของการใช้งานทั่วไป</t>
  </si>
  <si>
    <t>พนักงานเข้าใจปัญหาได้ถูกต้อง โดยลูกค้าต้องการแก้ไข/อัปโหลดรูปโปรไฟล์ และพนักงานให้คำแนะนำที่ตรงกับปัญหา</t>
  </si>
  <si>
    <t>พนักงานให้ขั้นตอนการดำเนินการครบถ้วนในระดับหนึ่ง โดยมีการอธิบายเป็นลำดับขั้น และแนบภาพประกอบ อย่างไรก็ตาม ยังขาดการอธิบายเงื่อนไขเพิ่มเติมในกรณีที่ดำเนินการแล้วไม่สำเร็จ  ตัวอย่างจากข้อความในเคสนี้ มีเพียงขั้นตอนให้ดำเนินการ ควรเสริม เช่น “หากดำเนินการตามขั้นตอนแล้วไม่สามารถอัปโหลดได้ รบกวนแจ้งแอดมินพร้อมภาพหน้าจอเพื่อให้ตรวจสอบเพิ่มเติมนะคะ”</t>
  </si>
  <si>
    <t>พนักงานอธิบายขั้นตอนเป็นลำดับชัดเจน เช่น  เข้าแอป Robinhood Rider กดเมนู Profile เลือกรูปโปรไฟล์ เลือกรูปใหม่ กดยืนยัน  รวมถึงมีภาพประกอบ ทำให้ลูกค้าสามารถปฏิบัติตามได้ง่าย ถือว่าชัดเจนและ actionable</t>
  </si>
  <si>
    <t>การแนะนำอ้างอิงตามการใช้งานจริงของแอป และมีการใช้ภาพประกอบช่วยอธิบายอย่างเหมาะสม</t>
  </si>
  <si>
    <t>พนักงานสามารถให้แนวทางแก้ไขได้ถูกต้อง แต่ยังไม่ได้วิเคราะห์สาเหตุของปัญหาว่าทำไมลูกค้าจึงไม่สามารถอัปโหลดรูปได้ เช่น ปัญหาแอปหรือไฟล์รูปไม่รองรับ ทำให้การอธิบายยังไม่สมบูรณ์ในเชิงวิเคราะห์  ตัวอย่างจากข้อความในเคสนี้ มีเพียงการให้ขั้นตอน  ควรเสริม เช่น “กรณีที่ไม่สามารถอัปโหลดรูปได้ อาจเกิดจากไฟล์รูปไม่รองรับหรือแอปยังไม่อัปเดต แนะนำให้ตรวจสอบก่อนดำเนินการนะคะ”</t>
  </si>
  <si>
    <t>พนักงานมีการให้คำแนะนำครบถ้วน แต่ยังไม่แสดงการรับผิดชอบเคสในลักษณะติดตามผลต่อเนื่อง  ตัวอย่างจากข้อความในเคสนี้ “หากมีข้อสงสัยสามารถติดต่อเข้ามาได้อีกครั้งค่ะ”  ควรปรับเป็น “หากยังพบปัญหา แอดมินปุยฝ้ายจะช่วยตรวจสอบและติดตามให้ต่อเนื่องนะคะ”</t>
  </si>
  <si>
    <t>พนักงานมีการแจ้งขั้นตอนให้ดำเนินการแล้ว แต่ยังสามารถเพิ่มความชัดเจนในกรณีถัดไปได้ เช่น หากทำตามขั้นตอนแล้วไม่สำเร็จควรทำอย่างไร  ตัวอย่างจากข้อความในเคสนี้ ควรเสริม เช่น “หากดำเนินการแล้วไม่สำเร็จ รบกวนส่งภาพหน้าจอเพื่อให้แอดมินตรวจสอบเพิ่มเติมนะคะ”</t>
  </si>
  <si>
    <t>ข้อความเรียบเรียงดี แบ่งเป็นขั้นตอนชัดเจน และมีภาพประกอบช่วยเสริมความเข้าใจ</t>
  </si>
  <si>
    <t>รูปแบบการตอบเหมาะสมกับเคสที่ต้องอธิบายขั้นตอน โดยใช้ bullet และภาพประกอบช่วยให้เข้าใจง่าย</t>
  </si>
  <si>
    <t>พนักงานดำเนินการครบขั้นตอน ทั้งรับเคส ตอบ และปิดเคส พร้อมมีการติดแท็กที่เหมาะสม</t>
  </si>
  <si>
    <t>ตอบกลับอยู่ใน SLA</t>
  </si>
  <si>
    <t>ไรเดอร์สอบถามระยะเวลาปิดบัญชี (Rider inquires about account deactivation processing time)</t>
  </si>
  <si>
    <t>AA212790</t>
  </si>
  <si>
    <t>https://app.oho.chat/business/6805c0f16232119d2a1204b5/smartchat?room=685fea206b5873d8320a2d35</t>
  </si>
  <si>
    <t>พนักงานมีการกล่าวทักทาย แนะนำตัว และใช้ชื่อแอดมินอย่างเหมาะสม พร้อมทั้งมีการปิดบทสนทนาอย่างครบถ้วน โดยมีการเสนอให้ลูกค้าติดต่อกลับ และลงชื่อแอดมินอย่างชัดเจน ถือว่าครบองค์ประกอบตามมาตรฐาน</t>
  </si>
  <si>
    <t>พนักงานตรวจสอบข้อมูลและแจ้งผลได้ถูกต้อง โดยระบุว่าออเดอร์ 260328-QU-9664 ถูกยกเลิกในระบบเรียบร้อยแล้ว ซึ่งสอดคล้องกับคำขอของไรเดอร์</t>
  </si>
  <si>
    <t>ไม่มีการเปิดเผยข้อมูลส่วนบุคคลเกินความจำเป็น และการสื่อสารอยู่ในกรอบนโยบายที่เหมาะสม</t>
  </si>
  <si>
    <t>พนักงานเข้าใจเคสได้ถูกต้อง โดยไรเดอร์แจ้งให้ช่วยยกเลิกงาน และพนักงานสามารถดำเนินการตรวจสอบและแจ้งผลได้ตรงตามความต้องการ</t>
  </si>
  <si>
    <t>พนักงานแจ้งผลการดำเนินการได้ครบในระดับหนึ่ง โดยระบุว่าออเดอร์ถูกยกเลิกแล้ว อย่างไรก็ตาม ยังขาดการอธิบายเพิ่มเติมเกี่ยวกับผลกระทบหลังการยกเลิก หรือแนวทางถัดไปของไรเดอร์  ตัวอย่างจากข้อความในเคสนี้ “ยกเลิกในระบบเรียบร้อยแล้วค่ะ”  ควรเสริม เช่น “ยกเลิกในระบบเรียบร้อยแล้วนะคะ พี่ไรเดอร์สามารถรับงานใหม่ได้ตามปกติค่ะ”</t>
  </si>
  <si>
    <t>พนักงานแจ้งผลการดำเนินการได้ชัดเจน แต่ยังไม่ได้อธิบายขั้นตอนหรือเงื่อนไขเพิ่มเติม เช่น การยกเลิกเกิดจากระบบหรือฝั่งใด หรือมีข้อจำกัดใดหรือไม่  ตัวอย่างจากข้อความในเคสนี้ ควรเสริม เช่น “แอดมินได้ดำเนินการยกเลิกออเดอร์ในระบบให้เรียบร้อยแล้วค่ะ”</t>
  </si>
  <si>
    <t>พนักงานอ้างอิงเลขออเดอร์และข้อมูลจากระบบได้ถูกต้อง ไม่มีความคลาดเคลื่อน</t>
  </si>
  <si>
    <t>พนักงานสามารถแก้ไขปัญหาได้ตรงจุด โดยดำเนินการยกเลิกออเดอร์ตามคำขอของลูกค้า อย่างไรก็ตาม ยังไม่ได้อธิบายสาเหตุของปัญหาที่ทำให้ต้องยกเลิก เช่น ปัญหาการติดต่อร้านหรือการดำเนินงาน ทำให้การวิเคราะห์ยังไม่สมบูรณ์  ตัวอย่างจากข้อความในเคสนี้ มีเพียงการแจ้งผลการยกเลิก  ควรเสริม เช่น “กรณีที่ไม่สามารถติดต่อร้านค้าได้ แอดมินได้ดำเนินการยกเลิกออเดอร์ให้เรียบร้อยแล้วค่ะ”</t>
  </si>
  <si>
    <t>พนักงานมีการรับเรื่อง ดำเนินการ และแจ้งผลจนจบเคสอย่างครบถ้วน แสดงถึงความรับผิดชอบต่อเคสอย่างเหมาะสม</t>
  </si>
  <si>
    <t>พนักงานมีการปิดเคสอย่างเหมาะสม แต่ยังสามารถเพิ่มความชัดเจนของขั้นตอนถัดไป เช่น การแนะนำให้รับงานใหม่หรือการติดต่อในกรณีพบปัญหา  ตัวอย่างจากข้อความในเคสนี้ ควรเสริม เช่น “พี่ไรเดอร์สามารถรับงานใหม่ได้ตามปกติค่ะ หากพบปัญหาเพิ่มเติมสามารถแจ้งแอดมินได้เลยนะคะ”</t>
  </si>
  <si>
    <t>ข้อความมีโครงสร้างชัดเจน ลำดับเนื้อหาเหมาะสม ตั้งแต่รับเรื่องจนถึงแจ้งผล</t>
  </si>
  <si>
    <t>น้ำเสียงสุภาพ เป็นมิตร และเหมาะสมกับบริบทของการให้บริการ</t>
  </si>
  <si>
    <t>รูปแบบการตอบเหมาะสมกับเคสที่เป็น request ให้ดำเนินการ</t>
  </si>
  <si>
    <t>ไรเดอร์แจ้งร้านปิดระบบและขอให้ยกเลิกร้าน (Rider reports merchant already closed system and requests store cancellation)</t>
  </si>
  <si>
    <t>AA213070</t>
  </si>
  <si>
    <t>https://app.oho.chat/business/6805c0f16232119d2a1204b5/smartchat?room=69c7a59340aef730efbd4498</t>
  </si>
  <si>
    <t>พนักงานมีการทักทาย แนะนำตัว และปิดการสนทนาได้ครบถ้วนตามมาตรฐาน มีการใช้ชื่อแอดมินในช่วงท้าย พร้อมเสนอความช่วยเหลือเพิ่มเติมก่อนจบเคส จึงถือว่าครบองค์ประกอบ</t>
  </si>
  <si>
    <t>ข้อมูลที่ให้ลูกค้ามีความถูกต้อง โดยมีการตรวจสอบจากระบบก่อนตอบ เช่น อ้างอิง Order ID และข้อมูลการโอนเงิน ไม่พบการให้ข้อมูลคลาดเคลื่อน</t>
  </si>
  <si>
    <t>มีการขอข้อมูลเฉพาะที่จำเป็นในการตรวจสอบ เช่น หมายเลขออเดอร์และเบอร์โทร โดยไม่มีการเปิดเผยข้อมูลส่วนบุคคลเกินความจำเป็น</t>
  </si>
  <si>
    <t>การตอบสอดคล้องกับวัตถุประสงค์ของลูกค้า (ขอเลขบัญชีเพื่อโอนเงิน) และมีการตรวจสอบก่อนให้ข้อมูล</t>
  </si>
  <si>
    <t>ให้ข้อมูลครบถ้วน ทั้งเลขบัญชี ธนาคาร ชื่อบัญชี และยอดที่ต้องโอน ทำให้ลูกค้าสามารถดำเนินการต่อได้ทันที</t>
  </si>
  <si>
    <t>มีการให้ข้อมูลเพื่อดำเนินการ แต่ยังไม่ได้อธิบายขั้นตอนต่อหลังโอน เช่น ต้องแจ้งสลิปหรือรอการตรวจสอบ จึงยังไม่ครบในเชิง process  🔹 ตัวอย่างจากเคส: แจ้งเลขบัญชีและยอดเงิน แต่ไม่มีการระบุ “หลังโอนแล้วต้องทำอะไรต่อ”</t>
  </si>
  <si>
    <t>มีการอ้างอิงข้อมูลจากระบบ เช่น Order ID และรายละเอียดบัญชีอย่างถูกต้อง</t>
  </si>
  <si>
    <t>สามารถเข้าใจปัญหาและให้แนวทางแก้ไขได้ถูกต้อง (ให้ข้อมูลบัญชีเพื่อโอนเงินเพิ่ม) แต่ยังขาดการอธิบายสาเหตุของการต้องโอนเพิ่ม เช่น ค่าส่งส่วนต่างหรือเงื่อนไขที่ทำให้เกิดค่าใช้จ่ายเพิ่มเติม</t>
  </si>
  <si>
    <t>ดูแลเคสตั้งแต่ต้นจนจบ ให้ข้อมูลครบโดยไม่ส่งต่อ และปิดเคสอย่างเหมาะสม</t>
  </si>
  <si>
    <t>มีการให้ข้อมูลเพื่อดำเนินการ แต่ยังไม่ชัดเจนเรื่องขั้นตอนถัดไป เช่น การแจ้งสลิปหรือระยะเวลาตรวจสอบหลังโอน</t>
  </si>
  <si>
    <t>โครงสร้างข้อความชัดเจน อ่านง่าย แยกข้อมูลเป็นส่วน ๆ เข้าใจได้ง่าย</t>
  </si>
  <si>
    <t>ใช้ภาษาถูกต้อง สุภาพ และกระชับ</t>
  </si>
  <si>
    <t>น้ำเสียงเหมาะสม เป็นมิตร และให้บริการเชิงช่วยเหลือ</t>
  </si>
  <si>
    <t>จัดรูปแบบข้อมูล เช่น รายละเอียดบัญชี ได้เหมาะสมกับสถานการณ์</t>
  </si>
  <si>
    <t>ดำเนินการตามขั้นตอนถูกต้อง มีการตรวจสอบก่อนให้ข้อมูล และให้ข้อมูลครบตาม flow</t>
  </si>
  <si>
    <t>ตอบกลับภายใน SLA อย่างต่อเนื่อง</t>
  </si>
  <si>
    <t>ไม่พบข้อผิดพลาดด้านการบันทึกหรือสถานะเคส</t>
  </si>
  <si>
    <t>ลูกค้าสอบถามเลขบัญชีสำหรับชำระค่าส่ง (Customer inquires about bank account for delivery payment)</t>
  </si>
  <si>
    <t>AA212916</t>
  </si>
  <si>
    <t>https://app.oho.chat/business/6805c0f16232119d2a1204b5/smartchat?room=69c760feecfd93a5af0a72f9</t>
  </si>
  <si>
    <t>พนักงานมีการกล่าวทักทายอย่างสุภาพ พร้อมแนะนำตัวอย่างเหมาะสม และมีการปิดบทสนทนาได้ครบถ้วนตามมาตรฐาน โดยมีการขอบคุณผู้ใช้บริการและระบุชื่อแอดมินในช่วงท้ายอย่างชัดเจน จึงถือว่าครบองค์ประกอบของหัวข้อนี้</t>
  </si>
  <si>
    <t>พนักงานไม่มีการให้ข้อมูลเกินกว่าข้อเท็จจริง และไม่มีการคาดการณ์หรือให้คำตอบที่คลาดเคลื่อนจากสถานการณ์ โดยยึดจากข้อมูลที่ลูกค้าแจ้งและผลการตรวจสอบเป็นหลัก</t>
  </si>
  <si>
    <t>พนักงานมีการขอข้อมูลที่จำเป็นต่อการตรวจสอบ ได้แก่ หมายเลขออเดอร์และเบอร์โทรศัพท์ที่ลงทะเบียน โดยไม่ปรากฏการเปิดเผยข้อมูลส่วนบุคคลเกินความจำเป็น จึงถือว่าปฏิบัติตามนโยบายบริษัทและหลัก PDPA อย่างเหมาะสม</t>
  </si>
  <si>
    <t>พนักงานสามารถตรวจสอบข้อมูลออเดอร์ได้ถูกต้อง และตอบกลับสอดคล้องกับสถานการณ์จริงของเคส โดยไม่มีความคลาดเคลื่อนของสาระสำคัญ</t>
  </si>
  <si>
    <t>พนักงานสามารถตอบคำถามในส่วนของการตรวจสอบออเดอร์ได้ตรงประเด็น และมีการรับทราบเมื่อลูกค้าแจ้งว่า “ร้านทำให้แล้ว ไม่ยกเลิกค่ะ” อย่างไรก็ตาม คำตอบยังขาดการขยายความในส่วนของสถานะถัดไปของออเดอร์ หรือแนวทางที่ลูกค้าควรดำเนินการต่อ จึงทำให้ความครบถ้วนยังไม่สมบูรณ์ในระดับเต็มคะแนน  ตัวอย่างจากเคสนี้ หลังลูกค้าแจ้งว่า “ร้านทำให้แล้ว ไม่ยกเลิกค่ะ” พนักงานตอบเพียง “รับทราบครับ แอดมินต้องขออภัยด้วยนะครับ” ซึ่งยังสามารถเสริมให้ครบถ้วนมากขึ้น เช่น การแจ้งให้ลูกค้าตรวจสอบสถานะออเดอร์ต่อในระบบ หรือรอรับสินค้าตามปกติ</t>
  </si>
  <si>
    <t>พนักงานมีการอธิบายขั้นตอนเบื้องต้นได้ชัดเจนในช่วงขอข้อมูลเพื่อตรวจสอบ แต่ในช่วงท้ายของเคสยังไม่ปรากฏการอธิบายขั้นตอนหรือแนวทางถัดไปอย่างเป็นลำดับ จึงทำให้ลูกค้าอาจยังไม่เห็นภาพการดำเนินการต่ออย่างชัดเจน  ตัวอย่างจากเคสนี้ ควรเพิ่มเติมข้อความในลักษณะ เช่น “หากร้านค้าดำเนินการทำออเดอร์ให้ต่อแล้ว พี่สามารถรอติดตามสถานะออเดอร์ในแอปได้ตามปกตินะครับ หากพบความผิดปกติสามารถแจ้งแอดมินเพิ่มเติมได้ทันทีครับ”</t>
  </si>
  <si>
    <t>พนักงานมีการอ้างอิงข้อมูลจากหมายเลขออเดอร์และข้อมูลที่ลูกค้าแจ้งอย่างเหมาะสม สอดคล้องกับกระบวนการตรวจสอบตามระบบ</t>
  </si>
  <si>
    <t>พนักงานสามารถเข้าใจสถานการณ์ของเคสและดำเนินการตรวจสอบได้ตรงประเด็น อย่างไรก็ตาม เมื่อสถานการณ์มีการเปลี่ยนแปลงจาก “ต้องการยกเลิก” เป็น “ร้านทำให้แล้ว ไม่ยกเลิก” พนักงานยังไม่ได้ต่อยอดการวิเคราะห์หรือให้แนวทางรองรับสถานการณ์ใหม่อย่างชัดเจน เช่น การยืนยันสถานะล่าสุดของออเดอร์หรือการแนะนำสิ่งที่ลูกค้าควรติดตามต่อ จึงยังไม่สมบูรณ์ในระดับเต็มคะแนน  ตัวอย่างจากเคสนี้ เมื่อลูกค้าแจ้งว่า “ร้านทำให้แล้ว ไม่ยกเลิกค่ะ” ควรมีการตอบเพิ่มเติมในลักษณะ เช่น “รับทราบครับ หากออเดอร์กลับมาดำเนินการตามปกติแล้ว พี่สามารถติดตามสถานะในระบบต่อได้เลยนะครับ หากพบปัญหาเพิ่มเติมสามารถแจ้งแอดมินได้ทันทีครับ”</t>
  </si>
  <si>
    <t>พนักงานดูแลเคสอย่างต่อเนื่องตั้งแต่เริ่มต้นจนปิดการสนทนา โดยไม่พบพฤติกรรมการส่งต่อเคสโดยไม่จำเป็น และสามารถประคองบทสนทนาได้เหมาะสม</t>
  </si>
  <si>
    <t>พนักงานมีการเปิดช่องทางให้ลูกค้าสามารถติดต่อกลับได้หากพบปัญหาเพิ่มเติม ซึ่งถือว่าเป็นแนวทางที่เหมาะสมในระดับหนึ่ง อย่างไรก็ตาม ยังไม่ได้ระบุแนวทางถัดไปให้ชัดเจนพอในบริบทที่ลูกค้าเปลี่ยนใจไม่ยกเลิกออเดอร์ จึงยังไม่เต็มคะแนน  ตัวอย่างจากเคสนี้ ควรเสริมข้อความในลักษณะ เช่น “หากออเดอร์กลับมาดำเนินการแล้ว พี่สามารถรอรับสินค้าตามปกติได้เลยนะครับ แต่หากสถานะไม่อัปเดตหรือมีปัญหาเพิ่มเติมสามารถแจ้งเข้ามาได้ทันทีครับ”</t>
  </si>
  <si>
    <t>ข้อความมีลำดับการสื่อสารที่อ่านเข้าใจง่าย และสอดคล้องกับ flow การให้บริการตั้งแต่รับเรื่อง ตรวจสอบ ไปจนถึงปิดเคส</t>
  </si>
  <si>
    <t>พนักงานใช้ภาษาถูกต้อง สุภาพ และกระชับ เหมาะสมกับลักษณะงานบริการ</t>
  </si>
  <si>
    <t>น้ำเสียงของพนักงานมีความสุภาพ เป็นมิตร และเหมาะสมกับบริบทของการให้บริการลูกค้า</t>
  </si>
  <si>
    <t>พนักงานสามารถปรับน้ำเสียงและรูปแบบการสื่อสารให้เหมาะสมกับสถานการณ์ของเคสได้ดี โดยเฉพาะในช่วงที่ลูกค้าแจ้งเปลี่ยนแปลงสถานการณ์ของออเดอร์</t>
  </si>
  <si>
    <t>พนักงานมีการดำเนินการตามขั้นตอนอย่างครบถ้วน ได้แก่ การรับเรื่อง การขอข้อมูลที่จำเป็น การตรวจสอบข้อมูล และการปิดเคสตามกระบวนการที่เหมาะสม</t>
  </si>
  <si>
    <t>จากเวลาที่แสดงในระบบ พนักงานตอบกลับได้ภายในระยะเวลาที่กำหนด ไม่พบประเด็นการตอบล่าช้า</t>
  </si>
  <si>
    <t>ไม่พบความผิดปกติในการอัปเดตสถานะเคสจากข้อมูลที่แสดงในระบบ สถานะสอดคล้องกับการดำเนินงานจริง</t>
  </si>
  <si>
    <t>ลูกค้าแจ้งไม่สามารถกดยกเลิกออเดอร์ได้ (Customer reports unable to cancel order)</t>
  </si>
  <si>
    <t>AA213039</t>
  </si>
  <si>
    <t>https://app.oho.chat/business/6805c0f16232119d2a1204b5/smartchat?room=69c797272759aceda278e42a</t>
  </si>
  <si>
    <t>Agent มีการทักทายสุภาพ และปิดการสนทนาอย่างเหมาะสม พร้อมเปิดทางให้ติดต่อกลับได้อีกหากมีคำถามเพิ่มเติม  หักเล็กน้อย เพราะช่วงปิดยังสามารถเพิ่มข้อความ offer further help ให้สมบูรณ์กว่านี้อีกเล็กน้อย  ตัวอย่างที่ควรเพิ่ม “หากพี่ไรเดอร์ยังพบปัญหาในการใช้งานเพิ่มเติม สามารถแจ้งแอดมินได้อีกครั้งนะครับ”</t>
  </si>
  <si>
    <t>Agent แจ้งข้อมูลตรงกับการดำเนินการในเคส คือได้ตรวจสอบออเดอร์และจบงานในระบบให้เรียบร้อยแล้ว ข้อมูลที่ให้จึงสอดคล้องกับบริบทเคส  1.3 PDPA &amp; Company Policy Complian</t>
  </si>
  <si>
    <t>ไม่พบการเปิดเผยข้อมูลเกินจำเป็น และการสื่อสารอยู่ในกรอบนโยบายงานบริการ</t>
  </si>
  <si>
    <t>Agent แจ้งครบในส่วนสำคัญว่า  ตรวจสอบออเดอร์แล้ว จบงานในระบบให้แล้ว ไรเดอร์สามารถดำเนินงานต่อได้  หักเล็กน้อย เพราะยังไม่ได้อธิบายเพิ่มเติมว่าเหตุใดจึงกดจบงานไม่ได้ หรือหากพบปัญหาลักษณะนี้อีกควรแจ้งข้อมูลอะไรเข้ามา  ตัวอย่างที่ควรเพิ่ม “หากครั้งถัดไปพบปัญหากดจบงานไม่ได้อีก รบกวนส่งหมายเลขคำสั่งซื้อและภาพหน้าจอเข้ามาได้เลยนะครับ”</t>
  </si>
  <si>
    <t>Agent อธิบายชัดเจนในระดับหนึ่งว่าได้ดำเนินการจบงานในระบบให้แล้ว แต่ยังไม่ได้อธิบาย process หรือแนวทางในกรณีเกิดซ้ำให้ครบ</t>
  </si>
  <si>
    <t>Agent อ้างอิงจากหมายเลขคำสั่งซื้อจริง 260328-QV-1146 และใช้ผลตรวจสอบนั้นมาตอบ จึงถือว่าใช้ reference ได้ถูกต้อง</t>
  </si>
  <si>
    <t>Agent เข้าใจปัญหาได้ถูกต้องว่าเป็นเคส ส่งของเสร็จแล้วแต่จบงานในระบบไม่ได้ และดำเนินการแก้ไขให้จริงในระบบ ซึ่งตอบโจทย์การใช้งานของไรเดอร์ได้ทันที  หักเล็กน้อย เพราะยังไม่ได้วิเคราะห์หรืออธิบายสาเหตุที่กดจบงานไม่ได้ในเชิงระบบ</t>
  </si>
  <si>
    <t>Agent แจ้งชัดว่า “ดำเนินการจบงานให้แล้ว” และให้ไรเดอร์ขับรถต่อได้ จึงมี next step ในทางปฏิบัติ  หักเล็กน้อย เพราะยังไม่ได้ระบุว่า หากเกิดเหตุซ้ำควรแจ้งกลับอย่างไร</t>
  </si>
  <si>
    <t>ข้อความสั้น กระชับ และลำดับดี อ่านง่าย</t>
  </si>
  <si>
    <t>ภาษาถูกต้อง สุภาพ และกระชับ เหมาะกับเคส operational</t>
  </si>
  <si>
    <t>น้ำเสียงเหมาะสม สุภาพ และมีความใส่ใจ เช่น การบอกให้เดินทางต่ออย่างปลอดภัย</t>
  </si>
  <si>
    <t>Agent ใช้ข้อความสั้นตรงประเด็น เหมาะกับเคสที่ต้องการแก้ปัญหาเร็</t>
  </si>
  <si>
    <t>Agent ทำ flow ได้ดี  รับเรื่อง ตรวจสอบออเดอร์ ดำเนินการจบงานให้ แจ้งผล ปิดเคส</t>
  </si>
  <si>
    <t>จากภาพเคส  เวลารอรับบริการ 0:00:36 = ผ่านเกณฑ์รับแชทภายใน 3 นาที เวลารับบริการ 0:06:26 โดยรอบตอบกลับแรกและการดำเนินการยังอยู่ในกรอบเหมาะสมของเคสที่ต้องตรวจสอบในระบบ  จึงผ่าน SLA เต็ม</t>
  </si>
  <si>
    <t>มีการปิดเคสเรียบร้อย และจากข้อความสอดคล้องกับการจัดการเคสจบงานไม่ได้ในระบบ</t>
  </si>
  <si>
    <t>ไรเดอร์แจ้งลืมกดจบงานหลังส่งอาหารแล้ว (Rider reports forgetting to complete job after delivery)</t>
  </si>
  <si>
    <t>AA212994</t>
  </si>
  <si>
    <t>https://app.oho.chat/business/6805c0f16232119d2a1204b5/smartchat?room=688f13dcb76d0601b7ff473d</t>
  </si>
  <si>
    <t>Agent มีการทักทายและปิดการสนทนาอย่างสุภาพเหมาะสมตามมาตรฐานงานบริการ ช่วงปิดเคสมีการกล่าวขอบคุณและปิดการสนทนาอย่างเป็นทางการครบถ้วน  ตัวอย่างจากเคส  “ขอบคุณที่ใช้บริการโรบินฮู้ด แอดมินถ้วยฟูยินดีให้บริการค่ะ</t>
  </si>
  <si>
    <t>ข้อมูลที่ Agent แจ้งเกี่ยวกับอัตราส่วนลดดีลพิเศษ 28% และค่าธรรมเนียม 1.85% มีลักษณะเป็นข้อมูลมาตรฐานที่สอดคล้องกับภาพอินโฟกราฟิกที่แนบมา จึงถือว่าอยู่ในทิศทางที่ถูกต้อง อย่างไรก็ตาม จากบริบทของลูกค้า ลูกค้าต้องการทราบ เหตุผลที่ออเดอร์นี้ถูกหักจริงเท่าใดและหักจากรายการใดบ้าง ซึ่ง Agent ยังไม่ได้อธิบายให้ผูกกับออเดอร์ในภาพที่ลูกค้าส่งมาโดยตรง จึงหักเล็กน้อย</t>
  </si>
  <si>
    <t>ท้ายบัตรประชาชน ซึ่งเป็นไปตามขั้นตอนและไม่พบการเปิดเผยข้อมูลเกินจำเป็น</t>
  </si>
  <si>
    <t>Agent จับประเด็นได้ว่าเป็นเรื่อง ค่าคอมมิชชัน / ยอดเงินที่ร้านได้รับ และตอบในเรื่องอัตราหักส่วนลดและค่าธรรมเนียมได้ อย่างไรก็ตาม ลูกค้าไม่ได้ถามเพียงว่า “ระบบมีอัตราหักกี่เปอร์เซ็นต์” แต่ถามในเชิง ออเดอร์นี้ถูกหักอะไรบ้าง ทำไมเหลือเท่านี้ และถูกหรือไม่ คำตอบของ Agent จึงยังเป็นการตอบ “ระดับนโยบาย” มากกว่าการตอบ “ตรงกับออเดอร์นี้” โดยเฉพาะ  ตัวอย่างจากเคส ลูกค้าถาม:  “หักค่าคอมกี่%” “หักเยอะมองไปหมด” “ถูกไหม”  Agent ตอบ:  “ทางโรบินฮู้ดมีการหักส่วนลดดีลพิเศษ 28% ... และค่าธรรมเนียมการดำเนินการ 1.85% ... รวมยอดเงินที่ร้าน 31.94% ค่ะ”  จึงถือว่ายังตรงประเด็นเพียงบางส่วน</t>
  </si>
  <si>
    <t>Agent ตอบในเรื่องเปอร์เซ็นต์หักและแนบภาพประกอบการคำนวณ ซึ่งช่วยให้ลูกค้าเข้าใจโครงสร้างค่าใช้จ่ายมากขึ้น แต่ยัง ไม่ตอบครบ ในส่วนที่ลูกค้ากังวลจริง ได้แก่  ภาพออเดอร์ที่ลูกค้าส่งมามีการหักรายการใดบ้าง ตัวเลขที่วงไว้ในภาพ เช่น ค่าขนส่ง/ค่าธรรมเนียม/ภาษี ส่งผลต่อยอดสุทธิอย่างไร สรุปให้ลูกค้าแบบ “ออเดอร์นี้ถูกต้อง/ไม่ถูกต้อง” ตามภาพจริง  ดังนั้นคำตอบยังไม่ครบองค์ประกอบของคำถาม</t>
  </si>
  <si>
    <t>Agent อธิบายหลักเกณฑ์เรื่องส่วนลดและค่าธรรมเนียมได้ในระดับหนึ่ง แต่ยังไม่อธิบายเป็นขั้นตอนให้ร้านค้าเข้าใจง่ายว่า  ยอดอาหารตั้งต้นเท่าไร หักส่วนลดดีลพิเศษเท่าไร หักค่าธรรมเนียมเท่าไร สุดท้ายร้านจะได้รับสุทธิเท่าไร  ลูกค้าจึงยังต้องถามย้ำ เช่น “มีภาษีอีกไหม” และ “ถูกไหม”</t>
  </si>
  <si>
    <t>Agent มีการใช้ภาพอินโฟกราฟิกเป็น reference สำหรับอธิบายหลักการคำนวณ แต่ยัง ใช้ข้อมูลจากภาพออเดอร์ที่ลูกค้าส่งมาได้ไม่เต็มที่ ในเคสนี้ลูกค้าส่งภาพรายการคำสั่งซื้อและวงจุดที่สงสัยชัดเจน หาก Agent ดึงข้อมูลเหล่านั้นมาสรุปทีละบรรทัด จะทำให้คำตอบมีความแม่นยำและตอบโจทย์กว่านี้</t>
  </si>
  <si>
    <t>Agent ระบุได้ในระดับหนึ่งว่าประเด็นที่ลูกค้าสงสัยเกี่ยวข้องกับ ส่วนลดดีลพิเศษและค่าธรรมเนียมการดำเนินการ แต่ยังไม่ได้วิเคราะห์ root cause ของความไม่เข้าใจจากออเดอร์นี้โดยตรง เช่น  ลูกค้าสับสนระหว่างส่วนลด, ค่าธรรมเนียม, ภาษี, และยอดสุทธิ ลูกค้าต้องการตรวจสอบความถูกต้องของยอดในภาพ ไม่ใช่แค่ทราบอัตรามาตรฐาน  ดังนั้นแม้ Agent จะให้ข้อมูลเบื้องต้นได้ แต่ยังไม่ถึงขั้นแก้ข้อสงสัยของลูกค้าได้ชัดเจนครบวงจร</t>
  </si>
  <si>
    <t>Agent มีการรับเรื่อง ขอข้อมูลยืนยันตัวตน และตอบคำถามต่อเนื่องจนจบเคส ไม่ทอดทิ้งบทสนทนา อย่างไรก็ตาม หาก Agent มีการสรุปให้ชัดเจนว่า “จากภาพออเดอร์นี้ ยอดดังกล่าวถือว่าถูกต้อง/ควรตรวจสอบต่อ” จะสะท้อน ownership ได้ชัดเจนยิ่งขึ้น</t>
  </si>
  <si>
    <t>จากบทสนทนา Agent ยังไม่ได้แจ้ง next step ที่ชัดเจนเพียงพอในกรณีที่ลูกค้ายังสงสัยจากยอดในภาพ เช่น  หากยังติดใจยอดสุทธิ ให้ส่งออเดอร์หรือรายละเอียดเพิ่มเติม หากต้องการตรวจสอบเชิงรายการ ให้แอดมินเปิดเคสตรวจสอบต่อ  จึงทำให้การชี้แนวทางต่อยังไม่ชัดเจนเต็มที่</t>
  </si>
  <si>
    <t>ข้อความของ Agent มีลำดับการตอบค่อนข้างดี ได้แก่ ขอข้อมูล → ตอบอธิบาย → ส่งภาพประกอบ → ปิดเคส แต่ยังขาดการ สรุปคำถามหลักของลูกค้า และ สรุปผลกับออเดอร์ในภาพ อย่างเป็นระบบ</t>
  </si>
  <si>
    <t>ภาษาสุภาพและเข้าใจได้ แต่บางช่วงยังเป็นข้อความเชิงอธิบายทั่วไป ไม่ได้ย่อยให้ตรงกับคำถามของลูกค้าอย่างกระชับที่สุด</t>
  </si>
  <si>
    <t>น้ำเสียงของ Agent สุภาพ เหมาะสม แม้ลูกค้าจะมีความกังวลเรื่องยอดเงินก็ตาม</t>
  </si>
  <si>
    <t>Agent ใช้ภาพประกอบการคำนวณมาช่วยอธิบาย ซึ่งเหมาะกับเคสลักษณะนี้ อย่างไรก็ตาม หากมีการแยกตอบเป็นข้อสั้น ๆ ตามรายการในภาพออเดอร์ของลูกค้า จะเหมาะกับสถานการณ์ยิ่งกว่า</t>
  </si>
  <si>
    <t>Agent มีการขอข้อมูลเพื่อยืนยันตัวตนก่อนตรวจสอบ ซึ่งถูกต้องตาม process มีการตอบคำถามต่อจากข้อมูลที่ได้รับ และใช้สื่อช่วยอธิบาย หักเล็กน้อยเพราะการวิเคราะห์ยังไม่ผูกกับออเดอร์จริงที่ลูกค้าส่งมาอย่างละเอียด</t>
  </si>
  <si>
    <t>จากภาพเคส เวลารอรับบริการ 0:00:45 อยู่ในเกณฑ์รับแชทภายใน 3 นาที และการตอบระหว่างบทสนทนาอยู่ในช่วงเวลาที่เหมาะสม จึงได้เต็มคะแนน</t>
  </si>
  <si>
    <t>มีการปิดเคสเรียบร้อย และแท็กเคสดูสัมพันธ์กับหัวข้อสอบถามค่าคอม/ส่วนลดพิเศษในระดับหนึ่ง หักเล็กน้อยเพราะจากภาพไม่สามารถยืนยัน note ภายในได้ครบถ้วน</t>
  </si>
  <si>
    <t>ร้านค้าสอบถามอัตราค่าคอมมิชชั่นและร้องเรียนหักสูง (Merchant inquires about commission rate and complains about high deductions)</t>
  </si>
  <si>
    <t>AA213678</t>
  </si>
  <si>
    <t>https://app.oho.chat/business/6805c0f16232119d2a1204b5/smartchat?room=682eac0c5fa01db28ef4f710</t>
  </si>
  <si>
    <t>พนักงานมีการทักทายและปิดบทสนทนาอย่างสุภาพ</t>
  </si>
  <si>
    <t>พนักงานให้ข้อมูลถูกต้อง โดยตรวจสอบออเดอร์และประสานร้านค้าได้จริง พร้อมแจ้งผลสอดคล้องกับสถานการณ์</t>
  </si>
  <si>
    <t>ไม่มีการเปิดเผยข้อมูลส่วนบุคคลเกินความจำเป็น และการขอข้อมูลอยู่ในขอบเขตที่เหมาะสม</t>
  </si>
  <si>
    <t>พนักงานเข้าใจปัญหาถูกต้อง ว่าไรเดอร์ไม่สามารถทำออเดอร์ได้เนื่องจากร้านหมด และสามารถตรวจสอบพร้อมตอบได้ตรงประเด็น</t>
  </si>
  <si>
    <t>คำตอบมีความครบถ้วน ทั้งผลการตรวจสอบ การดำเนินการยกเลิก และการแจ้งค่าเสียเวลา ทำให้ไรเดอร์เข้าใจสถานการณ์ครบถ้วน</t>
  </si>
  <si>
    <t>พนักงานอธิบายขั้นตอนและผลลัพธ์ชัดเจน เช่น แจ้งว่ามีการยกเลิกออเดอร์และจะได้รับค่าเสียเวลา 20 บาท ลูกค้าสามารถเข้าใจได้ทันที</t>
  </si>
  <si>
    <t>ข้อมูลที่ใช้ตอบอิงจากระบบและการตรวจสอบจริง ถูกต้องตามกระบวนการ</t>
  </si>
  <si>
    <t>พนักงานสามารถวิเคราะห์สาเหตุได้ชัดเจนว่าเกิดจากร้านค้า “ของหมด” ทำให้ไม่สามารถดำเนินออเดอร์ได้ และมีการแก้ไขโดยประสานร้านค้าและดำเนินการยกเลิกออเดอร์ พร้อมแจ้งค่าเสียเวลาให้ไรเดอร์อย่างครบถ้วน ถือว่ามีทั้งการวิเคราะห์สาเหตุและการแก้ไขที่ตรงจุด</t>
  </si>
  <si>
    <t>พนักงานดูแลเคสครบตั้งแต่รับเรื่อง ตรวจสอบ ประสานงาน แจ้งผล และปิดเคสอย่างต่อเนื่อง แสดงถึงความรับผิดชอบต่อเคสได้ดี</t>
  </si>
  <si>
    <t>พนักงานแจ้งผลลัพธ์ชัดเจนแล้ว แต่ยังไม่ได้ระบุแนวทางถัดไปเพิ่มเติม เช่น หากพบเหตุการณ์ลักษณะนี้อีกควรทำอย่างไร จึงยังไม่เต็มคะแนน</t>
  </si>
  <si>
    <t>ข้อความเรียงลำดับดี อ่านง่าย และเป็นไปตาม flow การให้บริการ</t>
  </si>
  <si>
    <t>น้ำเสียงเหมาะสม เป็นมิตร และเหมาะกับบริบทของการให้บริการ</t>
  </si>
  <si>
    <t>รูปแบบการตอบเหมาะสมกับเคสลักษณะ troubleshooting และการแจ้งผล</t>
  </si>
  <si>
    <t>พนักงานดำเนินการครบทุกขั้นตอน ทั้งรับเรื่อง ตรวจสอบ ประสานงาน ยกเลิกออเดอร์ แจ้งผล และปิดเคส</t>
  </si>
  <si>
    <t>ตอบกลับอยู่ภายใน SLA และมีความต่อเนื่องในการดูแล</t>
  </si>
  <si>
    <t>ไรเดอร์แจ้งร้านรับออเดอร์แล้วแต่สินค้าหมดไม่สามารถดำเนินการต่อได้ (Rider reports merchant accepted order but item is out of stock)</t>
  </si>
  <si>
    <t>AA213715</t>
  </si>
  <si>
    <t>https://app.oho.chat/business/6805c0f16232119d2a1204b5/smartchat?room=69c7ce5a6a29a14901a5027e</t>
  </si>
  <si>
    <t>ลูกค้าสอบถามเงื่อนไขการยกเลิกออเดอร์หลังร้านเริ่มทำอาหาร (Customer inquires about cancellation policy after food preparation)</t>
  </si>
  <si>
    <t>Agent มีการทักทายและปิดการสนทนาอย่างสุภาพ รวมถึงมีการกล่าวขออภัยต่อความไม่สะดวกที่เกิดขึ้น ซึ่งเหมาะสมกับบริบทของเคส  อย่างไรก็ตาม ยังไม่เต็มคะแนน เพราะข้อความปิดยังไม่ได้เปิดทางให้ผู้ติดต่อสอบถามต่อหรือยืนยันว่าผู้ติดต่อได้รับคำตอบครบทุกประเด็นแล้ว  ตัวอย่างที่ควรเพิ่ม “หากคุณลูกค้ายังมีข้อสงสัยเพิ่มเติมเกี่ยวกับขั้นตอนการยกเลิกหรือการจัดหาไรเดอร์ทดแทน สามารถแจ้งแอดมินได้เลยนะคะ”</t>
  </si>
  <si>
    <t>Agent แจ้งผลตรวจสอบของออเดอร์ได้ตรงกับสถานะจริง คือพบว่า ไรเดอร์ทดแทนจัดส่งสำเร็จแล้ว จึงถือว่าข้อมูลที่แจ้งมีความถูกต้องในเชิงสถานะออเดอร์  อย่างไรก็ตาม ยังไม่เต็มคะแนน เพราะคำถามของผู้ติดต่อเป็นคำถามเชิง policy / process ด้วย แต่ Agent ไม่ได้อธิบายส่วนนั้นเพิ่มเติม</t>
  </si>
  <si>
    <t>Agent ตอบจากออเดอร์จริงและให้ข้อมูลอิงสถานะจริงของเคส จึงถือว่าไม่ได้ตอบผิดประเด็นทั้งหมด  อย่างไรก็ตาม คำถามของผู้ติดต่อคือ “สามารถยกเลิกได้หรือไม่” และ “แอพจะหาไรเดอร์ใหม่ให้หรือไม่” ซึ่งเป็นคำถามเชิงทางเลือก/แนวทาง แต่ Agent ตอบเฉพาะสถานะปลายทางว่าเคสนี้มีไรเดอร์ทดแทนจัดส่งสำเร็จแล้ว จึงยังตอบไม่ตรงคำถามครบถ้วน  ตัวอย่างที่ควรตอบให้ตรงเคสกว่าเดิม “จากการตรวจสอบออเดอร์ 260329-QW-5668 พบว่าเคสนี้มีไรเดอร์ทดแทนเข้ารับงานและจัดส่งสำเร็จแล้วนะคะ โดยกรณีที่ร้านทำอาหารแล้ว ระบบจะพิจารณาหาไรเดอร์ทดแทนก่อนในบางกรณีค่ะ”</t>
  </si>
  <si>
    <t>คำตอบยังไม่ครบ เพราะยังไม่ได้ตอบให้ชัดว่า  ถ้าร้านทำอาหารแล้ว สามารถยกเลิกได้หรือไม่ ระบบจะหาไรเดอร์ทดแทนในหลักการอย่างไร เคสนี้เกิดอะไรขึ้นจริงจากต้นจนจบ  แม้จะมีการแจ้งผลลัพธ์สุดท้ายของเคส แต่ยังไม่ครบในเชิงตอบข้อสงสัยของผู้ติดต่อ</t>
  </si>
  <si>
    <t>Agent ยังไม่ได้อธิบาย process ตามที่ผู้ติดต่อถาม ทำให้ผู้ติดต่อยังไม่เห็นภาพว่า ในกรณีลักษณะนี้ระบบดำเนินการอย่างไร  ตัวอย่างที่ควรอธิบายให้ชัดกว่าเดิม “กรณีลักษณะนี้ หากร้านค้าเตรียมอาหารแล้ว ระบบจะตรวจสอบสถานะของออเดอร์และดำเนินการหาไรเดอร์ทดแทนก่อนนะคะ ซึ่งสำหรับออเดอร์นี้พบว่าไรเดอร์ทดแทนได้จัดส่งสำเร็จแล้วค่ะ”</t>
  </si>
  <si>
    <t>Agent ตรวจสอบและให้คำตอบเรื่องสถานะปลายทางของออเดอร์ได้ แต่ยังไม่ได้วิเคราะห์หรืออธิบาย “สาเหตุ/แนวทาง” ที่ผู้ติดต่อต้องการทราบจริง ๆ ว่า หากร้านทำอาหารแล้ว ระบบจะยกเลิกหรือจัดไรเดอร์ใหม่ให้  ดังนั้นหัวข้อนี้อยู่ในระดับกลาง เพราะมีการ resolve ในเชิงสถานะ แต่ยังไม่ resolve ในเชิงคำอธิบายของปัญหา  ตัวอย่างที่ควรปรับ “จากการตรวจสอบออเดอร์นี้ พบว่าระบบมีไรเดอร์ทดแทนเข้ารับงานและจัดส่งสำเร็จแล้วนะคะ จึงไม่ได้มีการยกเลิกออเดอร์ในกรณีนี้ค่ะ”</t>
  </si>
  <si>
    <t>Agent มีการตรวจสอบเคสจริงและให้ข้อมูลสถานะกลับมา ถือว่ามี ownership ในระดับดี  อย่างไรก็ตาม ยังไม่เต็ม เพราะยังไม่ได้ช่วยปิดข้อสงสัยของผู้ติดต่อให้ครบทั้งสองคำถาม</t>
  </si>
  <si>
    <t>ข้อความอ่านง่ายและตรงไปตรงมา มีลำดับคือทักทาย → แจ้งผลตรวจสอบ → ขอโทษ → ปิดการสนทนา  แต่ยังไม่เต็ม เพราะยังขาดส่วนอธิบาย process ที่ผู้ติดต่อถาม</t>
  </si>
  <si>
    <t>น้ำเสียงเหมาะสม สุภาพ และมีการขออภัย ซึ่งเหมาะกับบริบทเคสที่มีความไม่สะดวกเกิดขึ้น</t>
  </si>
  <si>
    <t>คำตอบเหมาะกับการแจ้งผลตรวจสอบสถานะออเดอร์ แต่ยังไม่ adapted ครบต่อคำถามเชิงแนวทางของผู้ติดต่อ</t>
  </si>
  <si>
    <t>จากภาพเคส  เวลารอรับบริการ 0:00:57 = ผ่านเกณฑ์รับแชทภายใน 3 นาที เวลารับบริการ 0:00:58 = อยู่ในเกณฑ์ที่ดีมาก  จึงผ่าน SLA เต็ม</t>
  </si>
  <si>
    <t>มีการปิดเคสเรียบร้อย และจากบริบทการตอบสอดคล้องกับการสอบถามข้อมูลออเดอร์ อย่างไรก็ตาม ยังไม่เต็ม เพราะจากคำตอบยังไม่ครบทุกประเด็นที่ลูกค้าถาม</t>
  </si>
  <si>
    <t>AA213713</t>
  </si>
  <si>
    <t>Agent มีการทักทายสุภาพและใช้คำลงท้ายเหมาะสมตลอดการสนทนา  อย่างไรก็ตาม ยังไม่เต็มคะแนน เพราะช่วงปิดเคสยังไม่มีข้อความปิดบทสนทนาที่สมบูรณ์ในลักษณะสรุปผลหรือขอบคุณตามมาตรฐาน และไม่มีการเสนอช่วยเหลือเพิ่มเติมในลักษณะก่อนปิดอย่างชัดเจน</t>
  </si>
  <si>
    <t>Agent ให้ข้อมูลสอดคล้องกับ process คือยังไม่สามารถสรุปให้ไรเดอร์กลับไปรับงานได้ทันที หากหลักฐานยังไม่ครบ และจำเป็นต้องขอข้อมูลเพิ่มเพื่อประกอบการพิจารณา  หักเล็กน้อย เพราะในช่วงต้นไรเดอร์ถามเชิงตรงไปตรงมาว่า “สรุปผมต้องไปเอาใช่ไหมครับ” แต่ Agent ยังไม่ได้ตอบในรูปแบบที่ช่วยให้ไรเดอร์เข้าใจสถานะ ณ ตอนนั้นอย่างชัดเจนพอ เช่น ควรแจ้งก่อนว่า “ยังไม่สามารถยืนยันให้รับงานได้ จนกว่าจะได้รับหลักฐานครบ”</t>
  </si>
  <si>
    <t>การขอวิดีโอเห็นหน้าไรเดอร์และสภาพรถอยู่ในกรอบของการยืนยันตัวตนและตรวจสอบความพร้อมในการให้บริการตามลักษณะเคส ไม่พบการเปิดเผยข้อมูลเกินจำเป็น</t>
  </si>
  <si>
    <t>Agent จับประเด็นเคสได้ถูกต้องว่าเป็นกรณีรถมีปัญหา/อุบัติเหตุหรือความไม่พร้อมของรถ ซึ่งต้องตรวจสอบหลักฐานก่อนพิจารณาว่าจะกลับไปรับงานได้หรือไม่</t>
  </si>
  <si>
    <t>Agent จับประเด็นเคสได้ถูกต้องว่าเป็นกรณีรถมีปัญหา/อุบัติเหตุหรือความไม่พร้อมของรถ ซึ่งต้องตรวจสอบหลักฐานก่อนพิจารณาว่าจะกลับไปรับงานได้หรือไม่  หักเล็กน้อย เพราะยังไม่ได้ตอบคำถามหลักของไรเดอร์ในช่วงแรกแบบตรงประเด็นพอ เช่น ยังไม่สรุปสถานะชั่วคราวให้ชัดเจนว่า “ณ ตอนนี้ยังต้องส่งหลักฐานเพิ่มก่อน”</t>
  </si>
  <si>
    <t>การอธิบายขั้นตอนค่อนข้างชัด โดยบอกชัดว่าต้องส่งวิดีโอให้เห็นหน้าพี่ไรเดอร์และรถชัดเจน พร้อมอธิบายอาการ และมีการอธิบายเหตุผลของการระงับสัญญาณชั่วคราว  หักเล็กน้อย เพราะบางช่วงยังสามารถเรียบเรียงให้กระชับและตรงคำถามของไรเดอร์มากขึ้นได้</t>
  </si>
  <si>
    <t>Agent เข้าใจ root cause ของเคสดีว่า ปัญหาไม่ได้อยู่ที่ตัวงานอย่างเดียว แต่เป็นเรื่อง ความพร้อมของไรเดอร์และสภาพรถ ซึ่งกระทบต่อความปลอดภัยและการจัดสรรงาน จึงมีการขอหลักฐานเพิ่มเติมและคุมความเสี่ยงก่อน  หักเล็กน้อย เพราะยังไม่ได้สรุป final resolution ให้คมชัดว่า หลังจากหลักฐานครบแล้ว สถานะของไรเดอร์ผ่านการพิจารณาหรือยัง หรือยังต้องรอการยืนยันอีกขั้น</t>
  </si>
  <si>
    <t>มีการแจ้ง next step ชัดเจนในระดับหนึ่ง เช่น ขอหลักฐานเพิ่มเติม และแจ้งว่าให้ไรเดอร์แจ้งแอดมินอีกครั้งเมื่อพร้อม รวมทั้งแจ้งเรื่องระงับสัญญาณชั่วคราวหากยังไม่พร้อม  หักเล็กน้อย เพราะข้อความสุดท้ายยังสามารถทำให้ actionable กว่านี้ได้ เช่น ระบุให้ชัดว่าหากพร้อมวิ่งแล้วให้แจ้งพร้อมหลักฐานชุดใด หรือรอทีมปลดสัญญาณก่อนหรือไม่</t>
  </si>
  <si>
    <t>ภาษาสุภาพและสื่อสารเข้าใจได้  หักเล็กน้อย เพราะยังมีบางช่วงที่ถ้อยคำสามารถกระชับขึ้นได้ โดยเฉพาะช่วงอธิบายเหตุผลของการขอข้อมูลเพิ่มและการระงับสัญญาณ</t>
  </si>
  <si>
    <t>น้ำเสียงเหมาะสมกับเคส สุภาพ และระมัดระวัง ไม่เร่งรัดหรือกดดันไรเดอร์ในสถานการณ์ที่เกี่ยวกับความปลอดภัย</t>
  </si>
  <si>
    <t>Agent ปรับรูปแบบคำตอบตามสถานการณ์ได้ดี โดยใช้วิธีขอหลักฐานเป็นวิดีโอและอธิบายเหตุผลตามบริบทของเคสรถเสีย/อุบัติเหตุ  หักเล็กน้อย เพราะยังสามารถใช้ bullet-like step หรือสรุปเป็นข้อสั้น ๆ เพื่อให้ไรเดอร์ทำตามได้ง่ายกว่านี้</t>
  </si>
  <si>
    <t>5.1 การปฏิบัติตามขั้นตอนการทำงาน — 9/10  Agent ดำเนินการตาม flow ของเคสได้ดีมาก ได้แก่  รับเรื่อง ขอหลักฐาน ตรวจพบว่าหลักฐานยังไม่ครบ ขอหลักฐานใหม่ให้ถูกต้อง ตรวจความพร้อมของไรเดอร์ก่อนกลับเข้ารับงาน แจ้งเหตุผลในการระงับสัญญาณชั่วคราวหากยังไม่พร้อม  หักเล็กน้อย เพราะยังขาดการสรุปผลสุดท้ายของการพิจารณาให้ชัดเจนกว่านี้</t>
  </si>
  <si>
    <t>จากภาพ:  เวลารอรับบริการ 0:00:09 ถือว่าผ่านเกณฑ์ดี แต่เวลาให้บริการรวม 0:16:41 และจากลำดับข้อความมีบางช่วงที่ห่างกันค่อนข้างนาน เช่น จากประมาณ 21:14 ไป 21:20 และต่อไป 21:26 แม้เป็นเคสที่ต้องรอหลักฐานจากไรเดอร์ แต่หากนับตามเกณฑ์ตอบกลับระหว่างแชท 3–5 นาที จะเริ่มมีจุดที่ต้องระวัง  จึงให้คะแนนระดับกลางค่อนไปดี ไม่เต็ม</t>
  </si>
  <si>
    <t>แท็กเคสสอดคล้องกับลักษณะปัญหา และจาก activity เห็นว่ามีการดำเนินเคสต่อเนื่องจนปิดเคส</t>
  </si>
  <si>
    <t>ไรเดอร์แจ้งรับงานโดยไม่ตั้งใจและขอยกเลิกออเดอร์เนื่องจากรถเสีย (Rider reports accidental job acceptance and requests order cancellation due to vehicle breakdown)</t>
  </si>
  <si>
    <t>AA213464</t>
  </si>
  <si>
    <t>https://app.oho.chat/business/6805c0f16232119d2a1204b5/smartchat?room=689300dd309e2147654b98f0</t>
  </si>
  <si>
    <t>Agent มีการทักทายและปิดการสนทนาอย่างสุภาพตามมาตรฐานบริการ และใช้ถ้อยคำเหมาะสมกับบริบท หักเล็กน้อย เนื่องจากช่วงเปิดบทสนทนายังเป็นข้อความกว้าง  “หากมีข้อสงสัยหรือพบปัญหาในการใช้งานแอปพลิเคชันสามารถแจ้งแอดมินได้เลยนะคะ” ซึ่งยังไม่ได้เชื่อมคำถามของไรเดอร์ให้ตรงประเด็นทันที</t>
  </si>
  <si>
    <t>Agent ส่งภาพแผนที่พื้นที่ให้บริการซึ่งสอดคล้องกับคำถามเรื่องเขตที่สามารถรับงานได้ จึงถือว่าตอบอยู่ในทิศทางที่ถูกต้อง อย่างไรก็ตาม ในข้อความสรุปท้าย  “พื้นที่ที่แจ้งมานะคะพี่ไรเดอร์ มีระบบส่งงานเข้าไปอีกครั้งค่ะ” ถ้อยคำยังไม่ชัดเจนพอในเชิงความหมาย และไม่ได้ยืนยันเป็นรายเขตอย่างชัดเจน ทำให้ความแม่นยำเชิงการสื่อสารยังไม่เต็มคะแนน</t>
  </si>
  <si>
    <t>ไม่พบการเปิดเผยข้อมูลส่วนบุคคลเกินจำเป็น และไม่พบการให้ข้อมูลที่ขัดต่อนโยบาย</t>
  </si>
  <si>
    <t>Agent จับประเด็นได้ถูกต้องว่าไรเดอร์สอบถามเรื่องพื้นที่ที่สามารถรับงานผ่านแอปได้ และมีการนำข้อมูลพื้นที่มาใช้ตอบ หักเล็กน้อย เพราะไรเดอร์ระบุหลายเขตชัดเจน ได้แก่ พญาไท ราชเทวี พระนคร ดุสิต ดอนเมือง แต่ Agent ไม่ได้สรุปกลับเป็นรายเขตว่า “เขตใดอยู่ในพื้นที่ส่งงาน / เขตใดไม่อยู่” ทำให้คำตอบยังไม่ตรงประเด็นเต็มที่  ตัวอย่างจากเคส คำถามของไรเดอร์:  “เขตพญาไท ราชเทวี พระนคร ดุสิต ดอนเมือง นี้สามารถทำออเดอร์จากแอปเองใช่ไหมครับผม”  คำตอบของ Agent ยังควรชัดขึ้นเป็นลักษณะ:  “จากเขตที่สอบถามมา พญาไท / ราชเทวี / พระนคร / ดุสิต / ดอนเมือง อยู่ในพื้นที่ที่ระบบสามารถส่งงานได้ค่ะ …”</t>
  </si>
  <si>
    <t>Agent มีการส่งภาพประกอบหลายเขต ซึ่งช่วยตอบคำถามได้บางส่วน แต่ยังไม่ครบในเชิงการสรุปผลให้ผู้ใช้เข้าใจง่ายทันที ลูกค้าไม่ได้ถามขอภาพแผนที่เพียงอย่างเดียว แต่ถามว่า “ทำออเดอร์จากแอปเองได้ไหม” ดังนั้นควรตอบให้ชัดว่า  ได้หรือไม่ได้ ครอบคลุมทุกเขตที่ถามหรือไม่ มีเงื่อนไขเพิ่มเติมหรือไม่  จึงยังไม่ถือว่าคำตอบครบถ้วนสมบูรณ์</t>
  </si>
  <si>
    <t>แม้มีภาพประกอบ แต่ Agent ยังไม่ได้อธิบาย process หรือหลักการใช้งานให้ชัด เช่น หากอยู่ในเขตดังกล่าว ระบบจะส่งงานเข้าอย่างไร หรือหากไม่อยู่ในจุดพื้นที่ที่รองรับจะเกิดอะไรขึ้น ทำให้ลูกค้าอาจยังไม่เข้าใจเชิงปฏิบัติได้เต็มที่</t>
  </si>
  <si>
    <t>Agent ใช้ภาพแผนที่พื้นที่ให้บริการเป็น reference ซึ่งเหมาะสมกับคำถาม หักเล็กน้อยเพราะยังไม่สรุปให้เชื่อมกับเขตที่ไรเดอร์พิมพ์มาโดยตรง จึงยังใช้ reference ได้ไม่เต็มประสิทธิภาพ</t>
  </si>
  <si>
    <t>Agent พยายามแก้ข้อสงสัยของไรเดอร์โดยส่งข้อมูลพื้นที่ให้บริการ แต่ยังไม่วิเคราะห์ root cause ของคำถามอย่างเต็มที่ สาระสำคัญของเคสนี้คือ ไรเดอร์ต้องการทราบว่า “พื้นที่ที่ตนสนใจอยู่ในโซนที่ระบบส่งงานหรือไม่” ซึ่งควรถูกสรุปให้ชัดเจนและตรงจุด การส่งภาพอย่างเดียวโดยไม่สรุปคำตอบเชิงยืนยัน ทำให้ resolution ยังอยู่ในระดับปานกลาง</t>
  </si>
  <si>
    <t>Agent รับเรื่องและพยายามให้ข้อมูลประกอบต่อเนื่องจนจบเคส ถือว่ามี ownership ในระดับดี หักเล็กน้อย เพราะหาก Agent สรุปผลให้ชัดกว่านี้ เช่น “ทั้ง 5 เขตที่แจ้งมาระบบส่งงานได้” หรือ “บางเขตยังไม่ครอบคลุม” จะสะท้อน ownership ได้ชัดกว่าเดิม</t>
  </si>
  <si>
    <t>Agent ยังไม่ได้แจ้ง next step ที่ชัดเจน เช่น หากไรเดอร์อยู่ในพื้นที่ตามภาพแล้วต้องเปิดรับงานอย่างไร หรือหากระบบยังไม่ส่งงานควรตรวจสอบอะไรเพิ่มเติม จึงถือว่าการแนะนำขั้นตอนถัดไปยังไม่เด่นพอ</t>
  </si>
  <si>
    <t>ข้อความมีลำดับการตอบที่ดีในระดับหนึ่ง คือทักทาย → ส่งข้อมูลประกอบ → ปิดการสนทนา หักเล็กน้อย เพราะการนำเสนอข้อมูลยังเน้น “ส่งภาพหลายภาพ” มากกว่าการ “สรุปคำตอบสั้น ๆ ก่อน แล้วค่อยแนบภาพประกอบ”</t>
  </si>
  <si>
    <t>ภาษาสุภาพ อ่านเข้าใจได้ หักเล็กน้อยจากประโยคสรุปท้าย  “มีระบบส่งงานเข้าไปอีกครั้งค่ะ” ซึ่งยังไม่คมชัดในเชิงความหมายและอาจทำให้ผู้ใช้ตีความไม่ตรงกัน</t>
  </si>
  <si>
    <t>น้ำเสียงของ Agent สุภาพ เหมาะสม และเป็นมิตรตลอดบทสนทนา</t>
  </si>
  <si>
    <t>Agent ปรับรูปแบบการตอบด้วยการใช้ภาพแผนที่ ซึ่งเหมาะกับคำถามเชิงพื้นที่ อย่างไรก็ตาม หากมีการสรุปข้อความก่อนแนบภาพ เช่น “เขตที่แจ้งมาสามารถรับงานได้ตามภาพแนบ” จะเหมาะกับสถานการณ์ยิ่งขึ้น</t>
  </si>
  <si>
    <t>Agent ให้ข้อมูลโดยใช้ reference ที่เกี่ยวข้องกับพื้นที่ให้บริการ และตอบในทิศทางที่ถูกต้อง หักเล็กน้อย เพราะยังไม่สรุปผลเชิงตรวจสอบให้ชัดว่าเขตที่ลูกค้าถามมาทั้งหมดอยู่ใน coverage อย่างไร</t>
  </si>
  <si>
    <t>เวลารอรับบริการ 0:00:32 เวลาตอบกลับอยู่ในเกณฑ์ที่เหมาะสม จึงได้คะแนนเต็มตามเงื่อนไข SLA</t>
  </si>
  <si>
    <t>มีการปิดเคสเรียบร้อย และแท็กเคสดูสัมพันธ์กับประเด็น “สอบถามข้อมูลการปฏิบัติงาน”</t>
  </si>
  <si>
    <t>ไรเดอร์สอบถามพื้นที่ให้บริการถูกยกเลิกจากแอปหรือไม่ (Rider inquires whether service areas were removed from the app)</t>
  </si>
  <si>
    <t>AA214126</t>
  </si>
  <si>
    <t>https://app.oho.chat/business/6805c0f16232119d2a1204b5/smartchat?room=69ca4b2e15169ba6c709de51</t>
  </si>
  <si>
    <t>พนักงานมีการทักทายและปิดบทสนทนาอย่างสุภาพ พร้อมมีการลงชื่อแอดมินในช่วงท้าย เช่น “ขอปิดเคสค่ะ แอดมิน…ยินดีให้บริการค่ะ”  อย่างไรก็ตาม ยังไม่พบการกล่าวชื่อแอดมินซ้ำระหว่างการสนทนา จึงยังไม่ครบองค์ประกอบตามมาตรฐาน</t>
  </si>
  <si>
    <t>พนักงานให้ข้อมูลถูกต้อง โดยตรวจสอบสถานะร้านและแจ้งผลได้ตรงตามระบบ</t>
  </si>
  <si>
    <t>ไม่มีการเปิดเผยข้อมูลส่วนบุคคลเกินความจำเป็น และไม่มีการละเมิดนโยบาย</t>
  </si>
  <si>
    <t>พนักงานเข้าใจปัญหาถูกต้อง ว่าไรเดอร์ไม่พบร้านในระบบ และสามารถตรวจสอบและตอบกลับได้ตรงประเด็น</t>
  </si>
  <si>
    <t>มีการตอบครบทั้ง  ผลการตรวจสอบ แนวทางเมื่อเกิดเหตุการณ์ ถือว่าครบถ้วน</t>
  </si>
  <si>
    <t>มีการอธิบายแนวทาง แต่ยังสามารถจัดลำดับให้ชัดเจนขึ้น เช่น แยก “สาเหตุ” และ “แนวทางแก้ไข” ให้ชัดเจน</t>
  </si>
  <si>
    <t>อ้างอิงข้อมูลจากระบบถูกต้อง</t>
  </si>
  <si>
    <t>แอดมินสามารถวิเคราะห์สาเหตุของปัญหาได้ถูกต้อง โดยอธิบายชัดเจนว่า หากร้านค้าไม่กดรับออเดอร์และออเดอร์ถูกยกเลิก ระบบจะไม่สามารถจ่ายค่าเสียเวลาให้ไรเดอร์ได้ พร้อมทั้งให้แนวทางปฏิบัติที่ชัดเจนและนำไปใช้ได้จริง คือแนะนำให้ไรเดอร์ติดต่อร้านค้าก่อนออกเดินทาง และหากพบปัญหาให้ติดต่อแอดมินเพื่อประสานงานก่อนออกเดินทาง จึงถือว่ามีทั้งการวิเคราะห์สาเหตุและการเสนอแนวทางแก้ไขครบถ้วน  ตัวอย่างจากเคสนี้ “หากร้านค้าไม่กดรับออเดอร์ และออเดอร์ถูกยกเลิก ระบบจะไม่สามารถจ่ายค่าเสียเวลาให้พี่ไรเดอร์ได้ครับ แนะนำพี่ไรเดอร์ติดต่อร้านค้าให้ได้ก่อนออกเดินทาง หรือพบปัญหาติดต่อเข้ามาให้แอดมินประสานงานก่อนออกเดินทางครับ”</t>
  </si>
  <si>
    <t>พนักงานดูแลเคสต่อเนื่อง มีการตอบ follow-up และสอบถามเพิ่มเติม เช่น “พี่ไรเดอร์ต้องการสอบถามข้อมูล หรือพบปัญหาเพิ่มเติมไหมครับ”  สะท้อนความเป็นเจ้าของเคสได้ดี</t>
  </si>
  <si>
    <t>มีการให้แนวทางถัดไปชัดเจน เช่น  แนะนำให้ติดต่อร้านค้า แจ้งให้ประสานงานหากติดปัญหา  ลูกค้าสามารถนำไปปฏิบัติต่อได้ทันที</t>
  </si>
  <si>
    <t>ข้อความอ่านเข้าใจได้ แต่ยังสามารถจัดเป็นส่วน (สรุป → รายละเอียด → แนวทาง) ให้ชัดเจนขึ้น</t>
  </si>
  <si>
    <t>ภาษาสุภาพ ชัดเจน และไม่เยิ่นเย้อ</t>
  </si>
  <si>
    <t>น้ำเสียงเหมาะสม เป็นมิตร</t>
  </si>
  <si>
    <t>ยังสามารถปรับรูปแบบให้เหมาะกับเคส troubleshooting ได้ดีขึ้น เช่น bullet หรือ step</t>
  </si>
  <si>
    <t>พนักงานดำเนินการครบตาม process ได้แก่  รับเคส ตรวจสอบ แจ้งผล ให้แนวทาง follow-up ปิดเคส  ถือว่าครบถ้วนตามมาตรฐาน</t>
  </si>
  <si>
    <t>ตอบภายใน SLA</t>
  </si>
  <si>
    <t>สถานะเคสถูกต้อ</t>
  </si>
  <si>
    <t>ไรเดอร์แจ้งให้ปิดร้านที่ไม่เปิดขายแล้วในระบบ (Rider requests removal of inactive merchant still showing in system)</t>
  </si>
  <si>
    <t>AA214079</t>
  </si>
  <si>
    <t>https://app.oho.chat/business/6805c0f16232119d2a1204b5/smartchat?room=69ca2fa3fa95dd897f84c1e4</t>
  </si>
  <si>
    <t>Agent มีการทักทาย แนะนำตัว และปิดการสนทนาอย่างสุภาพตามมาตรฐานงานบริการ พร้อมเปิดทางให้ผู้ติดต่อกลับมาสอบถามเพิ่มเติมได้  อย่างไรก็ตาม ยังไม่เต็มคะแนน เนื่องจากก่อนปิดเคสยังไม่ได้ทวนให้ชัดว่า หากไรเดอร์หมายถึง “เงินคืน” ส่วนใดโดยเฉพาะ สามารถแจ้งเพิ่มเติมได้ เพื่อให้ตอบได้ครบตามความต้องการของผู้ติดต่อ  ตัวอย่างที่ควรทำให้สมบูรณ์ขึ้น “หากพี่ไรเดอร์หมายถึงเงินคืนส่วนอื่นเพิ่มเติมหลังเลิกวิ่ง สามารถแจ้งแอดมินได้อีกครั้งนะครับ แอดมินจะช่วยตรวจสอบให้ตรงประเด็นครับ”</t>
  </si>
  <si>
    <t>ข้อมูลที่ Agent แจ้งว่า สามารถกดลบบัญชีผ่านแอปได้ด้วยตนเอง ถือว่าเป็นข้อมูลที่เกี่ยวข้องกับประเด็น “เลิกวิ่ง” และไม่ได้เป็นข้อมูลผิดในตัวเอง  อย่างไรก็ตาม เหตุผลที่ยังไม่เต็มคะแนน เนื่องจากคำถามของไรเดอร์ไม่ได้ถามเพียงเรื่องการเลิกวิ่ง แต่ถามพ่วงเรื่อง “เงินคืน” ด้วย ดังนั้น แม้ข้อมูลที่ให้จะถูกในส่วนการลบบัญชี แต่ยังไม่ใช่คำตอบที่แม่นยำครบทั้งคำถาม  ตัวอย่างที่ควรตอบให้แม่นยำกว่าเดิม “กรณีเลิกวิ่ง พี่ไรเดอร์สามารถกดลบบัญชีผ่านแอปได้ด้วยตนเองนะครับ และหากพี่ไรเดอร์หมายถึงเงินคืนส่วนใดเพิ่มเติม รบกวนแจ้งแอดมินได้ครับ เพื่อให้ตรวจสอบข้อมูลให้ถูกต้องครับ”</t>
  </si>
  <si>
    <t>Agent ขอข้อมูลยืนยันตัวตนในระดับที่เหมาะสมต่อการตรวจสอบ และไม่พบการเปิดเผยข้อมูลส่วนบุคคลเกินขอบเขตที่เกี่ยวข้องกับเคส</t>
  </si>
  <si>
    <t>หัวข้อนี้ปรับใหม่จากเดิม เนื่องจากเมื่อพิจารณาอย่างรอบคอบแล้ว คำตอบของ Agent ไม่ได้ตอบผิดเรื่องทั้งหมด เพราะการแจ้งว่าไรเดอร์สามารถกดลบบัญชีผ่านแอปได้นั้น เป็นขั้นตอนที่เกี่ยวข้องกับการ “เลิกวิ่ง” จริง  อย่างไรก็ตาม เหตุผลที่ยังไม่เต็มคะแนน เพราะคำถามของไรเดอร์มี 2 ส่วนในประโยคเดียวกัน คือ  จะเลิกวิ่ง เงินคืนต้องทำอย่างไร  Agent ตอบได้เฉพาะส่วนแรก แต่ยังไม่ได้ตอบหรือซักต่อในส่วนของ “เงินคืน” จึงถือว่า ตอบอยู่ในประเด็น แต่ยังไม่ครบประเด็น  ตัวอย่างคำตอบที่ควรเป็นในรอบแรก “กรณีเลิกวิ่ง พี่ไรเดอร์สามารถกดลบบัญชีผ่านแอปได้ด้วยตนเองนะครับ และในส่วนของเงินคืน รบกวนแจ้งเพิ่มเติมได้ครับว่าหมายถึงเงินส่วนใด เพื่อให้แอดมินตรวจสอบให้ตรงเรื่องครับ”</t>
  </si>
  <si>
    <t>Agent ตอบได้เพียงแนวทางเรื่องการลบบัญชีผ่านแอป แต่ยังไม่ตอบส่วนสำคัญของคำถาม เช่น  เงินที่ถามถึงคือเงินประเภทใด ต้องยื่นเรื่องคืนเงินหรือไม่ ใช้เวลากี่วัน คืนผ่านช่องทางใด มีเงื่อนไขอะไรหลังเลิกวิ่ง  ดังนั้น แม้คำตอบจะไม่ว่างเปล่า แต่ยังถือว่าไม่ครบถ้วนเพียงพอในมุม QA  ตัวอย่างที่ควรมีเพื่อให้ครบถ้วนกว่าเดิม “พี่ไรเดอร์สามารถกดลบบัญชีผ่านแอปได้ด้วยตนเองนะครับ และในส่วนของเงินคืน รบกวนแจ้งเพิ่มเติมได้ครับว่าหมายถึงเงินส่วนใด เช่น เงินค้ำประกัน หรือค่าใช้จ่ายส่วนอื่น เพื่อให้แอดมินตรวจสอบขั้นตอน ระยะเวลา และช่องทางคืนเงินให้ได้ถูกต้องครับ”</t>
  </si>
  <si>
    <t>Agent มีการให้แนวทางที่ชัดในส่วนหนึ่ง คือ “กดลบบัญชีผ่านแอปได้ด้วยตนเอง” และมีภาพประกอบช่วยอธิบาย ซึ่งถือว่า process ในส่วนการเลิกวิ่งพอเข้าใจได้  แต่ยังไม่เต็มคะแนน เพราะ process ที่อธิบายยังไม่ครอบคลุมอีกครึ่งหนึ่งของคำถาม คือเรื่องเงินคืน และยังไม่ได้อธิบายเป็นลำดับว่า หลังจากกดลบบัญชีแล้ว ต้องทำอะไรต่อหากต้องการติดตามสิทธิ์ทางการเงิน  ตัวอย่างที่ควรอธิบายให้ชัดกว่าเดิม “หากพี่ไรเดอร์ต้องการเลิกวิ่ง สามารถกดลบบัญชีผ่านแอปได้ด้วยตนเองนะครับ และหากต้องการสอบถามเรื่องเงินคืนเพิ่มเติม รบกวนแจ้งรายละเอียดเข้ามาอีกครั้ง เพื่อให้แอดมินตรวจสอบขั้นตอนให้ตรงส่วนครับ”</t>
  </si>
  <si>
    <t>Agent มีการใช้ภาพประกอบเป็น reference ในการตอบ และภาพดังกล่าวเกี่ยวข้องกับการดำเนินการลบบัญชี/เลิกวิ่งจริง จึงถือว่าไม่ได้ใช้ reference ผิดฝั่งทั้งหมด  อย่างไรก็ตาม หัวข้อนี้ยังไม่เต็ม เพราะ reference ที่ใช้ช่วยตอบได้เฉพาะเรื่อง “ลบบัญชี” แต่ยังไม่ครอบคลุมเรื่อง “เงินคืน” ที่เป็นอีกครึ่งหนึ่งของคำถามหลัก  ตัวอย่างที่ควรเพิ่มให้สมบูรณ์ขึ้น “ในส่วนการเลิกวิ่ง พี่ไรเดอร์สามารถดูตามภาพประกอบที่แอดมินแนบให้ได้เลยนะครับ และหากต้องการให้ตรวจสอบเรื่องเงินคืนเพิ่มเติม รบกวนแจ้งรายละเอียดเข้ามาอีกครั้งครับ”</t>
  </si>
  <si>
    <t>Agent พอจับประเด็นได้ว่าไรเดอร์ต้องการทราบ “ขั้นตอนหลังเลิกวิ่ง” และให้ทางออกหนึ่งที่เกี่ยวข้องจริง คือการกดลบบัญชีผ่านแอป  อย่างไรก็ตาม เหตุผลที่ยังได้คะแนนไม่สูง เนื่องจาก Agent ยังวิเคราะห์โจทย์ได้ไม่ครบถ้วนพอ เพราะคำถามหลักไม่ได้จบที่การเลิกวิ่ง แต่มีประเด็นเรื่อง “เงินคืน” อยู่ด้วย ซึ่งควรถูกแยกตรวจสอบหรือซักถามต่อก่อนให้คำตอบสรุป  ตัวอย่างการวิเคราะห์ที่ควรถูกต้องกว่าเดิม “จากข้อความของไรเดอร์ มี 2 ประเด็น คือการเลิกวิ่ง และการสอบถามเรื่องเงินคืนหลังเลิกวิ่ง ดังนั้นควรให้แนวทางเรื่องการลบบัญชี พร้อมซักต่อว่าเงินคืนที่สอบถามหมายถึงเงินส่วนใด เพื่อให้แจ้งขั้นตอนที่ถูกต้องครบถ้วน”</t>
  </si>
  <si>
    <t>Agent มีการรับเรื่อง ขอข้อมูล และพยายามให้แนวทางช่วยเหลือ ไม่ได้ละเลยเคส และมีการเปิดทางให้ติดต่อกลับมาอีก  อย่างไรก็ตาม ยังไม่เต็ม เพราะยังไม่ได้แสดง ownership ในการขยายผลให้ครบทั้งประเด็นของคำถาม เช่น การซักต่อเรื่องเงินคืนหรือเสนอว่าจะช่วยตรวจสอบเพิ่มเติมในส่วนนั้น  ตัวอย่างที่แสดง ownership ได้ดีกว่า “ในส่วนการเลิกวิ่ง พี่ไรเดอร์สามารถกดลบบัญชีผ่านแอปได้เลยนะครับ และหากหมายถึงเงินคืนส่วนอื่นเพิ่มเติม แอดมินสามารถช่วยตรวจสอบต่อให้ได้ครับ”</t>
  </si>
  <si>
    <t>Agent มีการให้ next step ในส่วนของการเลิกวิ่ง คือให้ดำเนินการผ่านแอป และแจ้งว่าหากต้องการความช่วยเหลือเพิ่มเติมสามารถกลับมาสอบถามได้  อย่างไรก็ตาม ยังไม่เต็ม เพราะ next step ยังไม่ครอบคลุมคำถามเรื่องเงินคืน และยังไม่ระบุว่าหากไรเดอร์จะติดตามเรื่องเงินคืน ควรส่งข้อมูลใดกลับมา  ตัวอย่าง next step ที่ควรเป็น “หากพี่ไรเดอร์ดำเนินการลบบัญชีแล้ว และต้องการตรวจสอบเรื่องเงินคืนเพิ่มเติม รบกวนแจ้งรายละเอียดหรือหลักฐานที่เกี่ยวข้องเข้ามาได้เลยนะครับ แอดมินจะช่วยตรวจสอบให้ครับ”</t>
  </si>
  <si>
    <t>ข้อความเรียงลำดับได้พอสมควร มีการทักทาย ขอข้อมูล และแจ้งแนวทาง  อย่างไรก็ตาม สาระคำตอบยังไม่ครบตามโจทย์ จึงแม้โครงสร้างจะดี แต่ประสิทธิภาพของโครงสร้างยังไม่เต็มที่</t>
  </si>
  <si>
    <t>ภาษาสุภาพ ถูกต้อง และกระชับเหมาะสมกับงานบริการ</t>
  </si>
  <si>
    <t>น้ำเสียงสุภาพ เหมาะสม และเป็นมิตร</t>
  </si>
  <si>
    <t>Agent มีการแนบภาพประกอบ ซึ่งถือว่าเป็นการปรับรูปแบบคำตอบให้เข้าใจง่ายขึ้นตามสถานการณ์  อย่างไรก็ตาม ยังไม่เต็ม เพราะควรปรับรูปแบบการตอบให้รองรับอีกส่วนของคำถามเรื่องเงินคืนด้วย ไม่ใช่ตอบเพียงฝั่งการลบบัญชี</t>
  </si>
  <si>
    <t>Agent ดำเนินการตาม flow พื้นฐานบางส่วนได้ดี ได้แก่  รับเรื่อง ขอข้อมูลยืนยัน ให้แนวทาง แนบภาพประกอบ ปิดเคส  อย่างไรก็ตาม ในเชิงคุณภาพของกระบวนการ ยังขาดขั้นตอนสำคัญคือ การ verify ความหมายของ “เงินคืน” ให้ชัดก่อนปิดคำตอบ ทำให้ flow งานยังไม่สมบูรณ์สำหรับเคสนี้</t>
  </si>
  <si>
    <t>จากภาพเคส  เริ่มเคสเวลา 15:09 เวลารอรับบริการ 0:00:16 รอบตอบกลับอยู่ในกรอบเหมาะสม  จึงถือว่าผ่านเกณฑ์  รับแชทภายใน 3 นาที ตอบกลับภายใน 3–5 นาที</t>
  </si>
  <si>
    <t>มีการปิดเคสและจัดหมวดในระบบเรียบร้อย แต่ยังไม่เต็ม เนื่องจากจากสิ่งที่เห็นในแชท สาระการให้บริการยังไม่ครอบคลุมทุกประเด็นของคำถามหลัก จึงยังไม่ควรให้เต็มในเชิงคุณภาพของการอัปเดตเคส</t>
  </si>
  <si>
    <t>ไรเดอร์สอบถามการปิดงานและขอคืนเงิน (Rider inquires about stopping work and refund process)</t>
  </si>
  <si>
    <t>AA214261</t>
  </si>
  <si>
    <t>https://app.oho.chat/business/6805c0f16232119d2a1204b5/smartchat?room=69ca794e9b8adb05c40eb0a9</t>
  </si>
  <si>
    <t>Agent มีการทักทายและใช้ถ้อยคำสุภาพเหมาะสมกับงานบริการ อย่างไรก็ตาม ในช่วงท้ายยังไม่มีข้อความปิดเคสหรือสรุป next step ในลักษณะที่สมบูรณ์ เช่น แจ้งว่าหลังส่งข้อมูลแล้วจะดำเนินการต่ออย่างไร หรือหากมีข้อสงสัยสามารถติดต่อกลับได้  ตัวอย่างที่ควรเพิ่มให้สมบูรณ์ขึ้น “เมื่อส่งข้อมูลครบแล้ว แอดมินจะช่วยดำเนินการตรวจสอบให้ต่อไปนะคะ หากมีข้อสงสัยเพิ่มเติมสามารถแจ้งแอดมินได้เลยค่ะ”</t>
  </si>
  <si>
    <t>คำตอบของ Agent ตรงกับบริบทของเคส และข้อมูลที่ขอมีลักษณะสอดคล้องกับการยืนยันตัวตนเพื่อเปลี่ยนเบอร์โทรศัพท์ในระบบ จึงถือว่าหัวข้อนี้ทำได้ถูกต้อง</t>
  </si>
  <si>
    <t>Agent มีการขอเอกสารเพื่อยืนยันตัวตน ซึ่งสอดคล้องกับลักษณะงาน อย่างไรก็ตาม หัวข้อนี้ยังไม่เต็ม เพราะแม้จะขอข้อมูลถูกทิศทาง แต่ยังสามารถทำให้รัดกุมขึ้นได้อีก เช่น ระบุให้ชัดว่าเอกสารที่ส่งมาใช้เพื่อยืนยันตัวตนสำหรับการเปลี่ยนข้อมูลบัญชีเท่านั้น  ตัวอย่างที่ควรเพิ่ม “รบกวนส่งข้อมูลดังกล่าวเพื่อใช้ในการยืนยันตัวตนสำหรับดำเนินการเปลี่ยนเบอร์โทรศัพท์นะคะ”</t>
  </si>
  <si>
    <t>ไรเดอร์แจ้งชัดว่าต้องการเปลี่ยนเบอร์เพราะเข้าใช้งานไม่ได้ Agent ตอบตรงกับปัญหาและให้แนวทางที่เกี่ยวข้องกับการแก้ไขเคสโดยตรง</t>
  </si>
  <si>
    <t>Agent ระบุข้อมูลที่ต้องใช้ได้ค่อนข้างครบ ได้แก่ รูปคู่บัตรประชาชน เบอร์เดิม และเบอร์ใหม่ อย่างไรก็ตาม ยังไม่เต็ม เพราะยังไม่ได้แจ้งให้ชัดว่า  ส่งข้อมูลผ่านช่องทางนี้ได้เลยหรือไม่ หลังส่งแล้วต้องรอนานประมาณเท่าใด หากข้อมูลไม่ครบจะเกิดอะไรขึ้น  ตัวอย่างที่ควรเพิ่มให้ครบขึ้น “เมื่อส่งข้อมูลครบแล้ว แอดมินจะตรวจสอบและดำเนินการเปลี่ยนเบอร์ให้ต่อไปนะคะ หากข้อมูลไม่ครบอาจทำให้การดำเนินการล่าช้าค่ะ”</t>
  </si>
  <si>
    <t>Agent มีการแนบภาพประกอบซึ่งช่วยสนับสนุนการอธิบายได้ดี อย่างไรก็ตาม ยังไม่เต็ม เพราะในข้อความยังไม่ได้ระบุเชิงอ้างอิงจากการตรวจสอบหรือ flow ภายในอย่างชัดเจน</t>
  </si>
  <si>
    <t>Agent จับ root cause ได้ถูกต้องว่า ปัญหาหลักคือ เบอร์เดิมใช้งานไม่ได้ ทำให้ไม่สามารถเข้าสู่ระบบได้ และแนวทางแก้คือเปลี่ยนเบอร์ผ่านกระบวนการยืนยันตัวตน หักเล็กน้อยเพราะยังไม่ได้อธิบายขั้นตอนหลังรับเอกสารหรือระยะเวลาดำเนินการให้ครบ</t>
  </si>
  <si>
    <t>Agent รับเรื่องและให้แนวทางดำเนินการค่อนข้างชัด ถือว่ามี ownership ในระดับดี อย่างไรก็ตาม ยังไม่เต็ม เพราะยังไม่ได้สื่อชัดว่าจะช่วยติดตามหรือดำเนินการต่อให้หลังจากไรเดอร์ส่งข้อมูลครบ</t>
  </si>
  <si>
    <t>มีการระบุชัดเจนว่าต้องส่งข้อมูลใดบ้าง ซึ่งถือว่าเป็น next step ที่ดี แต่ยังไม่เต็ม เพราะยังไม่บอกว่าหลังจากส่งแล้ว “จะเกิดอะไรต่อ” หรือ “ต้องรอประมาณเท่าใด”</t>
  </si>
  <si>
    <t>ข้อความเรียงลำดับดี อ่านง่าย และแยกประเด็นชัดเจน</t>
  </si>
  <si>
    <t>น้ำเสียงเหมาะสมและเป็นมิตร</t>
  </si>
  <si>
    <t>มีการใช้ภาพประกอบร่วมกับข้อความ ซึ่งเหมาะกับเคสที่ต้องขอเอกสารและอธิบายขั้นตอนให้ผู้ใช้งานเข้าใจง่าย</t>
  </si>
  <si>
    <t>Agent ดำเนินการตาม flow ได้ดี ได้แก่  รับเรื่อง จับปัญหา ขอเอกสาร/ข้อมูลยืนยันตัวตน ให้แนวทางดำเนินการต่อ  หักเล็กน้อยเพราะ process ยังไม่สมบูรณ์เต็มที่ในส่วนการแจ้งขั้นตอนหลังได้รับข้อมูลครบ</t>
  </si>
  <si>
    <t>จากภาพเคส เห็นว่า Agent ตอบกลับในช่วงเวลาที่เหมาะสม และไม่มีช่วงเงียบที่ผิด SLA จึงผ่านเกณฑ์  รับแชทภายใน 3 นาที ตอบกลับภายใน 3–5 นาที</t>
  </si>
  <si>
    <t>ไรเดอร์ติดต่อสอบถามการเปลี่ยนเบอร์โทรศัพท์และไม่สามารถเข้าสู่ระบบได้ (Rider inquires about changing phone number and unable to log in)</t>
  </si>
  <si>
    <t>AA213903</t>
  </si>
  <si>
    <t>https://app.oho.chat/business/6805c0f16232119d2a1204b5/smartchat?room=686c885bd51c38e5d9a41c68</t>
  </si>
  <si>
    <t>Agent มีการทักทายและปิดบทสนทนาอย่างสุภาพตามมาตรฐานบริการ หักเล็กน้อย เนื่องจากช่วงตอบแรกยังไม่ได้สรุปคำถามของไรเดอร์ก่อนเข้าสู่คำอธิบาย และช่วงปิดเคสไม่มีการสรุปผลของคำถามให้ชัดอีกครั้ง</t>
  </si>
  <si>
    <t>Agent พยายามอธิบายสถานะวอลเล็ตและเงินโอนไม่ผ่าน แต่จากข้อความที่ใช้ยังไม่ชัดเจนพอว่าตัวเลข 107 บาท ในภาพคือยอดประเภทใด และเกี่ยวข้องกับ “ยอดที่ถูกตัดทุกวัน” ตามที่ไรเดอร์ถามอย่างไร จึงยังไม่สามารถยืนยันได้ว่าคำตอบมีความแม่นยำครบถ้วนตามข้อสงสัยของลูกค้า  ตัวอย่างจากเคส  “ล่าสุดพี่ไรเดอร์มีวอลเล็ตเงิน 1 วอเล็ต มีวอลเล็ตไม่ถึง 100 บาท รวมเรื่องเงินโอนไม่ผ่านนะคะ...”  ข้อความดังกล่าวยังคลุมเครือ และไม่อธิบายตรงกับคำถามหลักเรื่องยอด 107 บาทอย่างชัดเจน</t>
  </si>
  <si>
    <t>คำถามหลักของไรเดอร์คือการสอบถามว่า ยอดเงินที่ถูกตัด/ยอดในระบบ 107 บาทคืออะไร และเข้ากระเป๋าแบบใด แต่คำตอบแรกของ Agent ยังไม่ตอบตรงประเด็นในระดับที่ชัดเจน และยังไม่แยกให้เห็นว่า  107 บาทคือยอดคงเหลือประเภทใด เข้ากระเป๋าไหน เกี่ยวกับเงินโอนไม่ผ่านหรือไม่  ดังนั้นจึงถือว่าจับประเด็นได้เพียงบางส่วน</t>
  </si>
  <si>
    <t>Agent ยังตอบไม่ครบในประเด็นที่ลูกค้าต้องการทราบ ได้แก่  ความหมายของยอด 107 บาท สาเหตุที่ถูกตัดยอดทุกวัน วิธีดูว่ายอดใดเข้าถุงใด สิ่งที่ไรเดอร์ควรตรวจสอบต่อ  แม้ภายหลัง Agent จะมีการถามกลับเพิ่มเติม แต่คำตอบหลักก่อนหน้านั้นยังไม่ครบถ้วน</t>
  </si>
  <si>
    <t>คำอธิบายของ Agent ยังไม่เป็นขั้นตอนและไม่ชัดเจนพอในการช่วยให้ไรเดอร์เข้าใจระบบกระเป๋าเงิน เช่น  หากเป็นยอดค้างจากวอลเล็ตต้องดูตรงไหน หากเป็นเงินโอนไม่ผ่านจะถูกแสดงอย่างไร หากมียอดคงเหลือ 107 บาทจะมีผลกับการรับงานหรือไม่  จึงทำให้ลูกค้าอาจยังไม่เห็นภาพกระบวนการชัดเจน</t>
  </si>
  <si>
    <t>ลูกค้าแนบภาพหน้ากระเป๋าเงินที่แสดงยอด 107.00 บาท มาอย่างชัดเจน ซึ่ง Agent มีการอ้างอิงถึงยอดคงเหลือในระบบอยู่บ้าง อย่างไรก็ตาม Agent ยังไม่ได้ดึงข้อมูลจากภาพนั้นมาอธิบายอย่างตรงไปตรงมาว่า “107 บาทนี้คือยอดคงเหลือในกระเป๋าเงินรวม” หรือ “เป็นยอดประเภทใด” จึงใช้ reference ได้เพียงบางส่วน</t>
  </si>
  <si>
    <t>Agent ยังไม่ได้วิเคราะห์สาเหตุของข้อสงสัยของไรเดอร์อย่างแท้จริง ว่ายอด 107 บาทเกิดจากอะไร และเกี่ยวข้องกับคำว่า “ตัดยอดทุกวัน” อย่างไร คำตอบยังเป็นลักษณะอธิบายกว้าง ๆ มากกว่าการวิเคราะห์ root cause จากภาพและคำถามของลูกค้าโดยตรง</t>
  </si>
  <si>
    <t>Agent มีความพยายามช่วยเหลือ และมีการถามกลับเพิ่มเติมเพื่อให้ได้รายละเอียดมากขึ้น อย่างไรก็ตาม ในเชิง ownership ยังไม่เด่นพอ เพราะควรเป็นฝ่ายขอข้อมูลหรือสรุปสิ่งที่ต้องตรวจสอบต่อให้ชัดเจนกว่านี้ เช่น ขอภาพรายการธุรกรรมเพิ่มเติมหรืออธิบายวิธีตรวจสอบในแอป</t>
  </si>
  <si>
    <t>แม้ Agent จะถามกลับว่า  “ออเดอร์ไหนบ้างคะว่าจะเข้าถังไหนคะ...” แต่ยังไม่ได้ให้ next step ที่ชัดเจนแก่ไรเดอร์ว่า ควรส่งภาพส่วนใดเพิ่มเติม หรือควรตรวจสอบเมนูใดในแอป ดังนั้นการแนะนำขั้นตอนถัดไปยังไม่ชัดเจนพอ</t>
  </si>
  <si>
    <t>Agent มีลำดับข้อความพื้นฐานคือรับคำถาม → อธิบาย → ถามกลับ → ปิดเคส แต่โครงสร้างคำตอบหลักยังไม่ชัดเจนในเชิงสาระ และยังไม่ได้สรุปคำถามของลูกค้าก่อนตอบ ทำให้การสื่อสารยังไม่คมชัด</t>
  </si>
  <si>
    <t>ภาษาสุภาพ แต่มีบางช่วงที่ถ้อยคำไม่ชัดเจนและอาจทำให้ผู้รับบริการสับสน เช่น  “มีวอลเล็ตเงิน 1 วอเล็ต มีวอลเล็ตไม่ถึง 100 บาท รวมเรื่องเงินโอนไม่ผ่าน...” ประโยคดังกล่าวควรเรียบเรียงใหม่ให้เข้าใจง่ายและไม่กำกวม</t>
  </si>
  <si>
    <t>น้ำเสียงของ Agent สุภาพ เป็นมิตร และเหมาะสมกับบริบทตลอดบทสนทนา</t>
  </si>
  <si>
    <t>เคสลักษณะนี้ควรใช้รูปแบบการตอบแบบแยกเป็นข้อ เช่น  ยอด 107 บาทคืออะไร เงินเข้ากระเป๋าไหน หากต้องการตรวจสอบต่อให้ส่งภาพใดเพิ่ม  แต่ Agent ยังตอบแบบข้อความต่อเนื่อง ทำให้ผู้ใช้เข้าใจได้ยากกว่าที่ควร</t>
  </si>
  <si>
    <t>Agent มีการตอบกลับและถามเพิ่มเติมในภายหลัง แต่ยังไม่เห็นการใช้ขั้นตอนตรวจสอบที่ชัดเจน เช่น ขอรายการธุรกรรมหรือหลักฐานเพิ่มเติมที่ตรงกับปัญหาโดยเฉพาะ จึงถือว่าทำตาม process ได้ในระดับหนึ่ง แต่ยังไม่สมบูรณ์</t>
  </si>
  <si>
    <t>จากภาพเคส เวลารอรับบริการอยู่ที่ 0:08:00 ซึ่งเกินเกณฑ์รับแชทภายใน 3 นาทีอย่างชัดเจน จึงต้องหักคะแนนมากในหัวข้อนี้</t>
  </si>
  <si>
    <t>ไรเดอร์สอบถามเงินตัดยอดรายวันยังเข้าบัญชีหรือไม่ (Rider inquires whether daily deducted balance is still paid to account)</t>
  </si>
  <si>
    <t>AA214439</t>
  </si>
  <si>
    <t>https://app.oho.chat/business/6805c0f16232119d2a1204b5/smartchat?room=69cb43ca72758a6acdeaa5a2</t>
  </si>
  <si>
    <t>พนักงานมีการกล่าวทักทายและแนะนำตัวอย่างสุภาพ เช่น “สวัสดีค่ะ แอดมินขนมดอกจอก ยินดีให้บริการ” รวมถึงมีการใช้ถ้อยคำปิดการสนทนาในระดับหนึ่ง เช่น “ขอบคุณที่ใช้บริการ Robinhood แอดมินขนมดอกจอกยินดีให้บริการค่ะ”  อย่างไรก็ตาม ยังไม่ครบถ้วนตามมาตรฐานทั้งหมด เนื่องจากยังไม่มีการเสนอความช่วยเหลือเพิ่มเติมก่อนปิดบทสนทนาอย่างชัดเจน และรูปแบบการปิดยังไม่สมบูรณ์ในเชิงบริการ  ตัวอย่างที่ควรปรับจากข้อความในเคสนี้ จากเดิมที่ตอบว่า “ขอบคุณที่ใช้บริการ Robinhood แอดมินเนมดอกจอกยินดีให้บริการค่ะ”  สามารถปรับเป็น “หากร้านค้ามีข้อสงสัยเพิ่มเติม สามารถแจ้งแอดมินได้เสมอนะคะ ขอบคุณที่ใช้บริการ Robinhood ค่ะ แอดมินเนมดอกจอกยินดีให้บริการค่ะ”</t>
  </si>
  <si>
    <t>พนักงานให้ข้อมูลเรื่องอัตราค่าบริการเซลล์ดีลฟาสต์ได้ชัดเจนและตรงประเด็น โดยระบุว่า “คิดค่าบริการ 20% (ไม่รวมภาษีมูลค่าเพิ่ม) และกรณีมีรันแคมเปญเป็นการ 18.5% (ไม่รวมภาษีมูลค่าเพิ่ม)” ถือว่าเป็นการให้ข้อมูลที่ตรงคำถามและไม่มีลักษณะของการคาดเดาข้อมูล</t>
  </si>
  <si>
    <t>พนักงานสามารถให้ข้อมูลค่าธรรมเนียมได้ตรงคำถาม และมีการแจ้งขอข้อมูลเพิ่มเติมเพื่อใช้ในการตรวจสอบ แต่ในภาพรวมคำตอบยังขาดการสรุปให้ครบถ้วนในลักษณะที่ช่วยให้ลูกค้าเข้าใจสถานะของเรื่องได้ชัดเจนตั้งแต่ต้นจนจบ เช่น คำถามนี้เป็นเรื่องการตรวจสอบอัตราค่าบริการของร้าน และหลังจากให้ข้อมูลแล้วควรสรุปต่อว่าหากต้องการให้ตรวจสอบเชิงลึกเพิ่มเติม จะดำเนินการอย่างไรต่อ  ตัวอย่างที่ควรปรับจากข้อความในเคสนี้ จากข้อความ “อัตราค่าบริการส่วนลดดีลฟาสต์ คิดค่าบริการ 20% ... และกรณีมีรันแคมเปญเป็นการ 18.5% ...”  ควรเสริมให้ครบขึ้น เช่น “สำหรับอัตราค่าบริการของร้านค้า เบื้องต้นคิดค่าบริการ 20% ไม่รวมภาษีมูลค่าเพิ่ม และกรณีเข้าร่วมแคมเปญจะคิดที่ 18.5% ไม่รวมภาษีมูลค่าเพิ่มนะคะ หากร้านค้าต้องการให้ตรวจสอบรายละเอียดเฉพาะของบัญชีร้านเพิ่มเติม แอดมินสามารถดำเนินการตรวจสอบต่อให้ได้ค่ะ”</t>
  </si>
  <si>
    <t>การตอบของพนักงานสอดคล้องกับเคสที่ลูกค้าสอบถาม และมีการอ้างอิงข้อมูลร้านค้าในบริบทเดียวกันอย่างถูกต้อง ไม่พบว่าตอบคลาดเคลื่อนหรือหลุดประเด็นจากเรื่องที่ลูกค้าต้องการทราบ</t>
  </si>
  <si>
    <t>พนักงานมีการแจ้งว่าจะดำเนินการตรวจสอบให้ และมีการแจ้งให้ลูกค้ารอการตอบกลับ แต่คำอธิบายยังไม่ชัดเจนในเชิงขั้นตอนการดำเนินการ ว่าหลังจากนี้จะตรวจสอบเรื่องใด ใช้เวลาประมาณเท่าใด หรือร้านค้าควรรอการอัปเดตในรูปแบบใด จึงทำให้คำตอบยังไม่ actionable มากพอ  ตัวอย่างที่ควรปรับจากข้อความในเคสนี้ จากข้อความ “แอดมินเนมดอกจอก ดำเนินการตรวจสอบให้สักครู่นะคะ” และ “เนื่องจากยังไม่ได้รับการตอบกลับ แอดมินขออนุญาตจบการสนทนานะคะ ...”  ควรปรับเป็น “แอดมินขออนุญาตตรวจสอบรายละเอียดอัตราค่าบริการของร้านเพิ่มเติมให้นะคะ หากตรวจสอบเรียบร้อยแล้วจะอัปเดตผลให้ทางแชทนี้อีกครั้งค่ะ”</t>
  </si>
  <si>
    <t>จากข้อความที่ปรากฏ พนักงานใช้ข้อมูลอ้างอิงในลักษณะที่สอดคล้องกับการให้บริการ และไม่พบการอ้างอิงข้อมูลที่ไม่เกี่ยวข้องหรือมีแนวโน้มคลาดเคลื่อนจากแนวทางปฏิบัติงาน</t>
  </si>
  <si>
    <t>พนักงานสามารถตอบข้อมูลที่ลูกค้าถามได้ในระดับหนึ่ง แต่ยังไม่แสดงให้เห็นถึงการวิเคราะห์สาเหตุหรือความต้องการที่แท้จริงของลูกค้าอย่างชัดเจน กล่าวคือ ลูกค้าน่าจะต้องการทราบรายละเอียดเชิงลึกเกี่ยวกับค่าธรรมเนียมของร้านตนเอง แต่พนักงานให้ข้อมูลในลักษณะภาพรวม และยังไม่ได้พยายามต่อยอดว่าจำเป็นต้องตรวจสอบตามประเภทร้าน สัญญา หรือเงื่อนไขแคมเปญเพิ่มเติมหรือไม่ จึงทำให้การแก้ไขปัญหายังไม่สมบูรณ์ในเชิงคุณภาพ  ตัวอย่างที่ควรปรับจากข้อความในเคสนี้ จากเดิมที่แจ้งเพียง “อัตราค่าบริการ... คิดค่าบริการ 20% ... และกรณีมีรันแคมเปญเป็นการ 18.5% ...”  ควรเสริมเป็น “เบื้องต้นอัตราค่าบริการทั่วไปอยู่ที่ 20% ไม่รวมภาษีมูลค่าเพิ่ม และกรณีเข้าร่วมแคมเปญจะเป็น 18.5% ไม่รวมภาษีมูลค่าเพิ่มนะคะ หากร้านค้าต้องการทราบว่าร้านของตนเองอยู่ในเงื่อนไขใด แอดมินขอตรวจสอบข้อมูลเพิ่มเติมให้ค่ะ”</t>
  </si>
  <si>
    <t>พนักงานมีการรับเรื่องและแจ้งว่าจะตรวจสอบให้ ซึ่งสะท้อนการรับผิดชอบต่อเคสในระดับหนึ่ง อย่างไรก็ตาม ยังไม่ชัดเจนเพียงพอว่าพนักงานจะติดตามผลต่อให้ลูกค้าอย่างไร หรือจะกลับมาอัปเดตเมื่อใด จึงยังขาดความรู้สึกของการดูแลเคสแบบ end-to-end  ตัวอย่างที่ควรปรับจากข้อความในเคสนี้ จากข้อความ “แอดมินเนมดอกจอก ดำเนินการตรวจสอบให้สักครู่นะคะ”  สามารถปรับเป็น “แอดมินขอรับเรื่องตรวจสอบต่อให้ค่ะ หากมีความคืบหน้าจะแจ้งอัปเดตให้ทางแชทนี้ทันทีนะคะ”</t>
  </si>
  <si>
    <t>3.3 Clear Next Step Guidance — 3/5  แม้พนักงานจะมีการแจ้งให้ลูกค้าติดต่อกลับได้อีกครั้ง แต่ยังไม่ได้ระบุขั้นตอนถัดไปอย่างชัดเจนว่าลูกค้าควรรออะไร หรือต้องดำเนินการเพิ่มเติมหรือไม่ ทำให้คำแนะนำในช่วงท้ายยังไม่ชัดพอสำหรับการปิดเคสอย่างมีคุณภาพ  ตัวอย่างที่ควรปรับจากข้อความในเคสนี้ จากข้อความ “หากต้องการสอบถามข้อมูลเพิ่มเติมหรือพบปัญหาในการใช้งาน สามารถติดต่อเข้ามาได้อีกครั้งค่ะ”  ควรปรับเป็น “หากร้านค้าต้องการให้ตรวจสอบข้อมูลเชิงลึกเพิ่มเติม สามารถแจ้งรายละเอียดเข้ามาในแชทนี้ได้เลยนะคะ แอดมินจะตรวจสอบและอัปเดตผลให้ต่อไปค่ะ”</t>
  </si>
  <si>
    <t>การเรียบเรียงข้อความเป็นระเบียบ อ่านง่าย และแบ่งช่วงการสื่อสารได้เหมาะสม ทำให้ลูกค้าสามารถติดตามเนื้อหาได้ไม่ยาก</t>
  </si>
  <si>
    <t>พนักงานใช้ภาษาสุภาพ ชัดเจน และกระชับ เหมาะสมกับการให้บริการลูกค้า</t>
  </si>
  <si>
    <t>น้ำเสียงโดยรวมมีความเหมาะสม เป็นมิตร และคงความเป็นมืออาชีพในการให้บริการ</t>
  </si>
  <si>
    <t>รูปแบบข้อความโดยรวมเหมาะสมกับสถานการณ์ แต่ยังสามารถปรับให้ตอบเชิงบริการได้สมบูรณ์ขึ้น โดยเฉพาะในช่วงให้ข้อมูลและช่วงปิดเคส ซึ่งยังขาดความชัดเจนเรื่อง next step และการดูแลต่อเนื่อง</t>
  </si>
  <si>
    <t>จากภาพพบว่ามีการเปิดเคส รับเคส ตอบแทรก และปิดเคสในระบบ สะท้อนว่าพนักงานดำเนินการตาม workflow ได้ในระดับที่ดี อย่างไรก็ตาม ในด้านคุณภาพของการดำเนินงานยังมีช่องว่างเล็กน้อย เพราะการสื่อสารกับลูกค้ายังไม่สะท้อนขั้นตอนการติดตามงานอย่างครบถ้วน</t>
  </si>
  <si>
    <t>จากเวลาในแชท พนักงานตอบกลับต่อเนื่องอยู่ในช่วงเวลาที่เหมาะสม ไม่พบประเด็นเรื่องการตอบช้าจนกระทบ SLA</t>
  </si>
  <si>
    <t>จากภาพระบบพบการอัปเดตสถานะเคสสอดคล้องกับการดำเนินงาน และไม่พบความผิดปกติของสถานะเคส</t>
  </si>
  <si>
    <t>ร้านค้าสอบถามอัตรา GP (Merchant inquires about GP rate)</t>
  </si>
  <si>
    <t>AA214553</t>
  </si>
  <si>
    <t>https://app.oho.chat/business/6805c0f16232119d2a1204b5/smartchat?room=682c2e139dbd83dd5ace404e</t>
  </si>
  <si>
    <t>พนักงานมีการกล่าวทักทาย แนะนำตัว และใช้ชื่อแอดมินอย่างเหมาะสม เช่น “สวัสดีค่ะ แอดมินขนมปังเนยสด ยินดีให้บริการ” รวมถึงมีการปิดบทสนทนาอย่างครบถ้วน โดยมีทั้งการเสนอความช่วยเหลือเพิ่มเติม และการลงชื่อแอดมิน เช่น “หากไม่มีข้อมูลเพิ่มเติม แอดมินขออนุญาตจบการสนทนานะคะ … ขอบคุณที่ใช้บริการ Robinhood แอดมินขนมปังเนยสด ยินดีให้บริการค่ะ” ถือว่าครบองค์ประกอบตามมาตรฐาน</t>
  </si>
  <si>
    <t>พนักงานให้ข้อมูลสอดคล้องกับเคส โดยตรวจสอบและแจ้งว่าระบบมีการโอนเงินเรียบร้อยแล้ว พร้อมระบุรายละเอียดวันและจำนวนเงิน ซึ่งตรงกับบริบทที่ลูกค้าสอบถาม</t>
  </si>
  <si>
    <t>ไม่พบการเปิดเผยข้อมูลส่วนบุคคลเกินความจำเป็น และการสื่อสารอยู่ในกรอบนโยบายที่เหมาะสม</t>
  </si>
  <si>
    <t>พนักงานเข้าใจประเด็นปัญหาได้ถูกต้อง โดยลูกค้าแจ้งว่าได้รับเงินแล้วแต่ยอดในแอปไม่ตรง และพนักงานตอบโดยอ้างอิงข้อมูลการโอนเงินและสถานะระบบได้ตรงประเด็น</t>
  </si>
  <si>
    <t>พนักงานสามารถแจ้งข้อมูลการโอนเงินได้ครบถ้วน และให้แนวทางว่าหากยอดไม่ถูกต้องสามารถแจ้งกลับเพื่อตรวจสอบเพิ่มเติมได้ อย่างไรก็ตาม ยังขาดการอธิบายให้ชัดเจนว่าความไม่ตรงของยอดอาจเกิดจากสาเหตุใด ทำให้คำตอบยังไม่สมบูรณ์ในเชิงการอธิบายภาพรวม  ตัวอย่างจากข้อความในเคสนี้ จากข้อความ “หากยอดในกระเป๋าเงินไม่ถูกต้องสามารถแจ้งกลับมาอีกครั้งได้ค่ะ”  ควรเสริม เช่น “หากยอดในกระเป๋าเงินไม่ตรง อาจเกิดจากการอัปเดตข้อมูลล่าช้าหรือรายการยังไม่แสดงครบ แนะนำให้ตรวจสอบอีกครั้ง และหากยังไม่ถูกต้องสามารถแจ้งแอดมินเพื่อตรวจสอบเพิ่มเติมได้ค่ะ”</t>
  </si>
  <si>
    <t>พนักงานมีการอธิบายแนวทางการดำเนินการในระดับที่ดี โดยแจ้งให้ลูกค้าตรวจสอบและสามารถติดต่อกลับได้ แต่ยังสามารถทำให้ขั้นตอนชัดเจนขึ้นได้อีก โดยระบุลำดับการตรวจสอบหรือสิ่งที่ลูกค้าควรทำให้ชัดเจนมากขึ้น  ตัวอย่างจากข้อความในเคสนี้ ข้อความ: “หากยอดในกระเป๋าเงินไม่ถูกต้องสามารถแจ้งกลับมาอีกครั้งได้ค่ะ”  ควรปรับเป็น “รบกวนตรวจสอบยอดในกระเป๋าเงินอีกครั้งนะคะ หากยังไม่ตรง รบกวนแจ้งแอดมินพร้อมรายละเอียดรายการ เพื่อให้แอดมินตรวจสอบเพิ่มเติมให้ค่ะ”</t>
  </si>
  <si>
    <t>พนักงานใช้ข้อมูลจากระบบในการตอบคำถามได้อย่างถูกต้อง และไม่มีการอ้างอิงข้อมูลที่ไม่เกี่ยวข้อง</t>
  </si>
  <si>
    <t>พนักงานสามารถให้ข้อมูลผลลัพธ์ได้ว่ามีการโอนเงินเรียบร้อยแล้ว แต่ยังไม่ได้วิเคราะห์สาเหตุของปัญหาที่ลูกค้าแจ้งว่า “ยอดในแอปไม่ตรง” ว่าอาจเกิดจากระบบแสดงผล การค้างของรายการ หรือปัจจัยอื่น ทำให้การแก้ไขปัญหายังไม่สมบูรณ์ในเชิงวิเคราะห์  ตัวอย่างจากข้อความในเคสนี้ ข้อความปัจจุบัน: “มีการโอนเงินเรียบร้อยแล้ว … จำนวนเงิน 38 บาท”  ควรเสริม เช่น “หากยอดในแอปยังไม่ตรง อาจเกิดจากการแสดงผลของระบบที่ยังไม่อัปเดตครบ แนะนำให้รอสักครู่และตรวจสอบอีกครั้งนะคะ”</t>
  </si>
  <si>
    <t>พนักงานมีการให้แนวทางและเปิดโอกาสให้ลูกค้ากลับมาติดต่อได้ แต่ยังไม่แสดงการรับผิดชอบเคสในลักษณะติดตามต่อเนื่องอย่างชัดเจน  ตัวอย่างจากข้อความในเคสนี้ ข้อความ: “สามารถแจ้งแอดมินเพื่อตรวจสอบเพิ่มเติมได้ค่ะ”  ควรปรับเป็น “หากยังพบว่ายอดไม่ถูกต้อง แอดมินขนมปังเนยสดจะช่วยติดตามตรวจสอบให้ต่อเนื่องนะคะ”</t>
  </si>
  <si>
    <t>พนักงานมีการแจ้งแนวทางให้ลูกค้าดำเนินการต่อแล้ว แต่ยังสามารถระบุขั้นตอนให้ชัดเจนมากขึ้น เช่น ควรตรวจสอบอะไร และต้องส่งข้อมูลใดกลับมา  ตัวอย่างจากข้อความในเคสนี้ ข้อความ: “สามารถแจ้งกลับมาอีกครั้งได้ค่ะ”  ควรปรับเป็น “หากยอดยังไม่ตรง รบกวนแจ้งรายละเอียดรายการหรือภาพหน้าจอ เพื่อให้แอดมินตรวจสอบเพิ่มเติมให้ค่ะ”</t>
  </si>
  <si>
    <t>การเรียบเรียงข้อความเป็นลำดับดี อ่านง่าย และเข้าใจได้ไม่ยาก</t>
  </si>
  <si>
    <t>น้ำเสียงสุภาพ เป็นมิตร และเหมาะสมกับสถานการณ์</t>
  </si>
  <si>
    <t>รูปแบบการตอบเหมาะสมกับเคสลักษณะตรวจสอบข้อมูลทางการเงิน</t>
  </si>
  <si>
    <t>พนักงานดำเนินการรับเคส ตอบ และปิดเคสครบถ้วนตามขั้นตอน พร้อมมีการติดแท็กที่เหมาะสม</t>
  </si>
  <si>
    <t>ตอบกลับอยู่ใน SLA ไม่มีความล่าช้า</t>
  </si>
  <si>
    <t>สถานะเคสถูกต้องและสอดคล้องกับการดำเนินงาน</t>
  </si>
  <si>
    <t>ไรเดอร์สอบถามยอดงานรวมประจำเดือน (Rider inquires about total jobs for this month)</t>
  </si>
  <si>
    <t>AA214511</t>
  </si>
  <si>
    <t>https://app.oho.chat/business/6805c0f16232119d2a1204b5/smartchat?room=69cac21d82da225f048e5d7d</t>
  </si>
  <si>
    <t>พนักงานมีการกล่าวทักทาย แนะนำตัว และใช้ชื่อแอดมินอย่างเหมาะสม เช่น “สวัสดีค่ะ 🌺 แอดมินปุยฝ้ายยินดีให้บริการค่ะ” รวมถึงมีการปิดบทสนทนาอย่างครบถ้วน โดยมีทั้งการเสนอให้ติดต่อกลับ และการลงชื่อแอดมิน เช่น “ขอบคุณที่ใช้บริการ Robinhood แอดมินปุยฝ้ายยินดีให้บริการค่ะ” ถือว่าครบองค์ประกอบตามมาตรฐาน</t>
  </si>
  <si>
    <t>พนักงานตรวจสอบข้อมูลและแจ้งรายละเอียดได้ถูกต้อง เช่น การยืนยันหมายเลขโทรศัพท์ของไรเดอร์ และการให้ข้อมูลเกี่ยวกับขั้นตอนการสมัครใหม่และเอกสารที่ต้องใช้ ซึ่งสอดคล้องกับกระบวนการจริง</t>
  </si>
  <si>
    <t>มีการตรวจสอบข้อมูลโดยอ้างอิงจากหมายเลขโทรศัพท์ของผู้ใช้งานอย่างเหมาะสม และไม่มีการเปิดเผยข้อมูลเกินความจำเป็น</t>
  </si>
  <si>
    <t>พนักงานเข้าใจเคสได้ถูกต้อง โดยลูกค้าต้องการเปลี่ยน/สมัครบัญชีใหม่ และพนักงานให้แนวทางการสมัครใหม่พร้อมรายละเอียดเอกสารได้ตรงประเด็น</t>
  </si>
  <si>
    <t>คำตอบครอบคลุมครบถ้วน ทั้ง  การแจ้งข้อมูลเบื้องต้น ขั้นตอนการสมัครใหม่ รายการเอกสารที่ต้องใช้ ช่องทางการดำเนินการ (ลิงก์) ถือว่าตอบได้ครบและชัดเจน</t>
  </si>
  <si>
    <t>พนักงานอธิบายขั้นตอนการดำเนินการได้อย่างเป็นลำดับชัดเจน โดยมีการแยกรายการเอกสารเป็นข้อ ๆ เช่น  รูปถ่ายโปรไฟล์ สำเนาบัตรประชาชน สำเนาเล่มทะเบียนรถ ใบตรวจประวัติอาชญากรรม  ทำให้ลูกค้าสามารถเข้าใจและนำไปปฏิบัติได้จริง</t>
  </si>
  <si>
    <t>มีการให้ลิงก์สำหรับดำเนินการสมัคร และอ้างอิงข้อมูลตามขั้นตอนที่ถูกต้องของระบบ</t>
  </si>
  <si>
    <t>พนักงานสามารถให้แนวทางแก้ไขได้ตรงจุด โดยแนะนำให้สมัครใหม่พร้อมระบุเอกสารที่ต้องใช้ ซึ่งตอบโจทย์ความต้องการของลูกค้า อย่างไรก็ตาม ยังไม่ได้อธิบายสาเหตุว่าทำไมต้องสมัครใหม่ หรือเกิดจากข้อจำกัดของระบบใด ทำให้การอธิบายยังไม่สมบูรณ์ในเชิงวิเคราะห์  ตัวอย่างจากข้อความในเคสนี้ มีการแจ้งขั้นตอนสมัครใหม่ทันที  ควรเสริม เช่น “กรณีนี้ระบบไม่สามารถแก้ไขข้อมูลเดิมได้ จำเป็นต้องสมัครบัญชีใหม่ตามขั้นตอนที่แอดมินแนะนำค่ะ”</t>
  </si>
  <si>
    <t>พนักงานมีการดูแลเคสตั้งแต่ต้นจนจบ ให้ข้อมูลครบถ้วน และเปิดโอกาสให้ลูกค้าติดต่อกลับได้เพิ่มเติม สะท้อนการดูแลแบบ end-to-end</t>
  </si>
  <si>
    <t>พนักงานระบุขั้นตอนถัดไปได้ชัดเจน เช่น การเตรียมเอกสาร และการสมัครผ่านลิงก์ รวมถึงการแจ้งว่าหากมีข้อสงสัยสามารถติดต่อกลับได้ ถือว่าให้ next step ครบถ้วน</t>
  </si>
  <si>
    <t>ข้อความมีโครงสร้างชัดเจน แบ่งเป็นส่วน ๆ และใช้ bullet ทำให้เข้าใจง่าย</t>
  </si>
  <si>
    <t>ใช้ภาษาสุภาพ ชัดเจน และเหมาะสมกับการให้บริการ แม้ข้อความค่อนข้างยาวแต่ยังคงความเข้าใจง่าย</t>
  </si>
  <si>
    <t>รูปแบบการตอบเหมาะสมกับเคสที่ต้องอธิบายหลายขั้นตอน โดยใช้ bullet ช่วยให้ข้อมูลไม่สับสน</t>
  </si>
  <si>
    <t>สถานะเคสถูกต้อง และสอดคล้องกับการดำเนินงาน</t>
  </si>
  <si>
    <t>ไรเดอร์สอบถามไม่สามารถลงทะเบียนวันอบรมได้ (Rider unable to register for training session)</t>
  </si>
  <si>
    <t>AA214471</t>
  </si>
  <si>
    <t>https://app.oho.chat/business/6805c0f16232119d2a1204b5/smartchat?room=69cb4f2c59f60c3ad03b6752</t>
  </si>
  <si>
    <t>1.1 Greeting &amp; Closing Standards — 8/10  พนักงานมีการกล่าวทักทายและปิดบทสนทนาอย่างสุภาพ เช่น “สวัสดีครับ แอดมินขนมถั่วแปบ ยินดีให้บริการ” และมีการปิดด้วยการขอบคุณและลงชื่อแอดมิน  อย่างไรก็ตาม ยังไม่ครบองค์ประกอบตามมาตรฐาน เนื่องจากไม่มีการแสดงชื่อแอดมินซ้ำระหว่างบทสนทนา และรูปแบบประโยคเปิด–ปิดยังไม่เป็นไปตามสคริปต์องค์กรอย่างชัดเจน  ตัวอย่างจากข้อความในเคสนี้ “สวัสดีครับ แอดมินขนมถั่วแปบ ยินดีให้บริการ”  ควรเสริม เช่น “สวัสดีครับ แอดมินขนมถั่วแปบ ยินดีให้บริการนะครับ … แอดมินขนมถั่วแปบยินดีให้บริการครับ”</t>
  </si>
  <si>
    <t>พนักงานให้ข้อมูลถูกต้อง โดยมีการขอข้อมูลเพิ่มเติม (เลขออเดอร์ / เบอร์โทร) เพื่อใช้ตรวจสอบ ซึ่งเป็นแนวทางที่ถูกต้องตามกระบวนการ</t>
  </si>
  <si>
    <t>การขอข้อมูลอยู่ในขอบเขตที่เหมาะสม ไม่มีการเปิดเผยข้อมูลส่วนบุคคลของบุคคลที่สาม</t>
  </si>
  <si>
    <t>พนักงานเข้าใจเคสในระดับหนึ่ง โดยลูกค้าแจ้งปัญหา “ไม่มีไรเดอร์รับออเดอร์” แต่พนักงานเลือกแนวทางขอข้อมูลเพิ่มเติมทันที โดยยังไม่ได้สะท้อนความเข้าใจปัญหา หรือทวนเคสก่อน  ตัวอย่างจากข้อความในเคสนี้ พนักงานตอบทันทีว่า “ขอทราบเลขที่ออเดอร์…”  ควรปรับเป็น “จากที่แจ้งว่าไม่มีไรเดอร์รับออเดอร์ แอดมินขนมถั่วแปบขออนุญาตตรวจสอบเพิ่มเติมนะครับ รบกวนขอเลขที่ออเดอร์…”</t>
  </si>
  <si>
    <t>พนักงานยังไม่ได้ให้คำตอบหรือแนวทางแก้ไขปัญหา มีเพียงการขอข้อมูลเพิ่มเติม และปิดเคสโดยที่ยังไม่ได้ตรวจสอบหรือให้คำแนะนำเพิ่มเติม  ตัวอย่างจากข้อความในเคสนี้ ไม่มีการอธิบายสาเหตุหรือแนวทางแก้ไข  ควรเสริม เช่น “กรณีที่ยังไม่มีไรเดอร์รับงาน อาจเกิดจากจำนวนไรเดอร์ในพื้นที่ไม่เพียงพอ แนะนำให้รอสักครู่หรือกดยืนยันออเดอร์ใหม่อีกครั้งนะครับ”</t>
  </si>
  <si>
    <t>พนักงานไม่ได้อธิบายขั้นตอนหรือแนวทางการแก้ไข มีเพียงการขอข้อมูลเพิ่มเติม ทำให้ลูกค้าไม่สามารถดำเนินการต่อได้ด้วยตนเอง  ตัวอย่างจากข้อความในเคสนี้ ไม่มีการอธิบายขั้นตอน  ควรเสริม เช่น “ระหว่างนี้พี่สามารถลองกดรีเฟรชหรือสร้างออเดอร์ใหม่ได้ก่อนนะครับ”</t>
  </si>
  <si>
    <t>มีการอ้างอิงข้อมูลที่ต้องใช้ในการตรวจสอบได้ถูกต้อง เช่น เลขออเดอร์และเบอร์โทร</t>
  </si>
  <si>
    <t>แอดมินมีการเริ่มดำเนินการแก้ไขได้ถูกต้อง โดยขอเลขออเดอร์หรือเบอร์โทรเพื่อใช้ตรวจสอบเพิ่มเติม ซึ่งเป็นขั้นตอนที่เหมาะสมกับเคสลักษณะนี้ อย่างไรก็ตาม ยังไม่ปรากฏการวิเคราะห์สาเหตุหรือการเสนอแนวทางแก้ไขจากฝั่งแอดมิน เนื่องจากลูกค้าแจ้งว่าสามารถยกเลิกได้แล้วก่อนที่การตรวจสอบจะดำเนินต่อ จึงไม่สามารถให้คะแนนเต็มในส่วนการ resolution ได้  ตัวอย่างจากเคส “ขอทราบเลขที่ออเดอร์ หรือเบอร์โทรศัพท์คุณลูกค้า เพื่อตรวจสอบเพิ่มเติมครับ”</t>
  </si>
  <si>
    <t>แอดมินมีการรับเคสและเริ่มดำเนินการตรวจสอบอย่างเหมาะสม อย่างไรก็ตาม ยังไม่มีการแสดงความเป็นเจ้าของเคสในลักษณะ follow up หรือยืนยันผลหลังจากลูกค้าแจ้งว่าแก้ไขได้แล้ว  ตัวอย่างจากเคส หลังลูกค้าแจ้งว่า “ยกเลิกได้แล้วค่ะ” ควรเสริม เช่น “เรียบร้อยแล้วนะครับ หากมีปัญหาเพิ่มเติม แอดมินขนมถั่วแปบยินดีช่วยดูแลต่อเนื่องครับ”</t>
  </si>
  <si>
    <t>แอดมินมีการขอข้อมูลเพื่อดำเนินการต่อ ซึ่งถือเป็น next step ในระดับหนึ่ง แต่ยังไม่มีการระบุขั้นตอนถัดไปในกรณีอื่น หรือแนวทางสำรองให้ลูกค้าทราบ  ตัวอย่างจากเคส มีเพียงการขอข้อมูล  ควรเสริม เช่น “รบกวนส่งเลขออเดอร์มาเพิ่มเติมนะครับ หากระหว่างนี้สามารถยกเลิกได้เองแล้ว สามารถแจ้งแอดมินเพื่อปิดเคสได้เลยครับ”</t>
  </si>
  <si>
    <t>ข้อความเรียบเรียงเข้าใจง่าย แต่ยังขาดลำดับการสื่อสารที่ควรมี เช่น การทวนปัญหา → ขอข้อมูล → ให้แนวทางเบื้องต้น</t>
  </si>
  <si>
    <t>รูปแบบการตอบเหมาะสมในระดับหนึ่ง แต่ยังไม่สอดคล้องกับเคสที่ควรมีการอธิบายเพิ่มเติม</t>
  </si>
  <si>
    <t>พนักงานมีการปฏิบัติตามขั้นตอนการทำงานได้ถูกต้องในช่วงต้น โดยมีการกล่าวทักทายและขอข้อมูลที่จำเป็น ได้แก่ เลขที่ออเดอร์หรือเบอร์โทรศัพท์ เพื่อใช้ในการตรวจสอบเพิ่มเติม ซึ่งสอดคล้องกับกระบวนการทำงานของเคสลักษณะนี้  อย่างไรก็ตาม ในช่วงท้ายของการสนทนา เมื่อผู้ใช้บริการแจ้งว่าสามารถยกเลิกออเดอร์ได้เรียบร้อยแล้ว พนักงานยังไม่ได้มีการตอบกลับเพื่อยืนยันผลการดำเนินการ หรือสรุปสถานะเคสก่อนปิดการสนทนา ส่งผลให้ขั้นตอนการปิดเคสยังไม่สมบูรณ์ตามมาตรฐาน  ตัวอย่างจากเคสนี้ ลูกค้าแจ้งว่า “ยกเลิกได้แล้วค่ะ” แต่ไม่มีข้อความตอบกลับจากแอดมินเพื่อยืนยันหรือปิดเคสอย่างชัดเจน  แนวทางที่ควรเป็น “เรียบร้อยแล้วนะครับ หากมีปัญหาเพิ่มเติมสามารถแจ้งแอดมินขนมถั่วแปบได้เลยนะครับ ขอบคุณที่ใช้บริการ Robinhood ครับ”</t>
  </si>
  <si>
    <t>ลูกค้าขอยกเลิกออเดอร์เนื่องจากไม่มีไรเดอร์รับงาน (Customer requests cancellation due to no rider accepting order)</t>
  </si>
  <si>
    <t>AA214579</t>
  </si>
  <si>
    <t>https://app.oho.chat/business/6805c0f16232119d2a1204b5/smartchat?room=69cb6cde4459ecfa198442ac</t>
  </si>
  <si>
    <t>พนักงานมีการทักทายอย่างสุภาพ แนะนำตัวชัดเจน และมีการปิดการสนทนาโดยระบุชื่อแอดมินครบถ้วนตามมาตรฐานองค์กร พร้อมข้อความขอบคุณและอวยพรลูกค้าอย่างเหมาะสม</t>
  </si>
  <si>
    <t>ข้อมูลที่แจ้งเกี่ยวกับขั้นตอนการตรวจสอบออเดอร์ และการประสานงานร้านค้าเป็นไปตามข้อเท็จจริง ไม่มีการให้ข้อมูลผิดหรือเกินจริง</t>
  </si>
  <si>
    <t>ไม่มีการร้องขอหรือเปิดเผยข้อมูลส่วนบุคคลเกินความจำเป็น การขอข้อมูล Order ID อยู่ในขอบเขตที่เหมาะสมตามนโยบาย</t>
  </si>
  <si>
    <t>พนักงานสามารถเข้าใจเคสได้ถูกต้องว่าเป็นกรณี “ลูกค้าได้รับสินค้าไม่ครบ” และดำเนินการตรวจสอบออเดอร์ได้ตรงประเด็น</t>
  </si>
  <si>
    <t>มีการสอบถามข้อมูลและตรวจสอบออเดอร์ครบถ้วนในระดับหนึ่ง แต่ในช่วงแรกยังไม่ได้สรุปภาพรวมของแนวทางการช่วยเหลือให้ลูกค้าเข้าใจทันที เช่น ขั้นตอนว่าจะตรวจสอบ → ประสานร้าน → แจ้งผล</t>
  </si>
  <si>
    <t>มีการอธิบายการดำเนินการ เช่น ตรวจสอบออเดอร์และประสานร้าน แต่ยังไม่ได้เรียบเรียงเป็น step ที่ชัดเจน ทำให้ลูกค้าอาจต้องรอการอัปเดตโดยไม่เห็น flow ล่วงหน้า</t>
  </si>
  <si>
    <t>มีการอ้างอิงข้อมูลจาก Order ID และหลักฐานที่ลูกค้าส่งมาได้ถูกต้อง</t>
  </si>
  <si>
    <t>พนักงานสามารถวิเคราะห์ปัญหาได้ถูกต้องว่าเป็นกรณี “สินค้าได้รับไม่ครบ” และดำเนินการตรวจสอบพร้อมประสานร้านค้าเพื่อแก้ไขปัญหาให้ลูกค้า ซึ่งถือว่าเป็นการแก้ไขที่ตรงจุด อย่างไรก็ตาม ยังไม่ได้มีการสรุปสาเหตุ (เช่น ร้านจัดไม่ครบ / แพ็กผิด) อย่างชัดเจนให้ลูกค้าทราบ</t>
  </si>
  <si>
    <t>พนักงานดูแลเคสต่อเนื่องจนจบ มีการติดตาม ประสานร้าน และแจ้งผลให้ลูกค้าโดยไม่ส่งต่อ ถือว่ามี ownership ที่ดี</t>
  </si>
  <si>
    <t>มีการแจ้งว่าประสานร้านค้าและให้ลูกค้ารอการติดต่อกลับ แต่ยังสามารถเพิ่มความชัดเจนได้ เช่น  ระยะเวลาที่คาดว่าจะได้รับการติดต่อ หากไม่ได้รับการติดต่อควรทำอย่างไร</t>
  </si>
  <si>
    <t>ข้อความเรียงลำดับดี มีการแบ่งช่วงการสื่อสารชัดเจน อ่านเข้าใจง่าย</t>
  </si>
  <si>
    <t>ใช้ภาษาถูกต้อง สุภาพ กระชับ และเหมาะสมกับบริบทงานบริการ</t>
  </si>
  <si>
    <t>น้ำเสียงสุภาพ มี empathy ต่อปัญหาลูกค้า ไม่มีลักษณะโต้แย้ง</t>
  </si>
  <si>
    <t>สามารถปรับรูปแบบการตอบให้เหมาะกับเคส (มีการถาม-ตอบ-ยืนยัน-ปิดเคส) ได้ดี</t>
  </si>
  <si>
    <t>ดำเนินการตาม flow ครบถ้วน ได้แก่ รับเรื่อง → ขอข้อมูล → ตรวจสอบ → ประสานร้าน → แจ้งลูกค้า → ปิดเคส</t>
  </si>
  <si>
    <t>ตอบกลับอยู่ภายใน SLA ไม่มีความล่าช้า</t>
  </si>
  <si>
    <t>การบันทึกเคสและสถานะถูกต้อง ไม่มีข้อผิดพลาด</t>
  </si>
  <si>
    <t>ลูกค้าแจ้งได้รับสินค้าไม่ครบและไม่ถูกต้อง (Customer reports missing and incorrect items)</t>
  </si>
  <si>
    <t>AA214402</t>
  </si>
  <si>
    <t>https://app.oho.chat/business/6805c0f16232119d2a1204b5/smartchat?room=69cb3cd322d9b91deb856505</t>
  </si>
  <si>
    <t>Agent มีการทักทาย แนะนำตัว และปิดการสนทนาอย่างสุภาพเ</t>
  </si>
  <si>
    <t>ข้อมูลที่ Agent แจ้งมีความถูกต้อง สอดคล้องกับสิ่งที่ผู้ติดต่อสอบถามโดยตรง และมีลักษณะเป็นผลจากการตรวจสอบจริง ไม่ใช่การคาดเดา ทั้งในส่วนของช่องทางคืนเงิน ระยะเวลาคืนเงิน และเงื่อนไขการติดตามผล จึงถือว่าหัวข้อนี้ทำได้ครบถ้วนตามมาตรฐาน</t>
  </si>
  <si>
    <t>Agent ขอเฉพาะข้อมูลที่จำเป็นต่อการตรวจสอบ และไม่พบการเปิดเผยข้อมูลส่วนบุคคลเกินขอบเขตที่เกี่ยวข้องกับเคส จึงเป็นไปตามหลัก PDPA และนโยบายบริษัท</t>
  </si>
  <si>
    <t>Agent ตอบตรงกับคำถามหลักของไรเดอร์อย่างชัดเจน กล่าวคือ ผู้ติดต่อถามเรื่อง ระยะเวลาการคืนเงินหลังร้านยกเลิกออเดอร์ และ Agent ตอบตรงประเด็นนี้โดยตรงหลังตรวจสอบข้อมูลจากหมายเลขคำสั่งซื้อจริง จึงถือว่าหัวข้อนี้อยู่ในระดับ Excellent</t>
  </si>
  <si>
    <t>Agent ให้ข้อมูลสำคัญได้ค่อนข้างครบ</t>
  </si>
  <si>
    <t>Agent อธิบายขั้นตอนได้ค่อนข้างชัด</t>
  </si>
  <si>
    <t>Agent มีการอ้างอิงจาก หมายเลขคำสั่งซื้อจริง ก่อนแจ้งผล และตอบโดยเชื่อมโยงกับข้อมูลที่ตรวจสอบได้จริงในเคส จึงถือว่าใช้แหล่งอ้างอิงได้ถูกต้องเหมาะสม</t>
  </si>
  <si>
    <t>Agent จับสาระสำคัญของเคสได้ถูกต้องว่าเป็นกรณี ติดตามสถานะการคืนเงินหลังออเดอร์ถูกยกเลิก และให้คำตอบที่นำไปใช้งานได้จริง โดยระบุทั้งช่องทางและกรอบเวลาการคืนเงิน ถือว่าแก้ไขข้อสงสัยของผู้ติดต่อได้ดี  อย่างไรก็ตาม หัวข้อนี้ยังไม่เต็มคะแนน เพราะ Agent ยังสามารถอธิบายให้ชัดขึ้นได้อีกเล็กน้อยว่า ขณะนี้รายการอยู่ในขั้นตอนคืนเงินอัตโนมัติแล้ว ซึ่งจะช่วยให้ผู้ติดต่อเข้าใจสถานะของรายการได้ชัดยิ่งขึ้น ตัวอย่างเช่น “จากการตรวจสอบ ขณะนี้รายการอยู่ในขั้นตอนคืนเงินอัตโนมัติแล้วนะคะ”</t>
  </si>
  <si>
    <t>Agent มีการรับเรื่อง ตรวจสอบ และแจ้งแนวทางต่อให้ชัดเจน ไม่ได้ตอบเชิงปัดประเด็นหรือผลักภาระให้ลูกค้าดำเนินการเองโดยไม่มีแนวทาง จึงถือว่ามี Ownership ต่อเคสในระดับดีมาก</t>
  </si>
  <si>
    <t>Agent แจ้งขั้นตอนถัดไปได้อย่างชัดเจนแล้วว่า หากยังไม่ได้รับเงินภายในระยะเวลาที่แจ้งไว้ สามารถติดต่อกลับมาเพื่อให้ตรวจสอบเพิ่มเติมและประสานงานให้ต่อได้ ถือว่าหัวข้อนี้ครบถ้วนตามมาตรฐาน</t>
  </si>
  <si>
    <t>ข้อความของ Agent มีลำดับชัดเจน อ่านง่าย และไม่สับสน แม้จะไม่ได้จัดเป็นข้ออย่างเป็นทางการ แต่ยังคงสามารถตามสาระสำคัญได้อย่างครบถ้วน</t>
  </si>
  <si>
    <t>ภาษาที่ใช้สุภาพ ถูกต้อง เข้าใจง่าย และมีความกระชับเหมาะสมกับบริบทของงานบริการ ไม่พบการใช้ถ้อยคำกำกวมหรือยืดยาวเกินจำเป็น</t>
  </si>
  <si>
    <t>น้ำเสียงเหมาะสมกับลักษณะของเคสและงานบริการ เป็นมิตร สุภาพ และให้ความรู้สึกพร้อมช่วยเหลือ</t>
  </si>
  <si>
    <t>Agent สามารถปรับรูปแบบคำตอบให้เหมาะกับเคสสอบถามข้อมูลธุรกรรมได้ดี ไม่ใช้ภาษายืดเยื้อ และตอบในโทนทางการที่เหมาะสมกับการแจ้งผลตรวจสอบ</t>
  </si>
  <si>
    <t>Agent ดำเนินงานตาม flow ได้ถูกต้อง ได้แก่ รับเรื่อง → ขอข้อมูลที่จำเป็น → ตรวจสอบ → แจ้งผล → แจ้งแนวทางหากยังไม่ได้รับเงิน  จุดที่ยังไม่เต็มคะแนน คือยังสามารถสรุปผลการตรวจสอบให้คมและครบขึ้นอีกเล็กน้อย โดยเฉพาะการระบุสถานะของรายการว่าอยู่ในขั้นตอนคืนเงินแล้ว ซึ่งจะทำให้ flow สมบูรณ์ยิ่งขึ้น</t>
  </si>
  <si>
    <t>จากภาพเคส เริ่มเคสเวลา 10:19 และมีการตอบกลับครั้งแรกภายในเวลาเหมาะสม ขณะที่เวลารอรับบริการระบุเพียง 0:00:14 ซึ่งอยู่ในเกณฑ์รับแชทภายใน 3 นาที และไม่พบช่วงเงียบผิดปกติที่ขัดกับเกณฑ์ตอบกลับ 3–5 นาที จึงผ่านเต็มในหัวข้อนี้ตามมาตรฐานล่าสุด</t>
  </si>
  <si>
    <t>จากภาพหน้ารายละเอียดเคส พบว่ามีการปิดเคสเรียบร้อย สถานะสอดคล้องกับบริบทการให้บริการ และมีการจัดการเคสต่อเนื่องตาม flow ได้เหมาะสม จึงให้คะแนนเต็มในหัวข้อนี้</t>
  </si>
  <si>
    <t>ลูกค้าสอบถามระยะเวลาเงินคืนหลังร้านยกเลิกออเดอร์ (Customer inquires about refund time after store cancellation)</t>
  </si>
  <si>
    <t>AA214707</t>
  </si>
  <si>
    <t>https://app.oho.chat/business/6805c0f16232119d2a1204b5/smartchat?room=69cbaa12bc531d705e2d92e3</t>
  </si>
  <si>
    <t>Agent มีการทักทาย แนะนำตัว และปิดการสนทนาอย่างสุภาพ พร้อมเปิดทางให้ร้านค้าติดต่อกลับมาได้อีกหากมีข้อสงสัยเพิ่มเติม ถือว่าเป็นไปตามมาตรฐานงานบริการในระดับดี  อย่างไรก็ตาม ยังไม่เต็มคะแนน เนื่องจากช่วงปิดยังไม่ได้ตรวจสอบให้ครบก่อนว่า ร้านค้าต้องการให้ช่วยดูต่อในประเด็น แอปไม่เด้งออเดอร์ หรือไม่  ตัวอย่างที่ควรทำให้สมบูรณ์ขึ้น “หากร้านค้าต้องการให้แอดมินช่วยตรวจสอบเพิ่มเติมในส่วนที่แอปไม่แจ้งเตือนออเดอร์ สามารถแจ้งกลับมาได้เลยนะคะ”</t>
  </si>
  <si>
    <t>Agent ตอบถูกในส่วนที่ว่า หากออเดอร์ถูกยกเลิกในระบบแล้ว ร้านค้าไม่ต้องดำเนินการต่อ แต่ข้อมูลยัง ไม่ครบและไม่แม่นพอ สำหรับ process จริงของเคสนี้ เพราะควรอธิบายเพิ่มเติมว่า เงินจะคืนให้ลูกค้าผ่านช่องทางเดิม  ดังนั้นหัวข้อนี้ไม่ถึงขั้นผิดทั้งหมด แต่ยังไม่ครบถ้วนพอจะได้เต็มคะแนน  ตัวอย่างคำตอบที่ถูกต้องกว่า “กรณีร้านค้าไม่ได้กดรับคำสั่งซื้อภายในเวลาที่ระบบกำหนด คำสั่งซื้อจะถูกยกเลิกอัตโนมัตินะคะ และระบบจะคืนเงินให้ลูกค้าผ่านช่องทางเดิมค่ะ”  1.3 PDPA &amp; Company Policy Compliance — 5/5  ไม่พบการเปิดเผยข้อมูลส่วนบุคคลเกินจำเป็น และการสื่อสารอยู่ในขอบเขตนโยบายบริษัท</t>
  </si>
  <si>
    <t>ไม่พบการเปิดเผยข้อมูลส่วนบุคคลเกินจำเป็น และการสื่อสารอยู่ในขอบเขตนโยบายบริษัท</t>
  </si>
  <si>
    <t>Agent ตอบได้เพียงบางส่วนของคำถาม กล่าวคือ ตอบในมุมว่าเมื่อออเดอร์หมดอายุ/ถูกยกเลิกแล้ว ร้านค้าไม่ต้องดำเนินการต่อ แต่ยัง ไม่ตอบประเด็นสำคัญของเคสให้ครบ เพราะร้านค้าให้บริบทว่า แอปไม่เด้งออเดอร์ ซึ่งเป็นต้นเหตุหลักของปัญหา  ดังนั้นคำตอบจึงยังไม่ตรงเคสอย่างครบถ้วน  ตัวอย่างคำตอบที่ควรตรงเคสมากขึ้น “กรณีร้านค้าไม่ได้กดรับคำสั่งซื้อภายในเวลาที่ระบบกำหนด คำสั่งซื้อจะถูกยกเลิกอัตโนมัติ และเงินจะคืนให้ลูกค้าผ่านช่องทางเดิมนะคะ ส่วนในกรณีที่ร้านค้าแจ้งว่าแอปไม่เด้งออเดอร์ แอดมินสามารถช่วยตรวจสอบเพิ่มเติมให้ได้ค่ะ”</t>
  </si>
  <si>
    <t>คำตอบยังไม่ครบถ้วนอย่างชัดเจน เพราะยังขาดสาระสำคัญ เช่น  สาเหตุที่คำสั่งซื้อหมดอายุ process ที่ถูกต้องหลังหมดอายุ เงินจะคืนให้ลูกค้าอย่างไร ประเด็นแอปไม่เด้งออเดอร์ควรทำอย่างไรต่อ หากร้านค้าต้องการให้ตรวจสอบ ต้องส่งข้อมูลอะไรเพิ่ม  ดังนั้นหัวข้อนี้ควรได้คะแนนต่ำ  ตัวอย่างที่ควรมีเพื่อให้ครบถ้วนกว่าเดิม “หากร้านค้าไม่ได้กดรับคำสั่งซื้อภายในเวลาที่ระบบกำหนด ระบบจะยกเลิกคำสั่งซื้ออัตโนมัตินะคะ และเงินจะคืนให้ลูกค้าผ่านช่องทางเดิมค่ะ ส่วนในกรณีที่ร้านค้าแจ้งว่าแอปไม่เด้งออเดอร์ หากต้องการให้แอดมินช่วยตรวจสอบเพิ่มเติม รบกวนส่งรายละเอียดหรือภาพหน้าจอเข้ามาได้เลยค่ะ”</t>
  </si>
  <si>
    <t>Agent อธิบายได้เพียงปลายทางว่า เมื่อออเดอร์ถูกยกเลิกแล้ว ร้านค้าไม่ต้องดำเนินการต่อ แต่ยังไม่ได้อธิบาย process ที่ถูกต้องให้ครบว่า  คำสั่งซื้อหมดอายุเพราะอะไร ยกเลิกอัตโนมัติเมื่อใด เงินคืนให้ลูกค้าผ่านช่องทางเดิม ร้านค้าควรทำอย่างไรต่อหากปัญหาเกิดจากแอปไม่เด้ง  จึงถือว่า process explanation ยังไม่ชัดเจนเพียงพอ  ตัวอย่างที่ควรอธิบายให้ชัดกว่าเดิม “หากร้านค้าไม่ได้กดรับคำสั่งซื้อภายในเวลาที่แอปกำหนด คำสั่งซื้อจะหมดอายุและถูกยกเลิกอัตโนมัตินะคะ จากนั้นระบบจะคืนเงินให้ลูกค้าผ่านช่องทางเดิมค่ะ และหากร้านค้าต้องการให้ช่วยตรวจสอบสาเหตุที่แอปไม่เด้งออเดอร์ สามารถแจ้งรายละเอียดเพิ่มเติมได้เลยค่ะ”</t>
  </si>
  <si>
    <t>หัวข้อนี้เป็นจุดอ่อนหลักของเคส เนื่องจากร้านค้าไม่ได้ถามเฉพาะว่าออเดอร์หมดอายุต้องทำอย่างไร แต่ยังให้ข้อมูลต้นเหตุสำคัญว่า แอปไม่เด้งออเดอร์ ทั้งที่ร้านไม่ได้ปิดรับ Agent ไม่ได้ซักถามต่อเรื่องอาการ ไม่ได้สอบถามว่าต้องการให้ช่วยตรวจสอบหรือไม่ และไม่ได้ช่วยวิเคราะห์สาเหตุของปัญหา จึงถือว่ายังไม่สามารถจับ root cause ของเคสได้  ตัวอย่างการวิเคราะห์ที่ควรถูกต้องกว่าเดิม “จากข้อความของร้านค้า มี 2 ประเด็น คือ 1) ออเดอร์หมดอายุต้องทำอย่างไร และ 2) แอปไม่เด้งออเดอร์ทั้งที่ร้านไม่ได้ปิดรับ ดังนั้นควรตอบทั้งผลของคำสั่งซื้อหมดอายุ และเสนอช่วยตรวจสอบต้นเหตุของปัญหาแอป”</t>
  </si>
  <si>
    <t>Agent มีการตอบกลับและให้ข้อมูลบางส่วน แต่ยังไม่แสดง ownership ที่เพียงพอ เพราะไม่ได้หยิบประเด็นปัญหาหลักของร้านค้ามาดูต่อหรือเสนอช่วยตรวจสอบ</t>
  </si>
  <si>
    <t>Agent มีการแจ้งเพียงว่า หากมีข้อสงสัยเพิ่มเติมสามารถติดต่อกลับมาได้ แต่ยังไม่ชัดพอว่าหากร้านค้าต้องการให้ช่วยตรวจสอบเรื่องแอปไม่เด้งออเดอร์ ควรดำเนินการอย่างไรต่อ  ตัวอย่าง next step ที่ควรชัดกว่าเดิม “หากร้านค้าต้องการให้แอดมินช่วยตรวจสอบสาเหตุที่แอปไม่เด้งออเดอร์ รบกวนส่งภาพหน้าจอหรือรายละเอียดช่วงเวลาที่พบปัญหาเข้ามาได้เลยนะคะ”</t>
  </si>
  <si>
    <t>ข้อความเรียงลำดับได้ดี อ่านง่าย ไม่ซับซ้อน</t>
  </si>
  <si>
    <t>รูปแบบคำตอบเหมาะกับเคสสอบถามทั่วไป แต่ยังไม่เหมาะกับสถานการณ์ที่ร้านค้ากำลังสะท้อนปัญหาเชิงระบบ เพราะไม่ได้ปรับคำตอบให้ครอบคลุมการช่วยตรวจสอบต่อ</t>
  </si>
  <si>
    <t>Agent ดำเนินการตาม flow พื้นฐานได้บางส่วน ได้แก่  รับเรื่อง ตอบกลับ ปิดเคส  อย่างไรก็ตาม ในเชิงคุณภาพของ work process ยังมีข้อบกพร่องสำคัญ คือ  ไม่อธิบาย process คำสั่งซื้อหมดอายุให้ครบ ไม่ระบุว่าเงินคืนลูกค้าผ่านช่องทางเดิม ไม่สอบถามอาการหรือเสนอช่วยตรวจสอบในส่วนที่แอปไม่เด้งออเดอร์  ดังนั้นหัวข้อนี้ควรได้คะแนนต่ำ</t>
  </si>
  <si>
    <t>จากภาพเคส  เวลารอรับบริการ 0:00:50 = ผ่านเกณฑ์รับแชทภายใน 3 นาที เวลารับบริการ 0:04:33 และรอบตอบอยู่ในกรอบเหมาะสม  จึงผ่านเกณฑ์ SLA เต็ม</t>
  </si>
  <si>
    <t>ลูกค้าสอบถามวิธีดำเนินการเมื่อคำสั่งซื้อหมดอายุ (Customer inquires what to do when order expires)</t>
  </si>
  <si>
    <t>AA214595</t>
  </si>
  <si>
    <t>Agent มีการทักทายและปิดการสนทนาอย่างสุภาพ เหมาะสมกับงานบริการ และมีการเปิดทางให้ติดต่อกลับหากมีข้อสงสัยเพิ่มเติม  หักเล็กน้อยเพราะยังไม่ได้สรุปผลเคสให้กระชับครบในบรรทัดเดียวก่อนปิด เช่น คืนเงินออเดอร์แล้วและประสานฝั่งไรเดอร์แล้ว</t>
  </si>
  <si>
    <t>Agent แจ้งข้อมูลได้ค่อนข้างถูกต้องในส่วนของ  การคืนเงินออเดอร์ ระยะเวลาคืนเงินขึ้นอยู่กับช่องทางชำระของลูกค้า  อย่างไรก็ตาม หักเล็กน้อยเพราะจากข้อความที่เห็น ยังไม่ชัดเต็มที่ว่าการโอนค่าอาหารให้ไรเดอร์เป็น policy ที่สามารถดำเนินการในลักษณะนี้ได้ในทุกกรณีหรือเป็นเพียงการประสานเฉพาะเคส</t>
  </si>
  <si>
    <t>หัวข้อนี้ควรถูกหักชัดเจน เพราะ Agent แจ้ง รายละเอียดบัญชีของไรเดอร์ ให้ผู้ติดต่อทราบในแชท ซึ่งเป็นข้อมูลส่วนบุคคล/ข้อมูลทางการเงินของบุคคลอื่นที่มีความอ่อนไหวสูง แม้จะมีเจตนาเพื่อช่วยให้โอนค่าอาหาร แต่ในมุม QA และ PDPA ถือว่า มีความเสี่ยงสูงในการเปิดเผยข้อมูลเกินจำเป็น</t>
  </si>
  <si>
    <t>Agent จับประเด็นเคสได้ค่อนข้างถูกว่าเป็นเรื่องออเดอร์ยกเลิก + ความต้องการชำระค่าอาหารให้ไรเดอร์ และมีการดำเนินการกับออเดอร์ที่เกี่ยวข้องจริง  หักเล็กน้อยเพราะแม้จะแก้เคสได้ในเชิงปฏิบัติ แต่ยังมีประเด็นเรื่องการเปิดเผยข้อมูลบัญชีที่ทำให้คำตอบไม่สมบูรณ์ในเชิงนโยบาย</t>
  </si>
  <si>
    <t>คำตอบถือว่าค่อนข้างครบในเชิงการดำเนินการจริง ได้แก่  แจ้งคืนเงินออเดอร์แล้ว แจ้งเรื่องระยะเวลารับเงินคืน ประสานฝั่งไรเดอร์ แจ้งข้อมูลให้ผู้ติดต่อทำต่อ  หักเล็กน้อยเพราะหากต้องดำเนินการเรื่องค่าอาหาร ควรอธิบายให้ชัดกว่านี้ว่าเป็นการประสานในนามทีม/ระบบ หรือเป็นการชำระโดยตรงอย่างไร และภายใต้นโยบายใด</t>
  </si>
  <si>
    <t>Agent อธิบาย flow ได้ค่อนข้างชัดว่าจัดการคืนเงินออเดอร์แล้ว และประสานงานต่อฝั่งไรเดอร์ หักเล็กน้อย เพราะยังไม่ได้อธิบาย process ให้เป็นลำดับชัดที่สุดว่า ส่วนคืนเงินออเดอร์คือส่วนหนึ่ง และส่วนค่าอาหาร/การประสานไรเดอร์เป็นอีกส่วนหนึ่ง</t>
  </si>
  <si>
    <t>Agent อ้างอิงหมายเลขออเดอร์ 260331-QX-8165 ชัดเจน และใช้เคสจริงในการตอบ ถือว่าหัวข้อนี้ทำได้ดี</t>
  </si>
  <si>
    <t>Agent เข้าใจว่าเคสนี้มีความเสียหาย/ข้อกังวลจากการที่ออเดอร์ยกเลิก แต่มีต้นทุนค่าอาหารเกิดขึ้น จึงไม่ได้ตอบแค่สถานะออเดอร์ แต่มีการช่วยดำเนินการต่อในทางปฏิบัติ ถือว่ามีแนวคิดเชิงแก้ปัญหาที่ดี  หักเล็กน้อยเพราะแนวทางแก้ไขที่ใช้ยังมีความเสี่ยงเชิงนโยบายจากการส่งข้อมูลบัญชีบุคคลอื่น</t>
  </si>
  <si>
    <t>Agent มี ownership สูง เห็นได้จากการ  รับเรื่อง ดำเนินการคืนเงิน ประสานไรเดอร์ ตอบกลับด้วยข้อมูลที่นำไปใช้งานต่อได้</t>
  </si>
  <si>
    <t>มี next step ค่อนข้างชัด ทั้งเรื่องการคืนเงินและการประสานฝั่งไรเดอร์ หักเล็กน้อย เพราะ next step ที่ให้มีความเสี่ยงเชิง PDPA และถ้าจะปลอดภัยกว่า ควรเป็นการแจ้งว่าแอดมินจะประสานให้ต่อ แทนการส่งข้อมูลบัญชีตรง ๆ</t>
  </si>
  <si>
    <t>ข้อความค่อนข้างเรียงลำดับดี อ่านได้เข้าใจ แต่มีหลายประเด็นในเคสเดียวกัน ทำให้ยังสามารถสรุปแยกเป็นส่วน ๆ ได้ชัดกว่านี้</t>
  </si>
  <si>
    <t>ภาษาสุภาพ ชัดเจนพอสมควร หักเล็กน้อยเพราะบางช่วงยังสามารถย่อให้กระชับขึ้น และแยกประเด็นออเดอร์/ไรเดอร์ให้ชัดขึ้นได้</t>
  </si>
  <si>
    <t>น้ำเสียงเหมาะสม สุภาพ และมีการขออภัยต่อเหตุไม่สะดวก</t>
  </si>
  <si>
    <t>รูปแบบการตอบเหมาะกับเคสที่มีหลายฝ่ายเกี่ยวข้อง แต่ยังสามารถจัดรูปแบบให้ชัดขึ้น เช่น  ส่วนที่ 1 คืนเงินออเดอร์ ส่วนที่ 2 การประสานฝั่งไรเดอร์</t>
  </si>
  <si>
    <t>Agent ดำเนินการตาม flow ได้ดีในเชิงแก้ปัญหาและประสานงานหลายฝ่าย แต่หัวข้อนี้ยังไม่สูงกว่านี้ เพราะมีความเสี่ยงเรื่องการปฏิบัติตาม policy/PDPA จากการให้ข้อมูลบัญชีไรเดอร์โดยตรง</t>
  </si>
  <si>
    <t>จากภาพเคส  เวลารอรับบริการ 0:01:12 = ผ่านเกณฑ์รับแชทภายใน 3 นาที เวลารับบริการ 0:09:24 แม้ใช้เวลาค่อนข้างนาน แต่จาก flow มีการประสานและดำเนินการหลายส่วน และรอบตอบในภาพยังอยู่ในกรอบที่รับได้  จึงให้ผ่าน SLA</t>
  </si>
  <si>
    <t>มีการปิดเคสเรียบร้อย และดูมีการประสานภายในเพิ่มเติม (#2030) ซึ่งสะท้อนว่ามีการติดตามงาน หักเล็กน้อยเพราะจากภาพยังไม่สามารถเห็น note ภายใน</t>
  </si>
  <si>
    <t>ลูกค้าขอชำระเงินให้ไรเดอร์เพิ่มเติม (Customer requests to pay rider additionally)</t>
  </si>
  <si>
    <t>AA214526</t>
  </si>
  <si>
    <t>https://app.oho.chat/business/6805c0f16232119d2a1204b5/smartchat?room=69cb62425e350a8fde9d2ee9</t>
  </si>
  <si>
    <t>Agent มีการทักทายและปิดการสนทนาอย่างสุภาพ เหมาะสมกับงานบริการ และมีข้อความส่งท้ายในเชิงให้กำลังใจ  หักเล็กน้อย เพราะก่อนปิดยังไม่ได้เปิดทางเลือกช่วยเหลือต่อในเชิงชัดเจน เช่น หากไรเดอร์มีข้อมูลเพิ่มเติมสามารถส่งมาให้ตรวจสอบซ้ำได้</t>
  </si>
  <si>
    <t>Agent ให้ข้อมูลเชิง policy/process ว่าเกณฑ์ยกเลิกงานจากระยะทางต้อง เกิน 8 กิโลเมตร และกรณีนี้จุดรับงานห่างประมาณ 5 กิโลเมตร จึงไม่เข้าเงื่อนไข ถือว่าตอบตามทิศทางของเคสได้ดี  หักเล็กน้อย เพราะในแชทลูกค้าอธิบายบริบทการวิ่งหลายช่วงทาง และ Agent ยังไม่ได้แยกให้ชัดว่าระบบพิจารณาจาก ระยะทางไปยังจุดรับอาหาร ไม่ใช่ระยะทางสะสมทั้งหมดที่ไรเดอร์วิ่งมาก่อนหน้า จึงทำให้ลูกค้าอาจยังสับสน</t>
  </si>
  <si>
    <t>Agent ขอข้อมูลเท่าที่จำเป็นต่อการตรวจสอบ และไม่พบการเปิดเผยข้อมูลเกินจำเป็น</t>
  </si>
  <si>
    <t>Agent จับเคสถูกว่าเป็นเรื่อง รับงานอัตโนมัติ/ระยะทาง/ขอยกเลิกงาน และตรวจสอบตามเงื่อนไขระยะทางจริง  หักเล็กน้อย เพราะลูกค้าถามในมุมประสบการณ์ใช้งานว่า “ทำไมงานจึงเด้งมา” แต่คำตอบไปเน้นผลพิจารณาการยกเลิกมากกว่าการอธิบาย logic ของระบบให้เข้าใจง่าย</t>
  </si>
  <si>
    <t>คำตอบค่อนข้างครบในส่วนสำคัญ ได้แก่  ตรวจสอบตำแหน่ง แจ้งระยะทาง แจ้งเกณฑ์ยกเลิก สรุปว่าเคสนี้ไม่เข้าเงื่อนไข  หักเล็กน้อย เพราะยังขาดการสรุปให้ชัดว่า แม้ไรเดอร์จะวิ่งงานมาก่อนหรืออยู่ไกลจากจุดอื่น ระบบจะนับจากตำแหน่งหมุดปัจจุบันไปยังร้านค้า ซึ่งเป็นจุดที่ลูกค้าสงสัยอยู่</t>
  </si>
  <si>
    <t>Agent อธิบาย process ได้ในระดับดี โดยเฉพาะการบอกเกณฑ์ 8 กิโลเมตร และการขอภาพแผนที่เพื่อประกอบการพิจารณา</t>
  </si>
  <si>
    <t>Agent ใช้ข้อมูลจากภาพแผนที่และข้อมูลที่ไรเดอร์ส่งมาในการพิจารณา ถือว่าใช้ reference ได้ถูกต้อง</t>
  </si>
  <si>
    <t>Agent เข้าใจปัญหาหลักว่าไรเดอร์รู้สึกว่าระยะทางไกลและไม่ควรได้รับงานนี้ จึงตรวจสอบข้อมูลประกอบและสรุปตามเกณฑ์ที่ใช้จริง  หักเพราะยังไม่ได้ช่วย “คลายข้อสงสัยเชิงระบบ” ให้สมบูรณ์ที่สุด เช่น อธิบายว่าเหตุใดแม้ไรเดอร์เพิ่งวิ่งมาจากไกล แต่ระบบยังพิจารณาออเดอร์นี้ได้ตามหมุดปัจจุบัน</t>
  </si>
  <si>
    <t>Agent มี ownership ดีในระดับหนึ่ง เพราะรับเรื่อง ตรวจสอบข้อมูลเพิ่ม และให้ผลพิจารณาชัดเจน  หักเล็กน้อย เพราะยังไม่ได้เสนอทางเลือกอื่นเพิ่มเติม เช่น หากไม่พร้อมรับงานควรจัดการในแอปอย่างไร หรือมีข้อควรระวังใดในงานถัดไป</t>
  </si>
  <si>
    <t>Agent สรุปผลพิจารณาว่าเคสนี้ไม่เข้าเงื่อนไขการยกเลิก ซึ่งถือเป็น next step ทางนโยบาย  แต่ยังไม่ค่อยชัดในมุมปฏิบัติสำหรับไรเดอร์ เช่น ตอนนี้ควรทำอะไรต่อทันที จึงได้คะแนนกลาง  ตัวอย่างที่ควรเพิ่ม “กรณีนี้รบกวนพี่ไรเดอร์ดำเนินงานต่อในออเดอร์นี้นะคะ เนื่องจากยังไม่เข้าเงื่อนไขยกเลิกตามระยะทางค่ะ”</t>
  </si>
  <si>
    <t>ข้อความเรียงลำดับดีจากรับเรื่อง → ขอข้อมูล → ขอภาพประกอบ → สรุปผลพิจารณา</t>
  </si>
  <si>
    <t>ภาษาสุภาพและชัดเจน แต่ยังไม่ค่อยกระชับในช่วงอธิบายเงื่อนไขการยกเลิก</t>
  </si>
  <si>
    <t>น้ำเสียงเหมาะสม สุภาพ และไม่โต้แย้งลูกค้า แม้ลูกค้าจะไม่พอใจกับสถานการณ์</t>
  </si>
  <si>
    <t>Agent ปรับรูปแบบการตอบให้สอดคล้องกับเคสตรวจสอบระยะทางและใช้ภาพประกอบได้ดี หักเล็กน้อย เพราะถ้าจัดเป็นข้อสั้น ๆ จะเหมาะกับเคสลักษณะนี้มากขึ้น</t>
  </si>
  <si>
    <t>Agent ทำตาม process ได้ค่อนข้างดี  รับเรื่อง ขอข้อมูลพื้นฐาน ขอภาพแผนที่ ตรวจสอบระยะทาง เทียบกับเกณฑ์ policy สรุปผล</t>
  </si>
  <si>
    <t>เวลารอรับบริการ 0:00:20 = ผ่านเกณฑ์รับแชทภายใน 3 นาที เวลารับบริการรวม 0:14:24 มีบางช่วงที่ต้องรอการส่งข้อมูล/ภาพจากลูกค้า จึงไม่ควรถูกหักหนัก  อย่างไรก็ตาม รอบตอบหลังจากได้รับข้อมูลบางช่วงเกินกรอบ 3–5 นาทีเล็กน้อย จึงไม่ให้เต็ม</t>
  </si>
  <si>
    <t>ไรเดอร์ขอยกเลิกงาน (Rider requests job cancellation)</t>
  </si>
  <si>
    <t>AA214592</t>
  </si>
  <si>
    <t>https://app.oho.chat/business/6805c0f16232119d2a1204b5/smartchat?room=68a98afbf7cef6cd804f3d2f</t>
  </si>
  <si>
    <t>Agent มีการทักทายสุภาพ และปิดการสนทนาอย่างเหมาะสม พร้อมถ้อยคำให้กำลังใจและขอให้ขับขี่ปลอดภัย  หักเล็กน้อย เพราะแม้จะปิดบทสนทนาดี แต่ก่อนปิดยังไม่ได้เปิดทางให้ลูกค้าส่งข้อมูลเพิ่มเติมหากต้องการให้ตรวจสอบเชิงลึก เช่น พื้นที่ที่อยู่หรือช่วงเวลาที่ไม่ได้รับงาน</t>
  </si>
  <si>
    <t>ข้อมูลที่ Agent ให้เกี่ยวกับการเลือกอยู่ในพื้นที่ร้านค้าหนาแน่นและการได้รับงานจากระบบอัตโนมัติ ถือว่าเป็นคำแนะนำที่สมเหตุสมผลในเชิงทั่วไป  หักเล็กน้อย เพราะคำอธิบายเรื่อง “ระบบ AI คัดสรรงานให้อัตโนมัติ” เป็นข้อมูลเชิงหลักการ แต่จากข้อความที่เห็นยังไม่มีการอ้างอิงการตรวจสอบข้อมูลเฉพาะเคสของไรเดอร์รายนี้ จึงยังไม่ถึงระดับแม่นยำเฉพาะกรณี</t>
  </si>
  <si>
    <t>ไม่พบการขอหรือเปิดเผยข้อมูลส่วนบุคคลเกินจำเป็น และไม่พบประเด็นขัดนโยบาย</t>
  </si>
  <si>
    <t>Agent ตีความคำว่า “เงียบจังเลย” ไปในทางว่าไรเดอร์หมายถึง “งานน้อย / ไม่ค่อยมีงานเข้า” ซึ่งถือว่าเป็นการตีความที่มีเหตุผล  อย่างไรก็ตาม คำถามของลูกค้าสั้นมากและมีความกำกวม อาจหมายถึง  งานน้อย ระบบไม่เด้งงาน ปัญหาแอป พื้นที่เงียบจริง  ดังนั้นการตอบโดยไม่ขอข้อมูลเพิ่มก่อน ทำให้หัวข้อนี้ยังไม่เต็ม  ตัวอย่างที่ควรตอบก่อน “รบกวนสอบถามเพิ่มเติมนะคะ พี่ไรเดอร์หมายถึงไม่ได้รับงานเข้าเลย หรือได้รับงานน้อยกว่าปกติคะ”</t>
  </si>
  <si>
    <t>Agent ให้คำแนะนำทั่วไปได้พอสมควร แต่ยังไม่ครบในมุมการช่วยตรวจสอบ เพราะยังไม่ได้ถามหรือแนะนำเรื่องสำคัญ เช่น  พื้นที่ที่ไรเดอร์อยู่ เวลา/ช่วงเวลาที่ไม่ได้รับงาน เปิดรับงานอัตโนมัติอยู่หรือไม่ อินเทอร์เน็ตหรือแอปมีปัญหาหรือไม่  จึงตอบได้เพียงบางส่วนของสิ่งที่ลูกค้าน่าจะต้องการ</t>
  </si>
  <si>
    <t>คำอธิบายเข้าใจได้ แต่ยังเป็นลักษณะกว้างและเชิงทั่วไป ไม่มีการอธิบายขั้นตอนหรือปัจจัยที่ลูกค้าควรตรวจสอบด้วยตนเองอย่างเป็นลำดับ</t>
  </si>
  <si>
    <t>ไม่พบการใช้ข้อมูลเฉพาะของเคสหรือการตรวจสอบระบบ/พื้นที่จริงของลูกค้ารายนี้ คำตอบจึงเป็นการตอบจากหลักการทั่วไปเป็นหลัก</t>
  </si>
  <si>
    <t>Agent พยายามแก้ที่ root cause ในเชิงกว้าง โดยมองว่าอาจเป็นเรื่องพื้นที่หรือโอกาสในการได้รับงาน จึงแนะนำให้อยู่ในจุดที่มีร้านค้าและออเดอร์มาก  อย่างไรก็ตาม ยังไม่ได้วิเคราะห์ root cause จริงของเคส เพราะไม่ได้ถามเพิ่มว่าปัญหาเกิดจากอะไรแน่ เช่น ระบบไม่เด้งงาน หรือเพียงแค่งานน้อยตามช่วงเวลา จึงได้คะแนนระดับกลาง</t>
  </si>
  <si>
    <t>Agent รับเรื่องและตอบกลับอย่างสุภาพ แต่ ownership ยังไม่เด่นมาก เพราะไม่ได้พยายามดึงข้อมูลเพิ่มเพื่อตรวจสอบให้ละเอียดขึ้น</t>
  </si>
  <si>
    <t>มี next step เชิงทั่วไป คือแนะนำให้ไรเดอร์ไปอยู่พื้นที่ร้านค้าเยอะ แต่ยังไม่มี next step เชิงตรวจสอบ เช่น หากยังไม่ได้งานต่อเนื่องให้แจ้งพื้นที่/ภาพหน้าจอ/สถานะการเปิดรับงานเข้ามา</t>
  </si>
  <si>
    <t>ข้อความเรียงลำดับดี อ่านเข้าใจได้ แต่ค่อนข้างยาวในบล็อกเดียว และยังไม่แยกสาระสำคัญชัดที่สุด</t>
  </si>
  <si>
    <t>ภาษาสุภาพและเข้าใจง่าย แต่ยังไม่ค่อยกระชับ เพราะอธิบายยาวในจุดที่ยังไม่ได้ยืนยันปัญหาจริงก่อน</t>
  </si>
  <si>
    <t>น้ำเสียงสุภาพ เหมาะสม และให้กำลังใจลูกค้าได้ดี</t>
  </si>
  <si>
    <t>แม้ภาษาดี แต่รูปแบบการตอบยังไม่เหมาะที่สุดกับเคสคำถามกำกวมลักษณะนี้ เพราะควรเริ่มจากการถามกลับสั้น ๆ เพื่อคัดกรองปัญหาก่อน</t>
  </si>
  <si>
    <t>Agent รับเรื่องและตอบตามหัวข้อ “งานน้อย” ได้ แต่ในมุม process ยังไม่ครบ เพราะไม่ได้มีการสอบถามข้อมูลเพิ่มเพื่อแยกว่าปัญหาเป็นงานน้อยจริง หรือเป็นปัญหาเชิงระบบ/แอป</t>
  </si>
  <si>
    <t>เวลารอรับบริการ 0:01:17 = ผ่านเกณฑ์รับแชทภายใน 3 นาที เวลารับบริการ 0:00:51 และตอบได้รวดเร็วมาก</t>
  </si>
  <si>
    <t>มีการปิดเคสเรียบร้อย และจากชื่อแท็ก/บริบทถือว่าสอดคล้องกับเคสเรื่องงานน้อย</t>
  </si>
  <si>
    <t>ไรเดอร์ร้องเรียนงานน้อย (Rider complains about low job volume)</t>
  </si>
  <si>
    <t>Anucha Makundin</t>
  </si>
  <si>
    <t>AA215763</t>
  </si>
  <si>
    <t>https://app.oho.chat/business/6805c0f16232119d2a1204b5/smartchat?room=682c72baf55fe33cb47c2f43</t>
  </si>
  <si>
    <t>ไม่พบการทักทายเมื่อเริ่มต้นบทสนทนา (การเปิดบทสนทนา) และไม่พบการปิดการสนทนาหรือคำขอบคุณตามมาตรฐาน (การปิดบทสนทนา)
เงื่อนไขที่ใช้หักคะแนนตามไฟล์:
เข้ากลุ่ม พลาดรุนแรง
ตัวอย่างจากเคส:
แอดมินเริ่มตอบทันทีด้วย
“หมายเลขคำสั่งซื้อ (260402-QZ-5262) ตรวจสอบพบว่า...”
ตัวอย่างที่ถูกต้องมากขึ้น:
“สวัสดีค่ะ แอดมินขนมถ้วยยินดีให้บริการค่ะ เดี๋ยวแอดมินขอตรวจสอบรายละเอียดออเดอร์ให้ก่อนนะคะ”
และตอนจบควรมี
“หากครบกำหนดแล้วยังไม่ได้รับเงินชดเชย สามารถแจ้งกลับเข้ามาได้อีกนะคะ”</t>
  </si>
  <si>
    <t>ไม่พบการเปิดเผยข้อมูลส่วนบุคคลเกินความจำเป็น
เงื่อนไขที่ใช้หักคะแนนตามไฟล์:
ไม่เข้ากลุ่มพลาด</t>
  </si>
  <si>
    <t>ในภาพรวมมีการดำเนินการตามกระบวนการครบถ้วน เช่น การอ้างอิงออเดอร์ การตรวจสอบส่วนต่าง การแจ้งผล และการระบุจำนวนเงินพร้อมระยะเวลาในการรับเงิน
ยังขาดการเริ่มต้นด้วยการทวนหรือยืนยันข้อมูลของผู้ใช้ก่อนแจ้งผล ทำให้การสื่อสารยังไม่ครบถ้วนในเชิงขั้นตอน
เงื่อนไขที่ใช้หักคะแนนตามไฟล์:
เข้ากลุ่ม พลาดเล็กน้อย
ตัวอย่างจากเคส:
แอดมินแจ้งผลตรวจสอบและแนวทางชดเชยทันที
ตัวอย่างที่ถูกต้องมากขึ้น:
“รับทราบค่ะ เดี๋ยวแอดมินขอตรวจสอบหมายเลขคำสั่งซื้อนี้ให้ก่อนนะคะ”</t>
  </si>
  <si>
    <t>คำตอบสามารถตอบประเด็นของไรเดอร์ได้ตรงจุด และมีรายละเอียดการตรวจสอบครบถ้วน เช่น ระยะทางในระบบ ระยะทางจริง ส่วนต่าง จำนวนเงินชดเชย และระยะเวลาในการรับเงิน
เงื่อนไขที่ใช้หักคะแนนตามไฟล์:
ไม่เข้ากลุ่มพลาด
ตัวอย่างจากเคส:
“หน้าแอปแสดงระยะทาง 11 กม. ระยะทางที่วิ่งจริง 14 กม.”
“จะทำการส่งเรื่องขอรับเงินชดเชยส่วนต่างระยะทาง 3 กิโลเมตร เป็นจำนวนเงิน 21 บาท...”
ตัวอย่างที่ถูกต้องมากขึ้น:
ในสาระหลักถือว่าถูกต้องแล้ว อาจเพิ่มเพียงประโยคเชื่อมบริการ เช่น
“แอดมินตรวจสอบแล้วพบว่า...”</t>
  </si>
  <si>
    <t>คำตอบมีข้อมูลสำคัญครบถ้วน เช่น ผลการตรวจสอบ สาเหตุ ส่วนต่าง จำนวนเงิน และระยะเวลาในการรับเงิน
อย่างไรก็ตาม ยังขาดข้อมูลเพิ่มเติมในส่วนการติดตาม เช่น กรณีเงินไม่เข้า หรือช่องทางในการสอบถามเพิ่มเติม
เงื่อนไขที่ใช้หักคะแนนตามไฟล์:
เข้ากลุ่ม พลาดเล็กน้อย
ตัวอย่างจากเคส:
แอดมินแจ้งครบเรื่องผลตรวจสอบและการชดเชย แต่ยังไม่มี next step หากเงินไม่เข้า
ตัวอย่างที่ถูกต้องมากขึ้น:
“พี่ไรเดอร์จะได้รับเงินภายใน 2 วันทำการค่ะ หากครบกำหนดแล้วยังไม่ได้รับ สามารถแจ้งกลับเข้ามาเพื่อให้แอดมินติดตามให้เพิ่มเติมได้ค่ะ”</t>
  </si>
  <si>
    <t>มีการอ้างอิงหมายเลขคำสั่งซื้ออย่างชัดเจน และอธิบายผลการตรวจสอบเป็นลำดับขั้นตอน เช่น ระยะทางในระบบ ระยะทางจริง ส่วนต่าง จำนวนเงิน และระยะเวลาในการรับเงิน
เงื่อนไขที่ใช้หักคะแนนตามไฟล์:
ไม่เข้ากลุ่มพลาด</t>
  </si>
  <si>
    <t>แอดมินวิเคราะห์ปัญหาได้ตรงจุด และดำเนินการชดเชยให้ทันที
อย่างไรก็ตาม ยังไม่มีการสอบถามเพิ่มเติม หรือยืนยันความเข้าใจของผู้ใช้หลังจากแจ้งผล ทำให้การดูแลเคสยังไม่ครบขั้นตอน
เงื่อนไขที่ใช้หักคะแนนตามไฟล์:
เข้ากลุ่ม พลาดเล็กน้อย
ตัวอย่างจากเคส:
แอดมินไม่ได้เพียงรับเรื่อง แต่แจ้งยอดชดเชยและระยะเวลาการรับเงินด้วย
ตัวอย่างที่ถูกต้องมากขึ้น:
“แอดมินได้ดำเนินการส่งเรื่องชดเชยให้เรียบร้อยแล้วนะคะ หากพี่ไรเดอร์ต้องการให้ช่วยติดตามเพิ่มเติมสามารถแจ้งได้ค่ะ”</t>
  </si>
  <si>
    <t>แอดมินมีการดูแลเคสครบในส่วนของการตรวจสอบ การส่งเรื่องชดเชย และการแจ้งระยะเวลาในการรับเงิน
อย่างไรก็ตาม ยังขาดการแจ้งแนวทางในกรณีที่เงินไม่เข้าภายในระยะเวลาที่กำหนด ทำให้ยังไม่ครอบคลุมในส่วนของการติดตามผลหลังการดำเนินการ
เงื่อนไขที่ใช้หักคะแนนตามไฟล์:
เข้ากลุ่ม พลาดเล็กน้อยถึงปานกลาง
ตัวอย่างจากเคส:
“พี่ไรเดอร์จะได้รับเงิน... ภายในระยะเวลา 2 วันทำการค่ะ”
ตัวอย่างที่ถูกต้องมากขึ้น:
“หากครบ 2 วันทำการแล้วยังไม่ได้รับเงิน รบกวนแจ้งกลับเข้ามาได้เลยนะคะ แอดมินจะช่วยติดตามให้เพิ่มเติมค่ะ”</t>
  </si>
  <si>
    <t>ข้อความมีการเรียงลำดับเป็นขั้นตอน ทำให้อ่านเข้าใจง่าย และสามารถเข้าใจผลการตรวจสอบได้อย่างชัดเจน
เงื่อนไขที่ใช้หักคะแนนตามไฟล์:
ไม่เข้ากลุ่มพลาด</t>
  </si>
  <si>
    <t>ภาษากระชับ ชัดเจน และไม่มีความกำกวม
เงื่อนไขที่ใช้หักคะแนนตามไฟล์:
ไม่เข้ากลุ่มพลาด</t>
  </si>
  <si>
    <t>น้ำเสียงมีความสุภาพและเหมาะสมกับเคสข้อร้องเรียนเกี่ยวกับค่ารอบ พร้อมมีการขออภัยในความไม่สะดวก ซึ่งช่วยลดความตึงเครียดในการสื่อสารได้เป็นอย่างดี
หักเล็กน้อยเพราะยังไม่มีประโยค service closing หรือการแสดงความใส่ใจต่อหลังการดำเนินการเพิ่มเติม
เงื่อนไขที่ใช้หักคะแนนตามไฟล์:
เข้ากลุ่ม พลาดเล็กน้อย
ตัวอย่างจากเคส:
“ขออภัยในความไม่สะดวกมา ณ ที่นี้ด้วยค่ะ 🙏”
ตัวอย่างที่ถูกต้องมากขึ้น:
“ขออภัยในความไม่สะดวกด้วยนะคะ หากต้องการให้แอดมินช่วยติดตามเพิ่มเติมสามารถแจ้งได้เลยค่ะ”</t>
  </si>
  <si>
    <t>ไรเดอร์สอบถามค่ารอบไม่สอดคล้องกับระยะทาง (Rider inquires about fare not matching distance)</t>
  </si>
  <si>
    <t>ไรเดอร์ติดต่อเข้ามาแจ้งปัญหาเกี่ยวกับ ค่ารอบไม่สอดคล้องกับระยะทางจริง โดยระบุว่า ระยะทาง 14 กิโลเมตร แต่ได้ค่ารอบเพียง 84 บาท ซึ่งเป็นการร้องเรียนเชิงรายได้/ค่าชดเชยของออเดอร์
ในบทสนทนา ก่อนถึงแอดมินมีข้อความอัตโนมัติจากแชทบอทขอข้อมูลเบื้องต้น ได้แก่
ชื่อ-นามสกุล
เลข RR
เบอร์โทร
สาเหตุปัญหา
หมายเลข Order
แม้ไรเดอร์จะไม่ได้พิมพ์ข้อมูลครบตามรูปแบบบอท แต่เมื่อถึงฝั่งแอดมิน พบว่าแอดมินสามารถอ้างอิง หมายเลขคำสั่งซื้อ 260402-QZ-5262 ได้ชัดเจน และอธิบายผลการตรวจสอบว่า
หน้าแอปแสดงระยะทาง 11 กม.
ระยะทางที่วิ่งจริง 14 กม.
จะส่งเรื่องขอรับเงินชดเชยส่วนต่าง 3 กม.
เป็นเงิน 21 บาท
เงินจะเข้าบัญชีธนาคารไทยพาณิชย์ภายใน 2 วันทำการ</t>
  </si>
  <si>
    <t>https://drive.google.com/open?id=1L42T5JvpzGCagc9ekvjX9UuC_vjXFzMg</t>
  </si>
  <si>
    <t>AA216147</t>
  </si>
  <si>
    <t>https://app.oho.chat/business/6805c0f16232119d2a1204b5/smartchat?room=69bcedeabf0216780dd029ac</t>
  </si>
  <si>
    <t>ไม่พบการทักทายเมื่อเริ่มต้นบทสนทนา (การเปิดบทสนทนา) และไม่พบการปิดการสนทนาหรือคำขอบคุณตามมาตรฐาน (การปิดบทสนทนา)
เงื่อนไขที่ใช้หักคะแนนตามไฟล์:
เข้ากลุ่ม พลาดรุนแรง
ตัวอย่างจากเคส:
แอดมินตอบเฉพาะเนื้อหาข้อมูล
“พี่ไรเดอร์จะต้องถูกหักเงินประกันเรียบร้อยและมียอดเกิน 100บาท ภายใน 18:00 น. นะครับ”
ตัวอย่างที่ถูกต้องมากขึ้น:
“สวัสดีครับ แอดมินขนมถ้วยยินดีให้บริการครับ”
และตอนจบควรมี
“หากยังมีข้อสงสัยเพิ่มเติมสามารถแจ้งเข้ามาได้อีกนะครับ”</t>
  </si>
  <si>
    <t>ไม่พบการเปิดเผยข้อมูลส่วนบุคคลเกินความจำเป็นในการสนทนา
เงื่อนไขที่ใช้หักคะแนนตามไฟล์:</t>
  </si>
  <si>
    <t>เวลารอรับบริการประมาณ 9 นาที 11 วินาที ถือว่าค่อนข้างนาน
ในด้านกระบวนการทำงาน แอดมินมีการตอบกลับและให้ข้อมูลประกอบ แต่ยังตอบไม่ตรงประเด็นคำถามตั้งแต่รอบแรก ทำให้ต้องมีการอธิบายเพิ่มเติมในภายหลัง
เงื่อนไขที่ใช้หักคะแนนตามไฟล์:
เข้ากลุ่ม พลาดเล็กน้อยถึงปานกลาง
ตัวอย่างจากเคส:
ผู้ใช้ถามตั้งแต่ 14:01–14:02 แต่แอดมินตอบจริงที่ 14:12
ตัวอย่างที่ถูกต้องมากขึ้น:
ควรตอบให้เร็วขึ้น และตอบตรงประเด็น เช่น
“ระบบจะโอนเข้าบัญชีอัตโนมัติ/ไม่ต้องกดถอนเอง...” แล้วค่อยอธิบายเงื่อนไขยอดเงินเพิ่มเติม</t>
  </si>
  <si>
    <t>คำตอบของแอดมินให้ข้อมูลเกี่ยวกับเงื่อนไขบางส่วนได้ถูกต้อง แต่ยังไม่ตอบคำถามหลักของผู้ใช้โดยตรง เช่น เรื่องการหักอัตโนมัติ การโอนเงิน และการถอนเงิน ทำให้ผู้ใช้ยังไม่ได้รับคำตอบครบถ้วนในประเด็นสำคัญ
เงื่อนไขที่ใช้หักคะแนนตามไฟล์:
เข้ากลุ่ม พลาดปานกลาง
ตัวอย่างจากเคส:
“พี่ไรเดอร์จะต้องถูกหักเงินประกันเรียบร้อยและมียอดเกิน 100บาท ภายใน 18:00 น. นะครับ”
ตัวอย่างที่ถูกต้องมากขึ้น:
“กรณีนี้ระบบจะโอนเข้าบัญชีให้อัตโนมัตินะครับ ไม่ต้องกดถอนเอง โดยเงื่อนไขคือจะต้องถูกหักเงินประกันเรียบร้อยและมียอดเกิน 100 บาท ภายใน 18:00 น. ครับ”</t>
  </si>
  <si>
    <t>คำตอบยังขาดสาระสำคัญของคำถามหลัก เช่น การหักอัตโนมัติ การถอนเงิน และช่องทางหรือระยะเวลาในการรับเงิน รวมถึงแนวทางในกรณีที่เงินไม่เข้า
แม้จะมีการให้ข้อมูลเงื่อนไขบางส่วน แต่ยังไม่เพียงพอให้ผู้ใช้เข้าใจและสามารถดำเนินการต่อได้อย่างครบถ้วน
เงื่อนไขที่ใช้หักคะแนนตามไฟล์:
เข้ากลุ่ม พลาดปานกลางถึงรุนแรง
ตัวอย่างจากเคส:
ไม่มีประโยคยืนยันตรง ๆ ว่า “ไม่ต้องกดถอนเอง” หรือ “ระบบจะโอนให้อัตโนมัติ”
ตัวอย่างที่ถูกต้องมากขึ้น:
“ระบบจะโอนเข้าบัญชีให้อัตโนมัตินะครับ ไม่ต้องกดถอนเอง โดยต้องถูกหักเงินประกันเรียบร้อยและมียอดเกิน 100 บาทภายใน 18:00 น. ครับ หากไม่เป็นไปตามเงื่อนไข ระบบจะยังไม่โอนในรอบนั้นครับ”</t>
  </si>
  <si>
    <t>แอดมินมีการแนบภาพและอธิบายเงื่อนไขบางส่วน ทำให้มีข้อมูลประกอบและขั้นตอนเบื้องต้นที่ช่วยในการอ้างอิง
อย่างไรก็ตาม ยังไม่ได้สรุปขั้นตอนการดำเนินการให้ชัดเจนเพียงพอ ทำให้ผู้ใช้อาจยังเข้าใจภาพรวมของกระบวนการได้ไม่ครบถ้วน
เงื่อนไขที่ใช้หักคะแนนตามไฟล์:
เข้ากลุ่ม พลาดเล็กน้อยถึงปานกลาง
ตัวอย่างจากเคส:
มีภาพประกอบ แต่ข้อความสรุปยังไม่ตอบตรง process ทั้งหมด
ตัวอย่างที่ถูกต้องมากขึ้น:
“ระบบจะโอนเข้าบัญชีให้อัตโนมัติครับ ไม่ต้องกดถอนเอง โดยจะโอนเมื่อเงินประกันถูกหักครบแล้ว และยอดคงเหลือเกิน 100 บาทภายใน 18:00 น. ครับ”</t>
  </si>
  <si>
    <t>เคสนี้เป็นการสอบถามเกี่ยวกับกระบวนการทำงาน แต่แอดมินยังตอบไม่ตรงประเด็นหลักที่ผู้ใช้ต้องการทราบ คือเรื่องการดำเนินการแบบอัตโนมัติ หรือผู้ใช้ต้องดำเนินการเอง
แม้จะมีการให้ข้อมูลบางส่วน แต่ยังไม่สามารถตอบคำถามหลักได้อย่างชัดเจนและตรงจุด
เงื่อนไขที่ใช้หักคะแนนตามไฟล์:
เข้ากลุ่ม พลาดปานกลาง
ตัวอย่างจากเคส:
ผู้ใช้ถามเรื่องวิธีการโอนและการถอน แต่แอดมินตอบเรื่องเงื่อนไขยอดเงินเป็นหลัก
ตัวอย่างที่ถูกต้องมากขึ้น:
“กรณีนี้ไม่ต้องกดถอนเองนะครับ ระบบจะโอนเข้าบัญชีให้อัตโนมัติตามรอบ เมื่อยอดผ่านเงื่อนไขที่กำหนดครับ”</t>
  </si>
  <si>
    <t>แอดมินมีการให้ข้อมูล แต่ยังขาดการดูแลเคสให้จบ เนื่องจากไม่ได้แจ้งช่องทางหรือแนวทางในการดำเนินการต่อ หากผู้ใช้ยังมีข้อสงสัยหรือพบปัญหาเพิ่มเติม
เงื่อนไขที่ใช้หักคะแนนตามไฟล์:
เข้ากลุ่ม พลาดปานกลาง
ตัวอย่างจากเคส:
แอดมินตอบจบที่เงื่อนไขของระบบ โดยไม่มีคำแนะนำต่อ
ตัวอย่างที่ถูกต้องมากขึ้น:
“หากถึงเวลาที่กำหนดแล้วยังไม่ได้รับเงิน หรือยังสงสัยเรื่องรอบโอน สามารถแจ้งแอดมินเข้ามาได้อีกนะครับ”</t>
  </si>
  <si>
    <t>ข้อความโดยรวมเข้าใจได้และมีเนื้อหาที่เกี่ยวข้องกับคำถาม แต่การเรียงลำดับข้อมูลยังไม่ชัดเจน เนื่องจากไม่ได้เริ่มด้วยคำตอบหลักก่อน ทำให้ภาพรวมของคำตอบยังไม่เป็นระบบเท่าที่ควร
เงื่อนไขที่ใช้หักคะแนนตามไฟล์:
เข้ากลุ่ม พลาดเล็กน้อย
ตัวอย่างที่ถูกต้องมากขึ้น:
เริ่มจากสรุปก่อนว่า
“ไม่ต้องกดถอนเองครับ ระบบโอนอัตโนมัติ”
แล้วค่อยตามด้วยเงื่อนไข</t>
  </si>
  <si>
    <t>การใช้ภาษาถูกต้องและค่อนข้างกระชับ แม้เนื้อหายังไม่ครบถ้วน แต่ถ้อยคำไม่กำกวม ทำให้สามารถเข้าใจได้โดยรวม
เงื่อนไขที่ใช้หักคะแนนตามไฟล์:
ไม่เข้ากลุ่มพลาด</t>
  </si>
  <si>
    <t>ข้อความมีความสุภาพและเหมาะสม แต่ยังขาดการสื่อสารเชิงช่วยเหลือ เช่น การแสดงความใส่ใจต่อผู้ใช้ หรือการปิดท้ายเพื่อเปิดโอกาสให้สอบถามเพิ่มเติม ทำให้ภาพรวมยังไม่ครบด้านการดูแลผู้ใช้
เงื่อนไขที่ใช้หักคะแนนตามไฟล์:
เข้ากลุ่ม พลาดเล็กน้อย
ตัวอย่างจากเคส:
เป็นการตอบข้อมูลตรง ๆ โดยไม่มี service closing
ตัวอย่างที่ถูกต้องมากขึ้น:
“หากยังมีข้อสงสัยเพิ่มเติมเรื่องการโอนเงิน แอดมินยินดีตรวจสอบให้เพิ่มเติมนะครับ”</t>
  </si>
  <si>
    <t>ไรเดอร์สอบถามการโอนเงินและการหักเงินอัตโนมัติ (Rider inquires about automatic deduction and payout method)</t>
  </si>
  <si>
    <t>ไรเดอร์ติดต่อเข้ามาสอบถามเรื่อง เงินประกัน/การโอนเงินเข้าบัญชี โดยถามว่า
“หักอัตโนมัติหรอครับ”
“โอนเข้าบัญชี”
“หรือต้องกดถอนเองไหม”
จากบทสนทนา แอดมินตอบกลับโดยแนบภาพการรับโอนเงินเข้าบัญชี Robinhood และแจ้งว่า
“พี่ไรเดอร์จะต้องถูกหักเงินประกันเรียบร้อยและมียอดเกิน 100 บาท ภายใน 18:00 น. นะครับ”</t>
  </si>
  <si>
    <t>https://drive.google.com/open?id=1cRbB4PcOD2DPSougP183p57DmdIXTK4b</t>
  </si>
  <si>
    <t>AA216358</t>
  </si>
  <si>
    <t>https://app.oho.chat/business/6805c0f16232119d2a1204b5/smartchat?room=683c2d2c79c71e830e43e05b</t>
  </si>
  <si>
    <t>มีการทักทายพร้อมแนะนำชื่อแอดมินในช่วงเปิดบทสนทนา และในข้อความปิดมีการเรียกชื่อแอดมินอีกครั้งพร้อมปิดการสนทนาอย่างเหมาะสม จึงถือว่าครบตามมาตรฐานของหัวข้อนี้</t>
  </si>
  <si>
    <t>ไม่พบการเปิดเผยข้อมูลส่วนบุคคลเกินจำเป็น และไม่มีการสื่อสารที่ขัดต่อ Policy จึงไม่ควรถูกหักคะแนนในหัวข้อนี้</t>
  </si>
  <si>
    <t>เคสนี้ไม่เกิน SLA โดยเวลารอรับบริการอยู่ที่ 12 วินาที แต่เมื่อพิจารณาเรื่องการบันทึกประเภทเคสจาก Tag พบว่า Tag ที่ใส่ ไม่ตรงกับบริบทจริงของเคส ซึ่งเป็นเรื่องการใช้งานแอปและความกังวลด้านทุจริต ไม่ใช่เรื่องโปรโมชั่นหรือโค้ดส่วนลด จึงถือว่าการระบุประเภทเคสยังไม่ถูกต้องครบถ้วนในเชิง process</t>
  </si>
  <si>
    <t>คำถามหลักของไรเดอร์คือ ควรปิดแอปหรือไม่ และ หากเปิดแอปไว้จะเข้าข่ายขายทุจริตหรือไม่ ซึ่งเป็นคำถามที่ต้องการคำตอบเชิง policy หรือแนวทางปฏิบัติที่ชัดเจน
แต่คำตอบของแอดมินที่ให้ในเคสนี้ยัง ไม่ตอบตรงคำถามหลัก และไม่ได้ยืนยันแนวทางที่ถูกต้องว่าควรปิดแอปหรือไม่ รวมถึงไม่ได้อธิบายประเด็นเรื่องความเสี่ยงด้านทุจริตโดยตรง จึงทำให้ความถูกต้องของคำตอบในมุมการตอบคำถามตามเคสยังไม่เพียงพอ
เงื่อนไขหักตามไฟล์: เข้ากลุ่ม พลาดปานกลาง</t>
  </si>
  <si>
    <t>คำตอบยังตกหล่นประเด็นสำคัญหลายจุด ได้แก่
ไม่ตอบชัดว่า ต้องปิดแอปหรือไม่
ไม่ตอบชัดว่า กรณีนี้เข้าข่ายขายทุจริตหรือไม่
ไม่แจ้งแนวทางปฏิบัติที่ถูกต้องหากไรเดอร์ต้องการหลีกเลี่ยงความเสี่ยง
ไม่ระบุว่าหากต้องการความชัดเจนด้าน policy ควรตรวจสอบหรือประสานต่ออย่างไร
จึงถือว่าคำตอบยังไม่ครบตามคำถามหลักของผู้ติดต่อ
เงื่อนไขหักตามไฟล์: เข้ากลุ่ม พลาดปานกลาง</t>
  </si>
  <si>
    <t>คำตอบพอเข้าใจได้ในระดับหนึ่ง แต่ยังไม่ได้เรียงเป็นขั้นตอนชัดเจนว่าหากไรเดอร์กังวลเรื่องนี้ ควรทำอะไรต่อบ้าง จึงยังมีจุดที่ทำให้ชัดขึ้นได้อีก
เงื่อนไขหักตามไฟล์: เข้ากลุ่ม พลาดเล็กน้อย</t>
  </si>
  <si>
    <t>ประเด็นของเคสนี้คือ ข้อกังวลเรื่องการใช้งานแอประหว่างทำธุระส่วนตัว และความเสี่ยงว่าจะถูกมองว่าเป็นการทุจริต แต่คำตอบของแอดมินยังไม่ได้วิเคราะห์ให้ตรงจุดว่า สิ่งที่ไรเดอร์กังวลนั้นเกี่ยวข้องกับ policy อย่างไร และควรปฏิบัติตัวแบบใดจึงจะถูกต้อง
แม้แอดมินจะเปิดช่องให้ส่งข้อมูลมาเพิ่มได้ แต่ในเชิงการวิเคราะห์และการคลายข้อกังวลของลูกค้า ยังถือว่าไม่ตรงจุดเท่าที่ควร
เงื่อนไขหักตามไฟล์: เข้ากลุ่ม พลาดปานกลาง</t>
  </si>
  <si>
    <t>มีการแจ้งว่าหากต้องการให้ช่วยตรวจสอบเพิ่มเติมสามารถส่งรายละเอียดเข้ามาได้ ถือว่ามี ownership ในระดับที่ดี และไม่ได้ตัดจบบทสนทนาโดยทันที
อย่างไรก็ตาม ยังสามารถระบุ next step ให้ชัดกว่านี้ได้ เช่น ต้องส่งข้อมูลอะไรบ้าง หรือหากเป็นประเด็น policy ควรตรวจสอบต่อกับหน่วยงานใด
เงื่อนไขหักตามไฟล์: เข้ากลุ่ม พลาดเล็กน้อย</t>
  </si>
  <si>
    <t>ข้อความเรียงลำดับดี อ่านง่าย และแยกช่วงเปิด อธิบาย และปิดได้ชัดเจน</t>
  </si>
  <si>
    <t>ภาษาโดยรวมสุภาพ อ่านเข้าใจง่าย และไม่มีข้อความที่ทำให้สับสนในเชิงภาษา</t>
  </si>
  <si>
    <t>น้ำเสียงสุภาพ เหมาะสมกับสถานการณ์ และมีความเป็นมืออาชีพตลอดบทสนทนา</t>
  </si>
  <si>
    <t>ไรเดอร์สอบถามการใช้งานแอประหว่างขับรถ (Rider inquires about app usage while driving)</t>
  </si>
  <si>
    <t>เคสนี้เป็นกรณี ไรเดอร์สอบถามแนวทางการใช้งานแอป Robinhood Rider ระหว่างที่ตนเองสั่งอาหารและกำลังเดินทาง โดยต้องการทราบว่า ควรปิดแอปไรเดอร์ก่อนหรือไม่ เพราะกังวลว่า หากมีงานจริงเด้งเข้ามาระหว่างนั้น อาจถูกมองว่า เข้าข่ายขายทุจริต
แอดมินตอบว่า หากไรเดอร์มีการสั่งอาหาร ระบบอาจมีการเปลี่ยนแปลงได้ และหากต้องการให้ช่วยตรวจสอบเพิ่มเติมสามารถแจ้งรายละเอียดเข้ามาอีกครั้งได้ ก่อนปิดการสนทนาเมื่อไรเดอร์ตอบกลับว่า “ครับ”</t>
  </si>
  <si>
    <t>https://drive.google.com/open?id=1hBXZ6Alu87dIspPG3cGLZdqXsnEFW9wg</t>
  </si>
  <si>
    <t>AA216186</t>
  </si>
  <si>
    <t>https://app.oho.chat/business/6805c0f16232119d2a1204b5/smartchat?room=69bd5c5b0df1d28b00e844f1</t>
  </si>
  <si>
    <t>เคสนี้ไม่เกิน SLA โดยจากระบบพบว่า เวลารอรับบริการ 34 วินาที ซึ่งอยู่ในเกณฑ์ และ Tag ที่ระบุคือ สอบถามการลืมรหัสเข้าร้านค้าใหม่ ซึ่งถือว่า ใกล้เคียงกับบริบทจริงของเคส ที่เป็นปัญหาเรื่องการเข้าสู่ระบบร้านค้า จึงถือว่าการระบุประเภทเคสในเชิง process ยังสอดคล้องกับเนื้อหาและไม่ควรถูกหักคะแนน</t>
  </si>
  <si>
    <t>คำตอบของแอดมินโดยรวมตรงกับคำถามที่ร้านค้าสอบถาม โดยเฉพาะประเด็นที่ถามว่า ถ้าเข้าระบบได้แล้ว ยังต้องรับออเดอร์อยู่ไหม ซึ่งแอดมินตอบชัดว่าสามารถขายและดำเนินการได้ตามปกติ
อย่างไรก็ตาม ข้อความตอบยังค่อนข้างกว้างในช่วงแรก และยังไม่ได้อธิบายละเอียดว่าปัญหาหน้าล็อกอินเกิดจากอะไร จึงหักเล็กน้อยในด้านความแม่นยำเชิงลึก
เงื่อนไขหักตามไฟล์: เข้ากลุ่ม พลาดเล็กน้อย</t>
  </si>
  <si>
    <t>แอดมินตอบคำถามหลักของร้านค้าได้ว่า เมื่อล็อกอินได้แล้วสามารถขายได้ตามปกติ และมีการแจ้งทางเลือกหากยังเข้าไม่ได้ให้ส่งข้อมูลมาเพิ่มเติมเพื่อตรวจสอบต่อ
อย่างไรก็ตาม หากจะให้ครบมากขึ้น ควรระบุเพิ่มอีกเล็กน้อยว่า ในช่วงที่ยังเข้าไม่ได้จะกระทบต่อการรับออเดอร์อย่างไร หรือควรดำเนินการเบื้องต้นอะไรบ้าง จึงยังมีประเด็นย่อยที่สามารถเติมได้
เงื่อนไขหักตามไฟล์: เข้ากลุ่ม พลาดเล็กน้อย</t>
  </si>
  <si>
    <t>คำตอบเข้าใจง่ายและพอมีแนวทางต่อให้ร้านค้า แต่ยังไม่ได้เรียงเป็น step ชัดเจนมาก</t>
  </si>
  <si>
    <t>แอดมินตอบกลับในแนวที่ช่วยคลายข้อสงสัยหลักของร้านค้าได้ และมีการเปิดทางให้ส่งข้อมูลเข้ามาเพื่อตรวจสอบต่อ หากยังไม่สามารถเข้าสู่ระบบได้ ถือว่ามีการแก้ปัญหาในระดับที่ใช้งานได้จริง
อย่างไรก็ตาม การวิเคราะห์สาเหตุของปัญหายังไม่ได้ลงลึก เช่น ยังไม่ได้ชี้ชัดว่าปัญหาที่ร้านค้าเจอเป็นเรื่องรหัสผ่าน ระบบ หรือบัญชี จึงหักเล็กน้อยในหัวข้อนี้
เงื่อนไขหักตามไฟล์: เข้ากลุ่ม พลาดเล็กน้อย</t>
  </si>
  <si>
    <t>มีการแจ้ง next step ชัดเจนว่า หากยังไม่สามารถเข้าสู่ระบบได้ ให้แจ้งข้อมูลเพิ่มเติมเข้ามาเพื่อตรวจสอบต่อ และมีการดูแลบทสนทนาจนจบอย่างเหมาะสม จึงถือว่ามี ownership ที่ดี</t>
  </si>
  <si>
    <t>ข้อความเรียงลำดับดี อ่านเข้าใจง่าย และแบ่งสาระได้ชัดเจน</t>
  </si>
  <si>
    <t>ภาษาโดยรวมสุภาพ ชัดเจน และไม่พบถ้อยคำที่ทำให้เข้าใจคลาดเคลื่อน</t>
  </si>
  <si>
    <t>ร้านค้าสอบถามสถานะการเปิดรับออเดอร์ของระบบ (Merchant inquires whether the platform is still accepting orders)</t>
  </si>
  <si>
    <t>เคสนี้เป็นกรณี ร้านค้าติดต่อสอบถามเรื่องการเข้าสู่ระบบร้านค้า โดยร้านค้าแจ้งภาพหน้าจอปัญหาการล็อกอิน และสอบถามเพิ่มเติมว่า เมื่อล็อกอินได้แล้ว ยังต้องรับออเดอร์อยู่หรือไม่
แอดมินตอบกลับว่า
หากเข้าสู่ระบบได้แล้ว สามารถขายสินค้าได้ตามปกติ
ร้านค้า ยังสามารถดำเนินการและทำขายสินค้าได้ตามปกติ
หากยังไม่สามารถเข้าสู่ระบบได้ ให้แจ้งข้อมูลเข้ามาเพื่อช่วยตรวจสอบเพิ่มเติม
จากนั้นมีการปิดบทสนทนาอย่างสุภาพ</t>
  </si>
  <si>
    <t>https://drive.google.com/open?id=176eJuf-7q3iXcj7vPH9dqqBrp5rx3AUo</t>
  </si>
  <si>
    <t>AA216034</t>
  </si>
  <si>
    <t>https://app.oho.chat/business/6805c0f16232119d2a1204b5/smartchat?room=6985baab6304134404db69cd</t>
  </si>
  <si>
    <t>มีการทักทาย แนะนำตัว และปิดการสนทนาตามมาตรฐาน
เงื่อนไขที่ใช้ประเมิน:
ไม่เข้ากลุ่มพลาด
ตัวอย่างจากเคส:
“สวัสดีครับ แอดมินขนมถั่วแปบ ยินดีให้บริการ”
“ขับขี่ปลอดภัย แอดมินขนมถั่วแปบยินดีให้บริการครับ”</t>
  </si>
  <si>
    <t>ตอบกลับและดำเนินการอยู่ในระยะเวลาที่เหมาะสม
เงื่อนไขที่ใช้ประเมิน:
ไม่เข้ากลุ่มพลาด
ตัวอย่างจากเคส:
แอดมินเริ่มตอบในเวลา 11:39 และดำเนินการปิดงานให้ในเวลา 11:40</t>
  </si>
  <si>
    <t>คำตอบถูกต้องและสอดคล้องกับปัญหาที่ไรเดอร์แจ้ง
เงื่อนไขที่ใช้หักคะแนน:
เข้ากลุ่มพลาดเล็กน้อย
ตัวอย่างจากเคส:
“ดำเนินการปิดงานสำหรับออเดอร์ 260403-QZ-9752 แทนพี่ไรเดอร์เรียบร้อยครับ”
ตัวอย่างที่ถูกต้องมากขึ้น:
“แอดมินดำเนินการปิดงานสำหรับออเดอร์ 260403-QZ-9752 ให้เรียบร้อยแล้วครับ รบกวนพี่ไรเดอร์ตรวจสอบสถานะงานอีกครั้งนะครับ”</t>
  </si>
  <si>
    <t>ตอบประเด็นหลักครบ และมีการสอบถามเพิ่มเติมก่อนปิดเคส
เงื่อนไขที่ใช้หักคะแนน:
เข้ากลุ่มพลาดเล็กน้อย
ตัวอย่างจากเคส:
“ต้องการสอบถามข้อมูล หรือแจ้งปัญหาอื่นๆเพิ่มเติมหรือไม่ครับ”
ตัวอย่างที่ถูกต้องมากขึ้น:
“หากตรวจสอบแล้วสถานะงานยังไม่อัปเดต สามารถแจ้งกลับมาได้เลยนะครับ”</t>
  </si>
  <si>
    <t>มีการตรวจสอบ ยืนยันข้อมูล และแจ้งผลการดำเนินการชัดเจน
เงื่อนไขที่ใช้ประเมิน:
ไม่เข้ากลุ่มพลาด
ตัวอย่างจากเคส:
“ออเดอร์ 260403-QZ-9752 พี่ไรเดอร์ยืนยันจัดส่งอาหารให้ลูกค้าเรียบร้อยแล้ว ถูกต้องหรือไม่ครับ”
“ดำเนินการปิดงานสำหรับออเดอร์ 260403-QZ-9752 แทนพี่ไรเดอร์เรียบร้อยครับ”</t>
  </si>
  <si>
    <t>วิเคราะห์ปัญหาได้ตรงจุด และดำเนินการปิดงานให้ไรเดอร์เรียบร้อย
เงื่อนไขที่ใช้ประเมิน:
ไม่เข้ากลุ่มพลาด
ตัวอย่างจากเคส:
“ดำเนินการปิดงานสำหรับออเดอร์ 260403-QZ-9752 แทนพี่ไรเดอร์เรียบร้อยครับ”</t>
  </si>
  <si>
    <t>มีการดำเนินการช่วยเหลือจนจบ และสอบถามก่อนปิดเคส
เงื่อนไขที่ใช้ประเมิน:
ไม่เข้ากลุ่มพลาด
ตัวอย่างจากเคส:
“ต้องการสอบถามข้อมูล หรือแจ้งปัญหาอื่นๆเพิ่มเติมหรือไม่ครับ”</t>
  </si>
  <si>
    <t>ข้อความเรียงลำดับดี อ่านง่าย
เงื่อนไขที่ใช้ประเมิน:
ไม่เข้ากลุ่มพลาด
ตัวอย่างจากเคส:
ข้อความของแอดมินแยกเป็นประโยคชัดเจน และแจ้งผลการดำเนินการตรงประเด็น</t>
  </si>
  <si>
    <t>ภาษาโดยรวมสุภาพ กระชับ และเข้าใจง่าย</t>
  </si>
  <si>
    <t>ภาษาสุภาพ กระชับ และเข้าใจง่าย
เงื่อนไขที่ใช้ประเมิน:
ไม่เข้ากลุ่มพลาด
ตัวอย่างจากเคส:
“ดำเนินการปิดงานสำหรับออเดอร์ 260403-QZ-9752 แทนพี่ไรเดอร์เรียบร้อยครับ”</t>
  </si>
  <si>
    <t>ไรเดอร์แจ้งจัดส่งแล้วแต่จบงานไม่ได้ (Rider reports delivered but unable to complete job)</t>
  </si>
  <si>
    <t>ไรเดอร์ติดต่อเข้ามาแจ้งว่า จัดส่งออเดอร์เรียบร้อยแล้ว แต่งานยังจบไม่ได้ พร้อมแนบรูปภาพประกอบเข้ามาในแชท โดยเกี่ยวข้องกับออเดอร์ 260403-QZ-9752
ในเคสนี้ แอดมินทักทายและแนะนำตัว จากนั้นตรวจสอบออเดอร์และสอบถามยืนยันกับไรเดอร์ว่าได้จัดส่งอาหารให้ลูกค้าเรียบร้อยแล้วใช่หรือไม่ เมื่อไรเดอร์ตอบยืนยันว่า “ใช่ครับ” แอดมินจึงดำเนินการปิดงานแทนไรเดอร์ให้เรียบร้อย พร้อมสอบถามเพิ่มเติมว่าต้องการให้ช่วยตรวจสอบเรื่องอื่นอีกหรือไม่ ก่อนปิดการสนทนาอย่างสุภาพ</t>
  </si>
  <si>
    <t>https://drive.google.com/open?id=1oTyyh1ape1hXN7_k2T6DO4_f-LX2g9ji</t>
  </si>
  <si>
    <t>AA216040</t>
  </si>
  <si>
    <t>https://app.oho.chat/business/6805c0f16232119d2a1204b5/smartchat?room=683bc95cb470e3d09fe82493</t>
  </si>
  <si>
    <t>มีการทักทายพร้อมแนะนำชื่อแอดมินในช่วงเปิดบทสนทนา และมีการปิดการสนทนาโดยเรียกชื่อแอดมินอีกครั้งอย่างเหมาะสม จึงถือว่าครบตามมาตรฐานของหัวข้อนี้</t>
  </si>
  <si>
    <t>ไม่พบการเปิดเผยข้อมูลส่วนบุคคลเกินจำเป็น และการสื่อสารอยู่ในขอบเขตของเคส จึงไม่ควรถูกหักคะแนนในหัวข้อนี้</t>
  </si>
  <si>
    <t>เคสนี้ เกิน SLA โดยจากระบบพบว่า เวลารอรับบริการ 8 นาที 37 วินาที ซึ่งเกินเกณฑ์ที่กำหนด แม้ Tag ที่ระบุคือ สอบถามข้อมูลเกี่ยวกับออเดอร์ ซึ่งถือว่า ตรงกับบริบทของเคส แต่เมื่อมีประเด็น SLA ไม่ผ่านอย่างชัดเจน จึงยังต้องถูกหักคะแนนในหัวข้อนี้</t>
  </si>
  <si>
    <t>แอดมินตรวจสอบออเดอร์และแจ้งผลได้ชัดเจนว่าออเดอร์ถูกยกเลิกแล้ว และมีการคืนเงินลูกค้าเรียบร้อยแล้ว คำตอบตรงกับคำถามที่ผู้ติดต่อสอบถามเรื่องสถานะออเดอร์ จึงถือว่าหัวข้อนี้ทำได้ถูกต้อง</t>
  </si>
  <si>
    <t>แอดมินตอบได้ครบในประเด็นหลักว่าออเดอร์มีสถานะอย่างไร และมีผลอย่างไรต่อไป คือมีการคืนเงินลูกค้าเรียบร้อยแล้ว
อย่างไรก็ตาม หากจะให้ครบมากขึ้น ควรระบุเพิ่มเติมอีกเล็กน้อยว่า ระบบอาจใช้เวลาอัปเดตหรือหากยังแสดงสถานะเดิมควรทำอย่างไรต่อ เพื่อให้ผู้ติดต่อเข้าใจภาพต่อเนื่องมากขึ้น
เงื่อนไขหักตามไฟล์: เข้ากลุ่ม พลาดเล็กน้อย</t>
  </si>
  <si>
    <t>คำตอบเข้าใจง่าย และผู้ติดต่อสามารถรู้สถานะออเดอร์ได้ทันที แต่ยังไม่ได้อธิบายเป็นขั้นตอนต่อเนื่องมากนัก เช่น หากระบบยังไม่อัปเดตต่อควรตรวจสอบหรือรออย่างไร จึงหักเล็กน้อย
เงื่อนไขหักตามไฟล์: เข้ากลุ่ม พลาดเล็กน้อย
มีการอธิบายแต่ step ยังไม่ชัดมาก</t>
  </si>
  <si>
    <t>แอดมินจับประเด็นปัญหาได้ตรงว่าเป็นเรื่อง สถานะออเดอร์ไม่อัปเดต จึงตรวจสอบออเดอร์และแจ้งผลที่ชัดเจนกลับไปทันที ถือว่าแก้ข้อสงสัยของลูกค้าได้ตรงจุด
ที่ยังไม่เต็ม เพราะยังสามารถอธิบายเพิ่มเติมได้อีกเล็กน้อยในเชิงสาเหตุว่าทำไมหน้าระบบของผู้ติดต่อยังไม่อัปเดตแม้คำสั่งซื้อถูกยกเลิกแล้ว
เงื่อนไขหักตามไฟล์: เข้ากลุ่ม พลาดเล็กน้อย</t>
  </si>
  <si>
    <t>แอดมินมีการสอบถามต่อว่าต้องการให้ช่วยตรวจสอบข้อมูลเพิ่มเติมหรือมีปัญหาอื่นอีกหรือไม่ ถือว่ามี ownership ที่ดี และไม่ได้ตัดจบบทสนทนาโดยทันที
อย่างไรก็ตาม ยังสามารถระบุ next step ให้ชัดกว่านี้ได้อีกเล็กน้อย เช่น หากระบบยังไม่อัปเดตให้ทำอย่างไรต่อ
เงื่อนไขหักตามไฟล์: เข้ากลุ่ม พลาดเล็กน้อย</t>
  </si>
  <si>
    <t>ข้อความเรียงลำดับดี อ่านง่าย และแบ่งสาระได้ชัดเจน</t>
  </si>
  <si>
    <t>ภาษาโดยรวมสุภาพ กระชับ และเข้าใจง่าย ไม่พบข้อความกำกวมหรือใช้ถ้อยคำผิดความหมาย</t>
  </si>
  <si>
    <t>น้ำเสียงสุภาพ เหมาะสมกับสถานการณ์ และใช้ถ้อยคำบริการได้ดีตลอดบทสนทนา</t>
  </si>
  <si>
    <t>ลูกค้าสอบถามสถานะร้านค้าไม่อัปเดตในระบบ (Customer inquires about shop status not updating in system)</t>
  </si>
  <si>
    <t>เคสนี้เป็นกรณี ผู้ติดต่อสอบถามข้อมูลสถานะออเดอร์ โดยแจ้งหมายเลขออเดอร์ 260403-RA-0453 และระบุว่า ระบบยังไม่อัปเดตสถานะ
แอดมินตรวจสอบแล้วแจ้งว่า
ออเดอร์ 260403-RA-0453 สถานะถูก ยกเลิกแล้ว
และมี คืนเงินลูกค้าเรียบร้อยแล้ว
จากนั้นสอบถามต่อว่าต้องการให้ช่วยตรวจสอบข้อมูลหรือมีปัญหาอื่นเพิ่มเติมหรือไม่
ก่อนปิดการสนทนาอย่างสุภาพ</t>
  </si>
  <si>
    <t>https://drive.google.com/open?id=1vgggpmsWg-QOl5XbQBdg-C2YD7d4eMtL</t>
  </si>
  <si>
    <t>AA216333</t>
  </si>
  <si>
    <t>https://app.oho.chat/business/6805c0f16232119d2a1204b5/smartchat?room=68f19e8e71255d68a377dd51</t>
  </si>
  <si>
    <t>มีการปิดการสนทนาครบ
แต่ตอนเริ่มต้นไม่มีการทักทายและแนะนำตัวให้ชัด จึงถือว่ายังเปิดบทสนทนาไม่ครบ
เงื่อนไขหักตามไฟล์: เข้ากลุ่ม พลาดปานกลาง</t>
  </si>
  <si>
    <t>ไม่พบการเปิดเผยข้อมูลส่วนบุคคลเกินความจำเป็น และข้อมูลที่ใช้เป็นส่วนหนึ่งของการตรวจสอบเคส</t>
  </si>
  <si>
    <t>เวลารอรับบริการ 37 วินาที อยู่ในเกณฑ์ SLA
Tag “ปัญหาก่อนการจัดส่ง - ร้านค้าไม่กดรับออเดอร์” สอดคล้องกับลักษณะเคส</t>
  </si>
  <si>
    <t>แอดมินตรวจสอบและแจ้งว่าเคสเข้าเงื่อนไขชดเชย พร้อมดำเนินการให้
อย่างไรก็ตาม คำอธิบายบางส่วนยังไม่ชัด ทำให้เข้าใจได้ไม่ทันที</t>
  </si>
  <si>
    <t>แอดมินแจ้งว่าเข้าเงื่อนไขชดเชยและส่งเรื่องแล้ว แต่ยังไม่ได้บอกว่าจะได้เท่าไร และได้เงินเมื่อไร</t>
  </si>
  <si>
    <t>แอดมินอธิบายว่าตรวจสอบแล้ว เข้าเงื่อนไข และจะส่งเรื่องให้
แต่ยังเรียงขั้นตอนไม่ชัด ทำให้อ่านแล้วเข้าใจได้ไม่ทันที</t>
  </si>
  <si>
    <t>แอดมินเข้าใจว่าเป็นปัญหาเวลารอหน้าร้านเกินเกณฑ์ และส่งเรื่องชดเชยให้ทันที</t>
  </si>
  <si>
    <t>แอดมินแจ้งว่ามีการส่งเรื่องต่อให้แล้ว และให้ลูกค้าสามารถสอบถามเพิ่มเติมได้ ถือว่ามีความรับผิดชอบต่อเคสดี
แต่ส่วนของขั้นตอนถัดไป ยังสามารถอธิบายให้ชัดขึ้นได้ เช่น บอกลูกค้าว่าต้องรออะไรต่อ หรือจะใช้เวลาประมาณเท่าไหร่ เพื่อให้ลูกค้าเข้าใจสถานะได้ชัดเจนขึ้น</t>
  </si>
  <si>
    <t>ข้อความจัดลำดับดี อ่านแล้วลื่น เข้าใจง่าย และแยกประเด็นสำคัญออกมาได้ชัดเจน</t>
  </si>
  <si>
    <t>ภาพรวมของภาษาเขียนสุภาพ อ่านแล้วเข้าใจง่าย และไม่มีคำที่ทำให้ตีความผิดหรือสับสน</t>
  </si>
  <si>
    <t>น้ำเสียงสุภาพ เหมาะสม และมีการขออภัยในความไม่สะดวก เหมาะกับสถานการณ์ที่ไรเดอร์ได้รับผลกระทบ เพราะต้องรอหน้าร้านนาน</t>
  </si>
  <si>
    <t>ไรเดอร์สอบถามค่ารอบไม่ตรงกับระยะทาง (Rider inquires about fare mismatch with distance)</t>
  </si>
  <si>
    <t>เคสนี้เป็นกรณี ไรเดอร์แจ้งปัญหาเรื่องเวลารอหน้าร้านนาน โดยส่งภาพออเดอร์เข้ามาให้ตรวจสอบ และต้องการแจ้งเรื่อง เวลารอเกินมาตรฐาน
จากการตรวจสอบ แอดมินแจ้งว่า
เคสนี้ เวลาเข้าร้านหน้าร้านเกิน 20 นาที
ระยะเวลาที่หน้าร้านคำนวณได้ 40 นาที
เป็นไปตามเงื่อนไขการชดเชยเวลา
จึงดำเนินการ ส่งเรื่องชดเชยเวลารอหน้าร้าน
และปิดท้ายด้วยการเสนอความช่วยเหลือเพิ่มเติมและปิดการสนทนาอย่างสุภาพ</t>
  </si>
  <si>
    <t>https://drive.google.com/open?id=125U4286nbMWJrTwXTbYXy5oleU1l9dgT</t>
  </si>
  <si>
    <t>AA216873</t>
  </si>
  <si>
    <t>https://app.oho.chat/business/6805c0f16232119d2a1204b5/smartchat?room=6860833eb4e10cacf520d128</t>
  </si>
  <si>
    <t>ไม่พบการทักทายเมื่อเริ่มต้นบทสนทนา (การเปิดบทสนทนา) และไม่พบการปิดการสนทนาหรือคำขอบคุณตามมาตรฐาน (การปิดบทสนทนา)</t>
  </si>
  <si>
    <t>ไม่มีการเปิดเผยข้อมูลคนอื่น และไม่ได้ให้ข้อมูลส่วนตัวเกินจำเป็น</t>
  </si>
  <si>
    <t>เคสนี้รอไม่นาน (ประมาณ 55 วินาที) และเลือกหัวข้อเคสตรงกับเรื่องที่ลูกค้าถาม</t>
  </si>
  <si>
    <t>คำตอบตรงกับเคส แอดมินอธิบายว่าไม่พบเอกสารปี 2568 เพราะไม่มีการหักภาษี จึงไม่มีข้อมูลในระบบ ถือว่าตอบตรงและไม่พบข้อมูลผิด</t>
  </si>
  <si>
    <t>แอดมินอธิบายเหตุผลแล้ว
แต่ยังไม่ได้บอกตรง ๆ ว่า “ไม่มีเอกสารให้โหลด” ทำให้ลูกค้าอาจยังงงนิดหน่อย
เงื่อนไขหักตามไฟล์: เข้ากลุ่ม พลาดเล็กน้อย
ตกหล่นประเด็นย่อย 1 จุด</t>
  </si>
  <si>
    <t>อธิบายพอเข้าใจว่าปัญหาเกิดจากอะไร และต้องทำอะไรต่อได้
แต่ยังพูดยาวไปหน่อย และเรียงลำดับยังไม่ชัด
เงื่อนไขหักตามไฟล์: เข้ากลุ่ม พลาดเล็กน้อย
มี step แต่ยังไม่ลื่นหรือยังไม่ชัดมาก</t>
  </si>
  <si>
    <t>แอดมินเข้าใจปัญหาถูก ว่าไม่มีเอกสารเพราะไม่ได้หักภาษี ไม่ใช่ปัญหาระบบ และยังเสนอช่วยตรวจสอบต่อให้ ถือว่าแก้ได้ตรงจุด
เงื่อนไขหักตามไฟล์: เข้ากลุ่ม พลาดเล็กน้อย
มีการวิเคราะห์แต่ยังไม่ลึกพอ หรือยังขาดทางเลือกสำรอง</t>
  </si>
  <si>
    <t>แอดมินมีการบอกขั้นตอนต่อว่าสามารถส่งข้อมูลมาให้ช่วยตรวจสอบได้ ถือว่าดูแลเคสต่อดี
แต่ยังไม่บอกชัดว่าต้องรอนานแค่ไหน หรือจะตามเรื่องได้ทางไหน
เงื่อนไขหักตามไฟล์: เข้ากลุ่ม พลาดเล็กน้อย
มี next step แต่ยังไม่ละเอียด เช่น ขาด timeline หรือช่องทางติดตาม</t>
  </si>
  <si>
    <t>ข้อความโดยรวมเข้าใจได้ แต่ยาวไปหน่อย ถ้าแบ่งให้สั้นลงจะอ่านง่ายขึ้น
เงื่อนไขหักตามไฟล์: เข้ากลุ่ม พลาดเล็กน้อย
ยาวไปเล็กน้อยแต่ยังพออ่านได้</t>
  </si>
  <si>
    <t>ภาษาสุภาพ ชัดเจน และไม่มีคำที่ทำให้เข้าใจผิด</t>
  </si>
  <si>
    <t>น้ำเสียงสุภาพ เหมาะกับเคสทั่วไป</t>
  </si>
  <si>
    <t>ไรเดอร์สอบถามเอกสารภาษี 50 ทวิ ของปีล่าสุด (Rider inquires about latest withholding tax certificate (50 Tawi))</t>
  </si>
  <si>
    <t>เคสนี้เป็นกรณี ไรเดอร์สอบถามเรื่องหนังสือรับรอง/เอกสาร 50 ทวิ เนื่องจากในแอปไม่พบเอกสารปี 2568 ให้ดาวน์โหลด จึงสอบถามว่าต้องดำเนินการอย่างไร
แอดมินชี้แจงว่า สามารถดาวน์โหลดเอกสารผ่านแอปได้ในกรณีที่มีการหักภาษี ณ ที่จ่าย แต่กรณีนี้ Robinhood ไม่มีการหักภาษี ณ ที่จ่าย จึงไม่แสดงเอกสารดังกล่าวในระบบ และหากต้องการให้ช่วยตรวจสอบเพิ่มเติม แอดมินขอข้อมูลเพื่อประสานงานต่อ</t>
  </si>
  <si>
    <t>https://drive.google.com/open?id=1Yij07TvJw3uh4RO7XO8UPA7EPqPni-yg</t>
  </si>
  <si>
    <t>AA216861</t>
  </si>
  <si>
    <t>https://app.oho.chat/business/6805c0f16232119d2a1204b5/smartchat?room=682ff603399441f005d7f252</t>
  </si>
  <si>
    <t>มีการทักทาย เปิดบทสนทนาด้วยการแนะนำชื่อแอดมินอย่างชัดเจน และมีการปิดการสนทนาโดยเรียกชื่อแอดมินอีกครั้งในข้อความสุดท้าย จึงถือว่าครบตามมาตรฐานของหัวข้อนี้</t>
  </si>
  <si>
    <t>ไม่พบการเปิดเผยข้อมูลส่วนบุคคลเกินจำเป็น และการสื่อสารเป็นไปตามขอบเขตของเคส ไม่พบจุดเสี่ยงด้าน PDPA หรือการให้ข้อมูลเกินสิทธิ์</t>
  </si>
  <si>
    <t>เคสนี้ ไม่เกิน SLA โดยเวลารอรับบริการอยู่ที่ 17 วินาที แต่เมื่อพิจารณา Tag พบว่า Tag ที่ใส่ไว้เป็นแนว ปัญหาหน้าจอ/ร้านเปิด/ลักษณะใกล้เคียงเรื่องการใช้งานหน้าร้าน ขณะที่บริบทจริงของเคสคือ ไรเดอร์สอบถามเรื่องการใช้งานแอประหว่างสั่งอาหารเอง และกังวลว่าจะเข้าข่ายขายทุจริตหรือไม่ ซึ่งถือว่า Tag ไม่ตรงกับประเด็นหลักของเคส และไม่ใกล้เคียงมากพอ จึงควรถูกหักคะแนนด้าน process</t>
  </si>
  <si>
    <t>คำตอบของแอดมินสอดคล้องกับบริบทของเคส โดยแจ้งสถานะตามที่ตรวจสอบได้ว่า ยังติดต่อร้านค้าไม่ได้ และจึงยังไม่สามารถยกเลิกออเดอร์ได้ในทันที ถือว่าตอบตรงกับสถานการณ์และไม่พบข้อมูลผิดชัดเจน</t>
  </si>
  <si>
    <t>แอดมินตอบประเด็นหลักของเคสได้ครบว่าเหตุใดยังยกเลิกไม่ได้ และควรรออะไรต่อ แต่ยังสามารถทำให้ครบขึ้นได้อีกเล็กน้อย เช่น ระบุให้ชัดว่า หากร้านค้าไม่ตอบภายในระยะเวลาหนึ่งควรทำอย่างไรต่อ หรือแนวทางติดตามเพิ่มเติม
เงื่อนไขหักตามไฟล์: เข้ากลุ่ม พลาดเล็กน้อย
ตกหล่นประเด็นย่อย 1 จุด</t>
  </si>
  <si>
    <t>คำตอบอธิบายขั้นตอนต่อได้ชัดเจนว่า ตอนนี้ยังยกเลิกไม่ได้เพราะติดต่อร้านค้าไม่ได้ และต้องรอร้านค้ารับแชทหรือยืนยันการยกเลิกก่อน ลูกค้าสามารถเข้าใจสถานะและสิ่งที่จะเกิดขึ้นต่อได้ชัด</t>
  </si>
  <si>
    <t>เหตุผล:
แอดมินจับประเด็นของปัญหาได้ถูกว่าอุปสรรคหลักคือ ยังติดต่อร้านค้าไม่ได้ ทำให้ยังยกเลิกออเดอร์ไม่ได้ และสื่อสารแนวทางที่สอดคล้องกับข้อจำกัดของเคส ถือว่าแก้ปัญหาได้ตรงจุด
ที่ยังไม่เต็ม เพราะยังสามารถเพิ่มความชัดเจนเชิงทางเลือกได้อีกเล็กน้อย เช่น หากร้านค้ายังไม่ตอบควรมีแนวทางใดต่อ
เงื่อนไขหักตามไฟล์: เข้ากลุ่ม พลาดเล็กน้อย
มีการวิเคราะห์แต่ยังไม่ลึกพอ หรือยังขาดทางเลือกสำรอง</t>
  </si>
  <si>
    <t>แอดมินมีการติดตามบทสนทนาและสอบถามเพิ่มเติมว่าไรเดอร์ต้องการให้ช่วยอะไรต่อหรือไม่ ก่อนปิดเคส ถือว่ามี ownership ที่ดี และมีการปิดงานอย่างเหมาะสม ไม่ได้ตัดจบบทสนทนาโดยทันที</t>
  </si>
  <si>
    <t>ข้อความเรียงลำดับดี อ่านเข้าใจง่าย และแบ่งสาระได้ชัดเจนว่า ตรวจสอบอะไร พบอะไร และต้องรออะไรต่อ</t>
  </si>
  <si>
    <t>ภาษาเข้าใจง่าย สุภาพ และสื่อสารตรงประเด็น ไม่มีข้อความกำกวมหรือเยิ่นเย้อเกินจำเป็น</t>
  </si>
  <si>
    <t>น้ำเสียงสุภาพ เหมาะสมกับสถานการณ์ และมีการใช้ถ้อยคำที่ช่วยให้การสื่อสารดูเป็นมิตรและมืออาชีพ</t>
  </si>
  <si>
    <t>ไรเดอร์แจ้งเบอร์ร้านค้าไม่ถูกต้อง (Rider reports incorrect merchant phone number)</t>
  </si>
  <si>
    <t>เคสนี้เป็นกรณี ไรเดอร์สอบถามเรื่องลูกค้ายกเลิกออเดอร์ โดยไรเดอร์ส่งภาพประกอบและแจ้งว่าลูกค้าทักมาบอกว่ายกเลิกแล้ว แต่ระบบยังไม่ชัดเจน จึงติดต่อเข้ามาให้ช่วยตรวจสอบ
แอดมินตรวจสอบแล้วแจ้งว่า
สำหรับออเดอร์หมายเลข 260404-RB-3308 ตอนนี้ ไม่สามารถติดต่อร้านค้าได้
จึง ยังไม่สามารถยกเลิกออเดอร์ได้ทันที
และแนะนำให้ไรเดอร์ รอร้านค้ารับแชทหรือยืนยันการยกเลิกก่อน
จากนั้นมีการสอบถามเพิ่มเติมว่าไรเดอร์ต้องการให้ช่วยอะไรต่อหรือไม่
เมื่อลูกค้าแจ้งว่า ไม่มีครับ ขอบคุณครับ แอดมินจึงปิดการสนทนา</t>
  </si>
  <si>
    <t>https://drive.google.com/open?id=1cFgVNdPkGpRsi1Fe7L1kJBAaBEDPYZ53</t>
  </si>
  <si>
    <t>AA216748</t>
  </si>
  <si>
    <t>https://app.oho.chat/business/6805c0f16232119d2a1204b5/smartchat?room=690810f236f651ce99f54a5a</t>
  </si>
  <si>
    <t>ไม่พบการเปิดเผยข้อมูลส่วนบุคคลเกินจำเป็น และไม่พบการสื่อสารที่ขัดต่อ Policy จึงไม่ควรถูกหักคะแนนในหัวข้อนี้</t>
  </si>
  <si>
    <t>เคสนี้ไม่เกิน SLA โดยจากระบบพบว่า เวลารอรับบริการ 1 นาที 09 วินาที ซึ่งยังอยู่ในเกณฑ์ และมี Tag ระบุว่า “ร้องเรียนไรเดอร์” ซึ่งถือว่า ใกล้เคียงกับบริบทของเคส ที่เป็นเรื่องการประสานงานปัญหาหน้างาน/พฤติกรรมการดำเนินงานของไรเดอร์และผลกระทบต่อออเดอร์ จึงถือว่าด้าน process และการระบุประเภทเคสยังสอดคล้องเพียงพอ</t>
  </si>
  <si>
    <t>แอดมินตอบในเชิงรับเรื่องและแจ้งว่าจะประสานงานต่อ ซึ่งสอดคล้องกับสิ่งที่ผู้ติดต่อร้องขอในระดับหนึ่ง แต่จากข้อความที่เห็น คำตอบยังไม่ได้อธิบายข้อเท็จจริงหรือผลตรวจสอบที่ชัดเจนมากนัก จึงทำให้คำตอบยังไม่แน่นพอในเชิงข้อมูล
เงื่อนไขหักตามไฟล์: เข้ากลุ่ม พลาดเล็กน้อย
คำตอบโดยรวมใช้ได้ แต่ยังไม่ชัดหรือยังไม่ลึกพอ</t>
  </si>
  <si>
    <t>แอดมินมีการรับเรื่องและแจ้งว่าจะประสานงานให้ แต่ยังไม่ได้สรุปให้ครบว่า
จะประสานกับใคร
คาดว่าจะใช้เวลาประมาณเท่าใด
ลูกค้าควรรอผลในรูปแบบไหน
จึงถือว่ายังมีประเด็นสำคัญที่ตอบได้ไม่ครบถ้วน
เงื่อนไขหักตามไฟล์: เข้ากลุ่ม พลาดเล็กน้อย
ตกหล่นประเด็นย่อยหรือเงื่อนไขสำคัญบางส่วน</t>
  </si>
  <si>
    <t>ลูกค้าพอเข้าใจได้ว่าแอดมินจะรับเรื่องและประสานงานให้ แต่ยังไม่ได้อธิบายเป็นขั้นตอนชัดเจนมากว่าหลังจากนี้จะเกิดอะไรต่อ จึงหักเล็กน้อย
เงื่อนไขหักตามไฟล์: เข้ากลุ่ม พลาดเล็กน้อย
มี step แต่ยังไม่ชัดมาก</t>
  </si>
  <si>
    <t>แอดมินมีการรับเรื่องและแจ้งว่าจะประสานงานให้ ซึ่งเป็นทิศทางที่ถูกต้องกับลักษณะเคส แต่ยังไม่ได้วิเคราะห์สาเหตุหรือชี้ให้เห็นแนวทางแก้ที่ชัดเจนว่าปัญหาเกิดจากอะไร และจะจัดการต่ออย่างไร จึงยังไม่เต็มในหัวข้อนี้
เงื่อนไขหักตามไฟล์: เข้ากลุ่ม พลาดเล็กน้อย
มีการช่วยแก้ไข แต่การวิเคราะห์ยังไม่ลึกหรือยังไม่ครบทางเลือก</t>
  </si>
  <si>
    <t>มีการแจ้งชัดว่าจะประสานงานให้ และมีการแจ้งตอนปิดเคสว่าสามารถติดต่อกลับมาได้อีกหากต้องการช่วยเหลือเพิ่มเติม ถือว่ามี ownership ที่ดี
อย่างไรก็ตาม ยังสามารถระบุ next step ให้ละเอียดขึ้นได้ เช่น ระยะเวลาที่คาดว่าจะติดตามหรือรูปแบบการอัปเดตผล
เงื่อนไขหักตามไฟล์: เข้ากลุ่ม พลาดเล็กน้อย
มี next step แต่ยังไม่ละเอียดพอ</t>
  </si>
  <si>
    <t>ข้อความเรียงลำดับดี อ่านเข้าใจง่าย และแบ่งช่วงเปิด รับเรื่อง และปิดเคสได้ชัดเจน</t>
  </si>
  <si>
    <t>ภาษาโดยรวมสุภาพ กระชับ และเข้าใจง่าย ไม่พบถ้อยคำที่ทำให้เข้าใจคลาดเคลื่อน</t>
  </si>
  <si>
    <t>ลูกค้าร้องเรียนคุณภาพบริการล่าช้าและเปรียบเทียบกับคู่แข่ง (Customer complains about slow service and compares with competitors)</t>
  </si>
  <si>
    <t>เคสนี้เป็นกรณี ไรเดอร์/ผู้ใช้งานติดต่อสอบถามเรื่องออเดอร์ล่าช้าและมีการแจ้งว่าจะขอยอดดูแผนฟอลพิเศษ โดยในบทสนทนามีการอธิบายบริบทเกี่ยวกับร้านค้าที่อาจปล่อยให้ไรเดอร์รอนานก่อนเอาอาหารลงสุดท้าย และลูกค้าต้องการให้ประสานงานหรือช่วยตรวจสอบเพิ่มเติม
แอดมินตอบรับเรื่อง แจ้งว่าจะดำเนินการประสานงานให้ และเมื่อไม่ได้รับการตอบกลับเพิ่มเติมจึงขออนุญาตจบการสนทนา พร้อมแจ้งว่าสามารถติดต่อกลับมาได้อีกหากต้องการให้ช่วยต่อ</t>
  </si>
  <si>
    <t>https://drive.google.com/open?id=1rNEgbJLkq53U77wZxIjiDCkM7kHA2sSz</t>
  </si>
  <si>
    <t>AA216825</t>
  </si>
  <si>
    <t>https://app.oho.chat/business/6805c0f16232119d2a1204b5/smartchat?room=6975b0f60a6d366a26c3cc69</t>
  </si>
  <si>
    <t>มีการทักทายพร้อมแนะนำชื่อแอดมิน และมีข้อความปิดการสนทนาโดยเรียกชื่อแอดมินครบถ้วน จึงถือว่าผ่านมาตรฐานของหัวข้อนี้</t>
  </si>
  <si>
    <t>ไม่พบการเปิดเผยข้อมูลส่วนบุคคลเกินจำเป็น และการสื่อสารยังอยู่ในขอบเขตของการช่วยเหลือเคสออเดอร์</t>
  </si>
  <si>
    <t>จากหน้าระบบพบว่า เวลารอรับบริการ 2 นาที 24 วินาที ซึ่งยังอยู่ในเกณฑ์ SLA และ Tag ที่ระบุคือ ปัญหาก่อนจัดส่ง-ร้านปิด ซึ่งถือว่า ใกล้เคียงกับบริบทเคส ที่เป็นปัญหาติดต่อร้านไม่ได้และมีแนวโน้มต้องยกเลิกงาน จึงถือว่า process และ tag ยังสอดคล้องเพียงพอ</t>
  </si>
  <si>
    <t>แอดมินตรวจสอบสถานะออเดอร์และแจ้งข้อมูลตรงประเด็นว่า ร้านค้ายังไม่ได้กดรับออเดอร์ พร้อมให้แนวทางที่สอดคล้องกับสถานการณ์ คือรอครบ 10 นาทีแล้วแจ้งกลับมาเพื่อยกเลิกด้วยเหตุผลที่ถูกต้อง ถือว่าคำตอบถูกต้องตาม flow งาน
ที่ยังไม่เต็ม เพราะยังไม่ได้ระบุให้ชัดมากว่าระยะเวลา 10 นาทีเริ่มนับจากจุดใดในมุมลูกค้า</t>
  </si>
  <si>
    <t>แอดมินตอบได้ค่อนข้างครบว่า
สถานะออเดอร์เป็นอย่างไร
ต้องรอครบกี่นาที
หากติดต่อร้านไม่ได้ให้ทำอะไรต่อ
หากลูกค้าไม่สะดวกยกเลิก แอดมินช่วยต่อได้
ที่ยังไม่เต็ม เพราะยังสามารถเพิ่มได้อีกเล็กน้อยว่า หากครบ 10 นาทีแล้วควรแจ้งข้อมูลอะไรกลับมาบ้างเพื่อให้ดำเนินการเร็วขึ้น</t>
  </si>
  <si>
    <t>คำตอบมีลำดับชัดเจนว่า
ตรวจสอบสถานะออเดอร์
รอให้ติดต่อร้านครบ 10 นาที
แจ้งกลับมาเพื่อยกเลิก
หากลูกค้าไม่ยกเลิก แอดมินช่วยดำเนินการได้
ลูกค้าสามารถนำไปปฏิบัติต่อได้จริง</t>
  </si>
  <si>
    <t>แอดมินจับประเด็นได้ตรงว่าเป็นเคส ติดต่อร้านไม่ได้ก่อนร้านกดรับออเดอร์ และให้แนวทางที่สอดคล้องกับการจัดการเคสประเภทนี้ ถือว่าแก้ปัญหาได้ตรงจุด
ที่ยังไม่เต็ม เพราะยังไม่ได้ดำเนินการยกเลิกให้ทันทีในเคสนี้ แต่เป็นการให้เงื่อนไขและรอครบเกณฑ์ก่อน ซึ่งแม้ถูกต้องตาม process แต่ในมุมการสื่อสารยังเพิ่มความชัดเจนเรื่องเงื่อนไขได้อีกนิด</t>
  </si>
  <si>
    <t>แอดมินแจ้ง next step ชัดเจนมากว่าเมื่อครบเงื่อนไขแล้วให้กลับมาแจ้งเพื่อดำเนินการต่อ และยังเสนอช่วยเหลือกรณีลูกค้าไม่สะดวกยกเลิก ถือว่ามี ownership ที่ดี</t>
  </si>
  <si>
    <t>ข้อความแบ่งย่อหน้าและลำดับการอธิบายชัด อ่านง่าย</t>
  </si>
  <si>
    <t>ภาษาโดยรวมสุภาพ ชัดเจน และเข้าใจง่าย</t>
  </si>
  <si>
    <t>น้ำเสียงสุภาพ เหมาะสมกับสถานการณ์ และสื่อสารเชิงช่วยเหลือได้ดี</t>
  </si>
  <si>
    <t>ไรเดอร์แจ้งร้านค้าปิดกิจการแล้ว (Rider reports merchant has permanently closed)</t>
  </si>
  <si>
    <t>เคสนี้เป็นกรณี ไรเดอร์แจ้งปัญหาติดต่อร้านค้าไม่ได้ / ขอให้ช่วยยกเลิกงาน สำหรับออเดอร์ 260404-RB-2789
จากบทสนทนา แอดมินตรวจสอบแล้วแจ้งว่า
สถานะคำสั่งซื้อในขณะนั้น ร้านค้ายังไม่ได้กดรับออเดอร์
หากไรเดอร์ติดต่อร้านไม่ได้เกิน 10 นาที ให้แจ้งกลับมาเพื่อให้แอดมินช่วย กดยกเลิกออเดอร์ด้วยเหตุผลติดต่อร้านค้าไม่ได้
และหากลูกค้าไม่สะดวกยกเลิก ก็สามารถแจ้งแอดมินเพื่อดำเนินการยกเลิกได้
จากนั้นแอดมินสอบถามเพิ่มเติมและปิดการสนทนาอย่างสุภาพ</t>
  </si>
  <si>
    <t>https://drive.google.com/file/d/18qCt7ewS3ONkrss7dECpo4ZSHgJX0xYU/view?usp=drive_link</t>
  </si>
  <si>
    <t>AA217134</t>
  </si>
  <si>
    <t>https://app.oho.chat/business/6805c0f16232119d2a1204b5/smartchat?room=69534257339bdec5debf11bb</t>
  </si>
  <si>
    <t>เคสนี้ไม่เกิน SLA โดยจากระบบพบว่า เวลารอรับบริการ 41 วินาที ซึ่งอยู่ในเกณฑ์ และ Tag ที่ระบุคือ ติดตามสถานะคำสั่งซื้อ ซึ่ง ตรงกับบริบทของเคส ที่เป็นการสอบถามสถานะออเดอร์และการดำเนินการของร้านค้า จึงถือว่าด้าน process และการระบุประเภทเคสสอดคล้องกับเนื้อหา</t>
  </si>
  <si>
    <t>แอดมินแจ้งผลตรวจสอบชัดเจนว่า ออเดอร์หมายเลข 260405-RB-7651 ร้านค้ากดรับออเดอร์เรียบร้อยแล้ว และจากสถานะดังกล่าวจึงแจ้งต่อว่าไรเดอร์สามารถเดินทางไปยังร้านค้าได้ ถือว่าคำตอบสอดคล้องกับสถานการณ์ของเคสและไม่พบความขัดแย้งในเนื้อหา</t>
  </si>
  <si>
    <t>แอดมินตอบประเด็นหลักของเคสได้ว่า ร้านค้ารับออเดอร์แล้ว และไรเดอร์สามารถไปยังร้านค้าได้ รวมถึงมีการแจ้ง next step ให้ทักกลับมาเมื่อถึงร้านและได้รับออเดอร์
อย่างไรก็ตาม หากจะให้ครบมากขึ้น ควรระบุเพิ่มเติมอีกเล็กน้อยว่า หากถึงร้านแล้วแต่ยังมีปัญหาอยู่ควรแจ้งข้อมูลอะไรกลับมา เพื่อให้ไรเดอร์เห็นภาพการติดตามต่อชัดขึ้น
เงื่อนไขหักตามไฟล์: เข้ากลุ่ม พลาดเล็กน้อย
ตกหล่นประเด็นย่อย 1 จุด</t>
  </si>
  <si>
    <t>คำตอบมีลำดับชัดเจนว่า
ตรวจสอบสถานะออเดอร์แล้ว
ร้านค้ารับออเดอร์แล้ว
ไรเดอร์สามารถไปที่ร้านได้
เมื่อถึงร้านและได้รับออเดอร์แล้วให้ทักกลับมาอีกครั้ง
จึงถือว่าขั้นตอนชัดเจนและลูกค้าสามารถนำไปปฏิบัติต่อได้</t>
  </si>
  <si>
    <t>แอดมินจับประเด็นของปัญหาได้ตรงว่าไรเดอร์กังวลเรื่องการติดต่อร้านค้าไม่ได้ จึงตรวจสอบสถานะออเดอร์และแจ้งข้อมูลที่ช่วยให้ไรเดอร์ตัดสินใจทำงานต่อได้ คือร้านค้ารับออเดอร์แล้วและสามารถเดินทางไปที่ร้านได้
ที่ยังไม่เต็ม เพราะยังสามารถเพิ่มแนวทางสำรองได้อีกเล็กน้อย เช่น หากถึงร้านแล้วพบว่าร้านยังไม่พร้อมหรือยังติดต่อไม่ได้ควรทำอย่างไรต่อ
เงื่อนไขหักตามไฟล์: เข้ากลุ่ม พลาดเล็กน้อย
มีการวิเคราะห์และแก้ไขตรงจุด แต่ยังขาดทางเลือกสำรองบางส่วน</t>
  </si>
  <si>
    <t>แอดมินมีการแจ้ง next step ชัดเจนว่าให้ไรเดอร์ขับไปที่ร้าน และเมื่อได้รับออเดอร์แล้วให้ทักกลับเข้ามาอีกครั้ง ถือว่ามี ownership ที่ดีและดูแลเคสต่อเนื่อง ไม่ได้ปล่อยให้ลูกค้าต้องตัดสินใจเองโดยไม่มีแนวทาง</t>
  </si>
  <si>
    <t>ข้อความเรียงลำดับดี อ่านง่าย และแบ่งช่วงเปิด แจ้งผล และปิดบทสนทนาได้ชัดเจน</t>
  </si>
  <si>
    <t>ภาษาโดยรวมสุภาพ กระชับ และเข้าใจง่าย ไม่พบปัญหาเชิงภาษาที่ทำให้ตีความยาก</t>
  </si>
  <si>
    <t>ไรเดอร์ขอยกเลิกงานเนื่องจากติดต่อร้านไม่ได้ (Rider requests cancellation due to unable to contact merchant)</t>
  </si>
  <si>
    <t>เคสนี้เป็นกรณี ไรเดอร์ติดต่อสอบถามสถานะคำสั่งซื้อ เนื่องจาก ติดต่อร้านค้าไม่ได้ และสอบถามเกี่ยวกับออเดอร์หมายเลข 260405-RB-7651
แอดมินตรวจสอบแล้วแจ้งว่า
ร้านค้า กดรับออเดอร์เรียบร้อยแล้ว
ไรเดอร์ สามารถเดินทางไปยังร้านค้าได้
และขอให้เมื่อไรเดอร์ถึงร้านและได้รับออเดอร์แล้ว ให้ทักกลับเข้ามาอีกครั้ง
จากนั้นปิดการสนทนาอย่างสุภาพ พร้อมแจ้งว่าสามารถติดต่อกลับมาได้อีกหากต้องการความช่วยเหลือเพิ่มเติม</t>
  </si>
  <si>
    <t>https://drive.google.com/open?id=1qPJp6uoNasimcKA0K_SG8XOgYM-Jo5P2</t>
  </si>
  <si>
    <t>AA217255</t>
  </si>
  <si>
    <t>มีการทักทายพร้อมแนะนำชื่อแอดมินชัดเจนในช่วงเปิดบทสนทนา และมีการปิดการสนทนาโดยเรียกชื่อแอดมินอีกครั้งในตอนท้าย จึงครบตามมาตรฐานของหัวข้อนี้</t>
  </si>
  <si>
    <t>ไม่พบการเปิดเผยข้อมูลส่วนบุคคลเกินจำเป็น และข้อมูลที่ขอเพิ่มเติมเป็นข้อมูลที่ใช้เพื่อดำเนินการตรวจสอบเคส จึงไม่พบจุดที่ขัด Policy ในเคสนี้</t>
  </si>
  <si>
    <t>เคสนี้ ไม่เกิน SLA โดยเวลารอรับบริการอยู่ที่ 33 วินาที ซึ่งอยู่ในเกณฑ์ และ Tag ที่ใช้คือ ปัญหาก่อนจัดส่ง - ติดต่อร้านค้าไม่ได้ ซึ่ง ตรงกับบริบทของเคส โดยตรง จึงไม่ควรถูกหักคะแนนในหัวข้อนี้</t>
  </si>
  <si>
    <t>แอดมินตอบในทิศทางที่สอดคล้องกับเคส คือเมื่อ ติดต่อร้านค้าไม่ได้ จึงดำเนินการ ยกเลิกออเดอร์ในระบบไรเดอร์ และแจ้งว่า ได้รับค่าเที่ยวเรียบร้อยแล้ว ถือว่าคำตอบโดยรวมตอบโจทย์ปัญหาของไรเดอร์
อย่างไรก็ตาม ข้อความตอบช่วงสรุปผลยังมีลักษณะ อ่านแล้วไม่ลื่นและชวนสับสนเล็กน้อย โดยเฉพาะประโยคที่เกี่ยวกับการติดต่อร้านค้า ทำให้ความชัดของสาระสำคัญลดลงเล็กน้อย
เงื่อนไขหักตามไฟล์: เข้ากลุ่ม พลาดเล็กน้อย
คำตอบโดยรวมถูกต้อง แต่สื่อสารยังไม่ชัดหรือไม่ลื่นเต็มที่</t>
  </si>
  <si>
    <t>แอดมินแจ้งครบในประเด็นสำคัญของเคส ได้แก่
ตรวจสอบออเดอร์แล้ว
กรณีนี้ติดต่อร้านค้าไม่ได้
มีการยกเลิกออเดอร์ให้ในระบบไรเดอร์
ไรเดอร์ได้รับค่าเที่ยวแล้ว
อย่างไรก็ตาม หากจะให้ครบมากขึ้น ควรแจ้งเพิ่มอีกเล็กน้อยว่า หลังจากนี้ไรเดอร์ไม่ต้องทำอะไรต่อ หรือหากค่าเที่ยว/สถานะยังไม่อัปเดตควรแจ้งกลับมาอย่างไร
เงื่อนไขหักตามไฟล์: เข้ากลุ่ม พลาดเล็กน้อย</t>
  </si>
  <si>
    <t>ลูกค้าพอเข้าใจได้ว่าแอดมินตรวจสอบแล้วและดำเนินการให้เรียบร้อย แต่ลำดับขั้นตอนยังสามารถทำให้ชัดขึ้นได้อีก เช่น
ตรวจสอบแล้ว
ติดต่อร้านไม่ได้
ยกเลิกออเดอร์ให้แล้ว
ค่าเที่ยวได้รับแล้ว
ดังนั้นหัวข้อนี้ยังหักเล็กน้อยเรื่องความลื่นของขั้นตอน
เงื่อนไขหักตามไฟล์: เข้ากลุ่ม พลาดเล็กน้อย</t>
  </si>
  <si>
    <t>แอดมินจับปัญหาได้ตรงว่าเป็นเคส ติดต่อร้านค้าไม่ได้ก่อนจัดส่ง และมีการดำเนินการแก้ไขให้โดยตรง คือ ยกเลิกออเดอร์ในระบบไรเดอร์ พร้อมแจ้งผลเรื่องค่าเที่ยว ถือว่าเป็นการแก้ไขที่ตรงกับปัญหาของเคส
ที่ยังไม่เต็ม เพราะยังสามารถอธิบายเหตุผลหรือเงื่อนไขของการดำเนินการให้ชัดขึ้นได้อีกเล็กน้อย
เงื่อนไขหักตามไฟล์: เข้ากลุ่ม พลาดเล็กน้อย</t>
  </si>
  <si>
    <t>แอดมินมีการดูแลเคสต่อเนื่องจนจบ และปิดเคสหลังแจ้งผลดำเนินการเรียบร้อย ถือว่ามี ownership ที่ดี
อย่างไรก็ตาม next step หลังการยกเลิกยังไม่ได้ระบุชัดมากว่า ไรเดอร์ไม่ต้องดำเนินการเพิ่มเติมแล้ว หรือหากพบปัญหาหลังจากนี้ควรกลับมาแจ้งอย่างไร จึงหักเล็กน้อย
เงื่อนไขหักตามไฟล์: เข้ากลุ่ม พลาดเล็กน้อย
มี next step แต่ยังไม่ละเอียดพอ</t>
  </si>
  <si>
    <t>โครงสร้างบทสนทนาโดยรวมดี แต่ข้อความสรุปผลของแอดมินยังมีบางช่วงที่เรียบเรียงไม่ลื่น ทำให้อ่านแล้วต้องตีความเพิ่มเล็กน้อย จึงหักเล็กน้อยในหัวข้อนี้
เงื่อนไขหักตามไฟล์: เข้ากลุ่ม พลาดเล็กน้อย</t>
  </si>
  <si>
    <t>ภาษาโดยรวมสุภาพและสื่อสารได้ แต่มีบางประโยคที่เรียบเรียงแล้วทำให้ความหมายไม่คมชัดเต็มที่ จึงยังไม่เต็มในหัวข้อนี้
เงื่อนไขหักตามไฟล์: เข้ากลุ่ม พลาดเล็กน้อย
ภาษาโดยรวมใช้ได้ แต่ยังมีถ้อยคำหรือการเรียบเรียงที่ไม่ลื่น</t>
  </si>
  <si>
    <t>เคสนี้เป็นกรณี ไรเดอร์แจ้งว่าไม่สามารถติดต่อร้านค้าได้ สำหรับออเดอร์ 260405-RB-9823 และส่งภาพหน้าจอประกอบเข้ามาให้ตรวจสอบ
แอดมินขอข้อมูลเพิ่มเติมตามกระบวนการ จากนั้นตรวจสอบแล้วแจ้งผลว่า กรณีนี้ติดต่อร้านค้าไม่ได้ จึงมีการ ยกเลิกออเดอร์ในระบบไรเดอร์ และ ไรเดอร์ได้รับค่าเที่ยวเรียบร้อยแล้ว ก่อนปิดการสนทนาอย่างสุภาพ</t>
  </si>
  <si>
    <t>https://drive.google.com/open?id=1Jq_iEP-R-_g3JVNHeyyApkrNWD9qk__k</t>
  </si>
  <si>
    <t>AA217198</t>
  </si>
  <si>
    <t>มีการทักทายพร้อมแนะนำชื่อแอดมินในช่วงเปิดบทสนทนา และมีการปิดการสนทนาโดยเรียกชื่อแอดมินอีกครั้งอย่างเหมาะสม จึงครบตามมาตรฐานของหัวข้อนี้</t>
  </si>
  <si>
    <t>ไม่พบการเปิดเผยข้อมูลส่วนบุคคลเกินจำเป็น และการให้ข้อมูลยังอยู่ในขอบเขตของการตรวจสอบเคส</t>
  </si>
  <si>
    <t>เคสนี้ ไม่เกิน SLA โดยเวลารอรับบริการอยู่ที่ 19 วินาที ซึ่งอยู่ในเกณฑ์ และ Tag ที่ใช้คือ งานซ้อน ซึ่งถือว่า ตรงกับบริบทของเคส ที่ไรเดอร์กังวลว่าระบบแสดงลักษณะคล้ายงานซ้อน จึงไม่ควรถูกหักคะแนนในหัวข้อนี้</t>
  </si>
  <si>
    <t>แอดมินตรวจสอบแล้วตอบตรงประเด็นว่า ข้อมูลของไรเดอร์ยังปกติ และอธิบายเหตุผลของการแสดงผลในระบบว่าเกิดจากลำดับเวลาในการเริ่มงาน ไม่ใช่ความผิดปกติของระบบหรืองานทุจริต จึงถือว่าคำตอบมีความถูกต้องและสอดคล้องกับข้อสงสัยของไรเดอร์
ที่ยังไม่เต็ม เพราะข้อความอธิบายค่อนข้างยาวและอ่านยากเล็กน้อย ทำให้ความชัดของสาระหลักลดลงบ้าง
เงื่อนไขหักตามไฟล์: เข้ากลุ่ม พลาดเล็กน้อย
คำตอบถูกต้อง แต่การอธิบายยังไม่ลื่นหรือไม่คมชัดเต็มที่</t>
  </si>
  <si>
    <t>แอดมินตอบครบในประเด็นสำคัญว่า
ระบบไม่ได้ผิดปกติ
ไม่ใช่งานซ้อนแบบทุจริต
สาเหตุเกิดจากลำดับเวลาเริ่มงานของไรเดอร์
อย่างไรก็ตาม หากจะให้ครบมากขึ้น ควรสรุปแบบสั้น ๆ เพิ่มอีกเล็กน้อยว่า ไรเดอร์ไม่ต้องดำเนินการแก้ไขอะไรเพิ่มเติม เพื่อให้ลูกค้าเห็นภาพจบของเคสชัดขึ้น
เงื่อนไขหักตามไฟล์: เข้ากลุ่ม พลาดเล็กน้อย</t>
  </si>
  <si>
    <t>มีการอธิบายเหตุผลของระบบค่อนข้างชัด แต่ยังไม่ได้จัดลำดับให้อ่านง่ายมาก เช่น
ข้อมูลปกติ
ระบบแสดงตามลำดับเวลา
ไม่ใช่งานซ้อนผิดปกติ
ถ้าเรียงแบบนี้จะเข้าใจง่ายขึ้น จึงหักเล็กน้อย
เงื่อนไขหักตามไฟล์: เข้ากลุ่ม พลาดเล็กน้อย
มี step/logic แล้ว แต่ยังไม่ลื่นหรือยังไม่ชัดมาก</t>
  </si>
  <si>
    <t>แอดมินจับประเด็นได้ตรงว่าไรเดอร์กังวลเรื่อง งานซ้อน/ความผิดปกติของระบบ และอธิบาย root cause ว่าเป็นเรื่อง ลำดับเวลาในการเริ่มงาน ไม่ใช่ปัญหาทุจริตหรืองานซ้อนจริง ถือว่าเป็นการวิเคราะห์ที่ตรงจุดและช่วยคลายความกังวลของไรเดอร์ได้ดี
ที่ยังไม่เต็ม เพราะยังสามารถสรุปแนวทางป้องกันหรือคำแนะนำสำหรับครั้งถัดไปได้อีกเล็กน้อย
เงื่อนไขหักตามไฟล์: เข้ากลุ่ม พลาดเล็กน้อย
วิเคราะห์และแก้ปัญหาได้ตรงจุด แต่ยังขาดทางแนะนำเสริมบางส่วน</t>
  </si>
  <si>
    <t>แอดมินมีการตรวจสอบและชี้แจงจนลูกค้าเข้าใจ พร้อมปิดบทสนทนาอย่างเหมาะสม ถือว่ามี ownership ในระดับที่ดี
อย่างไรก็ตาม ยังไม่ได้ระบุ next step ชัดเจนว่าหากพบอาการเดิมอีกครั้งควรส่งข้อมูลอะไรกลับมา หรือควรดำเนินการอย่างไรต่อ จึงหักเล็กน้อย
เงื่อนไขหักตามไฟล์: เข้ากลุ่ม พลาดเล็กน้อย</t>
  </si>
  <si>
    <t>ข้อความมีสาระครบ แต่ย่อหน้าค่อนข้างยาวและข้อมูลอัดอยู่ในก้อนเดียว ทำให้อ่านยากกว่าที่ควร จึงหักเล็กน้อยในหัวข้อนี้
เงื่อนไขหักตามไฟล์: เข้ากลุ่ม พลาดเล็กน้อย</t>
  </si>
  <si>
    <t>ภาษาโดยรวมสุภาพและเข้าใจได้ แต่ยังมีบางช่วงที่ประโยคยาวและสามารถย่อให้กระชับกว่านี้ได้ จึงหักเล็กน้อย
เงื่อนไขหักตามไฟล์: เข้ากลุ่ม พลาดเล็กน้อย
ภาษาใช้ได้ แต่ยังไม่กระชับหรือลื่นเต็มที่</t>
  </si>
  <si>
    <t>ไรเดอร์สอบถามสถานะการเชื่อมต่อระบบไอดีและการจ่ายงาน (Rider inquires about account system connection and job assignment status)</t>
  </si>
  <si>
    <t>เคสนี้เป็นกรณี ไรเดอร์ขอให้ตรวจสอบสถานะบัญชี/ระบบไอดี ว่าเชื่อมระบบปกติหรือไม่ เนื่องจากไรเดอร์รอระบบจ่ายงานอยู่และต้องการความมั่นใจว่าบัญชีไม่ได้มีปัญหา
แอดมินตรวจสอบแล้วแจ้งว่า
รหัส RR623388 มีสถานะ ปกติ
ไม่มีการระงับบัญชี
หากพบปัญหาเรื่องงานน้อย เป็นไปได้ว่าเกิดจาก ปริมาณคำสั่งซื้อในพื้นที่และช่วงเวลา
การมองเห็นและได้รับงานเป็นการจัดสรรโดย ระบบ AI อัตโนมัติ
จากนั้นแอดมินปิดการสนทนาอย่างสุภาพ</t>
  </si>
  <si>
    <t>https://drive.google.com/open?id=1NTdPd-xGMh6BGFftTalKhaqFg9Xj7IZt</t>
  </si>
  <si>
    <t>AA217356</t>
  </si>
  <si>
    <t>https://app.oho.chat/business/6805c0f16232119d2a1204b5/smartchat?room=69d2587d987b0433ad53dbbf</t>
  </si>
  <si>
    <t>มีการทักทายพร้อมแนะนำชื่อแอดมินในช่วงเปิดบทสนทนา และในข้อความปิดมีการเรียกชื่อแอดมินอีกครั้งพร้อมปิดบทสนทนาอย่างเหมาะสม จึงถือว่าครบตามมาตรฐานของหัวข้อนี้</t>
  </si>
  <si>
    <t>เคสนี้มีการขอข้อมูลเพื่อใช้ในการยืนยันและตรวจสอบร้านค้า ซึ่งโดยหลักถือว่าเป็นข้อมูลที่เกี่ยวข้องกับการดำเนินการในเคสจริง</t>
  </si>
  <si>
    <t>เคสนี้ ไม่เกิน SLA โดยจากหน้าระบบพบว่า เวลารอรับบริการ 5 วินาที ซึ่งอยู่ในเกณฑ์อย่างชัดเจน และ Tag ที่ระบุคือ ปัญหาก่อนจัดส่ง - ร้านยืนยันตัวไม่ใช่ ซึ่งเมื่อเทียบกับบริบทเคสที่เป็นเรื่อง ข้อมูลร้าน/การยืนยันตัวตนหรือข้อมูลหน้าแอปไม่แสดงตามปกติ ถือว่า ใกล้เคียงกับประเด็นของเคส ในระดับที่ใช้เป็น process marker ได้ จึงไม่ควรถูกหักคะแนนในหัวข้อนี้</t>
  </si>
  <si>
    <t>แอดมินไม่ได้ให้ข้อมูลที่คาดเดาเอง แต่รับข้อมูล ตรวจสอบ และแจ้งผลการดำเนินการกลับ โดยผลลัพธ์สุดท้ายร้านค้าตอบกลับว่า ปกติแล้วค่ะ จึงสะท้อนว่าคำตอบและการดำเนินการของแอดมินตรงกับปัญหาจริงของเคส</t>
  </si>
  <si>
    <t>แอดมินดูแลเคสได้ครบในภาพรวม คือ รับข้อมูล ตรวจสอบ แจ้งให้ลองเช็กอีกครั้ง และมีการถามต่อว่าต้องการความช่วยเหลือเพิ่มเติมหรือไม่
อย่างไรก็ตาม หากจะให้ครบมากขึ้น ควรแจ้งเพิ่มอีกเล็กน้อยว่า ได้ดำเนินการแก้ไขอะไรในระบบ หรือให้แนวทางเบื้องต้นว่าหากอาการเดิมกลับมาอีกควรทำอย่างไร
เงื่อนไขหักตามไฟล์: เข้ากลุ่ม พลาดเล็กน้อย
ตกหล่นประเด็นย่อย 1 จุด</t>
  </si>
  <si>
    <t>ขั้นตอนในเคสพอเข้าใจได้ว่า
ขอข้อมูล
ตรวจสอบ
แจ้งว่าดำเนินการแล้ว
ให้ร้านค้าลองเช็กอีกครั้ง
แต่ข้อความยังไม่ได้อธิบาย step แบบชัดเจนเป็นลำดับมากนัก จึงหักเล็กน้อยในหัวข้อนี้
เงื่อนไขหักตามไฟล์: เข้ากลุ่ม พลาดเล็กน้อย</t>
  </si>
  <si>
    <t>แอดมินจับประเด็นปัญหาได้ตรงว่าเป็นเรื่อง ข้อมูลร้าน/การยืนยันตัวตนในระบบไม่แสดงตามปกติ และมีการดำเนินการแก้ไขจนร้านค้าตอบกลับว่า ปกติแล้ว ถือว่าเป็นการแก้ปัญหาที่ตรงจุดและได้ผลจริง</t>
  </si>
  <si>
    <t>แอดมินมีการดูแลเคสต่อเนื่องจนจบ ไม่ได้หยุดแค่รับเรื่อง แต่ติดตามจนร้านค้าลองเช็กและยืนยันว่าปกติแล้ว พร้อมถามต่อว่าต้องการความช่วยเหลือเพิ่มเติมหรือไม่ จึงถือว่ามี ownership ที่ดี</t>
  </si>
  <si>
    <t>ข้อความเรียงลำดับดี อ่านง่าย และลำดับบทสนทนาเข้าใจได้ชัดเจน</t>
  </si>
  <si>
    <t>ภาษาโดยรวมสุภาพ ชัดเจน และเข้าใจง่าย ไม่พบข้อความกำกวมหรือใช้คำไม่เหมาะสม</t>
  </si>
  <si>
    <t>น้ำเสียงสุภาพ เป็นมิตร และเหมาะสมกับเคสลักษณะขอความช่วยเหลือด้านระบบ</t>
  </si>
  <si>
    <t>ร้านค้าสอบถามร้านไม่แสดงบนแอป (Merchant inquires why shop is not visible on the app)</t>
  </si>
  <si>
    <t>เคสนี้เป็นกรณี ร้านค้าสอบถามปัญหาการยืนยันตัวตน/ชื่อร้านไม่แสดงตามปกติในระบบ โดยส่งภาพหน้าจอประกอบและแจ้งว่า ทำไมชื่อร้านยังไม่แสดงแบบเดิม
จากนั้นร้านค้าให้ข้อมูลเพิ่มเติมเพื่อใช้ในการตรวจสอบ ได้แก่
ชื่อร้าน/สาขา
เบอร์โทรที่ใช้ลงทะเบียน
หมายเลขร้าน Shop ID 388725
ชื่อ-นามสกุลเจ้าของกิจการ พร้อมเลขท้ายบัตรประชาชน
แอดมินรับเรื่อง ตรวจสอบ และแจ้งว่า ได้ดำเนินการเรียบร้อยแล้ว พร้อมให้ร้านค้าลองตรวจสอบอีกครั้ง เมื่อร้านค้าตอบว่า ปกติแล้วค่ะ ขอบคุณค่ะ แอดมินจึงปิดการสนทนาอย่างสุภาพ</t>
  </si>
  <si>
    <t>https://drive.google.com/file/d/1kRNSdcbGn60POvOjrupgaXX1_Gu9smbM/view?usp=drive_link</t>
  </si>
  <si>
    <t>AA217343</t>
  </si>
  <si>
    <t>มีการทักทายพร้อมแนะนำชื่อแอดมินในช่วงเปิดบทสนทนา และมีการปิดบทสนทนาโดยเรียกชื่อแอดมินอีกครั้งอย่างเหมาะสม จึงถือว่าครบตามมาตรฐานของหัวข้อนี้</t>
  </si>
  <si>
    <t>ไม่พบการเปิดเผยข้อมูลส่วนบุคคลเกินจำเป็น และการสื่อสารยังอยู่ในขอบเขตของเคสหน้างาน</t>
  </si>
  <si>
    <t>เคสนี้ ไม่เกิน SLA โดยจากหน้าระบบพบว่า เวลารอรับบริการ 23 วินาที ซึ่งอยู่ในเกณฑ์ และ Tag ที่ระบุคือ ปัญหาก่อนจัดส่ง-ร้านปิด ซึ่งถือว่า ใกล้เคียงกับบริบทจริงของเคส เพราะสถานการณ์สุดท้ายของเคสคือร้านเก็บของแล้วและปิดร้าน จึงถือว่า Tag สอดคล้องกับเคสและไม่ควรถูกหักคะแนน</t>
  </si>
  <si>
    <t>แอดมินตอบถูกตามสถานการณ์ที่เปลี่ยนไปของเคส โดยช่วงแรกให้แนวทางสำหรับกรณี ร้านยังสะดวกทำออเดอร์ และเมื่อไรเดอร์แจ้งข้อมูลล่าสุดว่า ร้านปิดแล้ว/เก็บของแล้ว แอดมินก็ปรับคำตอบให้สอดคล้องกับสถานการณ์ใหม่ คือให้ลูกค้ากดยกเลิกออเดอร์เองก่อน และหากลูกค้าไม่ยกเลิกค่อยให้แอดมินช่วยต่อ
คำตอบจึงถือว่า ถูกต้องตามบริบทของแต่ละช่วงในบทสนทนา
ที่ยังไม่เต็ม เพราะช่วงแรกคำตอบยังอิงสมมติฐานว่าร้านอาจยังทำออเดอร์ได้อยู่ ก่อนจะได้ข้อมูลล่าสุดจากไรเดอร์
เงื่อนไขหักตามไฟล์: เข้ากลุ่ม พลาดเล็กน้อย
คำตอบโดยรวมถูกต้อง แต่มีช่วงต้นที่ยังไม่ตรงสถานการณ์ล่าสุดทั้งหมด</t>
  </si>
  <si>
    <t>แอดมินตอบค่อนข้างครบในประเด็นสำคัญ คือ
หากร้านยังทำได้ ให้ดำเนินการรับงานต่ออย่างไร
หากร้านปิดแล้ว ให้ลูกค้ากดยกเลิกเองก่อน
หากลูกค้าไม่กดยกเลิก ให้กลับมาแจ้งแอดมินช่วยยกเลิกต่อ
ถือว่าครอบคลุมสถานการณ์หลักของเคสได้ดี
ที่ยังไม่เต็ม เพราะยังสามารถระบุเพิ่มได้อีกเล็กน้อยว่า หากติดต่อลูกค้าไม่ได้ควรดำเนินการอย่างไรต่อทันที
เงื่อนไขหักตามไฟล์: เข้ากลุ่ม พลาดเล็กน้อย
ตกหล่นประเด็นย่อย 1 จุด</t>
  </si>
  <si>
    <t>แอดมินอธิบายขั้นตอนเป็นลำดับชัดเจน โดยแยกตามสถานการณ์ว่า
ถ้าร้านยังทำได้ ให้ดำเนินการอย่างไร
ถ้าร้านปิดแล้ว ให้ลูกค้ากดยกเลิกเองก่อน
ถ้าลูกค้าไม่ยกเลิก ให้กลับมาแจ้งแอดมิน
ลูกค้าสามารถนำไปปฏิบัติต่อได้จริง จึงถือว่าหัวข้อนี้ทำได้ดี</t>
  </si>
  <si>
    <t>แอดมินเข้าใจปัญหาหน้างานและสามารถปรับแนวทางตามข้อมูลที่ไรเดอร์แจ้งเพิ่มได้ดี จากเดิมที่มองว่าร้านอาจยังทำออเดอร์ได้ ก็เปลี่ยนมาเป็นแนวทางการยกเลิกเมื่อทราบว่าร้านปิดแล้ว ถือว่าเป็นการวิเคราะห์และแก้ปัญหาได้ตรงจุด
ที่ยังไม่เต็ม เพราะยังสามารถสรุปเงื่อนไขปลายทางให้คมขึ้นอีกเล็กน้อย เช่น หากลูกค้าติดต่อไม่ได้เลยควรดำเนินการขั้นต่อไปอย่างไรทันที
เงื่อนไขหักตามไฟล์: เข้ากลุ่ม พลาดเล็กน้อย
วิเคราะห์และแก้ไขตรงจุด แต่ยังเติมทางเลือกสำรองได้อีกเล็กน้อย</t>
  </si>
  <si>
    <t>แอดมินมีการดูแลเคสต่อเนื่องและแจ้ง next step ชัดเจนว่า
ให้ลูกค้ากดยกเลิกเองก่อน
หากลูกค้าไม่กดยกเลิก ให้กลับมาแจ้งแอดมินเพื่อช่วยยกเลิกต่อ
ถือว่ามี ownership ที่ดี และไม่ปล่อยให้ไรเดอร์ต้องแก้ปัญหาเองโดยไม่มีทางต่อ</t>
  </si>
  <si>
    <t>ข้อความเรียงลำดับดี อ่านง่าย และแบ่งขั้นตอนชัดเจน</t>
  </si>
  <si>
    <t>ภาษาโดยรวมสุภาพ ชัดเจน และเข้าใจง่าย เหมาะกับบริบทงานบริการ</t>
  </si>
  <si>
    <t>น้ำเสียงสุภาพ เหมาะสมกับสถานการณ์ และให้ความช่วยเหลืออย่างเป็นมืออาชีพตลอดบทสนทนา</t>
  </si>
  <si>
    <t>ไรเดอร์แจ้งร้านค้าไม่สามารถเตรียมออเดอร์ได้เนื่องจากไม่มีรหัส (Rider reports merchant unable to process order due to missing access code)</t>
  </si>
  <si>
    <t>เคสนี้เป็นกรณี ไรเดอร์โทรคอนเฟิร์มออเดอร์กับร้านก่อนเดินทางมาแล้ว แต่เมื่อมาถึงร้าน เด็กร้านแจ้งว่าไม่มีรหัสเข้าร้านและเจ้าของร้านไม่อยู่ ทำให้ไม่สามารถดำเนินการรับอาหารได้ตามปกติ
ช่วงแรกแอดมินให้แนวทางในกรณีที่ ร้านยังสะดวกทำออเดอร์ แม้จะยังกดรับคำสั่งซื้อไม่ได้ แต่ต่อมาไรเดอร์แจ้งเพิ่มว่า ร้านเก็บของแล้วและปิดร้านแล้ว จึงเปลี่ยนแนวทางเป็นให้ไรเดอร์ ติดต่อลูกค้าเพื่อขอให้ลูกค้ากดยกเลิกออเดอร์เองก่อน เพราะระบบจะคืนเงินได้เร็วกว่า และหากลูกค้าไม่กดยกเลิก จึงให้ไรเดอร์ กลับมาแจ้งแอดมินเพื่อช่วยยกเลิกออเดอร์ต่อ</t>
  </si>
  <si>
    <t>https://drive.google.com/open?id=1GgANeovJ8xS1JwGBQww6M8_rAudaWwCu</t>
  </si>
  <si>
    <t>AA217212</t>
  </si>
  <si>
    <t>https://app.oho.chat/business/6805c0f16232119d2a1204b5/smartchat?room=687514d6e56dee4a23320fa7</t>
  </si>
  <si>
    <t>ไม่พบการเปิดเผยข้อมูลส่วนบุคคลเกินจำเป็น และข้อมูลที่ขอเป็นข้อมูลที่ใช้เพื่อดำเนินการตรวจสอบเคสโดยตรง</t>
  </si>
  <si>
    <t>เวลารอรับบริการ 1 นาที 15 วินาที ซึ่งยังอยู่ในเกณฑ์ SLA
Tag ระบุว่า ปัญหางานแอปเพี้ยนอ่ะ ซึ่งถือว่า ใกล้เคียงกับบริบทของเคส เพราะปัญหาหลักคือไรเดอร์กดยกเลิกเองไม่ได้ และมีการดำเนินการเรื่องสถานะงานในระบบ
ใน activity ยังมีบันทึกว่า “ออเดอร์ในระบบไม่ขึ้นอยู่ในไรเดอร์แล้ว” ซึ่งสอดคล้องกับลักษณะปัญหาเชิงระบบ/สถานะงาน
จึงถือว่าหัวข้อนี้ผ่านทั้งด้าน SLA และ process marker</t>
  </si>
  <si>
    <t>แอดมินตรวจสอบออเดอร์และแจ้งผลได้สอดคล้องกับปัญหาของไรเดอร์ คือช่วยกดยกเลิกออเดอร์ให้ และต่อมามีการเปิดงานใหม่ให้จนไรเดอร์ยืนยันว่าใช้งานได้แล้ว จึงถือว่าคำตอบและการดำเนินการถูกต้องตามสถานการณ์จริงของเคส
ที่ยังไม่เต็ม เพราะในบทสนทนาไม่ได้อธิบายสาเหตุของปัญหาเชิงระบบให้ชัดมากนัก ว่าทำไมไรเดอร์จึงกดยกเลิกเองไม่ได้ตั้งแต่แรก
เงื่อนไขหักตามไฟล์: เข้ากลุ่ม พลาดเล็กน้อย</t>
  </si>
  <si>
    <t>แอดมินตอบครบประเด็นหลักของเคส คือ
รับข้อมูลเพื่อตรวจสอบ
แจ้งผลว่าได้กดยกเลิกให้แล้ว
แจ้งเพิ่มเติมเรื่องเปิดงานใหม่
ปิดเคสเมื่อไรเดอร์ใช้งานได้แล้ว
อย่างไรก็ตาม หากจะให้ครบมากขึ้น ควรอธิบายเพิ่มอีกเล็กน้อยว่า หลังเปิดงานใหม่แล้ว ไรเดอร์ควรตรวจสอบอะไรต่อ หรือหากอาการเดิมเกิดซ้ำควรแจ้งอะไรกลับมา
เงื่อนไขหักตามไฟล์: เข้ากลุ่ม พลาดเล็กน้อย</t>
  </si>
  <si>
    <t>ลูกค้าพอเข้าใจได้ว่าแอดมินตรวจสอบแล้ว กดยกเลิกให้ และเปิดงานใหม่ให้ แต่ถ้าเรียงขั้นตอนให้ชัดกว่านี้ เช่น
ตรวจสอบออเดอร์
กดยกเลิกให้
เปิดงานใหม่ให้
ให้ลองใช้งานอีกครั้ง
จะช่วยให้คำตอบสมบูรณ์กว่าเดิม</t>
  </si>
  <si>
    <t>แอดมินจับปัญหาได้ตรงว่าเป็นเรื่อง ไรเดอร์กดยกเลิกเองไม่ได้/สถานะงานในระบบมีปัญหา และมีการดำเนินการช่วยเหลือจริงจนเคสจบ คือ
กดยกเลิกออเดอร์ให้
เปิดงานใหม่ให้
ลูกค้ายืนยันว่าใช้งานได้แล้ว
ถือว่าเป็นการแก้ปัญหาที่ตรงจุดและได้ผลจริง</t>
  </si>
  <si>
    <t>แอดมินดูแลเคสต่อเนื่องจนจบ ไม่ได้เพียงแจ้งผลแต่มีการดำเนินการให้จริง และติดตามจนไรเดอร์ตอบว่าสามารถใช้งานได้แล้ว จึงถือว่ามี ownership ที่ดีมาก</t>
  </si>
  <si>
    <t>ข้อความเรียงลำดับดี อ่านง่าย และสื่อสารเป็นขั้นตอนพอสมควร</t>
  </si>
  <si>
    <t>ไรเดอร์แจ้งไม่สามารถยกเลิกงานในแอปได้ (Rider reports unable to cancel job in app)</t>
  </si>
  <si>
    <t>เคสนี้เป็นกรณี ไรเดอร์แจ้งว่ากดยกเลิกออเดอร์เองไม่ได้ โดยแจ้งว่าลูกค้าโทรมายกเลิกแล้ว แต่ไรเดอร์ไม่สามารถกดยกเลิกในระบบเองได้ จึงติดต่อแอดมินเพื่อขอความช่วยเหลือ
แอดมินขอข้อมูลเพิ่มเติมเพื่อตรวจสอบ จากนั้นตรวจสอบออเดอร์ 260405-RB-8850 แล้วแจ้งว่า สามารถกดยกเลิกให้ไรเดอร์เรียบร้อยแล้ว ต่อมามีการแจ้งเพิ่มเติมว่าได้ เปิดงานใหม่ให้อีกครั้ง และเมื่อไรเดอร์ยืนยันว่าใช้งานได้แล้ว แอดมินจึงปิดการสนทนาอย่างสุภาพ</t>
  </si>
  <si>
    <t>https://drive.google.com/file/d/1kNCWyegwLMPwuFC6uxdTgBYXxDknU3Zs/view?usp=sharing</t>
  </si>
  <si>
    <t>AA217056</t>
  </si>
  <si>
    <t>https://app.oho.chat/business/6805c0f16232119d2a1204b5/smartchat?room=6833fb4750e7bed9fa8a414e</t>
  </si>
  <si>
    <t>มีการเปิดบทสนทนาด้วยการทักทายและแนะนำชื่อแอดมินชัดเจน และมีการปิดบทสนทนาโดยเรียกชื่อแอดมินอีกครั้งอย่างเหมาะสม จึงครบตามมาตรฐาน</t>
  </si>
  <si>
    <t>ไม่พบการเปิดเผยข้อมูลส่วนบุคคลเกินจำเป็น และการให้ข้อมูลยังอยู่ในขอบเขตของเคสตรวจสอบระยะทางและค่าชดเชย</t>
  </si>
  <si>
    <t>จากหน้าระบบพบว่า เวลารอรับบริการ 8 นาที 21 วินาที ซึ่ง เกิน SLA จึงต้องหักคะแนนในหัวข้อนี้ แม้ Tag ที่ระบุคือแนว ขอชดเชย/ระยะทางผิด/ร้านค้า-ลูกค้า ซึ่งถือว่า สอดคล้องกับบริบทของเคส ก็ตาม</t>
  </si>
  <si>
    <t>แอดมินตรวจสอบตัวเลขระยะทางและแจ้งผลอย่างชัดเจนว่า
หน้าแอปแสดง 2 กม.
วิ่งจริง 3 กม.
ชดเชยส่วนต่าง 1 กม. เป็นเงิน 7 บาท
คำตอบตรงประเด็นและสอดคล้องกับสิ่งที่ไรเดอร์ร้องขอ</t>
  </si>
  <si>
    <t>แอดมินตอบครบในประเด็นสำคัญ ได้แก่
ตรวจสอบออเดอร์
แจ้งผลเปรียบเทียบระยะทางในแอปกับระยะทางจริง
แจ้งจำนวนกิโลเมตรส่วนต่าง
แจ้งจำนวนเงินชดเชย
แจ้งระยะเวลาที่คาดว่าจะได้รับเงิน
ถือว่าคำตอบครบและจบเคสได้ชัดเจน</t>
  </si>
  <si>
    <t>คำตอบมีลำดับชัดเจนว่า ตรวจสอบแล้ว พบส่วนต่าง และจะดำเนินการชดเชยให้ภายในระยะเวลาที่กำหนด ลูกค้าสามารถเข้าใจได้ทันที</t>
  </si>
  <si>
    <t>แอดมินจับปัญหาได้ตรงว่าเป็นเรื่อง ส่วนต่างระยะทาง และดำเนินการแก้ไขด้วยการ ส่งเรื่องรับชดเชยให้ทันที ถือว่าแก้ปัญหาได้ตรงจุดและให้ผลลัพธ์ชัดเจน</t>
  </si>
  <si>
    <t>แอดมินไม่ได้เพียงตอบผลตรวจสอบ แต่แจ้งต่อชัดเจนว่าจะได้รับเงินเมื่อใด ถือว่ามี ownership และแจ้ง next step ครบถ้วน</t>
  </si>
  <si>
    <t>ข้อความเรียงลำดับดี อ่านง่าย และแยกสาระสำคัญชัดเจน</t>
  </si>
  <si>
    <t>น้ำเสียงสุภาพ เหมาะสม และมีการขออภัยในความไม่สะดวก ซึ่งเหมาะกับกรณีที่ไรเดอร์ได้รับผลกระทบเรื่องระยะทางและรายได้</t>
  </si>
  <si>
    <t>ไรเดอร์ขอเงินชดเชยระยะทางจัดส่ง (Rider requests distance compensation)</t>
  </si>
  <si>
    <t>เคสนี้เป็นกรณี ไรเดอร์สอบถามเรื่องระยะทางไปร้านค้าไม่ตรงกับระยะทางจริง สำหรับออเดอร์ 260405-RB-6287 โดยไรเดอร์ส่งภาพหน้าจอแผนที่ประกอบและแจ้งว่า ระยะทางจากร้านค้าไปบ้านลูกค้า 3.2 กิโลเมตร
แอดมินตรวจสอบข้อมูลแล้วแจ้งว่า
หมายเลขออเดอร์ 260405-RB-6287
ตรวจสอบพบว่า หน้าแอปแสดงระยะทาง 2 กม.
แต่ ระยะทางที่วิ่งจริง 3 กม.
จึงดำเนินการ รับเรื่องชดเชยค่าส่วนต่างระยะทาง 1 กิโลเมตร
แจ้งว่าจะได้รับเงิน 7 บาท
และแจ้ง timeline ว่าเงินจะเข้า ภายใน 2–3 วันทำการ</t>
  </si>
  <si>
    <t>https://drive.google.com/open?id=1raIizp9v97ZxKJMumQvMxIYToyRjBCmq</t>
  </si>
  <si>
    <t>AA217295</t>
  </si>
  <si>
    <t>https://app.oho.chat/business/6805c0f16232119d2a1204b5/smartchat?room=69d2450685d3434760e62606</t>
  </si>
  <si>
    <t>มีการทักทายพร้อมแนะนำชื่อแอดมินในช่วงเปิดบทสนทนา และมีการปิดบทสนทนาโดยเรียกชื่อแอดมินอีกครั้งอย่างเหมาะสม จึงครบตามมาตรฐานของหัวข้อนี้</t>
  </si>
  <si>
    <t>ไม่พบการขอหรือเปิดเผยข้อมูลส่วนบุคคลเกินจำเป็น และเป็นการให้คำแนะนำการใช้งานแอปในระดับทั่วไป จึงไม่พบจุดที่ขัด policy</t>
  </si>
  <si>
    <t>จากหน้าระบบพบว่า เวลารอรับบริการ 34 วินาที ซึ่งอยู่ในเกณฑ์ SLA และ Tag ที่ใช้คือ ปัญหาแอปเพี้ยนอ่ะ ซึ่งถือว่า ใกล้เคียงกับบริบทของเคส ที่เป็นปัญหาเรื่องเสียงแจ้งเตือนในแอป จึงถือว่าด้าน process และการระบุประเภทเคสสอดคล้องเพียงพอ</t>
  </si>
  <si>
    <t>แอดมินให้คำแนะนำเบื้องต้นที่สามารถใช้แก้ปัญหาแอปได้จริงในบางกรณี คือ ให้ออกจากระบบแล้วเข้าสู่ระบบใหม่ ซึ่งไม่ใช่แนวทางผิด และร้านค้าก็ตอบรับว่าใช้งานได้
อย่างไรก็ตาม คำถามของร้านค้าคือ ต้องตั้งค่าตรงไหน แต่คำตอบของแอดมินยังไม่ได้ตอบตรงประเด็นเชิง setting โดยตรง จึงทำให้คำตอบยังไม่แม่นกับคำถามหลักทั้งหมด
เงื่อนไขหักตามไฟล์: เข้ากลุ่ม พลาดเล็กน้อย</t>
  </si>
  <si>
    <t>คำตอบของแอดมินยังไม่ครอบคลุมทุกมุมที่ร้านค้าถาม เพราะร้านค้าสงสัยเรื่อง การตั้งค่าเสียงแจ้งเตือน แต่แอดมินแนะนำเพียงให้ ออกจากระบบและเข้าสู่ระบบใหม่ โดยไม่ได้อธิบายว่า
ต้องเช็กการตั้งค่าแจ้งเตือนในแอปหรือเครื่องหรือไม่
ต้องเปิดสิทธิ์ notification หรือเสียงอย่างไร
หากทำแล้วไม่หายควรดำเนินการต่ออย่างไร
แม้ผลลัพธ์สุดท้ายร้านค้าจะตอบรับว่าโอเค แต่ในเชิง QA คำตอบยังถือว่าไม่ครบถ้วนตามคำถาม
เงื่อนไขหักตามไฟล์: เข้ากลุ่ม พลาดปานกลาง</t>
  </si>
  <si>
    <t>แอดมินให้ step หลักเพียงข้อเดียวคือให้ออกจากระบบแล้วเข้าสู่ระบบใหม่ ซึ่งพอทำตามได้ แต่ยังไม่ชัดเจนพอสำหรับคำถามเชิงการตั้งค่าใช้งานแอป จึงหักคะแนนในหัวข้อนี้
เงื่อนไขหักตามไฟล์: เข้ากลุ่ม พลาดปานกลาง</t>
  </si>
  <si>
    <t>แอดมินช่วยเหลือในเชิงเบื้องต้นและดูเหมือนปัญหาจะคลี่คลายได้จากการแนะนำให้ออกจากระบบแล้วเข้าสู่ระบบใหม่ แต่ในเชิงการวิเคราะห์ แอดมินยังไม่ได้ชี้ให้เห็น root cause หรือให้แนวทางตรวจสอบที่ตรงกับปัญหา “ไม่มีเสียงแจ้งเตือน” อย่างชัดเจน
จึงถือว่าแอดมินช่วยแก้ได้ในระดับหนึ่ง แต่ยังไม่ตรงจุดเต็มที่นักในเชิงวิเคราะห์สาเหตุ
เงื่อนไขหักตามไฟล์: เข้ากลุ่ม พลาดเล็กน้อยถึงปานกลาง</t>
  </si>
  <si>
    <t>แอดมินมีการสอบถามต่อว่าต้องการความช่วยเหลือเพิ่มเติมหรือไม่ และดูแลบทสนทนาจนจบ ถือว่ามี ownership ที่ดีในระดับหนึ่ง
อย่างไรก็ตาม ยังไม่ได้ให้ next step สำรองชัดเจน เช่น หากออกจากระบบแล้วยังไม่หายควรทำอย่างไรต่อ จึงหักเล็กน้อย
เงื่อนไขหักตามไฟล์: เข้ากลุ่ม พลาดเล็กน้อย</t>
  </si>
  <si>
    <t>ข้อความสั้น ชัด อ่านง่าย และไม่ทำให้ลูกค้าสับสนในเชิงภาษา</t>
  </si>
  <si>
    <t>ภาษาโดยรวมกระชับ สุภาพ และเข้าใจง่าย</t>
  </si>
  <si>
    <t>น้ำเสียงสุภาพ เป็นมิตร และเหมาะสมกับเคสสอบถามการใช้งานทั่วไป</t>
  </si>
  <si>
    <t>ร้านค้าสอบถามการตั้งค่าเสียงแจ้งเตือนออเดอร์ (Merchant inquires about order notification sound settings)</t>
  </si>
  <si>
    <t>เคสนี้เป็นกรณี ร้านค้าสอบถามปัญหาในแอป Robinhood Shop โดยแจ้งว่า เวลาเปิดรับออเดอร์เข้า แต่ไม่มีเสียงแจ้งเตือน จึงต้องตั้งค่าตรงไหน
แอดมินรับเรื่องและแนะนำเบื้องต้นให้ร้านค้า ออกจากระบบแล้วเข้าสู่ระบบใหม่อีกครั้ง ต่อมาเมื่อร้านค้าแจ้งว่า โอเคค่ะ / ขอบคุณนะคะ / ไม่มีอะไรจะสอบถามแล้ว แอดมินจึงปิดการสนทนาอย่างสุภาพ</t>
  </si>
  <si>
    <t>https://drive.google.com/open?id=1Jg70eeIEVIdAewih_9lvK91t3lbVrkhu</t>
  </si>
  <si>
    <t>AA217279</t>
  </si>
  <si>
    <t>https://app.oho.chat/business/6805c0f16232119d2a1204b5/smartchat?room=68c16d232b690886ab90f0f7</t>
  </si>
  <si>
    <t>มีการทักทาย แนะนำตัว และปิดการสนทนาตามมาตรฐาน
เงื่อนไขที่ใช้ประเมิน:
ไม่เข้ากลุ่มพลาด
ตัวอย่างจากเคส:
“สวัสดีค่ะ แอดมินโมจิ🍡 ยินดีให้บริการค่ะ”
“รับทราบค่ะ ขับขี่ปลอดภัย แอดมินโมจิ🍡 ยินดีให้บริการค่ะ”</t>
  </si>
  <si>
    <t>ไม่พบการเปิดเผยข้อมูลส่วนบุคคลเกินความจำเป็น
เงื่อนไขที่ใช้ประเมิน:
ไม่เข้ากลุ่มพลาด
ตัวอย่างจากเคส:
แอดมินขอเฉพาะหลักฐานที่เกี่ยวข้องกับการพิจารณาเคส</t>
  </si>
  <si>
    <t>ดำเนินการอยู่ใน SLA และ Tag เคสสอดคล้องกับประเด็นที่ไรเดอร์แจ้ง
เงื่อนไขที่ใช้ประเมิน:
ไม่เข้ากลุ่มพลาด
ตัวอย่างจากเคส:
“กรณีไม่มีใบเสร็จจะไม่สามารถเปิดระบบให้ได้ค่ะ”
“แอดมินแนะนำพี่ไรเดอร์ส่งเข้ามาก่อนได้ค่ะ แอดมินจะทำการส่งเรื่องพิจารณาให้อีกครั้งนะคะ”</t>
  </si>
  <si>
    <t>คำตอบถูกต้อง เพราะมีการแจ้งเงื่อนไขเรื่องไม่มีใบเสร็จ และแนะนำให้ส่งหลักฐานเพื่อพิจารณา
เงื่อนไขที่ใช้หักคะแนน:
เข้ากลุ่มพลาดเล็กน้อย
ตัวอย่างจากเคส:
“กรณีไม่มีใบเสร็จจะไม่สามารถเปิดระบบให้ได้ค่ะ”
“แอดมินแนะนำพี่ไรเดอร์ส่งเข้ามาก่อนได้ค่ะ แอดมินจะทำการส่งเรื่องพิจารณาให้อีกครั้งนะคะ”
ตัวอย่างที่ถูกต้องมากขึ้น:
“กรณีไม่มีใบเสร็จจากร้าน อาจยังไม่สามารถเปิดระบบได้ทันทีนะคะ แต่พี่ไรเดอร์สามารถส่งหลักฐานเพิ่มเติมเข้ามาให้แอดมินส่งเรื่องพิจารณาได้ค่ะ”</t>
  </si>
  <si>
    <t>ตอบประเด็นหลักได้ แต่ยังขาดรายละเอียดเรื่องเอกสารที่ต้องใช้ ระยะเวลาพิจารณา และช่องทางแจ้งผล
เงื่อนไขที่ใช้หักคะแนน:
เข้ากลุ่มพลาดเล็กน้อย
ตัวอย่างจากเคส:
“รบกวนขอรายละเอียดแคปหน้าจอการสั่งซื้อให้ชัดเจนว่า ซื้อเมื่อไร แจ้งเข้ามาอีกครั้งนะคะ”
ตัวอย่างที่ถูกต้องมากขึ้น:
“รบกวนส่งรูปยางที่เสียหาย รูปหน้าจอคำสั่งซื้อที่เห็นวันที่สั่งซื้อ รายละเอียดสินค้า และหลักฐานการชำระเงิน เพื่อให้แอดมินส่งเรื่องพิจารณาให้นะคะ”</t>
  </si>
  <si>
    <t>มีการแจ้งให้ส่งหลักฐานและรับเรื่องพิจารณา แต่ยังไม่ได้สรุปขั้นตอนถัดไปให้ครบ
เงื่อนไขที่ใช้หักคะแนน:
เข้ากลุ่มพลาดเล็กน้อย
ตัวอย่างจากเคส:
“รบกวนขอรายละเอียดแคปหน้าจอการสั่งซื้อให้ชัดเจนว่า ซื้อเมื่อไร แจ้งเข้ามาอีกครั้งนะคะ”
“แอดมินจะส่งเรื่องพิจารณาให้นะคะ”
ตัวอย่างที่ถูกต้องมากขึ้น:
“หลังจากได้รับหลักฐานครบแล้ว แอดมินจะส่งเรื่องให้ทีมที่เกี่ยวข้องพิจารณา และจะแจ้งผลตามช่องทางที่กำหนดนะคะ”</t>
  </si>
  <si>
    <t>แอดมินเข้าใจปัญหาและรับหลักฐานเพื่อส่งเรื่องพิจารณาได้ตรงจุด
เงื่อนไขที่ใช้หักคะแนน:
เข้ากลุ่มพลาดเล็กน้อย
ตัวอย่างจากเคส:
“แอดมินจะส่งเรื่องพิจารณาให้นะคะ”
ตัวอย่างที่ถูกต้องมากขึ้น:
“แอดมินจะรวบรวมหลักฐานที่พี่ไรเดอร์ส่งมา และส่งเรื่องให้ทีมที่เกี่ยวข้องพิจารณาอีกครั้งนะคะ”</t>
  </si>
  <si>
    <t>มีการรับเรื่องและสอบถามเพิ่มเติมก่อนปิดเคส แต่ยังไม่ได้แจ้งขั้นตอนถัดไปชัดเจน
เงื่อนไขที่ใช้หักคะแนน:
เข้ากลุ่มพลาดเล็กน้อย
ตัวอย่างจากเคส:
“ต้องการให้แอดมินช่วยเหลือข้อมูลด้านใดเพิ่มเติมหรือไม่คะ”
ตัวอย่างที่ถูกต้องมากขึ้น:
“แอดมินจะส่งเรื่องพิจารณาให้ค่ะ หากมีผลการพิจารณาหรือจำเป็นต้องใช้ข้อมูลเพิ่มเติม จะมีการแจ้งกลับตามขั้นตอนนะคะ”</t>
  </si>
  <si>
    <t>ข้อความอ่านง่ายและแยกประเด็นได้ชัดเจน
เงื่อนไขที่ใช้ประเมิน:
ไม่เข้ากลุ่มพลาด
ตัวอย่างจากเคส:
ข้อความของแอดมินเป็นประโยคสั้น อ่านเข้าใจง่าย</t>
  </si>
  <si>
    <t>ภาษาสุภาพ กระชับ และเข้าใจง่าย
เงื่อนไขที่ใช้ประเมิน:
ไม่เข้ากลุ่มพลาด
ตัวอย่างจากเคส:
“ขออภัยในความไม่สะดวกนะคะ”
ข้อเสนอแนะ:</t>
  </si>
  <si>
    <t>น้ำเสียงสุภาพและพร้อมช่วยเหลือ
เงื่อนไขที่ใช้ประเมิน:
ไม่เข้ากลุ่มพลาด
ตัวอย่างจากเคส:
“แอดมินจะส่งเรื่องพิจารณาให้นะคะ”
“รับทราบค่ะ ขับขี่ปลอดภัย แอดมินโมจิ🍡 ยินดีให้บริการค่ะ”</t>
  </si>
  <si>
    <t>ไรเดอร์ติดต่อเข้ามาแจ้งว่า ยางแตกและร้านยางธรรมดาไม่มีใบเสร็จ จึงสอบถามว่าควรดำเนินการอย่างไร พร้อมแจ้งว่ามีหลักฐานการสั่งซื้อยางจาก Shopee และส่งรูปภาพประกอบเข้ามาเพิ่มเติม
ในเคสนี้ แอดมินแจ้งว่า หากไม่มีใบเสร็จจะไม่สามารถเปิดระบบให้ได้ จากนั้นแนะนำให้ไรเดอร์ส่งข้อมูลและหลักฐานเข้ามาก่อน เพื่อให้แอดมินส่งเรื่องพิจารณาอีกครั้ง แอดมินมีการขอรูปหน้าจอรายละเอียดการสั่งซื้อที่ชัดเจน เช่น วันที่สั่งซื้อ และเมื่อได้รับรูปเพิ่มเติมแล้ว แจ้งว่าจะส่งเรื่องพิจารณาให้ พร้อมสอบถามเพิ่มเติมก่อนปิดการสนทนา</t>
  </si>
  <si>
    <t>https://drive.google.com/open?id=1ww_ssAQfF4AyPGMAdIeAiRTD5b8aAm9p</t>
  </si>
  <si>
    <t>AA217246</t>
  </si>
  <si>
    <t>https://app.oho.chat/business/6805c0f16232119d2a1204b5/smartchat?room=68647ab4400af571df91dafd</t>
  </si>
  <si>
    <t>มีการเปิดบทสนทนาด้วยการทักทายและแนะนำชื่อแอดมิน แต่จากภาพที่เห็น ไม่พบข้อความปิดการสนทนาที่ครบองค์ประกอบชัดเจน ในลักษณะมาตรฐานเดียวกับบางเคสอื่น จึงยังไม่เต็ม
เงื่อนไขหักตามไฟล์: เข้ากลุ่ม พลาดเล็กน้อย</t>
  </si>
  <si>
    <t>ไม่พบการเปิดเผยข้อมูลส่วนบุคคลเกินจำเป็น และการสนทนายังอยู่ในขอบเขตของการตรวจสอบออเดอร์ การยกเลิกงาน และผลกระทบจากการยกเลิก</t>
  </si>
  <si>
    <t>จากหน้าระบบพบว่า เวลารอรับบริการ 57 วินาที ซึ่งอยู่ในเกณฑ์ SLA และ Tag ที่ระบุเป็นแนว มีระบบ/กดรับงานแต่ไม่มีรายการ/ปัญหาเชิงระบบ ซึ่งถือว่า ใกล้เคียงกับบริบทของเคส เพราะแกนปัญหาคือไรเดอร์ร้องเรียนว่าแอปแสดงระยะทางไม่ตรงและต้องการยกเลิกงานจากผลกระทบดังกล่าว</t>
  </si>
  <si>
    <t>แอดมินพยายามให้ข้อมูลเรื่องเงื่อนไขการยกเลิกและผลกระทบต่าง ๆ แต่จากภาพรวมของบทสนทนา คำตอบยังค่อนข้างสับสนและเปลี่ยนหลายช่วง ทำให้ไม่ชัดในทันทีว่าแนวทางที่ถูกต้องสำหรับเคสนี้คืออะไรแน่ ระหว่าง
ให้ไรเดอร์รับงานต่อ
ให้ลูกค้ายกเลิก
หรือให้แอดมินยกเลิก
แม้สุดท้ายจะจบด้วยการยกเลิกออเดอร์ให้ แต่ระหว่างทางคำตอบยังไม่คมและไม่ตรงจุดตั้งแต่ต้น
เงื่อนไขหักตามไฟล์: เข้ากลุ่ม พลาดปานกลาง</t>
  </si>
  <si>
    <t>แอดมินตอบหลายประเด็น เช่น ผลกระทบจากการยกเลิก คะแนน ระยะเวลาระงับสิทธิ์ และค่าปรับอาหาร แต่คำตอบยัง ไม่เรียงให้ครบและเข้าใจง่าย ว่าสุดท้ายในเคสนี้ไรเดอร์ควรทำอะไร และเงื่อนไขไหนใช้กับสถานการณ์ของไรเดอร์จริง
จุดที่ยังขาดคือการสรุปให้ชัดว่า
กรณีนี้เข้าข่ายให้แอดมินยกเลิกได้เพราะอะไร
ไรเดอร์จะได้รับหรือเสียอะไรแน่ในเคสนี้
หลังยกเลิกแล้วต้องทำอะไรต่อหรือไม่
เงื่อนไขหักตามไฟล์: เข้ากลุ่ม พลาดปานกลาง</t>
  </si>
  <si>
    <t>แม้แอดมินให้ข้อมูลหลายอย่าง แต่ลำดับขั้นตอนยังไม่ชัดเจนพอสำหรับผู้ใช้งาน เพราะมีทั้งทางเลือกให้ลูกค้ายกเลิก ให้ไรเดอร์ดำเนินการ และให้แอดมินช่วยยกเลิก จึงทำให้ลูกค้าต้องถามต่อหลายรอบ
เงื่อนไขหักตามไฟล์: เข้ากลุ่ม พลาดปานกลาง
มีข้อมูลและขั้นตอน แต่ยังไม่ลื่นและไม่ชัดพอสำหรับการนำไปปฏิบัติ</t>
  </si>
  <si>
    <t>แอดมินรับรู้ว่าแกนของเคสคือ ไรเดอร์ไม่สะดวกรับงานต่อเพราะระยะทางไม่ตรงจากที่แอปแสดง และมีการพยายามอธิบายทางเลือกตามเงื่อนไขงาน จนสุดท้ายมีการ ยกเลิกออเดอร์ให้จริง ถือว่าปลายทางของเคสสามารถแก้ปัญหาให้ไรเดอร์ได้
อย่างไรก็ตาม ระหว่างทางการวิเคราะห์ยังไม่คมพอ และใช้เวลาค่อนข้างนานกว่าจะไปถึงแนวทางสุดท้ายที่สอดคล้องกับความต้องการของไรเดอร์
เงื่อนไขหักตามไฟล์: เข้ากลุ่ม พลาดเล็กน้อยถึงปานกลาง
ช่วยแก้ปัญหาได้ แต่การวิเคราะห์ยังไม่ตรงจุดเต็มที่ตั้งแต่ต้น</t>
  </si>
  <si>
    <t>แอดมินมี ownership ในระดับที่ดี เพราะไม่ได้ปล่อยเคสและสุดท้ายดำเนินการยกเลิกออเดอร์ให้ แต่ระหว่างทาง next step ยังไม่ชัดในแต่ละช่วง ทำให้ผู้ใช้งานถามต่อหลายครั้งว่าควรทำอย่างไร
จึงถือว่ามีการดูแลเคส แต่ความชัดของ next step ยังไม่เต็ม</t>
  </si>
  <si>
    <t>ข้อความของแอดมินมีรายละเอียดเยอะและครอบคลุมหลายเงื่อนไข แต่บางช่วงยาวและอัดข้อมูลหลายประเด็นในก้อนเดียว ทำให้อ่านแล้วต้องใช้เวลาทำความเข้าใจ</t>
  </si>
  <si>
    <t>ภาษาโดยรวมสุภาพและเข้าใจได้ แต่ยังไม่กระชับมากนัก เนื่องจากมีการอธิบายหลายเงื่อนไขซ้อนกัน</t>
  </si>
  <si>
    <t>น้ำเสียงสุภาพ เหมาะสม และพยายามช่วยเหลือผู้ใช้งานตลอดบทสนทนา</t>
  </si>
  <si>
    <t>ไรเดอร์ขอยกเลิกงานเนื่องจากระยะทางไม่ตรง (Rider requests cancellation due to incorrect distance)</t>
  </si>
  <si>
    <t>เคสนี้เป็นกรณี ไรเดอร์ขอให้ช่วยยกเลิกงาน เนื่องจากระยะทางที่แสดงในระบบไม่ตรงกับระยะทางจริง โดยไรเดอร์แจ้งตั้งแต่ต้นว่า ต้องการยกเลิกงานเพราะระยะทางไม่ตรง และส่งภาพหน้าจอประกอบหลายภาพ รวมถึงอธิบายเพิ่มเติมว่าในแอปแสดงระยะทางน้อยกว่าความเป็นจริง ทำให้ไม่สะดวกในการรับงานต่อ
ระหว่างการสนทนา ไรเดอร์สอบถามเรื่องผลกระทบหากยกเลิกเอง เช่น คะแนน การโดนจำกัดสิทธิ์ และค่าปรับต่าง ๆ ขณะที่แอดมินอธิบายเงื่อนไขการยกเลิกและแนวทางดำเนินการหลายแบบ ก่อนสุดท้ายมีการแจ้งว่า ดำเนินการยกเลิกออเดอร์ 260405-RB-9857 เรียบร้อยแล้ว</t>
  </si>
  <si>
    <t>https://drive.google.com/open?id=1pWoTLIfXvgNgKWIuS34SAAxtQ3LTqPho</t>
  </si>
  <si>
    <t>AA217691</t>
  </si>
  <si>
    <t>https://app.oho.chat/business/6805c0f16232119d2a1204b5/smartchat?room=69d3506bcebf2e14736d18d0</t>
  </si>
  <si>
    <t>แอดมินมีการทักทายและแนะนำตัวตั้งแต่เริ่ม และมีการปิดการสนทนาอย่างสุภาพพร้อมระบุชื่ออีกครั้ง จึงถือว่าครบตามมาตรฐานของหัวข้อนี้
เงื่อนไขที่ใช้หักคะแนนตามไฟล์:
ไม่เข้ากลุ่มพลาด เนื่องจาก opening และ closing ครบองค์ประกอบ จึงประเมินที่ 10/10</t>
  </si>
  <si>
    <t>แอดมินสอบถามและให้ข้อมูลเฉพาะที่จำเป็นต่อเคสเท่านั้น ไม่พบการเปิดเผยข้อมูลส่วนบุคคลเกินความจำเป็น และไม่มีการให้ข้อมูลที่ผิดนโยบาย
เงื่อนไขที่ใช้หักคะแนนตามไฟล์:
ไม่เข้ากลุ่มพลาดของหัวข้อ 1.2 เพราะไม่พบความเสี่ยงด้าน PDPA/Policy จึงประเมินที่ 10/10</t>
  </si>
  <si>
    <t>จากหน้าระบบพบว่าเวลารอรับบริการอยู่ที่ 5 นาที 55 วินาที ซึ่งเกิน SLA จึงต้องถูกหักคะแนนในหัวข้อนี้ แม้ Tag ที่ใช้จะยังใกล้เคียงกับเคส แต่เนื่องจาก SLA ไม่ผ่าน จึงต้องหักคะแนน
เงื่อนไขที่ใช้หักคะแนนตามไฟล์:
เข้ากลุ่ม พลาดปานกลาง ของหัวข้อ 1.3 เพราะเป็นลักษณะ SLA ไม่ผ่าน ซึ่งแนวทางหักคะแนนควรอยู่ในช่วงคะแนนระดับกลาง จึงประเมินที่ 7/10</t>
  </si>
  <si>
    <t>แอดมินแจ้งแนวทางได้ถูกต้องว่า หากยังไม่สามารถกดยกเลิกได้ ระบบจะประเมินการยกเลิกเมื่อถึงเวลาที่กำหนด และมีการแจ้งเวลาให้ลูกค้าทราบ ถือว่าคำตอบไปในทิศทางที่ถูกต้องตามข้อจำกัดของระบบ
อย่างไรก็ตาม ยังไม่ได้อธิบายให้ชัดเจนว่าทำไมลูกค้าจึงกดยกเลิกไม่ได้ในตอนนั้น และระบบมีเงื่อนไขการประเมินการยกเลิกอย่างไร จึงได้คะแนนไม่เต็ม
เงื่อนไขที่ใช้หักคะแนนตามไฟล์:
เข้ากลุ่ม พลาดเล็กน้อย ของหัวข้อ 2.1 เพราะคำตอบ ถูกทิศทางแต่ยังไม่คมชัดครบทุกมุม ซึ่งแนวทางหักคะแนนควรอยู่ในช่วง 8–9 คะแนน จึงประเมินที่ 8/10</t>
  </si>
  <si>
    <t>แอดมินให้ข้อมูลหลักถูกต้องว่าให้รอถึงเวลาที่ระบบกำหนดแล้วค่อยลองกดยกเลิกอีกครั้ง
แต่ยังขาดข้อมูลสำคัญ เช่น หากถึงเวลาแล้วยังกดยกเลิกไม่ได้ต้องทำอย่างไร ลูกค้าจะมีผลกระทบหรือค่าใช้จ่ายหรือไม่ และหากต้องการให้แอดมินช่วยต่อ ต้องแจ้งข้อมูลอะไรกลับมา
จึงถือว่าคำตอบยังไม่ครบในหลายประเด็นสำคัญ
เงื่อนไขที่ใช้หักคะแนนตามไฟล์:
เข้ากลุ่ม พลาดปานกลาง ของหัวข้อ 2.2 เพราะเป็นลักษณะ ตอบไม่ครบหลายประเด็นสำคัญ ซึ่งแนวทางหักคะแนนควรอยู่ประมาณ 6–7 คะแนน จึงประเมินที่ 7/10</t>
  </si>
  <si>
    <t>แอดมินอธิบายขั้นตอนหลักชัดเจนว่าให้รอถึงเวลาที่กำหนดแล้วค่อยลองกดยกเลิกอีกครั้ง ลูกค้าสามารถทำตามได้
แต่ยังไม่มีแนวทางสำรองที่ชัดเจน หากทำแล้วไม่สำเร็จ
เงื่อนไขที่ใช้หักคะแนนตามไฟล์:
เข้ากลุ่ม พลาดเล็กน้อย ของหัวข้อ 2.3 เพราะมีขั้นตอนให้ทำตามได้ แต่ยัง ไม่ครบทุก scenario ซึ่งแนวทางหักคะแนนควรอยู่ที่ 4/5 จึงประเมินที่ 4/5</t>
  </si>
  <si>
    <t>แอดมินเข้าใจปัญหาหลักว่าลูกค้ากดยกเลิกออเดอร์เองไม่ได้ และให้แนวทางตามข้อจำกัดของระบบ ถือว่าช่วยแก้ปัญหาได้ในระดับหนึ่ง
อย่างไรก็ตาม ยังไม่ได้วิเคราะห์ต่อว่าหากถึงเวลาแล้วยังทำไม่ได้ควรทำอย่างไร หรือมีแนวทางช่วยเหลือสำรองอะไร จึงได้คะแนนไม่เต็ม
เงื่อนไขที่ใช้หักคะแนนตามไฟล์:
เข้ากลุ่ม พลาดปานกลาง ของหัวข้อ 3.1 เพราะเป็นลักษณะ พอวิเคราะห์ปัญหาได้ แต่ยังไม่ตรงจุดและไม่ลึกพอ ซึ่งแนวทางให้คะแนนควรอยู่ช่วงกลางของหัวข้อนี้ จึงประเมินที่ 11/15</t>
  </si>
  <si>
    <t>แอดมินมีการสอบถามเพิ่มเติมและเปิดช่องให้ลูกค้าสามารถตอบกลับได้
แต่ยังอธิบาย next step ไม่ชัด เช่น หากถึงเวลาแล้วยังกดยกเลิกไม่ได้ ลูกค้าต้องทำอะไรต่อ หรือแอดมินจะช่วยต่ออย่างไร
เงื่อนไขที่ใช้หักคะแนนตามไฟล์:
เข้ากลุ่ม พลาดปานกลาง ของหัวข้อ 3.2 เพราะมี ownership ระดับหนึ่ง แต่ next step ยังไม่ชัดเจนพอ ซึ่งแนวทางหักคะแนนควรอยู่ที่ 6–8 คะแนน จึงประเมินที่ 7/10</t>
  </si>
  <si>
    <t>ข้อความเรียงลำดับเป็นขั้นตอน อ่านง่าย และเข้าใจได้ทันที
เงื่อนไขที่ใช้หักคะแนนตามไฟล์:
ไม่เข้ากลุ่มพลาด เพราะโครงสร้างข้อความชัดเจน จึงประเมินที่ 5/5</t>
  </si>
  <si>
    <t>ใช้ภาษาสุภาพ กระชับ เข้าใจง่าย และไม่พบคำที่ทำให้ความหมายคลาดเคลื่อน
เงื่อนไขที่ใช้หักคะแนนตามไฟล์:
ไม่เข้ากลุ่มพลาด เพราะภาษาเหมาะสม จึงประเมินที่ 5/5</t>
  </si>
  <si>
    <t>น้ำเสียงสุภาพ เหมาะสม และมีความเป็นมืออาชีพตลอดบทสนทนา
เงื่อนไขที่ใช้หักคะแนนตามไฟล์:
ไม่เข้ากลุ่มพลาด เพราะน้ำเสียงเหมาะสมกับสถานการณ์ จึงประเมินที่ 10/10</t>
  </si>
  <si>
    <t>ลูกค้าแจ้งปุ่มยกเลิกออเดอร์กดไม่ได้ (Customer reports unable to press cancel order button)</t>
  </si>
  <si>
    <t>เคสนี้เป็นกรณี ลูกค้าต้องการยกเลิกออเดอร์ แต่ไม่สามารถกดยกเลิกได้ โดยลูกค้าแจ้งว่า ปุ่มยกเลิกเองกดไม่ได้ และต้องการสอบถามว่าต้องทำอย่างไรต่อ
แอดมินตรวจสอบแล้วแจ้งว่า
ออเดอร์ 260406-RC-6501
หากไม่สามารถยกเลิกได้ ระบบประเมินการยกเลิกเองได้เมื่อถึงเวลาที่กำหนด
เวลาที่ระบุคือประมาณ 13:57 น.
แอดมินแนะนำให้ลูกค้าลองกดยกเลิกอีกครั้งตามเวลา
และแจ้งว่าจะรบกวนสอบถามเพิ่มเติม แต่หลังจากนั้นไม่มีการตอบกลับจากลูกค้า
สุดท้ายแอดมินปิดการสนทนา</t>
  </si>
  <si>
    <t>https://drive.google.com/open?id=1zc7GsIGKak4a1s4s7EO8qK0ROejeLsnO</t>
  </si>
  <si>
    <t>AA217958</t>
  </si>
  <si>
    <t>https://app.oho.chat/business/6805c0f16232119d2a1204b5/smartchat?room=6964a70c206e1e47ec04a12f</t>
  </si>
  <si>
    <t>แอดมินมีการทักทาย แนะนำตัว และปิดการสนทนาอย่างสุภาพครบถ้วนตามมาตรฐาน
เงื่อนไขที่ใช้หักคะแนนตามไฟล์:
ไม่เข้ากลุ่มพลาด จึงประเมินที่ 10/10</t>
  </si>
  <si>
    <t>บทสนทนาเป็นการสอบถามสถานะเงินรอบในภาพรวม ไม่พบการเปิดเผยข้อมูลส่วนบุคคลเกินความจำเป็น และไม่มีประเด็นเสี่ยงด้าน PDPA / Policy
เงื่อนไขที่ใช้หักคะแนนตามไฟล์:
ไม่เข้ากลุ่มพลาดของหัวข้อ 1.2 จึงประเมินที่ 10/10</t>
  </si>
  <si>
    <t>จากหน้าระบบพบว่าเวลารอรับบริการอยู่ที่ 32 วินาที ซึ่งอยู่ในเกณฑ์ SLA และ Tag ของเคสคือ โอนสลิปธนาคารรอบ ซึ่งสอดคล้องกับบริบทการสอบถามเรื่องเงินค่ารอบ
เงื่อนไขที่ใช้หักคะแนนตามไฟล์:
ไม่เข้ากลุ่มพลาดของหัวข้อ 1.3 เพราะ SLA ผ่าน และ Tag ถูกต้อง จึงประเมินที่ 10/10</t>
  </si>
  <si>
    <t>แอดมินตอบในทิศทางที่เหมาะสม โดยไม่ได้ยืนยันข้อมูลที่อาจคลาดเคลื่อน แต่แจ้งให้รอตรวจสอบภายในเวลาที่กำหนด และอ้างอิงช่องทางประกาศที่ชัดเจนคือแอป Robinhood Rider จึงถือว่าคำตอบมีความระมัดระวังและถูกต้องในระดับดี
อย่างไรก็ตาม คำตอบยังไม่ได้ตอบชัดแบบตรงไปตรงมาว่า “ออก” หรือ “ยังไม่ยืนยัน” จึงยังไม่เต็ม
เงื่อนไขที่ใช้หักคะแนนตามไฟล์:
เข้ากลุ่ม พลาดเล็กน้อย ของหัวข้อ 2.1 เพราะคำตอบถูกทิศทางและปลอดภัย แต่ยังไม่ชัดที่สุดในเชิงสถานะปัจจุบัน จึงประเมินที่ 9/10
ตัวอย่างจากเคส:
“รบกวนพี่ไรเดอร์รอตรวจสอบอีกครั้งภายในวันนี้ก่อนเวลา 22:00 น. นะครับ”
“หากมีการเปลี่ยนแปลง จะมีประกาศแจ้งให้ทราบผ่านแอป Robinhood Rider อีกครั้งครับ”
ตัวอย่างที่ถูกต้องมากขึ้น:
“ขณะนี้ยังรอการอัปเดตจากระบบอยู่ครับ รบกวนติดตามภายในวันนี้ก่อนเวลา 22:00 น. นะครับ หากมีการเปลี่ยนแปลงจะมีประกาศผ่านแอป Robinhood Rider ครับ”</t>
  </si>
  <si>
    <t>แอดมินแจ้งได้ว่า
ให้รอตรวจสอบถึงเวลาใด
หากมีการเปลี่ยนแปลงจะดูประกาศจากที่ไหน
ถือว่าครอบคลุมประเด็นหลักของคำถามแล้ว แต่ยังสามารถเสริมได้อีกเล็กน้อย เช่น
หากเลย 22:00 น. แล้วยังไม่มีประกาศควรทำอย่างไร
เป็นการรอประกาศในภาพรวม ไม่ใช่ตรวจสอบรายบุคคล
หากมีปัญหาเรื่องเงินไม่เข้าหลังประกาศแล้วควรติดต่อกลับแบบไหน
เงื่อนไขที่ใช้หักคะแนนตามไฟล์:
เข้ากลุ่ม พลาดเล็กน้อย ของหัวข้อ 2.2 เพราะคำตอบครอบคลุมสาระหลักแล้ว แต่ยังขาด follow-up หลังเวลาที่แจ้ง จึงประเมินที่ 8/10
ตัวอย่างจากเคส:
แจ้งให้รอตรวจสอบก่อนเวลา 22:00 น.
แจ้งช่องทางประกาศผ่านแอป
ตัวอย่างที่ถูกต้องมากขึ้น:
“หากเลยเวลา 22:00 น. แล้วยังไม่มีประกาศหรือยังไม่ได้รับข้อมูลเพิ่มเติม สามารถติดต่อเข้ามาได้อีกครั้งนะครับ”</t>
  </si>
  <si>
    <t>แอดมินให้ step ชัดเจน คือ
รอตรวจสอบภายในวันนี้ก่อนเวลา 22:00 น.
ติดตามประกาศผ่านแอป Robinhood Rider
ถือว่าผู้ใช้งานสามารถเข้าใจและนำไปปฏิบัติได้ทันที
เงื่อนไขที่ใช้หักคะแนนตามไฟล์:
ไม่เข้ากลุ่มพลาดของหัวข้อ 2.3 เพราะขั้นตอนชัดเจนและใช้งานได้จริง จึงประเมินที่ 5/5</t>
  </si>
  <si>
    <t>เคสนี้เป็นการสอบถามสถานะข้อมูลรอบจ่ายเงิน ซึ่งแอดมินเลือกตอบแบบระมัดระวัง ไม่ให้ข้อมูลเกินจริง และชี้ไปที่กรอบเวลาตรวจสอบกับช่องทางประกาศอย่างเหมาะสม ถือว่าเข้าใจธรรมชาติของปัญหาและให้แนวทางที่ปลอดภัย
อย่างไรก็ตาม ยังไม่ถึงขั้นช่วยคลายความกังวลได้เต็มที่สุด เพราะยังไม่ได้อธิบายสถานะปัจจุบันเชิงบริบท เช่น เป็นการรออัปเดตจากระบบส่วนกลาง หรือยังไม่มีผลยืนยันในขณะนั้น
เงื่อนไขที่ใช้หักคะแนนตามไฟล์:
เข้ากลุ่ม พลาดเล็กน้อย ของหัวข้อ 3.1 เพราะวิเคราะห์ทิศทางได้ถูกต้องแล้ว แต่ยังไม่อธิบายบริบทให้ผู้ใช้เข้าใจมากที่สุด จึงประเมินที่ 12/15
ตัวอย่างที่ถูกต้องมากขึ้น:
“ขณะนี้ยังรอการอัปเดตผลจากระบบส่วนกลางอยู่ครับ จึงรบกวนติดตามภายในวันนี้ก่อนเวลา 22:00 น. นะครับ”</t>
  </si>
  <si>
    <t>แอดมินมี ownership ดี โดยให้กรอบเวลาชัดเจนและชี้ช่องทางติดตามผล พร้อมเปิดโอกาสให้ติดต่อกลับหากต้องการสอบถามเพิ่มเติม
ที่ยังไม่เต็ม เพราะยังไม่ได้ระบุ next step ต่อจากจุดเวลา 22:00 น. ชัด ๆ ว่าหากยังไม่มีข้อมูลควรทำอย่างไร
เงื่อนไขที่ใช้หักคะแนนตามไฟล์:
เข้ากลุ่ม พลาดเล็กน้อย ของหัวข้อ 3.2 เพราะมี next step แล้ว แต่ยังขาดกรณี follow-up หลังเวลาที่กำหนด จึงประเมินที่ 9/10
ตัวอย่างที่ถูกต้องมากขึ้น:
“หากเลยเวลา 22:00 น. แล้วยังไม่มีประกาศเพิ่มเติม สามารถติดต่อกลับเข้ามาได้อีกครั้งนะครับ”</t>
  </si>
  <si>
    <t>ข้อความเรียงลำดับดี อ่านง่าย และเข้าใจได้ชัดเจน
เงื่อนไขที่ใช้หักคะแนนตามไฟล์:
ไม่เข้ากลุ่มพลาด จึงประเมินที่ 5/5</t>
  </si>
  <si>
    <t>ภาษาสุภาพ กระชับ และสื่อความหมายตรงประเด็น
เงื่อนไขที่ใช้หักคะแนนตามไฟล์:
ไม่เข้ากลุ่มพลาด จึงประเมินที่ 5/5</t>
  </si>
  <si>
    <t>น้ำเสียงของแอดมินสุภาพ เหมาะสม และให้ความช่วยเหลือในเชิงบริการได้ดี
เงื่อนไขที่ใช้หักคะแนนตามไฟล์:
ไม่เข้ากลุ่มพลาด จึงประเมินที่ 10/10</t>
  </si>
  <si>
    <t>ไรเดอร์สอบถามสถานะการจ่ายเงินค่ารอบ (Rider inquires about payout status)</t>
  </si>
  <si>
    <t>ไรเดอร์ติดต่อเข้ามาสอบถามว่า เงินค่ารอบจะออกภายในวันนี้หรือไม่ โดยเป็นการสอบถามสถานะการจ่ายเงินรอบของระบบ
จากบทสนทนา แอดมินตอบกลับว่าให้ รอตรวจสอบภายในวันนี้ก่อนเวลา 22:00 น. และแจ้งว่า หากมีการเปลี่ยนแปลง จะมีประกาศผ่านแอป Robinhood Rider อีกครั้ง หลังจากไรเดอร์ตอบรับทราบ แอดมินจึงปิดการสนทนาอย่างสุภาพ</t>
  </si>
  <si>
    <t>https://drive.google.com/open?id=1hvnv0IMgyLsjeVkrPC1n109D8FMiHnZv</t>
  </si>
  <si>
    <t>AA217913</t>
  </si>
  <si>
    <t>https://app.oho.chat/business/6805c0f16232119d2a1204b5/smartchat?room=6878f5f27a687013112528f4</t>
  </si>
  <si>
    <t>จากหน้าระบบพบว่าเวลารอรับบริการอยู่ที่ 55 วินาที ซึ่งอยู่ในเกณฑ์ SLA และ Tag ของเคสคือ โอนสลิปธนาคารรอบ / สอบถามการรอ ซึ่งสอดคล้องกับบริบทการสอบถามเรื่องเงินรอบ
เงื่อนไขที่ใช้หักคะแนนตามไฟล์:
ไม่เข้ากลุ่มพลาดของหัวข้อ 1.3 เพราะ SLA ผ่าน และ Tag ถูกต้อง จึงประเมินที่ 10/10</t>
  </si>
  <si>
    <t>แอดมินตอบในทิศทางที่เหมาะสม โดยไม่ได้ยืนยันข้อมูลที่อาจคลาดเคลื่อน แต่แจ้งให้รอตรวจสอบภายในเวลาที่กำหนด และอ้างอิงช่องทางประกาศที่ชัดเจนคือแอป Robinhood Rider จึงถือว่าคำตอบมีความระมัดระวังและถูกต้องในระดับดี
อย่างไรก็ตาม คำตอบยังไม่ได้ชี้ชัดในเชิงสถานะปัจจุบันว่าเป็นการ รออัปเดตผลจากระบบ หรือเป็นการ ยังไม่มีประกาศยืนยันในขณะนั้น จึงยังไม่เต็ม
เงื่อนไขที่ใช้หักคะแนนตามไฟล์:
เข้ากลุ่ม พลาดเล็กน้อย ของหัวข้อ 2.1 เพราะคำตอบถูกทิศทางและปลอดภัย แต่ยังไม่ชัดที่สุดในเชิงสถานะปัจจุบัน จึงประเมินที่ 9/10
ตัวอย่างจากเคส:
“รบกวนพี่ไรเดอร์รอตรวจสอบอีกครั้งภายในวันนี้ก่อนเวลา 22:00 น. นะครับ”
“หากมีการเปลี่ยนแปลง จะมีประกาศแจ้งให้ทราบผ่านแอป Robinhood Rider อีกครั้งครับ”
ตัวอย่างที่ถูกต้องมากขึ้น:
“ขณะนี้ยังรอการอัปเดตจากระบบอยู่ครับ รบกวนติดตามภายในวันนี้ก่อนเวลา 22:00 น. นะครับ หากมีการเปลี่ยนแปลงจะมีประกาศผ่านแอป Robinhood Rider ครับ”</t>
  </si>
  <si>
    <t>แอดมินแจ้งได้ว่า
ให้รอตรวจสอบถึงเวลาใด
หากมีการเปลี่ยนแปลงจะดูประกาศจากที่ไหน
ถือว่าครอบคลุมประเด็นหลักของคำถามแล้ว แต่ยังสามารถเสริมได้อีก เช่น
หากเลย 22:00 น. แล้วยังไม่มีประกาศควรทำอย่างไร
หากประกาศแล้วแต่เงินยังไม่เข้า ควรติดต่อกลับอย่างไร
การตรวจสอบนี้เป็นภาพรวมของรอบจ่าย ไม่ใช่การยืนยันรายบุคคล ณ ตอนนั้น
เงื่อนไขที่ใช้หักคะแนนตามไฟล์:
เข้ากลุ่ม พลาดเล็กน้อย ของหัวข้อ 2.2 เพราะคำตอบครอบคลุมสาระหลักแล้ว แต่ยังขาด follow-up หลังเวลาที่แจ้ง จึงประเมินที่ 8/10
ตัวอย่างจากเคส:
แจ้งให้รอตรวจสอบก่อนเวลา 22:00 น.
แจ้งช่องทางประกาศผ่านแอป
ตัวอย่างที่ถูกต้องมากขึ้น:
“หากเลยเวลา 22:00 น. แล้วยังไม่มีประกาศหรือยังไม่ได้รับข้อมูลเพิ่มเติม สามารถติดต่อเข้ามาได้อีกครั้งนะครับ”</t>
  </si>
  <si>
    <t>แอดมินให้ step ชัดเจน คือ
รอตรวจสอบภายในวันนี้ก่อนเวลา 22:00 น.
ติดตามประกาศผ่านแอป Robinhood Rider
ถือว่าผู้ใช้งานสามารถเข้าใจและนำไปปฏิบัติได้ทันที
เงื่อนไขที่ใช้หักคะแนนตามไฟล์:
ไม่เข้ากลุ่มพลาดของหัวข้อ 2.3 เพราะขั้นตอนชัดเจนและใช้งานได้จริง จึงประเมินที่ 5/5</t>
  </si>
  <si>
    <t>ไรเดอร์ติดต่อเข้ามาสอบถามว่า วันนี้เงินไม่เข้า โดยเป็นการติดตามสถานะเงินรอบในวันดังกล่าว
จากบทสนทนา แอดมินตอบกลับว่าให้ รอตรวจสอบอีกครั้งภายในวันนี้ก่อนเวลา 22:00 น. และแจ้งว่า หากมีการเปลี่ยนแปลง จะมีประกาศแจ้งให้ทราบผ่านแอป Robinhood Rider หลังจากนั้นแอดมินเปิดโอกาสให้ผู้ติดต่อสอบถามเพิ่มเติม และปิดการสนทนาอย่างสุภาพ</t>
  </si>
  <si>
    <t>https://drive.google.com/open?id=16s0VSxO9-ztcFRm_tEu57dDGiM7KlXY5</t>
  </si>
  <si>
    <t>AA217763</t>
  </si>
  <si>
    <t>https://app.oho.chat/business/6805c0f16232119d2a1204b5/smartchat?room=69d36ffe36d9cc09569144c8</t>
  </si>
  <si>
    <t>แอดมินมีการทักทาย แนะนำตัว และปิดการสนทนาอย่างสุภาพครบถ้วนตามมาตรฐาน อีกทั้งถ้อยคำโดยรวมเหมาะสมกับบริบทร้านค้าที่มาสอบถามคำแนะนำ
เงื่อนไขที่ใช้หักคะแนนตามไฟล์:
ไม่เข้ากลุ่มพลาด จึงประเมินที่ 10/10</t>
  </si>
  <si>
    <t>เคสนี้เป็นการให้คำแนะนำเชิงการตลาด/การกระตุ้นยอดขายร้านค้า ไม่พบการขอหรือเปิดเผยข้อมูลส่วนบุคคลเกินความจำเป็น และไม่พบประเด็นเสี่ยงด้าน PDPA / Policy จากบทสนทนา
เงื่อนไขที่ใช้หักคะแนนตามไฟล์:
ไม่เข้ากลุ่มพลาดของหัวข้อ 1.2 จึงประเมินที่ 10/10</t>
  </si>
  <si>
    <t>จากหน้าระบบพบว่าเวลารอรับบริการอยู่ที่ 8 นาที 09 วินาที ซึ่งเกิน SLA ค่อนข้างชัดเจน แม้ตัวคำตอบของแอดมินภายหลังจะมีคุณภาพค่อนข้างดี แต่ในภาพรวมประสบการณ์ของผู้ติดต่อยังได้รับผลกระทบจากระยะเวลารอคอย
ส่วน Tag ของเคสคือ ร้านค้าขายไม่ได้เลย ซึ่งถือว่าอยู่ในกลุ่มที่ใกล้เคียงและสอดคล้องกับเจตนาของคำถามเรื่อง “กลับมาเปิดร้านใหม่ ต้องกระตุ้นร้านยังไง” จึงไม่ติดปัญหาด้านการเลือกหมวดหมู่มากนัก
เงื่อนไขที่ใช้หักคะแนนตามไฟล์:
เข้ากลุ่ม พลาดปานกลาง ของหัวข้อ 1.3 เพราะ SLA ไม่ผ่าน แม้ Tag จะใกล้เคียงเหมาะสม จึงประเมินที่ 6/10</t>
  </si>
  <si>
    <t>คำตอบของแอดมินถือว่าถูกต้องและเหมาะสมกับลักษณะคำถาม เพราะร้านค้าไม่ได้ถามเรื่องปัญหาเทคนิคหรือธุรกรรม แต่สอบถามเชิง แนวทางกระตุ้นยอดขาย ซึ่งแอดมินตอบด้วยคำแนะนำที่สอดคล้อง เช่น การปรับภาพหน้าร้าน การทำโปรโมชั่น การเพิ่มการมองเห็นร้าน และการติดตามคอนเทนต์จากเพจของแพลตฟอร์ม
อย่างไรก็ตาม คำตอบมีลักษณะกว้างในเชิงคำแนะนำทั่วไป ยังไม่ใช่คำแนะนำเฉพาะเจาะจงกับร้านนี้โดยตรง เช่น การตรวจสอบสถานะร้าน ความพร้อมของเวลาเปิดร้าน หรือการดูเมนู/รูปภาพหน้าร้านจริงของร้านก่อนให้คำแนะนำ จึงยังไม่เต็ม
เงื่อนไขที่ใช้หักคะแนนตามไฟล์:
เข้ากลุ่ม พลาดเล็กน้อย ของหัวข้อ 2.1 เพราะคำตอบถูกทิศทางและใช้ได้จริง แต่ยังเป็นคำแนะนำเชิงทั่วไปมากกว่าการวิเคราะห์เฉพาะร้าน จึงประเมินที่ 9/10
ตัวอย่างจากเคส:
“ใช้ภาพอาหาร ภาพปกร้านค้าที่สวยงาม น่ารับประทาน”
“จัดทำโปรโมชั่น กำหนดส่วนลดให้ลูกค้า”
“แชร์ลิงก์ร้านค้า ลงกลุ่มโซเชียลมีเดียในพื้นที่”</t>
  </si>
  <si>
    <t>แอดมินให้คำแนะนำหลายด้านและถือว่าครอบคลุมในระดับหนึ่ง ทั้งเรื่องภาพร้าน โปรโมชั่น การเพิ่มการมองเห็น และช่องทางติดตามเคล็ดลับเพิ่มเติม จึงนับว่าเป็นคำตอบที่ค่อนข้างครบสำหรับคำถามแนวขอคำแนะนำ
อย่างไรก็ตาม ยังสามารถทำให้ครบมากขึ้นได้อีก เช่น
แนะนำให้ตรวจสอบเวลาเปิด–ปิดร้าน
ตรวจสอบความพร้อมของเมนูและสต๊อก
ตรวจสอบเรตราคาให้แข่งขันได้
ตรวจสอบการเปิดรับออเดอร์/การเปิดร้านจริงในระบบ
แนะนำการตั้งค่าโปรโมชันหรือแคมเปญในเชิงปฏิบัติเพิ่มเติม
ดังนั้นจึงควรหักเล็กน้อยในหัวข้อนี้
เงื่อนไขที่ใช้หักคะแนนตามไฟล์:
เข้ากลุ่ม พลาดเล็กน้อย ของหัวข้อ 2.2 เพราะคำตอบค่อนข้างครบแล้ว แต่ยังสามารถเพิ่มคำแนะนำเชิงปฏิบัติที่ละเอียดขึ้นได้อีก จึงประเมินที่ 8/10
ตัวอย่างที่ถูกต้องมากขึ้น:
“นอกจากการปรับภาพหน้าร้านและทำโปรโมชั่นแล้ว แนะนำให้ตรวจสอบเวลาเปิดร้าน เมนูที่เปิดขาย และสต๊อกสินค้าให้พร้อมด้วยนะครับ”
“หากร้านค้าต้องการ แอดมินสามารถแนะนำช่องทางดูโปรโมชันหรือกิจกรรมสำหรับร้านค้าเพิ่มเติมได้ครับ”</t>
  </si>
  <si>
    <t>แอดมินให้คำแนะนำแบบเป็นข้อ ๆ ชัดเจน เข้าใจง่าย และมีแหล่งอ้างอิงเพิ่มเติมผ่านเพจ Robinhood Merchant Shop ซึ่งช่วยให้ร้านค้าสามารถไปศึกษาต่อได้
ในเชิงโครงสร้างคำตอบถือว่าชัดเจนและสามารถนำไปปฏิบัติได้จริง
เงื่อนไขที่ใช้หักคะแนนตามไฟล์:
ไม่เข้ากลุ่มพลาดของหัวข้อ 2.3 เพราะคำตอบเป็นลำดับ อ่านง่าย และมีแหล่งอ้างอิงเพิ่มเติม จึงประเมินที่ 5/5</t>
  </si>
  <si>
    <t>แอดมินเข้าใจเจตนาของผู้ติดต่อได้ถูกต้องว่าเป็นคำถามเรื่อง การกระตุ้นร้านค้าให้กลับมามียอดขาย และตอบในเชิงให้คำแนะนำที่เกี่ยวข้องโดยตรง ถือว่าแก้โจทย์ได้ค่อนข้างตรงจุด
อย่างไรก็ตาม ยังไม่ถึงขั้นวิเคราะห์เชิงลึก เพราะไม่ได้สอบถามหรือประเมินข้อมูลเฉพาะร้านก่อน เช่น ร้านเปิดครบหรือไม่ รูปหน้าร้านปัจจุบันเป็นอย่างไร มีเมนูพร้อมขายหรือไม่ หรือเคยมียอดจากช่องทางใดมาก่อน จึงยังขาดมุมการวิเคราะห์เฉพาะราย
เงื่อนไขที่ใช้หักคะแนนตามไฟล์:
เข้ากลุ่ม พลาดเล็กน้อย ของหัวข้อ 3.1 เพราะเข้าใจ pain point ถูกต้องแล้ว แต่ยังไม่ได้ต่อยอดเป็นการวิเคราะห์เฉพาะร้านอย่างลึกพอ จึงประเมินที่ 12/15
ตัวอย่างที่ถูกต้องมากขึ้น:
“เบื้องต้นแนะนำเรื่องภาพหน้าร้าน โปรโมชั่น และการแชร์ร้านครับ”
“หากร้านค้าต้องการ แอดมินสามารถช่วยแนะนำเพิ่มเติมจากข้อมูลร้านที่เปิดอยู่จริงได้ครับ”</t>
  </si>
  <si>
    <t>แอดมินมี ownership ที่ดีในระดับหนึ่ง เพราะไม่ได้ตอบเพียงสั้น ๆ ว่า “แนะนำทำโปรโมชั่น” แต่ให้คำแนะนำหลายด้านและพาช่องทางให้ร้านค้าไปต่อยอดผ่านเพจที่เกี่ยวข้อง
อย่างไรก็ตาม next step ยังเป็นแบบกว้าง คือให้ร้านค้านำไปปรับใช้เอง ยังไม่ได้เสนอทางเลือกเชิง follow-up เช่น หากต้องการให้ช่วยดูหน้าร้าน/ดูเมนู/ดูสถานะร้านเพิ่มเติม ให้ติดต่อกลับหรือส่งข้อมูลอะไรมาได้บ้าง
เงื่อนไขที่ใช้หักคะแนนตามไฟล์:
เข้ากลุ่ม พลาดเล็กน้อย ของหัวข้อ 3.2 เพราะมี ownership และแหล่งอ้างอิงแล้ว แต่ next step เชิง follow-up ยังไม่ละเอียดพอ จึงประเมินที่ 8/10
ตัวอย่างที่ถูกต้องมากขึ้น:
“หากร้านค้าต้องการให้แอดมินช่วยแนะนำเพิ่มเติมจากหน้าร้านจริง หรือมีข้อสงสัยเรื่องการตั้งค่าโปรโมชัน สามารถติดต่อกลับเข้ามาได้อีกครั้งนะครับ”</t>
  </si>
  <si>
    <t>ข้อความมีการจัดเป็น bullet point ชัดเจน อ่านง่าย และสื่อสารเป็นระบบ เหมาะกับคำตอบลักษณะให้คำแนะนำ
เงื่อนไขที่ใช้หักคะแนนตามไฟล์:
ไม่เข้ากลุ่มพลาด จึงประเมินที่ 5/5</t>
  </si>
  <si>
    <t>ภาษาสุภาพและเข้าใจง่าย แต่มีบางส่วนที่ยาวและแน่นข้อมูลพอสมควร รวมถึงมีการวางลิงก์ยาวต่อท้าย ทำให้ภาพรวมยังไม่กระชับที่สุด จึงหักเล็กน้อยในหัวข้อนี้
เงื่อนไขที่ใช้หักคะแนนตามไฟล์:
เข้ากลุ่ม พลาดเล็กน้อย ของหัวข้อ 4.2 เพราะภาษาโดยรวมดี แต่ยังสามารถทำให้กระชับขึ้นได้อีกเล็กน้อย จึงประเมินที่ 4/5</t>
  </si>
  <si>
    <t>น้ำเสียงของแอดมินสุภาพ เป็นมิตร และเหมาะสมกับบริบทของร้านค้าที่มาขอคำแนะนำเชิงธุรกิจ อีกทั้งมีการใช้ถ้อยคำเชิงบวกและให้กำลังใจอย่างเหมาะสม
เงื่อนไขที่ใช้หักคะแนนตามไฟล์:
ไม่เข้ากลุ่มพลาด จึงประเมินที่ 10/10</t>
  </si>
  <si>
    <t>ร้านค้าสอบถามแนวทางกระตุ้นยอดขายหลังกลับมาเปิดร้าน (Merchant inquires about strategies to boost sales after reopening)</t>
  </si>
  <si>
    <t>ร้านค้าติดต่อเข้ามาโดยเลือกเมนู ติดต่อแอดมิน ผ่าน Rich Menu ก่อนที่ระบบแชทบอทจะตอบกลับอัตโนมัติในลักษณะสำหรับ เรื่องร้องเรียนและหมายเลขออเดอร์ ซึ่งยังไม่ตรงกับเจตนาของผู้ติดต่อในครั้งนี้
ต่อมาร้านค้าแจ้งคำถามที่ชัดเจนว่า “จะกลับมาเปิดร้านใหม่ค่ะ ต้องกระตุ้นร้านยังไงบ้างคะ” ซึ่งเป็นลักษณะคำถามเชิง แนะนำ/ให้คำปรึกษาเพื่อเพิ่มโอกาสให้ร้านกลับมามียอดขาย ไม่ใช่เรื่องร้องเรียนหรือการติดตามออเดอร์
จากบทสนทนา แอดมินตอบกลับโดยให้คำแนะนำหลายด้าน เช่น
ใช้ภาพอาหารและภาพปกร้านที่สวยงาม
จัดทำโปรโมชั่นและส่วนลด
แชร์ลิงก์ร้านในโซเชียลมีเดียพื้นที่ใกล้เคียง
ติดตามเคล็ดลับและกิจกรรมผ่านเพจ Robinhood Merchant Shop
พร้อมแนบลิงก์เพจให้ร้านค้าติดตามเพิ่มเติม จากนั้นปิดการสนทนาอย่างสุภาพ
โดยภาพรวมถือว่าเป็นเคสที่แอดมิน ตอบตรงเจตนาคำถามและให้คำแนะนำเชิงใช้งานได้จริง แต่ยังมีจุดที่ควรพิจารณาในมุม QA เช่น SLA, ความครบถ้วนของคำแนะนำเชิงปฏิบัติ, และ การใช้ลิงก์ภายนอกในคำตอบ</t>
  </si>
  <si>
    <t>https://drive.google.com/open?id=1iycaqBqnsuRv1kPSygbpPssrMdCV9A-9</t>
  </si>
  <si>
    <t>AA217847</t>
  </si>
  <si>
    <t>https://app.oho.chat/business/6805c0f16232119d2a1204b5/smartchat?room=69d249bebd8a9b38a8862a70</t>
  </si>
  <si>
    <t>แอดมินมีการทักทาย แนะนำตัว และปิดการสนทนาอย่างสุภาพโดยรวมถือว่าดี อย่างไรก็ตาม ข้อความปิดเคสระบุว่า “เนื่องจากขณะนี้ยังไม่ได้รับการตอบกลับ” ทั้งที่ในบทสนทนาลูกค้าได้ตอบกลับมาแล้วว่า “ok ครับ ขอบคุณครับ” จึงทำให้ closing ไม่สอดคล้องกับสถานการณ์จริง
เงื่อนไขที่ใช้หักคะแนนตามไฟล์:
เข้ากลุ่ม พลาดเล็กน้อย ของหัวข้อ 1.1 เพราะ opening ดี แต่ closing ใช้ข้อความไม่ตรงบริบทจริงของบทสนทนา จึงประเมินที่ 9/10
ตัวอย่างที่ถูกต้องมากขึ้น:
“รับทราบค่ะ ขอบคุณคุณลูกค้ามากนะคะ หากต้องการสอบถามเพิ่มเติมสามารถติดต่อเข้ามาได้อีกครั้งค่ะ”</t>
  </si>
  <si>
    <t>แอดมินตรวจสอบจากหมายเลขออเดอร์ที่ลูกค้าแจ้งเข้ามาโดยตรง ไม่พบการเปิดเผยข้อมูลส่วนบุคคลเกินความจำเป็น และไม่พบประเด็นเสี่ยงด้าน PDPA / Policy
เงื่อนไขที่ใช้หักคะแนนตามไฟล์:
ไม่เข้ากลุ่มพลาดของหัวข้อ 1.2 จึงประเมินที่ 10/10</t>
  </si>
  <si>
    <t>จากหน้าระบบพบว่าเวลารอรับบริการอยู่ที่ 1 นาที 44 วินาที ซึ่งยังถือว่าใช้งานได้ แต่ไม่เร็วมากนักสำหรับเคสสถานะออเดอร์ค้าง ส่วน Tag ของเคสคือ สอบถามข้อมูลเกี่ยวกับออเดอร์ ซึ่งถือว่าใกล้เคียงและใช้งานได้ แม้หากมี tag ที่เฉพาะเจาะจงเรื่อง ออเดอร์ค้าง/ปรับสถานะออเดอร์ จะตรงกว่าบ้าง
ดังนั้นหัวข้อนี้ควรถูกหักเล็กน้อย
เงื่อนไขที่ใช้หักคะแนนตามไฟล์:
เข้ากลุ่ม พลาดเล็กน้อย ของหัวข้อ 1.3 เพราะ SLA ยังไม่เด่นมาก และ Tag ยังเป็นภาพรวมกว้างกว่าปัญหาจริงเล็กน้อย จึงประเมินที่ 8/10</t>
  </si>
  <si>
    <t>แอดมินตอบได้ตรงกับปัญหาหลักของลูกค้า โดยแจ้งอย่างชัดเจนว่าได้ ส่งเรื่องปรับสถานะออเดอร์ให้แล้ว และอยู่ระหว่างดำเนินการ ซึ่งสอดคล้องกับลักษณะปัญหา “ออเดอร์ค้าง” และเป็นคำตอบที่ช่วยคลี่คลายข้อสงสัยได้ตรงจุด
นอกจากนี้ การแจ้งว่าลูกค้าสามารถสั่งออเดอร์อื่นได้ ยังเป็นข้อมูลที่มีประโยชน์ต่อผู้ใช้งานในระหว่างรอแก้ไข
เงื่อนไขที่ใช้หักคะแนนตามไฟล์:
ไม่เข้ากลุ่มพลาดของหัวข้อ 2.1 เพราะคำตอบถูกต้อง ตรงประเด็น และสอดคล้องกับปัญหาของเคส จึงประเมินที่ 10/10</t>
  </si>
  <si>
    <t>คำตอบของแอดมินค่อนข้างครบ โดยมีทั้ง
แจ้งว่าได้ส่งเรื่องปรับสถานะแล้ว
แจ้งว่าอยู่ระหว่างดำเนินการ
ขอโทษในความไม่สะดวก
แจ้งว่าลูกค้าสามารถสั่งออเดอร์อื่นได้
เปิดโอกาสให้สอบถามเพิ่มเติม
อย่างไรก็ตาม หากจะให้ครบมากขึ้น อาจระบุเพิ่มว่าโดยทั่วไปการปรับสถานะจะใช้เวลาประมาณเท่าใด หรือหากสถานะยังไม่อัปเดตภายในช่วงเวลาหนึ่ง ลูกค้าควรทำอย่างไรต่อ จึงหักเล็กน้อยในหัวข้อนี้
เงื่อนไขที่ใช้หักคะแนนตามไฟล์:
เข้ากลุ่ม พลาดเล็กน้อย ของหัวข้อ 2.2 เพราะคำตอบครอบคลุมแล้ว แต่ยังขาดกรอบเวลาหรือเงื่อนไข follow-up เพิ่มเติม จึงประเมินที่ 9/10
ตัวอย่างที่ถูกต้องมากขึ้น:
“หากสถานะออเดอร์ยังไม่อัปเดตภายในระยะเวลาหนึ่ง สามารถติดต่อกลับเข้ามาได้อีกครั้งนะคะ แอดมินจะช่วยติดตามให้ค่ะ”</t>
  </si>
  <si>
    <t>แอดมินมี flow การช่วยเหลือที่ชัดเจน ได้แก่
รับเรื่องและตรวจสอบออเดอร์
แจ้งว่ามีการส่งเรื่องปรับสถานะแล้ว
แจ้งสถานะปัจจุบันว่าอยู่ระหว่างดำเนินการ
ให้คำแนะนำว่าลูกค้าสามารถสั่งออเดอร์อื่นได้
เปิดโอกาสให้สอบถามเพิ่มเติม
ถือว่าเป็นการสื่อสารที่ชัดเจน เข้าใจง่าย และใช้งานได้จริง
เงื่อนไขที่ใช้หักคะแนนตามไฟล์:
ไม่เข้ากลุ่มพลาดของหัวข้อ 2.3 เพราะขั้นตอนชัดเจนและเป็นประโยชน์ต่อผู้ใช้ จึงประเมินที่ 5/5</t>
  </si>
  <si>
    <t>แอดมินเข้าใจ pain point ของลูกค้าได้ถูกต้องว่าเป็นเรื่อง ออเดอร์ค้าง และตอบด้วยการดำเนินการตรงจุด คือ ส่งเรื่องปรับสถานะออเดอร์ ไม่ได้ตอบอ้อมหรือให้ข้อมูลทั่วไปที่ไม่ช่วยแก้ปัญหา
ที่ยังไม่เต็ม เพราะยังสามารถวิเคราะห์ต่อยอดได้อีกเล็กน้อย เช่น ให้ข้อมูลว่าออเดอร์ค้างลักษณะนี้มักอยู่ในขั้นตอนใดของระบบ หรือช่วยกำหนด expectation เรื่องเวลาการปรับสถานะให้ชัดขึ้น
เงื่อนไขที่ใช้หักคะแนนตามไฟล์:
เข้ากลุ่ม พลาดเล็กน้อย ของหัวข้อ 3.1 เพราะแก้ปัญหาได้ตรงจุดแล้ว แต่ยังสามารถเสริมข้อมูลเชิง expectation management ได้อีกเล็กน้อย จึงประเมินที่ 13/15</t>
  </si>
  <si>
    <t>แอดมินมี ownership ที่ดี เพราะรับเรื่อง ดำเนินการส่งต่อให้แล้ว และแจ้งสถานะลูกค้าอย่างชัดเจน พร้อมทั้งให้ทางออกชั่วคราวว่าลูกค้าสามารถสั่งออเดอร์อื่นได้
ที่ยังไม่เต็ม เพราะยังไม่ได้ระบุ next step เชิงเวลา เช่น หากยังไม่อัปเดตภายในช่วงใดให้ติดต่อกลับมาอีก หรือแจ้งว่าจะมีการติดตามอย่างไรต่อ
เงื่อนไขที่ใช้หักคะแนนตามไฟล์:
เข้ากลุ่ม พลาดเล็กน้อย ของหัวข้อ 3.2 เพราะ ownership ชัดแล้ว แต่ next step เชิงเวลายังไม่ละเอียดพอ จึงประเมินที่ 9/10</t>
  </si>
  <si>
    <t>ข้อความอ่านง่าย เรียงลำดับดี และเข้าใจได้ตรงประเด็น
เงื่อนไขที่ใช้หักคะแนนตามไฟล์:
ไม่เข้ากลุ่มพลาด จึงประเมินที่ 5/5</t>
  </si>
  <si>
    <t>ภาษาสุภาพ กระชับ และชัดเจน เหมาะสมกับเคสบริการทั่วไป
เงื่อนไขที่ใช้หักคะแนนตามไฟล์:
ไม่เข้ากลุ่มพลาด จึงประเมินที่ 5/5</t>
  </si>
  <si>
    <t>น้ำเสียงของแอดมินสุภาพ เหมาะสม และมีการขออภัยในความไม่สะดวก ซึ่งสอดคล้องกับสถานการณ์ที่ลูกค้าพบปัญหาออเดอร์ค้าง
เงื่อนไขที่ใช้หักคะแนนตามไฟล์:
ไม่เข้ากลุ่มพลาด จึงประเมินที่ 10/10</t>
  </si>
  <si>
    <t>ไรเดอร์แจ้งออเดอร์ค้างสถานะบนระบบ (Rider reports order stuck in system status)</t>
  </si>
  <si>
    <t>ลูกค้าติดต่อเข้ามาแจ้งหมายเลขออเดอร์ 260405-RC-0773 และให้ข้อมูลเพิ่มเติมว่าออเดอร์ดังกล่าว ค้างตั้งแต่เมื่อวาน ซึ่งสะท้อนว่าปัญหาสถานะออเดอร์ส่งผลต่อการใช้งานต่อเนื่องของลูกค้า
จากบทสนทนา แอดมินรับเรื่องและแจ้งว่าจะตรวจสอบออเดอร์ดังกล่าว จากนั้นอัปเดตว่าได้ ส่งเรื่องปรับสถานะออเดอร์เรียบร้อยแล้ว และขณะนี้อยู่ระหว่างดำเนินการ พร้อมทั้งขออภัยในความไม่สะดวก และแจ้งว่าลูกค้า สามารถสั่งออเดอร์อื่นได้ตามปกติ ก่อนสอบถามเพิ่มเติมว่าต้องการความช่วยเหลือด้านอื่นหรือไม่
เมื่อลูกค้าตอบกลับว่า “ok ครับ ขอบคุณครับ” แอดมินจึงปิดการสนทนา
โดยภาพรวมถือว่าเป็นเคสที่แอดมิน รับเรื่องและดำเนินการได้ตรงประเด็น มีการอัปเดตสถานะชัดเจน และช่วยลดผลกระทบเชิงการใช้งานของลูกค้าได้ในระดับหนึ่ง</t>
  </si>
  <si>
    <t>https://drive.google.com/open?id=15hpPC3AJmD48zlXVXE3Rq_VNeDl4RjoP</t>
  </si>
  <si>
    <t>AA217764</t>
  </si>
  <si>
    <t>https://app.oho.chat/business/6805c0f16232119d2a1204b5/smartchat?room=68d0f705b9a0f5e4813ddbc3</t>
  </si>
  <si>
    <t>มีการทักทายและปิดการสนทนาอย่างสุภาพ แต่ข้อความปิดยังเป็นลักษณะทั่วไป ไม่ได้สะท้อนการรับเรื่องอย่างครบถ้วน
เงื่อนไขที่ใช้หักคะแนนตามไฟล์:
เข้ากลุ่มพลาดเล็กน้อย เพราะแม้มารยาทดี แต่คุณภาพการปิดเคสยังไม่สมบูรณ์ จึงประเมินที่ 9/10</t>
  </si>
  <si>
    <t>ไม่พบการเปิดเผยข้อมูลส่วนบุคคลเกินจำเป็น
เงื่อนไขที่ใช้หักคะแนนตามไฟล์:
ไม่เข้ากลุ่มพลาด จึงประเมินที่ 10/10</t>
  </si>
  <si>
    <t>SLA รอรับบริการอยู่ที่ประมาณ 4:58 นาที ค่อนข้างช้า และที่สำคัญกว่านั้นคือกระบวนการรับเรื่อง ไม่ครบขั้นตอน เพราะแอดมินไม่ได้เก็บข้อมูลที่จำเป็นก่อน เช่น ร้านไหน / ออเดอร์ไหน / สาขาใด จึงไม่พร้อมต่อการประสานจริง
เงื่อนไขที่ใช้หักคะแนนตามไฟล์:
เข้ากลุ่ม พลาดปานกลาง เพราะทั้ง SLA และ workflow การรับเรื่องยังไม่ครบ จึงประเมินที่ 5/10</t>
  </si>
  <si>
    <t>หัวข้อนี้ต้องหักค่อนข้างมาก เพราะแอดมินตอบว่า
“แอดมินจะทำการติดต่อกับทางเจ้าของร้าน”
แต่จากการตรวจสอบของคุณ ไม่พบการสอบถามข้อมูลร้านให้ชัดก่อน และ ไม่พบการโทรออกจริง จึงทำให้คำตอบส่วนนี้ ไม่สอดคล้องกับการดำเนินการที่เกิดขึ้นจริง
กล่าวอีกอย่างคือ คำตอบไม่ได้เป็นเพียง “กว้าง” แต่มีลักษณะ ให้ความคาดหวังว่ามี action แล้วหรือกำลังจะทำได้จริง ทั้งที่ข้อมูลรองรับยังไม่พอและไม่มีหลักฐานการดำเนินการ
เงื่อนไขที่ใช้หักคะแนนตามไฟล์:
เข้ากลุ่ม พลาดปานกลางถึงรุนแรง ของหัวข้อ 2.1 เพราะคำตอบไม่สอดคล้องกับข้อเท็จจริงในการทำงาน จึงประเมินที่ 4/10
ตัวอย่างจากเคส:
“แอดมินจะทำการติดต่อกับทางเจ้าของร้าน...”
แต่ข้อเท็จจริง:
ไม่มีการถามเลขออเดอร์/ข้อมูลร้าน
ไม่มีหลักฐานโทรออกหาผู้จัดการสาขา
ตัวอย่างที่ถูกต้องมากขึ้น:
“รับทราบค่ะ รบกวนขอข้อมูลร้านหรือหมายเลขออเดอร์เพิ่มเติมเพื่อให้แอดมินส่งต่อข้อมูลได้ถูกต้องนะคะ”</t>
  </si>
  <si>
    <t>คำตอบยังไม่ครบ เพราะหากจะรับเรื่องเพื่อประสานร้านจริง ต้องมีข้อมูลพื้นฐานอย่างน้อย เช่น
หมายเลขออเดอร์
ชื่อร้าน / สาขา
เหตุการณ์ที่เกิดขึ้นกับร้านนั้น
แต่ในแชทนี้แอดมินยังไม่ได้เก็บข้อมูลดังกล่าวเลย ทำให้คำตอบแม้ฟังดูดี แต่ ยังไม่พร้อมต่อการปฏิบัติจริง
เงื่อนไขที่ใช้หักคะแนนตามไฟล์:
เข้ากลุ่ม พลาดรุนแรง ของหัวข้อ 2.2 เพราะคำตอบขาดข้อมูลสำคัญที่จำเป็นต่อการดำเนินการต่อ จึงประเมินที่ 4/10</t>
  </si>
  <si>
    <t>แอดมินไม่ได้วาง step ที่ชัดว่าต้องการข้อมูลอะไรเพื่อดำเนินการต่อ เพียงแจ้งว่าจะติดต่อเจ้าของร้านเลย ทั้งที่ยังไม่มีข้อมูลรองรับพอ จึงถือว่า step ไม่ชัดและไม่ครบ
เงื่อนไขที่ใช้หักคะแนนตามไฟล์:
เข้ากลุ่ม พลาดรุนแรง เพราะไม่มีขั้นตอนรับเรื่องที่นำไปปฏิบัติได้จริง จึงประเมินที่ 2/5</t>
  </si>
  <si>
    <t>แอดมินเข้าใจคร่าว ๆ ว่าผู้ติดต่อกำลังสะท้อนปัญหาเรื่องร้านไม่รู้ระบบ แต่ยังไม่ได้วิเคราะห์ให้ถึงขั้น actionable ว่า ต้องรู้ก่อนว่าร้านไหน/ออเดอร์ไหน จึงจะส่งต่อหรือประสานได้จริง
ดังนั้นปัญหาหลักไม่ใช่แค่ “รับฟัง” แต่คือ ยังไม่เปลี่ยน feedback ให้เป็นข้อมูลที่แก้ไขต่อได้
เงื่อนไขที่ใช้หักคะแนนตามไฟล์:
เข้ากลุ่ม พลาดปานกลาง เพราะเข้าใจหัวข้อปัญหา แต่ยังไม่วิเคราะห์สู่การแก้ไขจริง จึงประเมินที่ 6/15</t>
  </si>
  <si>
    <t>มีความพยายามแสดง ownership ผ่านคำพูด แต่เมื่อเทียบกับข้อเท็จจริงแล้ว ownership ยังไม่สมบูรณ์ เพราะไม่มีการเก็บข้อมูลต่อ ไม่มีหลักฐานการประสาน และไม่มี next step ที่ตรวจสอบได้
เงื่อนไขที่ใช้หักคะแนนตามไฟล์:
เข้ากลุ่ม พลาดปานกลาง เพราะมีเพียง verbal ownership แต่ยังไม่เห็น action ownership จึงประเมินที่ 5/10</t>
  </si>
  <si>
    <t>เงื่อนไขที่ใช้หักคะแนนตามไฟล์:
ไม่เข้ากลุ่มพลาด จึงประเมินที่ 5/5</t>
  </si>
  <si>
    <t>น้ำเสียงสุภาพ แต่ยังขาดการสะท้อนความเดือดร้อนของไรเดอร์ และคำตอบออกไปทาง “รับเรื่องเชิงสวยงาม” มากกว่า “รับเรื่องเชิงปฏิบัติ”
เงื่อนไขที่ใช้หักคะแนนตามไฟล์:
เข้ากลุ่มพลาดเล็กน้อย จึงประเมินที่ 8/10</t>
  </si>
  <si>
    <t>ไรเดอร์ร้องเรียนการรับออเดอร์ของร้านค้าและขอให้ประสานงานเพื่ออบรมร้านค้า (Rider complains about merchant order handling and requests coordination for merchant coaching)</t>
  </si>
  <si>
    <t>ไรเดอร์ติดต่อเข้ามาเพื่อเสนอแนะว่า เจ้าหน้าที่ร้าน 3 คนไม่รู้ระบบ และสอบถามว่าเจ้าหน้าที่สามารถ ติดต่อทางร้านเพื่ออบรมการรับออเดอร์ของร้าน ได้หรือไม่
จากบทสนทนา แอดมินตอบว่า จะติดต่อกับทางเจ้าของร้าน เพื่อแจ้งข้อมูลดังกล่าวให้รับทราบและพัฒนาการให้บริการต่อไป แต่จากการตรวจสอบเพิ่มเติม ไม่พบการสอบถามหมายเลขออเดอร์หรือข้อมูลร้านเพื่อยืนยันว่าร้านใดเป็นผู้มีปัญหา และ ไม่พบการโทรออกไปยังผู้จัดการสาขา 0993128888 ตามที่ควรจะมีหากมีการดำเนินการจริง
ดังนั้นเคสนี้จึงมีประเด็นสำคัญเรื่อง การรับเรื่องโดยไม่มีข้อมูลเพียงพอ และ การแจ้งว่าจะดำเนินการในสิ่งที่ไม่ปรากฏหลักฐานว่าทำจริง</t>
  </si>
  <si>
    <t>https://drive.google.com/open?id=1qaOaHrPUuUPTvp7Hr74Q4OJ84-053Lkd</t>
  </si>
  <si>
    <t>AA217612</t>
  </si>
  <si>
    <t>https://app.oho.chat/business/6805c0f16232119d2a1204b5/smartchat?room=685b488a5528cdab55c74082</t>
  </si>
  <si>
    <t>มีการทักทายและปิดการสนทนาอย่างสุภาพ แต่ opening มีลักษณะค่อนข้าง generic และยังไม่เชื่อมกับข้อร้องเรียนที่ไรเดอร์ส่งเข้ามาแล้วโดยตรง
เงื่อนไขที่ใช้หักคะแนนตามไฟล์:
เข้ากลุ่มพลาดเล็กน้อย เพราะทักทายสุภาพ แต่ยังไม่ต่อเนื่องกับประเด็นปัญหาที่ลูกค้าแจ้ง จึงประเมินที่ 9/10
ตัวอย่างจากเคส:
“สวัสดีค่ะ แอดมิน ถ้วยฟู ยินดีให้บริการค่ะ
หากมีข้อสงสัยหรือพบปัญหาในการใช้งานแอปพลิเคชัน สามารถแจ้งแอดมินได้เลยนะคะ”
ตัวอย่างที่ถูกต้องมากขึ้น:
“สวัสดีค่ะ แอดมินถ้วยฟูยินดีให้บริการค่ะ
รับทราบข้อกังวลเรื่องระยะทางรับงานและค่ารอบแล้วนะคะ เดี๋ยวแอดมินขอชี้แจงข้อมูลให้ค่ะ”</t>
  </si>
  <si>
    <t>ไม่พบการเปิดเผยข้อมูลเกินความจำเป็น และคำตอบอยู่ในกรอบนโยบายการให้ข้อมูลทั่วไปเกี่ยวกับระบบยิงงานและเงื่อนไขยกเลิกงาน
เงื่อนไขที่ใช้หักคะแนนตามไฟล์:
ไม่เข้ากลุ่มพลาด จึงประเมินที่ 10/10</t>
  </si>
  <si>
    <t>เวลารอรับบริการประมาณ 4 นาที 01 วินาที ค่อนข้างช้า และ tag เคสดูเป็นแนว แจ้งเรื่องงานไกล ซึ่งใกล้เคียง แต่สาระจริงของเคสออกไปทาง ร้องเรียนระบบยิงงาน/เสนอแนะเชิงระบบ มากกว่า
เงื่อนไขที่ใช้หักคะแนนตามไฟล์:
เข้ากลุ่มพลาดปานกลาง เพราะ SLA ไม่เด่นและ tag ยังไม่สะท้อน pain point หลักทั้งหมด จึงประเมินที่ 6/10
ตัวอย่างจากเคส:
ผู้ใช้รอรับบริการประมาณ 4 นาที
เนื้อหาเคสจริงเป็นการร้องเรียนระบบยิงงาน แต่ tag ไปในทาง “งานไกล”
ตัวอย่างที่ถูกต้องมากขึ้น:
ควรตอบรับไวกว่าเดิมสำหรับเคสร้องเรียนหน้างาน
ควรจัดหมวดเคสให้ใกล้กับ “ร้องเรียนระบบยิงงาน / feedback การกระจายงาน” มากกว่าแค่ “งานไกล”</t>
  </si>
  <si>
    <t>คำตอบของแอดมินในส่วน policy พื้นฐานถือว่าถูกทิศทาง เช่น
ระยะไปรับขึ้นกับตำแหน่งหมุดของไรเดอร์
เงื่อนไขยกเลิกงานต้องเกิน 8 กิโลเมตร
แต่ไรเดอร์ไม่ได้ถามแค่เรื่องยกเลิกงาน เขากำลังสะท้อนว่า ระบบยิงงานใหม่ไม่เหมาะสม และกระทบทั้งไรเดอร์และลูกค้า ดังนั้นแม้ข้อมูลที่ให้จะไม่ผิด แต่ยัง ตอบไม่ตรงทั้งหมดกับสาระหลักที่ผู้ใช้สื่อ
เงื่อนไขที่ใช้หักคะแนนตามไฟล์:
เข้ากลุ่มพลาดเล็กน้อย เพราะข้อมูล policy ไม่ผิด แต่ตอบได้เพียงบางมิติของปัญหา จึงประเมินที่ 8/10
ตัวอย่างจากเคส:
“หากพี่ไรเดอร์ต้องการยกเลิกงานจากการพิจารณาระยะทางไปรับอาหาร สามารถยกเลิกได้เฉพาะกรณีที่ระยะทางไปรับเกิน 8 กิโลเมตรขึ้นไปค่ะ”
ตัวอย่างที่ถูกต้องมากขึ้น:
“แอดมินขอชี้แจงว่าตามเงื่อนไขปัจจุบัน หากระยะทางไปรับเกิน 8 กิโลเมตรจึงจะสามารถยกเลิกได้ค่ะ
ในส่วนข้อเสนอแนะเรื่องระบบยิงงานและความไม่คุ้มของค่ารอบ แอดมินจะรับเรื่องส่งต่อให้ทีมที่เกี่ยวข้องตรวจสอบเพิ่มเติมนะคะ”</t>
  </si>
  <si>
    <t>หัวข้อนี้ต้องหักค่อนข้างมาก เพราะหลังจากไรเดอร์อธิบายเพิ่มว่า
6–7 กิโลกับค่ารอบ 38 บาทไม่สมเหตุสมผล
ระบบใหม่ทำให้ไรเดอร์หนีงาน
ลูกค้ารอของนาน
แอดมินยังตอบซ้ำแค่เรื่อง ยกเลิกได้เมื่อเกิน 8 กิโลเมตร ซึ่งไม่ครอบคลุมข้อร้องเรียนหลัก
เงื่อนไขที่ใช้หักคะแนนตามไฟล์:
เข้ากลุ่มพลาดปานกลางถึงรุนแรง เพราะคำตอบไม่ครอบคลุม pain point หลักของผู้ติดต่อ จึงประเมินที่ 5/10
ตัวอย่างจากเคส:
ไรเดอร์แจ้งว่า
“น้ำมันก็ขึ้นแถมไม่รับ 6 โล 7 โล 38 บาทมันเกินไปครับ”
“ไรเดอร์หนีกันหมดแล้วครับ”
“ลูกค้าก็รอของนานกว่า rider จะไปถึง”
แต่แอดมินตอบกลับว่า
“หากพี่ไรเดอร์ต้องการยกเลิกงานจากการพิจารณาระยะทางไปรับอาหาร สามารถยกเลิกได้เฉพาะกรณีที่ระยะทางไปรับเกิน 8 กิโลเมตรขึ้นไปค่ะ”
ตัวอย่างที่ถูกต้องมากขึ้น:
“แอดมินรับทราบข้อเสนอแนะเรื่องระยะทางไปรับงาน ค่ารอบที่ไม่คุ้ม และผลกระทบที่ทำให้ลูกค้ารอของนานนะคะ
ในส่วนเงื่อนไขปัจจุบัน หากระยะทางไปรับเกิน 8 กิโลเมตรจะสามารถยกเลิกงานได้ค่ะ
ส่วนข้อเสนอแนะเกี่ยวกับระบบยิงงาน แอดมินจะส่งต่อให้ทีมที่เกี่ยวข้องรับทราบเพิ่มเติมนะคะ”</t>
  </si>
  <si>
    <t>แอดมินมีการอธิบายเงื่อนไขยกเลิกงานพอสมควร แต่เมื่อผู้ใช้ร้องเรียนเชิงระบบต่อ ไม่ได้ให้ step ที่ชัดเจนว่าจะดำเนินการต่ออย่างไร
เงื่อนไขที่ใช้หักคะแนนตามไฟล์:
เข้ากลุ่มพลาดปานกลาง จึงประเมินที่ 3/5
ตัวอย่างจากเคส:
แอดมินให้ข้อมูล policy อย่างเดียว แต่ไม่ได้แจ้งว่า feedback นี้จะถูกส่งต่ออย่างไร หรือผู้ใช้ต้องทำอะไรต่อ
ตัวอย่างที่ถูกต้องมากขึ้น:
“หากพี่ไรเดอร์ต้องการให้แอดมินส่งต่อข้อเสนอแนะเรื่องระบบยิงงาน แอดมินสามารถรับเรื่องและประสานทีมที่เกี่ยวข้องให้ได้ค่ะ”</t>
  </si>
  <si>
    <t>แอดมินจับได้เพียงส่วนหนึ่งว่าไรเดอร์ติดเรื่อง ระยะไปรับงาน แต่ยังวิเคราะห์ไม่ถึงแก่นว่าผู้ใช้กำลังร้องเรียนเรื่อง
ความไม่สมเหตุสมผลของระบบยิงงาน
ความไม่คุ้มของค่ารอบ
ผลกระทบต่อประสบการณ์ลูกค้า
เงื่อนไขที่ใช้หักคะแนนตามไฟล์:
เข้ากลุ่มพลาดปานกลาง เพราะเข้าใจแค่ส่วนปลายของปัญหา แต่ยังไม่จับแก่นของข้อร้องเรียน จึงประเมินที่ 7/15
ตัวอย่างจากเคส:
ไรเดอร์สื่อชัดว่า
“ขอลายิงแบบใหม่ปัญหาเยอะมากเลย”
“ลูกค้าก็รอของนานกว่า rider จะไปถึง”
แต่แอดมินยังตอบเฉพาะเรื่องเงื่อนไขยกเลิกงาน
ตัวอย่างที่ถูกต้องมากขึ้น:
“แอดมินเข้าใจค่ะว่าพี่ไรเดอร์ไม่ได้ติดแค่เรื่องยกเลิกงาน แต่กำลังกังวลเรื่องระบบยิงงานใหม่ ค่ารอบ และผลกระทบที่ลูกค้าต้องรอนาน แอดมินจะรับเรื่องส่งต่อเป็น feedback ให้ทีมที่เกี่ยวข้องนะคะ”</t>
  </si>
  <si>
    <t>ownership อยู่ในระดับพื้นฐาน เพราะมีการตอบกลับ แต่ไม่มี next step ที่ช่วยให้ผู้ใช้รู้สึกว่าข้อร้องเรียนได้รับการรับไปดำเนินการต่อ
เงื่อนไขที่ใช้หักคะแนนตามไฟล์:
เข้ากลุ่มพลาดปานกลาง เพราะ lack of actionable next step จึงประเมินที่ 5/10
ตัวอย่างจากเคส:
แอดมินปิดบทสนทนาด้วยการเชิญให้สอบถามเพิ่มเติม แต่ไม่ได้แจ้งว่าจะส่งต่อ feedback หรือดำเนินการอะไรกับข้อร้องเรียนนี้
ตัวอย่างที่ถูกต้องมากขึ้น:
“แอดมินจะส่งต่อข้อเสนอแนะเรื่องระบบยิงงานและผลกระทบต่อไรเดอร์/ลูกค้าให้ทีมที่เกี่ยวข้องรับทราบเพิ่มเติมนะคะ หากพี่ไรเดอร์มีรายละเอียดเพิ่มเติมสามารถแจ้งเข้ามาได้ค่ะ”</t>
  </si>
  <si>
    <t>ข้อความอ่านง่ายและเป็นระเบียบ
เงื่อนไขที่ใช้หักคะแนนตามไฟล์:
ไม่เข้ากลุ่มพลาด จึงประเมินที่ 5/5</t>
  </si>
  <si>
    <t>ภาษาสุภาพและชัดเจนดี
เงื่อนไขที่ใช้หักคะแนนตามไฟล์:
ไม่เข้ากลุ่มพลาด จึงประเมินที่ 5/5</t>
  </si>
  <si>
    <t>น้ำเสียงสุภาพดี แต่ยังขาด empathy ต่อความไม่พอใจของไรเดอร์ซึ่งสื่อออกมาค่อนข้างชัด
เงื่อนไขที่ใช้หักคะแนนตามไฟล์:
เข้ากลุ่มพลาดเล็กน้อย เพราะน้ำเสียงสุภาพ แต่ empathy ยังไม่เด่น จึงประเมินที่ 8/10
ตัวอย่างจากเคส:
แอดมินขอโทษในความไม่สะดวก แต่ยังไม่ได้สะท้อนความเข้าใจว่าไรเดอร์กำลังลำบากใจเรื่องงานไกล ค่ารอบต่ำ และลูกค้ารอนาน
ตัวอย่างที่ถูกต้องมากขึ้น:
“แอดมินเข้าใจค่ะว่าระยะทางไปรับงานที่ไกลและค่ารอบที่ไม่คุ้มอาจกระทบทั้งพี่ไรเดอร์และลูกค้า ต้องขออภัยในความไม่สะดวกด้วยนะคะ”</t>
  </si>
  <si>
    <t>ไรเดอร์ร้องเรียนการจัดสรรงานที่มีระยะทางไกลเกินความเหมาะสม (Rider complains about assignment of excessively long-distance jobs)</t>
  </si>
  <si>
    <t>ไรเดอร์ติดต่อเข้ามาในลักษณะ ร้องเรียน/สะท้อนปัญหาเชิงระบบการยิงงาน โดยแสดงความไม่พอใจว่าได้รับงานที่มี ระยะไปรับ 5–6 กิโลเมตร และมองว่าไม่คุ้มกับค่ารอบ เช่น 38 บาท อีกทั้งสะท้อนผลกระทบต่อทั้งไรเดอร์และลูกค้า เช่น
- ไรเดอร์ไม่อยากรับงาน
- ลูกค้ารออาหารนาน
- ระบบยิงงานแบบใหม่สร้างปัญหามากขึ้น
จากบทสนทนา แอดมินตอบชี้แจงว่า
- รัศมีการส่งงานอยู่ที่ 5 กิโลเมตร
- ระยะทางไปรับอาหารขึ้นอยู่กับตำแหน่งหมุดของไรเดอร์
- หากจะยกเลิกงานเพราะระยะทางไปรับ ต้องเกิน 8 กิโลเมตรจึงจะยกเลิกได้
อย่างไรก็ตาม หลังจากไรเดอร์อธิบายปัญหาเพิ่มเติมในเชิง feedback ต่อระบบยิงงานและผลกระทบเชิงปฏิบัติ แอดมินยังคงตอบซ้ำเรื่องเงื่อนไขยกเลิกงานเดิม โดยไม่ได้สะท้อนหรือรับเรื่องเชิงข้อเสนอแนะต่อระบบอย่างชัดเจน
ดังนั้น เคสนี้เป็นเคสที่แอดมิน ให้ข้อมูล policy ได้บางส่วน แต่ยัง ไม่ตอบ pain point หลักของผู้ติดต่อได้ครบถ้วน</t>
  </si>
  <si>
    <t>https://drive.google.com/open?id=1kW5p0IWfwDqPXXDpzoXDbrer5h6X0UzI</t>
  </si>
  <si>
    <t>AA218425</t>
  </si>
  <si>
    <t>https://app.oho.chat/business/6805c0f16232119d2a1204b5/smartchat?room=69d44f3124c57323cdec73b5</t>
  </si>
  <si>
    <t>แอดมินมีการทักทายพร้อมแนะนำชื่อแอดมินในช่วงเปิดบทสนทนา และมีการปิดการสนทนาอย่างสุภาพครบถ้วนตามมาตรฐาน
เงื่อนไขที่ใช้หักคะแนนตามไฟล์:
ไม่เข้ากลุ่มพลาด จึงประเมินที่ 10/10</t>
  </si>
  <si>
    <t>แอดมินมีการขอข้อมูลที่จำเป็นก่อนดำเนินการตรวจสอบ ได้แก่ เบอร์โทรศัพท์ร้านค้า หรือ Shop ID จึงถือว่ามีการยืนยันข้อมูลเบื้องต้นก่อนให้คำแนะนำเพิ่มเติม และไม่พบการเปิดเผยข้อมูลเกินความจำเป็น
เงื่อนไขที่ใช้หักคะแนนตามไฟล์:
ไม่เข้ากลุ่มพลาดของหัวข้อ 1.2 เพราะมีการขอข้อมูลก่อนตรวจสอบและให้คำแนะนำ จึงประเมินที่ 10/10</t>
  </si>
  <si>
    <t>จากหน้าระบบพบว่าเวลารอรับบริการอยู่ที่ 56 วินาที ซึ่งอยู่ในเกณฑ์ SLA และ Tag ที่ระบุคือ รายงานยอดขาย/ใบกำกับภาษี ซึ่งตรงกับบริบทของเคสที่เป็นการสอบถามยอดขายย้อนหลัง จึงไม่ควรถูกหักคะแนนในหัวข้อนี้
เงื่อนไขที่ใช้หักคะแนนตามไฟล์:
ไม่เข้ากลุ่มพลาดของหัวข้อ 1.3 เพราะ SLA ผ่าน และ Tag ถูกต้อง จึงประเมินที่ 10/10</t>
  </si>
  <si>
    <t>แอดมินตอบได้ถูกต้องตรงกับสิ่งที่ร้านค้าสอบถาม ทั้งในส่วนของ ช่องทางตรวจสอบรายงาน และ ข้อจำกัดของระบบ โดยชี้แจงอย่างชัดเจนว่าเอกสารและรายงานของ Robinhood มีเฉพาะ แบบรายวัน ไม่มี รายเดือนหรือรายปี จึงถือว่าคำตอบถูกต้อง ตรงประเด็น และไม่คลาดเคลื่อน
เงื่อนไขที่ใช้หักคะแนนตามไฟล์:
ไม่เข้ากลุ่มพลาดของหัวข้อ 2.1 เพราะคำตอบถูกต้องครบตามคำถามหลักของผู้ติดต่อ จึงประเมินที่ 10/10</t>
  </si>
  <si>
    <t>แอดมินให้คำตอบได้ครบถ้วนตามบริบทของเคส โดยครอบคลุมทั้ง
ข้อจำกัดของรูปแบบรายงานว่าออกได้เฉพาะ รายวัน
ไม่มีรูปแบบ รายเดือนหรือรายปี
ช่องทางตรวจสอบรายงาน 2 ช่องทาง
วิธีเข้าใช้งานผ่าน merchant portal
วิธีเข้าไปที่เมนู รายงาน และเลือกวันที่ที่ต้องการตรวจสอบ
เมื่อร้านค้าถามต่อว่า ดูยอดรวมทั้งปีในแอปไม่ได้ใช่หรือไม่ แอดมินก็ตอบต่อได้ตรงประเด็นทันที จึงถือว่าคำตอบครบทั้งในเชิงข้อมูลและการใช้งานจริง
เงื่อนไขที่ใช้หักคะแนนตามไฟล์:
ไม่เข้ากลุ่มพลาดของหัวข้อ 2.2 เพราะคำตอบครอบคลุมทั้ง ช่องทางตรวจสอบ และ ข้อจำกัดของระบบ ครบตามที่ผู้ติดต่อสอบถาม จึงประเมินที่ 10/10</t>
  </si>
  <si>
    <t>แอดมินมีขั้นตอนชัดเจน ได้แก่
ขอข้อมูลเพื่อตรวจสอบ
ตรวจสอบชื่อร้าน
แจ้งช่องทางใช้งาน merchant portal
แจ้งวิธีเข้าสู่ระบบ
แจ้งให้เข้าเมนูรายงานและเลือกวันที่ต้องการ
ถือว่าลำดับการอธิบายชัดเจนและผู้ใช้งานสามารถนำไปปฏิบัติได้จริง
เงื่อนไขที่ใช้หักคะแนนตามไฟล์:
ไม่เข้ากลุ่มพลาดของหัวข้อ 2.3 เพราะมี step ชัดเจนและเพียงพอ จึงประเมินที่ 5/5</t>
  </si>
  <si>
    <t>แอดมินวิเคราะห์ได้ตรงประเด็นว่าเคสนี้ไม่ใช่ปัญหาระบบผิดปกติ แต่เป็นการสอบถาม ช่องทางดูรายงานย้อนหลัง และ ข้อจำกัดของรูปแบบรายงาน จึงให้คำตอบที่ตรงกับปัญหาจริงของร้านค้า ทั้งในส่วนของการเข้าใช้งานและข้อจำกัดว่า ไม่มีรายเดือนหรือรายปี จึงถือว่าเป็นการวิเคราะห์และคลี่คลายข้อสงสัยได้ตรงจุดครบถ้วน
เงื่อนไขที่ใช้หักคะแนนตามไฟล์:
ไม่เข้ากลุ่มพลาดของหัวข้อ 3.1 เพราะแอดมินวิเคราะห์ปัญหาและตอบข้อจำกัดของระบบได้ตรงจุดครบถ้วน จึงประเมินที่ 15/15</t>
  </si>
  <si>
    <t>แอดมินมี ownership ที่ดี โดยรับเรื่อง ตรวจสอบข้อมูล และให้ next step ที่ชัดเจนในการเข้าไปดูรายงานย้อนหลัง พร้อมเปิดช่องทางให้ติดต่อกลับหากมีคำถามเพิ่มเติม ก่อนปิดการสนทนาอย่างเหมาะสม
เงื่อนไขที่ใช้หักคะแนนตามไฟล์:
ไม่เข้ากลุ่มพลาดของหัวข้อ 3.2 เพราะมี ownership และ next step ครบถ้วน จึงประเมินที่ 10/10</t>
  </si>
  <si>
    <t>ข้อความเรียงลำดับดี อ่านง่าย และแยกเป็นขั้นตอนได้ชัดเจน
เงื่อนไขที่ใช้หักคะแนนตามไฟล์:
ไม่เข้ากลุ่มพลาด จึงประเมินที่ 5/5</t>
  </si>
  <si>
    <t>ภาษาที่ใช้สุภาพ กระชับ และเข้าใจง่าย
เงื่อนไขที่ใช้หักคะแนนตามไฟล์:
ไม่เข้ากลุ่มพลาด จึงประเมินที่ 5/5</t>
  </si>
  <si>
    <t>น้ำเสียงของแอดมินสุภาพ เหมาะสม และแสดงความพร้อมช่วยเหลือตลอดบทสนทนา
เงื่อนไขที่ใช้หักคะแนนตามไฟล์:
ไม่เข้ากลุ่มพลาด จึงประเมินที่ 10/10</t>
  </si>
  <si>
    <t>ร้านค้าสอบถามการดูรายงานยอดขายทั้งปี 2568 (Merchant inquires about annual sales report for 2025)</t>
  </si>
  <si>
    <t>ร้านค้าติดต่อเข้ามาเพื่อสอบถามเรื่อง รายงานยอดขายและใบกำกับภาษี โดยแจ้งว่าต้องการทราบ ยอดขายทั้งปี 2568 และสอบถามว่าสามารถเข้าไปดูข้อมูลดังกล่าวในแอปได้หรือไม่
จากบทสนทนา แอดมินมีการขอข้อมูลเพิ่มเติมเพื่อใช้ตรวจสอบ ได้แก่ เบอร์โทรศัพท์ร้านค้า หรือ Shop ID เมื่อร้านค้าส่งข้อมูลมาแล้ว แอดมินตรวจสอบและยืนยันชื่อร้าน จากนั้นได้ให้ข้อมูลว่า ใบกำกับภาษีและรายงานการขายของ Robinhood สามารถออกเอกสารได้เฉพาะแบบรายวันเท่านั้น ไม่มีรูปแบบรายเดือนหรือรายปี พร้อมแจ้ง 2 ช่องทางสำหรับการตรวจสอบรายงาน ได้แก่
ตรวจสอบจากอีเมลที่ลงทะเบียนไว้ ซึ่งระบบจะส่งรายงานให้เป็นประจำทุกวัน
เข้าสู่ระบบผ่าน merchant portal แล้วไปที่หัวข้อ รายงาน เลือกวันที่ที่ต้องการ และค้นหารายงาน
เมื่อร้านค้าสอบถามต่อว่า ดูยอดรวมทั้งปีในแอปไม่ได้ใช่หรือไม่ แอดมินได้ตอบชัดเจนว่า ปัจจุบันมีเฉพาะแบบรายวันเท่านั้น ไม่มีรายเดือนหรือรายปี ก่อนปิดการสนทนาอย่างสุภาพ</t>
  </si>
  <si>
    <t>https://drive.google.com/open?id=1CwQmbQ1Rq-e2XK-UW9X2vNZySFtNOeRM</t>
  </si>
  <si>
    <t>AA218241</t>
  </si>
  <si>
    <t>https://app.oho.chat/business/6805c0f16232119d2a1204b5/smartchat?room=69005271ea5d78a104e58835</t>
  </si>
  <si>
    <t>แอดมินมีการทักทายพร้อมแนะนำชื่อแอดมิน และมีการปิดการสนทนาอย่างสุภาพครบถ้วนตามมาตรฐาน
เงื่อนไขที่ใช้หักคะแนนตามไฟล์:
ไม่เข้ากลุ่มพลาด จึงประเมินที่ 10/10</t>
  </si>
  <si>
    <t>จากบทสนทนาที่เห็น แอดมินไม่ได้เปิดเผยข้อมูลส่วนบุคคลเกินความจำเป็น และการสื่อสารอยู่ในขอบเขตของการช่วยเหลือเกี่ยวกับออเดอร์ของไรเดอร์เอง จึงไม่พบประเด็นเสี่ยงด้าน PDPA หรือ Policy
เงื่อนไขที่ใช้หักคะแนนตามไฟล์:
ไม่เข้ากลุ่มพลาดของหัวข้อ 1.2 จึงประเมินที่ 10/10</t>
  </si>
  <si>
    <t>Tag ที่ใช้คือ ปัญหาแอปพลิเคชั่น ซึ่งถือว่าอยู่ในกลุ่มที่สอดคล้องกับเคสได้ เนื่องจากในบทสนทนามีการอ้างถึง ระบบรีเลย์ / สถานะในระบบ / ความผิดพลาดของระบบ จึงไม่ควรถูกหักคะแนนในส่วนของการเลือก Tag
อย่างไรก็ตาม เวลารอรับบริการอยู่ที่ 42 นาที 37 วินาที ซึ่งเกิน SLA อย่างมาก และมีผลกระทบต่อการตัดสินใจหน้างานของไรเดอร์โดยตรง จึงยังต้องหักคะแนนในหัวข้อนี้จากประเด็น SLA
เงื่อนไขที่ใช้หักคะแนนตามไฟล์:
เข้ากลุ่ม พลาดปานกลางถึงรุนแรง ของหัวข้อ 1.3 เพราะแม้ Tag ถูกต้อง แต่ SLA ไม่ผ่านอย่างชัดเจน จึงประเมินที่ 7/10
ตัวอย่างจากเคส:
Tag: ปัญหาแอปพลิเคชั่น
เวลารอรับบริการ: 42:37 นาที
ไรเดอร์แจ้งว่า: “วันนี้แอดมินตอบล่าช้ามากครับ”
ตัวอย่างที่ถูกต้องมากขึ้น:
รักษา Tag ให้ตรงกับปัญหาเชิงระบบเช่นเดิม
แต่ต้องตอบกลับให้อยู่ในเกณฑ์ SLA เพราะเป็นเคสที่ไรเดอร์ต้องใช้คำตอบเพื่อประกอบการตัดสินใจหน้างานทันที</t>
  </si>
  <si>
    <t>แอดมินตอบถูกในส่วนที่ว่า ณ เวลาที่ตอบ ไรเดอร์ได้จัดส่งอาหารสำเร็จแล้ว และแจ้งได้เหมาะสมว่าหากฝั่งลูกค้าติดต่อเข้ามา จะช่วยดำเนินการกับลูกค้าให้ต่อ อีกทั้งแจ้งว่าไรเดอร์สามารถรอรับออเดอร์ถัดไปได้ตามปกติ
อย่างไรก็ตาม คำตอบยังมา หลังเหตุการณ์หลักผ่านไปแล้ว และไม่ได้ตอบคำถามเชิงตัดสินใจที่ไรเดอร์ถามไว้ตอนแรกว่า “ผมต้องทำไงต่อครับ” ในช่วงเวลาที่ต้องการคำตอบจริง จึงยังไม่เต็ม
เงื่อนไขที่ใช้หักคะแนนตามไฟล์:
เข้ากลุ่ม พลาดเล็กน้อยถึงปานกลาง ของหัวข้อ 2.1 เพราะคำตอบ ณ ตอนท้ายถูกต้อง แต่ยัง ไม่ตอบโจทย์เชิงปฏิบัติการในเวลาที่ไรเดอร์ต้องใช้จริง จึงประเมินที่ 8/10
ตัวอย่างจากเคส:
ไรเดอร์: “ลูกค้าแจ้งว่าไม่อยู่ที่ส่งแล้ว / ผมต้องทำไงต่อครับ”
แอดมินมาตอบภายหลังว่า “พี่ไรเดอร์ทำการนำอาหารจัดส่งให้ลูกค้าสำเร็จ...”
ตัวอย่างที่ถูกต้องมากขึ้น:
“หากลูกค้าแจ้งว่าไม่อยู่ที่จุดส่ง รบกวนพี่ไรเดอร์ติดต่อยืนยันกับลูกค้าอีกครั้งก่อนนะครับ”
“หากยังไม่สามารถส่งมอบได้ กรุณาแจ้งรายละเอียดกลับเข้ามาเพิ่มเติมเพื่อให้แอดมินประสานงานต่อทันทีครับ”</t>
  </si>
  <si>
    <t>แอดมินแจ้งข้อมูลได้บางส่วน เช่น
ชี้แจงสาเหตุที่ตอบล่าช้า
แจ้งสถานะว่าออเดอร์ส่งสำเร็จแล้ว
แจ้งว่าจะช่วยแก้ปัญหากับลูกค้า หากลูกค้าติดต่อกลับมา
แจ้งว่าไรเดอร์รอรับออเดอร์ถัดไปได้
แต่ยังขาดสาระสำคัญสำหรับเคสลักษณะนี้ เช่น
หากลูกค้าไม่อยู่จุดส่ง ควรดำเนินการตาม step ใดก่อน
ควรเก็บหลักฐานอะไรไว้
ถ้าลูกค้าไม่รับของจริง จะมีผลต่อไรเดอร์อย่างไร
ระบบรีเลย์ที่ไรเดอร์เห็นเกี่ยวข้องกับเคสนี้อย่างไร
จึงถือว่าคำตอบยังไม่ครบในเชิงปฏิบัติ
เงื่อนไขที่ใช้หักคะแนนตามไฟล์:
เข้ากลุ่ม พลาดปานกลาง ของหัวข้อ 2.2 เพราะคำตอบมีข้อมูลบางส่วน แต่ยัง ไม่ครบพอสำหรับใช้ตัดสินใจในสถานการณ์จริง จึงประเมินที่ 7/10
ตัวอย่างจากเคส:
แอดมินตอบว่า “หากแอดมินได้รับแจ้งจากทางลูกค้า จะดำเนินการแก้ปัญหากับทางลูกค้าให้อีกครั้งครับ”
ตัวอย่างที่ถูกต้องมากขึ้น:
“หากลูกค้าแจ้งว่าไม่อยู่ รบกวนติดต่อยืนยันอีกครั้งและเก็บหลักฐานการติดต่อไว้ก่อนนะครับ”
“หากยังส่งมอบไม่ได้จริง รบกวนแจ้งรายละเอียดและหลักฐานกลับเข้ามาเพื่อให้แอดมินช่วยประสานงานต่อครับ”</t>
  </si>
  <si>
    <t>แอดมินมี step ให้บางส่วนในช่วงท้าย เช่น
หากลูกค้าติดต่อกลับมา แอดมินจะช่วยแก้ปัญหาให้
ระหว่างนี้ไรเดอร์สามารถรอรับออเดอร์ถัดไปได้ตามปกติ
แต่ยังไม่มี step ที่ชัดสำหรับช่วงเวลาที่ไรเดอร์ถามจริงว่าควรทำอย่างไรต่อเมื่อเจอเหตุการณ์หน้างาน จึงทำให้หัวข้อนี้ยังไม่ชัดเจนพอ
เงื่อนไขที่ใช้หักคะแนนตามไฟล์:
เข้ากลุ่ม พลาดปานกลาง ของหัวข้อ 2.3 เพราะมี step ช่วงท้ายบางส่วน แต่ยัง ไม่ชัดในช่วง critical point ของเคส จึงประเมินที่ 3/5
ตัวอย่างที่ถูกต้องมากขึ้น:
“รบกวนพี่ไรเดอร์ติดต่อหาลูกค้าอีกครั้งก่อนนะครับ”
“หากลูกค้าไม่สามารถรับของได้จริง กรุณาแจ้งกลับพร้อมหลักฐานการติดต่อ เพื่อให้แอดมินช่วยประสานงานต่อครับ”
“หากจัดส่งสำเร็จแล้ว สามารถรอรับออเดอร์ถัดไปได้ตามปกติครับ”</t>
  </si>
  <si>
    <t>แอดมินเข้าใจภาพรวมได้ว่าเคสนี้เกี่ยวกับลูกค้าแจ้งว่าไม่สะดวกรอรับ แต่สุดท้ายไรเดอร์ส่งอาหารสำเร็จแล้ว และพยายามคลี่คลายสถานการณ์โดยยืนยันว่าไรเดอร์สามารถดำเนินงานต่อได้ตามปกติ
อย่างไรก็ตาม การช่วยเหลือยัง ไม่ทันต่อสถานการณ์ และไม่ได้วิเคราะห์เชิงปฏิบัติในตอนที่ไรเดอร์ต้องการคำตอบ เช่น ไม่ได้ช่วยชี้ว่าในช่วงที่ลูกค้าไม่อยู่/ไม่รอรับ ควรทำอะไรเป็นลำดับก่อนหลัง จึงยังไม่ถือว่าแก้ปัญหาได้ตรงจุดเต็มที่
เงื่อนไขที่ใช้หักคะแนนตามไฟล์:
เข้ากลุ่ม พลาดปานกลาง ของหัวข้อ 3.1 เพราะช่วยสรุปสถานการณ์ได้หลังเหตุการณ์ผ่านไปแล้ว แต่ยัง ไม่ช่วยวิเคราะห์และชี้แนวทางตอนเกิดปัญหาจริง จึงประเมินที่ 9/15
ตัวอย่างจากเคส:
แอดมินตอบหลังจากไรเดอร์ส่งสำเร็จแล้ว
ยังไม่มี guidance ตอนที่ไรเดอร์ถามว่า “ผมต้องทำไงต่อครับ”
ตัวอย่างที่ถูกต้องมากขึ้น:
“หากลูกค้าไม่อยู่จุดส่ง รบกวนติดต่อยืนยันกับลูกค้าก่อน และเก็บหลักฐานการติดต่อไว้ครับ”</t>
  </si>
  <si>
    <t>แอดมินมี ownership ในช่วงท้าย โดยรับปากว่าจะช่วยแก้ปัญหากับลูกค้าให้หากลูกค้าติดต่อกลับมา และแจ้งว่าไรเดอร์สามารถรอรับออเดอร์ถัดไปได้ตามปกติ
แต่เพราะ next step มา ค่อนข้างช้า และยังไม่ได้ระบุแนวทางตอนปัญหากำลังเกิดจริง จึงยังไม่เต็ม
เงื่อนไขที่ใช้หักคะแนนตามไฟล์:
เข้ากลุ่ม พลาดปานกลาง ของหัวข้อ 3.2 เพราะมี next step แล้ว แต่ ไม่ทันต่อจังหวะของเคสหน้างาน จึงประเมินที่ 7/10
ตัวอย่างที่ถูกต้องมากขึ้น:
“ระหว่างนี้หากยังส่งมอบไม่ได้จริง กรุณาแจ้งกลับพร้อมรายละเอียดเพิ่มเติมนะครับ แอดมินจะช่วยประสานงานต่อทันที”
“หากส่งมอบสำเร็จแล้ว สามารถรับออเดอร์ถัดไปได้ตามปกติครับ”</t>
  </si>
  <si>
    <t>น้ำเสียงของแอดมินสุภาพ เหมาะสม และมีการขออภัยต่อความล่าช้าอย่างเหมาะสมกับสถานการณ์
เงื่อนไขที่ใช้หักคะแนนตามไฟล์:
ไม่เข้ากลุ่มพลาด จึงประเมินที่ 10/10</t>
  </si>
  <si>
    <t>ไรเดอร์สอบถามขั้นตอนเมื่อถึงจุดส่งแล้วลูกค้าไม่อยู่ (Rider inquires what to do when customer is unavailable at delivery location)</t>
  </si>
  <si>
    <t>ไรเดอร์ติดต่อเข้ามาเกี่ยวกับ ออเดอร์ที่ลูกค้าแจ้งว่าไม่อยู่ที่จุดส่งแล้ว โดยระบุว่าในระบบมีการแสดงสถานะเกี่ยวกับ ระบบรีเลย์ และสอบถามว่า ควรดำเนินการอย่างไรต่อ หลังจากนั้นไรเดอร์แจ้งเพิ่มเติมว่าได้ไปรับอาหารมาแล้ว แต่ลูกค้าไม่พอใจ พร้อมสะท้อนว่าแอดมินตอบล่าช้า
เมื่อแอดมินเข้ามาตอบ ได้ชี้แจงสาเหตุความล่าช้าว่าเกิดจากปัญหาระบบเล็กน้อยทำให้มีผู้ใช้งานติดต่อจำนวนมาก และแจ้งว่า สำหรับออเดอร์ 260407-RD-2924 ไรเดอร์ได้จัดส่งอาหารให้ลูกค้าสำเร็จแล้ว แม้ก่อนหน้านี้ลูกค้าจะแจ้งว่าไม่สะดวกรอรับ จากนั้นแอดมินแจ้งเพิ่มเติมว่า หากได้รับการติดต่อจากฝั่งลูกค้า จะดำเนินการช่วยแก้ปัญหากับลูกค้าให้ต่อ พร้อมแจ้งว่าไรเดอร์สามารถรอรับออเดอร์ถัดไปได้ตามปกติ ก่อนปิดการสนทนาอย่างสุภาพ</t>
  </si>
  <si>
    <t>https://drive.google.com/open?id=160FHhwfNkCkvUtA35xu45bUOOLJlP7FZ</t>
  </si>
  <si>
    <t>AA218220</t>
  </si>
  <si>
    <t>https://app.oho.chat/business/6805c0f16232119d2a1204b5/smartchat?room=686f59297e9c7973cd08d67f</t>
  </si>
  <si>
    <t>แอดมินมีการทักทายพร้อมแนะนำตัวอย่างเหมาะสม และปิดการสนทนาอย่างสุภาพครบถ้วนตามมาตรฐาน อีกทั้งมีการใช้ถ้อยคำเชิงบวกกับร้านค้าอย่างเหมาะสม
เงื่อนไขที่ใช้หักคะแนนตามไฟล์:
ไม่เข้ากลุ่มพลาด จึงประเมินที่ 10/10</t>
  </si>
  <si>
    <t>แอดมินมีการขอข้อมูลยืนยันตัวตน/ข้อมูลร้านก่อนตรวจสอบ ได้แก่ ชื่อร้าน เบอร์โทรที่ลงทะเบียน และเลขบัตรประชาชน 5 ตัวท้าย พร้อมระบุทางเลือกสำหรับกรณีอื่นอย่างเหมาะสม จึงถือว่าดำเนินการตามกรอบการตรวจสอบข้อมูลได้ถูกต้อง และไม่เปิดเผยข้อมูลเกินความจำเป็น
เงื่อนไขที่ใช้หักคะแนนตามไฟล์:
ไม่เข้ากลุ่มพลาดของหัวข้อ 1.2 จึงประเมินที่ 10/10</t>
  </si>
  <si>
    <t>จากหน้าระบบพบว่าเวลารอรับบริการอยู่ที่ 16 นาที 25 วินาที ซึ่งเกิน SLA ค่อนข้างมาก แม้ Tag ของเคสคือ ตรวจสอบสถานะบัญชี จะพออยู่ในกลุ่มที่ใกล้เคียงกับการตรวจสอบสถานะร้าน แต่ในเชิงประสบการณ์บริการถือว่าร้านค้ารอนานเกินควรสำหรับเคสตรวจสอบการเปิดร้าน
ดังนั้นหัวข้อนี้ควรถูกหักจากประเด็น SLA เป็นหลัก
เงื่อนไขที่ใช้หักคะแนนตามไฟล์:
เข้ากลุ่ม พลาดปานกลาง ของหัวข้อ 1.3 เพราะ SLA ไม่ผ่านชัดเจน จึงประเมินที่ 6/10
ตัวอย่างจากเคส:
เวลารอรับบริการ 16:25 นาที
ตัวอย่างที่ถูกต้องมากขึ้น:
ควรรับเคสและตอบกลับแรกให้เร็วขึ้น เพื่อให้ร้านค้าทราบทันทีว่ากำลังมีการตรวจสอบสถานะร้านให้อยู่</t>
  </si>
  <si>
    <t>แอดมินตอบได้ถูกต้องตรงประเด็นของเคส เพราะไม่ได้เพียงบอกสถานะทั่วไป แต่ดำเนินการตรวจสอบจริงและแจ้งผลอย่างชัดเจนว่าได้ อนุมัติและกดเปิดร้าน เรียบร้อยแล้ว รวมถึงแจ้งพฤติกรรมระบบต่อไปว่าร้านจะเปิด–ปิดอัตโนมัติตามเวลาที่ตั้งไว้ ซึ่งสอดคล้องกับปัญหาที่ร้านค้าสอบถามโดยตรง
เงื่อนไขที่ใช้หักคะแนนตามไฟล์:
ไม่เข้ากลุ่มพลาดของหัวข้อ 2.1 เพราะคำตอบถูกต้องและตรงกับข้อสงสัยหลักของร้านค้า จึงประเมินที่ 10/10</t>
  </si>
  <si>
    <t>แอดมินให้คำตอบได้ค่อนข้างครบ โดยมีทั้ง
แจ้งผลว่ากดเปิดร้านเรียบร้อยแล้ว
ระบุรหัสร้านค้า
อธิบายว่าระบบจะเปิด–ปิดอัตโนมัติตามเวลาที่ตั้งไว้
แจ้งทางเลือกว่าหากต้องการปิดร้านนอกเหนือเวลาที่ตั้งไว้ สามารถกดจากหน้าแอปได้เอง
อย่างไรก็ตาม หากจะให้ครบยิ่งขึ้น อาจเสริมอีกเล็กน้อยว่า
หากร้านยังไม่แสดงบนแอปภายในระยะเวลาหนึ่งควรทำอย่างไร
ควรลองรีเฟรช/ออกเข้าแอปใหม่หรือไม่
หากตั้งเวลาเปิดร้านผิดพลาดต้องแก้ตรงไหน
จึงหักเล็กน้อยในหัวข้อนี้
เงื่อนไขที่ใช้หักคะแนนตามไฟล์:
เข้ากลุ่ม พลาดเล็กน้อย ของหัวข้อ 2.2 เพราะคำตอบครอบคลุมประเด็นหลักแล้ว แต่ยังสามารถเพิ่มคำแนะนำปลายทางได้อีกเล็กน้อย จึงประเมินที่ 9/10
ตัวอย่างจากเคส:
“แอดมินได้อนุมัติและกดเปิดร้าน singhcoffee ... ให้เรียบร้อยแล้ว”
“หลังจากนี้ระบบจะเปิดปิดร้านอัตโนมัติตามที่ร้านค้าตั้งเวลาไว้นะคะ”
ตัวอย่างที่ถูกต้องมากขึ้น:
“หากหลังจากนี้ร้านค้ายังไม่เห็นร้านแสดงบนแอป รบกวนลองเข้า–ออกแอปอีกครั้ง หรือแจ้งกลับเข้ามาให้แอดมินตรวจสอบต่อได้ค่ะ”</t>
  </si>
  <si>
    <t>แอดมินมีลำดับขั้นตอนชัดเจน ได้แก่
ขอข้อมูลเพื่อตรวจสอบ
แจ้งว่ากำลังดำเนินการตรวจสอบ
แจ้งผลว่ากดเปิดร้านแล้ว
อธิบายการทำงานของระบบเปิด–ปิดอัตโนมัติ
แจ้งทางเลือกหากต้องการปิดร้านเอง
ถือว่า step ชัดเจน เข้าใจง่าย และสามารถนำไปใช้งานต่อได้จริง
เงื่อนไขที่ใช้หักคะแนนตามไฟล์:
ไม่เข้ากลุ่มพลาดของหัวข้อ 2.3 เพราะขั้นตอนชัดเจนและเพียงพอ จึงประเมินที่ 5/5</t>
  </si>
  <si>
    <t>แอดมินวิเคราะห์ได้ตรงกับปัญหาที่แท้จริงว่าเป็นเรื่อง สถานะการเปิดร้าน/การอนุมัติร้าน มากกว่าจะเป็นปัญหาเชิงหน้าบ้านอย่างเดียว และสามารถแก้ไขโดยตรงด้วยการ อนุมัติและกดเปิดร้าน ได้เลย ถือว่าแก้ปัญหาได้ตรงจุดและเห็นผลลัพธ์ชัดเจน
ที่ยังไม่เต็ม เพราะสามารถเสริมการป้องกันความสับสนปลายทางได้อีกเล็กน้อย เช่น หากร้านยังไม่ขึ้นหน้าระบบให้ทำอะไรต่อ
เงื่อนไขที่ใช้หักคะแนนตามไฟล์:
เข้ากลุ่ม พลาดเล็กน้อย ของหัวข้อ 3.1 เพราะแก้ปัญหาได้ตรงจุดแล้ว แต่ยังสามารถปิดความกังวลหลังแก้ไขได้ครบขึ้นอีกเล็กน้อย จึงประเมินที่ 14/15
ตัวอย่างจากเคส:
แอดมินไม่ได้ตอบเชิงทั่วไป แต่ดำเนินการ “อนุมัติและกดเปิดร้าน” ให้จริง
ตัวอย่างที่ถูกต้องมากขึ้น:
“ขณะนี้แอดมินได้กดเปิดร้านให้เรียบร้อยแล้วค่ะ หากร้านยังไม่แสดงบนแอปหลังจากนี้ รบกวนแจ้งกลับเข้ามาเพื่อให้ตรวจสอบต่อได้ค่ะ”</t>
  </si>
  <si>
    <t>แอดมินมี ownership ดี เพราะรับเรื่อง ตรวจสอบ และแก้ไขให้เสร็จในเคสเดียว พร้อมให้ next step ว่าหลังจากนี้ระบบจะเปิด–ปิดอัตโนมัติ และหากต้องการปิดร้านนอกเหนือเวลาที่ตั้งไว้สามารถทำเองได้
ที่ยังไม่เต็ม เพราะยังไม่ได้ระบุ next step ในกรณีที่ร้านยังไม่แสดงผลหลังแก้ไขเสร็จ
เงื่อนไขที่ใช้หักคะแนนตามไฟล์:
เข้ากลุ่ม พลาดเล็กน้อย ของหัวข้อ 3.2 เพราะมี ownership และ next step ดีแล้ว แต่ยังขาดกรณี follow-up หลังการแก้ไข จึงประเมินที่ 9/10
ตัวอย่างที่ถูกต้องมากขึ้น:
“หากร้านยังไม่แสดงบนแอปหลังจากนี้ สามารถแจ้งกลับเข้ามาได้อีกครั้งนะคะ แอดมินจะช่วยตรวจสอบต่อให้ค่ะ”</t>
  </si>
  <si>
    <t>ภาษาสุภาพ ชัดเจน และสื่อความหมายตรงประเด็น เหมาะสมกับบริบทการให้บริการร้านค้า
เงื่อนไขที่ใช้หักคะแนนตามไฟล์:
ไม่เข้ากลุ่มพลาด จึงประเมินที่ 5/5</t>
  </si>
  <si>
    <t>น้ำเสียงของแอดมินสุภาพ เป็นมิตร และเหมาะสมกับสถานการณ์ อีกทั้งมีการใช้ถ้อยคำเชิงบวกกับร้านค้าอย่างเหมาะสม
เงื่อนไขที่ใช้หักคะแนนตามไฟล์:
ไม่เข้ากลุ่มพลาด จึงประเมินที่ 10/10</t>
  </si>
  <si>
    <t>ร้านค้าสอบถามร้านยังไม่แสดงบนแอปแม้อัปเดตข้อมูลแล้ว (Merchant inquires why shop is not visible despite updating information)</t>
  </si>
  <si>
    <t>ร้านค้าติดต่อเข้ามาแจ้งว่า ร้านยังไม่แสดงบนแอป และระบุว่าได้ดำเนินการตามข้อมูลเบื้องต้น รวมถึงอัปเดตรูปเรียบร้อยแล้ว แต่ร้านค้ายังไม่สามารถแสดงผลบนระบบได้ตามปกติ จึงต้องการให้แอดมินช่วยตรวจสอบ
จากบทสนทนา แอดมินเริ่มจากการขอข้อมูลเพิ่มเติมเพื่อใช้ตรวจสอบ ได้แก่
ชื่อร้านค้า
เบอร์โทรศัพท์ที่ลงทะเบียน
เลขบัตรประชาชน 5 ตัวท้าย
พร้อมระบุทางเลือกเพิ่มเติมกรณีไม่แน่ใจข้อมูล หรือกรณีเป็นนิติบุคคล
เมื่อร้านค้าส่งข้อมูลมาแล้ว แอดมินแจ้งว่ากำลังดำเนินการตรวจสอบ และต่อมาแจ้งผลว่าได้ อนุมัติและกดเปิดร้าน singhcoffee รหัสร้านค้า 126767 เรียบร้อยแล้ว พร้อมอธิบายต่อว่า หลังจากนี้ระบบจะ เปิด–ปิดร้านอัตโนมัติตามเวลาที่ร้านตั้งไว้ และหากต้องการปิดร้านนอกเหนือจากเวลาที่ตั้งไว้ สามารถกดปิดร้านที่หน้าแอปได้เอง ก่อนปิดการสนทนาอย่างสุภาพ</t>
  </si>
  <si>
    <t>https://drive.google.com/open?id=1-8Tfo1T2MwIMRMTMf4UXo8eTOMu320YR</t>
  </si>
  <si>
    <t>AA218323</t>
  </si>
  <si>
    <t>https://app.oho.chat/business/6805c0f16232119d2a1204b5/smartchat?room=6938eb5a52e1d5e6b4f8c602</t>
  </si>
  <si>
    <t>แอดมินมีการทักทาย แนะนำตัว และปิดการสนทนาอย่างสุภาพครบถ้วนตามมาตรฐาน อีกทั้งรูปแบบการปิดเคสสอดคล้องกับบริบทของบทสนทนา
เงื่อนไขที่ใช้หักคะแนนตามไฟล์:
ไม่เข้ากลุ่มพลาด จึงประเมินที่ 10/10</t>
  </si>
  <si>
    <t>เคสนี้เป็นการตอบข้อมูลคืนเงินประกันของผู้ติดต่อรายนั้นโดยตรง ไม่พบการเปิดเผยข้อมูลส่วนบุคคลเกินความจำเป็น และไม่มีการละเมิดหลัก PDPA / Policy จากข้อความที่ปรากฏ
เงื่อนไขที่ใช้หักคะแนนตามไฟล์:
ไม่เข้ากลุ่มพลาดของหัวข้อ 1.2 จึงประเมินที่ 10/10</t>
  </si>
  <si>
    <t>จากหน้าระบบพบว่าเวลารอรับบริการอยู่ที่ 2 นาที 15 วินาที ซึ่งยังถือว่ารับได้ แต่ไม่เร็วมากนักเมื่อเทียบกับลักษณะเคสที่เป็นคำถามสั้นและตอบได้ค่อนข้างตรง ส่วน Tag ของเคสคือ ติดตามเงินประกัน 400 บาท ซึ่งตรงกับสาระของบทสนทนา
ดังนั้นหัวข้อนี้ควรถูกหักเล็กน้อยจาก SLA ที่ยังไม่เด่นมาก
เงื่อนไขที่ใช้หักคะแนนตามไฟล์:
เข้ากลุ่ม พลาดเล็กน้อย ของหัวข้อ 1.3 เพราะ Tag ถูกต้อง แต่ SLA ยังไม่เร็วมากสำหรับเคสลักษณะนี้ จึงประเมินที่ 9/10</t>
  </si>
  <si>
    <t>แอดมินตอบตรงคำถามของผู้ติดต่ออย่างชัดเจน โดยแจ้งผลตรวจสอบพร้อมระบุวันที่คืนเงินประกันคือ 09/04/2026 ซึ่งเป็นข้อมูลที่ผู้ติดต่อสอบถามโดยตรง จึงถือว่าคำตอบมีความถูกต้องและตรงประเด็น
เงื่อนไขที่ใช้หักคะแนนตามไฟล์:
ไม่เข้ากลุ่มพลาดของหัวข้อ 2.1 เพราะคำตอบถูกต้อง ตรงคำถาม และไม่สับสน จึงประเมินที่ 10/10</t>
  </si>
  <si>
    <t>คำตอบมีสาระครบในระดับดี ได้แก่
แจ้งว่ากำลังตรวจสอบ
แจ้งสถานะว่าอยู่ในระหว่างดำเนินการ
แจ้งวันที่ที่ระบบจะโอนเงินคืน
อย่างไรก็ตาม หากจะให้ครบมากขึ้น อาจเสริมอีกเล็กน้อยว่าเงินจะเข้าผ่านช่องทางใด หรือหากเลยวันที่แจ้งแล้วยังไม่เข้า ควรดำเนินการอย่างไรต่อ จึงหักเล็กน้อยในหัวข้อนี้
เงื่อนไขที่ใช้หักคะแนนตามไฟล์:
เข้ากลุ่ม พลาดเล็กน้อย ของหัวข้อ 2.2 เพราะคำตอบหลักครบแล้ว แต่ยังสามารถเสริมรายละเอียดปลายทางได้อีกเล็กน้อย จึงประเมินที่ 9/10
ตัวอย่างที่ถูกต้องมากขึ้น:
“ระบบจะโอนเงินประกันคืนให้ในวันที่ 09/04/2026 นะครับ หากเลยกำหนดแล้วยังไม่มียอดเข้า สามารถติดต่อเข้ามาได้อีกครั้งครับ”</t>
  </si>
  <si>
    <t>แอดมินมีลำดับการตอบที่ชัดเจน คือ
รับเรื่อง
ตรวจสอบ
แจ้งผลพร้อมวันที่คืนเงิน
ถือว่าเป็น flow ที่ชัดเจน เข้าใจง่าย และเหมาะสมกับลักษณะของคำถาม
เงื่อนไขที่ใช้หักคะแนนตามไฟล์:
ไม่เข้ากลุ่มพลาดของหัวข้อ 2.3 เพราะการสื่อสารมีขั้นตอนชัดเจนและเพียงพอ จึงประเมินที่ 5/5</t>
  </si>
  <si>
    <t>เคสนี้เป็นคำถามเชิงติดตามสถานะ ไม่ใช่เคสซับซ้อนเชิงเทคนิค แอดมินสามารถเข้าใจโจทย์ได้ถูกต้องและตรวจสอบจนได้คำตอบที่ผู้ติดต่อต้องการจริง คือ วันคืนเงินประกัน จึงถือว่าช่วยคลี่คลายข้อสงสัยได้ตรงจุด
ที่ยังไม่เต็ม เพราะยังสามารถเสริมมุมการดูแลต่อเนื่องได้อีกเล็กน้อย เช่น หากยอดไม่เข้าตามวันที่แจ้ง ให้ผู้ใช้งานติดตามกลับได้อย่างไร
เงื่อนไขที่ใช้หักคะแนนตามไฟล์:
เข้ากลุ่ม พลาดเล็กน้อย ของหัวข้อ 3.1 เพราะวิเคราะห์และตอบโจทย์ได้ตรงแล้ว แต่ยังเสริมปลายทางได้อีกเล็กน้อย จึงประเมินที่ 13/15</t>
  </si>
  <si>
    <t>แอดมินมี ownership ที่ดี เพราะรับเรื่อง ตรวจสอบ และให้คำตอบที่ผู้ใช้งานต้องการอย่างชัดเจน พร้อมปิดบทสนทนาอย่างเหมาะสม
ที่ยังไม่เต็ม เพราะยังไม่ได้ระบุ next step กรณีเลยวันที่แจ้งแล้วเงินยังไม่เข้า ซึ่งหากเสริมจุดนี้จะทำให้เคสดู complete มากขึ้น
เงื่อนไขที่ใช้หักคะแนนตามไฟล์:
เข้ากลุ่ม พลาดเล็กน้อย ของหัวข้อ 3.2 เพราะมี ownership ชัดแล้ว แต่ next step ปลายทางยังเพิ่มได้อีกเล็กน้อย จึงประเมินที่ 9/10</t>
  </si>
  <si>
    <t>ข้อความเรียงลำดับดี อ่านง่าย และสื่อสารตรงประเด็น
เงื่อนไขที่ใช้หักคะแนนตามไฟล์:
ไม่เข้ากลุ่มพลาด จึงประเมินที่ 5/5</t>
  </si>
  <si>
    <t>ภาษาสุภาพ กระชับ และชัดเจน เหมาะสมกับเคสคำถามเชิงติดตามสถานะ
เงื่อนไขที่ใช้หักคะแนนตามไฟล์:
ไม่เข้ากลุ่มพลาด จึงประเมินที่ 5/5</t>
  </si>
  <si>
    <t>น้ำเสียงของแอดมินสุภาพ เหมาะสม และเป็นมิตรตลอดบทสนทนา
เงื่อนไขที่ใช้หักคะแนนตามไฟล์:
ไม่เข้ากลุ่มพลาด จึงประเมินที่ 10/10</t>
  </si>
  <si>
    <t>ไรเดอร์สอบถามกำหนดการคืนเงินประกัน (Rider inquires about deposit refund timeline)</t>
  </si>
  <si>
    <t>ไรเดอร์ติดต่อเข้ามาสอบถามเรื่อง กำหนดการคืนเงินประกัน 400 บาท โดยถามตรงประเด็นว่าเงินประกันจะคืนในวันที่เท่าใด
จากบทสนทนา แอดมินมีการทักทายและแจ้งว่ากำลังตรวจสอบข้อมูลของไรเดอร์ RR24766 จากนั้นแจ้งผลตรวจสอบว่า ขณะนี้หมายเลขดังกล่าวอยู่ในระหว่างขั้นตอนการดำเนินการ และระบบจะ โอนเงินประกันคืนในวันที่ 09/04/2026 ก่อนปิดการสนทนาอย่างสุภาพ
ภาพรวมถือว่าเป็นเคสที่แอดมิน ตอบตรงคำถาม, ให้ข้อมูลชัดเจน, และ ปิดเคสได้เหมาะสม โดยไม่มีการวนคำตอบหรือขอข้อมูลเกินจำเป็น</t>
  </si>
  <si>
    <t>https://drive.google.com/open?id=1UlfPb75ZSlkE18EJEI0eKZv6VtExVY8o</t>
  </si>
  <si>
    <t>AA218256</t>
  </si>
  <si>
    <t>https://app.oho.chat/business/6805c0f16232119d2a1204b5/smartchat?room=685c3f73fbdae2d9103093a9</t>
  </si>
  <si>
    <t>แอดมินมีการทักทาย แนะนำตัว และปิดการสนทนาอย่างสุภาพครบถ้วนตามมาตรฐาน อีกทั้ง closing line มีความเหมาะสมกับบริบทของเคส
เงื่อนไขที่ใช้หักคะแนนตามไฟล์:
ไม่เข้ากลุ่มพลาด จึงประเมินที่ 10/10</t>
  </si>
  <si>
    <t>แอดมินตรวจสอบและแจ้งผลสถานะการใช้งานของผู้ติดต่อรายนั้นโดยตรง ไม่พบการเปิดเผยข้อมูลส่วนบุคคลเกินความจำเป็น และไม่พบประเด็นเสี่ยงด้าน PDPA / Policy
เงื่อนไขที่ใช้หักคะแนนตามไฟล์:
ไม่เข้ากลุ่มพลาดของหัวข้อ 1.2 จึงประเมินที่ 10/10</t>
  </si>
  <si>
    <t>จากหน้าระบบพบว่าเวลารอรับบริการอยู่ที่ 2 นาที 01 วินาที ซึ่งยังถือว่าอยู่ในระดับใช้งานได้ แต่ไม่เร็วมากนักสำหรับเคสที่เป็นคำถามสั้นและสามารถตรวจสอบตอบกลับได้ค่อนข้างตรง ส่วน Tag ของเคสคือ สอบถามการสมัครไรเดอร์ใหม่ ซึ่งไม่ตรงกับบริบทของเคสนี้นัก เพราะผู้ติดต่อไม่ได้สอบถามเรื่องสมัครใหม่ แต่สอบถามเรื่อง การเปิดระบบกลับมาใช้งาน
ดังนั้นหัวข้อนี้ควรถูกหักเล็กน้อยทั้งจาก SLA และการเลือก Tag ที่ยังไม่ตรงที่สุด
เงื่อนไขที่ใช้หักคะแนนตามไฟล์:
เข้ากลุ่ม พลาดเล็กน้อย ของหัวข้อ 1.3 เพราะ SLA ยังไม่เด่นมาก และ Tag ไม่ตรงกับสาระหลักของเคส จึงประเมินที่ 9/10
ตัวอย่างที่ถูกต้องมากขึ้น:
ควรใช้ Tag ที่เกี่ยวกับ เปิดระบบ / กลับมาใช้งาน / re-activate มากกว่ากลุ่มสมัครไรเดอร์ใหม่</t>
  </si>
  <si>
    <t>แอดมินตอบตรงกับคำถามของผู้ติดต่ออย่างชัดเจน โดยตรวจสอบแล้วแจ้งว่า ระบบเปิดใช้งานเรียบร้อยแล้ว และระบุว่าสามารถเข้าสู่ระบบจากเบอร์มือถือได้ตามปกติ ถือว่าเป็นคำตอบที่ตรงประเด็นและช่วยคลี่คลายข้อสงสัยได้ทันที
เงื่อนไขที่ใช้หักคะแนนตามไฟล์:
ไม่เข้ากลุ่มพลาดของหัวข้อ 2.1 เพราะคำตอบถูกต้อง ตรงคำถาม และไม่มีความคลุมเครือ จึงประเมินที่ 10/10</t>
  </si>
  <si>
    <t>คำตอบของแอดมินถือว่าค่อนข้างครบ โดยมีทั้ง
แจ้งผลตรวจสอบว่าระบบเปิดแล้ว
แจ้งว่าผู้ติดต่อสามารถเข้าสู่ระบบได้ตามปกติ
เปิดโอกาสให้สอบถามเพิ่มเติม
อย่างไรก็ตาม หากจะให้ครบมากขึ้น อาจเสริมอีกเล็กน้อยว่า หากยังเข้าสู่ระบบไม่ได้ ควรลองทำอะไรต่อ เช่น ตรวจสอบเบอร์ที่ใช้ล็อกอิน หรือติดต่อกลับหากพบ error message จึงหักเล็กน้อยในหัวข้อนี้
เงื่อนไขที่ใช้หักคะแนนตามไฟล์:
เข้ากลุ่ม พลาดเล็กน้อย ของหัวข้อ 2.2 เพราะคำตอบหลักครบแล้ว แต่ยังเพิ่มแนวทางปลายทางได้อีกเล็กน้อย จึงประเมินที่ 9/10
ตัวอย่างที่ถูกต้องมากขึ้น:
“หากพี่ไรเดอร์ยังไม่สามารถเข้าสู่ระบบได้ รบกวนแจ้งภาพหน้าจอหรือข้อความแจ้งเตือนเพิ่มเติมเข้ามาได้เลยนะครับ”</t>
  </si>
  <si>
    <t>แอดมินมีลำดับการตอบชัดเจน ได้แก่
รับเรื่อง
ตรวจสอบข้อมูล
แจ้งผลว่าระบบเปิดใช้งานแล้ว
แจ้งว่าสามารถเข้าสู่ระบบได้ตามปกติ
ถือว่าเป็น flow ที่ชัด เข้าใจง่าย และเหมาะกับลักษณะเคส
เงื่อนไขที่ใช้หักคะแนนตามไฟล์:
ไม่เข้ากลุ่มพลาดของหัวข้อ 2.3 เพราะขั้นตอนชัดเจนและเพียงพอ จึงประเมินที่ 5/5</t>
  </si>
  <si>
    <t>เคสนี้เป็นคำถามเชิงสถานะการใช้งาน แอดมินสามารถเข้าใจโจทย์ได้ถูกต้องและตรวจสอบจนได้คำตอบที่ผู้ใช้งานต้องการ คือ ระบบเปิดใช้งานแล้วหรือยัง จึงถือว่าช่วยคลี่คลายข้อสงสัยได้ตรงจุด
ที่ยังไม่เต็ม เพราะแม้จะตอบสถานะได้แล้ว แต่ยังสามารถเสริมการวิเคราะห์ต่อได้อีกเล็กน้อย เช่น หากผู้ติดต่อถามเพราะลองเข้าไม่ได้ก่อนหน้า อาจต้องเผื่อคำแนะนำต่อหากยังล็อกอินไม่ผ่าน
เงื่อนไขที่ใช้หักคะแนนตามไฟล์:
เข้ากลุ่ม พลาดเล็กน้อย ของหัวข้อ 3.1 เพราะวิเคราะห์และตอบได้ตรงแล้ว แต่ยังสามารถเสริมทางออกปลายทางได้อีกเล็กน้อย จึงประเมินที่ 13/15</t>
  </si>
  <si>
    <t>แอดมินมี ownership ที่ดี เพราะรับเรื่อง ตรวจสอบ และแจ้งผลชัดเจน พร้อมเปิดโอกาสให้ติดต่อกลับหากต้องการสอบถามเพิ่มเติมหรือพบปัญหาในการใช้งาน
ที่ยังไม่เต็ม เพราะ next step ยังเป็นลักษณะทั่วไป หากระบุเพิ่มว่าหากยังเข้าไม่ได้ให้ส่งภาพหน้าจอหรือแจ้ง error จะช่วยให้เคสดูสมบูรณ์ยิ่งขึ้น
เงื่อนไขที่ใช้หักคะแนนตามไฟล์:
เข้ากลุ่ม พลาดเล็กน้อย ของหัวข้อ 3.2 เพราะมี ownership และ next step แล้ว แต่ยังทำให้ละเอียดขึ้นได้อีกเล็กน้อย จึงประเมินที่ 9/10</t>
  </si>
  <si>
    <t>ภาษาสุภาพ กระชับ และชัดเจน เหมาะสมกับลักษณะเคสที่เป็นคำถามสั้นและต้องการคำตอบตรงไปตรงมา
เงื่อนไขที่ใช้หักคะแนนตามไฟล์:
ไม่เข้ากลุ่มพลาด จึงประเมินที่ 5/5</t>
  </si>
  <si>
    <t>น้ำเสียงของแอดมินสุภาพ เป็นมิตร และให้ความรู้สึกพร้อมช่วยเหลือได้ดีตลอดบทสนทนา
เงื่อนไขที่ใช้หักคะแนนตามไฟล์:
ไม่เข้ากลุ่มพลาด จึงประเมินที่ 10/10</t>
  </si>
  <si>
    <t>ไรเดอร์สอบถามการเปิดระบบเพื่อกลับมาทำงาน (Rider inquires about reactivating account to resume work)</t>
  </si>
  <si>
    <t>ไรเดอร์ติดต่อเข้ามาสอบถามว่า สามารถเปิดระบบให้ใช้งานได้ทันทีหรือไม่ เนื่องจากต้องการกลับมาวิ่งงานในวันดังกล่าว
จากบทสนทนา แอดมินมีการตรวจสอบข้อมูลของไรเดอร์ RR781215 และแจ้งผลว่า ระบบได้เปิดการใช้งานให้เรียบร้อยแล้ว โดยไรเดอร์สามารถเข้าสู่ระบบผ่านหมายเลขโทรศัพท์มือถือได้ตามปกติ หลังจากนั้นแอดมินเปิดโอกาสให้สอบถามเพิ่มเติม และปิดการสนทนาอย่างสุภาพ
ภาพรวมถือว่าเป็นเคสที่แอดมิน ตอบตรงคำถาม, ตรวจสอบแล้วแจ้งผลชัดเจน, และสามารถให้คำตอบที่ช่วยให้ผู้ติดต่อทราบสถานะการใช้งานได้ทันที</t>
  </si>
  <si>
    <t>https://drive.google.com/open?id=1o3d11lDxEoorS13FqJxTkLNgyjRJVD9D</t>
  </si>
  <si>
    <t>AA218150</t>
  </si>
  <si>
    <t>https://app.oho.chat/business/6805c0f16232119d2a1204b5/smartchat?room=682f07bb619df15ed728c816</t>
  </si>
  <si>
    <t>แอดมินมีการทักทาย แนะนำตัว และปิดการสนทนาอย่างสุภาพครบถ้วนตามมาตรฐาน อีกทั้ง closing line เหมาะสมกับบริบทของบทสนทนา
เงื่อนไขที่ใช้หักคะแนนตามไฟล์:
ไม่เข้ากลุ่มพลาด จึงประเมินที่ 10/10</t>
  </si>
  <si>
    <t>เคสนี้เป็นการตรวจสอบและดำเนินการกับออเดอร์ที่ผู้ติดต่อกำลังปฏิบัติงานอยู่โดยตรง ไม่พบการเปิดเผยข้อมูลส่วนบุคคลเกินความจำเป็น และไม่พบประเด็นเสี่ยงด้าน PDPA / Policy
เงื่อนไขที่ใช้หักคะแนนตามไฟล์:
ไม่เข้ากลุ่มพลาดของหัวข้อ 1.2 จึงประเมินที่ 10/10</t>
  </si>
  <si>
    <t>จากหน้าระบบพบว่าเวลารอรับบริการอยู่ที่ 54 วินาที ซึ่งอยู่ในเกณฑ์ที่ดี และ Tag ของเคสคือ ปัญหางานแอปพลิเคชัน ซึ่งสอดคล้องกับลักษณะปัญหาที่ออเดอร์ค้างในระบบและส่งผลต่อการทำงานของไรเดอร์
เงื่อนไขที่ใช้หักคะแนนตามไฟล์:
ไม่เข้ากลุ่มพลาดของหัวข้อ 1.3 เพราะ SLA ผ่านและ Tag เหมาะสมกับเคส จึงประเมินที่ 10/10</t>
  </si>
  <si>
    <t>แอดมินตอบได้ถูกต้องและตรงกับปัญหาหลักของไรเดอร์ โดยตรวจสอบแล้วแจ้งชัดเจนว่า ออเดอร์ถูกยกเลิกให้เรียบร้อยแล้ว ซึ่งเป็นผลลัพธ์ที่ไรเดอร์ต้องการเพื่อให้สามารถออกจากสถานะค้างและไปทำงานต่อได้
คำตอบมีความชัดเจน ไม่อ้อมค้อม และสอดคล้องกับสถานการณ์ของเคส
เงื่อนไขที่ใช้หักคะแนนตามไฟล์:
ไม่เข้ากลุ่มพลาดของหัวข้อ 2.1 เพราะคำตอบถูกต้อง ตรงประเด็น และแก้ pain point หลักได้ จึงประเมินที่ 10/10</t>
  </si>
  <si>
    <t>แอดมินให้คำตอบหลักครบในส่วนสำคัญที่สุด คือแจ้งว่าออเดอร์ถูกยกเลิกเรียบร้อยแล้ว ซึ่งเพียงพอในระดับหนึ่งสำหรับคลี่คลายปัญหาหลักของไรเดอร์
อย่างไรก็ตาม ยังสามารถทำให้ครบถ้วนกว่านี้ได้อีกเล็กน้อย เช่น
แจ้งให้ไรเดอร์ลองรีเฟรชหน้าจอหรือกลับเข้าหน้าระบบอีกครั้ง หากหน้าออเดอร์ยังค้าง
ยืนยันว่าเมื่อยกเลิกแล้วไรเดอร์สามารถไปต่อหรือรับงานถัดไปได้
ระบุว่าหากระบบยังค้างอยู่หลังยกเลิก สามารถติดต่อกลับได้ทันที
จึงควรถูกหักเล็กน้อยในหัวข้อนี้
เงื่อนไขที่ใช้หักคะแนนตามไฟล์:
เข้ากลุ่ม พลาดเล็กน้อย ของหัวข้อ 2.2 เพราะคำตอบหลักครบแล้ว แต่ยังขาดรายละเอียดปลายทางหลังดำเนินการเสร็จ จึงประเมินที่ 8/10
ตัวอย่างที่ถูกต้องมากขึ้น:
“ออเดอร์ 260407-RD-2653 ยกเลิกให้เรียบร้อยแล้วนะคะ หากหน้าระบบยังค้าง รบกวนลองรีเฟรชหรือเข้าออกแอปอีกครั้งค่ะ”
“หากยังพบว่าออเดอร์ค้างอยู่ สามารถแจ้งกลับเข้ามาได้ทันทีค่ะ”</t>
  </si>
  <si>
    <t>แม้เคสนี้จะไม่ได้ต้องมีขั้นตอนหลายชั้น แต่ flow การช่วยเหลือถือว่าชัดเจน ได้แก่
รับเรื่อง
ตรวจสอบ
แจ้งผลว่าดำเนินการยกเลิกเรียบร้อยแล้ว
เพียงพอและเหมาะสมกับลักษณะปัญหา
เงื่อนไขที่ใช้หักคะแนนตามไฟล์:
ไม่เข้ากลุ่มพลาดของหัวข้อ 2.3 เพราะลำดับการช่วยเหลือชัดเจนและเข้าใจง่าย จึงประเมินที่ 5/5</t>
  </si>
  <si>
    <t>แอดมินเข้าใจ pain point ของไรเดอร์ได้ถูกต้องว่าเป็นปัญหา ออเดอร์ค้างในระบบ แม้ลูกค้าและร้านค้าจะยืนยันยกเลิกแล้ว จึงไม่ได้ตอบเชิงอธิบายทั่วไป แต่ดำเนินการแก้ปัญหาที่ต้นเหตุด้วยการตรวจสอบและยกเลิกออเดอร์ให้
ถือว่าเป็นการแก้ปัญหาได้ตรงจุดและส่งผลต่อการใช้งานของไรเดอร์โดยตรง
ที่ยังไม่เต็ม เพราะยังสามารถเสริมการดูแลหลังแก้ไข เช่น ยืนยันว่าไรเดอร์สามารถไปต่อได้ หรือแจ้งแนวทางหากหน้าระบบยังไม่รีเฟรช
เงื่อนไขที่ใช้หักคะแนนตามไฟล์:
เข้ากลุ่ม พลาดเล็กน้อย ของหัวข้อ 3.1 เพราะแก้ปัญหาได้ตรงจุดแล้ว แต่ยังเสริม after-action guidance ได้อีกเล็กน้อย จึงประเมินที่ 14/15</t>
  </si>
  <si>
    <t>แอดมินมี ownership ดี เพราะรับเรื่องและดำเนินการให้จนจบ ไม่ปล่อยให้ไรเดอร์ค้างอยู่กับปัญหาเดิม และปิดเคสหลังจากให้ผลลัพธ์แล้ว
อย่างไรก็ตาม Next Step ยังสามารถชัดเจนกว่านี้ได้ เช่น
หากระบบยังค้างให้ลองทำอะไร
หากยังไม่หายให้ติดต่อกลับทันที
จึงควรถูกหักเล็กน้อยในหัวข้อนี้
เงื่อนไขที่ใช้หักคะแนนตามไฟล์:
เข้ากลุ่ม พลาดเล็กน้อย ของหัวข้อ 3.2 เพราะ ownership ดีแล้ว แต่ next step ปลายทางยังไม่ละเอียดพอ จึงประเมินที่ 8/10</t>
  </si>
  <si>
    <t>ข้อความอ่านง่าย ตรงประเด็น และไม่ซับซ้อน เหมาะกับสถานการณ์ที่ต้องการการช่วยเหลืออย่างรวดเร็ว
เงื่อนไขที่ใช้หักคะแนนตามไฟล์:
ไม่เข้ากลุ่มพลาด จึงประเมินที่ 5/5</t>
  </si>
  <si>
    <t>ภาษากระชับ ชัดเจน และเหมาะสมกับลักษณะเคสหน้างานที่ต้องการการแก้ไขรวดเร็ว
เงื่อนไขที่ใช้หักคะแนนตามไฟล์:
ไม่เข้ากลุ่มพลาด จึงประเมินที่ 5/5</t>
  </si>
  <si>
    <t>น้ำเสียงของแอดมินสุภาพและเหมาะสม แต่ยังสามารถเพิ่มการสะท้อนความเข้าใจต่อความเร่งด่วนของไรเดอร์ได้อีกเล็กน้อย เช่น การแสดงความเข้าใจว่าปัญหาทำให้ไรเดอร์ไปต่อไม่ได้และเสียเวลา
ดังนั้นโดยรวมยังดีมาก แต่ไม่ถึงขั้นเต็ม
เงื่อนไขที่ใช้หักคะแนนตามไฟล์:
เข้ากลุ่ม พลาดเล็กน้อย ของหัวข้อ 4.3 เพราะน้ำเสียงสุภาพแล้ว แต่ยังขาด empathy เชิงสถานการณ์เร่งด่วนเล็กน้อย จึงประเมินที่ 9/10
ตัวอย่างที่ถูกต้องมากขึ้น:
“แอดมินเข้าใจว่าพี่ไรเดอร์ค้างงานอยู่และไปต่อไม่ได้ เดี๋ยวแอดมินรีบตรวจสอบให้นะคะ”</t>
  </si>
  <si>
    <t>ไรเดอร์แจ้งติดค้างออเดอร์และไม่สามารถดำเนินงานต่อได้ (Rider reports being stuck on an order and unable to proceed)</t>
  </si>
  <si>
    <t>ไรเดอร์ติดต่อเข้ามาแจ้งปัญหาว่า ออเดอร์ค้างอยู่ในระบบเป็นเวลานาน ทำให้ไปต่อไม่ได้ แม้ว่าทั้งลูกค้าและร้านค้าจะยืนยันตรงกันแล้วว่า มีการยกเลิกออเดอร์เรียบร้อย แต่หน้าออเดอร์ยังคงแสดงค้างอยู่ในระบบของไรเดอร์
จากบทสนทนา ไรเดอร์อธิบายสถานการณ์ค่อนข้างชัดเจนว่าได้ โทรคุยกับทั้งร้านค้าและลูกค้าแล้ว และทุกฝ่ายเข้าใจตรงกันว่าออเดอร์ควรถูกยกเลิก แต่ระบบของไรเดอร์ยังไม่อัปเดต จึงเกิดผลกระทบต่อการทำงานต่อเนื่องของไรเดอร์
แอดมินรับทราบปัญหาและตรวจสอบ ก่อนแจ้งผลว่า ออเดอร์ 260407-RD-2653 ถูกยกเลิกให้เรียบร้อยแล้ว จากนั้นจึงปิดการสนทนาอย่างสุภาพ
โดยภาพรวมถือว่าเป็นเคสที่แอดมิน ช่วยแก้ปัญหาได้ตรงจุดและรวดเร็ว เพราะสามารถปลดสถานะค้างของออเดอร์ให้ไรเดอร์ได้จริง อย่างไรก็ตาม ยังมีจุดที่สามารถเสริมได้ในมุม QA เช่น การสะท้อนความเข้าใจต่อผลกระทบของไรเดอร์ และการให้ next step หากหน้าระบบยังค้างหลังยกเลิกแล้ว</t>
  </si>
  <si>
    <t>https://drive.google.com/open?id=1-8l9ixF3DHoXwgzzIAPR-c7iVpP5EVwb</t>
  </si>
  <si>
    <t>AA218313</t>
  </si>
  <si>
    <t>https://app.oho.chat/business/6805c0f16232119d2a1204b5/smartchat?room=69d4a6a115c42a4f7c8e43ae</t>
  </si>
  <si>
    <t>แอดมินมีการทักทาย แนะนำตัว และปิดการสนทนาอย่างสุภาพครบถ้วนตามมาตรฐาน อีกทั้งรูปแบบการ closing line เหมาะสมกับลักษณะเคส
เงื่อนไขที่ใช้หักคะแนนตามไฟล์:
ไม่เข้ากลุ่มพลาด จึงประเมินที่ 10/10</t>
  </si>
  <si>
    <t>แอดมินขอข้อมูลที่จำเป็นต่อการตรวจสอบ ได้แก่ หมายเลขคำสั่งซื้อหรือเบอร์โทรศัพท์ที่ใช้ในระบบ ซึ่งเป็นข้อมูลที่เหมาะสมกับลักษณะเคส และไม่พบการเปิดเผยข้อมูลส่วนบุคคลเกินความจำเป็น
เงื่อนไขที่ใช้หักคะแนนตามไฟล์:
ไม่เข้ากลุ่มพลาดของหัวข้อ 1.2 จึงประเมินที่ 10/10</t>
  </si>
  <si>
    <t>จากหน้าระบบพบว่าเวลารอรับบริการอยู่ที่ 32 วินาที ซึ่งถือว่าดีในช่วงแรก แต่เวลาที่ให้บริการรวมตามภาพคือ 32 นาที 11 วินาที และจากไทม์ไลน์ในบทสนทนา หลังลูกค้าถามย้ำเรื่อง “วันพรุ่งนี้ 13 น. ใช่หรือไม่” เวลา 13:50 น. แอดมินมาตอบยืนยันอีกครั้งตอน 14:06 น. ซึ่งถือว่าช้าพอสมควรสำหรับคำถาม follow-up ที่ควรตอบได้เร็ว
นอกจากนี้ Tag ของเคสคือ ติดตามเงิน/ระยะเวลาคืนเงิน - With in SLA ซึ่งสาระใกล้เคียงกับลักษณะปัญหา แต่ wording ของ tag ดูไม่เรียบร้อยนัก อย่างไรก็ตาม ประเด็นหลักที่ควรถูกหักคือ SLA / turnaround ในการตอบต่อบทสนทนา
เงื่อนไขที่ใช้หักคะแนนตามไฟล์:
เข้ากลุ่ม พลาดรุนแรง ของหัวข้อ 1.3 เพราะแม้การรับเคสแรกจะเร็ว แต่ การตอบ follow-up ช้าและเวลาบริการรวมสูง จึงประเมินที่ 3/10</t>
  </si>
  <si>
    <t>แอดมินตอบได้ถูกทิศทางและตรงกับข้อสงสัยหลักของลูกค้า โดยแจ้งว่า ระบบจะคืนเงินอัตโนมัติผ่าน KBank ภายใน 1–2 วันทำการ และระบุจุดตรวจสอบเวลาประมาณ 13.00 น. ของวันถัดไป ซึ่งเป็นข้อมูลที่ลูกค้าต้องการ
อย่างไรก็ตาม มีจุดที่ควรหักเล็กน้อยเพราะคำตอบช่วงแรกมีทั้ง “1–2 วันทำการ” และ “ตรวจสอบเวลา 13.00 น. ของวันถัดไป” ซึ่งสำหรับลูกค้าทั่วไปอาจทำให้ตีความได้สองแบบ หากไม่ได้อธิบายให้ชัดว่ากรณีนี้คาดว่าจะเห็นยอดเร็วสุดในวันถัดไปเวลาประมาณ 13.00 น. แต่หากยังไม่เข้าอาจอยู่ในกรอบ 1–2 วันทำการ
เงื่อนไขที่ใช้หักคะแนนตามไฟล์:
เข้ากลุ่ม พลาดเล็กน้อย ของหัวข้อ 2.1 เพราะข้อมูลหลักถูกต้อง แต่ wording ยังอาจทำให้ลูกค้าสับสนเล็กน้อยระหว่าง “วันพรุ่งนี้ 13.00 น.” กับ “1–2 วันทำการ” จึงประเมินที่ 9/10
ตัวอย่างที่ถูกต้องมากขึ้น:
“โดยปกติระบบจะคืนเงินอัตโนมัติภายใน 1–2 วันทำการค่ะ สำหรับเคสนี้แนะนำให้ตรวจสอบยอดอีกครั้งช่วงเวลา 13.00 น. ของวันถัดไปก่อนนะคะ หากยังไม่เข้าจึงอาจอยู่ในกรอบ 1–2 วันทำการค่ะ”</t>
  </si>
  <si>
    <t>คำตอบของแอดมินถือว่าค่อนข้างครบ ได้แก่
แจ้งช่องทางคืนเงิน
แจ้งกรอบเวลาการคืนเงิน
แจ้งเวลาที่ควรลองตรวจสอบ
แจ้งแนวทางหากยังไม่ได้รับเงินคืน
จึงถือว่าครอบคลุมสิ่งที่ลูกค้าต้องการรู้ในระดับดีมาก
ที่ยังไม่เต็ม เพราะยังสามารถเพิ่มได้อีกเล็กน้อย เช่น อธิบายเหตุผลสั้น ๆ ว่าทำไมถึงไม่ได้คืนทันที หรือระบุชัดว่าขึ้นกับรอบการประมวลผลของธนาคาร/ระบบ เพื่อช่วยลดความรู้สึกว่าระบบ “คืนเงินช้า” โดยไม่มีเหตุผลรองรับ
เงื่อนไขที่ใช้หักคะแนนตามไฟล์:
เข้ากลุ่ม พลาดเล็กน้อย ของหัวข้อ 2.2 เพราะคำตอบครอบคลุมแล้ว แต่ยังสามารถเสริมเหตุผลเชิงกระบวนการเพื่อให้ลูกค้าเข้าใจมากขึ้นได้อีก จึงประเมินที่ 9/10</t>
  </si>
  <si>
    <t>แอดมินมีลำดับการช่วยเหลือชัดเจน ได้แก่
ขอข้อมูลเพื่อตรวจสอบ
แจ้งผลว่าระบบคืนเงินอัตโนมัติ
แจ้งกรอบเวลาและเวลาที่ควรตรวจสอบ
แจ้งว่าหากยังไม่เข้าให้กลับมาติดต่ออีกครั้ง
ถือว่าเป็น flow ที่ชัดเจน เข้าใจง่าย และใช้งานได้จริง
เงื่อนไขที่ใช้หักคะแนนตามไฟล์:
ไม่เข้ากลุ่มพลาดของหัวข้อ 2.3 เพราะขั้นตอนชัดเจนและเป็นประโยชน์ต่อผู้ใช้ จึงประเมินที่ 5/5</t>
  </si>
  <si>
    <t>แอดมินเข้าใจ pain point หลักของลูกค้าได้ถูกต้องว่า ลูกค้ากังวลเรื่อง เงินคืนล่าช้า หลังจากสั่งแล้วไม่มีคนขับ และสามารถให้ข้อมูลที่ช่วยคลี่คลายข้อสงสัยได้ตรงจุด คือเรื่อง กรอบเวลาการคืนเงิน
อย่างไรก็ตาม ยังไม่เต็ม เพราะยังขาดการสะท้อนให้เห็นว่าเข้าใจอารมณ์ของลูกค้าที่รู้สึกผิดหวังจากการสั่งครั้งแรกแล้วไม่สำเร็จ รวมถึงไม่ได้อธิบายสาเหตุเชิงระบบเพิ่มเติมว่าทำไมเงินยังไม่คืนทันที
เงื่อนไขที่ใช้หักคะแนนตามไฟล์:
เข้ากลุ่ม พลาดเล็กน้อย ของหัวข้อ 3.1 เพราะจับปัญหาและตอบได้ตรงแล้ว แต่ยังสามารถวิเคราะห์เชิงความรู้สึกลูกค้าและอธิบายเหตุผลเพิ่มเติมได้อีก จึงประเมินที่ 12/15</t>
  </si>
  <si>
    <t>แอดมินมี ownership ที่ดี เพราะรับเรื่อง ตรวจสอบ แจ้งกรอบเวลาชัดเจน และบอก next step ว่าหากยังไม่ได้เงินคืน สามารถกลับมาติดต่อให้ช่วยติดตามต่อได้
ที่ยังไม่เต็ม เพราะช่วงตอบ follow-up ใช้เวลานาน และหากเพิ่มข้อความในเชิง proactive เช่น “หากพรุ่งนี้หลัง 13.00 น. ยังไม่มียอดเข้า แอดมินจะช่วยตรวจสอบต่อให้” จะช่วยให้ผู้ใช้รู้สึกมั่นใจยิ่งขึ้น
เงื่อนไขที่ใช้หักคะแนนตามไฟล์:
เข้ากลุ่ม พลาดเล็กน้อย ของหัวข้อ 3.2 เพราะ ownership ดีแล้ว แต่ยังเพิ่ม proactive follow-up ได้อีกเล็กน้อย จึงประเมินที่ 9/10</t>
  </si>
  <si>
    <t>ข้อความเรียงลำดับดี อ่านง่าย และเข้าใจได้ตรงประเด็น
เงื่อนไขที่ใช้หักคะแนนตามไฟล์:
ไม่เข้ากลุ่มพลาด จึงประเมินที่ 5/5</t>
  </si>
  <si>
    <t>ภาษาสุภาพ ชัดเจน และถูกต้องในเชิงรูปประโยค
เงื่อนไขที่ใช้หักคะแนนตามไฟล์:
ไม่เข้ากลุ่มพลาด จึงประเมินที่ 5/5</t>
  </si>
  <si>
    <t>น้ำเสียงของแอดมินสุภาพและเหมาะสมโดยรวม แต่ยังขาด empathy ต่อความผิดหวังของลูกค้าที่ “ลองสั่งครั้งแรกแล้วไม่มีคนขับ” และรู้สึกกังวลเรื่องเงินคืน หากมีการขอโทษหรือสะท้อนความรู้สึกของลูกค้าเพิ่มอีกเล็กน้อย จะเหมาะสมยิ่งขึ้น
เงื่อนไขที่ใช้หักคะแนนตามไฟล์:
เข้ากลุ่ม พลาดเล็กน้อย ของหัวข้อ 4.3 เพราะน้ำเสียงสุภาพแล้ว แต่ยังเพิ่มความเห็นอกเห็นใจต่อประสบการณ์ของลูกค้าได้อีก จึงประเมินที่ 8/10
ตัวอย่างที่ถูกต้องมากขึ้น:
“ขออภัยที่ทำให้คุณลูกค้ารู้สึกไม่สะดวกและผิดหวังจากการสั่งซื้อครั้งนี้นะคะ”</t>
  </si>
  <si>
    <t>ลูกค้าสอบถามสาเหตุการคืนเงินล่าช้า (Customer inquires about reason for refund delay)</t>
  </si>
  <si>
    <t>ลูกค้าติดต่อเข้ามาสอบถามเรื่อง การคืนเงินล่าช้า หลังจากเกิดเหตุการณ์สั่งอาหารแล้ว ไม่มีคนขับรับงาน ทำให้ลูกค้ารู้สึกผิดหวังและคาดหวังว่าจะได้รับเงินคืนโดยเร็ว
จากบทสนทนา หลังลูกค้าแจ้งคำถามว่า “ทำไมคืนเงินช้าจังเลย” แอดมินได้ขอข้อมูลเพื่อตรวจสอบเพิ่มเติม โดยขอ หมายเลขคำสั่งซื้อหรือเบอร์โทรศัพท์ที่ใช้ในระบบ จากนั้นลูกค้าให้เบอร์โทรศัพท์สำหรับใช้ตรวจสอบ
ต่อมาแอดมินแจ้งผลตรวจสอบว่า ระบบจะดำเนินการคืนเงินอัตโนมัติผ่านช่องทาง KBank ภายใน 1–2 วันทำการ และแนะนำให้ลูกค้าตรวจสอบรายการเดินบัญชีเวลา 13.00 น. ของวันถัดไป หากยังไม่ได้รับเงินคืนภายในเวลาที่แจ้ง สามารถติดต่อเข้ามาอีกครั้งเพื่อให้แอดมินช่วยตรวจสอบและติดตามเงินคืนต่อได้
เมื่อลูกค้าถามย้ำว่า หมายถึงวันพรุ่งนี้เวลา 13.00 น. ใช่หรือไม่ แอดมินตอบยืนยันว่า “ใช่ค่ะ” ก่อนปิดการสนทนาอย่างสุภาพ
ภาพรวมถือว่าเป็นเคสที่แอดมิน ตอบตรงประเด็นและให้กรอบเวลาคืนเงินได้ชัดเจน แต่ยังมีบางจุดที่ควรปรับในเชิง QA เช่น SLA, ความต่อเนื่องของการตอบ, และ การแสดง empathy ต่อความผิดหวังของลูกค้า</t>
  </si>
  <si>
    <t>https://drive.google.com/open?id=14KNLvp615jF1evxQqdam5n-idul31BZw</t>
  </si>
  <si>
    <t>AA218394</t>
  </si>
  <si>
    <t>https://app.oho.chat/business/6805c0f16232119d2a1204b5/smartchat?room=69d4ca327caf9900880a6a8c</t>
  </si>
  <si>
    <t>แอดมินมีการทักทาย แนะนำตัว และปิดการสนทนาอย่างสุภาพครบถ้วนตามมาตรฐาน อีกทั้งมีการสอบถามเพิ่มเติมก่อนปิดเคส
เงื่อนไขที่ใช้หักคะแนนตามไฟล์:
ไม่เข้ากลุ่มพลาด จึงประเมินที่ 10/10</t>
  </si>
  <si>
    <t>หัวข้อนี้ทำได้ดีมาก เพราะเคสนี้เป็นเคสที่เกี่ยวข้องกับ การเปลี่ยนข้อมูลเบอร์โทรศัพท์ในระบบ ซึ่งเป็นข้อมูลสำคัญ แอดมินมีการขอ ยืนยันตัวตนด้วยภาพถ่ายคู่บัตรประชาชน และขอ เบอร์โทรศัพท์ปัจจุบัน ก่อนดำเนินการ ถือว่าเป็นการทำงานที่สอดคล้องกับหลักความปลอดภัยของข้อมูล
เงื่อนไขที่ใช้หักคะแนนตามไฟล์:
ไม่เข้ากลุ่มพลาด จึงประเมินที่ 10/10</t>
  </si>
  <si>
    <t>จากหน้าระบบพบว่าเวลารอรับบริการอยู่ที่ 46 วินาที ซึ่งถือว่าดี แต่เวลาการให้บริการรวมอยู่ที่ 17 นาที 32 วินาที อย่างไรก็ตาม เคสนี้เป็นเคสที่ต้องใช้การยืนยันตัวตนและแก้ไขข้อมูลในระบบจริง จึงถือว่าใช้เวลาในระดับพอรับได้
ส่วน Tag ของเคสคือ ขอเปลี่ยนข้อมูลส่วนตัวไรเดอร์ ซึ่งตรงกับลักษณะปัญหาของเคสนี้
จึงหักเพียงเล็กน้อยจากเวลารวมที่ค่อนข้างยาว แต่ยังเข้าใจได้ตามความซับซ้อนของงาน
เงื่อนไขที่ใช้หักคะแนนตามไฟล์:
เข้ากลุ่ม พลาดเล็กน้อย ของหัวข้อ 1.3 เพราะ Tag ถูกต้อง แต่เวลารวมค่อนข้างนาน จึงประเมินที่ 8/10</t>
  </si>
  <si>
    <t>แอดมินเข้าใจปัญหาได้ถูกต้องว่าเป็นเคส ขอเปลี่ยนเบอร์โทรศัพท์ที่ใช้เข้าสู่ระบบ และเลือกแนวทางที่ถูกต้องคือการยืนยันตัวตนก่อน จากนั้นจึงดำเนินการเปลี่ยนเบอร์และแจ้งให้ผู้ติดต่อทดลองเข้าสู่ระบบใหม่
ผลสุดท้ายไรเดอร์ยืนยันว่า เข้าสู่ระบบได้เรียบร้อยแล้ว จึงสะท้อนว่าคำตอบและการดำเนินการถูกต้องจริง
เงื่อนไขที่ใช้หักคะแนนตามไฟล์:
ไม่เข้ากลุ่มพลาด จึงประเมินที่ 10/10</t>
  </si>
  <si>
    <t>คำตอบของแอดมินถือว่าครบถ้วนในระดับดีมาก เพราะมีทั้ง
ขอข้อมูลพื้นฐานก่อนตรวจสอบ
ปรับวิธีตรวจสอบเมื่อผู้ติดต่อจำข้อมูลเดิมไม่ได้
ขอหลักฐานยืนยันตัวตน
ขอเบอร์โทรศัพท์ปัจจุบัน
แจ้งผลว่าดำเนินการเปลี่ยนเบอร์แล้ว
แนะนำให้เข้าสู่ระบบใหม่
ตรวจสอบผลลัพธ์ปลายทางจนผู้ใช้ยืนยันว่าเข้าได้แล้ว
อย่างไรก็ตาม หากจะให้สมบูรณ์มากขึ้นอีกเล็กน้อย แอดมินสามารถ ทวนข้อมูลเบอร์ใหม่ก่อนดำเนินการ ให้ชัดเจนกว่าเดิม เช่น “ยืนยันนะคะว่าจะเปลี่ยนเป็นเบอร์ 0807263648” ก่อนทำการแก้ไขจริง ซึ่งสอดคล้องกับหลักที่คุณกำหนดล่าสุดเรื่อง หากเป็นข้อมูลสำคัญควรมีการยืนยัน/ทวนข้อมูลก่อนดำเนินการ
เงื่อนไขที่ใช้หักคะแนนตามไฟล์:
เข้ากลุ่ม พลาดเล็กน้อย ของหัวข้อ 2.2 เพราะข้อมูลหลักครบแล้ว แต่ยังขาดการทวนยืนยันเบอร์ใหม่ก่อนแก้ไขอย่างชัดเจน จึงประเมินที่ 9/10
ตัวอย่างที่ถูกต้องมากขึ้น:
“ขอยืนยันอีกครั้งนะคะว่าจะดำเนินการเปลี่ยนเป็นเบอร์ 0807263648 ค่ะ”</t>
  </si>
  <si>
    <t>แอดมินวางขั้นตอนได้ชัดเจนมาก ได้แก่
ขอข้อมูลพื้นฐาน
เมื่อจำข้อมูลเดิมไม่ได้ จึงเปลี่ยนเป็นการยืนยันตัวตนด้วยรูปคู่บัตร
ขอเบอร์ปัจจุบัน
ตรวจสอบและดำเนินการเปลี่ยนข้อมูล
ให้ทดลองเข้าสู่ระบบใหม่
ตรวจสอบผลลัพธ์ว่าผู้ใช้เข้าได้จริง
ถือว่าเป็น flow ที่ชัดเจนและใช้งานได้จริง
เงื่อนไขที่ใช้หักคะแนนตามไฟล์:
ไม่เข้ากลุ่มพลาด จึงประเมินที่ 5/5</t>
  </si>
  <si>
    <t>หัวข้อนี้ทำได้ดีมาก เพราะแอดมินไม่ได้ติดอยู่กับการขอข้อมูลเดิมอย่างเดียว เมื่อผู้ใช้แจ้งว่า จำ RR และเบอร์เดิมไม่ได้ แอดมินสามารถปรับวิธีตรวจสอบไปใช้ การยืนยันตัวตน แทนได้ทันที ซึ่งเป็นการวิเคราะห์สถานการณ์และเลือกทางแก้ที่เหมาะสม
ที่สำคัญคือสามารถแก้ปัญหาได้สำเร็จจริง ผู้ใช้กลับเข้าสู่ระบบได้ตามต้องการ
เงื่อนไขที่ใช้หักคะแนนตามไฟล์:
ไม่เข้ากลุ่มพลาด จึงประเมินที่ 15/15</t>
  </si>
  <si>
    <t>แอดมินมี ownership ที่ดีมากตลอดเคส ได้แก่
รับเรื่อง
ตรวจสอบ
ดำเนินการแก้ไขจริง
แจ้งให้ผู้ใช้ลองเข้าสู่ระบบ
รอผลลัพธ์จากผู้ใช้
ตรวจสอบจนแน่ใจว่าใช้งานได้จริง
แล้วจึงปิดเคส
นี่เป็นตัวอย่างของเคสที่มีการ follow-through ค่อนข้างสมบูรณ์
เงื่อนไขที่ใช้หักคะแนนตามไฟล์:
ไม่เข้ากลุ่มพลาด จึงประเมินที่ 10/10</t>
  </si>
  <si>
    <t>ข้อความเรียงลำดับดี อ่านง่าย และทำให้ผู้ใช้เข้าใจว่าต้องทำอะไรทีละขั้น
เงื่อนไขที่ใช้หักคะแนนตามไฟล์:
ไม่เข้ากลุ่มพลาด จึงประเมินที่ 5/5</t>
  </si>
  <si>
    <t>ภาษาสุภาพ ชัดเจน และเหมาะกับการสื่อสารในเคสที่เกี่ยวกับการยืนยันตัวตนและการแก้ไขข้อมูลในระบบ
เงื่อนไขที่ใช้หักคะแนนตามไฟล์:
ไม่เข้ากลุ่มพลาด จึงประเมินที่ 5/5</t>
  </si>
  <si>
    <t>น้ำเสียงของแอดมินสุภาพ เหมาะสม และมีความช่วยเหลือเชิงบริการที่ดี เหมาะกับเคสที่ผู้ใช้อาจกังวลเพราะเข้าใช้งานระบบไม่ได้มานาน
เงื่อนไขที่ใช้หักคะแนนตามไฟล์:
ไม่เข้ากลุ่มพลาด จึงประเมินที่ 10/10</t>
  </si>
  <si>
    <t>ไรเดอร์สอบถามแนวทางการเปลี่ยนแปลงหมายเลขโทรศัพท์ที่ผูกกับระบบเพื่อขอกลับเข้าปฏิบัติงาน (Rider inquires about the procedure for changing the phone number linked to the system in order to resume work)</t>
  </si>
  <si>
    <t>ไรเดอร์ติดต่อเข้ามาเพื่อสอบถามว่า ต้องการกลับมาวิ่งงานอีกครั้ง แต่ลืมเบอร์โทรศัพท์ที่ผูกกับระบบเดิม จึงต้องการทราบว่าสามารถ เปลี่ยนเบอร์โทรศัพท์ในระบบ ได้หรือไม่
จากบทสนทนา แอดมินเริ่มต้นด้วยการขอข้อมูลเบื้องต้น ได้แก่
ชื่อ-นามสกุล
รหัสไรเดอร์
เบอร์โทรศัพท์
อย่างไรก็ตาม ผู้ติดต่อแจ้งว่า จำเบอร์เดิมและรหัสไรเดอร์ไม่ได้ แอดมินจึงปรับวิธีตรวจสอบโดยขอให้ผู้ติดต่อ ถ่ายรูปคู่กับบัตรประชาชนเพื่อยืนยันตัวตน และขอ เบอร์โทรศัพท์ปัจจุบัน เพิ่มเติม ซึ่งเป็นแนวทางที่เหมาะสมกับลักษณะเคสที่เกี่ยวข้องกับการเปลี่ยนแปลงข้อมูลสำคัญในระบบ
ต่อมาไรเดอร์ส่งภาพยืนยันตัวตนและแจ้งเบอร์โทรศัพท์ปัจจุบัน 0807263648 แอดมินจึงดำเนินการตรวจสอบและแจ้งว่า เปลี่ยนแปลงเบอร์โทรศัพท์ให้เรียบร้อยแล้ว พร้อมให้ไรเดอร์ลองเข้าสู่ระบบใหม่ด้วยเบอร์ดังกล่าว ภายหลังไรเดอร์ตอบกลับว่า เข้าสู่ระบบได้เรียบร้อยแล้ว จึงถือว่าเคสนี้สามารถแก้ไขปัญหาได้สำเร็จ</t>
  </si>
  <si>
    <t>https://drive.google.com/open?id=1sRG7tEiHpqDvE0JtpDXel62jwFre5QgW</t>
  </si>
  <si>
    <t>AA218646</t>
  </si>
  <si>
    <t>https://app.oho.chat/business/6805c0f16232119d2a1204b5/smartchat?room=69d38802afd563e478099aa1</t>
  </si>
  <si>
    <t>แอดมินมีการขอข้อมูลที่จำเป็นก่อนดำเนินการตรวจสอบ ได้แก่ ชื่อร้านค้า ชื่อผู้จดทะเบียน เบอร์โทรศัพท์ และเลขบัตรประชาชน 5 ตัวท้าย จึงถือว่ามีการยืนยันข้อมูลในระดับเหมาะสมก่อนให้แนวทางดำเนินการ และไม่พบการเปิดเผยข้อมูลเกินความจำเป็น
เงื่อนไขที่ใช้หักคะแนนตามไฟล์:
ไม่เข้ากลุ่มพลาดของหัวข้อ 1.2 เพราะมีการขอข้อมูลยืนยันก่อนแจ้งแนวทางดำเนินการ จึงประเมินที่ 10/10</t>
  </si>
  <si>
    <t>จากหน้าระบบพบว่าเวลารอรับบริการอยู่ที่ 47 วินาที ซึ่งอยู่ในเกณฑ์ SLA และ Tag ที่ระบุคือ สอบถามการเปลี่ยนข้อมูลร้านค้า ซึ่งตรงกับบริบทของเคส จึงไม่ควรถูกหักคะแนนในหัวข้อนี้
เงื่อนไขที่ใช้หักคะแนนตามไฟล์:
ไม่เข้ากลุ่มพลาดของหัวข้อ 1.3 เพราะ SLA ผ่าน และ Tag ถูกต้อง จึงประเมินที่ 10/10</t>
  </si>
  <si>
    <t>แอดมินตอบได้ถูกต้องตรงกับสิ่งที่ร้านค้าต้องการดำเนินการ คือการเปลี่ยนแปลงชื่อบัญชีรับเงิน โดยไม่ได้ตอบกว้างหรือคลาดเคลื่อน แต่ให้แนวทางที่ตรงกับประเภทคำขอ พร้อมแจ้งเงื่อนไขสำคัญว่า ชื่อบัญชีรับเงินต้องตรงกับชื่อเจ้าของกิจการในระบบ Robinhood เท่านั้น จึงถือว่าคำตอบถูกต้องตาม process
เงื่อนไขที่ใช้หักคะแนนตามไฟล์:
ไม่เข้ากลุ่มพลาดของหัวข้อ 2.1 เพราะคำตอบถูกต้องและตรงกับคำขอของผู้ติดต่อ จึงประเมินที่ 10/10</t>
  </si>
  <si>
    <t>แอดมินแจ้งได้ค่อนข้างครบ ทั้ง
เอกสารที่ต้องใช้
เงื่อนไขการเปลี่ยนชื่อบัญชี
ช่องทางส่งเอกสารเพิ่มเติม
อย่างไรก็ตาม หากจะให้ครบมากขึ้น อาจระบุเพิ่มเติมว่า
หลังส่งเอกสารแล้วจะใช้เวลาตรวจสอบประมาณกี่วันทำการ
หากเอกสารไม่ครบหรือชื่อไม่ตรงจะมีการแจ้งกลับอย่างไร
เมื่อแก้ไขเสร็จแล้วร้านค้าจะทราบผลผ่านช่องทางใด
จึงหักเล็กน้อยในหัวข้อนี้
เงื่อนไขที่ใช้หักคะแนนตามไฟล์:
เข้ากลุ่ม พลาดเล็กน้อย ของหัวข้อ 2.2 เพราะคำตอบครอบคลุมประเด็นหลักแล้ว แต่ยังขาดรายละเอียด follow-up หลังส่งเอกสาร จึงประเมินที่ 9/10
ตัวอย่างจากเคส:
“หากร้านค้าต้องการเปลี่ยนแปลงบัญชีรับเงิน สามารถส่งเอกสารมาได้ค่ะ ใช้เวลาประมาณ 3–5 วันทำการ”
“เอกสารที่ใช้: สำเนาบัตรประชาชน... / สำเนาหน้าสมุดบัญชีใหม่”
ตัวอย่างที่ถูกต้องมากขึ้น:
“หลังจากร้านค้าส่งเอกสารครบถ้วนแล้ว จะใช้เวลาตรวจสอบประมาณ 3–5 วันทำการนะคะ”
“หากเอกสารไม่ครบหรือข้อมูลไม่ตรง แอดมินจะติดต่อกลับเพื่อแจ้งเพิ่มเติมค่ะ”</t>
  </si>
  <si>
    <t>แอดมินมีขั้นตอนชัดเจน ได้แก่
ขอข้อมูลยืนยันเบื้องต้น
ตรวจสอบคำขอ
แจ้งเอกสารที่ต้องใช้
แจ้งเงื่อนไขของชื่อบัญชีรับเงิน
แจ้งให้ส่งเอกสารเพิ่มเติมเพื่อดำเนินการต่อ
ผู้ใช้งานสามารถทำตามได้จริง จึงถือว่าหัวข้อนี้ชัดเจนเพียงพอ
เงื่อนไขที่ใช้หักคะแนนตามไฟล์:
ไม่เข้ากลุ่มพลาดของหัวข้อ 2.3 เพราะมี step หลักชัดเจนและนำไปปฏิบัติได้ จึงประเมินที่ 5/5</t>
  </si>
  <si>
    <t>แอดมินวิเคราะห์ได้ตรงจุดว่าเคสนี้ไม่ใช่เพียงการสอบถามทั่วไป แต่เป็นคำขอ เปลี่ยนชื่อบัญชีรับเงินของร้านค้า จึงให้แนวทางที่ตรงกับประเภทงาน พร้อมแจ้งเอกสารและเงื่อนไขที่ถูกต้อง ถือว่าเป็นการช่วยเหลือที่ตรงประเด็นและใช้งานได้จริง
อย่างไรก็ตาม ยังไม่เต็ม เพราะยังไม่ได้อธิบายกรณีพิเศษเพิ่มเติม เช่น หากชื่อเจ้าของกิจการกับชื่อบัญชีใหม่ไม่ตรงกันจะดำเนินการไม่ได้อย่างไร หรือมีทางเลือกใดบ้าง
เงื่อนไขที่ใช้หักคะแนนตามไฟล์:
เข้ากลุ่ม พลาดเล็กน้อย ของหัวข้อ 3.1 เพราะวิเคราะห์และให้แนวทางได้ตรงจุดแล้ว แต่ยังไม่ลึกที่สุดในเชิงข้อจำกัด/ทางเลือกกรณีพิเศษ จึงประเมินที่ 14/15
ตัวอย่างจากเคส:
แอดมินแจ้งว่า “ชื่อบัญชีรับเงินต้องตรงกับชื่อเจ้าของกิจการในระบบ Robinhood เท่านั้น”
ตัวอย่างที่ถูกต้องมากขึ้น:
“หากชื่อบัญชีใหม่ไม่ตรงกับชื่อเจ้าของกิจการในระบบ จะยังไม่สามารถดำเนินการเปลี่ยนให้ได้ค่ะ รบกวนตรวจสอบชื่อบัญชีให้ตรงก่อนส่งเอกสารนะคะ”</t>
  </si>
  <si>
    <t>แอดมินมี ownership ที่ดี โดยรับเรื่อง ตรวจสอบ แจ้งเอกสารที่ต้องใช้ และบอกแนวทางดำเนินการต่ออย่างชัดเจน พร้อมเปิดช่องทางให้ติดต่อกลับได้หากมีข้อมูลเพิ่มเติม ถือว่าครบตามมาตรฐาน
เงื่อนไขที่ใช้หักคะแนนตามไฟล์:
ไม่เข้ากลุ่มพลาดของหัวข้อ 3.2 เพราะมี ownership และ next step ครบถ้วน จึงประเมินที่ 10/10</t>
  </si>
  <si>
    <t>ข้อความเรียงลำดับดี อ่านง่าย และจัดเป็นขั้นตอนชัดเจน
เงื่อนไขที่ใช้หักคะแนนตามไฟล์:
ไม่เข้ากลุ่มพลาด จึงประเมินที่ 5/5</t>
  </si>
  <si>
    <t>ร้านค้าสอบถามการเปลี่ยนบัญชีธนาคาร (Merchant inquires about changing bank account)</t>
  </si>
  <si>
    <t>ร้านค้าติดต่อเข้ามาเรื่อง ขอเปลี่ยนข้อมูลร้านค้า โดยแจ้งข้อมูลร้านเดิมและข้อมูลที่ต้องการเปลี่ยน พร้อมระบุว่า ต้องการเปลี่ยนชื่อผู้รับ / ชื่อบัญชีจาก “ปัทพา” เป็น “ไพลิน”
จากบทสนทนา แอดมินมีการขอข้อมูลเพิ่มเติมเพื่อใช้ตรวจสอบ ได้แก่
ชื่อร้านค้า
ชื่อผู้จดทะเบียนร้านค้า
เบอร์โทรศัพท์เจ้าของทะเบียน
เลขบัตรประชาชน (5 ตัวท้าย)
เมื่อได้รับข้อมูลแล้ว แอดมินแจ้งแนวทางดำเนินการว่า หากร้านค้าต้องการเปลี่ยนแปลงบัญชีรับเงิน สามารถส่งเอกสารเพิ่มเติมเข้ามาได้ และแจ้งรายการเอกสารที่ต้องใช้ ได้แก่
สำเนาบัตรประชาชนพร้อมลงลายมือชื่อรับรองสำเนาถูกต้อง พร้อมระบุข้อความขอแก้ไขชื่อบัญชีรับเงินในกิจการ
สำเนาหน้าสมุดบัญชีใหม่
พร้อมระบุว่าการเปลี่ยนแปลงชื่อบัญชีรับเงินต้องตรงกับชื่อเจ้าของกิจการในระบบ Robinhood เท่านั้น ก่อนปิดการสนทนาอย่างสุภาพ</t>
  </si>
  <si>
    <t>https://drive.google.com/open?id=1SJvGQvuMcJuqB63Oya_a-YoU8UWOAPhw</t>
  </si>
  <si>
    <t>AA218800</t>
  </si>
  <si>
    <t>https://app.oho.chat/business/6805c0f16232119d2a1204b5/smartchat?room=684a585c882ed13499d3e6e6</t>
  </si>
  <si>
    <t>จากภาพเพิ่มเติม พบว่ามีการปิดการสนทนาอย่างครบถ้วน โดยแอดมินกล่าวขอบคุณและปิดเคสสุภาพ จึงควรได้เต็มในหัวข้อนี้
เงื่อนไขที่ใช้หักคะแนนตามไฟล์:
ไม่เข้ากลุ่มพลาด จึงประเมินที่ 10/10</t>
  </si>
  <si>
    <t>จากบทสนทนาที่เห็น แอดมินสื่อสารอยู่ในกรอบการตรวจสอบออเดอร์และปัญหาพิกัด โดยไม่ได้เปิดเผยข้อมูลส่วนบุคคลเกินความจำเป็น จึงไม่พบประเด็นเสี่ยงด้าน PDPA หรือ Policy ในเคสนี้
เงื่อนไขที่ใช้หักคะแนนตามไฟล์:
ไม่เข้ากลุ่มพลาดของหัวข้อ 1.2 จึงประเมินที่ 10/10</t>
  </si>
  <si>
    <t>จากหน้าระบบพบว่าเวลารอรับบริการอยู่ที่ 9 นาที 43 วินาที ซึ่งเกิน SLA สำหรับเคสแชท และถือว่าส่งผลต่อการตัดสินใจหน้างานของไรเดอร์ เพราะเป็นเคสเกี่ยวกับการรับงานและระยะทางส่ง
ในส่วนของ Tag ระบุเป็น ปัญหาก่อนจัดส่ง-ร้านค้าปักหมุดผิด ซึ่งถือว่าสอดคล้องกับลักษณะปัญหาของเคส จึงไม่ควรถูกหักคะแนนในส่วนของ Tag แต่ยังต้องหักคะแนนจาก SLA ที่ล่าช้า
เงื่อนไขที่ใช้หักคะแนนตามไฟล์:
เข้ากลุ่ม พลาดปานกลาง ของหัวข้อ 1.3 เพราะ Tag ถูกต้อง แต่ SLA ไม่ผ่าน จึงประเมินที่ 7/10</t>
  </si>
  <si>
    <t>แอดมินทำให้เห็นว่าตอนท้ายแอดมินสามารถสรุปผลได้ถูกต้องมากขึ้นว่า ไม่สามารถส่งเรื่องชดเชยระยะทางให้ไรเดอร์ได้ เพราะเป็นกรณี ร้านค้าปักหมุดไม่ถูกต้อง ซึ่งเป็นคำตอบที่ชัดกว่ารายงานเดิม
อย่างไรก็ตาม หัวข้อนี้ยังไม่ควรได้เต็ม เพราะระหว่างทางมีการให้ข้อมูลที่ ไม่นิ่ง และมีการแก้ไขภายหลัง ทำให้ไรเดอร์อาจสับสนในช่วงที่ต้องตัดสินใจหน้างานจริง
เงื่อนไขที่ใช้หักคะแนนตามไฟล์:
เข้ากลุ่ม พลาดปานกลาง ของหัวข้อ 2.1 เพราะแม้ตอนท้ายจะสรุปได้ถูกต้อง แต่ระหว่างทางมีข้อมูลคลาดเคลื่อนก่อนแก้ไข จึงประเมินที่ 7/10
ตัวอย่างจากเคส:
ตอนท้าย: “ไม่สามารถดำเนินการส่งเรื่องขอชดเชยระยะทางให้พี่ไรเดอร์ได้ ... เนื่องจากทางร้านค้าได้ปักหมุดไม่ถูกต้อง”
แต่ก่อนหน้านั้นมีการให้ข้อมูลอีกทิศทางหนึ่งก่อน
ตัวอย่างที่ถูกต้องมากขึ้น:
ควรตรวจสอบเงื่อนไขให้ครบก่อน แล้วสรุปครั้งเดียวว่า
“กรณีนี้ไม่สามารถส่งเรื่องชดเชยระยะทางให้ได้ เนื่องจากเป็นกรณีร้านค้าปักหมุดไม่ถูกต้องครับ”</t>
  </si>
  <si>
    <t>แอดมินตอบได้ครบขึ้นกว่าเดิม เพราะมีทั้ง
ผลตรวจสอบว่าไม่เข้าหลักเกณฑ์ชดเชย
สาเหตุว่าเป็นกรณีร้านค้าปักหมุดผิด
แนวทางให้ไรเดอร์ส่งสินค้าตามจุดหมายในแอป
อย่างไรก็ตาม ยังขาดรายละเอียดที่ช่วยให้ไรเดอร์เข้าใจมากขึ้น เช่น
เหตุใดกรณีร้านค้าปักหมุดผิดจึงไม่สามารถขอชดเชยได้
หากไรเดอร์ไม่สะดวกส่งต่อจะมีทางเลือกหรือผลกระทบอย่างไร
ถ้ามีปัญหาหน้างานระหว่างส่งจริงต้องแจ้งกลับอย่างไร
จึงควรปรับขึ้น แต่ยังไม่เต็ม
เงื่อนไขที่ใช้หักคะแนนตามไฟล์:
เข้ากลุ่ม พลาดปานกลาง ของหัวข้อ 2.2 เพราะคำตอบมีสาระสำคัญแล้ว แต่ยัง ไม่ครบพอสำหรับการตัดสินใจหน้างานอย่างมั่นใจที่สุด จึงประเมินที่ 7/10
ตัวอย่างจากเคส:
“ไม่สามารถดำเนินการส่งเรื่องขอชดเชยระยะทางให้พี่ไรเดอร์ได้ ...”
“และในส่วนของทางร้านค้าได้นำสินค้าจัดส่งตามที่ขึ้นในแอปก่อนหน้านั้นแล้ว ...”
ตัวอย่างที่ถูกต้องมากขึ้น:
“กรณีนี้ไม่เข้าหลักเกณฑ์ชดเชยระยะทางครับ เพราะเป็นกรณีร้านค้าปักหมุดไม่ถูกต้อง”
“รบกวนพี่ไรเดอร์จัดส่งตามจุดหมายในแอปก่อนนะครับ หากพบปัญหาระหว่างทางสามารถแจ้งกลับเข้ามาได้ทันทีครับ”</t>
  </si>
  <si>
    <t>ภาพเพิ่มเติมทำให้เห็นว่าแอดมินมี step ปลายทางชัดขึ้น คือ
ตรวจสอบออเดอร์
สรุปว่าไม่สามารถส่งเรื่องชดเชยได้
แจ้งสาเหตุว่าเป็นกรณีร้านค้าปักหมุดผิด
ให้ดำเนินการส่งสินค้าตามจุดหมายในแอป
ถือว่าชัดขึ้นมากกว่าก่อนหน้า แต่ยังไม่เต็ม เพราะช่วงต้นเคสยังมีข้อมูลแกว่ง ทำให้ flow ไม่ลื่นตั้งแต่ต้นจนจบ
เงื่อนไขที่ใช้หักคะแนนตามไฟล์:
เข้ากลุ่ม พลาดเล็กน้อย ของหัวข้อ 2.3 เพราะตอนจบมี step ชัดแล้ว แต่ flow ทั้งเคสยังไม่นิ่งตั้งแต่แรก จึงประเมินที่ 4/5</t>
  </si>
  <si>
    <t>แอดมินสามารถปิดโจทย์หลักได้ดีขึ้นกว่าที่ประเมินครั้งก่อน เพราะสรุปได้แล้วว่า ไม่สามารถขอชดเชยได้ และอธิบายเหตุผลว่าเป็นกรณี ร้านค้าปักหมุดผิด ซึ่งถือว่าเริ่มวิเคราะห์ root cause ได้ตรงขึ้น
อย่างไรก็ตาม ยังไม่ควรได้สูงกว่านี้มาก เพราะการวิเคราะห์นี้มาในช่วงท้าย หลังจากมีข้อมูลคลาดเคลื่อนก่อนหน้า และยังไม่ได้วางแนวทางเชิงปฏิบัติแบบครบที่สุดว่าถ้าไรเดอร์ไม่สะดวกส่งต่อควรทำอย่างไร
เงื่อนไขที่ใช้หักคะแนนตามไฟล์:
เข้ากลุ่ม พลาดปานกลาง ของหัวข้อ 3.1 เพราะปลายทางวิเคราะห์ได้ตรงขึ้นแล้ว แต่กระบวนการวิเคราะห์ยังไม่แม่นตั้งแต่ต้น และยังไม่ครบในเชิงทางเลือกหน้างาน จึงประเมินที่ 10/15
ตัวอย่างจากเคส:
ตอนท้ายสรุปสาเหตุว่าเป็นกรณีร้านค้าปักหมุดผิด
แต่ไม่ได้ชี้ทางเลือกอื่นให้ไรเดอร์หากไม่สะดวกดำเนินการต่อ
ตัวอย่างที่ถูกต้องมากขึ้น:
“กรณีนี้ไม่เข้าหลักเกณฑ์ชดเชย เนื่องจากร้านค้าปักหมุดไม่ถูกต้องครับ”
“รบกวนพี่ไรเดอร์ส่งตามจุดหมายในแอปก่อน หากมีอุปสรรคหน้างานสามารถแจ้งกลับเข้ามาเพื่อให้แอดมินประสานต่อได้ครับ”</t>
  </si>
  <si>
    <t>แอดมินมี ownership มากขึ้นจากภาพเพิ่มเติม เพราะมีการสรุปผลปลายทางและบอก next step ชัดขึ้นว่าให้ไรเดอร์ดำเนินการส่งสินค้าตามจุดหมายในแอป พร้อมปิดเคสอย่างสุภาพ
อย่างไรก็ตาม ยังไม่เต็ม เพราะ next step ยังไม่ครอบคลุมกรณีที่ไรเดอร์มีข้อขัดข้องระหว่างส่งจริงหรือไม่สะดวกดำเนินการต่อ
เงื่อนไขที่ใช้หักคะแนนตามไฟล์:
เข้ากลุ่ม พลาดเล็กน้อย ของหัวข้อ 3.2 เพราะมี next step ชัดขึ้นแล้ว แต่ยังไม่ครอบคลุมสถานการณ์ต่อเนื่องทั้งหมด จึงประเมินที่ 8/10
ตัวอย่างที่ถูกต้องมากขึ้น:
“รบกวนพี่ไรเดอร์จัดส่งตามจุดหมายในแอปก่อนนะครับ หากพบปัญหาระหว่างทางหรือไม่สามารถดำเนินการต่อได้ กรุณาแจ้งกลับเข้ามาเพื่อให้แอดมินช่วยประสานงานต่อครับ”</t>
  </si>
  <si>
    <t>ข้อความโดยรวมอ่านง่าย สุภาพ และเรียงลำดับพอเข้าใจได้
เงื่อนไขที่ใช้หักคะแนนตามไฟล์:
ไม่เข้ากลุ่มพลาด จึงประเมินที่ 5/5</t>
  </si>
  <si>
    <t>ภาษาที่ใช้สุภาพ กระชับ และสื่อความหมายได้ชัดเจน
เงื่อนไขที่ใช้หักคะแนนตามไฟล์:
ไม่เข้ากลุ่มพลาด จึงประเมินที่ 5/5</t>
  </si>
  <si>
    <t>แม้มีการแจ้งข้อมูลคลาดเคลื่อนในตอนแรก แต่แอดมินมีการขออภัยอย่างเหมาะสม และน้ำเสียงตลอดบทสนทนายังคงสุภาพ ไม่โต้แย้งผู้ใช้งาน
เงื่อนไขที่ใช้หักคะแนนตามไฟล์:
ไม่เข้ากลุ่มพลาด จึงประเมินที่ 10/10</t>
  </si>
  <si>
    <t>ไรเดอร์ร้องเรียนค่ารอบไม่เพิ่มตามระยะทางและปัญหาหมุดร้าน (Rider complains fare not adjusted with distance and incorrect store location)</t>
  </si>
  <si>
    <t>ไรเดอร์ติดต่อเข้ามาเกี่ยวกับ ปัญหาระยะทางร้านค้ากับจุดนัดหมายคลาดเคลื่อน / ร้านค้าปักหมุดผิด โดยแจ้งว่าระยะทางบนระบบแสดงไกลกว่าความเป็นจริง และส่งภาพแผนที่ประกอบเพื่อยืนยันตำแหน่ง พร้อมสอบถามว่า หากไรเดอร์ยืนยันงานแล้วจะได้รับชดเชยระยะทางเพิ่มหรือไม่ ต่อมาไรเดอร์แจ้งเพิ่มเติมว่า หากไม่ได้ค่าระยะทางเพิ่ม จะไม่ไปส่งงาน
เมื่อแอดมินเข้ามาตอบ ได้แจ้งว่าจะดำเนินการตรวจสอบหมายเลขออเดอร์ 260408-RE-1089 จากนั้นมีการให้ข้อมูลเบื้องต้นเกี่ยวกับการติดต่อร้านค้า ก่อนจะสรุปผลตรวจสอบในตอนท้ายว่า ไม่สามารถดำเนินการส่งเรื่องชดเชยระยะทางให้ไรเดอร์ได้ เนื่องจากเป็นกรณี ร้านค้าปักหมุดไม่ถูกต้อง และแจ้งให้ไรเดอร์ นำสินค้าจัดส่งตามจุดหมายที่แสดงในแอปก่อนหน้านั้น พร้อมปิดการสนทนาอย่างสุภาพ</t>
  </si>
  <si>
    <t>https://drive.google.com/open?id=1elzsCEy68mpXjMuLMR3hQ_QNoYuk3sYB</t>
  </si>
  <si>
    <t>AA218661</t>
  </si>
  <si>
    <t>https://app.oho.chat/business/6805c0f16232119d2a1204b5/smartchat?room=69d46c8424c57323cdf957e2</t>
  </si>
  <si>
    <t>แอดมินมีการทักทายและแนะนำตัวอย่างเหมาะสม รวมถึงมีข้อความปิดการสนทนาในรูปแบบสุภาพตามมาตรฐาน
อย่างไรก็ตาม ในเชิงคุณภาพของการปิดเคส ยังถือว่า ปิดเร็วเกินไป เพราะหลังปิดเคสผู้ติดต่อยังมีปัญหาเพิ่มเติมต่อทันที คืออาการแอปเด้งออก จึงแม้ wording ของ closing จะถูกต้อง แต่จังหวะการปิดเคสยังไม่เหมาะสมเต็มที่
เงื่อนไขที่ใช้หักคะแนนตามไฟล์:
เข้ากลุ่ม พลาดเล็กน้อย ของหัวข้อ 1.1 เพราะมี opening/closing ครบ แต่ ปิดเคสก่อนที่ผู้ติดต่อจะจบประเด็นจริง จึงประเมินที่ 8/10
ตัวอย่างจากเคส:
แอดมินปิดเคสเวลา 10:14–10:15
ผู้ติดต่อส่งต่อเวลา 10:16 ว่า “เข้าหน้าแอฟ แล้วมันเด้งออกเลย”
ตัวอย่างที่ถูกต้องมากขึ้น:
ก่อนปิดเคส ควรเว้นจังหวะให้ผู้ติดต่อยืนยันว่าหมดคำถามจริง
หรือหากเพิ่งมีการตอบประเด็นหลัก ควรรอให้แน่ใจก่อนว่าไม่มีประเด็นอื่นต่อเนื่อ</t>
  </si>
  <si>
    <t>บทสนทนาอยู่ในกรอบของการอธิบายเงื่อนไขการสมัครร้านค้า และไม่ได้เปิดเผยข้อมูลส่วนบุคคลเกินความจำเป็น จึงไม่พบประเด็นเสี่ยงด้าน PDPA หรือ Policy
เงื่อนไขที่ใช้หักคะแนนตามไฟล์:
ไม่เข้ากลุ่มพลาดของหัวข้อ 1.2 จึงประเมินที่ 10/10</t>
  </si>
  <si>
    <t>จากหน้าระบบพบว่าเวลารอรับบริการอยู่ที่ 1 นาที 25 วินาที ซึ่งถือว่าเริ่มเกินเกณฑ์ที่ควรตอบได้เร็วสำหรับแชทซัพพอร์ต แต่ยังไม่รุนแรงมาก
Tag ของเคสคือ สอบถามการสมัครร้านค้าใหม่ ซึ่งตรงกับประเด็นหลักช่วงแรกของบทสนทนา จึงไม่ติดปัญหาเรื่องการเลือก Tag
เงื่อนไขที่ใช้หักคะแนนตามไฟล์:
เข้ากลุ่ม พลาดเล็กน้อย ของหัวข้อ 1.3 เพราะ SLA เกินเล็กน้อย แต่ Tag ถูกต้อง จึงประเมินที่ 8/10</t>
  </si>
  <si>
    <t>ในประเด็นหลักที่ผู้ติดต่อสอบถามตอนแรกเรื่อง สมัครพาร์ทเนอร์ใหม่ไม่ได้ คำตอบของแอดมินถือว่าอยู่ในทิศทางที่ถูกต้อง คืออธิบายเงื่อนไขว่า 1 บัตรประชาชนสมัครได้ 1 ร้านค้า และเสนอทางเลือกว่าหากมีร้านเดิมอยู่แล้วสามารถเปลี่ยนแปลงข้อมูลร้านเดิมได้
อย่างไรก็ตาม หลังจากนั้นผู้ติดต่อแจ้งเพิ่มว่า เข้าแอปแล้วเด้งออก ซึ่งเป็นอีกปัญหาหนึ่งที่เกี่ยวกับการใช้งานแอป และแอดมินไม่ได้รับเรื่องต่อ ทำให้ภาพรวมของคำตอบทั้งเคสยังไม่ครบและยังไม่ตอบโจทย์ทั้งหมดของผู้ติดต่อ
เงื่อนไขที่ใช้หักคะแนนตามไฟล์:
เข้ากลุ่ม พลาดเล็กน้อยถึงปานกลาง ของหัวข้อ 2.1 เพราะคำตอบช่วงแรกถูกต้อง แต่ ยังไม่ครอบคลุมปัญหาที่ผู้ติดต่อแจ้งต่อในตอนท้าย จึงประเมินที่ 8/10
ตัวอย่างจากเคส:
“1 บัตรประชาชน ต่อ 1 ร้านค้าเท่านั้น”
“หากมีร้านค้าอยู่แล้วแต่ไม่ได้เปิดสามารถเปลี่ยนแปลงข้อมูลร้านค้าเก่าได้เลย”
ตัวอย่างที่ถูกต้องมากขึ้น:
หลังผู้ติดต่อแจ้งว่า “เข้าหน้าแอฟ แล้วมันเด้งออกเลย” ควรรับเรื่องต่อ เช่น
“รับทราบครับ หากเป็นอาการแอปเด้งออก รบกวนขอภาพหน้าจอหรือรายละเอียดเพิ่มเติม เพื่อให้แอดมินช่วยตรวจสอบต่อให้ครับ”</t>
  </si>
  <si>
    <t>คำตอบของแอดมินครอบคลุมเฉพาะมุม เงื่อนไขการสมัครร้านค้า ได้พอสมควร แต่ยังไม่ครบในหลายจุด เช่น
ไม่ได้อธิบายให้ชัดว่าหากต้องการเปลี่ยนจากร้านอาหารเดิมเป็นร้านกาแฟ ต้องทำผ่านช่องทางใด
ไม่ได้บอกขั้นตอนการ “เปลี่ยนข้อมูลร้านเดิม” แบบเป็นลำดับ
ไม่ได้รองรับปัญหาต่อเนื่องเรื่อง แอปเด้งออก
ดังนั้นในภาพรวม คำตอบยังไม่ครบพอสำหรับให้ผู้ติดต่อดำเนินการต่อได้อย่างมั่นใจ
เงื่อนไขที่ใช้หักคะแนนตามไฟล์:
เข้ากลุ่ม พลาดปานกลาง ของหัวข้อ 2.2 เพราะให้ข้อมูลได้บางส่วน แต่ยัง ไม่ครบทั้งในเชิงขั้นตอนและปัญหาต่อเนื่อง จึงประเมินที่ 6/10
ตัวอย่างจากเคส:
แอดมินบอกว่าสามารถเปลี่ยนแปลงข้อมูลร้านค้าเก่าได้
แต่ไม่ได้บอกว่าเปลี่ยนอย่างไร ผ่านช่องทางไหน หรือใช้เอกสารอะไร
ตัวอย่างที่ถูกต้องมากขึ้น:
“หากต้องการใช้ร้านเดิม รบกวนแจ้งข้อมูลร้านที่ต้องการแก้ไขเข้ามาเพิ่มเติมครับ แอดมินจะช่วยตรวจสอบขั้นตอนเปลี่ยนประเภทร้าน/ข้อมูลร้านให้ต่อ”
“หากแอปเด้งออก รบกวนแจ้งรุ่นมือถือหรือแนบภาพ/วิดีโอเพิ่มเติม เพื่อให้แอดมินตรวจสอบต่อครับ”</t>
  </si>
  <si>
    <t>แอดมินมีแนวทางให้ 2 ทาง คือ
ใช้บุคคลอื่นสมัคร
หรือเปลี่ยนข้อมูลร้านค้าเก่า
แต่ยังไม่ได้อธิบาย step ต่อให้ชัดว่าแต่ละทางต้องทำอย่างไร จึงทำให้ผู้ติดต่อยังไม่สามารถนำไปปฏิบัติได้ทันที อีกทั้งเมื่อมีประเด็นใหม่เรื่องแอปเด้ง ก็ไม่มี step รองรับเพิ่มเติม
เงื่อนไขที่ใช้หักคะแนนตามไฟล์:
เข้ากลุ่ม พลาดปานกลาง ของหัวข้อ 2.3 เพราะมีทางเลือกแล้ว แต่ ยังไม่ชัดพอในเชิงขั้นตอนปฏิบัติจริง จึงประเมินที่ 3/5
ตัวอย่างที่ถูกต้องมากขึ้น:
“หากต้องการแก้ไขร้านเดิม รบกวนแจ้งชื่อร้าน/ข้อมูลที่ต้องการเปลี่ยนเพิ่มเติมนะครับ แอดมินจะช่วยตรวจสอบขั้นตอนต่อให้”
“หากแอปเด้งออก รบกวนส่งภาพหน้าจอหรือรายละเอียดอาการเพิ่มเติมเพื่อให้แอดมินตรวจสอบครับ”</t>
  </si>
  <si>
    <t>แอดมินวิเคราะห์ปัญหาหลักช่วงต้นได้ในระดับหนึ่งว่าเคสนี้ติดเงื่อนไขการสมัครซ้ำจากการใช้บัตรประชาชนเดิม แต่ยังไม่ได้พาไปสู่การแก้ไขที่ชัดพอ และเมื่อมีข้อมูลใหม่ว่า แอปเด้งออก ก็ไม่ได้ช่วยวิเคราะห์ต่อว่าเป็นปัญหาจากระบบ แอป หรือขั้นตอนการสมัคร
จึงถือว่าช่วยวิเคราะห์ได้เพียงบางส่วน แต่ยังไม่ถึงขั้นคลี่คลายปัญหาให้ตรงจุดจริง
เงื่อนไขที่ใช้หักคะแนนตามไฟล์:
เข้ากลุ่ม พลาดปานกลาง ของหัวข้อ 3.1 เพราะวิเคราะห์ประเด็นสมัครซ้ำได้บางส่วน แต่ ยังไม่ต่อยอดไปสู่ทางแก้ที่ชัด และไม่รับมือปัญหาแอปเด้งที่เกิดขึ้นต่อ จึงประเมินที่ 7/15
ตัวอย่างจากเคส:
แอดมินหยุดที่คำอธิบายเรื่อง 1 บัตรประชาชน 1 ร้าน
แต่ไม่ได้ต่อด้วยการวิเคราะห์ว่าอาการเด้งออกเกี่ยวกับสิทธิ์สมัครเดิมหรือเป็นปัญหาแอปอีกประเด็นหนึ่ง
ตัวอย่างที่ถูกต้องมากขึ้น:
“กรณีนี้มีได้ 2 ส่วนครับ คือเรื่องสิทธิ์สมัครซ้ำ และเรื่องแอปเด้งออก ซึ่งแอดมินขอแยกตรวจสอบให้ทีละส่วนครับ”
แบบนี้จะช่วยวิเคราะห์ได้ตรงกว่า</t>
  </si>
  <si>
    <t>แอดมินมี ownership ในระดับหนึ่ง เพราะตอบคำถามหลักเบื้องต้นและให้ทางเลือก แต่ยังขาด next step ที่ใช้งานได้จริง และที่สำคัญคือ ปิดเคสก่อน ทั้งที่ผู้ติดต่อยังมีประเด็นใหม่ตามมา ทำให้ภาพรวมของการรับเจ้าของเคสยังไม่เต็ม
เงื่อนไขที่ใช้หักคะแนนตามไฟล์:
เข้ากลุ่ม พลาดปานกลาง ของหัวข้อ 3.2 เพราะมีทางเลือกเบื้องต้น แต่ ยังไม่กำหนด next step ที่ชัด และปิดเคสก่อนจบจริง จึงประเมินที่ 6/10
ตัวอย่างที่ถูกต้องมากขึ้น:
“หากต้องการเปลี่ยนข้อมูลร้านเดิม รบกวนแจ้งรายละเอียดเพิ่มเติมเข้ามาได้เลยครับ แอดมินจะช่วยตรวจสอบต่อให้”
“หากแอปเด้งออก รบกวนแจ้งรายละเอียดอาการเพิ่มเติมหรือส่งภาพหน้าจอเข้ามาได้ครับ”</t>
  </si>
  <si>
    <t>ข้อความโดยรวมเรียงลำดับดี อ่านง่าย และเข้าใจได้ไม่ยาก
เงื่อนไขที่ใช้หักคะแนนตามไฟล์:
ไม่เข้ากลุ่มพลาด จึงประเมินที่ 5/5</t>
  </si>
  <si>
    <t>ภาษาที่ใช้สุภาพ กระชับ และสื่อความหมายได้ตรงประเด็น
เงื่อนไขที่ใช้หักคะแนนตามไฟล์:
ไม่เข้ากลุ่มพลาด จึงประเมินที่ 5/5</t>
  </si>
  <si>
    <t>น้ำเสียงของแอดมินสุภาพ เหมาะสม และสอดคล้องกับสถานการณ์ตลอดบทสนทนา
เงื่อนไขที่ใช้หักคะแนนตามไฟล์:
ไม่เข้ากลุ่มพลาด จึงประเมินที่ 10/10</t>
  </si>
  <si>
    <t>ผู้สนใจสมัครพาร์ทเนอร์สมัครไม่ได้ (Prospective partner reports unable to register)</t>
  </si>
  <si>
    <t>ร้านค้าติดต่อเข้ามาแจ้งว่า สมัครพาร์ทเนอร์ไม่ได้ แอดมินจึงสอบถามก่อนว่าร้านค้าเคยสมัครร้านค้าไว้ก่อนหน้านี้หรือไม่ ผู้ติดต่อแจ้งว่า เคยสมัครร้านอาหารมาก่อน แต่ปัจจุบันต้องการเปิดร้านกาแฟ และลองสมัครใหม่ไม่ได้
แอดมินอธิบายว่า 1 บัตรประชาชนสามารถใช้สมัครได้ 1 ร้านค้าเท่านั้น จึงไม่สามารถสมัครร้านค้าใหม่ด้วยข้อมูลเดิมได้ และแนะนำทางออกว่า
ใช้บุคคลอื่นสมัคร
หรือหากมีร้านค้าเดิมอยู่แล้วแต่ไม่ได้เปิด สามารถเปลี่ยนแปลงข้อมูลร้านค้าเดิมได้
หลังจากนั้นแอดมินปิดการสนทนา แต่ต่อมาผู้ติดต่อส่งข้อความเพิ่มว่า “เข้าหน้าแอฟ แล้วมันเด้งออกเลย” ซึ่งเป็นอาการปัญหาการใช้งานแอปเพิ่มเติม แสดงว่าเคสยังมีประเด็นที่ยังไม่ได้รับการช่วยเหลือต่อ และการปิดเคสเกิดขึ้นก่อนที่ปัญหาจะจบจริง</t>
  </si>
  <si>
    <t>https://drive.google.com/open?id=172yvWGyCQurPOtChSjC-i_D5_s86XVQ-</t>
  </si>
  <si>
    <t>AA218608</t>
  </si>
  <si>
    <t>https://app.oho.chat/business/6805c0f16232119d2a1204b5/smartchat?room=68438f06b14ca26cdd27e89a</t>
  </si>
  <si>
    <t>หัวข้อนี้ควรได้เต็ม เพราะแอดมิน ไม่เปิดเผยเบอร์โทรลูกค้า ตามที่ไรเดอร์ร้องขอ ซึ่งเป็นการปฏิบัติตามหลัก PDPA / การคุ้มครองข้อมูลส่วนบุคคลได้ถูกต้อง นอกจากนี้ การสื่อสารยังอยู่ในขอบเขตของการตรวจสอบออเดอร์โดยไม่เปิดเผยข้อมูลเกินความจำเป็น
เงื่อนไขที่ใช้หักคะแนนตามไฟล์:
ไม่เข้ากลุ่มพลาดของหัวข้อ 1.2 เพราะมีการรักษาข้อมูลส่วนบุคคลของลูกค้าอย่างเหมาะสม จึงประเมินที่ 10/10</t>
  </si>
  <si>
    <t>จากหน้าระบบพบว่าเวลารอรับบริการอยู่ที่ 11 วินาที ซึ่งอยู่ในเกณฑ์ SLA ที่ดีมาก และ Tag ของเคสคือ ร้องเรียนร้านค้า ซึ่งตรงกับลักษณะการติดต่อของไรเดอร์ครั้งนี้
เงื่อนไขที่ใช้หักคะแนนตามไฟล์:
ไม่เข้ากลุ่มพลาดของหัวข้อ 1.3 เพราะ SLA ผ่าน และ Tag ถูกต้อง จึงประเมินที่ 10/10</t>
  </si>
  <si>
    <t>แอดมินตอบได้ถูกต้องในสาระสำคัญหลายส่วน ได้แก่
ตรวจสอบเวลาของออเดอร์และเวลาไปถึงหน้าร้านจากระบบ
อธิบายสถานการณ์ตามข้อมูลที่ตรวจสอบได้
แจ้งถูกต้องว่า ไม่สามารถให้เบอร์ลูกค้าได้
แจ้งว่าจะบันทึกเป็นข้อมูลร้องเรียนร้านค้า
อย่างไรก็ตาม มีส่วนหนึ่งของคำตอบที่ใช้คำอธิบายเชิงตัดสิน เช่น “ลูกค้าโทรมาตามออเดอร์ไม่ผิด” ซึ่งแม้มีเหตุผลรองรับจากข้อมูลเวลา แต่สามารถทำให้ไรเดอร์รู้สึกว่าถูกตัดสินหรือไม่ได้รับการรับฟังเต็มที่ จึงยังไม่เต็มในหัวข้อนี้
เงื่อนไขที่ใช้หักคะแนนตามไฟล์:
เข้ากลุ่ม พลาดเล็กน้อย ของหัวข้อ 2.1 เพราะคำตอบโดยรวมถูกต้อง แต่มีถ้อยคำบางช่วงที่ตรงเกินไปและอาจไม่เหมาะในเชิงการสื่อสารกับผู้ร้องเรียน จึงประเมินที่ 9/10
ตัวอย่างจากเคส:
“ลูกค้าโทรมาตามออเดอร์ไม่ผิดนะคะ”
ตัวอย่างที่ถูกต้องมากขึ้น:
“จากข้อมูลเวลาในระบบ พบว่ามีช่วงเวลารอประมาณ 20 นาทีค่ะ จึงอาจเป็นสาเหตุที่ลูกค้าติดตามออเดอร์นะคะ”
แบบนี้ยังคงข้อเท็จจริง แต่ฟังนุ่มนวลกว่า</t>
  </si>
  <si>
    <t>แอดมินตอบได้ค่อนข้างครบ โดยมีทั้ง
ผลการตรวจสอบเวลาออเดอร์
การอธิบายบริบทของระบบเลือกไรเดอร์
การแจ้งว่าจะบันทึกร้องเรียนร้านค้า
การแจ้งว่าไม่สามารถให้เบอร์ลูกค้าได้
อย่างไรก็ตาม ยังขาดรายละเอียดเสริมอีกเล็กน้อย เช่น
หากไรเดอร์ต้องการติดตามผลการร้องเรียนต่อควรทำอย่างไร
การร้องเรียนนี้จะถูกส่งต่อหรือเก็บในระบบอย่างไร
หากไรเดอร์มีหลักฐานเพิ่มเติมสามารถส่งเพิ่มได้หรือไม่
จึงหักเล็กน้อยในหัวข้อนี้
เงื่อนไขที่ใช้หักคะแนนตามไฟล์:
เข้ากลุ่ม พลาดเล็กน้อย ของหัวข้อ 2.2 เพราะคำตอบครอบคลุมประเด็นหลักแล้ว แต่ยังขาด next detail บางส่วน จึงประเมินที่ 8/10
ตัวอย่างจากเคส:
“แอดมินจะบันทึกเป็นข้อมูลการร้องเรียนสำหรับร้านค้า”
ตัวอย่างที่ถูกต้องมากขึ้น:
“แอดมินจะบันทึกเป็นข้อมูลการร้องเรียนร้านค้าไว้ในระบบนะคะ หากพี่ไรเดอร์มีหลักฐานเพิ่มเติมสามารถแจ้งเข้ามาได้ค่ะ”</t>
  </si>
  <si>
    <t>แอดมินมีลำดับการตอบชัดเจน ได้แก่
รับเรื่องและตรวจสอบออเดอร์
แจ้งผลจากเวลาที่ตรวจสอบได้
อธิบายบริบทของระบบ/สถานการณ์
แจ้งว่าจะบันทึกร้องเรียนร้านค้า
แจ้งว่าไม่สามารถให้เบอร์ลูกค้าได้
ถือว่า step ชัดเจนและเข้าใจง่าย
เงื่อนไขที่ใช้หักคะแนนตามไฟล์:
ไม่เข้ากลุ่มพลาดของหัวข้อ 2.3 เพราะขั้นตอนชัดเจนและสื่อสารเป็นลำดับดี จึงประเมินที่ 5/5</t>
  </si>
  <si>
    <t>แอดมินวิเคราะห์ได้ดีในระดับหนึ่ง เพราะตรวจสอบจากเวลาในระบบแล้วอธิบายเหตุการณ์ว่าเหตุใดลูกค้าจึงโทรตาม พร้อมทั้งพยายามแยก 2 ประเด็นออกจากกัน คือ
ประเด็นการร้องเรียนร้านค้า
ประเด็นการขอข้อมูลลูกค้า ซึ่งไม่สามารถให้ได้
นอกจากนี้ยังมีการรับเรื่องร้องเรียนร้านค้าไว้ต่อ แต่ยังไม่เต็ม เพราะการอธิบายยังเอนไปทาง “ตัดสินข้อเท็จจริง” มากกว่าการรับฟังความรู้สึกของไรเดอร์ และยังไม่ได้ช่วยลดความขัดแย้งเชิงอารมณ์มากนัก
เงื่อนไขที่ใช้หักคะแนนตามไฟล์:
เข้ากลุ่ม พลาดเล็กน้อย ของหัวข้อ 3.1 เพราะวิเคราะห์จากข้อมูลระบบได้ค่อนข้างตรงจุดแล้ว แต่ยังขาดการสื่อสารเชิงประคับประคองผู้ร้องเรียน จึงประเมินที่ 12/15
ตัวอย่างที่ถูกต้องมากขึ้น:
“จากข้อมูลในระบบพบว่ามีช่วงเวลารอประมาณ 20 นาทีค่ะ แอดมินเข้าใจความกังวลของพี่ไรเดอร์นะคะ และจะบันทึกเรื่องร้องเรียนร้านค้าไว้เพื่อตรวจสอบต่อค่ะ”</t>
  </si>
  <si>
    <t>แอดมินมี ownership ดี เพราะรับเรื่อง ตรวจสอบจากระบบ และแจ้งชัดว่าจะบันทึกเป็นข้อมูลร้องเรียนร้านค้า พร้อมปิดเคสอย่างเหมาะสม
ที่ยังไม่เต็ม เพราะยังสามารถระบุ next step ให้ชัดขึ้นได้อีก เช่น หากมีหลักฐานเพิ่มเติมให้ส่งเพิ่ม หรือหากต้องการติดตามเรื่องต่อให้ทำอย่างไร
เงื่อนไขที่ใช้หักคะแนนตามไฟล์:
เข้ากลุ่ม พลาดเล็กน้อย ของหัวข้อ 3.2 เพราะมี ownership และ next step แล้ว แต่ยังสามารถเสริมความชัดเจนปลายทางได้อีกเล็กน้อย จึงประเมินที่ 9/10
ตัวอย่างที่ถูกต้องมากขึ้น:
“หากพี่ไรเดอร์มีข้อมูลหรือหลักฐานเพิ่มเติมเกี่ยวกับร้านค้า สามารถแจ้งเข้ามาได้อีกนะคะ แอดมินจะช่วยบันทึกเพิ่มเติมให้ค่ะ”</t>
  </si>
  <si>
    <t>โดยรวมแอดมินใช้ภาษาสุภาพ แต่หัวข้อนี้ยังไม่ควรได้เต็ม เพราะถ้อยคำบางช่วง เช่น “ลูกค้าโทรมาตามออเดอร์ไม่ผิด” ค่อนข้างตรงและอาจทำให้ไรเดอร์รู้สึกว่าไม่ได้รับการรับฟังอย่างนุ่มนวลพอ โดยเฉพาะในเคสที่มาในรูปแบบการร้องเรียน
เงื่อนไขที่ใช้หักคะแนนตามไฟล์:
เข้ากลุ่ม พลาดเล็กน้อย ของหัวข้อ 4.3 เพราะน้ำเสียงโดยรวมดี แต่ยังมีบางช่วงที่ควรนุ่มนวลกว่านี้ จึงประเมินที่ 8/10
ตัวอย่างที่ถูกต้องมากขึ้น:
“จากข้อมูลในระบบ ลูกค้าอาจมีความกังวลเรื่องระยะเวลารอออเดอร์นะคะ”
แทนการใช้คำว่า “ไม่ผิด” ตรง ๆ</t>
  </si>
  <si>
    <t>ไรเดอร์ร้องเรียนร้านค้าให้บริการลูกค้าหน้าร้านก่อนคำสั่งซื้อผ่านแอปพลิเคชัน (Rider complains merchant prioritizes walk-in/phone orders over app orders)</t>
  </si>
  <si>
    <t>ไรเดอร์ติดต่อเข้ามาเพื่อ ร้องเรียนร้านค้า โดยแจ้งว่าไม่พอใจที่ไรเดอร์ทำให้ร้านค้ารอนาน และสอบถามว่า ขอเบอร์โทรของลูกค้าได้หรือไม่ พร้อมแนบภาพออเดอร์ประกอบ
จากบทสนทนา แอดมินรับเรื่องและดำเนินการตรวจสอบออเดอร์ 260408-RD-8601 จากนั้นแจ้งผลว่า ร้านค้าได้รับออเดอร์เวลา 08:37 น. และไรเดอร์มาถึงหน้าร้านเวลา 08:51 น. จึงมีระยะเวลารอประมาณ 20 นาที พร้อมชี้แจงว่าโดยปกติหากไรเดอร์ใกล้ร้าน ระบบจะเลือกไรเดอร์คนนั้น และมองว่า ลูกค้าโทรมาตามออเดอร์ไม่ผิด จากนั้นแอดมินแจ้งว่าจะ บันทึกเป็นข้อมูลการร้องเรียนสำหรับร้านค้า เพื่อรวบรวมข้อมูลในการตรวจสอบร้านค้าในลำดับต่อไป และแจ้งต่อว่า ไม่สามารถให้เบอร์ลูกค้าได้ ก่อนปิดการสนทนาอย่างสุภาพ</t>
  </si>
  <si>
    <t>https://drive.google.com/open?id=1SV1Tyi_IH3TkGvOhxRMOIH9Z0GzMcokx</t>
  </si>
  <si>
    <t>AA218621</t>
  </si>
  <si>
    <t>https://app.oho.chat/business/6805c0f16232119d2a1204b5/smartchat?room=6854dfdc35631bb59bca84e7</t>
  </si>
  <si>
    <t>แอดมินมีการทักทาย แนะนำตัว และปิดการสนทนาอย่างสุภาพครบถ้วนตามมาตรฐาน อีกทั้งข้อความปิดท้ายเหมาะสมกับบริบทและเป็นมิตร
เงื่อนไขที่ใช้หักคะแนนตามไฟล์:
ไม่เข้ากลุ่มพลาด จึงประเมินที่ 10/10</t>
  </si>
  <si>
    <t>เคสนี้เป็นการช่วยเหลือการเพิ่มบัตรเครดิตในเชิงการกรอกข้อมูลหน้าจอ โดยแอดมินไม่ได้ขอข้อมูลบัตรเต็มหรือข้อมูลอ่อนไหวเกินความจำเป็น และให้ลูกค้าส่งเฉพาะภาพหน้าจอเพื่อดูข้อผิดพลาด จึงไม่พบความเสี่ยงด้าน PDPA / Policy จากการสื่อสารครั้งนี้
เงื่อนไขที่ใช้หักคะแนนตามไฟล์:
ไม่เข้ากลุ่มพลาดของหัวข้อ 1.2 จึงประเมินที่ 10/10</t>
  </si>
  <si>
    <t>จากหน้าระบบพบว่าเวลารอรับบริการอยู่ที่ 1 นาที 40 วินาที ซึ่งยังถือว่าอยู่ในระดับใช้งานได้ แต่ไม่เร็วมากนัก ส่วน Tag ของเคสคือ สอบถามการโอนเงิน/สลิปเงิน ซึ่งไม่ตรงกับบริบทของปัญหาที่เป็นเรื่อง การเพิ่มวิธีชำระเงินผ่านบัตรเครดิต โดยตรง
ดังนั้นหัวข้อนี้ควรถูกหักเล็กน้อยจากเรื่องการเลือก Tag ที่ยังไม่ตรงประเภทเคส
เงื่อนไขที่ใช้หักคะแนนตามไฟล์:
เข้ากลุ่ม พลาดเล็กน้อย ของหัวข้อ 1.3 เพราะ SLA ยังพอรับได้ แต่ Tag ไม่ตรงกับเนื้อหาของเคสเท่าที่ควร จึงประเมินที่ 9/10
ตัวอย่างจากเคส:
ปัญหาจริงคือการเพิ่มบัตรเครดิต
แต่ Tag เป็นแนวสอบถามเรื่องโอนเงิน/สลิป
ตัวอย่างที่ถูกต้องมากขึ้น:
ควรใช้ Tag ในกลุ่ม ปัญหาการชำระเงิน / เพิ่มบัตร / วิธีชำระเงิน จะสอดคล้องกับเคสมากกว่า</t>
  </si>
  <si>
    <t>หัวข้อนี้ไม่ควรได้เต็ม เพราะคำตอบแรกของแอดมิน ไม่ถูกต้อง โดยตอบว่าช่อง “ชื่อเรียกบัตร” สามารถกรอกเป็นชื่อธนาคารเจ้าของบัตรได้ เช่น SCB หรือ KBANK แต่จากการตรวจสอบภายหลังพบว่าแนวทางที่ถูกคือ ต้องกรอกเป็น ชื่อของลูกค้าเป็นภาษาอังกฤษ และมีเงื่อนไขเพิ่มเติมเรื่องห้ามใช้อักขระพิเศษ ห้ามเว้นวรรค และไม่ต้องใส่นามสกุล
แม้ในตอนท้ายแอดมินจะแก้ไขข้อมูลถูกต้องและช่วยให้ลูกค้าดำเนินการสำเร็จ แต่เพราะคำตอบแรกคลาดเคลื่อน จึงต้องหักคะแนน
เงื่อนไขที่ใช้หักคะแนนตามไฟล์:
เข้ากลุ่ม พลาดปานกลาง ของหัวข้อ 2.1 เพราะมีการให้คำตอบแรก ผิดจากวิธีที่ถูกต้องจริง แม้ภายหลังจะแก้ไขได้แล้ว จึงประเมินที่ 7/10
ตัวอย่างจากเคส:
คำตอบแรก: “สามารถกรอกเป็นชื่อธนาคารเจ้าของบัตรได้ เช่น SCB KBANK”
คำตอบที่ถูกภายหลัง: “ชื่อบนบัตรจะต้องไม่มีอักขระพิเศษ ... พิมพ์เฉพาะชื่อคุณลูกค้าเป็นภาษาอังกฤษ ไม่ต้องมีเว้นวรรค และไม่ต้องใส่นามสกุล”
ตัวอย่างที่ถูกต้องมากขึ้น:
ควรตอบตั้งแต่แรกว่า
“ช่องชื่อเรียกบัตร รบกวนกรอกเป็นชื่อบนบัตร/ชื่อของคุณลูกค้าเป็นภาษาอังกฤษนะคะ โดยไม่ต้องใส่อักขระพิเศษ ไม่ต้องเว้นวรรค และไม่ต้องใส่นามสกุลค่ะ”</t>
  </si>
  <si>
    <t>ในภาพรวม แอดมินพยายามช่วยเหลืออย่างต่อเนื่อง และเมื่อคำตอบแรกไม่สำเร็จ ก็มีการถามต่อ ตรวจสอบต่อ และขอภาพหน้าจอเพิ่มเติม จนสุดท้ายให้คำแนะนำที่ใช้งานได้จริง
อย่างไรก็ตาม คำตอบช่วงต้นยังไม่ครบและไม่แม่น ทำให้ลูกค้าต้องลองผิดลองถูกเพิ่มอีกหนึ่งรอบ กว่าจะแก้ปัญหาได้สำเร็จ จึงไม่ควรได้เต็มในหัวข้อนี้
เงื่อนไขที่ใช้หักคะแนนตามไฟล์:
เข้ากลุ่ม พลาดเล็กน้อยถึงปานกลาง ของหัวข้อ 2.2 เพราะสุดท้ายช่วยจนจบได้ แต่คำตอบต้นทางยังไม่ครบและไม่ถูกต้องพอ จึงประเมินที่ 8/10
ตัวอย่างจากเคส:
แอดมินต้องแก้คำอธิบายใหม่หลังจากเห็นภาพหน้าจอ
จึงแปลว่าคำตอบช่วงแรกยังไม่ครบพอให้ลูกค้าทำสำเร็จได้ทันที
ตัวอย่างที่ถูกต้องมากขึ้น:
ควรอธิบายครบตั้งแต่แรกทั้ง
ให้กรอกเป็นชื่อภาษาอังกฤษ
ไม่ใส่อักขระพิเศษ
ไม่เว้นวรรค
ไม่ต้องใส่นามสกุล</t>
  </si>
  <si>
    <t>แม้คำตอบแรกจะคลาดเคลื่อน แต่หลังจากนั้นแอดมินมีการดำเนินการเป็นลำดับชัดเจน คือ
ตอบคำถามเบื้องต้น
ถามผลว่าดำเนินการสำเร็จหรือไม่
ขอภาพหน้าจอเพิ่มเติม
ตรวจสอบและอธิบายใหม่อย่างชัดเจน
ลูกค้าทดลองใหม่และทำสำเร็จ
ถือว่าในเชิงขั้นตอนการซัพพอร์ตทำได้ชัดเจนดี
เงื่อนไขที่ใช้หักคะแนนตามไฟล์:
ไม่เข้ากลุ่มพลาดของหัวข้อ 2.3 เพราะมีการไล่ step ในการตรวจสอบและแก้ปัญหาได้ชัดเจน จึงประเมินที่ 5/5</t>
  </si>
  <si>
    <t>แอดมินสามารถพาลูกค้าไปสู่การแก้ปัญหาได้สำเร็จจริง ซึ่งเป็นจุดแข็งของเคสนี้ แต่ยังไม่ควรได้สูงมากกว่านี้ เพราะช่วงต้นยังวิเคราะห์ปัญหาไม่ตรงจุดพอ ทำให้ให้คำตอบผิดในรอบแรก และต้องอาศัยการขอภาพหน้าจอเพิ่มถึงจะคลี่คลายปัญหาได้
จุดที่ดีคือเมื่อเห็นว่าลูกค้ายังทำไม่ได้ แอดมินไม่ได้หยุดแค่คำตอบเดิม แต่ปรับวิธีช่วยเหลือต่อและพาไปจนจบ
เงื่อนไขที่ใช้หักคะแนนตามไฟล์:
เข้ากลุ่ม พลาดเล็กน้อยถึงปานกลาง ของหัวข้อ 3.1 เพราะสุดท้ายแก้ปัญหาได้ แต่การวิเคราะห์ช่วงต้นยังไม่แม่น จึงประเมินที่ 11/15
ตัวอย่างที่ถูกต้องมากขึ้น:
หากไม่แน่ใจเงื่อนไขของช่องดังกล่าวตั้งแต่แรก ควรขอภาพหน้าจอประกอบก่อนตอบเชิงยืนยัน
เช่น “รบกวนส่งภาพหน้าจอช่องที่ติดปัญหาเข้ามาได้เลยค่ะ แอดมินจะตรวจสอบให้ชัดเจนก่อนนะคะ”</t>
  </si>
  <si>
    <t>หัวข้อนี้ถือว่าทำได้ดี เพราะแอดมินมี ownership ต่อเนื่อง ไม่ปล่อยให้ลูกค้าค้างอยู่กับคำตอบแรก แต่ติดตามถามผล ขอข้อมูลเพิ่ม และตรวจสอบต่อจนลูกค้าทำสำเร็จ
ที่ยังไม่เต็ม เพราะหากขอภาพหน้าจอหรือสอบถามรายละเอียดเพิ่มตั้งแต่แรก จะทำให้เคสจบได้เร็วและแม่นยำกว่านี้
เงื่อนไขที่ใช้หักคะแนนตามไฟล์:
เข้ากลุ่ม พลาดเล็กน้อย ของหัวข้อ 3.2 เพราะ ownership ดีแล้ว แต่ยังสามารถทำให้ next step มีประสิทธิภาพกว่านี้ได้อีกเล็กน้อย จึงประเมินที่ 9/10</t>
  </si>
  <si>
    <t>ภาษาสุภาพ กระชับ และสื่อความหมายได้ดี
เงื่อนไขที่ใช้หักคะแนนตามไฟล์:
ไม่เข้ากลุ่มพลาด จึงประเมินที่ 5/5</t>
  </si>
  <si>
    <t>น้ำเสียงของแอดมินสุภาพ เหมาะสม และช่วยเหลือลูกค้าอย่างต่อเนื่องจนปัญหาได้รับการแก้ไข
เงื่อนไขที่ใช้หักคะแนนตามไฟล์:
ไม่เข้ากลุ่มพลาด จึงประเมินที่ 10/10</t>
  </si>
  <si>
    <t>ลูกค้าสอบถามการเพิ่มบัตรเครดิตและกรอกชื่อเรียกบัตร (Customer inquires about adding credit card and card nickname)</t>
  </si>
  <si>
    <t>ลูกค้าติดต่อเข้ามาเพื่อสอบถามเรื่อง การเพิ่มวิธีชำระเงินผ่านบัตรเครดิต โดยแจ้งว่ากรอกข้อมูลมาถึงขั้นตอนสุดท้ายแล้ว แต่ติดตรงช่อง “ชื่อเรียกบัตร” และไม่แน่ใจว่าควรกรอกอะไร
ในช่วงแรก แอดมินตอบว่าลูกค้าสามารถกรอกเป็น ชื่อธนาคารเจ้าของบัตร ได้ เช่น SCB หรือ KBANK แต่หลังจากนั้นลูกค้าแจ้งว่าได้ลองกรอก KTC แล้วแต่ยังเพิ่มบัตรไม่สำเร็จ แอดมินจึงสอบถามต่อว่าเพิ่มบัตรสำเร็จแล้วหรือไม่ และเมื่อทราบว่ายังไม่ได้ จึงขอภาพหน้าจอเพิ่มเติมเพื่อใช้ตรวจสอบ
หลังจากลูกค้าส่งภาพหน้าจอมา แอดมินตรวจสอบและอธิบายใหม่ว่า ช่องดังกล่าวต้องกรอกเป็น ชื่อบนบัตร/ชื่อของลูกค้าเป็นภาษาอังกฤษ โดย ไม่ใส่อักขระพิเศษ ไม่เว้นวรรค และไม่ต้องใส่นามสกุล จากนั้นลูกค้าลองดำเนินการอีกครั้งและแจ้งว่า เพิ่มบัตรสำเร็จแล้ว ก่อนที่แอดมินจะปิดการสนทนาอย่างสุภาพ</t>
  </si>
  <si>
    <t>https://drive.google.com/open?id=1VdnHfvCTKU4jDy5eA35pnK6EY0-x8Uyl</t>
  </si>
  <si>
    <t>AA219041</t>
  </si>
  <si>
    <t>https://app.oho.chat/business/6805c0f16232119d2a1204b5/smartchat?room=684030b86a4767f3bed0983f</t>
  </si>
  <si>
    <t>เคสนี้เป็นการติดตามยอดเงินเข้าบัญชีของผู้ติดต่อรายนั้นโดยตรง ไม่พบการเปิดเผยข้อมูลส่วนบุคคลเกินความจำเป็น และไม่พบประเด็นเสี่ยงด้าน PDPA / Policy
เงื่อนไขที่ใช้หักคะแนนตามไฟล์:
ไม่เข้ากลุ่มพลาดของหัวข้อ 1.2 จึงประเมินที่ 10/10</t>
  </si>
  <si>
    <t>จากหน้าระบบพบว่าเวลารอรับบริการอยู่ที่ 2 นาที 34 วินาที ซึ่งยังถือว่าใช้งานได้ แต่ไม่เร็วมากนักสำหรับเคสติดตามยอดเงิน ส่วน Tag ของเคสคือ โอนรหัสขาดค่ารอบ ซึ่งโดยรวมอยู่ในกลุ่มใกล้เคียงกับปัญหายอดเงินขาด/เงินโอนไม่ครบ
อย่างไรก็ตาม SLA ยังไม่เด่นมาก และการตั้งชื่อ Tag ดูไม่คมชัดนักในเชิงสื่อสาร จึงควรถูกหักเล็กน้อย
เงื่อนไขที่ใช้หักคะแนนตามไฟล์:
เข้ากลุ่ม พลาดเล็กน้อย ของหัวข้อ 1.3 เพราะ SLA ยังไม่เร็วมาก และ Tag ยังไม่ชัดที่สุดในเชิงความหมาย จึงประเมินที่ 8/10</t>
  </si>
  <si>
    <t>แอดมินตอบในทิศทางที่ถูกต้อง โดยไม่ได้รีบสรุปสาเหตุหรือให้ข้อมูลที่ยังไม่ผ่านการตรวจสอบ แต่เลือก รับเรื่องและส่งประสานงานตรวจสอบ ซึ่งเหมาะสมกับเคสยอดเงินขาดที่ต้องอาศัยการตรวจสอบเพิ่มเติม
นอกจากนี้ เมื่อไรเดอร์อัปเดตว่ายอดของเมื่อวานครบแล้วและคงเหลือปัญหาจริงเพียง 55 บาท แอดมินยังคงรับเรื่องต่ออย่างถูกทิศทาง
อย่างไรก็ตาม คำตอบยังไม่แสดงการ สรุปประเด็นใหม่ตามข้อมูลล่าสุดของผู้ติดต่อ เช่น ควรสะท้อนกลับว่าขณะนี้รับทราบแล้วว่ายอดที่ต้องตรวจสอบคงเหลือ 55 บาท จึงหักเล็กน้อย
เงื่อนไขที่ใช้หักคะแนนตามไฟล์:
เข้ากลุ่ม พลาดเล็กน้อย ของหัวข้อ 2.1 เพราะคำตอบปลอดภัยและถูกทิศทาง แต่ยังไม่สรุปข้อมูลล่าสุดของเคสให้ชัดเจนที่สุด จึงประเมินที่ 9/10
ตัวอย่างจากเคส:
ไรเดอร์แจ้งเพิ่มว่า “ของเมื่อวานโอนครบแล้ว ... ตอนนี้ยอดรวมคือขาดทั้งหมด 55 บาทครับ”
แอดมินตอบเพียง “รับทราบครับ แอดมินส่งเรื่องประสานงานให้นะครับ”
ตัวอย่างที่ถูกต้องมากขึ้น:
“รับทราบครับ ขณะนี้ยอดที่ต้องตรวจสอบคงเหลือขาด 55 บาทนะครับ แอดมินจะส่งเรื่องประสานงานตรวจสอบให้ครับ”</t>
  </si>
  <si>
    <t>แอดมินให้คำตอบหลักครบในระดับหนึ่ง คือ
รับเรื่อง
แจ้งว่าจะส่งตรวจสอบ/ประสานงาน
แจ้งว่าจะอัปเดตเมื่อมีความคืบหน้า
อย่างไรก็ตาม ยังขาดรายละเอียดที่ช่วยให้ผู้ติดต่อเข้าใจภาพรวมได้มากขึ้น เช่น
ปัญหาจะถูกส่งต่อให้ทีมใด
คาดว่าจะใช้เวลาตรวจสอบประมาณเท่าใด
หากมีเอกสารหรือหลักฐานเพิ่มเติมต้องส่งหรือไม่
หากเกินเวลาที่กำหนดแล้วไม่มีอัปเดต ควรทำอย่างไร
จึงควรถูกหักในหัวข้อนี้พอสมควร
เงื่อนไขที่ใช้หักคะแนนตามไฟล์:
เข้ากลุ่ม พลาดปานกลาง ของหัวข้อ 2.2 เพราะมี next step แล้ว แต่ ยังขาดรายละเอียดประกอบการติดตามผล จึงประเมินที่ 7/10
ตัวอย่างที่ถูกต้องมากขึ้น:
“แอดมินส่งเรื่องตรวจสอบยอดส่วนต่าง 55 บาทให้แล้วนะครับ หากมีความคืบหน้าจะแจ้งกลับทันทีครับ”
“หากมีหลักฐานเพิ่มเติมเกี่ยวกับยอดโอน สามารถส่งเข้ามาได้ครับ”</t>
  </si>
  <si>
    <t>ในแง่ขั้นตอน แอดมินสื่อสารชัดเจนพอสมควรว่า
รับเรื่อง
ส่งตรวจสอบ/ประสานงาน
จะแจ้งกลับเมื่อมีความคืบหน้า
ถือว่ามี next step ที่ชัดเจนในระดับหนึ่ง แม้ยังไม่ละเอียดเรื่องกรอบเวลาและเงื่อนไขติดตามผล
เงื่อนไขที่ใช้หักคะแนนตามไฟล์:
เข้ากลุ่ม พลาดเล็กน้อย ของหัวข้อ 2.3 เพราะ step หลักชัดแล้ว แต่ยังเพิ่มความละเอียดเรื่องเวลาติดตามผลได้อีก จึงประเมินที่ 4/5</t>
  </si>
  <si>
    <t>แอดมินเข้าใจประเด็นหลักของเคสถูกต้องว่าเป็นเรื่อง ยอดโอนไม่ครบ และเลือกแนวทางที่เหมาะสมคือการส่งเรื่องตรวจสอบต่อ แสดงให้เห็นว่ารู้ว่าปัญหานี้ต้องใช้การตรวจสอบจากทีมที่เกี่ยวข้อง ไม่สามารถตอบจบได้ทันทีในแชท
อย่างไรก็ตาม หัวข้อนี้ยังไม่ควรได้สูงมาก เพราะยังไม่เห็นการวิเคราะห์หรือสรุปสถานะของเคสในเชิงชัดเจนหลังผู้ติดต่ออัปเดตข้อมูลใหม่ เช่น ไม่ได้สะท้อนกลับว่า “ปัจจุบันปัญหาคงเหลือ 55 บาท” หรือช่วยแยกประเด็นจากของเมื่อวานที่ปิดไปแล้วออกจากของวันนี้อย่างเป็นระบบ
เงื่อนไขที่ใช้หักคะแนนตามไฟล์:
เข้ากลุ่ม พลาดปานกลาง ของหัวข้อ 3.1 เพราะจับ pain point ถูกต้องและส่งตรวจสอบได้ถูกทิศทาง แต่ยังขาดการสรุป/วิเคราะห์สถานะเคสให้เฉียบคมกว่านี้ จึงประเมินที่ 10/15
ตัวอย่างที่ถูกต้องมากขึ้น:
“จากข้อมูลล่าสุด ขณะนี้ยอดของเมื่อวานครบแล้ว และคงเหลือยอดที่ต้องตรวจสอบ 55 บาทของวันนี้นะครับ แอดมินจะส่งเรื่องตรวจสอบต่อให้ครับ”</t>
  </si>
  <si>
    <t>หัวข้อนี้ถือว่าทำได้ดี เพราะแอดมินมี ownership ชัดเจนในการรับเรื่อง ส่งตรวจสอบ และแจ้งว่าจะติดตามความคืบหน้ากลับให้ผู้ติดต่อ ไม่ปล่อยให้บทสนทนาจบแบบไม่มีเจ้าภาพรับผิดชอบ
ที่ยังไม่เต็ม เพราะยังไม่ได้กำหนดกรอบเวลาที่ชัดเจน หรือระบุว่าหากยังไม่ได้รับอัปเดตภายในช่วงใด ควรทำอย่างไร
เงื่อนไขที่ใช้หักคะแนนตามไฟล์:
เข้ากลุ่ม พลาดเล็กน้อย ของหัวข้อ 3.2 เพราะ ownership ดีแล้ว แต่ยังขาด timeframe/follow-up condition ที่ชัดเจน จึงประเมินที่ 9/10</t>
  </si>
  <si>
    <t>ภาษาสุภาพ กระชับ และเข้าใจง่าย เหมาะสมกับการตอบเคสติดตามยอดเงิน
เงื่อนไขที่ใช้หักคะแนนตามไฟล์:
ไม่เข้ากลุ่มพลาด จึงประเมินที่ 5/5</t>
  </si>
  <si>
    <t>น้ำเสียงของแอดมินสุภาพ เหมาะสม และแสดงความพร้อมช่วยเหลือได้ดี โดยเฉพาะในเคสที่ผู้ใช้งานมีความกังวลเรื่องยอดเงิน
เงื่อนไขที่ใช้หักคะแนนตามไฟล์:
ไม่เข้ากลุ่มพลาด จึงประเมินที่ 10/10</t>
  </si>
  <si>
    <t>ไรเดอร์ติดตามยอดเงินโอนไม่ครบและขอให้ตรวจสอบ (Rider follows up on incomplete payout and requests investigation)</t>
  </si>
  <si>
    <t>ไรเดอร์ติดต่อเข้ามาแจ้งปัญหาเรื่อง ยอดเงินโอนเข้าบัญชีไม่ครบ โดยระบุว่าเกิดขึ้นต่อเนื่อง 2 วัน และในวันที่ติดต่อพบว่ายอด ขาด 55 บาท พร้อมขอให้แอดมินช่วยตรวจสอบ
ระหว่างบทสนทนา ไรเดอร์ให้ข้อมูลเพิ่มเติมว่า ยอดของเมื่อวานได้รับครบแล้ว ทำให้ยอดคงเหลือที่ยังขาดจริง ณ เวลานั้นคือ 55 บาท เท่านั้น
จากบทสนทนา แอดมินรับเรื่องและแจ้งว่าจะ ส่งเรื่องตรวจสอบและประสานงานให้ พร้อมระบุว่าหากมีความคืบหน้าจะ แจ้งกลับทันที ก่อนปิดการสนทนาอย่างสุภาพ
ภาพรวมถือว่าเป็นเคสที่แอดมินมีการรับเรื่องและแสดง ownership ได้ดีในระดับหนึ่ง แต่ยังมีจุดที่ควรปรับในมุมของ ความครบถ้วนของคำตอบ, การสรุปประเด็นปัญหาให้ชัดเจน, และ การให้กรอบเวลาหรือ next step ที่ละเอียดขึ้น</t>
  </si>
  <si>
    <t>https://drive.google.com/open?id=1-tBhXBmlRoEQXffnGwaSu3taGPcplzFr</t>
  </si>
  <si>
    <t>AA219610</t>
  </si>
  <si>
    <t>https://app.oho.chat/business/6805c0f16232119d2a1204b5/smartchat?room=68bd09fc952cf4e9ebc80357</t>
  </si>
  <si>
    <t>จากบทสนทนาที่เห็น แอดมินมีการทักทายพร้อมแนะนำชื่อแอดมินในช่วงเปิดบทสนทนา และมีการปิดการสนทนาอย่างสุภาพครบถ้วนตามมาตรฐาน
เงื่อนไขที่ใช้หักคะแนนตามไฟล์:
ไม่เข้ากลุ่มพลาด จึงประเมินที่ 10/10</t>
  </si>
  <si>
    <t>แอดมินมีการขอข้อมูลเบื้องต้นเพื่อใช้ตรวจสอบก่อน และเมื่อเข้าสู่ขั้นตอนสำคัญที่เกี่ยวข้องกับการกู้บัญชีคืน ก็มีการแจ้งให้ไรเดอร์ ยืนยันตัวตนเพื่อความปลอดภัยของข้อมูล โดยระบุรูปแบบเอกสารและรายละเอียดที่ต้องเห็นอย่างชัดเจน จึงถือว่ามีความระมัดระวังเรื่องข้อมูลและดำเนินการตาม policy อย่างเหมาะสม
เงื่อนไขที่ใช้หักคะแนนตามไฟล์:
ไม่เข้ากลุ่มพลาดของหัวข้อ 1.2 เพราะมีการตรวจสอบข้อมูลและกำหนดขั้นตอนยืนยันตัวตนก่อนดำเนินการต่อ จึงประเมินที่ 10/10</t>
  </si>
  <si>
    <t>จากหน้าระบบพบว่าเวลารอรับบริการอยู่ที่ 29 วินาที ซึ่งอยู่ในเกณฑ์ SLA และ Tag ที่ระบุคือ Re-Activate ซึ่งสอดคล้องกับบริบทของเคสที่เป็นการขอกลับมาเปิดระบบ/กู้บัญชีคืน จึงไม่ควรถูกหักคะแนนในหัวข้อนี้
เงื่อนไขที่ใช้หักคะแนนตามไฟล์:
ไม่เข้ากลุ่มพลาดของหัวข้อ 1.3 เพราะ SLA ผ่าน และ Tag ตรงกับลักษณะเคส จึงประเมินที่ 10/10</t>
  </si>
  <si>
    <t>แอดมินตอบได้ถูกต้องตามลำดับการดำเนินงานของเคส โดยไม่ได้รีบสรุปหรือเปิดระบบให้ทันที แต่มีการขอข้อมูล ตรวจสอบรหัสไรเดอร์ ยืนยันความต้องการของผู้ติดต่อ และแจ้งขั้นตอนยืนยันตัวตนก่อนดำเนินการต่อ ซึ่งเหมาะสมกับเคสที่เกี่ยวข้องกับการกู้บัญชีคืน
เงื่อนไขที่ใช้หักคะแนนตามไฟล์:
ไม่เข้ากลุ่มพลาดของหัวข้อ 2.1 เพราะคำตอบถูกต้องตาม process และสอดคล้องกับลักษณะเคส จึงประเมินที่ 10/10</t>
  </si>
  <si>
    <t>2.2 ความครบถ้วนของคำตอบ — 8/10
เหตุผล:
แอดมินแจ้งได้ครบในส่วนของข้อมูลที่ต้องใช้และขั้นตอนยืนยันตัวตน แต่ยังขาดรายละเอียดบางส่วนที่ช่วยให้ผู้ติดต่อเข้าใจภาพรวมได้มากขึ้น เช่น
หลังส่งเอกสารแล้วจะใช้เวลาตรวจสอบประมาณเท่าไร
หากเอกสารถูกต้องแล้วจะเปิดระบบให้ภายในขั้นตอนใด
หากเอกสารไม่ครบหรือไม่ชัดจะต้องทำอย่างไรต่อ
จึงถือว่าคำตอบค่อนข้างครบ แต่ยังไม่สมบูรณ์เต็มที่
เงื่อนไขที่ใช้หักคะแนนตามไฟล์:
เข้ากลุ่ม พลาดเล็กน้อย ของหัวข้อ 2.2 เพราะให้รายละเอียดขั้นตอนหลักแล้ว แต่ยังขาดข้อมูล follow-up หลังส่งเอกสาร จึงประเมินที่ 8/10
ตัวอย่างจากเคส:
“รบกวนพี่ไรเดอร์ทำการยืนยันตัวตน โดย ถ่ายรูปตนเองคู่กับบัตรประชาชน...”
ตัวอย่างที่ถูกต้องมากขึ้น:
“รบกวนพี่ไรเดอร์ส่งรูปยืนยันตัวตนตามที่แจ้งนะคะ หลังจากได้รับเอกสารครบถ้วน แอดมินจะดำเนินการตรวจสอบและประสานขั้นตอนเปิดระบบให้ต่อค่ะ หากข้อมูลไม่ครบหรือภาพไม่ชัด แอดมินจะแจ้งกลับอีกครั้งนะคะ”</t>
  </si>
  <si>
    <t>แอดมินมีลำดับขั้นตอนชัดเจน ได้แก่
ขอข้อมูลเบื้องต้น
ตรวจสอบข้อมูล
ยืนยันความต้องการของไรเดอร์
แจ้งขั้นตอนยืนยันตัวตนพร้อมรายละเอียดที่ต้องใช้
ผู้ติดต่อสามารถเข้าใจได้ชัดเจนว่าต้องทำอะไรต่อ จึงถือว่าหัวข้อนี้ชัดเจนเพียงพอ
เงื่อนไขที่ใช้หักคะแนนตามไฟล์:
ไม่เข้ากลุ่มพลาดของหัวข้อ 2.3 เพราะมี step หลักชัดเจนและนำไปปฏิบัติได้ จึงประเมินที่ 5/5</t>
  </si>
  <si>
    <t>แอดมินวิเคราะห์ได้ตรงจุดว่าเคสนี้ไม่ใช่เพียงการสอบถามทั่วไป แต่เป็นเรื่อง ขอกลับมาเปิดระบบเพื่อวิ่งงานอีกครั้ง จึงมีการตรวจสอบข้อมูล ระบุรหัส RR ให้ได้ ยืนยันความต้องการของไรเดอร์ และกำหนดขั้นตอนยืนยันตัวตนก่อนดำเนินการต่อ ถือว่าเป็นการวิเคราะห์และพาเคสไปถูกทางอย่างชัดเจน
อย่างไรก็ตาม ยังไม่เต็ม เพราะยังไม่ได้อธิบายขั้นตอนปลายทางเพิ่มเติมว่าเมื่อส่งเอกสารครบแล้วจะเข้าสู่กระบวนการใดและใช้เวลาประมาณเท่าไร
เงื่อนไขที่ใช้หักคะแนนตามไฟล์:
เข้ากลุ่ม พลาดเล็กน้อย ของหัวข้อ 3.1 เพราะวิเคราะห์และจัดการเคสได้ตรงจุดแล้ว แต่ยังไม่ต่อยอดเชิงผลลัพธ์ปลายทางครบที่สุด จึงประเมินที่ 14/15
ตัวอย่างจากเคส:
แอดมินไม่ได้รีบดำเนินการทันที แต่ตรวจสอบก่อนว่าเป็น RR743300 และยืนยันว่าไรเดอร์ต้องการกลับมาเปิดระบบเพื่อวิ่งงานตามปกติใช่หรือไม่
ตัวอย่างที่ถูกต้องมากขึ้น:
“จากการตรวจสอบพบว่าเป็นรหัส RR743300 ค่ะ หากพี่ไรเดอร์ต้องการกลับมาเปิดระบบเพื่อวิ่งงานตามปกติ รบกวนส่งเอกสารยืนยันตัวตนตามที่แจ้งนะคะ หลังจากได้รับครบถ้วน แอดมินจะดำเนินการตรวจสอบและประสานขั้นตอนถัดไปให้ค่ะ”</t>
  </si>
  <si>
    <t>แอดมินมี ownership ที่ดี โดยรับเรื่อง ตรวจสอบข้อมูล ยืนยันความต้องการของไรเดอร์ และแจ้ง next step ที่ชัดเจนว่าต้องส่งรูปยืนยันตัวตนอย่างไร พร้อมเปิดช่องทางให้ติดต่อกลับได้หากมีข้อมูลเพิ่มเติม
ที่ยังไม่เต็ม เพราะยังไม่ได้แจ้งกรอบเวลาการดำเนินการหลังได้รับเอกสารครบถ้วน
เงื่อนไขที่ใช้หักคะแนนตามไฟล์:
เข้ากลุ่ม พลาดเล็กน้อย ของหัวข้อ 3.2 เพราะมี ownership และ next step ชัดเจนแล้ว แต่ยังขาดกรอบเวลา/ผลลัพธ์ถัดไป จึงประเมินที่ 9/10
ตัวอย่างที่ถูกต้องมากขึ้น:
“หลังจากพี่ไรเดอร์ส่งเอกสารครบถ้วนแล้ว แอดมินจะดำเนินการตรวจสอบและประสานขั้นตอนเปิดระบบต่อให้ค่ะ หากมีข้อมูลไม่ครบหรือภาพไม่ชัด แอดมินจะแจ้งกลับอีกครั้งนะคะ”</t>
  </si>
  <si>
    <t>ข้อความเรียงลำดับดี อ่านง่าย และสื่อสารเป็นขั้นตอน
เงื่อนไขที่ใช้หักคะแนนตามไฟล์:
ไม่เข้ากลุ่มพลาด จึงประเมินที่ 5/5</t>
  </si>
  <si>
    <t>ภาษาสุภาพ กระชับ และสื่อความหมายได้ชัดเจน
เงื่อนไขที่ใช้หักคะแนนตามไฟล์:
ไม่เข้ากลุ่มพลาด จึงประเมินที่ 5/5</t>
  </si>
  <si>
    <t>ไรเดอร์ขอกู้คืนบัญชี (Rider requests account recovery)</t>
  </si>
  <si>
    <t>ไรเดอร์ติดต่อเข้ามาเพื่อ ขอกู้บัญชีคืน / ขอเปิดระบบกลับมาเพื่อวิ่งงานตามปกติอีกครั้ง โดยแจ้งความประสงค์ว่า “อยากกู้บัญชีคืนครับ” จากนั้นแอดมินขอข้อมูลเบื้องต้นเพื่อใช้ตรวจสอบ ได้แก่
ชื่อ-นามสกุล
รหัสไรเดอร์ (RRxxxxx)
เบอร์โทรศัพท์
ไรเดอร์แจ้งชื่อและเบอร์โทรศัพท์ พร้อมระบุว่า จำเลข RR ไม่ได้ หลังจากนั้นแอดมินตรวจสอบข้อมูลและพบว่าเป็น รหัส RR743300 ชื่อ สหภาพ ผาลาภ จึงสอบถามยืนยันต่อว่า ต้องการกลับมาเปิดระบบเพื่อวิ่งงานตามปกติใช่หรือไม่ เมื่อไรเดอร์ตอบยืนยันว่าใช่ แอดมินจึงแจ้งขั้นตอน ยืนยันตัวตนเพื่อความปลอดภัยของข้อมูล โดยให้ถ่ายรูปตนเองคู่กับบัตรประชาชนให้เห็นใบหน้า ชื่อ-นามสกุล และเลขบัตรประชาชน 13 หลักอย่างชัดเจน พร้อมระบุหมายเหตุเรื่องการถ่ายภาพในที่แสงสว่างเพียงพอและหลีกเลี่ยงการสวมหมวกหรือแว่นกันแดด
เมื่อไรเดอร์ตอบรับทราบ แอดมินจึงปิดการสนทนาอย่างสุภาพ และแจ้งว่าสามารถติดต่อกลับเข้ามาได้อีกหากต้องการให้ช่วยตรวจสอบข้อมูลเพิ่มเติม</t>
  </si>
  <si>
    <t>https://drive.google.com/open?id=13IFBnJZ0slie165gHjS0pa-AUrc5L2ix</t>
  </si>
  <si>
    <t>AA219189</t>
  </si>
  <si>
    <t>https://app.oho.chat/business/6805c0f16232119d2a1204b5/smartchat?room=69d705b7f6bf21c5f1356265</t>
  </si>
  <si>
    <t>จากหลักฐานที่เห็น แอดมินไม่ได้เปิดเผยข้อมูลส่วนบุคคลเกินความจำเป็น และการสื่อสารยังอยู่ในขอบเขตของการตรวจสอบปัญหาการใช้งานระบบ/สถานะข้อมูลในแอป จึงไม่พบความเสี่ยงด้าน PDPA หรือ Policy
เงื่อนไขที่ใช้หักคะแนนตามไฟล์:
ไม่เข้ากลุ่มพลาดของหัวข้อ 1.2 จึงประเมินที่ 10/10</t>
  </si>
  <si>
    <t>จากหน้าระบบพบว่าเวลารอรับบริการอยู่ที่ 15 นาที 21 วินาที ซึ่งเกิน SLA ชัดเจน แม้ Tag ที่ใช้คือ ติดตามการสมัครไรเดอร์ จะยังพออยู่ในกลุ่มเคสติดตามสถานะ/เอกสาร แต่หัวข้อนี้จำเป็นต้องหักคะแนนจากประเด็น SLA
เงื่อนไขที่ใช้หักคะแนนตามไฟล์:
เข้ากลุ่ม พลาดปานกลาง ของหัวข้อ 1.3 เพราะเป็นลักษณะ SLA ไม่ผ่าน ซึ่งมีผลต่อมาตรฐานการให้บริการ จึงประเมินที่ 7/10
ตัวอย่างจากเคส:
เวลารอรับบริการ 15:21 นาที
ตัวอย่างที่ถูกต้องมากขึ้น:
รับเคสภายในเกณฑ์ SLA และตอบกลับแรกได้รวดเร็วขึ้น เพื่อลดการรอของไรเดอร์</t>
  </si>
  <si>
    <t>แอดมินตอบในทิศทางที่พอเหมาะกับเคส คือแนะนำให้ไรเดอร์ดำเนินการอัปเดต/ติดตั้งในระบบอีกครั้ง และหากยังพบปัญหาให้ส่งข้อมูลกลับเข้ามาเพื่อตรวจสอบต่อ ถือว่าไม่ใช่คำตอบที่ผิดทิศทาง
อย่างไรก็ตาม คำตอบยัง ไม่อธิบายสาเหตุหลัก ว่าทำไมระบบยังแสดงสถานะเดิม ทั้งที่ไรเดอร์แจ้งว่าทำในแอปไปแล้ว จึงยังไม่ถือว่าตอบข้อสงสัยได้ตรงและชัดเต็มที่
เงื่อนไขที่ใช้หักคะแนนตามไฟล์:
เข้ากลุ่ม พลาดเล็กน้อยถึงปานกลาง ของหัวข้อ 2.1 เพราะคำตอบไม่ได้ผิด แต่ยัง ไม่ตอบเหตุผลของปัญหาโดยตรง จึงประเมินที่ 8/10
ตัวอย่างจากเคส:
ไรเดอร์: “ผมอัพเดทใน app ไปแล้วครับ”
ไรเดอร์: “ผมอัพเดทอุปกรณ์/ข้อมูล ... แล้วทำไมถึงยัง...”
แอดมินตอบในลักษณะให้ลองดำเนินการในระบบอีกครั้ง
ตัวอย่างที่ถูกต้องมากขึ้น:
“รับทราบค่ะ หากพี่ไรเดอร์อัปเดตข้อมูลในแอปแล้ว แต่ระบบยังแสดงสถานะเดิม อาจเกิดจากข้อมูลยังอัปเดตไม่สมบูรณ์หรือระบบยังประมวลผลไม่เสร็จนะคะ”
“รบกวนลองเข้าแอปใหม่อีกครั้ง และหากยังพบสถานะเดิม กรุณาส่งภาพหน้าจอปัจจุบันเข้ามาเพื่อให้แอดมินตรวจสอบต่อค่ะ”</t>
  </si>
  <si>
    <t>แอดมินมีการให้แนวทางเบื้องต้นแล้วว่าให้ลองดำเนินการในระบบอีกครั้ง และถ้ายังพบปัญหาให้แจ้งกลับมา แต่คำตอบยัง ไม่ครบในเชิงรายละเอียด เช่น
ไม่ได้บอกว่าควรทำขั้นตอนไหนก่อน-หลัง
ไม่ได้แจ้งว่าต้องส่งหลักฐานแบบใดกลับมา
ไม่ได้แจ้งว่าหากส่งหลักฐานแล้วจะใช้เวลาตรวจสอบประมาณเท่าไร
ไม่ได้อธิบายว่าปัญหานี้เกี่ยวกับสถานะการสมัครหรือสถานะเอกสารอย่างไร
เงื่อนไขที่ใช้หักคะแนนตามไฟล์:
เข้ากลุ่ม พลาดปานกลาง ของหัวข้อ 2.2 เพราะคำตอบมีแนวทางคร่าว ๆ แต่ยัง ไม่ครบพอสำหรับให้ผู้ใช้งานทำตามได้อย่างมั่นใจ จึงประเมินที่ 7/10
ตัวอย่างจากเคส:
แอดมินแจ้งให้ลองดำเนินการอีกครั้ง และหากยังมีปัญหาให้ติดต่อกลับ
ตัวอย่างที่ถูกต้องมากขึ้น:
“รบกวนพี่ไรเดอร์ลองเข้าแอปใหม่และตรวจสอบสถานะข้อมูลล่าสุดอีกครั้งนะคะ”
“หากยังพบปัญหาเดิม กรุณาส่งภาพหน้าจอหน้าปัจจุบัน พร้อมข้อความแจ้งเตือนที่ขึ้นในระบบเข้ามา เพื่อให้แอดมินตรวจสอบต่อค่ะ”
“หลังได้รับข้อมูลแล้ว แอดมินจะตรวจสอบและแจ้งผลกลับให้ค่ะ”</t>
  </si>
  <si>
    <t>แอดมินมี step เบื้องต้นให้ปฏิบัติ คือ
ให้ลองดำเนินการ/อัปเดตในระบบอีกครั้ง
หากยังมีปัญหาให้แจ้งกลับมา
ถือว่ามีลำดับขั้นพื้นฐาน แต่ยังไม่ชัดเจนเต็มที่ว่าต้องส่งอะไรกลับมา และต้องทำอย่างไรจึงจะถือว่าดำเนินการครบแล้ว
เงื่อนไขที่ใช้หักคะแนนตามไฟล์:
เข้ากลุ่ม พลาดเล็กน้อย ของหัวข้อ 2.3 เพราะมี step ให้ทำแล้ว แต่ยัง ไม่ละเอียดพอในเชิง action ที่ต้องส่งกลับมา จึงประเมินที่ 4/5
ตัวอย่างจากเคส:
“หากดำเนินการ...แล้ว สามารถติดต่อเข้ามาได้อีกครั้งค่ะ”
ตัวอย่างที่ถูกต้องมากขึ้น:
“รบกวนลองเข้าแอปใหม่อีกครั้งนะคะ หากยังพบสถานะเดิม กรุณาส่งภาพหน้าจอพร้อมข้อความแจ้งเตือนปัจจุบันเข้ามาเพื่อให้แอดมินตรวจสอบต่อค่ะ”</t>
  </si>
  <si>
    <t>แอดมินเข้าใจว่าเคสนี้เป็นปัญหาเกี่ยวกับ การอัปเดตข้อมูลในระบบแล้วแต่สถานะยังไม่เปลี่ยน และพยายามให้แนวทางไปในทางแก้ไขเบื้องต้น ถือว่าจับประเด็นได้ในระดับหนึ่ง
อย่างไรก็ตาม ยังไม่ได้ช่วยวิเคราะห์ต่อให้ลึกว่าเป็นปัญหาจาก
การอัปเดตข้อมูลไม่สมบูรณ์
ระบบยังไม่ประมวลผล
หรือข้อมูลที่ส่งไปยังไม่ตรงเงื่อนไข
จึงยังไม่ถือว่าแก้ปัญหาได้ตรงจุดเต็มที่
เงื่อนไขที่ใช้หักคะแนนตามไฟล์:
เข้ากลุ่ม พลาดปานกลาง ของหัวข้อ 3.1 เพราะช่วยในระดับแนวทางเบื้องต้นแล้ว แต่ยัง ไม่วิเคราะห์ root cause หรือชี้แนวทางแก้ที่ชัดเจนพอ จึงประเมินที่ 11/15
ตัวอย่างจากเคส:
แอดมินให้ลองดำเนินการในระบบอีกครั้ง แต่ยังไม่อธิบายว่าปัญหาอาจเกิดจากอะไร
ตัวอย่างที่ถูกต้องมากขึ้น:
“หากพี่ไรเดอร์อัปเดตข้อมูลแล้วแต่สถานะยังไม่เปลี่ยน อาจเกิดจากระบบยังประมวลผลไม่เสร็จ หรือเอกสารยังไม่อัปเดตครบค่ะ”
“รบกวนส่งภาพหน้าจอหน้าสถานะปัจจุบันเข้ามาเพื่อให้แอดมินตรวจสอบต่อว่าปัญหาอยู่ที่ขั้นตอนไหนนะคะ”</t>
  </si>
  <si>
    <t>แอดมินมี ownership ในระดับหนึ่ง เพราะไม่ได้จบบทสนทนาโดยไม่มีทางออก แต่ให้ next step ว่าหากยังมีปัญหาให้ติดต่อกลับเข้ามาได้อีก อย่างไรก็ตาม next step ยังไม่ละเอียดพอ เช่น ไม่ได้กำหนดว่าต้องส่งข้อมูลแบบใดเพิ่มเติมเพื่อให้ช่วยตรวจสอบต่อ
เงื่อนไขที่ใช้หักคะแนนตามไฟล์:
เข้ากลุ่ม พลาดเล็กน้อย ของหัวข้อ 3.2 เพราะมี next step แล้ว แต่ยัง ไม่ชัดในเชิงข้อมูลที่ต้องใช้เพื่อตรวจสอบต่อ จึงประเมินที่ 8/10
ตัวอย่างที่ถูกต้องมากขึ้น:
“หากยังพบปัญหาเดิม กรุณาส่งภาพหน้าจอหน้าปัจจุบันและข้อความแจ้งเตือนที่ขึ้นในระบบเข้ามาได้เลยนะคะ แอดมินจะช่วยตรวจสอบต่อให้ค่ะ”</t>
  </si>
  <si>
    <t>ไรเดอร์แจ้งอัปเดตข้อมูลยานพาหนะในแอปแล้ว (Rider reports updating vehicle information in app)</t>
  </si>
  <si>
    <t>ไรเดอร์ติดต่อเข้ามาเพื่อติดตามเรื่อง การอัปเดตข้อมูล/เอกสารเกี่ยวกับรถจักรยานยนต์ในระบบ โดยแจ้งว่าได้ทำการอัปเดตข้อมูลในแอปแล้ว แต่ระบบยังแสดงสถานะหรือข้อความแจ้งเตือนอยู่ จึงต้องการทราบว่าเหตุใดปัญหาจึงยังไม่หาย และต้องดำเนินการอย่างไรต่อ
จากบทสนทนาที่เห็น แอดมินรับเรื่องและให้คำแนะนำเบื้องต้นให้ไรเดอร์ ดำเนินการติดตั้งหรืออัปเดตในระบบอีกครั้ง และแจ้งว่า หากดำเนินการเรียบร้อยแล้วหรือยังพบปัญหาอยู่ ให้ส่งข้อมูล/หลักฐานเพิ่มเติมกลับเข้ามาเพื่อให้ตรวจสอบต่อ ก่อนปิดการสนทนาอย่างสุภาพ</t>
  </si>
  <si>
    <t>https://drive.google.com/open?id=1OAo096jZCqFihNxufIdKRKQUft2XGgUG</t>
  </si>
  <si>
    <t>AA219280</t>
  </si>
  <si>
    <t>จากหลักฐานที่เห็น แอดมินไม่ได้เปิดเผยข้อมูลส่วนบุคคลเกินความจำเป็น และไม่ได้ให้ข้อมูลที่มีความเสี่ยงด้าน PDPA/Policy จึงไม่พบประเด็นที่ต้องหักคะแนนในหัวข้อนี้
เงื่อนไขที่ใช้หักคะแนนตามไฟล์:
ไม่เข้ากลุ่มพลาดของหัวข้อ 1.2 จึงประเมินที่ 10/10</t>
  </si>
  <si>
    <t>จากหน้าระบบพบว่าเวลารอรับบริการอยู่ที่ 5 นาที 43 วินาที ซึ่งเกิน SLA จึงต้องหักคะแนนในหัวข้อนี้ แม้ Tag ที่ใช้คือ ปัญหาขอเพลย์สลิป จะยังพออยู่ในกลุ่มปัญหาเกี่ยวกับยอดเงิน/การเงิน แต่ประเด็น SLA ไม่ผ่านอย่างชัดเจน
เงื่อนไขที่ใช้หักคะแนนตามไฟล์:
เข้ากลุ่ม พลาดปานกลาง ของหัวข้อ 1.3 เพราะเป็นลักษณะ SLA ไม่ผ่าน จึงประเมินที่ 7/10
ตัวอย่างจากเคส:
เวลารอรับบริการ 5 นาที 43 วินาที
ตัวอย่างที่ถูกต้องมากขึ้น:
รับเคสและตอบกลับแรกให้เร็วขึ้นให้อยู่ในเกณฑ์ SLA เพื่อลดระยะเวลารอของไรเดอร์</t>
  </si>
  <si>
    <t>คำตอบของแอดมินยัง ไม่ตอบคำถามหลักของไรเดอร์โดยตรง ว่าทำไมยอดเงินหรือยอดงานไม่ขึ้นในระบบ แต่ให้คำแนะนำเชิงเทคนิคทั่วไปคือปิดแอป เข้าใหม่ หรือลบแอปติดตั้งใหม่ ซึ่งอาจช่วยได้ในบางกรณี แต่ยังไม่สามารถยืนยันได้ว่าเป็นสาเหตุของปัญหาในเคสนี้จริง
เมื่อพิจารณาจากภาพที่ไรเดอร์ส่งมา ปัญหามีลักษณะเกี่ยวข้องกับ ยอดเงินในกระเป๋าหรือสถานะรายรับในระบบ ซึ่งควรมีการตรวจสอบข้อมูลในระบบเพิ่มเติมก่อน ไม่ใช่ให้ลองแก้ไขฝั่งอุปกรณ์อย่างเดียว
เงื่อนไขที่ใช้หักคะแนนตามไฟล์:
เข้ากลุ่ม พลาดปานกลาง ของหัวข้อ 2.1 เพราะคำตอบ ไม่ผิดทั้งหมด แต่ยัง ไม่ตรงจุดกับคำถามหลักของเคส จึงประเมินที่ 6/10
ตัวอย่างจากเคส:
ไรเดอร์: “ทำไมยอดงานยอดเงินไม่ขึ้น”
แอดมิน: “แนะนำให้ปิดแอปแล้วเข้าใหม่... หากยังไม่ได้ให้ลบแอปและติดตั้งใหม่อีกครั้งค่ะ”
ตัวอย่างที่ถูกต้องมากขึ้น:
“รับทราบค่ะ จากปัญหาที่ยอดเงินยังไม่แสดง รบกวนขอรายละเอียดเพิ่มเติม เช่น วันเวลาของรายการ หรือภาพหน้าจอหน้ารายการล่าสุด เพื่อให้แอดมินตรวจสอบในระบบให้นะคะ”
“หากเป็นเพียงการแสดงผลล่าช้า อาจให้ลองเข้าแอปใหม่ได้ค่ะ แต่แอดมินจะช่วยตรวจสอบสถานะรายการในระบบให้อีกทางด้วย”</t>
  </si>
  <si>
    <t>คำตอบของแอดมินยัง ไม่ครบถ้วน เพราะไม่ได้อธิบายว่า
ยอดเงินที่ไรเดอร์เห็นในภาพคือส่วนใดของระบบ
ปัญหานี้อาจเกิดจากการอัปเดตล่าช้าหรือเกิดจากรายการยังไม่เข้าระบบหรือไม่
หากลองปิด/เข้าใหม่แล้วยังไม่หาย ต้องส่งข้อมูลอะไรเพื่อตรวจสอบต่อ
จะใช้เวลาตรวจสอบหรือแก้ไขประมาณเท่าไร
จึงถือว่าคำตอบยังขาดทั้งมุมอธิบายและขั้นตอนติดตามผล
เงื่อนไขที่ใช้หักคะแนนตามไฟล์:
เข้ากลุ่ม พลาดปานกลาง ของหัวข้อ 2.2 เพราะให้เพียงแนวทางเบื้องต้น แต่ยัง ไม่ครบในประเด็นสำคัญที่ผู้ติดต่อสงสัย จึงประเมินที่ 5/10
ตัวอย่างจากเคส:
แอดมินแนะนำเพียงให้ปิดแอปและติดตั้งใหม่
ตัวอย่างที่ถูกต้องมากขึ้น:
“รบกวนพี่ไรเดอร์ตรวจสอบว่าเป็นยอดของวันไหน/รอบไหนนะคะ”
“หากยังไม่ขึ้นหลังจากเข้าแอปใหม่ รบกวนส่งภาพหน้าจอหน้ากระเป๋าเงินและรายการล่าสุดเข้ามาเพิ่มเติม เพื่อให้แอดมินตรวจสอบในระบบให้อีกครั้งค่ะ”
“หากเป็นการอัปเดตล่าช้า แนะนำรอสักครู่และตรวจสอบใหม่ แต่หากยังไม่เปลี่ยน แอดมินจะช่วยตรวจสอบต่อให้นะคะ”</t>
  </si>
  <si>
    <t>แอดมินมี step ให้ทำบางส่วน คือ
ปิดแอปแล้วเข้าใหม่
หากยังไม่ได้ให้ลบแอปและติดตั้งใหม่
แต่ยังขาด step ต่อเนื่องที่ชัดเจนว่า ถ้าทำครบแล้วไม่หาย ต้องส่งข้อมูลอะไรเข้ามา หรือแอดมินจะตรวจสอบต่ออย่างไร จึงยังไม่เพียงพอสำหรับการนำไปปฏิบัติให้จบเคสได้จริง
เงื่อนไขที่ใช้หักคะแนนตามไฟล์:
เข้ากลุ่ม พลาดปานกลาง ของหัวข้อ 2.3 เพราะมี step เพียงบางส่วน แต่ยัง ไม่พอสำหรับการนำไปปฏิบัติให้จบปัญหา จึงประเมินที่ 3/5
ตัวอย่างจากเคส:
“ปิดแอปแล้วเข้าใหม่”
“หากยังไม่ได้ให้ลบแอปและติดตั้งใหม่”
ตัวอย่างที่ถูกต้องมากขึ้น:
“รบกวนลองปิดแอปแล้วเข้าใหม่ก่อนนะคะ”
“หากยังพบปัญหาเดิม กรุณาส่งภาพหน้าจอหน้ากระเป๋าเงิน/รายการล่าสุด พร้อมวันเวลาที่พบปัญหาเข้ามาเพิ่มเติม เพื่อให้แอดมินตรวจสอบต่อค่ะ”</t>
  </si>
  <si>
    <t>แอดมินยัง วิเคราะห์ปัญหาไม่ลึกพอ และเลือกแก้ไขในเชิงเทคนิคฝั่งแอปก่อน โดยยังไม่ได้ตรวจสอบหรือซักถามข้อมูลที่เกี่ยวข้องกับรายการรายรับ/ยอดเงินในระบบ ทั้งที่โจทย์ของเคสดูเกี่ยวข้องกับข้อมูลการเงินในระบบมากกว่าอาการแอปค้างทั่วไป
จึงถือว่าการช่วยเหลือยังอยู่ในระดับ แนะแนวทางเบื้องต้น แต่ยังไม่ถึงขั้นวิเคราะห์ root cause หรือคลี่คลายปัญหาให้ตรงจุด
เงื่อนไขที่ใช้หักคะแนนตามไฟล์:
เข้ากลุ่ม พลาดปานกลาง ของหัวข้อ 3.1 เพราะช่วยในระดับเบื้องต้น แต่ยัง ไม่วิเคราะห์สาเหตุหลักของปัญหาได้ตรงจุด จึงประเมินที่ 8/15
ตัวอย่างจากเคส:
แอดมินให้ลองแก้ฝั่งแอป แต่ไม่ได้ถามว่ายอดที่หายเป็นยอดของวันไหน หรือมีรายการไหนที่ไม่แสดง
ตัวอย่างที่ถูกต้องมากขึ้น:
“รบกวนพี่ไรเดอร์แจ้งวันเวลาและรายการที่ยอดไม่ขึ้นเพิ่มเติมนะคะ เพื่อให้แอดมินตรวจสอบในระบบได้ตรงจุดค่ะ”
“หากเป็นปัญหาการแสดงผล แอดมินจะแนะนำให้ลองเข้าแอปใหม่ แต่หากเป็นปัญหายอดไม่เข้าจริง จะช่วยตรวจสอบสถานะรายการให้ต่อค่ะ”</t>
  </si>
  <si>
    <t>แม้แอดมินจะให้แนวทางเบื้องต้นและแจ้งว่าสามารถติดต่อกลับมาได้อีก แต่ยังไม่มี next step ที่ชัดเจนเพียงพอว่า หากไรเดอร์ทำตามแล้วปัญหายังไม่หาย ควรส่งข้อมูลใดหรือจะมีการช่วยตรวจสอบต่ออย่างไร ทำให้ ownership ยังไม่เต็มที่
เงื่อนไขที่ใช้หักคะแนนตามไฟล์:
เข้ากลุ่ม พลาดปานกลาง ของหัวข้อ 3.2 เพราะมีการให้ติดต่อกลับได้ แต่ยัง ไม่กำหนด next step ที่ชัดพอสำหรับการตรวจสอบต่อ จึงประเมินที่ 6/10
ตัวอย่างที่ถูกต้องมากขึ้น:
“หากลองปิดแอป/ติดตั้งใหม่แล้วปัญหายังไม่หาย รบกวนส่งภาพหน้าจอหน้ากระเป๋าเงินและรายการล่าสุดเข้ามาเพิ่มเติมได้เลยนะคะ แอดมินจะตรวจสอบต่อให้ค่ะ”</t>
  </si>
  <si>
    <t>ไรเดอร์สอบถามยอดงานและยอดเงินไม่แสดงในระบบ (Rider inquires about missing job count and earnings)</t>
  </si>
  <si>
    <t>ไรเดอร์ติดต่อเข้ามาเพื่อสอบถามเรื่อง ยอดงาน/ยอดเงินไม่แสดงในบัญชี โดยส่งภาพหน้าจอจากระบบกระเป๋าเงินในแอปประกอบ และสอบถามว่า เหตุใดยอดเงินจึงไม่ขึ้น
จากบทสนทนาที่เห็น แอดมินตอบกลับในลักษณะให้ไรเดอร์ ปิดแอปแล้วเข้าใหม่ และหากยังไม่สามารถดำเนินการได้ ให้ ลบแอปและติดตั้งใหม่อีกครั้ง จากนั้นเมื่อไม่ได้รับการตอบกลับเพิ่มเติม จึงปิดการสนทนาอย่างสุภาพ</t>
  </si>
  <si>
    <t>https://drive.google.com/open?id=1o0SRu-dCfVZI8mU1gHip4ARVyS8PFv6Q</t>
  </si>
  <si>
    <t>AA219402</t>
  </si>
  <si>
    <t>https://app.oho.chat/business/6805c0f16232119d2a1204b5/smartchat?room=683d6ff01d65c65ae91eda51</t>
  </si>
  <si>
    <t>แอดมินมีการยืนยันข้อมูลเบื้องต้นของผู้ติดต่อก่อนดำเนินการตรวจสอบต่อ และไม่ได้เปิดเผยข้อมูลส่วนบุคคลเกินความจำเป็น จึงไม่พบประเด็นเสี่ยงด้าน PDPA / Policy
เงื่อนไขที่ใช้หักคะแนนตามไฟล์:
ไม่เข้ากลุ่มพลาดของหัวข้อ 1.2 จึงประเมินที่ 10/10</t>
  </si>
  <si>
    <t>จากหน้าระบบพบว่าเวลารอรับบริการอยู่ที่ 1 นาที 44 วินาที ซึ่งถือว่าใกล้เคียงเกณฑ์และยังไม่รุนแรงมาก ส่วน Tag เป็น ปักธงงานไกล ซึ่งตรงกับลักษณะเคสที่ไรเดอร์แจ้งว่าระยะทางงานไกล 8 กิโลเมตร จึงถือว่าใช้หัวข้อเคสได้ถูกต้อง
อย่างไรก็ตาม เวลาตอบกลับแรกยังไม่ถือว่าเร็วมากสำหรับเคสหน้างาน จึงหักเล็กน้อย
เงื่อนไขที่ใช้หักคะแนนตามไฟล์:
เข้ากลุ่ม พลาดเล็กน้อย ของหัวข้อ 1.3 เพราะ Tag ถูกต้อง แต่ SLA ยังไม่เด่นมาก จึงประเมินที่ 9/10</t>
  </si>
  <si>
    <t>คำตอบของแอดมินถือว่าอยู่ในทิศทางที่ถูกต้อง เพราะไม่ได้รีบสรุปหรือให้ข้อมูลผิด แต่เลือก ขอหลักฐานเพิ่มเติม คือภาพแคปเส้นทางรถจักรยานยนต์ เพื่อใช้ตรวจสอบก่อน ซึ่งเหมาะสมกับเคสลักษณะนี้
อย่างไรก็ตาม แอดมินยังไม่ได้ให้ข้อมูลเบื้องต้นเพิ่มเติมว่า กรณีงานไกลลักษณะนี้จะเข้าหลักเกณฑ์ตรวจสอบหรือชดเชยอย่างไร หรือสิ่งที่ไรเดอร์ควรเตรียมมีอะไรบ้าง จึงยังไม่เต็ม
เงื่อนไขที่ใช้หักคะแนนตามไฟล์:
เข้ากลุ่ม พลาดเล็กน้อย ของหัวข้อ 2.1 เพราะแนวทางถูกต้องแล้ว แต่ยังไม่ตอบเชิงเนื้อหาได้มากพอ จึงประเมินที่ 8/10
ตัวอย่างจากเคส:
“หากพี่ไรเดอร์ได้รับงานไกล 8 กม. รบกวนแคปแผ่นที่เส้นทางรถจักรยานยนต์ให้แอดมินตรวจสอบข้อมูลเพิ่มเติมได้เลยครับ”
ตัวอย่างที่ถูกต้องมากขึ้น:
“รับทราบครับ หากเป็นงานไกล รบกวนพี่ไรเดอร์ส่งภาพเส้นทางรถจักรยานยนต์เพิ่มเติมเพื่อให้แอดมินตรวจสอบก่อนนะครับ”
“หากเข้าหลักเกณฑ์ที่เกี่ยวข้อง แอดมินจะช่วยตรวจสอบให้ต่อครับ”</t>
  </si>
  <si>
    <t>แอดมินให้คำตอบได้บางส่วน คือ
ยืนยันข้อมูลผู้ติดต่อ
ขอหลักฐานเพิ่มเติมที่จำเป็น
เปิดโอกาสให้ส่งข้อมูลมาตรวจสอบต่อ
แต่คำตอบยังไม่ครบถ้วนในมุมของผู้ใช้งาน เพราะยังไม่ได้อธิบายว่า
ต้องแคปภาพแบบไหนให้ชัด
หลังส่งภาพแล้วแอดมินจะตรวจสอบอะไร
หากไม่มีเวลาตอบทันทีหรือกำลังขับรถอยู่ ควรส่งภายหลังได้หรือไม่
เคสประเภทงานไกลมีแนวทางตรวจสอบอย่างไร
จึงถือว่ายังไม่ครบพอสำหรับให้ไรเดอร์เข้าใจภาพรวมทั้งหมด
เงื่อนไขที่ใช้หักคะแนนตามไฟล์:
เข้ากลุ่ม พลาดปานกลาง ของหัวข้อ 2.2 เพราะมีการขอข้อมูลเพิ่มแล้ว แต่ยัง ไม่ครบในเชิงอธิบายขั้นตอนและความคาดหวังหลังจากส่งข้อมูล จึงประเมินที่ 7/10
ตัวอย่างจากเคส:
แอดมินขอเพียง “แคปแผ่นที่เส้นทางรถจักรยานยนต์”
ตัวอย่างที่ถูกต้องมากขึ้น:
“รบกวนพี่ไรเดอร์แคปภาพเส้นทางรถจักรยานยนต์ที่เห็นระยะทางชัดเจนส่งเข้ามาได้เลยครับ เพื่อให้แอดมินตรวจสอบข้อมูลเพิ่มเติมให้นะครับ”
“หากพี่ไรเดอร์ไม่สะดวกส่งทันที สามารถส่งภายหลังเข้ามาได้ครับ”</t>
  </si>
  <si>
    <t>แอดมินมีขั้นตอนชัดเจนในระดับหนึ่ง คือ
ยืนยันข้อมูลผู้ติดต่อ
ขอภาพเส้นทางเพิ่มเติม
แจ้งให้ส่งข้อมูลกลับมาเพื่อใช้ตรวจสอบ
ถือว่า step หลักมีแล้ว แต่ยังไม่ละเอียดพอในเรื่องรูปแบบหลักฐานที่ต้องการและสิ่งที่จะเกิดขึ้นหลังจากส่งมา
เงื่อนไขที่ใช้หักคะแนนตามไฟล์:
เข้ากลุ่ม พลาดเล็กน้อย ของหัวข้อ 2.3 เพราะมีขั้นตอนแล้ว แต่ยังไม่ละเอียดเต็มที่ จึงประเมินที่ 4/5</t>
  </si>
  <si>
    <t>แอดมินจับประเด็นของเคสได้ถูกว่าเป็นเรื่อง งานไกล และรู้ว่าต้องขอข้อมูล/หลักฐานเพิ่มเติมก่อนตรวจสอบ แต่ยังไม่ถึงขั้นวิเคราะห์หรือช่วยคลี่คลายปัญหาให้มากกว่านั้น เช่น ยังไม่ได้อธิบายว่าเหตุใดจึงต้องใช้ภาพเส้นทาง หรือมีความเป็นไปได้อะไรบ้างในเคสลักษณะนี้
จึงถือว่าช่วยได้ในระดับ รับเรื่องและคัดข้อมูลเพื่อเตรียมตรวจสอบ มากกว่าการวิเคราะห์เชิงลึก
เงื่อนไขที่ใช้หักคะแนนตามไฟล์:
เข้ากลุ่ม พลาดปานกลาง ของหัวข้อ 3.1 เพราะจับประเด็นได้ แต่ยัง ไม่วิเคราะห์ปัญหาหรือชี้แนวทางแก้ไขได้ถึงจุดที่ผู้ใช้งานคลายกังวล จึงประเมินที่ 9/15
ตัวอย่างจากเคส:
มีการขอภาพเส้นทางเพิ่ม แต่ยังไม่มีการอธิบายหรือประเมินเบื้องต้นให้ไรเดอร์
ตัวอย่างที่ถูกต้องมากขึ้น:
“รบกวนส่งภาพเส้นทางเพิ่มเติมนะครับ เพื่อให้แอดมินตรวจสอบว่าระยะทางที่แสดงเข้าหลักเกณฑ์ที่เกี่ยวข้องหรือไม่”
แบบนี้จะช่วยให้ผู้ใช้เข้าใจว่ากำลังตรวจสอบอะไรอยู่</t>
  </si>
  <si>
    <t>แอดมินมี ownership ในระดับหนึ่ง เพราะรับเรื่อง ขอข้อมูลเพิ่ม และแจ้งว่าสามารถส่งข้อมูลมาตรวจสอบต่อได้ แต่หัวข้อนี้ยังไม่เต็ม เพราะมีการปิดเคสค่อนข้างไว หลังจากรอไม่นาน ทั้งที่ไรเดอร์อาจกำลังอยู่หน้างานหรือขับรถอยู่ ซึ่งเป็นธรรมชาติของเคสประเภทนี้
ถ้าแอดมินเว้นช่วงหรือแจ้งชัดว่าหากไม่สะดวกตอบตอนนี้สามารถส่งภายหลังได้ จะช่วยให้ next step ดูเหมาะสมกว่าเดิม
เงื่อนไขที่ใช้หักคะแนนตามไฟล์:
เข้ากลุ่ม พลาดปานกลาง ของหัวข้อ 3.2 เพราะมี next step แล้ว แต่ จังหวะการ follow-up และการปิดเคสยังเร็วเกินไปสำหรับเคสหน้างาน จึงประเมินที่ 7/10
ตัวอย่างจากเคส:
14:09 ขอข้อมูลเพิ่ม
14:11 ถามว่าอยู่ในการสนทนาหรือไม่
14:12 ปิดเคส
ตัวอย่างที่ถูกต้องมากขึ้น:
“หากพี่ไรเดอร์ไม่สะดวกส่งตอนนี้ สามารถส่งข้อมูลเพิ่มเติมเข้ามาภายหลังได้เลยนะครับ แอดมินจะช่วยตรวจสอบต่อให้ครับ”</t>
  </si>
  <si>
    <t>ไรเดอร์แจ้งระยะทางจัดส่งไกล 8 กิโลเมตร (Rider reports delivery distance of 8 km)</t>
  </si>
  <si>
    <t>ไรเดอร์ติดต่อเข้ามาแจ้งว่า ได้รับงานระยะทางไกล 8 กิโลเมตร พร้อมส่งภาพหน้าจอจากแอปประกอบ เพื่อสื่อว่าระยะทางงานค่อนข้างไกลกว่าที่กังวล และต้องการให้แอดมินช่วยตรวจสอบ
จากบทสนทนา แอดมินเปิดเคสโดยตรวจสอบข้อมูลเบื้องต้นและสอบถามยืนยันว่าเป็นข้อมูลของ RR12829 ถูกต้องหรือไม่ จากนั้นแจ้งให้ไรเดอร์ แคปภาพเส้นทางรถจักรยานยนต์ เพิ่มเติมเพื่อใช้ตรวจสอบข้อมูลต่อ แต่เมื่อไม่ได้รับการตอบกลับเพิ่มเติมในช่วงเวลาสั้น ๆ แอดมินจึงสอบถามซ้ำว่าไรเดอร์ยังอยู่ในการสนทนาหรือไม่ และปิดการสนทนา โดยแจ้งว่าสามารถส่งข้อมูลเพิ่มเติมเข้ามาให้ตรวจสอบได้ภายหลัง</t>
  </si>
  <si>
    <t>https://drive.google.com/open?id=1iEI3ZMQKbkLfcdueUXQfF74wNv7EV2h1</t>
  </si>
  <si>
    <t>AA219531</t>
  </si>
  <si>
    <t>https://app.oho.chat/business/6805c0f16232119d2a1204b5/smartchat?room=69d78d026fa40cf121b46243</t>
  </si>
  <si>
    <t>แอดมินมีการขอข้อมูลยืนยันตัวตนเบื้องต้นก่อนตรวจสอบข้อมูลเฉพาะรายบุคคล ได้แก่ ชื่อ รหัสไรเดอร์ และเบอร์โทรศัพท์ จึงถือว่าดำเนินการในกรอบที่เหมาะสม และไม่พบการเปิดเผยข้อมูลเกินความจำเป็น
เงื่อนไขที่ใช้หักคะแนนตามไฟล์:
ไม่เข้ากลุ่มพลาดของหัวข้อ 1.2 จึงประเมินที่ 10/10</t>
  </si>
  <si>
    <t>จากหน้าระบบพบว่าเวลารอรับบริการอยู่ที่ 57 วินาที ซึ่งอยู่ในเกณฑ์ SLA และ Tag ของเคสคือ สอบถามเป็นประกันไรเดอร์ ซึ่งตรงกับบริบทของเคสที่เป็นเรื่องยอดหัก/เงินประกัน
เงื่อนไขที่ใช้หักคะแนนตามไฟล์:
ไม่เข้ากลุ่มพลาดของหัวข้อ 1.3 เพราะ SLA ผ่าน และ Tag ถูกต้อง จึงประเมินที่ 10/10</t>
  </si>
  <si>
    <t>หัวข้อนี้ต้องหักค่อนข้างมาก เพราะแอดมินอธิบาย process ผิด โดยแจ้งในลักษณะว่าไรเดอร์ต้อง ชำระเงินประกันจำนวน 400 บาทก่อน แล้วจึงจะเริ่มรับงานรอบถัดไปได้ ซึ่งไม่ตรงกับกระบวนการจริง
ตาม process ที่ถูกต้องคือ
ระบบจะ ทยอยหักค่าประกันจากรายได้ของไรเดอร์
หักสะสมไปเรื่อย ๆ จนกว่าจะครบ 400 บาท
เมื่อครบแล้ว ไรเดอร์จึงได้รับรายได้ตามปกติ
ดังนั้นคำตอบของแอดมินในเคสนี้เสี่ยงทำให้ไรเดอร์เข้าใจผิดว่าต้องไปชำระเงินก้อนเองก่อน ซึ่งเป็นสาระสำคัญที่คลาดเคลื่อน
เงื่อนไขที่ใช้หักคะแนนตามไฟล์:
เข้ากลุ่ม พลาดปานกลางถึงรุนแรง ของหัวข้อ 2.1 เพราะอธิบาย เงื่อนไขระบบผิดจาก process จริง จึงประเมินที่ 4/10
ตัวอย่างจากเคส:
แอดมินตอบว่า: “พี่ไรเดอร์จำเป็นต้องชำระเงินประกันจำนวน 400 บาทก่อนนะครับ หลังจากดำเนินการเรียบร้อยแล้ว พี่ไรเดอร์จึงจะสามารถเริ่มทำงานรอบถัดไปได้ครับ”
ตัวอย่างที่ถูกต้องมากขึ้น:
“ยอดดังกล่าวคือค่าประกันครับ ระบบจะทยอยหักจากรายได้ของพี่ไรเดอร์ไปเรื่อย ๆ จนกว่าจะครบ 400 บาทนะครับ”
“เมื่อหักครบแล้ว พี่ไรเดอร์จะได้รับรายได้ตามปกติครับ”</t>
  </si>
  <si>
    <t>นอกจากคำตอบจะคลาดเคลื่อนในสาระหลักแล้ว ยังไม่ครบถ้วนในเชิงอธิบายให้ไรเดอร์เข้าใจระบบ เช่น
ยอดนี้คือยอดอะไร
ระบบหักอย่างไร
หักต่อรอบหรือหักจากรายได้ในแต่ละวันอย่างไร
เมื่อครบ 400 บาทแล้วจะเกิดอะไรขึ้น
ไรเดอร์ต้องทำอะไรเพิ่มเติมหรือไม่
คำตอบจึงยังไม่ครบทั้งในมิติ “ความหมายของยอด” และ “การทำงานของระบบ”
เงื่อนไขที่ใช้หักคะแนนตามไฟล์:
เข้ากลุ่ม พลาดปานกลาง ของหัวข้อ 2.2 เพราะให้คำตอบหลักแล้ว แต่ อธิบายไม่ครบและไม่ตรง process จริง จึงประเมินที่ 5/10
ตัวอย่างจากเคส:
แอดมินแจ้งเพียงว่าต้องชำระ 400 บาทก่อน
ตัวอย่างที่ถูกต้องมากขึ้น:
“ยอดนี้คือค่าประกันครับ ระบบจะหักสะสมจากรายได้ของพี่ไรเดอร์จนกว่าจะครบ 400 บาท”
“ในช่วงที่ยังหักไม่ครบ ระบบจะแสดงยอดหักประกันในรายการครับ”
“เมื่อครบ 400 บาทแล้ว พี่ไรเดอร์จะได้รับรายได้ตามปกติครับ”</t>
  </si>
  <si>
    <t>แอดมินมีลำดับการทำงานพื้นฐาน คือ
ขอข้อมูล
ตรวจสอบ
แจ้งผล
แต่คำอธิบายขั้นตอนของระบบไม่ชัด และสาระที่แจ้งออกไปไม่ตรงกับ process จริง จึงแม้รูปแบบจะเป็นขั้นตอน แต่เนื้อหาที่ใช้ดำเนินการยังไม่ชัดพอสำหรับให้ผู้ใช้งานเข้าใจอย่างถูกต้อง
เงื่อนไขที่ใช้หักคะแนนตามไฟล์:
เข้ากลุ่ม พลาดปานกลาง ของหัวข้อ 2.3 เพราะมีลำดับการตอบแล้ว แต่ คำอธิบาย process ไม่ชัดและคลาดเคลื่อน จึงประเมินที่ 3/5
ตัวอย่างที่ถูกต้องมากขึ้น:
“จากการตรวจสอบ ยอดนี้เป็นค่าประกันครับ”
“ระบบจะทยอยหักจากรายได้ของพี่ไรเดอร์จนกว่าจะครบ 400 บาทนะครับ”</t>
  </si>
  <si>
    <t>แอดมินสามารถจับได้ว่าเคสนี้เกี่ยวกับ ค่าประกัน แต่ยังวิเคราะห์ความหมายของข้อมูลในระบบไม่ถูกต้อง และอธิบายกลไกการทำงานของระบบคลาดเคลื่อน ทำให้ไม่สามารถคลายข้อสงสัยของไรเดอร์ได้ตรงจุดจริง
โจทย์ของไรเดอร์คือ “ยอดหักประกันคืออะไร” ซึ่งควรตอบให้เข้าใจ process ของระบบ แต่แอดมินกลับพาไปสู่ความเข้าใจว่าเป็นภาระที่ไรเดอร์ฃจึงถือว่าวิเคราะห์ประเด็นได้เพียงบางส่วน แต่ยังไม่ตรงแก่นของปัญหา
เงื่อนไขที่ใช้หักคะแนนตามไฟล์:
เข้ากลุ่ม พลาดปานกลางถึงรุนแรง ของหัวข้อ 3.1 เพราะระบุเรื่องค่าประกันถูก แต่ ตีความ process ผิด จึงประเมินที่ 6/15
ตัวอย่างที่ถูกต้องมากขึ้น:
“จากการตรวจสอบ ยอดนี้เป็นค่าประกันฃที่ระบบทยอยหักจากรายได้ของพี่ไรเดอร์ครับ”
“เมื่อหักสะสมครบ 400 บาทแล้ว ระบบจะไม่หักส่วนนี้ต่อ และพี่ไรเดอร์จะได้รับรายได้ตามปกติครับ”</t>
  </si>
  <si>
    <t>แอดมินมี ownership ในแง่ที่รับเรื่อง ตรวจสอบ และพยายามสรุปผลให้ แต่ next step ที่สื่อออกไปยังไม่ถูกต้อง เพราะทำให้ผู้ใช้งานเข้าใจเหมือนว่าต้องไปดำเนินการชำระเองก่อน
ในเคสนี้ next step ที่ถูกควรเป็นการ อธิบายให้เข้าใจว่าเป็นการหักสะสมอัตโนมัติ และบอกว่าไรเดอร์ไม่ต้องดำเนินการก้อนแยก หากระบบยังแสดงผิดปกติจึงค่อยแจ้งกลับมาตรวจสอบต่อ
เงื่อนไขที่ใช้หักคะแนนตามไฟล์:
เข้ากลุ่ม พลาดปานกลาง ของหัวข้อ 3.2 เพราะมีการสรุปผลและ next step แล้ว แต่ next step ไม่ตรงกับ process จริง จึงประเมินที่ 6/10
ตัวอย่างที่ถูกต้องมากขึ้น:
“ในกรณีนี้พี่ไรเดอร์ไม่ต้องชำระยอดก้อนแยกเพิ่มเติมนะครับ ระบบจะทยอยหักจากรายได้ให้อัตโนมัติจนกว่าจะครบ 400 บาทครับ”
“หากพบว่ายอดแสดงผิดปกติหรือหักไม่ตรง สามารถแจ้งกลับเข้ามาเพื่อให้แอดมินตรวจสอบต่อได้ครับ”</t>
  </si>
  <si>
    <t>ภาษาสุภาพ กระชับ และสื่อความหมายตรงประเด็นในเชิงรูปประโยค
เงื่อนไขที่ใช้หักคะแนนตามไฟล์:
ไม่เข้ากลุ่มพลาด จึงประเมินที่ 5/5</t>
  </si>
  <si>
    <t>ไรเดอร์สอบถามยอดเงินถูกหักจากเงินประกัน (Rider inquires about deduction from deposit balance)</t>
  </si>
  <si>
    <t>ไรเดอร์ติดต่อเข้ามาสอบถามเรื่อง ยอดหักประกัน / ยอดค้างชำระประกัน โดยส่งภาพหน้าจอจากระบบกระเป๋าเงิน/ประวัติการเงินในแอป และสอบถามว่า ยอดหักประกันคืออะไร
จากบทสนทนา แอดมินเริ่มจากการขอข้อมูลเบื้องต้นเพิ่มเติม ได้แก่
ชื่อ-นามสกุล
รหัสไรเดอร์
เบอร์โทรศัพท์
เมื่อไรเดอร์ส่งข้อมูลมาแล้ว แอดมินตรวจสอบและแจ้งผลว่า ไรเดอร์จำเป็นต้องชำระเงินประกันค่าส่งจำนวน 400 บาทก่อน หลังจากดำเนินการครบถ้วนแล้ว จึงจะสามารถเริ่มรับงานรอบถัดไปได้ จากนั้นแอดมินเปิดโอกาสให้สอบถามเพิ่มเติม และปิดการสนทนาอย่างสุภาพ</t>
  </si>
  <si>
    <t>https://drive.google.com/open?id=1zJdtGhSLB5Pi9SxQfKAJ2KRqRivMXSxK</t>
  </si>
  <si>
    <t>AA219307</t>
  </si>
  <si>
    <t>https://app.oho.chat/business/6805c0f16232119d2a1204b5/smartchat?room=682eb386a93888122e4c65d2</t>
  </si>
  <si>
    <t>แอดมินมีการทักทายและปิดการสนทนาอย่างสุภาพครบถ้วนตามมาตรฐาน แต่ในช่วงต้นของบทสนทนามีข้อความลักษณะทั่วไปว่า “หากต้องการสอบถามข้อมูลเกี่ยวกับบริการ หรือแจ้งปัญหาการใช้งาน สามารถแจ้งเข้ามาได้เลยนะคะ” ซึ่งไม่สอดคล้องกับบริบทที่ไรเดอร์ได้แจ้งประเด็นมาแล้ว ทำให้ช่วงเปิดบทสนทนาดูไม่ต่อเนื่องกับปัญหาที่ลูกค้ากำลังถามอยู่
เงื่อนไขที่ใช้หักคะแนนตามไฟล์:
เข้ากลุ่ม พลาดเล็กน้อย ของหัวข้อ 1.1 เพราะ opening และ closing สุภาพ แต่ opening ยังไม่เชื่อมกับประเด็นปัญหาของผู้ติดต่อทันที จึงประเมินที่ 9/10
ตัวอย่างที่ถูกต้องมากขึ้น:
“สวัสดีค่ะ แอดมินชานมยินดีให้บริการค่ะ รับทราบเรื่องค่ารอบและระยะทางของออเดอร์นี้ เดี๋ยวแอดมินตรวจสอบให้ค่ะ”</t>
  </si>
  <si>
    <t>เคสนี้เป็นการสอบถามเรื่องการคำนวณค่ารอบและระยะทางของออเดอร์ ไม่พบการเปิดเผยข้อมูลส่วนบุคคลเกินความจำเป็น และไม่พบประเด็นเสี่ยงด้าน PDPA / Policy
เงื่อนไขที่ใช้หักคะแนนตามไฟล์:
ไม่เข้ากลุ่มพลาดของหัวข้อ 1.2 จึงประเมินที่ 10/10</t>
  </si>
  <si>
    <t>จากหน้าระบบพบว่าเวลารอรับบริการอยู่ที่ 24 นาที 42 วินาที ซึ่งเกิน SLA อย่างชัดเจนและส่งผลต่อประสบการณ์ของไรเดอร์โดยตรง โดยเฉพาะเคสที่เกี่ยวข้องกับรายได้/ค่ารอบซึ่งเป็นประเด็นที่ผู้ใช้งานมีความอ่อนไหวสูง
ส่วน Tag ของเคสคือ สอบถามค่ารอบ ซึ่งถือว่าตรงกับลักษณะของปัญหา แต่หัวข้อนี้ยังต้องถูกหักมากจาก SLA ที่ล่าช้ามาก
เงื่อนไขที่ใช้หักคะแนนตามไฟล์:
เข้ากลุ่ม พลาดรุนแรง ของหัวข้อ 1.3 เพราะ SLA ไม่ผ่านอย่างชัดเจน แม้ Tag จะถูกต้อง จึงประเมินที่ 4/10</t>
  </si>
  <si>
    <t>แอดมินตอบว่า ระบบคำนวณถูกต้องแล้ว และ ยังเป็นไปตามตารางประกาศเดิม ซึ่งอาจไม่ใช่ข้อมูลที่ผิด แต่ปัญหาคือยังไม่เพียงพอที่จะยืนยันความถูกต้องในมุมของผู้ติดต่อ เพราะไรเดอร์ถามต่อถึง “หลักการคำนวณ” อย่างชัดเจน เช่น คิดจาก GPS หรือคิดจากเส้นทางแบบใด
ดังนั้น แม้คำตอบอาจไม่ผิดตามข้อมูลภายใน แต่ในเชิง QA ถือว่ายัง ไม่ตอบให้ตรงกับสิ่งที่ผู้ใช้ต้องการเข้าใจ และไม่ได้ให้เหตุผลรองรับว่าทำไมจึงสรุปว่าระบบคำนวณถูกต้อง จึงต้องหักคะแนนพอสมควร
เงื่อนไขที่ใช้หักคะแนนตามไฟล์:
เข้ากลุ่ม พลาดปานกลาง ของหัวข้อ 2.1 เพราะคำตอบไม่ถึงกับผิด แต่ยัง ไม่แม่นในเชิงอธิบายและไม่ตอบข้อสงสัยหลักให้ชัดเจน จึงประเมินที่ 6/10
ตัวอย่างจากเคส:
“ระบบคำนวนระยะทางและค่ารอบถูกต้องแล้วค่ะ”
“การคำนวนยังเป็นไปตามตารางประกาศเดิมค่ะ”
ตัวอย่างที่ถูกต้องมากขึ้น:
“จากการตรวจสอบ ระบบยังคำนวณตามหลักเกณฑ์ค่ารอบที่ประกาศใช้อยู่ในปัจจุบันค่ะ”
“ในส่วนของระยะทาง ระบบจะอ้างอิงจากเส้นทางที่ระบบกำหนดในการรับ–ส่งงาน ไม่ได้อิงเฉพาะระยะเส้นตรงนะคะ”
หากมีข้อมูลภายในรองรับจริง ควรอธิบายเช่นนี้ให้ชัด</t>
  </si>
  <si>
    <t>หัวข้อนี้ควรถูกหักค่อนข้างมาก เพราะไรเดอร์ถามต่อหลายครั้งในเชิงรายละเอียด แต่คำตอบที่ได้รับยังไม่ครอบคลุม เช่น ไม่ได้อธิบายว่า
38 บาทสอดคล้องกับช่วงระยะทางใด
ระบบคิดจาก GPS หรือเส้นทางในระบบ
การคำนวณรวมส่วนใดบ้าง
หากผู้ติดต่อเห็นว่าระยะทางไม่ตรง ควรส่งข้อมูลอะไรเพิ่มเพื่อตรวจสอบต่อ
กล่าวคือ แอดมินตอบเชิง “ยืนยันผล” แต่ไม่ได้ตอบเชิง “อธิบายเหตุผล” จึงยังไม่ครบถ้วนอย่างชัดเจน
เงื่อนไขที่ใช้หักคะแนนตามไฟล์:
เข้ากลุ่ม พลาดรุนแรง ของหัวข้อ 2.2 เพราะ ไม่ครอบคลุมข้อสงสัยสำคัญที่ผู้ติดต่อถามต่อเนื่องหลายจุด จึงประเมินที่ 4/10
ตัวอย่างจากเคส:
ไรเดอร์ถามว่า
“38 บาทมันควรเป็นระยะทางเท่าไหร่ครับ”
“คำนวณแบบไหนหรือตาม GPS”
แต่ไม่มีคำตอบตรงต่อคำถามเหล่านี้
ตัวอย่างที่ถูกต้องมากขึ้น:
ควรตอบให้ครบ เช่น
ระบบคิดจากเกณฑ์ใด
ระยะทางดูจากรูปแบบไหน
หากผู้ใช้เห็นว่าไม่สอดคล้อง สามารถส่งข้อมูลใดเข้ามาให้ตรวจสอบต่อได้</t>
  </si>
  <si>
    <t>แอดมินมีลำดับการตอบในระดับหนึ่ง คือรับเรื่อง ตรวจสอบ และแจ้งผล แต่เมื่อไรเดอร์ถามต่อในเชิงหลักเกณฑ์ กลับไม่มี step ชัดเจนว่าจะอธิบายต่อหรือส่งตรวจสอบเพิ่มเติม ทำให้ผู้ใช้ไม่เห็นแนวทางดำเนินการต่อที่ชัด
ดังนั้น แม้ flow พื้นฐานมีอยู่ แต่ยังขาด step เชิง follow-up เมื่อผู้ใช้ยังไม่เข้าใจคำตอบ
เงื่อนไขที่ใช้หักคะแนนตามไฟล์:
เข้ากลุ่ม พลาดปานกลาง ของหัวข้อ 2.3 เพราะมี flow เบื้องต้น แต่ยังไม่มีขั้นตอนชัดเจนเมื่อลูกค้ายังติดข้อสงสัยต่อ จึงประเมินที่ 3/5
ตัวอย่างที่ถูกต้องมากขึ้น:
“หากพี่ไรเดอร์ต้องการให้ตรวจสอบเชิงรายละเอียดเพิ่มเติม แอดมินสามารถส่งเรื่องตรวจสอบค่ารอบในออเดอร์นี้เพิ่มเติมให้ได้ค่ะ”</t>
  </si>
  <si>
    <t>แอดมินรับรู้ได้ว่าเคสนี้เป็นเรื่อง ข้อสงสัยเกี่ยวกับค่ารอบ และตรวจสอบข้อมูลบางส่วนแล้ว แต่ยังไม่สามารถวิเคราะห์ pain point จริงของผู้ใช้ได้ครบถ้วน ผู้ใช้ไม่ได้ต้องการเพียงคำว่า “ถูกต้องแล้ว” แต่ต้องการเข้าใจว่า ระบบคำนวณอย่างไร และเหตุใดจึงได้ค่ารอบดังกล่าว
เมื่อแอดมินไม่สามารถแปลงข้อสงสัยนี้ให้เป็นคำอธิบายที่ผู้ใช้เข้าใจได้ หรือไม่ escalate ต่อเพื่อหาคำอธิบายที่ชัดเจนกว่า จึงถือว่ายังแก้ปัญหาไม่ตรงจุดมากพอ
เงื่อนไขที่ใช้หักคะแนนตามไฟล์:
เข้ากลุ่ม พลาดปานกลางถึงรุนแรง ของหัวข้อ 3.1 เพราะจับหัวข้อปัญหาได้ แต่ยัง ไม่สามารถคลี่คลายข้อสงสัยหลักของผู้ติดต่อได้จริง จึงประเมินที่ 6/15
ตัวอย่างที่ถูกต้องมากขึ้น:
“แอดมินเข้าใจว่าพี่ไรเดอร์ติดใจเรื่องความสัมพันธ์ระหว่างระยะทางกับค่ารอบนะคะ หากต้องการ แอดมินสามารถส่งตรวจสอบต่อให้ละเอียดขึ้นได้ค่ะ”</t>
  </si>
  <si>
    <t>แอดมินมี ownership ในระดับพื้นฐาน คือมีการตอบ ตรวจสอบ และสื่อสารกลับ แต่ยังขาด next step ที่เป็นประโยชน์เมื่อผู้ใช้ยังไม่หายข้องใจ เช่น ไม่ได้เสนอว่าจะส่งเรื่องตรวจสอบเชิงลึก หรือให้ผู้ใช้ส่งข้อมูลเพิ่มเพื่อยืนยันความคลาดเคลื่อน
แม้ผู้ใช้จะตอบว่า “ครบมั่งครับ” แต่จากบริบทสามารถตีความได้ว่ายังมีความไม่มั่นใจหรือไม่พึงพอใจกับคำตอบอยู่ จึงไม่ควรถือว่าเคสคลี่คลายสมบูรณ์แล้ว
เงื่อนไขที่ใช้หักคะแนนตามไฟล์:
เข้ากลุ่ม พลาดปานกลาง ของหัวข้อ 3.2 เพราะมี ownership พื้นฐาน แต่ ไม่มี next step ที่ช่วยคลายข้อสงสัยต่อได้จริง จึงประเมินที่ 5/10
ตัวอย่างที่ถูกต้องมากขึ้น:
“หากพี่ไรเดอร์ต้องการให้ตรวจสอบค่ารอบออเดอร์นี้เพิ่มเติม แอดมินสามารถส่งเรื่องต่อให้ทีมที่เกี่ยวข้องตรวจสอบละเอียดให้ได้ค่ะ”</t>
  </si>
  <si>
    <t>ข้อความอ่านง่าย เข้าใจได้ และมีการเว้นช่วงการตอบเหมาะสม
เงื่อนไขที่ใช้หักคะแนนตามไฟล์:
ไม่เข้ากลุ่มพลาด จึงประเมินที่ 5/5</t>
  </si>
  <si>
    <t>น้ำเสียงของแอดมินสุภาพและเหมาะสมโดยรวม แต่ยังไม่สะท้อนการรับฟังข้อกังวลของไรเดอร์อย่างลึกพอ โดยเฉพาะเมื่อไรเดอร์ถามต่อหลายรอบในเชิงสงสัยและต้องการคำอธิบายเพิ่มเติม การตอบเชิงระบบอย่างเดียวทำให้ความรู้สึกของผู้ใช้ยังไม่ได้รับการประคับประคองมากนัก
เงื่อนไขที่ใช้หักคะแนนตามไฟล์:
เข้ากลุ่ม พลาดเล็กน้อย ของหัวข้อ 4.3 เพราะน้ำเสียงสุภาพแล้ว แต่ empathy ต่อความกังวลของผู้ใช้ยังไม่เด่น จึงประเมินที่ 8/10</t>
  </si>
  <si>
    <t>ไรเดอร์ร้องเรียนค่ารอบไม่สอดคล้องกับระยะทางรับงาน (Rider complains fare not matching pickup distance)</t>
  </si>
  <si>
    <t>ไรเดอร์ติดต่อเข้ามาสอบถามและแสดงข้อกังวลเกี่ยวกับ การคำนวณค่ารอบและระยะทาง โดยระบุว่าออเดอร์นี้มีค่ารอบ 38 บาท แต่ระยะทางไปรับอย่างเดียวก็ประมาณ 3.9 กิโลเมตร แล้ว จึงต้องการทราบว่าระบบคำนวณอย่างไร และใช้หลักเกณฑ์ใดในการประเมินระยะทาง
ระหว่างบทสนทนา ไรเดอร์ถามต่ออย่างชัดเจนว่า
หากค่ารอบ 38 บาท ควรสอดคล้องกับระยะทางประมาณเท่าใด
ระยะทางในแอปคำนวณแบบใด
เป็นการคำนวณตาม GPS หรือเป็นเส้นทางที่ระบบกำหนดไว้
จากบทสนทนา แอดมินแจ้งเพียงว่า ระบบคำนวณระยะทางและค่ารอบถูกต้องแล้ว และต่อมาระบุเพิ่มเติมว่า การคำนวณยังเป็นไปตามตารางประกาศเดิม และยังไม่มีการเปลี่ยนแปลง อย่างไรก็ตาม แอดมินไม่ได้อธิบายให้ชัดเจนว่าระบบใช้หลักการคำนวณแบบใด หรือชี้แจงข้อสงสัยของไรเดอร์ในเชิงรายละเอียด ก่อนปิดการสนทนา
ภาพรวมจึงเป็นเคสที่ มีการตอบกลับ แต่ยังไม่สามารถคลี่คลายข้อสงสัยหลักของผู้ติดต่อได้อย่างเพียงพอ โดยเฉพาะในด้านความครบถ้วนของข้อมูลและการอธิบายหลักเกณฑ์การคำนวณ</t>
  </si>
  <si>
    <t>https://drive.google.com/open?id=1C4vGgS5wb4I6R75nLDe8hXHTwJ4WstBP</t>
  </si>
  <si>
    <t>AA219305</t>
  </si>
  <si>
    <t>มีการทักทายและปิดการสนทนาครบถ้วนตามมาตรฐาน และใช้ถ้อยคำเหมาะสมกับบริบท
เงื่อนไขที่ใช้หักคะแนนตามไฟล์:
ไม่เข้ากลุ่มพลาด จึงประเมินที่ 10/10</t>
  </si>
  <si>
    <t>เคสนี้เป็นการสะท้อนปัญหาเชิงระบบและประสบการณ์การใช้งาน โดยไม่พบการเปิดเผยข้อมูลส่วนบุคคลเกินความจำเป็น
เงื่อนไขที่ใช้หักคะแนนตามไฟล์:
ไม่เข้ากลุ่มพลาดของหัวข้อ 1.2 จึงประเมินที่ 10/10</t>
  </si>
  <si>
    <t>เวลารอรับบริการ 26 นาที 06 วินาที ซึ่งเกิน SLA อย่างชัดเจน และส่งผลต่อประสบการณ์ของผู้ใช้
Tag “แนะนำ/ติชมบริการ” ถูกต้อง สอดคล้องกับลักษณะเคส
เงื่อนไขที่ใช้หักคะแนนตามไฟล์:
เข้ากลุ่ม พลาดรุนแรง ของหัวข้อ 1.3 เพราะ SLA ล่าช้ามาก แม้ Tag จะถูกต้อง จึงประเมินที่ 3/10</t>
  </si>
  <si>
    <t>คำตอบเหมาะกับเคสนี้ เพราะมีการรับเรื่องและแจ้งว่าจะส่งต่อให้ทีมที่เกี่ยวข้อง
แต่ยังไม่พูดถึงปัญหาที่ผู้ใช้เจอโดยตรง
เงื่อนไขที่ใช้หักคะแนนตามไฟล์:
เข้ากลุ่ม พลาดเล็กน้อย ของหัวข้อ 2.1 เพราะคำตอบถูกทิศทางแล้ว แต่ยังไม่สะท้อนสาระของข้อร้องเรียนให้ชัดเจนพอ จึงประเมินที่ 9/10
ตัวอย่างที่ถูกต้องมากขึ้น:
“ขอบคุณสำหรับคำแนะนำเกี่ยวกับปัญหาเวลารวมของงานที่ยาวเกินไปและส่งผลให้ไรเดอร์ถูกลูกค้าตำหนินะคะ แอดมินจะส่งต่อข้อคิดเห็นนี้ให้ฝ่ายที่เกี่ยวข้องรับทราบอีกครั้งค่ะ”</t>
  </si>
  <si>
    <t>คำตอบมีการรับฟัง ขอบคุณ และแจ้งว่าจะส่งต่อให้ทีมที่เกี่ยวข้อง
แต่ยังไม่สรุปว่ารับเรื่องอะไรไป และไม่ได้เปิดให้ผู้ใช้ส่งข้อมูลเพิ่ม
จึงควรถูกหักในหัวข้อนี้พอสมควร
เงื่อนไขที่ใช้หักคะแนนตามไฟล์:
เข้ากลุ่ม พลาดปานกลาง ของหัวข้อ 2.2 เพราะแม้จะมีคำตอบและ next step แล้ว แต่ยัง ไม่ครบในเชิงสะท้อน pain point และการรับเรื่องอย่างเป็นรูปธรรม จึงประเมินที่ 7/10
ตัวอย่างที่ถูกต้องมากขึ้น:
“แอดมินรับทราบข้อเสนอแนะเกี่ยวกับงานที่ใช้เวลานานและส่งผลให้ไรเดอร์ถูกลูกค้าตำหนินะคะ หากพี่ไรเดอร์มีตัวอย่างเพิ่มเติมหรือรายละเอียดเคสที่อยากให้ส่งต่อ สามารถแจ้งเข้ามาได้ค่ะ”</t>
  </si>
  <si>
    <t>เคสนี้เป็นการรับ feedback โดยแอดมินแจ้งว่าจะส่งต่อให้ทีมที่เกี่ยวข้อง
อย่างไรก็ตาม ยังไม่ได้แจ้งว่าหากผู้ใช้ต้องการให้ข้อมูลเพิ่มเติม สามารถทำอย่างไร
เงื่อนไขที่ใช้หักคะแนนตามไฟล์:
เข้ากลุ่ม พลาดเล็กน้อย ของหัวข้อ 2.3 เพราะ step หลักชัดแล้ว แต่ยังเพิ่มแนวทางต่อยอดได้อีกเล็กน้อย จึงประเมินที่ 4/5</t>
  </si>
  <si>
    <t>แอดมินเข้าใจว่าเป็นเคสข้อเสนอแนะ และตอบไม่ออกนอกเรื่อง
แต่ยังไม่ได้พูดถึงปัญหาที่ผู้ใช้เจอให้ชัด เช่น งานใช้เวลานาน ลูกค้าเข้าใจผิด และกระทบต่อไรเดอร์
เงื่อนไขที่ใช้หักคะแนนตามไฟล์:
เข้ากลุ่ม พลาดปานกลาง ของหัวข้อ 3.1 เพราะเข้าใจว่าเป็น feedback เชิงระบบแล้ว แต่ยัง ไม่สะท้อน pain point หลักของผู้ใช้ให้ชัด จึงประเมินที่ 8/15
ตัวอย่างที่ถูกต้องมากขึ้น:
“แอดมินเข้าใจค่ะว่าปัญหางานใช้เวลานานทำให้ลูกค้าเข้าใจผิดและตำหนิไรเดอร์ ซึ่งส่งผลต่อการทำงานของพี่ไรเดอร์โดยตรง”</t>
  </si>
  <si>
    <t>แอดมินมีการรับเรื่องและแจ้งว่าจะส่งต่อให้ทีมที่เกี่ยวข้อง
อย่างไรก็ตาม ยังไม่ได้แจ้งต่อว่าหากผู้ใช้มีข้อมูลหรือตัวอย่างเพิ่มเติม สามารถส่งเข้ามาได้
เงื่อนไขที่ใช้หักคะแนนตามไฟล์:
เข้ากลุ่ม พลาดเล็กน้อย ของหัวข้อ 3.2 เพราะมี ownership และ next step แล้ว แต่ยังไม่ละเอียดพอในเชิง follow-up จึงประเมินที่ 8/10</t>
  </si>
  <si>
    <t>ข้อความอ่านง่าย และเข้าใจตรงประเด็น
เงื่อนไขที่ใช้หักคะแนนตามไฟล์:
ไม่เข้ากลุ่มพลาด จึงประเมินที่ 5/5</t>
  </si>
  <si>
    <t>โดยรวมใช้ภาษาสุภาพและชัดเจน แต่มีคำพิมพ์ผิดเล็กน้อย เช่น “อน่างไร” แทน “อย่างไร”
เงื่อนไขที่ใช้หักคะแนนตามไฟล์:
เข้ากลุ่ม พลาดเล็กน้อย ของหัวข้อ 4.2 เพราะภาษาดีโดยรวม แต่มีความผิดพลาดด้านการพิมพ์เล็กน้อย จึงประเมินที่ 4/5</t>
  </si>
  <si>
    <t>น้ำเสียงสุภาพและเหมาะสมกับลักษณะเคส
อย่างไรก็ตาม ยังสามารถเพิ่มการแสดงความเข้าใจต่อผู้ใช้ได้ เช่น การพูดถึงผลกระทบที่เกิดขึ้น ไม่ใช่เพียงขอบคุณสำหรับคำแนะนำ
เงื่อนไขที่ใช้หักคะแนนตามไฟล์:
เข้ากลุ่ม พลาดเล็กน้อย ของหัวข้อ 4.3 เพราะน้ำเสียงสุภาพแล้ว แต่ยังสามารถสะท้อนความเข้าใจต่อความเดือดร้อนของผู้ใช้ได้มากกว่านี้ จึงประเมินที่ 9/10</t>
  </si>
  <si>
    <t>ไรเดอร์ร้องเรียนการจัดสรรงานส่งผลให้ระยะเวลาจัดส่งล่าช้า (Rider complains job allocation causes delayed delivery time)</t>
  </si>
  <si>
    <t>ไรเดอร์ติดต่อเข้ามาในลักษณะ แนะนำ/ติชมการทำงานของระบบ โดยสะท้อนปัญหาว่าออเดอร์บางงานใช้เวลานานมากตั้งแต่รับงาน ไปรับอาหาร จนถึงจัดส่ง ทำให้ ลูกค้ามักเข้าใจว่าเป็นความผิดของไรเดอร์ และไรเดอร์เป็นผู้รับผลกระทบจากคำตำหนิของลูกค้า ทั้งที่สาเหตุไม่ได้มาจากการให้บริการของไรเดอร์โดยตรง
ไรเดอร์อธิบายเพิ่มเติมว่า ปัญหาลักษณะนี้เกิดขึ้นอย่างต่อเนื่อง และมองว่าเป็นเรื่องที่ควรได้รับการแก้ไขในระดับระบบ เพราะทำให้ไรเดอร์หลายคนได้รับผลกระทบจากความไม่พอใจของลูกค้า
จากบทสนทนา แอดมินตอบกลับในภายหลัง โดยขอบคุณสำหรับคำแนะนำและแจ้งว่าจะ ส่งต่อคำแนะนำและข้อคิดเห็นให้ฝ่ายที่เกี่ยวข้องรับทราบอีกครั้ง ก่อนปิดการสนทนาอย่างสุภาพ
ภาพรวมเป็นเคสประเภท รับฟัง feedback / รับข้อเสนอแนะ มากกว่าการแก้ไขเคสเฉพาะหน้า ซึ่งแอดมินตอบในเชิงรับฟังได้เหมาะสมในระดับหนึ่ง แต่ยังมีจุดที่ควรปรับในมุม QA โดยเฉพาะเรื่อง SLA, การสะท้อนความเข้าใจต่อ pain point ของไรเดอร์, และ ความครบถ้วนของ next step</t>
  </si>
  <si>
    <t>https://drive.google.com/file/d/1UvUrIZRV3Crezho9xJIMUDDFazhJxiju/view?usp=sharing</t>
  </si>
  <si>
    <t>AA219860</t>
  </si>
  <si>
    <t>แอดมินมีการทักทายและแนะนำชื่อแอดมินครบถ้วนในช่วงเปิดบทสนทนา และมีการปิดการสนทนาอย่างสุภาพตามมาตรฐาน
เงื่อนไขที่ใช้หักคะแนนตามไฟล์:
ไม่เข้ากลุ่มพลาด จึงประเมินที่ 10/10</t>
  </si>
  <si>
    <t>แอดมินแจ้งข้อมูลในขอบเขตที่เกี่ยวข้องกับเคส และไม่พบการเปิดเผยข้อมูลส่วนบุคคลเกินความจำเป็น
เงื่อนไขที่ใช้หักคะแนนตามไฟล์:
ไม่เข้ากลุ่มพลาด จึงประเมินที่ 10/10</t>
  </si>
  <si>
    <t>Tag ที่ใช้สอดคล้องกับบริบทของเคส คือ โบนัสวิ่งรอบไกล แต่เวลารอรับบริการอยู่ที่ 13 นาที 45 วินาที ซึ่งเกิน SLA จึงต้องหักคะแนนในหัวข้อนี้
เงื่อนไขที่ใช้หักคะแนนตามไฟล์:
เข้ากลุ่ม พลาดปานกลาง ของหัวข้อ 1.3 เนื่องจาก SLA ไม่ผ่าน จึงประเมินที่ 7/10</t>
  </si>
  <si>
    <t>แอดมินตอบตรงประเด็น โดยแจ้งว่าได้รับเรื่องเพื่อส่งพิจารณาโบนัสเพิ่มเติมแล้ว และแจ้งผลลัพธ์ที่อาจเกิดขึ้นได้อย่างเหมาะสมว่าหากผ่านการประเมิน จะได้รับโบนัสเพิ่มภายใน 2 วันทำการ จึงถือว่าคำตอบถูกต้องตามสิ่งที่ไรเดอร์สอบถาม
อย่างไรก็ตาม ยังไม่ได้อธิบายหลักเกณฑ์การพิจารณาเบื้องต้น จึงยังไม่เต็ม
เงื่อนไขที่ใช้หักคะแนนตามไฟล์:
เข้ากลุ่ม พลาดเล็กน้อย ของหัวข้อ 2.1 เพราะคำตอบถูกต้อง แต่ยังไม่ครบเชิงหลักเกณฑ์ จึงประเมินที่ 9/10</t>
  </si>
  <si>
    <t>แอดมินแจ้งสาระสำคัญได้ครบในระดับหนึ่ง ได้แก่ การรับเรื่องส่งพิจารณา ระยะเวลารอผล และผลลัพธ์กรณีผ่านการประเมิน แต่ยังไม่ได้อธิบายกรณีไม่ผ่านการพิจารณา หรือแนวทางติดตามผลหากยังไม่ได้รับโบนัสตามเวลาที่แจ้ง
เงื่อนไขที่ใช้หักคะแนนตามไฟล์:
เข้ากลุ่ม พลาดเล็กน้อย ของหัวข้อ 2.2 เพราะคำตอบครอบคลุมประเด็นหลักแล้ว แต่ยังขาดรายละเอียดเสริมบางส่วน จึงประเมินที่ 8/10</t>
  </si>
  <si>
    <t>แอดมินแจ้งขั้นตอนหลักได้ชัดเจน คือรับเรื่องส่งพิจารณา และแจ้งกรอบเวลาผลลัพธ์กรณีผ่านการประเมิน ทำให้ไรเดอร์เข้าใจลำดับการดำเนินการได้
อย่างไรก็ตาม ยังไม่มีการแจ้งขั้นตอนกรณีไม่ผ่านหรือกรณีต้องการติดตามผลเพิ่มเติม
เงื่อนไขที่ใช้หักคะแนนตามไฟล์:
เข้ากลุ่ม พลาดเล็กน้อย ของหัวข้อ 2.3 เพราะมีขั้นตอนหลักชัดเจน แต่ยังไม่ครบทุกกรณี จึงประเมินที่ 4/5</t>
  </si>
  <si>
    <t>แอดมินเข้าใจประเด็นปัญหาว่าเป็นเรื่องค่าตอบแทนไม่สอดคล้องกับระยะทาง และดำเนินการในแนวทางที่ตรงกับปัญหา คือส่งเรื่องพิจารณาโบนัสเพิ่มเติม จึงถือว่าแก้ปัญหาได้ตรงจุดในระดับหนึ่ง
อย่างไรก็ตาม ยังไม่ได้อธิบายรายละเอียดการวิเคราะห์หรือเหตุผลที่ทำให้เคสนี้เข้าข่ายพิจารณา จึงยังไม่เต็ม
เงื่อนไขที่ใช้หักคะแนนตามไฟล์:
เข้ากลุ่ม พลาดเล็กน้อยถึงปานกลาง ของหัวข้อ 3.1 เพราะช่วยแก้ปัญหาได้ตรงทาง แต่การวิเคราะห์ยังไม่ลึกมากพอ จึงประเมินที่ 12/15</t>
  </si>
  <si>
    <t>แอดมินมี ownership ที่ดี โดยมีการรับเรื่องและส่งพิจารณาให้จริง พร้อมแจ้ง next step ว่าหากผ่านจะได้รับโบนัสเพิ่มภายใน 2 วันทำการ
อย่างไรก็ตาม ยังไม่ได้แจ้งกรณีไม่ผ่านหรือวิธีติดตามผลเพิ่มเติม จึงยังไม่เต็ม
เงื่อนไขที่ใช้หักคะแนนตามไฟล์:
เข้ากลุ่ม พลาดเล็กน้อย ของหัวข้อ 3.2 เพราะมี ownership และ next step ชัดเจนแล้ว แต่ยังไม่ครบทุกกรณี จึงประเมินที่ 9/10</t>
  </si>
  <si>
    <t>น้ำเสียงสุภาพ เหมาะสม และแสดงความพร้อมช่วยเหลือได้ดี
เงื่อนไขที่ใช้หักคะแนนตามไฟล์:
ไม่เข้ากลุ่มพลาด จึงประเมินที่ 10/10</t>
  </si>
  <si>
    <t>ไรเดอร์ร้องเรียนค่ารอบไม่เหมาะสมกับระยะทาง (Rider complains about fare not matching long distance)</t>
  </si>
  <si>
    <t>ไรเดอร์ติดต่อเข้ามาสอบถามเรื่อง โบนัสวิ่งรอบไกล เนื่องจากมองว่าระยะทางของงานค่อนข้างไกล แต่ค่ารอบที่ได้รับไม่สอดคล้องกับระยะทาง จึงขอให้ตรวจสอบและพิจารณาโบนัสเพิ่มเติม โดยมีการแนบภาพหน้าจองานและเส้นทางประกอบการตรวจสอบ
จากการตรวจสอบ แอดมินแจ้งว่าได้รับเรื่องเพื่อดำเนินการ พิจารณาโบนัสเพิ่มเติม แล้ว และหากผลการประเมินผ่าน ระบบจะโอนโบนัสเพิ่มเข้าบัญชีภายใน 2 วันทำการ</t>
  </si>
  <si>
    <t>https://drive.google.com/open?id=1sbLPV1yiU4Opso9t_QXuZql-sV7G0CS9</t>
  </si>
  <si>
    <t>AA219940</t>
  </si>
  <si>
    <t>https://app.oho.chat/business/6805c0f16232119d2a1204b5/smartchat?room=69d8a09e802b107b88fc92fc</t>
  </si>
  <si>
    <t>ในบทสนทนาที่เห็น แอดมินมีการขอข้อมูลที่จำเป็นก่อนดำเนินการตรวจสอบ ได้แก่ หมายเลขคำสั่งซื้อ, หมายเลขร้าน, และสาเหตุที่ต้องการยกเลิก ก่อนจะแจ้งผลสถานะออเดอร์กลับ จึงถือว่ามีการดำเนินการตามขั้นตอนที่เหมาะสม และไม่พบการเปิดเผยข้อมูลเกินความจำเป็น
เงื่อนไขที่ใช้หักคะแนนตามไฟล์:
ไม่เข้ากลุ่มพลาดของหัวข้อ 1.2 เพราะมีการขอข้อมูลประกอบการตรวจสอบก่อนให้ข้อมูลสถานะออเดอร์ จึงประเมินที่ 10/10</t>
  </si>
  <si>
    <t>จากหน้าระบบพบว่าเวลารอรับบริการอยู่ที่ 18 วินาที ซึ่งอยู่ในเกณฑ์ SLA และ Tag ที่ระบุคือ สอบถามข้อมูลเกี่ยวกับออเดอร์ ซึ่งตรงกับบริบทของเคส จึงไม่ควรถูกหักคะแนนในหัวข้อนี้
เงื่อนไขที่ใช้หักคะแนนตามไฟล์:
ไม่เข้ากลุ่มพลาดของหัวข้อ 1.3 เพราะทั้ง SLA และ Tag ถูกต้อง จึงประเมินที่ 10/10</t>
  </si>
  <si>
    <t>แอดมินตอบตรงกับประเด็นที่ร้านค้าติดต่อเข้ามา โดยร้านค้าสงสัยว่าสถานะคำสั่งซื้อยังค้างอยู่ในระบบหรือไม่ หลังจากร้านได้กดยกเลิกไปแล้ว และแอดมินได้ตรวจสอบพร้อมแจ้งผลอย่างชัดเจนว่า หมายเลขคำสั่งซื้อ 260410-RF-6888 มีสถานะยกเลิกเรียบร้อยแล้ว จึงถือว่าคำตอบถูกต้อง ตรงประเด็น และสอดคล้องกับข้อเท็จจริงของเคส
เงื่อนไขที่ใช้หักคะแนนตามไฟล์:
ไม่เข้ากลุ่มพลาดของหัวข้อ 2.1 เพราะคำตอบ ถูกต้องและตรงกับคำถามหลักของผู้ติดต่อ จึงประเมินที่ 10/10</t>
  </si>
  <si>
    <t>แอดมินตอบได้ครบในประเด็นหลักของเคส คือมีการตรวจสอบสถานะคำสั่งซื้อและแจ้งผลกลับอย่างชัดเจนว่าคำสั่งซื้อถูกยกเลิกเรียบร้อยแล้ว พร้อมเปิดโอกาสให้ร้านค้าสอบถามข้อมูลเพิ่มเติมหรือแจ้งปัญหาอื่นต่อได้
อย่างไรก็ตาม หากจะให้สมบูรณ์มากขึ้น อาจอธิบายเพิ่มอีกเล็กน้อยว่า หากหน้าระบบฝั่งลูกค้ายังแสดงผลค้าง อาจเกิดจากการอัปเดตสถานะล่าช้าในระบบ หรือให้แนวทางเฝ้าดูต่อในกรณีที่ลูกค้ายังพบสถานะเดิม
เงื่อนไขที่ใช้หักคะแนนตามไฟล์:
เข้ากลุ่ม พลาดเล็กน้อย ของหัวข้อ 2.2 เพราะคำตอบครอบคลุมประเด็นหลักแล้ว แต่ยังสามารถเสริมรายละเอียดประกอบได้อีกเล็กน้อย จึงประเมินที่ 9/10
ตัวอย่างจากเคส:
“จากการตรวจสอบหมายเลขคำสั่งซื้อ 260410-RF-6888 พบว่ามีสถานะยกเลิกเรียบร้อยแล้วค่ะ”
ตัวอย่างที่ถูกต้องมากขึ้น:
“จากการตรวจสอบหมายเลขคำสั่งซื้อ 260410-RF-6888 พบว่ามีสถานะยกเลิกเรียบร้อยแล้วค่ะ”
“หากฝั่งลูกค้ายังเห็นสถานะค้างในระบบ อาจเกิดจากการอัปเดตข้อมูลล่าช้าชั่วคราว แนะนำให้รอสักครู่แล้วลองรีเฟรชหรือเข้าใหม่อีกครั้งนะคะ”</t>
  </si>
  <si>
    <t>แอดมินมีลำดับการช่วยเหลือที่ชัดเจน ได้แก่
ขอข้อมูลที่จำเป็นต่อการตรวจสอบ
แจ้งว่าจะดำเนินการตรวจสอบ
ตรวจสอบหมายเลขคำสั่งซื้อ
แจ้งผลว่าสถานะยกเลิกเรียบร้อยแล้ว
สอบถามต่อว่าต้องการความช่วยเหลือเพิ่มเติมหรือไม่
ถือว่าขั้นตอนการตอบและการดำเนินการชัดเจน เข้าใจง่าย และสอดคล้องกับลักษณะของเคส
เงื่อนไขที่ใช้หักคะแนนตามไฟล์:
ไม่เข้ากลุ่มพลาดของหัวข้อ 2.3 เพราะมี step การดำเนินการชัดเจนและเพียงพอ จึงประเมินที่ 5/5</t>
  </si>
  <si>
    <t>แอดมินสามารถวิเคราะห์ได้ตรงจุดว่าเคสนี้ต้องตรวจสอบจาก หมายเลขคำสั่งซื้อ เพื่อยืนยันสถานะในระบบก่อน และเมื่อพบว่าสถานะถูกยกเลิกเรียบร้อยแล้ว ก็แจ้งผลกลับได้ตรงกับข้อสงสัยของร้านค้า ถือว่าเป็นการแก้ปัญหาที่ตรงจุดในระดับดี
อย่างไรก็ตาม ยังสามารถช่วยได้ลึกกว่านี้อีกเล็กน้อย เช่น อธิบายสาเหตุที่ลูกค้ายังเห็นสถานะค้างในระบบ หรือให้แนวทางในกรณีที่สถานะหน้าจอฝั่งลูกค้ายังไม่อัปเดต
เงื่อนไขที่ใช้หักคะแนนตามไฟล์:
เข้ากลุ่ม พลาดเล็กน้อย ของหัวข้อ 3.1 เพราะแอดมินวิเคราะห์และแก้ปัญหาได้ถูกทางแล้ว แต่ยังไม่ต่อยอดเชิงสาเหตุหรือแนวทางสำรองเพิ่มเติม จึงประเมินที่ 13/15
ตัวอย่างจากเคส:
แอดมินตรวจสอบออเดอร์และแจ้งผลว่า “มีสถานะยกเลิกเรียบร้อยแล้ว”
ตัวอย่างที่ถูกต้องมากขึ้น:
“จากการตรวจสอบ หมายเลขคำสั่งซื้อ 260410-RF-6888 มีสถานะยกเลิกเรียบร้อยแล้วค่ะ”
“หากฝั่งลูกค้ายังเห็นสถานะค้าง อาจเป็นการอัปเดตระบบล่าช้าชั่วคราวนะคะ รบกวนลองให้ลูกค้ารีเฟรชหรือเข้าใหม่อีกครั้งค่ะ”
“หากยังพบสถานะเดิม แอดมินสามารถรับเรื่องตรวจสอบเพิ่มเติมให้ได้ค่ะ”</t>
  </si>
  <si>
    <t>เหตุผล:
แอดมินมี ownership ที่ดี โดยรับเรื่อง ตรวจสอบให้ทันที แจ้งผลกลับชัดเจน และยังสอบถามต่อว่าร้านค้าต้องการสอบถามข้อมูลเพิ่มเติมหรือมีปัญหาอื่นอีกหรือไม่ ก่อนปิดการสนทนา ถือว่าดูแลเคสได้ครบตามมาตรฐาน
เงื่อนไขที่ใช้หักคะแนนตามไฟล์:
ไม่เข้ากลุ่มพลาดของหัวข้อ 3.2 เพราะมี ownership และ next step ครบถ้วน จึงประเมินที่ 10/10</t>
  </si>
  <si>
    <t>ภาษาที่ใช้สุภาพ กระชับ และสื่อความหมายตรงประเด็น
เงื่อนไขที่ใช้หักคะแนนตามไฟล์:
ไม่เข้ากลุ่มพลาด จึงประเมินที่ 5/5</t>
  </si>
  <si>
    <t>ร้านค้าแจ้งยกเลิกออเดอร์แล้วแต่สถานะยังค้างในระบบ (Merchant reports order canceled but still pending in system)</t>
  </si>
  <si>
    <t>ร้านค้าติดต่อเข้ามาเพื่อ ขอยกเลิกคำสั่งซื้อ โดยแจ้งว่า ร้านได้กดยกเลิกออเดอร์ไปแล้ว แต่ ลูกค้าแจ้งว่าสถานะคำสั่งซื้อยังค้างอยู่ในระบบ จึงต้องการให้แอดมินช่วยตรวจสอบสถานะคำสั่งซื้อดังกล่าว
จากนั้นแอดมินแจ้งว่าจะดำเนินการตรวจสอบ และเมื่อทำการตรวจสอบหมายเลขคำสั่งซื้อ 260410-RF-6888 แล้ว พบว่า คำสั่งซื้อมีสถานะยกเลิกเรียบร้อยแล้ว แอดมินจึงแจ้งผลให้ร้านค้าทราบ พร้อมสอบถามต่อว่าร้านค้าต้องการสอบถามข้อมูลเพิ่มเติมหรือมีปัญหาอื่นอีกหรือไม่ เมื่อร้านค้าตอบขอบคุณ แอดมินจึงปิดการสนทนาอย่างสุภาพตามมาตรฐาน</t>
  </si>
  <si>
    <t>https://drive.google.com/open?id=1-iumnPXO35yL-XCzwUktm8W-Xb2MlouA</t>
  </si>
  <si>
    <t>AA220205</t>
  </si>
  <si>
    <t>https://app.oho.chat/business/6805c0f16232119d2a1204b5/smartchat?room=68aaade718a6d9ec367bba0b</t>
  </si>
  <si>
    <t>เคสนี้แอดมินมีการขอข้อมูลที่จำเป็นต่อการตรวจสอบก่อนแจ้งผล ได้แก่ ชื่อร้าน เบอร์โทรศัพท์ Shop ID ชื่อเจ้าของกิจการ และเลขท้ายบัตรประชาชน จึงถือว่ามีการตรวจสอบข้อมูลก่อนให้ผลลัพธ์ และไม่พบการเปิดเผยข้อมูลเกินความจำเป็น
เงื่อนไขที่ใช้หักคะแนนตามไฟล์:
ไม่เข้ากลุ่มพลาดของหัวข้อ 1.2 เพราะมีการขอข้อมูลเพื่อยืนยันก่อนตรวจสอบและแจ้งผล จึงประเมินที่ 10/10</t>
  </si>
  <si>
    <t>จากหน้าระบบพบว่าเวลารอรับบริการอยู่ที่ 6 วินาที ซึ่งอยู่ในเกณฑ์ SLA และ Tag ที่ระบุคือ ร้านค้าลืมรหัสผ่าน/User ซึ่งสอดคล้องกับบริบทของเคสที่เกี่ยวข้องกับการยืนยันข้อมูลร้านค้า/การเข้าถึงระบบ จึงไม่ควรถูกหักคะแนนในหัวข้อนี้
เงื่อนไขที่ใช้หักคะแนนตามไฟล์:
ไม่เข้ากลุ่มพลาดของหัวข้อ 1.3 เพราะทั้ง SLA และ Tag ถูกต้อง จึงประเมินที่ 10/10</t>
  </si>
  <si>
    <t>แอดมินตรวจสอบข้อมูลที่ร้านค้าส่งมาแล้วแจ้งผลชัดเจนว่า ข้อมูลชื่อ-สกุลไม่ตรงกับเลขบัตรประชาชน ซึ่งถือว่าเป็นคำตอบที่ตรงกับผลตรวจสอบ และสอดคล้องกับวัตถุประสงค์ของเคส
อย่างไรก็ตาม คำตอบยังไม่ได้อธิบายต่อว่า ต้องแก้ไขข้อมูลในส่วนใด หรือหากต้องการดำเนินการต่อควรใช้ข้อมูลชุดใดให้ถูกต้อง จึงยังไม่เต็ม
เงื่อนไขที่ใช้หักคะแนนตามไฟล์:
เข้ากลุ่ม พลาดเล็กน้อย ของหัวข้อ 2.1 เพราะคำตอบถูกต้องตามผลตรวจสอบ แต่ยังไม่ต่อยอดคำอธิบายให้ครบพอ จึงประเมินที่ 9/10
ตัวอย่างจากเคส:
“จากการตรวจสอบข้อมูลชื่อ-สกุล ไม่ตรงกับเลขบัตรประชาชนค่ะ”
ตัวอย่างที่ถูกต้องมากขึ้น:
“จากการตรวจสอบพบว่า ข้อมูลชื่อ-สกุลที่แจ้งมาไม่ตรงกับเลขบัตรประชาชนค่ะ”
“รบกวนตรวจสอบและส่งข้อมูลที่ถูกต้องอีกครั้ง โดยให้ชื่อ-สกุลตรงกับเลขบัตรประชาชนที่ลงทะเบียนไว้นะคะ”</t>
  </si>
  <si>
    <t>แอดมินแจ้งผลตรวจสอบได้แล้วว่าข้อมูลไม่ตรงกัน และแจ้งให้ร้านค้าตรวจสอบข้อมูลก่อนติดต่อกลับเข้ามาอีกครั้ง แต่คำตอบยัง ไม่ครบในเชิงแนวทางแก้ไข เช่น
ไม่ได้ระบุว่าข้อมูลส่วนใดผิด
ไม่ได้แจ้งว่าควรส่งข้อมูลใดกลับมาใหม่
ไม่ได้อธิบายว่าหลังแก้ข้อมูลแล้วจะดำเนินการต่ออย่างไร
จึงถือว่าคำตอบยังไม่ครบถ้วนเต็มที่
เงื่อนไขที่ใช้หักคะแนนตามไฟล์:
เข้ากลุ่ม พลาดปานกลาง ของหัวข้อ 2.2 เพราะคำตอบบอกผลตรวจสอบแล้ว แต่ยัง ไม่ครบในเชิงแนวทางแก้ไขและขั้นตอนถัดไป จึงประเมินที่ 7/10
ตัวอย่างจากเคส:
“จากการตรวจสอบข้อมูลชื่อ-สกุล ไม่ตรงกับเลขบัตรประชาชนค่ะ รบกวนร้านค้าตรวจสอบข้อมูล และติดต่อเข้ามาอีกครั้งค่ะ”
ตัวอย่างที่ถูกต้องมากขึ้น:
“จากการตรวจสอบพบว่าข้อมูลชื่อ-สกุลไม่ตรงกับเลขบัตรประชาชนค่ะ”
“รบกวนตรวจสอบชื่อ-สกุลตามบัตรประชาชนอีกครั้ง และส่งข้อมูลที่ถูกต้องกลับเข้ามาใหม่ เพื่อให้แอดมินดำเนินการตรวจสอบต่อให้ค่ะ”</t>
  </si>
  <si>
    <t>แอดมินมี step การดำเนินการชัดเจนในระดับหนึ่ง คือ
รับข้อมูลเพิ่มเติมจากร้านค้า
ตรวจสอบข้อมูล
แจ้งผลว่าข้อมูลไม่ตรงกัน
ให้ร้านค้าตรวจสอบและติดต่อกลับเข้ามาใหม่
ถือว่าพอทำตามได้ แต่ยังขาดรายละเอียดว่าควรแก้ข้อมูลจุดใดและส่งกลับมาในรูปแบบใด
เงื่อนไขที่ใช้หักคะแนนตามไฟล์:
เข้ากลุ่ม พลาดเล็กน้อย ของหัวข้อ 2.3 เพราะมีขั้นตอนชัดเจน แต่ยังไม่ละเอียดครบในส่วนของ action ถัดไป จึงประเมินที่ 4/5
ตัวอย่างที่ถูกต้องมากขึ้น:
“รบกวนตรวจสอบชื่อ-สกุลให้ตรงกับเลขบัตรประชาชน และส่งข้อมูลกลับเข้ามาใหม่อีกครั้งนะคะ”
แบบนี้จะช่วยให้ผู้ใช้งานทราบ step ต่อไปชัดกว่าเดิม</t>
  </si>
  <si>
    <t>แอดมินสามารถวิเคราะห์ได้ถูกทางว่าเคสนี้ต้องใช้การตรวจสอบข้อมูลยืนยันตัวตนก่อน และเมื่อพบว่าข้อมูลไม่ตรงกัน ก็แจ้งผลกลับได้ตรงกับปัญหา ถือว่าแก้ปัญหาได้ตรงจุดในระดับหนึ่ง
อย่างไรก็ตาม ยังไม่ได้ช่วยต่อยอดไปถึงการระบุว่า ควรแก้ข้อมูลส่วนใด หรือให้แนวทางชัดเจนเพื่อพาไปสู่การแก้ไขสำเร็จ จึงยังไม่เต็ม
เงื่อนไขที่ใช้หักคะแนนตามไฟล์:
เข้ากลุ่ม พลาดเล็กน้อยถึงปานกลาง ของหัวข้อ 3.1 เพราะวิเคราะห์ปัญหาได้ถูกทาง แต่ยังไม่พาไปถึงแนวทางแก้ไขที่ชัดเจนที่สุด จึงประเมินที่ 12/15
ตัวอย่างจากเคส:
แอดมินสามารถตรวจพบจุดผิดปกติได้ว่า
“ข้อมูลชื่อ-สกุลไม่ตรงกับเลขบัตรประชาชน”
ตัวอย่างที่ถูกต้องมากขึ้น:
“จากการตรวจสอบพบว่าข้อมูลชื่อ-สกุลไม่ตรงกับเลขบัตรประชาชนค่ะ”
“รบกวนตรวจสอบข้อมูลตามบัตรประชาชนอีกครั้ง และส่งกลับเข้ามาใหม่ เพื่อให้แอดมินดำเนินการต่อให้ค่ะ”
แบบนี้จะช่วยให้การแก้ปัญหาตรงจุดและจบงานได้มากขึ้น</t>
  </si>
  <si>
    <t>แอดมินมี ownership ที่ดีในระดับหนึ่ง เพราะรับเรื่อง ตรวจสอบ และแจ้งผลกลับให้ชัดเจน พร้อมแจ้งให้ติดต่อกลับเข้ามาอีกครั้งเมื่อข้อมูลถูกต้อง
อย่างไรก็ตาม next step ยังไม่ละเอียดพอ เช่น ยังไม่ได้บอกชัดว่าต้องส่งข้อมูลอะไรกลับมาใหม่ หรือหากส่งแล้วจะดำเนินการต่ออย่างไร
เงื่อนไขที่ใช้หักคะแนนตามไฟล์:
เข้ากลุ่ม พลาดเล็กน้อย ของหัวข้อ 3.2 เพราะมี ownership และ next step แล้ว แต่ยังไม่ละเอียดเพียงพอ จึงประเมินที่ 8/10
ตัวอย่างที่ถูกต้องมากขึ้น:
“รบกวนตรวจสอบชื่อ-สกุลตามบัตรประชาชน และส่งข้อมูลที่ถูกต้องกลับเข้ามาอีกครั้งนะคะ แอดมินจะช่วยดำเนินการตรวจสอบต่อให้ค่ะ”</t>
  </si>
  <si>
    <t>ร้านค้าแจ้งอัปเดตแอปแล้วเข้าใช้งานไม่ได้ (Merchant reports unable to access app after update)</t>
  </si>
  <si>
    <t>เคสนี้เป็น เคสต่อเนื่องจาก AA220199 โดยร้านค้าติดต่อกลับเข้ามาอีกครั้ง หลังจากในเคสก่อนหน้าแอดมินได้ขอข้อมูลเพิ่มเติมเพื่อใช้ในการตรวจสอบปัญหาเกี่ยวกับ การยืนยันตัวตน/การใช้งานร้านค้า
ในเคส AA220205 ร้านค้าได้ส่งข้อมูลที่แอดมินร้องขอเข้ามาเพิ่มเติม ได้แก่
ชื่อร้านอาหาร
เบอร์โทรศัพท์ที่ใช้ลงทะเบียน
Shop ID
ชื่อเจ้าของร้าน
เลขท้ายบัตรประชาชน
หลังจากได้รับข้อมูลแล้ว แอดมินแจ้งผลการตรวจสอบว่า ข้อมูลชื่อ-สกุลไม่ตรงกับเลขบัตรประชาชน และแจ้งให้ร้านค้าตรวจสอบข้อมูลและติดต่อกลับเข้ามาอีกครั้ง พร้อมปิดการสนทนาอย่างสุภาพ</t>
  </si>
  <si>
    <t>https://drive.google.com/open?id=1bqJYAuXOQApiD3ak6Yg9TBdV2v7p7xo9</t>
  </si>
  <si>
    <t>AA220167</t>
  </si>
  <si>
    <t>https://app.oho.chat/business/6805c0f16232119d2a1204b5/smartchat?room=68a30496da5496f713bcb2e9</t>
  </si>
  <si>
    <t>จากหลักฐานที่มีเพิ่มเติม พบว่าแอดมินมีทั้ง opening และ closing ครบถ้วนตามมาตรฐาน โดยมีการทักทาย แนะนำชื่อแอดมิน และปิดการสนทนาอย่างสุภาพ
เงื่อนไขที่ใช้หักคะแนนตามไฟล์:
ไม่เข้ากลุ่มพลาด จึงประเมินที่ 10/10</t>
  </si>
  <si>
    <t>แอดมินมีการขอข้อมูลที่จำเป็นก่อนดำเนินการตรวจสอบ ได้แก่ หมายเลขออเดอร์และหมายเลขโทรศัพท์ที่ลงทะเบียน จึงถือว่ามีการเก็บข้อมูลประกอบการตรวจสอบอย่างเหมาะสม และไม่พบการเปิดเผยข้อมูลเกินความจำเป็น
เงื่อนไขที่ใช้หักคะแนนตามไฟล์:
ไม่เข้ากลุ่มพลาดของหัวข้อ 1.2 เพราะมีการขอข้อมูลเพื่อใช้ตรวจสอบก่อนดำเนินการ จึงประเมินที่ 10/10</t>
  </si>
  <si>
    <t>จากหน้าระบบพบว่าเวลารอรับบริการอยู่ที่ 1 นาที 00 วินาที ซึ่งยังอยู่ในเกณฑ์ SLA และ Tag ที่ระบุเป็นกลุ่ม ปัญหาก่อนจัดส่ง-วัสดุสิ้นหมด/ไม่ครบ ซึ่งยังถือว่าใกล้เคียงกับบริบทของเคสที่เกี่ยวข้องกับการยกเลิกรายการสินค้าในออเดอร์ จึงไม่ควรถูกหักคะแนนในหัวข้อนี้
เงื่อนไขที่ใช้หักคะแนนตามไฟล์:
ไม่เข้ากลุ่มพลาดของหัวข้อ 1.3 เพราะ SLA ผ่าน และ Tag ยังสอดคล้องกับบริบทเคส จึงประเมินที่ 10/10</t>
  </si>
  <si>
    <t>จากภาพเพิ่มเติม แอดมินได้แจ้งผลการตรวจสอบอย่างชัดเจนว่า ออเดอร์ 260410-RF-9023 ถูกยกเลิกเรียบร้อยแล้ว และแจ้งแนวทางเรื่อง ระยะเวลาคืนเงิน 2 วันทำการ ซึ่งตรงกับข้อกังวลของผู้ติดต่อ จึงถือว่าคำตอบถูกต้องและตรงประเด็น
เงื่อนไขที่ใช้หักคะแนนตามไฟล์:
ไม่เข้ากลุ่มพลาดของหัวข้อ 2.1 เพราะคำตอบถูกต้องและตอบข้อสงสัยหลักของเคสได้ จึงประเมินที่ 10/10</t>
  </si>
  <si>
    <t>แอดมินตอบได้ค่อนข้างครบ โดยมีทั้ง
แจ้งผลการยกเลิกออเดอร์
แจ้งเรื่องการคืนเงิน
แจ้งกรอบเวลาคืนเงิน 2 วันทำการ
เปิดโอกาสให้สอบถามเพิ่มเติม
อย่างไรก็ตาม หากจะให้ครบยิ่งขึ้น อาจระบุเพิ่มว่า เงินจะคืนผ่านช่องทางชำระเดิม และหากเกินกำหนดแล้วยังไม่ได้เงินคืนควรติดต่อกลับอย่างไร
เงื่อนไขที่ใช้หักคะแนนตามไฟล์:
เข้ากลุ่ม พลาดเล็กน้อย ของหัวข้อ 2.2 เพราะคำตอบครอบคลุมประเด็นหลักแล้ว แต่ยังสามารถเสริมรายละเอียด follow-up ได้อีกเล็กน้อย จึงประเมินที่ 9/10
ตัวอย่างจากเคส:
“ดำเนินการยกเลิกออเดอร์เรียบร้อยแล้วค่ะ”
“จะใช้เวลาคืนเงิน 2 วันทำการ”
ตัวอย่างที่ถูกต้องมากขึ้น:
“ขณะนี้ออเดอร์ถูกยกเลิกเรียบร้อยแล้วค่ะ”
“ยอดเงินจะคืนผ่านช่องทางการชำระเดิมภายใน 2 วันทำการนะคะ หากเกินกำหนดแล้วยังไม่ได้รับเงินคืน สามารถติดต่อกลับเข้ามาได้อีกครั้งค่ะ”</t>
  </si>
  <si>
    <t>จากหลักฐานเพิ่มเติม แอดมินมี step ชัดเจนครบ คือ
ขอข้อมูลเพิ่มเติม
ตรวจสอบออเดอร์
แจ้งผลว่ายกเลิกเรียบร้อยแล้ว
แจ้งระยะเวลาคืนเงิน
เปิดโอกาสให้สอบถามเพิ่มเติม
จึงถือว่าผู้ใช้งานเข้าใจขั้นตอนและผลลัพธ์ได้ชัดเจน
เงื่อนไขที่ใช้หักคะแนนตามไฟล์:
ไม่เข้ากลุ่มพลาดของหัวข้อ 2.3 เพราะมีขั้นตอนครบและชัดเจน จึงประเมินที่ 5/5</t>
  </si>
  <si>
    <t>แอดมินสามารถวิเคราะห์ได้ว่าต้องขอข้อมูลเพิ่มเติมก่อนตรวจสอบ จากนั้นดำเนินการตรวจสอบและแจ้งผลที่ตรงกับปัญหาของเคส คือยืนยันการยกเลิกออเดอร์และแจ้งระยะเวลาคืนเงิน จึงถือว่าแก้ปัญหาได้ตรงจุดในระดับดีมาก
อย่างไรก็ตาม ยังไม่เต็มเพราะสามารถอธิบายสาเหตุเชิงระบบหรือสถานะการยกเลิกของบางรายการให้ลึกขึ้นได้อีกเล็กน้อย
เงื่อนไขที่ใช้หักคะแนนตามไฟล์:
เข้ากลุ่ม พลาดเล็กน้อย ของหัวข้อ 3.1 เพราะช่วยแก้ปัญหาได้ตรงจุดแล้ว แต่ยังไม่ลึกที่สุดในเชิงอธิบายสาเหตุ จึงประเมินที่ 14/15
ตัวอย่างจากเคส:
ขอข้อมูลเพิ่มเติมก่อนตรวจสอบ
แจ้งผลยกเลิกออเดอร์แล้ว
แจ้งเรื่องคืนเงิน
ตัวอย่างที่ถูกต้องมากขึ้น:
“จากการตรวจสอบ ออเดอร์ถูกยกเลิกเรียบร้อยแล้วค่ะ และยอดเงินจะคืนผ่านช่องทางชำระเดิมภายใน 2 วันทำการ”
“หากเกินกำหนดแล้วยังไม่ได้รับเงินคืน สามารถแจ้งแอดมินเพื่อตรวจสอบต่อได้ค่ะ”</t>
  </si>
  <si>
    <t>แอดมินมี ownership ดี โดยรับเรื่อง ขอข้อมูล ตรวจสอบ แจ้งผล และสอบถามต่อว่าลูกค้าได้รับข้อมูลครบหรือไม่ รวมทั้งเปิดโอกาสให้ติดต่อกลับหากมีปัญหาเพิ่มเติม ถือว่าครบตามมาตรฐาน
เงื่อนไขที่ใช้หักคะแนนตามไฟล์:
ไม่เข้ากลุ่มพลาดของหัวข้อ 3.2 เพราะมี ownership และ next step ครบถ้วน จึงประเมินที่ 10/10</t>
  </si>
  <si>
    <t>ข้อความเรียงลำดับดี อ่านง่าย และแบ่งสาระได้ชัดเจน
เงื่อนไขที่ใช้หักคะแนนตามไฟล์:
ไม่เข้ากลุ่มพลาด จึงประเมินที่ 5/5</t>
  </si>
  <si>
    <t>น้ำเสียงสุภาพ เหมาะสม และแสดงความพร้อมช่วยเหลือตลอดบทสนทนา
เงื่อนไขที่ใช้หักคะแนนตามไฟล์:
ไม่เข้ากลุ่มพลาด จึงประเมินที่ 10/10</t>
  </si>
  <si>
    <t>ลูกค้าแจ้งไม่สามารถยกเลิกคำสั่งซื้อได้ (Customer reports unable to cancel the order)</t>
  </si>
  <si>
    <t>ผู้ติดต่อแจ้งปัญหาเกี่ยวกับ ไม่สามารถยกเลิกรายการอาหารบางรายการในออเดอร์ได้ โดยมีการส่งภาพหน้าจอออเดอร์และรายละเอียดรายการสินค้าที่เกี่ยวข้องเข้ามาประกอบการตรวจสอบ พร้อมแจ้งเพิ่มเติมว่า ยังมีบางรายการที่ยกเลิกได้ และจะได้รับเงินคืนภายในวันนี้
แอดมินมีการขอข้อมูลเพิ่มเติมเพื่อใช้ในการตรวจสอบ ได้แก่
หมายเลขออเดอร์
หมายเลขโทรศัพท์ที่ลงทะเบียน
หลังจากได้รับข้อมูลครบ แอดมินได้แจ้งผลการตรวจสอบว่า ออเดอร์ 260410-RF-9023 ได้ดำเนินการยกเลิกออเดอร์เรียบร้อยแล้ว และแจ้งเพิ่มเติมว่า ยอดเงินที่ชำระผ่านช่องทางเดิมเพื่อทำการสั่งออเดอร์ใหม่ให้กับลูกค้า จะใช้เวลาคืนเงิน 2 วันทำการ ก่อนปิดการสนทนาอย่างสุภาพ</t>
  </si>
  <si>
    <t>https://drive.google.com/open?id=1wvPCugNm_wX5q2STWE95ynLKAUDqbYtT</t>
  </si>
  <si>
    <t>AA219798</t>
  </si>
  <si>
    <t>https://app.oho.chat/business/6805c0f16232119d2a1204b5/smartchat?room=6936733907117fd075dce769</t>
  </si>
  <si>
    <t>มีการทักทายและปิดการสนทนาอย่างสุภาพ แต่ opening ยังเป็นข้อความทั่วไป และยังไม่เชื่อมกับประเด็นที่ไรเดอร์แจ้งเข้ามาโดยตรง
เงื่อนไขที่ใช้หักคะแนนตามไฟล์:
เข้ากลุ่มพลาดเล็กน้อย เพราะ opening ยัง generic จึงประเมินที่ 9/10
ตัวอย่างจากเคส:
“สวัสดีค่ะ แอดมิน ถ้วยฟู ยินดีให้บริการค่ะ
หากมีข้อสงสัยหรือพบปัญหาในการใช้งานแอปพลิเคชัน สามารถแจ้งแอดมินได้เลยนะคะ”
ตัวอย่างที่ถูกต้องมากขึ้น:
“สวัสดีค่ะ แอดมินถ้วยฟูยินดีให้บริการค่ะ
รับทราบว่าพี่ไรเดอร์สงสัยเรื่องเปอร์เซ็นต์การรับงานหรือจำนวนงานที่ลดลงนะคะ เดี๋ยวแอดมินขอสอบถามเพิ่มเติมเพื่อเช็กให้ตรงจุดค่ะ”</t>
  </si>
  <si>
    <t>ไม่พบการเปิดเผยข้อมูลส่วนบุคคลเกินความจำเป็น และไม่มีการละเมิดหลัก PDPA / Policy
เงื่อนไขที่ใช้หักคะแนนตามไฟล์:
ไม่เข้ากลุ่มพลาด จึงประเมินที่ 10/10</t>
  </si>
  <si>
    <t>เวลารอรับบริการประมาณ 6 นาที 44 วินาที ค่อนข้างช้า และ workflow การรับเคสยังไม่ครบ เพราะเคสนี้เป็นข้อสงสัยเกี่ยวกับข้อมูลในบัญชีไรเดอร์ แต่แอดมินไม่ได้เริ่มจากการขอข้อมูลเพื่อตรวจสอบก่อน
เงื่อนไขที่ใช้หักคะแนนตามไฟล์:
เข้ากลุ่มพลาดปานกลาง เพราะ SLA ค่อนข้างช้า และขั้นตอนการรับเคสยังไม่ครบ จึงประเมินที่ 5/10
ตัวอย่างจากเคส:
ผู้ใช้รอรับบริการประมาณ 6 นาที 44 วินาที
แอดมินตอบอธิบายทันที โดยยังไม่ได้ขอ RR หรือเบอร์ในระบบ
ตัวอย่างที่ถูกต้องมากขึ้น:
ควรตอบรับไวขึ้น
และเริ่มจากขอข้อมูลที่จำเป็นต่อการตรวจสอบก่อน เช่น รหัส RR หรือเบอร์โทรศัพท์ที่ใช้ในระบบ</t>
  </si>
  <si>
    <t>คำตอบของแอดมินมีลักษณะสรุปว่าไรเดอร์รับงานได้ตามปกติ และเปอร์เซ็นต์จะเพิ่มขึ้นเองเมื่อเปิดรับงานอัตโนมัติ แต่ยังไม่มีข้อมูลรองรับเพียงพอที่จะสรุปเช่นนั้น เพราะ ไม่ได้มีการขอรหัส RR หรือเบอร์ในระบบเพื่อตรวจสอบบัญชีของไรเดอร์ก่อน
จึงถือว่าคำตอบยังไม่แม่นในเชิงข้อเท็จจริงของเคส และตอบในลักษณะคล้ายผ่านการตรวจสอบมาแล้ว ทั้งที่ยังไม่ได้ตรวจสอบจริง
เงื่อนไขที่ใช้หักคะแนนตามไฟล์:
เข้ากลุ่มพลาดปานกลางถึงรุนแรง เพราะคำตอบสรุปเชิงตรวจสอบโดยไม่มีข้อมูลที่จำเป็นรองรับ จึงประเมินที่ 4/10
ตัวอย่างจากเคส:
“พี่ไรเดอร์สามารถรับงานได้ตามปกตินะคะ และสามารถเปิดระบบรับงานอัตโนมัติ เพื่อไม่พลาดงานได้ เปอร์เซ็นต์การรับงานจะเพิ่มขึ้นโดยอัตโนมัติค่ะ”
ตัวอย่างที่ถูกต้องมากขึ้น:
“รบกวนพี่ไรเดอร์แจ้ง รหัส RR หรือ เบอร์โทรศัพท์ที่ใช้ในระบบ เพิ่มเติมได้ไหมคะ เพื่อให้แอดมินตรวจสอบข้อมูลในบัญชีให้ก่อนค่ะ
และรบกวนยืนยันเพิ่มเติมนะคะว่าหมายถึงเปอร์เซ็นต์การรับงานลดลง หรือหมายถึงจำนวนงานที่ถูกยิงน้อยลงค่ะ”</t>
  </si>
  <si>
    <t>คำตอบยังไม่ครบ เพราะแอดมินไม่ได้
ขอข้อมูลที่จำเป็นต่อการตรวจสอบ
ทวนว่าผู้ใช้หมายถึงอะไร
แยกประเด็นปัญหา
ระบุแนวทางตรวจสอบต่อ
เคสนี้ควรมีอย่างน้อย
รหัส RR
หรือ เบอร์โทรศัพท์ที่ผูกกับระบบ
เพื่อใช้ตรวจสอบข้อมูลในบัญชีไรเดอร์ แต่แอดมินไม่ได้ขอเลย
เงื่อนไขที่ใช้หักคะแนนตามไฟล์:
เข้ากลุ่มพลาดรุนแรง เพราะคำตอบไม่ครบและไม่มีการขอข้อมูลสำคัญที่จำเป็นต่อการตรวจสอบ จึงประเมินที่ 3/10
ตัวอย่างจากเคส:
ผู้ใช้แจ้งเพียงว่า
“ไม่ได้ปัดชักงาน”
“เปอร์เซ็นต์”
“งานทำมัยลดลงครรับแอด”
แต่แอดมินไม่ได้ถามต่อว่า
หมายถึงเปอร์เซ็นต์อะไร
ต้องการให้ตรวจสอบอะไร
รหัส RR หรือเบอร์ในระบบคืออะไร
ตัวอย่างที่ถูกต้องมากขึ้น:
“รบกวนพี่ไรเดอร์แจ้งเพิ่มเติมได้ไหมคะ
รหัส RR
เบอร์โทรศัพท์ที่ใช้ในระบบ
พี่ไรเดอร์หมายถึงเปอร์เซ็นต์การรับงานลดลง หรือหมายถึงจำนวนงานที่ระบบยิงให้น้อยลงคะ
เพื่อให้แอดมินตรวจสอบให้ได้ตรงจุดค่ะ”</t>
  </si>
  <si>
    <t>ไม่มี flow การตรวจสอบที่ชัดเจน เพราะแอดมินข้ามจากคำถามที่ยังไม่ชัด ไปสู่คำตอบทั่วไปทันที โดยไม่มีขั้นตอนว่า
จะตรวจสอบอะไร
ต้องใช้ข้อมูลอะไร
หากผู้ใช้ต้องการให้เช็กจริงต้องส่งอะไรเพิ่ม
เงื่อนไขที่ใช้หักคะแนนตามไฟล์:
เข้ากลุ่มพลาดรุนแรง เพราะไม่มีขั้นตอนตรวจสอบที่ชัดเจนและไม่มีการขอข้อมูลก่อนตอบ จึงประเมินที่ 1/5
ตัวอย่างจากเคส:
แอดมินตอบข้อมูลทั่วไปทันที โดยไม่มีข้อความลักษณะ
“ขอ RR/เบอร์ในระบบเพื่อเช็กให้ก่อน”
ตัวอย่างที่ถูกต้องมากขึ้น:
“แอดมินขออนุญาตตรวจสอบข้อมูลให้ก่อนนะคะ รบกวนแจ้ง รหัส RR หรือ เบอร์ที่ใช้ในระบบ เพิ่มเติมค่ะ หากมีภาพหน้าจอส่วนที่กังวล สามารถส่งเข้ามาได้ด้วยนะคะ”</t>
  </si>
  <si>
    <t>ยังไม่สามารถวิเคราะห์ปัญหาได้ตรงจุด เพราะยังไม่มีข้อมูลพื้นฐานเพียงพอ เช่น รหัส RR หรือเบอร์ในระบบ จึงไม่รู้แน่ชัดว่า
บัญชีไหน
ปัญหาเป็นเรื่องเปอร์เซ็นต์จริงหรือจำนวนงาน
ระบบนับอย่างไรในเคสของไรเดอร์คนนี้
ดังนั้นคำตอบจึงไม่คลี่คลายข้อสงสัยหลักของผู้ใช้
เงื่อนไขที่ใช้หักคะแนนตามไฟล์:
เข้ากลุ่มพลาดรุนแรง เพราะยังไม่ได้ขอข้อมูลพื้นฐานก่อนวิเคราะห์ และคำตอบไม่แก้ pain point หลัก จึงประเมินที่ 4/15
ตัวอย่างจากเคส:
ผู้ใช้บอกว่าไม่ได้ปัดงาน แต่เปอร์เซ็นต์/งานลดลง
แอดมินกลับตอบแนวทางทั่วไปเรื่องเปิดรับงานอัตโนมัติ
ตัวอย่างที่ถูกต้องมากขึ้น:
“เดี๋ยวแอดมินขอเช็กข้อมูลบัญชีของพี่ไรเดอร์ก่อนนะคะ ว่าค่าที่ลดลงเป็นในส่วนของเปอร์เซ็นต์การรับงาน หรือเป็นจำนวนงานที่แสดงในระบบ จะได้อธิบายให้ถูกต้องค่ะ”</t>
  </si>
  <si>
    <t>ไม่มี next step ที่เป็นรูปธรรมสำหรับการช่วยเหลือต่อ และไม่มีการรับเรื่องตรวจสอบจริง ทั้งที่ผู้ใช้กำลังสงสัยเกี่ยวกับข้อมูลในระบบของตัวเอง
แอดมินไม่ได้เปิดทางให้ผู้ใช้ส่งข้อมูลเพิ่มเพื่อเช็กต่อ และไม่ได้บอกว่าจะช่วยตรวจสอบให้เพิ่มเติม
เงื่อนไขที่ใช้หักคะแนนตามไฟล์:
เข้ากลุ่มพลาดรุนแรง เพราะไม่มี actionable next step และไม่มีการรับเรื่องตรวจสอบจริง จึงประเมินที่ 3/10
ตัวอย่างจากเคส:
แอดมินตอบข้อมูลทั่วไปและปิดบทสนทนา โดยไม่มีข้อความแนว
“หากต้องการให้ตรวจสอบเพิ่มเติม รบกวนส่ง RR/เบอร์ในระบบ”
ตัวอย่างที่ถูกต้องมากขึ้น:
“หากพี่ไรเดอร์ต้องการให้แอดมินช่วยตรวจสอบเพิ่มเติม รบกวนส่ง รหัส RR หรือ เบอร์ที่ใช้ในระบบ มาได้เลยนะคะ แอดมินจะช่วยเช็กให้ค่ะ”</t>
  </si>
  <si>
    <t>ภาษาสุภาพ กระชับ และชัดเจน
เงื่อนไขที่ใช้หักคะแนนตามไฟล์:
ไม่เข้ากลุ่มพลาด จึงประเมินที่ 5/5</t>
  </si>
  <si>
    <t>น้ำเสียงสุภาพดี แต่ยังไม่สะท้อนความเข้าใจว่าผู้ใช้กำลังกังวลเรื่องเปอร์เซ็นต์หรือผลงานของตนเอง จึงยังขาด empathy เล็กน้อย
เงื่อนไขที่ใช้หักคะแนนตามไฟล์:
เข้ากลุ่มพลาดเล็กน้อย เพราะน้ำเสียงสุภาพ แต่ยังสะท้อนความกังวลของไรเดอร์ได้ไม่มากพอ จึงประเมินที่ 8/10
ตัวอย่างจากเคส:
แอดมินอธิบายข้อมูลทันที โดยไม่ได้มีถ้อยคำสะท้อนความกังวลของไรเดอร์
ตัวอย่างที่ถูกต้องมากขึ้น:
“แอดมินเข้าใจนะคะว่าพี่ไรเดอร์กังวลเรื่องเปอร์เซ็นต์หรือจำนวนงานที่ลดลง เดี๋ยวแอดมินช่วยตรวจสอบให้เพิ่มเติมค่ะ”</t>
  </si>
  <si>
    <t>ไรเดอร์สอบถามสาเหตุเปอร์เซ็นต์การรับงานลดลงและจำนวนงานที่ได้รับน้อยลง (Rider inquires about the decrease in acceptance rate and reduced job volume)</t>
  </si>
  <si>
    <t>ไรเดอร์ติดต่อเข้ามาสอบถามเรื่อง เปอร์เซ็นต์การรับงานลดลง และตั้งข้อสังเกตว่า ไม่ได้ปัดทิ้งงาน แต่กลับรู้สึกว่าเปอร์เซ็นต์หรือจำนวนงานลดลง โดยมีการส่งภาพหน้าจอประกอบจากหน้าโปรไฟล์/กระเป๋าเงินในแอป
ข้อความของไรเดอร์ในเคสนี้มีใจความสำคัญว่า
ไม่ได้ปัดทิ้งงาน
สงสัยเรื่องเปอร์เซ็นต์
สงสัยว่างานลดลงเพราะอะไร
จากบทสนทนา แอดมินตอบกลับว่าไรเดอร์ยังสามารถรับงานได้ตามปกติ และแนะนำให้เปิดระบบรับงานอัตโนมัติเพื่อไม่พลาดงาน พร้อมระบุว่าเปอร์เซ็นต์การรับงานจะเพิ่มขึ้นโดยอัตโนมัติ
อย่างไรก็ตาม แอดมิน ไม่ได้สอบถามเพิ่มเติม เพื่อแยกให้ชัดว่าไรเดอร์กำลังหมายถึง
เปอร์เซ็นต์การรับงานลดลง
จำนวนงานที่ถูกยิงลดลง
หรือระบบคำนวณเปอร์เซ็นต์ผิด
นอกจากนี้ แอดมิน ไม่ได้ขอรหัส RR หรือเบอร์โทรศัพท์ที่ใช้ในระบบ เพื่อใช้ตรวจสอบข้อมูลในบัญชีไรเดอร์ก่อนตอบ ทำให้คำตอบมีลักษณะเป็น การอธิบายเชิงทั่วไป มากกว่าการตรวจสอบและชี้แจงตามข้อเท็จจริงของเคส</t>
  </si>
  <si>
    <t>https://drive.google.com/open?id=1UGCCRU4rKmIx6sAQIqb6iepk9dAO3fsj</t>
  </si>
  <si>
    <t>AA220518</t>
  </si>
  <si>
    <t>https://app.oho.chat/business/6805c0f16232119d2a1204b5/smartchat?room=6835a34e7771889254381f1e</t>
  </si>
  <si>
    <t>ไม่พบการทักทายเมื่อเริ่มต้นบทสนทนา (การเปิดบทสนทนา) และไม่พบการปิดการสนทนาหรือคำขอบคุณตามมาตรฐาน (การปิดบทสนทนา)
เงื่อนไขที่ใช้หักคะแนนตามไฟล์:
เข้ากลุ่มพลาดปานกลาง เพราะมี greeting แต่ไม่มี closing จึงประเมินที่ 5/10
ตัวอย่างจากเคส:
“สวัสดีค่ะ แอดมินขนมถ้วย ยินดีให้บริการค่ะ
รับทราบค่ะ”
ตัวอย่างที่ถูกต้องมากขึ้น:
“สวัสดีค่ะ แอดมินขนมถ้วยยินดีให้บริการค่ะ
รับทราบค่ะ เดี๋ยวแอดมินขออนุญาตตรวจสอบให้ก่อนนะคะ”
และหากจบเคสควรมี เช่น
“หากมีข้อสงสัยเพิ่มเติมสามารถแจ้งเข้ามาได้อีกนะคะ”</t>
  </si>
  <si>
    <t>ไม่พบการเปิดเผยข้อมูลเกินความจำเป็น และไม่พบการละเมิด PDPA หรือแนวทางนโยบายในการตอบข้อความ
เงื่อนไขที่ใช้หักคะแนนตามไฟล์:
ไม่เข้ากลุ่มพลาด จึงประเมินที่ 10/10</t>
  </si>
  <si>
    <t>เวลารอรับบริการประมาณ 1 นาที 24 วินาที อยู่ในระดับพอใช้
ปัญหาหลักของเคสนี้ไม่ใช่เรื่องเวลาเพียงอย่างเดียว แต่เป็นเรื่องกระบวนการรับเคสที่ยังไม่ครบถ้วน เนื่องจากเป็นเคสที่ต้องมีการรับเรื่องและดำเนินการตรวจสอบต่อ แต่แอดมินตอบเพียง “รับทราบ” โดยไม่มีขั้นตอนการดำเนินการเพิ่มเติม
เงื่อนไขที่ใช้หักคะแนนตามไฟล์:
เข้ากลุ่มพลาดปานกลางถึงรุนแรง เพราะ workflow การรับเคสไม่ครบแม้จะตอบกลับแล้ว จึงประเมินที่ 4/10
ตัวอย่างจากเคส:
ไรเดอร์แจ้งว่าโทรหาร้านแล้ว ร้านปิด แต่แอดมินไม่มีข้อความต่อเนื่องว่า “ขอตรวจสอบออเดอร์” หรือ “จะประสานปิดร้าน”
ตัวอย่างที่ถูกต้องมากขึ้น:
“รับทราบค่ะ รบกวนพี่ไรเดอร์รอสักครู่นะคะ แอดมินขออนุญาตตรวจสอบหมายเลขออเดอร์และสถานะร้านค้าให้ก่อนค่ะ”</t>
  </si>
  <si>
    <t>คำตอบ “รับทราบค่ะ” ไม่ถือว่าผิด แต่ยังไม่ตอบความต้องการของผู้ใช้โดยตรง เพราะยังไม่ได้ชี้แจงว่าจะสามารถช่วยดำเนินการปิดร้านได้หรือไม่ ต้องใช้ข้อมูลอะไรในการตรวจสอบ หรือมีขั้นตอนดำเนินการต่ออย่างไร
เงื่อนไขที่ใช้หักคะแนนตามไฟล์:
เข้ากลุ่มพลาดรุนแรง เพราะยังไม่ได้ตอบสาระสำคัญของคำขอผู้ใช้ จึงประเมินที่ 2/10
ตัวอย่างจากเคส:
ผู้ใช้แจ้งว่า
“แอดครับ ปิดร้านนี้ให้หน่อยครับ”
“โทรหาที่ร้านแล้ว ร้านบอกปิดไปตั้งนานแล้วครับ”
แอดมินตอบเพียง
“รับทราบค่ะ”
ตัวอย่างที่ถูกต้องมากขึ้น:
“รับทราบค่ะ เดี๋ยวแอดมินขออนุญาตตรวจสอบออเดอร์และสถานะร้านค้าให้ก่อนนะคะ”</t>
  </si>
  <si>
    <t>เคสนี้เป็นเคสที่ต้องใช้ข้อมูลเพื่อการตรวจสอบหรือดำเนินการ เช่น หมายเลขออเดอร์ หรืออย่างน้อยควรมีการทวนข้อมูลจากภาพหรือข้อมูลในเคสก่อน
นอกจากนี้ควรมีการแจ้งขั้นตอนถัดไปอย่างชัดเจนว่า จะดำเนินการตรวจสอบหรือประสานงานในส่วนใดต่อ
แต่แอดมินยังไม่ขอข้อมูลเพิ่มเติม ไม่ได้ทวนข้อมูลที่มีอยู่ และไม่ได้แจ้งแนวทางการดำเนินการต่อ ทำให้กระบวนการดูแลเคสยังไม่ครบถ้วน
เงื่อนไขที่ใช้หักคะแนนตามไฟล์:
เข้ากลุ่มพลาดรุนแรง เพราะคำตอบไม่ครบและไม่มีการขอ/ทวนข้อมูลสำคัญที่ใช้ตรวจสอบ จึงประเมินที่ 1/10
ตัวอย่างจากเคส:
ไม่มีการถามต่อ เช่น
ออเดอร์เลขอะไร
หรือไม่มีการทวนเลขออเดอร์จากภาพที่ผู้ใช้ส่งมา
ตัวอย่างที่ถูกต้องมากขึ้น:
“รบกวนพี่ไรเดอร์ยืนยัน หมายเลขออเดอร์ เพิ่มเติมได้ไหมคะ หรือหากเป็นออเดอร์ในภาพนี้ แอดมินขออนุญาตตรวจสอบต่อให้เลยค่ะ”</t>
  </si>
  <si>
    <t>ไม่มีการแจ้งขั้นตอนการดำเนินการต่ออย่างชัดเจนว่าแอดมินจะทำอะไรต่อ ต้องใช้ข้อมูลอะไรเพิ่มเติม หรือจะตรวจสอบจากส่วนใด
เงื่อนไขที่ใช้หักคะแนนตามไฟล์:
เข้ากลุ่มพลาดรุนแรง เพราะไม่มี step หรือ flow การช่วยเหลือเลย จึงประเมินที่ 0/5
ตัวอย่างจากเคส:
แอดมินตอบเพียง “รับทราบค่ะ”
ตัวอย่างที่ถูกต้องมากขึ้น:
“แอดมินขออนุญาตตรวจสอบสถานะร้านและหมายเลขออเดอร์ให้ก่อนนะคะ หากร้านปิดจริง แอดมินจะดำเนินการประสานงานต่อให้ค่ะ”</t>
  </si>
  <si>
    <t>แอดมินยังไม่ได้มีการวิเคราะห์หรือดำเนินการแก้ปัญหาในเชิงเนื้อหา แม้ว่าผู้ใช้จะแจ้งปัญหาชัดเจนว่า “ร้านปิด” และต้องการให้ช่วยปิดร้าน
เงื่อนไขที่ใช้หักคะแนนตามไฟล์:
เข้ากลุ่มพลาดรุนแรง เพราะยังไม่เริ่มวิเคราะห์หรือแก้ปัญหาให้ผู้ใช้จริง จึงประเมินที่ 1/15
ตัวอย่างจากเคส:
ผู้ใช้แจ้งเหตุและความต้องการชัดเจน แต่แอดมินตอบเพียงรับทราบ
ตัวอย่างที่ถูกต้องมากขึ้น:
“รับทราบค่ะ หากร้านแจ้งว่าปิด แอดมินขออนุญาตตรวจสอบสถานะร้านและออเดอร์นี้ให้ก่อนนะคะ เพื่อดำเนินการต่อให้ถูกต้องค่ะ”</t>
  </si>
  <si>
    <t>ไม่มีความรับผิดชอบเชิงการช่วยเหลือ เนื่องจากไม่มีการระบุขั้นตอนถัดไปที่ชัดเจน ไม่มีการแจ้งว่าจะรับเรื่องเพื่อตรวจสอบต่อ และไม่มีการบอกว่าจะดำเนินการใดให้กับผู้ใช้ ทำให้ยังขาดความต่อเนื่องในการดูแลเคส
เงื่อนไขที่ใช้หักคะแนนตามไฟล์:
เข้ากลุ่มพลาดรุนแรง เพราะไม่มี ownership และไม่มี next step จึงประเมินที่ 1/10
ตัวอย่างจากเคส:
ไม่มีข้อความลักษณะ
“เดี๋ยวแอดมินตรวจสอบให้”
“รบกวนรอสักครู่”
“ขอเลขออเดอร์เพิ่มเติม”
ตัวอย่างที่ถูกต้องมากขึ้น:
“รับทราบค่ะ รบกวนพี่ไรเดอร์รอสักครู่นะคะ แอดมินจะตรวจสอบออเดอร์นี้และช่วยประสานงานให้ค่ะ”</t>
  </si>
  <si>
    <t>ข้อความมีความสั้นและอ่านง่าย แต่เนื่องจากมีรายละเอียดน้อยเกินไป ทำให้สาระของการช่วยเหลือไม่ครบถ้วน
เงื่อนไขที่ใช้หักคะแนนตามไฟล์:
เข้ากลุ่มพลาดเล็กน้อย เพราะอ่านง่ายแต่โครงสร้างยังไม่พอสำหรับงานบริการจริง จึงประเมินที่ 4/5
ตัวอย่างจากเคส:
“รับทราบค่ะ”
ตัวอย่างที่ถูกต้องมากขึ้น:
“รับทราบค่ะ เดี๋ยวแอดมินขอตรวจสอบออเดอร์และสถานะร้านค้าให้ก่อนนะคะ”</t>
  </si>
  <si>
    <t>ภาษาสุภาพและกระชับ แต่มีความสั้นเกินไป ทำให้ยังไม่สามารถอธิบายหรือช่วยเหลือในเคสนี้ได้ครบถ้วนตามที่ผู้ใช้ต้องการ จึงยังไม่ตอบโจทย์งานบริการเท่าที่ควร
เงื่อนไขที่ใช้หักคะแนนตามไฟล์:
เข้ากลุ่มพลาดเล็กน้อย เพราะภาษาถูกต้องแต่ไม่เพียงพอในเชิงการช่วยเหลือ จึงประเมินที่ 4/5
ตัวอย่างจากเคส:
“รับทราบค่ะ”
ตัวอย่างที่ถูกต้องมากขึ้น:
“รับทราบค่ะ เดี๋ยวแอดมินขออนุญาตตรวจสอบเพิ่มเติมให้นะคะ”</t>
  </si>
  <si>
    <t>น้ำเสียงมีความสุภาพ แต่ยังไม่สะท้อนความเร่งด่วนหรือความเข้าใจต่อสถานการณ์ของไรเดอร์ที่พบปัญหาร้านปิดและต้องการความช่วยเหลือทันที ทำให้ยังขาดความเห็นอกเห็นใจ และโทนการให้บริการที่เหมาะสมกับสถานการณ์ดังกล่าว
เงื่อนไขที่ใช้หักคะแนนตามไฟล์:
เข้ากลุ่มพลาดเล็กน้อย เพราะสุภาพ แต่ยังไม่มีน้ำเสียงเชิงช่วยเหลือที่ชัดเจน จึงประเมินที่ 7/10
ตัวอย่างจากเคส:
“รับทราบค่ะ”
ตัวอย่างที่ถูกต้องมากขึ้น:
“รับทราบค่ะ หากร้านแจ้งว่าปิด เดี๋ยวแอดมินรีบตรวจสอบและช่วยดำเนินการต่อให้นะคะ”</t>
  </si>
  <si>
    <t>ไรเดอร์แจ้งร้านค้าปิดและขอปิดร้านในระบบ (Rider reports store closed and requests removal from system)</t>
  </si>
  <si>
    <t>ไรเดอร์ติดต่อเข้ามาแจ้งให้ช่วย ปิดร้านค้า เนื่องจากไรเดอร์ระบุว่า โทรหาร้านแล้ว และร้านแจ้งว่าปิดไปตั้งนานแล้ว จึงต้องการให้แอดมินช่วยดำเนินการต่อ
จากข้อมูลในเคส ไรเดอร์ได้ส่งภาพหน้าจอออเดอร์ และแจ้งรายละเอียดสถานการณ์ค่อนข้างชัดว่า
ร้านปิด
มีการโทรสอบถามร้านแล้ว
ต้องการให้แอดมินช่วยปิดร้าน / จัดการเคสต่อ
อย่างไรก็ตาม แอดมินตอบเพียง
ทักทาย
รับทราบ</t>
  </si>
  <si>
    <t>https://drive.google.com/open?id=1EWLig6D-eyaF-CLFDMft-P0ybGIJdX_a</t>
  </si>
  <si>
    <t>AA220413</t>
  </si>
  <si>
    <t>https://app.oho.chat/business/6805c0f16232119d2a1204b5/smartchat?room=688c5b0f6208044ab7b16d3c</t>
  </si>
  <si>
    <t>พบการทักทายเมื่อเริ่มต้นบทสนทนา (การเปิดบทสนทนา) และมีการแนะนำชื่อแอดมิน แต่ไม่พบการปิดการสนทนาหรือคำขอบคุณตามมาตรฐาน (การปิดบทสนทนา)
เงื่อนไขหักตามไฟล์: เข้ากลุ่ม พลาดปานกลาง
เงื่อนไขที่ใช้หักคะแนนตามไฟล์:
เข้ากลุ่มพลาดปานกลาง เพราะมี greeting แต่ไม่มี closing จึงประเมินที่ 5/10
ตัวอย่างจากเคส:
“สวัสดีค่ะ แอดมินขนมถ้วย ยินดีให้บริการค่ะ”
ตัวอย่างที่ถูกต้องมากขึ้น:
“สวัสดีค่ะ แอดมินขนมถ้วยยินดีให้บริการค่ะ
เดี๋ยวแอดมินช่วยตรวจสอบอาการให้ทีละขั้นตอนนะคะ”
และหากจบเคสควรมี เช่น
“หากส่งวิดีโอแล้ว แอดมินจะช่วยตรวจสอบต่อให้ค่ะ”</t>
  </si>
  <si>
    <t>ไม่พบการเปิดเผยข้อมูลส่วนบุคคลเกินความจำเป็น และการขอภาพหรือวิดีโอเพิ่มเติมเป็นส่วนหนึ่งของขั้นตอนการตรวจสอบปัญหาการใช้งานตามปกติ
เงื่อนไขที่ใช้หักคะแนนตามไฟล์:
ไม่เข้ากลุ่มพลาด จึงประเมินที่ 10/10</t>
  </si>
  <si>
    <t>เวลารอรับบริการประมาณ 1 นาที ถือว่าอยู่ในเกณฑ์ใช้ได้ และเวลารวม 12 นาที 28 วินาที ยังถือว่ารับได้สำหรับเคสปัญหาแอป
อย่างไรก็ตาม ขั้นตอนการทำงานช่วงแรกยังไม่ละเอียด เพราะแอดมินให้คำแนะนำทันที โดยยังไม่ได้สอบถามข้อมูลพื้นฐานเพื่อช่วยแยกสาเหตุ เช่น เกิดตอนไหน ใช้เครื่องอะไร หรือเกิดหลังอัปเดตหรือไม่
แม้ภายหลังจะมีการขอหลักฐานเพิ่มเติม แต่การเริ่มต้นยังไม่ครบขั้นตอนเท่าที่ควร
เงื่อนไขที่ใช้หักคะแนนตามไฟล์:
เข้ากลุ่มพลาดเล็กน้อยถึงปานกลาง เพราะ SLA ดีพอใช้ แต่ troubleshooting flow ยังไม่ละเอียดตั้งแต่ต้น จึงประเมินที่ 7/10
ตัวอย่างจากเคส:
แอดมินแนะนำให้ถอนและติดตั้งใหม่ทันที หลังผู้ใช้แจ้งอาการ
ตัวอย่างที่ถูกต้องมากขึ้น:
“รบกวนพี่ไรเดอร์แจ้งเพิ่มเติมได้ไหมคะ ว่าเกิดตอนกดเข้าแอป หรือเกิดหลังออกจากระบบ และใช้รุ่นเครื่องอะไรคะ เพื่อให้แอดมินแนะนำได้ตรงจุดค่ะ”</t>
  </si>
  <si>
    <t>คำแนะนำให้ถอนและติดตั้งใหม่ถือเป็นแนวทางเบื้องต้นที่ใช้ได้กับปัญหาแอปทั่วไป จึงไม่ถือว่าผิด ยังไม่ตรงกับอาการเฉพาะของผู้ใช้ตั้งแต่ต้น เนื่องจากผู้ใช้แจ้งชัดว่า ต้องล็อกอินใหม่ทุกวัน
ดังนั้นคำตอบในช่วงแรกจึงยังเป็นแนวทางแก้ไขแบบทั่วไป มากกว่าการวิเคราะห์และแก้ปัญหาตามอาการจริงของผู้ใช้
เงื่อนไขที่ใช้หักคะแนนตามไฟล์:
เข้ากลุ่มพลาดเล็กน้อย เพราะคำตอบไม่ผิด แต่ยังไม่แม่นและไม่ตรงจุดตั้งแต่ครั้งแรก จึงประเมินที่ 7/10
ตัวอย่างจากเคส:
“รบกวนพี่ไรเดอร์ถอนการติดตั้งแอป Robinhood Rider และติดตั้งใหม่อีกครั้งนะคะ...”
ตัวอย่างที่ถูกต้องมากขึ้น:
“เบื้องต้นแอดมินขอสอบถามเพิ่มเติมก่อนนะคะ ว่าเกิดทุกครั้งหลังปิดแอปใช่ไหมคะ และปัจจุบันใช้รุ่นเครื่อง/เวอร์ชันระบบอะไรอยู่คะ หากจำเป็นค่อยลองถอนติดตั้งใหม่ค่ะ”</t>
  </si>
  <si>
    <t>คำตอบมีการช่วยเหลือและมีการขอหลักฐานเพิ่มเติม แต่ในมุมการประเมินยังไม่ครบถ้วน เนื่องจากหลังจากทราบว่าแก้ปัญหาด้วยการติดตั้งใหม่แล้วยังไม่หาย แอดมินยังไม่ได้เก็บข้อมูลสำคัญเพิ่มเติมที่จำเป็นต่อการตรวจสอบหรือส่งต่อทีม เช่น รุ่นเครื่อง เวอร์ชันระบบ เวอร์ชันแอป ข้อมูลในระบบ (เช่น RR หรือเบอร์โทร) หรือจุดที่เริ่มเกิดอาการทำให้ข้อมูลที่ใช้ในการตรวจสอบต่อยังไม่ครบถ้วน 
เงื่อนไขที่ใช้หักคะแนนตามไฟล์:
เข้ากลุ่มพลาดปานกลาง เพราะช่วยเหลือไปบางส่วน แต่ข้อมูลที่ใช้วินิจฉัยปัญหายังไม่ครบ จึงประเมินที่ 5/10
ตัวอย่างจากเคส:
หลังผู้ใช้แจ้งว่า “ถอนไปแล้วครับ / ก็เป็นเหมือนเดิมค่ะ”
แอดมินจึงขอ “ภาพหน้าจอ” และต่อมา “ขอเป็นวีดีโอนะคะ”
ตัวอย่างที่ถูกต้องมากขึ้น:
“หากยังเป็นเหมือนเดิม รบกวนส่งวิดีโอขณะเกิดอาการ พร้อมแจ้งรุ่นมือถือ เวอร์ชันระบบ และเบอร์หรือ RR ที่ใช้ในระบบเพิ่มเติมได้ไหมคะ เพื่อให้แอดมินส่งทีมที่เกี่ยวข้องตรวจสอบได้ตรงจุดค่ะ”</t>
  </si>
  <si>
    <t>แอดมินมีขั้นตอนการแก้ไขในระดับหนึ่ง เช่น แนะนำให้ถอนและติดตั้งใหม่ หากยังไม่หายให้ส่งหลักฐาน และเปลี่ยนจากภาพเป็นวิดีโอ
อย่างไรก็ตาม ยังขาดความชัดเจนในรายละเอียดสำคัญ เช่น ต้องการให้ผู้ใช้บันทึกวิดีโอช่วงไหนของอาการ และเมื่อได้รับวิดีโอแล้วจะนำไปดำเนินการตรวจสอบหรือแก้ไขต่ออย่างไร ทำให้ขั้นตอนยังไม่ครบและไม่ชัดเจนเพียงพอ
เงื่อนไขที่ใช้หักคะแนนตามไฟล์:
เข้ากลุ่มพลาดเล็กน้อยถึงปานกลาง เพราะมีขั้นตอนบางส่วน แต่ยังไม่ชัดครบทั้ง flow จึงประเมินที่ 3/5
ตัวอย่างจากเคส:
“รบกวนพี่ไรเดอร์ถ่ายภาพหน้าจอขณะเกิดการขัดข้องส่งให้แอดมินด้วยนะคะ”
“ขอเป็นวีดีโอนะคะ”
ตัวอย่างที่ถูกต้องมากขึ้น:
“รบกวนส่งวิดีโอช่วงที่กดเข้าแอปจนถึงจังหวะที่ระบบให้ล็อกอินใหม่ พร้อมแจ้งรุ่นเครื่องด้วยนะคะ เพื่อให้ทีมตรวจสอบอาการได้ชัดเจนค่ะ”</t>
  </si>
  <si>
    <t>แอดมินมีความพยายามช่วยแก้ปัญหา และมีการไล่ขั้นตอนต่อเมื่อวิธีแรกไม่สำเร็จ จึงถือว่ามีการแก้ปัญหาเบื้องต้นในบางส่วน
อย่างไรก็ตาม ยังไม่ถึงขั้นวิเคราะห์สาเหตุได้ตรงจุด เพราะยังไม่ได้เก็บข้อมูลสำคัญตั้งแต่แรก และเริ่มจากวิธีแก้มาตรฐานทันที โดยไม่ได้สอบถามเพื่อแยกสาเหตุของปัญหา
ทำให้ภาพรวมยังเป็นการแก้แบบกว้าง ๆ มากกว่าการวิเคราะห์ตามอาการจริง
เงื่อนไขที่ใช้หักคะแนนตามไฟล์:
เข้ากลุ่มพลาดปานกลาง เพราะมีความพยายามแก้ปัญหา แต่ยังไม่เจาะสาเหตุให้ตรงจุด จึงประเมินที่ 7/15
ตัวอย่างจากเคส:
เมื่อผู้ใช้บอกว่า “ต้องเข้าใหม่ทุกวันเลยค่ะ ทุกครั้งที่ออกจากแอ็ป”
แอดมินยังไม่ได้ถามเพิ่มว่าเกิดตรงขั้นตอนไหน แต่แนะนำให้ถอนแอปก่อนเลย
ตัวอย่างที่ถูกต้องมากขึ้น:
“แอดมินขอสอบถามเพิ่มเติมก่อนนะคะ ว่าหลังออกจากแอปแล้วระบบเด้งกลับไปหน้า welcome ทุกครั้งใช่ไหมคะ และเริ่มเป็นตั้งแต่เมื่อไร เพื่อให้แอดมินวิเคราะห์สาเหตุได้ตรงขึ้นค่ะ”</t>
  </si>
  <si>
    <t>แอดมินมีความรับผิดชอบในการช่วยเหลือบางส่วน เนื่องจากเมื่อวิธีแรกไม่สำเร็จยังมีการขอหลักฐานเพิ่มเติมต่อ
อย่างไรก็ตาม ยังไม่มีการระบุขั้นตอนถัดไปที่ชัดเจน เช่น หากได้รับวิดีโอแล้วจะดำเนินการอย่างไร จะส่งต่อให้ทีมใด หรือยังต้องใช้ข้อมูลอะไรเพิ่มเติมเพื่อเปิดเคสตรวจสอบ ทำให้ภาพรวมของแนวทางการดำเนินการยังไม่ครบถ้วน
เงื่อนไขที่ใช้หักคะแนนตามไฟล์:
เข้ากลุ่มพลาดปานกลาง เพราะมีการรับเรื่องต่อบางส่วน แต่ next step และข้อมูลที่ใช้ตรวจสอบต่อยังไม่ชัดพอ จึงประเมินที่ 5/10
ตัวอย่างจากเคส:
“ขอเป็นวีดีโอนะคะ”
ตัวอย่างที่ถูกต้องมากขึ้น:
“ขอเป็นวิดีโอนะคะ และรบกวนแจ้งรุ่นเครื่องกับเบอร์หรือ RR ที่ใช้ในระบบเพิ่มเติมด้วยนะคะ หากได้รับแล้วแอดมินจะนำส่งทีมที่เกี่ยวข้องช่วยตรวจสอบอาการให้ต่อค่ะ”</t>
  </si>
  <si>
    <t>ข้อความมีความอ่านง่าย เป็นระเบียบ และแบ่งประเด็นได้ชัดเจน ทำให้เข้าใจเนื้อหาได้ไม่ยาก
เงื่อนไขที่ใช้หักคะแนนตามไฟล์:
ไม่เข้ากลุ่มพลาด จึงประเมินที่ 5/5</t>
  </si>
  <si>
    <t>ภาษาสุภาพ กระชับ และเข้าใจง่าย
เงื่อนไขที่ใช้หักคะแนนตามไฟล์:
ไม่เข้ากลุ่มพลาด จึงประเมินที่ 5/5</t>
  </si>
  <si>
    <t>น้ำเสียงโดยรวมสุภาพและเหมาะสม แต่ยังสามารถเพิ่มความเห็นอกเห็นใจได้อีก โดยเฉพาะในจุดที่ผู้ใช้แจ้งว่าได้ลองถอนและติดตั้งใหม่แล้ว
เงื่อนไขที่ใช้หักคะแนนตามไฟล์:
เข้ากลุ่มพลาดเล็กน้อย เพราะน้ำเสียงดีอยู่แล้ว แต่ยังเพิ่ม empathy ได้อีก จึงประเมินที่ 8/10
ตัวอย่างจากเคส:
หลังผู้ใช้แจ้งว่า “ถอนไปแล้วครับ / ก็เป็นเหมือนเดิมค่ะ”
แอดมินตอบต่อด้วยการขอหลักฐานทันที
ตัวอย่างที่ถูกต้องมากขึ้น:
“ขออภัยในความไม่สะดวกด้วยนะคะ หากลองถอนและติดตั้งใหม่แล้วแต่ยังเป็นเหมือนเดิม รบกวนส่งวิดีโอพร้อมข้อมูลเครื่องเพิ่มเติมให้แอดมินตรวจสอบต่อได้เลยค่ะ”</t>
  </si>
  <si>
    <t>ไรเดอร์แจ้งปัญหาต้องล็อกอินใหม่ทุกครั้งที่ออกจากแอป (Rider reports needing to log in again every time they exit the app)</t>
  </si>
  <si>
    <t>ไรเดอร์ติดต่อเข้ามาแจ้งปัญหาการใช้งานแอปพลิเคชัน Robinhood Rider โดยระบุว่า ต้องเข้าสู่ระบบใหม่ทุกวัน และเกิดอาการนี้ทุกครั้งเมื่อออกจากแอป
จากบทสนทนา แอดมินเริ่มต้นด้วยการแนะนำให้ ถอนการติดตั้งและติดตั้งแอปใหม่ แต่ไรเดอร์ตอบกลับทันทีว่าได้ดำเนินการแล้วและยังพบอาการเดิม จากนั้นแอดมินจึงขอให้ไรเดอร์ ส่งภาพหน้าจอขณะเกิดปัญหา และภายหลังระบุเพิ่มเติมว่า ขอเป็นวิดีโอ</t>
  </si>
  <si>
    <t>https://drive.google.com/open?id=1jw1TA5wN9y3cqdlwzMNCqx0j568tgqXf</t>
  </si>
  <si>
    <t>AA220463</t>
  </si>
  <si>
    <t>https://app.oho.chat/business/6805c0f16232119d2a1204b5/smartchat?room=68aa8557e40411c202c07250</t>
  </si>
  <si>
    <t>ไม่พบการทักทายเมื่อเริ่มต้นบทสนทนา (การเปิดบทสนทนา) และไม่พบการปิดการสนทนาหรือคำขอบคุณตามมาตรฐาน (การปิดบทสนทนา)
เงื่อนไขที่ใช้หักคะแนนตามไฟล์:
เข้ากลุ่ม พลาดรุนแรง เพราะไม่ปรากฏทั้ง opening และ closing
ตัวอย่างจากเคส:
“ดำเนินการปิดงานให้นะครับ”
“260411-RG-3728 ดำเนินการปิดงานเรียบร้อยแล้วครับ”
ตัวอย่างที่ถูกต้องมากขึ้น:
“สวัสดีค่ะ/ครับ แอดมินยินดีให้บริการค่ะ/ครับ เดี๋ยวแอดมินขอตรวจสอบและดำเนินการให้ก่อนนะคะ/ครับ”
และเมื่อจบควรมี
“หากยังพบปัญหาเพิ่มเติมสามารถแจ้งเข้ามาได้อีกนะคะ/ครับ”</t>
  </si>
  <si>
    <t>ไม่พบการเปิดเผยข้อมูลส่วนบุคคลเกินความจำเป็น</t>
  </si>
  <si>
    <t>เวลารอรับบริการอยู่ในเกณฑ์ที่เหมาะสม</t>
  </si>
  <si>
    <t>แอดมินแจ้งข้อมูลหลักได้ถูกต้อง และมีการทวนหมายเลขออเดอร์ ทำให้คำตอบชัดเจนขึ้น ถือว่าเหมาะสมกับเคสนี้
แต่ยังไม่ครบ เพราะยังไม่ได้บอกขั้นตอนต่อให้ผู้ใช้ เช่น ให้ลองใช้งานอีกครั้ง หรือถ้ายังมีปัญหาให้ติดต่อกลับ ทำให้การช่วยเหลือยังไม่จบสมบูรณ์
เงื่อนไขที่ใช้หักคะแนนตามไฟล์:
เข้ากลุ่ม พลาดเล็กน้อย
ตัวอย่างจากเคส:
“260411-RG-3728 ดำเนินการปิดงานเรียบร้อยแล้วครับ”
ตัวอย่างที่ถูกต้องมากขึ้น:
“260411-RG-3728 ดำเนินการปิดงานเรียบร้อยแล้วครับ รบกวนพี่ไรเดอร์ลองกลับไปใช้งานอีกครั้งนะครับ หากยังมีปัญหาสามารถแจ้งกลับมาได้ครับ”</t>
  </si>
  <si>
    <t>คำตอบยังไม่ครบในมุมการใช้งานจริง เพราะมีเพียงผลลัพธ์ว่า “ดำเนินการให้แล้ว” แต่ยังไม่มีคำแนะนำต่อสำหรับผู้ใช้ เช่น ให้ลองกลับไปใช้งานอีกครั้ง หากยังขึ้นข้อผิดพลาดให้แจ้งกลับ หรือหากยังไม่อัปเดตให้ส่งภาพหน้าจอเพิ่มเติม
แม้แอดมินจะทวนเลขออเดอร์ได้ถูกต้อง ซึ่งถือว่าผ่านเกณฑ์ด้านข้อมูลพื้นฐาน แต่ในด้านความครบถ้วนของคำตอบยังต่ำ เพราะยังไม่มีขั้นตอนถัดไปให้ผู้ใช้ดำเนินการต่อเลย
เงื่อนไขที่ใช้หักคะแนนตามไฟล์:
เข้ากลุ่ม พลาดรุนแรง
ตัวอย่างจากเคส:
แอดมินแจ้งเพียงว่าดำเนินการเรียบร้อยแล้ว โดยไม่มีคำแนะนำต่อ
ตัวอย่างที่ถูกต้องมากขึ้น:
“ดำเนินการปิดงานเรียบร้อยแล้วครับ รบกวนพี่ไรเดอร์ลองกลับไปใช้งานอีกครั้งนะครับ หากระบบยังไม่อัปเดตหรือยังมีปัญหา รบกวนส่งภาพหน้าจอเพิ่มเติมมาได้เลยครับ”</t>
  </si>
  <si>
    <t>คำตอบมีความชัดเจนในเชิงผลลัพธ์ เนื่องจากระบุว่าแอดมินได้ดำเนินการให้แล้ว และมีการทวนหมายเลขคำสั่งซื้ออย่างชัดเจน ทำให้ผู้ใช้เข้าใจได้ทันทีว่าพูดถึงออเดอร์ใด และผลการดำเนินการคืออะไร</t>
  </si>
  <si>
    <t>แอดมินแก้ปัญหาได้ระดับหนึ่ง เพราะมีการช่วยดำเนินการให้จริง และตอบตรงตามสิ่งที่ผู้ใช้ต้องการ
แต่ยังไม่ครบถ้วน เพราะยังไม่มีการสอบถามหรือวิเคราะห์อาการเพิ่มเติมก่อนให้ความช่วยเหลือ และยังไม่มีการตรวจสอบสาเหตุของปัญหาหรือเงื่อนไขที่เกี่ยวข้องก่อนสรุปผล ทำให้การแก้ปัญหายังไม่ลึกพอ
เงื่อนไขที่ใช้หักคะแนนตามไฟล์:
เข้ากลุ่ม พลาดปานกลาง
ตัวอย่างจากเคส:
แอดมินปิดงานให้ทันที แต่ไม่มีการถามต่อว่าผู้ใช้ติดขั้นตอนไหนหรือหลังดำเนินการแล้วใช้งานได้จริงหรือไม่
ตัวอย่างที่ถูกต้องมากขึ้น:
“แอดมินดำเนินการให้แล้วนะครับ รบกวนพี่ไรเดอร์ลองกลับไปใช้งานอีกครั้ง หากยังค้างอยู่เดี๋ยวแอดมินช่วยตรวจสอบต่อว่าติดที่ขั้นตอนไหนครับ”</t>
  </si>
  <si>
    <t>แอดมินมีการช่วยดำเนินการให้ แต่ยังไม่ครบในมุมการดูแลผู้ใช้จนจบ เพราะยังไม่มีการสอบถามกลับ ไม่มีการตรวจสอบผลหลังดำเนินการ และไม่มีการบอกขั้นตอนต่อหากยังใช้งานไม่ได้
เงื่อนไขที่ใช้หักคะแนนตามไฟล์:
เข้ากลุ่ม พลาดปานกลาง
ตัวอย่างจากเคส:
ไม่มีข้อความลักษณะ “ลองกลับไปใช้งานอีกครั้ง” หรือ “หากยังมีปัญหาให้แจ้งกลับมา”
ตัวอย่างที่ถูกต้องมากขึ้น:
“ดำเนินการให้เรียบร้อยแล้วครับ รบกวนพี่ลองกลับไปใช้งานอีกครั้งนะครับ หากยังมีปัญหาสามารถแจ้งเข้ามาได้เลยครับ”</t>
  </si>
  <si>
    <t>ข้อความมีความสั้นและอ่านง่าย แต่ยังสั้นเกินไป ทำให้การดูแลเคสในภาพรวมยังไม่ครบถ้วนตามมาตรฐานงานบริการ
เงื่อนไขที่ใช้หักคะแนนตามไฟล์:
เข้ากลุ่ม พลาดเล็กน้อย
ตัวอย่างจากเคส:
ข้อความมีเพียงการดำเนินการและยืนยันผลแบบสั้น ๆ
ตัวอย่างที่ถูกต้องมากขึ้น:
เพิ่มประโยคสั้น ๆ เพื่อเชื่อมการช่วยเหลือ เช่น
“รบกวนพี่ไรเดอร์ลองกลับไปใช้งานอีกครั้งนะครับ”</t>
  </si>
  <si>
    <t>ภาษากระชับ ตรงประเด็น และมีความชัดเจน ทำให้ความหมายไม่กำกวม</t>
  </si>
  <si>
    <t>น้ำเสียงสุภาพ แต่ยังเป็นการตอบแบบสั้น ๆ เน้นงานมากกว่าการดูแลผู้ใช้ จึงยังไม่ค่อยแสดงความใส่ใจในการช่วยเหลือ และยังไม่ค่อยช่วยพาผู้ใช้ดำเนินการต่อระหว่างการสนทนา
เงื่อนไขที่ใช้หักคะแนนตามไฟล์:
เข้ากลุ่ม พลาดปานกลาง
ตัวอย่างจากเคส:
“ดำเนินการปิดงานเรียบร้อยแล้วครับ”
ตัวอย่างที่ถูกต้องมากขึ้น:
“ดำเนินการปิดงานเรียบร้อยแล้วครับ หากยังติดปัญหาหรือระบบยังไม่อัปเดต แจ้งแอดมินได้ทันทีครับ”</t>
  </si>
  <si>
    <t>ไรเดอร์แจ้งปัญหาการกดจบงาน (Rider reports issue with completing job)</t>
  </si>
  <si>
    <t>เคสนี้เป็นกรณีที่ไรเดอร์แจ้งว่า จัดส่งเรียบร้อยแล้ว และต้องการให้แอดมินช่วยดำเนินการในระบบต่อ จากบทสนทนา แอดมินตอบกลับสั้น ๆ ว่า จะดำเนินการปิดงานให้ และต่อมามีการ ทวนหมายเลขคำสั่งซื้อ 260411-RG-3728 ก่อนแจ้งว่า ดำเนินการปิดงานเรียบร้อยแล้ว
ในมุมมาตรฐาน QA จุดที่ทำได้ดีคือแอดมิน ทวนเลขออเดอร์ ซึ่งเป็นข้อมูลสำคัญที่จำเป็นต่อการดำเนินการ และมีการช่วยเหลือจริงจนจบผลลัพธ์ แต่จุดที่ยังขาดคือ ไม่ปรากฏการทักทายและปิดการสนทนา, ไม่เห็นการถามอาการเพิ่มเติม, ไม่เห็นการเช็กผลหลังดำเนินการ, และ ไม่มี next step หากผู้ใช้ยังใช้งานไม่ได้</t>
  </si>
  <si>
    <t>https://drive.google.com/open?id=1lbEWNTGoTD8XQnfUFjLO7mvNVDq1ZhXh</t>
  </si>
  <si>
    <t>AA220272</t>
  </si>
  <si>
    <t>https://app.oho.chat/business/6805c0f16232119d2a1204b5/smartchat?room=682eb62382468e946a4964aa</t>
  </si>
  <si>
    <t>แอดมินมีการทักทายและปิดการสนทนาในรูปแบบสุภาพตามมาตรฐาน แต่ในเชิงคุณภาพของการปิดเคสยังถือว่า ไม่เหมาะสมเต็มที่ เนื่องจากมีการปิดเคสทั้งที่คำถามหลักของไรเดอร์ยังไม่ได้รับคำตอบชัดเจน เช่น ร้านค้ารับออเดอร์แล้วหรือไม่ และปัญหาไม่มีเสียงแจ้งเตือนได้รับการช่วยเหลืออย่างไร
เงื่อนไขที่ใช้หักคะแนนตามไฟล์:
เข้ากลุ่ม พลาดเล็กน้อยถึงปานกลาง ของหัวข้อ 1.1 เพราะแม้ wording สุภาพ แต่ closing ไม่สอดคล้องกับสถานะการแก้ปัญหาจริง จึงประเมินที่ 8/10
ตัวอย่างจากเคส:
แอดมินปิดการสนทนา แม้ไรเดอร์ยังไม่ได้คำตอบชัดว่าร้านรับออเดอร์หรือยัง
ตัวอย่างที่ถูกต้องมากขึ้น:
ก่อนปิดเคสควรสรุปสถานะให้ชัด เช่น
“ขณะนี้ยังไม่ได้รับการยืนยันจากร้านค้านะคะ” หรือ
“ร้านค้ารับออเดอร์เรียบร้อยแล้ว สามารถเดินทางไปที่ร้านได้ค่ะ”
แล้วจึงค่อยปิดการสนทนา</t>
  </si>
  <si>
    <t>ไม่พบการเปิดเผยข้อมูลส่วนบุคคลเกินความจำเป็น และไม่มีประเด็นเสี่ยงด้าน PDPA / Policy จากบทสนทนาครั้งนี้
เงื่อนไขที่ใช้หักคะแนนตามไฟล์:
ไม่เข้ากลุ่มพลาดของหัวข้อ 1.2 จึงประเมินที่ 10/10</t>
  </si>
  <si>
    <t>จากหน้าระบบพบว่าเวลารอรับบริการอยู่ที่ 12 วินาที ซึ่งถือว่าผ่าน SLA ได้ดี แต่ Tag ของเคสคือ ปัญหาก่อนจัดส่ง-ร้านค้าแอปไม่เด้ง ซึ่งอาจใกล้เคียงเพียงบางส่วน เพราะสาระของเคสมี 2 ประเด็นพร้อมกัน คือ
งานเด้งมาไม่มีเสียง / ไม่มีการแจ้งเตือน
ร้านค้ายังไม่กดรับออเดอร์
ดังนั้นแม้ SLA จะดี แต่ในเชิงการจัดหมวดหมู่เคสยังไม่ถือว่าตรงที่สุดกับสาระรวมของปัญหา จึงควรถูกหักบางส่วน
เงื่อนไขที่ใช้หักคะแนนตามไฟล์:
เข้ากลุ่ม พลาดเล็กน้อย ของหัวข้อ 1.3 เพราะ SLA ผ่าน แต่ Tag ยังไม่ครอบคลุมประเด็นของเคสทั้งหมด จึงประเมินที่ 7/10</t>
  </si>
  <si>
    <t>หัวข้อนี้ควรถูกหักค่อนข้างมาก เพราะคำตอบของแอดมิน ไม่ตอบคำถามหลักของผู้ติดต่อโดยตรง ไรเดอร์ถามชัดเจนว่า
งานไม่มีเสียงแจ้งเตือน
ร้านยังไม่กดรับออเดอร์
สรุปร้านรับออเดอร์หรือยัง เพื่อจะได้ตัดสินใจไปที่ร้าน
แต่คำตอบที่แอดมินให้กลับมา คือ
แจ้งว่ากำลังตรวจสอบ
ส่งข้อมูล “เมนูที่ลูกค้าสั่ง”
ฝาก QR Code ให้ร้านค้าติดต่อแอดมิน
ซึ่งไม่ใช่คำตอบตรงต่อข้อสงสัยหลัก จึงถือว่าคำตอบ ไม่ตรงจุดและไม่เพียงพอในเชิงเนื้อหา
เงื่อนไขที่ใช้หักคะแนนตามไฟล์:
เข้ากลุ่ม พลาดปานกลางถึงรุนแรง ของหัวข้อ 2.1 เพราะคำตอบ ไม่ตรงกับคำถามหลักของไรเดอร์ จึงประเมินที่ 4/10
ตัวอย่างจากเคส:
ไรเดอร์ถาม: “สรุปร้านรับออเดอร์ไหมครับ ผมจะได้ไปที่ร้าน”
แอดมินตอบ: “เมนูที่ลูกค้าสั่งค่ะ” และส่ง QR ให้ร้านติดต่อแอดมิน
ตัวอย่างที่ถูกต้องมากขึ้น:
“ขณะนี้ร้านค้ายังไม่ได้กดรับออเดอร์นะคะ” หรือ
“ร้านค้ารับออเดอร์เรียบร้อยแล้ว สามารถเดินทางไปที่ร้านได้ค่ะ”
รวมถึงควรตอบประเด็นแรกว่า
“ในส่วนของปัญหาไม่มีเสียงแจ้งเตือน แอดมินจะตรวจสอบเพิ่มเติมให้ค่ะ”</t>
  </si>
  <si>
    <t>คำตอบในเคสนี้ยังไม่ครบถ้วนอย่างชัดเจน เพราะมีอย่างน้อย 2 ประเด็นหลักที่ไรเดอร์ต้องการคำตอบ แต่ไม่ได้รับการตอบกลับอย่างครบถ้วน ได้แก่
ปัญหา ไม่มีเสียงแจ้งเตือน / ไม่มี notification
สถานะว่า ร้านค้ารับออเดอร์แล้วหรือยัง
ควรดำเนินการอย่างไรต่อ ณ ขณะนั้น
การส่งเพียงข้อมูลเมนูและ QR ให้ร้านค้า ไม่ได้ช่วยให้ไรเดอร์สามารถตัดสินใจหน้างานได้ จึงถือว่าเคสนี้ขาดความครบถ้วนค่อนข้างมาก
เงื่อนไขที่ใช้หักคะแนนตามไฟล์:
เข้ากลุ่ม พลาดรุนแรง ของหัวข้อ 2.2 เพราะคำตอบ ไม่ครอบคลุมสาระหลักที่ผู้ติดต่อสอบถาม จึงประเมินที่ 3/10
ตัวอย่างจากเคส:
ไม่มีคำตอบชัดเจนเรื่องสถานะการรับออเดอร์ของร้าน
ไม่มีคำอธิบายหรือแนวทางสำหรับปัญหาเสียงแจ้งเตือน
ตัวอย่างที่ถูกต้องมากขึ้น:
ควรตอบให้ครบอย่างน้อย 3 ส่วน
สถานะร้านค้าว่ารับออเดอร์แล้วหรือยัง
แนวทางชั่วคราวว่าควรไปร้านหรือรอก่อน
แนวทางตรวจสอบปัญหาไม่มีเสียงแจ้งเตือน เช่น ขอภาพหน้าจอ / รุ่นเครื่อง / การตั้งค่าแจ้งเตือน</t>
  </si>
  <si>
    <t>แอดมินมีการแจ้งว่ากำลังตรวจสอบ แต่หลังจากนั้น ไม่ได้วาง step ที่ชัดเจนให้ไรเดอร์ปฏิบัติต่อ และคำตอบที่ส่งกลับมาก็ไม่สอดคล้องกับคำถามหลัก ทำให้ไรเดอร์ยังไม่ทราบว่าควรทำอย่างไรต่อในทางปฏิบัติ
การส่ง QR ให้ร้านค้าติดต่อแอดมิน อาจมีประโยชน์ในอีกมุมหนึ่ง แต่ไม่ได้เป็น step ตรงสำหรับการตัดสินใจของไรเดอร์ ณ เวลานั้น
เงื่อนไขที่ใช้หักคะแนนตามไฟล์:
เข้ากลุ่ม พลาดรุนแรง ของหัวข้อ 2.3 เพราะไม่มีขั้นตอนที่ชัดเจนพอสำหรับให้ผู้ใช้งานนำไปปฏิบัติจริง จึงประเมินที่ 2/5
ตัวอย่างที่ถูกต้องมากขึ้น:
“รบกวนพี่ไรเดอร์รอก่อนนะคะ ขณะนี้ร้านค้ายังไม่ได้กดรับออเดอร์”
“หากร้านค้ายืนยันรับออเดอร์แล้ว แอดมินจะแจ้งให้ทราบทันทีค่ะ”
“ในส่วนของปัญหาเสียงแจ้งเตือน รบกวนส่งภาพหน้าจอการตั้งค่าแจ้งเตือนหรือรุ่นเครื่องมาเพิ่มเติมค่ะ”</t>
  </si>
  <si>
    <t>หัวข้อนี้เป็นจุดอ่อนสำคัญของเคส เพราะแอดมินยังไม่สามารถวิเคราะห์ให้ตรงกับ pain point จริงของผู้ติดต่อได้ ผู้ติดต่อไม่ได้ถามเรื่องรายการอาหารหรือขอช่องทางติดต่อร้านค้า แต่กำลังต้องการทราบว่า
ระบบแจ้งเตือนผิดปกติหรือไม่
ร้านค้ารับออเดอร์แล้วหรือยัง
ตนเองควรเดินทางไปที่ร้านหรือไม่
เมื่อแอดมินไม่ตอบสิ่งเหล่านี้ จึงถือว่ายัง ไม่ได้ช่วยคลี่คลายปัญหาให้ตรงจุด
เงื่อนไขที่ใช้หักคะแนนตามไฟล์:
เข้ากลุ่ม พลาดรุนแรง ของหัวข้อ 3.1 เพราะการช่วยเหลือ ไม่ตรงกับปัญหาหลักของไรเดอร์ จึงประเมินที่ 4/15
ตัวอย่างที่ถูกต้องมากขึ้น:
“แอดมินจะตรวจสอบให้ค่ะว่าร้านค้ายืนยันรับออเดอร์แล้วหรือยัง”
“หากยังไม่รับ รบกวนพี่ไรเดอร์รอก่อนนะคะ ยังไม่ต้องเดินทางไปที่ร้าน”
“ส่วนปัญหาไม่มีเสียงแจ้งเตือน รบกวนส่งข้อมูลเพิ่มเติมเพื่อให้ตรวจสอบต่อค่ะ”</t>
  </si>
  <si>
    <t>แม้แอดมินจะมีการรับเรื่องและพยายามดำเนินการต่อ แต่ยังไม่แสดง ownership ได้ดีพอ เพราะไม่สามารถสรุปสถานะหรือวาง next step ที่เป็นประโยชน์ต่อไรเดอร์ได้จริง อีกทั้งมีการปิดเคสทั้งที่ข้อสงสัยหลักยังไม่ถูกคลี่คลาย
เงื่อนไขที่ใช้หักคะแนนตามไฟล์:
เข้ากลุ่ม พลาดปานกลางถึงรุนแรง ของหัวข้อ 3.2 เพราะมีการรับเรื่อง แต่ ยังไม่กำหนด next step ที่ใช้งานได้จริง และปิดเคสก่อนข้อสงสัยหลักจะได้รับคำตอบชัดเจน จึงประเมินที่ 4/10
ตัวอย่างที่ถูกต้องมากขึ้น:
“หากขณะนี้ร้านค้ายังไม่กดรับออเดอร์ แอดมินขอให้พี่ไรเดอร์รอก่อนนะคะ”
“หากมีการอัปเดตสถานะรับออเดอร์ แอดมินจะแจ้งให้ทราบค่ะ”
“ส่วนเรื่องไม่มีเสียงแจ้งเตือน รบกวนส่งข้อมูลเพิ่มเติมเพื่อให้ตรวจสอบต่อได้ค่ะ”</t>
  </si>
  <si>
    <t>ในเชิงรูปประโยค ข้อความอ่านได้ เข้าใจไม่ยาก และสุภาพ แต่การเรียงสาระยังไม่ตอบโจทย์ ทำให้แม้จะอ่านง่ายแต่ ไม่ช่วยให้ผู้ใช้เข้าใจสถานการณ์ได้ดีขึ้น จึงควรถูกหักเล็กน้อย
เงื่อนไขที่ใช้หักคะแนนตามไฟล์:
เข้ากลุ่ม พลาดเล็กน้อย ของหัวข้อ 4.1 เพราะข้อความอ่านได้ แต่การจัดลำดับสาระยังไม่ช่วยตอบโจทย์เคส จึงประเมินที่ 4/5</t>
  </si>
  <si>
    <t>ภาษาที่ใช้สุภาพ ชัดเจน และไม่มีปัญหาในเชิงรูปประโยค
เงื่อนไขที่ใช้หักคะแนนตามไฟล์:
ไม่เข้ากลุ่มพลาด จึงประเมินที่ 5/5</t>
  </si>
  <si>
    <t>น้ำเสียงของแอดมินยังคงสุภาพตลอดการสนทนา และไม่ได้ใช้ถ้อยคำไม่เหมาะสม อย่างไรก็ตาม แม้น้ำเสียงดี แต่ในเชิงการตอบรับความกังวลของไรเดอร์ยังไม่ลึกพอ จึงหักเล็กน้อย
เงื่อนไขที่ใช้หักคะแนนตามไฟล์:
เข้ากลุ่ม พลาดเล็กน้อย ของหัวข้อ 4.3 เพราะน้ำเสียงสุภาพ แต่ยังไม่สะท้อนการรับฟังความกังวลของผู้ติดต่อได้เต็มที่ จึงประเมินที่ 9/10</t>
  </si>
  <si>
    <t>ไรเดอร์แจ้งปัญหาไม่มีเสียงแจ้งเตือนงานเข้า (Rider reports no notification sound for incoming jobs)</t>
  </si>
  <si>
    <t>ไรเดอร์ติดต่อเข้ามาแจ้งปัญหาว่า งานเด้งเข้าระบบแต่ไม่มีเสียงแจ้งเตือน และไม่มีการแจ้งเตือนขึ้นตามปกติ ต่อมาไรเดอร์ให้ข้อมูลเพิ่มเติมว่า ร้านค้ายังไม่ได้กดรับออเดอร์ แม้จะพยายามติดต่อร้านแล้วก็ตาม และสอบถามเพื่อยืนยันว่า สรุปร้านรับออเดอร์แล้วหรือไม่ เพื่อจะได้ตัดสินใจเดินทางไปที่ร้าน
จากบทสนทนา แอดมินมีการแจ้งว่าจะดำเนินการตรวจสอบ แต่คำตอบที่ให้กลับมาไม่ได้ตอบข้อสงสัยหลักของไรเดอร์โดยตรง กล่าวคือ แทนที่จะยืนยันสถานะออเดอร์หรือสถานะการรับงานของร้านค้า แอดมินกลับส่งข้อมูลในลักษณะ “เมนูที่ลูกค้าสั่ง” และส่ง QR Code สำหรับให้ร้านค้าติดต่อแอดมิน โดยไม่ได้สรุปชัดเจนว่าร้านค้ารับออเดอร์แล้วหรือยัง รวมทั้งไม่ได้ตอบประเด็นแรกเรื่อง ไม่มีเสียงแจ้งเตือน / ไม่มี notification ก่อนปิดการสนทนา
จึงถือว่าเคสนี้มีปัญหาหลักในด้าน การตอบไม่ตรงคำถาม, การช่วยเหลือไม่ตรงจุด, และ การปิดเคสทั้งที่ข้อสงสัยหลักยังไม่ได้รับคำตอบอย่างชัดเจน</t>
  </si>
  <si>
    <t>https://drive.google.com/open?id=1ubEqi_lGsUeAuEvWblsLnN7Se6XK-lqK</t>
  </si>
  <si>
    <t>AA220614</t>
  </si>
  <si>
    <t>https://app.oho.chat/business/6805c0f16232119d2a1204b5/smartchat?room=68e9b77f42f32634b4aa1861</t>
  </si>
  <si>
    <t>แอดมินมีการทักทายและปิดการสนทนาอย่างสุภาพ แต่ opening ยังเป็นข้อความกว้าง ๆ ไม่เชื่อมกับคำถามที่ร้านค้าส่งมาแล้วโดยตรง และ closing ใช้ข้อความลักษณะรอข้อมูลเพิ่มเติม ทั้งที่เคสนี้เป็นคำถามปลายปิดที่ตอบได้ทันที
เงื่อนไขที่ใช้หักคะแนนตามไฟล์:
เข้ากลุ่มพลาดเล็กน้อย เพราะมารยาทดี แต่การเปิดและปิดเคสยังไม่คมกับบริบทจริง จึงประเมินที่ 9/10
ตัวอย่างจากเคส:
“สวัสดีค่ะ แอดมิน ถ้วยฟู ยินดีให้บริการค่ะ
หากมีข้อสงสัยหรือพบปัญหาในการใช้งานแอปพลิเคชัน สามารถแจ้งแอดมินได้เลยนะคะ”
และช่วงปิดว่า
“แอดมินไม่ได้รับข้อมูลเพิ่มเติม ขออนุญาตจบการสนทนาก่อนนะคะ”
ตัวอย่างที่ถูกต้องมากขึ้น:
“สวัสดีค่ะ แอดมินถ้วยฟูยินดีให้บริการค่ะ
ปัจจุบันทางเรายังไม่มีบริการสินเชื่อสำหรับร้านค้านะคะ ขออภัยในความไม่สะดวกด้วยค่ะ”
และปิดว่า
“หากมีคำถามเพิ่มเติมเกี่ยวกับบริการร้านค้า สามารถติดต่อเข้ามาได้อีกครั้งนะคะ”</t>
  </si>
  <si>
    <t>เคสนี้เป็นคำถามเชิงบริการทั่วไป ไม่ต้องใช้ข้อมูลส่วนบุคคลหรือข้อมูลร้านค้าเพิ่มเติม และไม่พบการเปิดเผยข้อมูลเกินจำเป็น
เงื่อนไขที่ใช้หักคะแนนตามไฟล์:
ไม่เข้ากลุ่มพลาด จึงประเมินที่ 10/10</t>
  </si>
  <si>
    <t>เวลารอรับบริการประมาณ 1 นาที 24 วินาที อยู่ในระดับพอใช้ และเวลารวมประมาณ 6 นาที 47 วินาที สำหรับคำถามปลายปิดแบบนี้ถือว่ายังยาวได้เล็กน้อย เพราะตัวคำตอบจริงสั้นและไม่ต้องตรวจสอบระบบ
Tag ของเคสดูเป็นแนว สอบถามข้อมูลสินเชื่อ ซึ่งสอดคล้องกับเนื้อหาเคส
เงื่อนไขที่ใช้หักคะแนนตามไฟล์:
เข้ากลุ่มพลาดเล็กน้อย เพราะแม้หมวดเคสถูกต้อง แต่ SLA และเวลาจบเคสยังไม่กระชับเท่าที่ควรสำหรับคำถามประเภทนี้ จึงประเมินที่ 8/10
ตัวอย่างจากเคส:
ผู้ใช้ถามตรง ๆ ว่า “มีให้เงินกู้ร้านค้ามั้ยครับ”
ใช้เวลารวมค่อนข้างนานเมื่อเทียบกับความง่ายของคำถาม
ตัวอย่างที่ถูกต้องมากขึ้น:
รับเรื่องและตอบตรงคำถามให้เร็วขึ้น
หากตอบแล้วไม่มีคำถามต่อ สามารถปิดเคสด้วย closing ที่กระชับได้เลย</t>
  </si>
  <si>
    <t>ในบริบทของบทสนทนา แอดมินตอบคำถามได้ตรงประเด็นว่า ยังไม่มีบริการสินเชื่อสำหรับร้านค้า ซึ่งเป็นการตอบคำถามหลักของผู้ใช้โดยตรง
เงื่อนไขที่ใช้หักคะแนนตามไฟล์:
ไม่เข้ากลุ่มพลาด จึงประเมินที่ 10/10</t>
  </si>
  <si>
    <t>คำตอบหลักถือว่าครบพอสำหรับการตอบคำถามตรง ๆ คือแจ้งว่า ยังไม่มีบริการสินเชื่อสำหรับร้านค้า แต่ยังสามารถทำให้ครบขึ้นได้อีกเล็กน้อย เช่น
แจ้งว่าเป็นข้อมูล ณ ปัจจุบัน
หรือเปิดทางเลือกว่าหากมีการอัปเดตบริการในอนาคต สามารถติดตามผ่านช่องทางประกาศของบริษัท
แม้ไม่จำเป็นต้องยาว แต่จะช่วยให้คำตอบดูสมบูรณ์ขึ้น
เงื่อนไขที่ใช้หักคะแนนตามไฟล์:
เข้ากลุ่มพลาดเล็กน้อย เพราะตอบตรงแล้ว แต่ยังเสริมบริบทหรือช่องทางติดตามข้อมูลในอนาคตได้อีก จึงประเมินที่ 8/10
ตัวอย่างจากเคส:
“ขณะนี้ทางเรายังไม่มีบริการสินเชื่อสำหรับร้านค้านะคะ ขออภัยในความไม่สะดวกด้วยค่ะ”
ตัวอย่างที่ถูกต้องมากขึ้น:
“ขณะนี้ทางเรายังไม่มีบริการสินเชื่อสำหรับร้านค้านะคะ หากในอนาคตมีการอัปเดตบริการเพิ่มเติม สามารถติดตามประกาศจากทางระบบหรือช่องทางของ Robinhood ได้ค่ะ”</t>
  </si>
  <si>
    <t>แม้เคสนี้ไม่ใช่เคสที่มีหลายขั้นตอน แต่คำตอบชัดเจน ตรงคำถาม และไม่ทำให้ผู้ใช้สับสน
เงื่อนไขที่ใช้หักคะแนนตามไฟล์:
ไม่เข้ากลุ่มพลาด จึงประเมินที่ 5/5</t>
  </si>
  <si>
    <t>เคสนี้ไม่ใช่การแก้ปัญหาเชิงระบบ แต่เป็นการตอบคำถามเชิงนโยบายบริการ แอดมินตอบตรงคำถามได้ แต่ยังไม่ได้ต่อยอดว่าผู้ใช้ถามเพราะอาจกำลังมองหาทางเลือกด้านการเงินของร้านค้า ซึ่งหากมีการตอบเชิงช่วยเหลือมากขึ้น เช่น แจ้งว่า ณ ตอนนี้ยังไม่มีบริการดังกล่าว และหากต้องการสอบถามบริการร้านค้าอื่นเพิ่มเติมสามารถแจ้งได้ จะทำให้ดูรับเรื่องได้เต็มกว่านี้
ดังนั้นแม้ไม่ผิด แต่ยังเป็นการตอบแบบสั้นตรงเกินไปในมุม service quality
เงื่อนไขที่ใช้หักคะแนนตามไฟล์:
เข้ากลุ่มพลาดเล็กน้อย เพราะตอบตรงจุดแล้ว แต่ยังไม่ต่อยอดการช่วยเหลือในเชิงบริการ จึงประเมินที่ 9/15
ตัวอย่างจากเคส:
แอดมินตอบเพียงว่า “ยังไม่มีบริการสินเชื่อสำหรับร้านค้า”
ตัวอย่างที่ถูกต้องมากขึ้น:
“ขณะนี้ทางเรายังไม่มีบริการสินเชื่อสำหรับร้านค้านะคะ หากร้านค้าต้องการสอบถามข้อมูลบริการด้านอื่นเพิ่มเติม สามารถแจ้งแอดมินได้เลยค่ะ”</t>
  </si>
  <si>
    <t>มีการตอบคำถามและปิดเคสอย่างสุภาพ แต่ next step ยังไม่ค่อยมีน้ำหนัก เช่น ไม่ได้เปิดทางเลือกที่ชัดเจนว่าหากร้านค้าสนใจบริการประเภทอื่น หรืออยากติดตามข่าวสารในอนาคตควรทำอย่างไร
เคสนี้ไม่จำเป็นต้องมี next step ซับซ้อน แต่ยังทำให้มี ownership เชิงบริการได้มากกว่านี้
เงื่อนไขที่ใช้หักคะแนนตามไฟล์:
เข้ากลุ่มพลาดเล็กน้อย เพราะมีการตอบและปิดเคสแล้ว แต่ยังขาด next step เชิงบริการที่ชัดขึ้นเล็กน้อย จึงประเมินที่ 7/10
ตัวอย่างจากเคส:
หลังตอบว่าไม่มีบริการสินเชื่อ แอดมินไม่ได้เสนอทางช่วยเหลืออื่นเพิ่มเติม
ตัวอย่างที่ถูกต้องมากขึ้น:
“หากร้านค้ามีข้อสงสัยเกี่ยวกับบริการอื่น ๆ ของร้านค้า สามารถสอบถามเข้ามาได้อีกนะคะ”</t>
  </si>
  <si>
    <t>ข้อความอ่านง่าย ชัดเจน และเข้าใจได้ทันที
เงื่อนไขที่ใช้หักคะแนนตามไฟล์:
ไม่เข้ากลุ่มพลาด จึงประเมินที่ 5/5</t>
  </si>
  <si>
    <t>ภาษาสุภาพ กระชับ และถูกต้องเหมาะสมกับเคสสั้น ๆ แบบนี้
เงื่อนไขที่ใช้หักคะแนนตามไฟล์:
ไม่เข้ากลุ่มพลาด จึงประเมินที่ 5/5</t>
  </si>
  <si>
    <t>น้ำเสียงสุภาพและเหมาะสม แต่ยังสามารถเพิ่มความรู้สึกช่วยเหลือเชิงบริการได้อีกเล็กน้อย เช่น แทนที่จะจบเพียงการปฏิเสธว่าไม่มีบริการ อาจเพิ่มถ้อยคำเปิดทางให้สอบถามบริการอื่นได้
เงื่อนไขที่ใช้หักคะแนนตามไฟล์:
เข้ากลุ่มพลาดเล็กน้อย เพราะน้ำเสียงดีแล้ว แต่ยังเพิ่ม warmth ได้อีกเล็กน้อย จึงประเมินที่ 9/10
ตัวอย่างจากเคส:
“ขณะนี้ทางเรายังไม่มีบริการสินเชื่อสำหรับร้านค้านะคะ ขออภัยในความไม่สะดวกด้วยค่ะ”
ตัวอย่างที่ถูกต้องมากขึ้น:
“ขณะนี้ทางเรายังไม่มีบริการสินเชื่อสำหรับร้านค้านะคะ ต้องขออภัยในความไม่สะดวกด้วยค่ะ หากมีคำถามเกี่ยวกับบริการร้านค้าอื่นเพิ่มเติม แอดมินยินดีช่วยเหลือนะคะ”</t>
  </si>
  <si>
    <t>ร้านค้าสอบถามข้อมูลเกี่ยวกับสินเชื่อหรือเงินกู้สำหรับร้านค้า (Merchant inquires about merchant loan or financing options)</t>
  </si>
  <si>
    <t>ร้านค้าติดต่อเข้ามาสอบถามสั้น ๆ ว่า มีบริการเงินกู้/สินเชื่อสำหรับร้านค้าหรือไม่
จากบทสนทนา แอดมินตอบว่า ขณะนี้ยังไม่มีบริการสินเชื่อสำหรับร้านค้า และกล่าวขออภัยในความไม่สะดวก ก่อนปิดการสนทนาในภายหลัง
ภาพรวมถือว่าเป็นเคสที่ คำถามตรง คำตอบตรง และไม่ใช่เคสที่ต้องใช้ข้อมูลตรวจสอบเชิงระบบ เช่น Order ID, Shop ID หรือข้อมูลยืนยันตัวตนเพิ่มเติม เพราะเป็นคำถามเชิงนโยบาย/บริการทั่วไป ไม่ได้เป็นการขอแก้ไขข้อมูลหรือขอตรวจสอบสถานะเฉพาะบัญชี
อย่างไรก็ตาม จุดที่ยังปรับได้คือ แอดมินใช้ opening แบบทั่วไปเกินไป และตอนปิดเคสใช้ข้อความว่า “ไม่ได้รับข้อมูลเพิ่มเติม” ทั้งที่ลักษณะเคสนี้เป็นคำถามปลายปิด ตอบเสร็จแล้ว ไม่จำเป็นต้องรอข้อมูลเพิ่มเติมมากนัก</t>
  </si>
  <si>
    <t>https://drive.google.com/open?id=1d6Tb8K_WreiRXTmQAQG51lxICFKTMBmd</t>
  </si>
  <si>
    <t>AA220874</t>
  </si>
  <si>
    <t>https://app.oho.chat/business/6805c0f16232119d2a1204b5/smartchat?room=69da04f383aff50f7cc19bd4</t>
  </si>
  <si>
    <t>จากเคสที่เห็น การสนทนาอยู่ในบริบทของร้านค้าที่แจ้งปัญหาออเดอร์ของตนเอง พร้อมมีข้อมูลออเดอร์ประกอบการตรวจสอบ และแอดมินไม่ได้เปิดเผยข้อมูลเกินความจำเป็น จึงไม่พบประเด็นเสี่ยงด้าน PDPA / Policy ในเคสนี้
เงื่อนไขที่ใช้หักคะแนนตามไฟล์:
ไม่เข้ากลุ่มพลาดของหัวข้อ 1.2 จึงประเมินที่ 10/10</t>
  </si>
  <si>
    <t>จากหน้าระบบพบว่าเวลารอรับบริการอยู่ที่ 5 นาที 40 วินาที ซึ่งถือว่าเริ่มเกินเกณฑ์ SLA ของเคสแชททั่วไป แม้ตัวเคสจะยังไม่ได้ล่าช้ารุนแรงมาก แต่ก็ถือว่ามีผลต่อประสบการณ์ของร้านค้าที่กำลังติดตามยอดเงินของออเดอร์
ในส่วนของประเภทเคส ถือว่าสอดคล้องกับบริบทปัญหาเรื่องยอดออเดอร์/ยอดเงิน จึงไม่ติดประเด็นเรื่อง Tag มากนัก แต่ยังต้องหักคะแนนจาก SLA
เงื่อนไขที่ใช้หักคะแนนตามไฟล์:
เข้ากลุ่ม พลาดเล็กน้อยถึงปานกลาง ของหัวข้อ 1.3 เพราะ SLA เกินเล็กน้อย จึงประเมินที่ 8/10
ตัวอย่างจากเคส:
เวลารอรับบริการ 05:40 นาที
ตัวอย่างที่ถูกต้องมากขึ้น:
ควรตอบกลับแรกให้เร็วขึ้นให้อยู่ในเกณฑ์ SLA เพื่อไม่ให้ร้านค้ารอนาน โดยเฉพาะเคสที่เกี่ยวข้องกับยอดเงินและสถานะออเดอร์</t>
  </si>
  <si>
    <t>แอดมินตอบได้ถูกต้องตรงประเด็น โดยตรวจสอบออเดอร์แล้วแจ้งสาเหตุที่ยอดยังไม่เข้าได้ชัดเจนว่าเกิดจาก มีการเรียกไรเดอร์ทดแทนไปส่งงาน และออเดอร์ดังกล่าว จัดส่งสำเร็จแล้ว จึงต้องรอให้สถานะถูกปรับและยอดเงินเข้าระบบภายใน 2 วันทำการ ถือว่าเป็นคำตอบที่ถูกต้องและสอดคล้องกับบริบทของเคส
เงื่อนไขที่ใช้หักคะแนนตามไฟล์:
ไม่เข้ากลุ่มพลาดของหัวข้อ 2.1 เพราะคำตอบถูกต้องและตรงกับข้อสงสัยหลักของร้านค้า จึงประเมินที่ 10/10</t>
  </si>
  <si>
    <t>แอดมินตอบได้ค่อนข้างครบ โดยมีทั้ง
แจ้งผลการตรวจสอบออเดอร์
อธิบายสาเหตุว่ามีไรเดอร์ทดแทนไปรับอาหาร
แจ้งว่าสถานะออเดอร์จะถูกปรับเป็นสำเร็จ
แจ้งระยะเวลาที่เงินจะเข้าภายใน 2 วันทำการ
เปิดโอกาสให้สอบถามเพิ่มเติม
อย่างไรก็ตาม หากจะให้ครบถ้วนมากขึ้น ควรเพิ่มแนวทางต่อเนื่องอีกเล็กน้อย เช่น หากครบ 2 วันทำการแล้วยอดยังไม่เข้า ให้ร้านค้าติดต่อกลับมาเพื่อตรวจสอบต่อ จะช่วยให้ร้านค้ามี next step ชัดเจนมากขึ้น
เงื่อนไขที่ใช้หักคะแนนตามไฟล์:
เข้ากลุ่ม พลาดเล็กน้อย ของหัวข้อ 2.2 เพราะคำตอบครอบคลุมประเด็นหลักแล้ว แต่ยังขาด follow-up หลังครบกำหนดเวลา จึงประเมินที่ 9/10
ตัวอย่างจากเคส:
“สถานะออเดอร์จะมีการปรับให้เป็นสำเร็จ และยอดจะเข้าบัญชีร้านค้าภายใน 2 วันทำการ”
ตัวอย่างที่ถูกต้องมากขึ้น:
“สถานะออเดอร์จะมีการปรับให้เป็นสำเร็จ และยอดจะเข้าบัญชีร้านค้าภายใน 2 วันทำการครับ”
“หากครบกำหนดแล้วยังไม่มียอดเข้า รบกวนติดต่อกลับเข้ามาได้อีกครั้ง เพื่อให้แอดมินช่วยตรวจสอบต่อครับ”</t>
  </si>
  <si>
    <t>แอดมินมีลำดับการตอบชัดเจน คือ
รับเรื่องและตรวจสอบออเดอร์
แจ้งผลว่าเกิดการเรียกไรเดอร์ทดแทน
แจ้งว่าสถานะจะถูกปรับเป็นสำเร็จ
แจ้งกรอบเวลาที่เงินจะเข้า
เปิดโอกาสให้สอบถามเพิ่มเติม
ถือว่าขั้นตอนชัดเจน เข้าใจง่าย และร้านค้าสามารถรับรู้สถานะของเคสได้ชัดเจน
เงื่อนไขที่ใช้หักคะแนนตามไฟล์:
ไม่เข้ากลุ่มพลาดของหัวข้อ 2.3 เพราะมี step ชัดเจนและเพียงพอ จึงประเมินที่ 5/5</t>
  </si>
  <si>
    <t>แอดมินวิเคราะห์ได้ตรงจุดว่าเคสนี้ไม่ใช่ปัญหายอดหายถาวร แต่เป็นกรณีที่ออเดอร์มีการ เรียกไรเดอร์ทดแทน ทำให้สถานะและยอดเงินยังอยู่ระหว่างปรับในระบบ จากนั้นจึงอธิบายผลลัพธ์ปลายทางที่ร้านค้าควรได้รับอย่างชัดเจน คือสถานะจะสำเร็จและยอดจะเข้าใน 2 วันทำการ ถือว่าเป็นการวิเคราะห์และช่วยคลี่คลายข้อสงสัยได้ดีมาก
อย่างไรก็ตาม ยังไม่เต็ม เพราะยังสามารถเพิ่มการป้องกันข้อกังวลต่อเนื่องได้อีก เช่น ระบุชัดว่าหากเกินกำหนดยังไม่เข้า ให้กลับมาตรวจสอบต่อ
เงื่อนไขที่ใช้หักคะแนนตามไฟล์:
เข้ากลุ่ม พลาดเล็กน้อย ของหัวข้อ 3.1 เพราะวิเคราะห์ได้ตรงจุดแล้ว แต่ยังสามารถปิดความกังวลปลายทางได้ครบขึ้นอีกเล็กน้อย จึงประเมินที่ 14/15
ตัวอย่างจากเคส:
“มีการเรียกไรเดอร์ทดแทนไปรับอาหาร และทำการจัดส่งอาหารสำเร็จแล้ว”
“สถานะออเดอร์จะมีการปรับให้เป็นสำเร็จ และยอดจะเข้าบัญชีร้านค้าภายใน 2 วันทำการ”
ตัวอย่างที่ถูกต้องมากขึ้น:
“จากการตรวจสอบ ออเดอร์นี้มีการเรียกไรเดอร์ทดแทนและจัดส่งสำเร็จแล้วครับ จึงเป็นเหตุให้สถานะและยอดยังอยู่ระหว่างปรับในระบบ”
“ยอดเงินจะเข้าภายใน 2 วันทำการ และหากเกินกำหนดยังไม่เข้า สามารถแจ้งกลับมาให้แอดมินตรวจสอบต่อได้ครับ”</t>
  </si>
  <si>
    <t>แอดมินมี ownership ที่ดี โดยรับเรื่อง ตรวจสอบ และให้คำอธิบายที่ช่วยให้ร้านค้าเข้าใจสถานะของออเดอร์ได้ พร้อมเปิดช่องทางให้สอบถามเพิ่มเติม
อย่างไรก็ตาม ยังไม่เต็มเพราะ next step ยังไม่ชัดที่สุดในกรณีที่ครบ 2 วันทำการแล้วยอดยังไม่เข้า ถ้าแจ้งเงื่อนไขนี้เพิ่มจะทำให้ร้านค้ารู้ว่าควรทำอะไรต่อได้ชัดกว่าเดิม
เงื่อนไขที่ใช้หักคะแนนตามไฟล์:
เข้ากลุ่ม พลาดเล็กน้อย ของหัวข้อ 3.2 เพราะมี ownership และ next step แล้ว แต่ยังขาดกรณี follow-up หลังครบระยะเวลา จึงประเมินที่ 9/10
ตัวอย่างที่ถูกต้องมากขึ้น:
“หากครบ 2 วันทำการแล้วยอดยังไม่เข้า รบกวนแจ้งกลับเข้ามาได้อีกครั้งนะครับ แอดมินจะช่วยตรวจสอบต่อให้ครับ”</t>
  </si>
  <si>
    <t>น้ำเสียงของแอดมินสุภาพ เหมาะสม และมีการขออภัยในความไม่สะดวกอย่างเหมาะสมกับสถานการณ์
เงื่อนไขที่ใช้หักคะแนนตามไฟล์:
ไม่เข้ากลุ่มพลาด จึงประเมินที่ 10/10</t>
  </si>
  <si>
    <t>ร้านค้ารายงานยอดออเดอร์หายจากระบบ (Merchant reports missing order from system)</t>
  </si>
  <si>
    <t>ร้านค้าติดต่อเข้ามาเพื่อสอบถามเรื่อง ยอดออเดอร์ของเมื่อวานหายไป 1 ยอด และยังไม่ได้รับเงินเข้า โดยส่งภาพออเดอร์ที่เกี่ยวข้องและสอบถามว่า ต้องทำอย่างไรต่อ
จากบทสนทนา แอดมินรับเรื่องและตรวจสอบออเดอร์ 260411-RG-5482 จากนั้นแจ้งผลว่าออเดอร์ดังกล่าวมีการ เรียกไรเดอร์ทดแทนไปรับอาหาร และมีการ จัดส่งสำเร็จแล้ว สถานะออเดอร์จะถูกปรับเป็นสำเร็จ และ ยอดเงินจะเข้าบัญชีร้านค้าภายใน 2 วันทำการ พร้อมกล่าวขออภัยในความไม่สะดวก และเปิดโอกาสให้ร้านค้าสอบถามเพิ่มเติม ก่อนปิดการสนทนาอย่างสุภาพ</t>
  </si>
  <si>
    <t>https://drive.google.com/file/d/1Q8e-8YlftgIHEapn0id9SOi5cjgcIm2e/view?usp=drive_link</t>
  </si>
  <si>
    <t>AA221030</t>
  </si>
  <si>
    <t>https://app.oho.chat/business/6805c0f16232119d2a1204b5/smartchat?room=69d9152a623269b4d0413afd</t>
  </si>
  <si>
    <t>เคสนี้เป็นการรับข้อเสนอแนะเกี่ยวกับประสบการณ์ใช้งานแอป ไม่ได้มีการเปิดเผยข้อมูลส่วนบุคคลเกินความจำเป็น และไม่พบความเสี่ยงด้าน PDPA / Policy
เงื่อนไขที่ใช้หักคะแนนตามไฟล์:
ไม่เข้ากลุ่มพลาดของหัวข้อ 1.2 จึงประเมินที่ 10/10</t>
  </si>
  <si>
    <t>จากหน้าระบบพบว่าเวลารอรับบริการอยู่ที่ 1 นาที 05 วินาที ซึ่งถือว่าใกล้เคียงเกณฑ์และยังไม่รุนแรงมาก ส่วน Tag ของเคสคือ แนะนำ/ติชมบริการ ซึ่งสอดคล้องกับลักษณะการติดต่อครั้งนี้
จึงถือว่าหัวข้อนี้ทำได้ดี แต่หักเล็กน้อยจาก SLA ที่ยังไม่เร็วมากนัก
เงื่อนไขที่ใช้หักคะแนนตามไฟล์:
เข้ากลุ่ม พลาดเล็กน้อย ของหัวข้อ 1.3 เพราะ Tag ถูกต้อง แต่ SLA ยังไม่เด่นมาก จึงประเมินที่ 9/10</t>
  </si>
  <si>
    <t>สำหรับเคสประเภทข้อเสนอแนะ/คำติชม เป้าหมายหลักคือการ รับฟัง รับทราบ และตอบกลับอย่างเหมาะสม ไม่ใช่การอธิบาย process เชิงแก้ไขเฉพาะหน้า แอดมินตอบได้ถูกต้องกับบริบทของเคส โดยขอบคุณสำหรับคำแนะนำและแจ้งว่าจะนำไปพัฒนาและปรับปรุงต่อ จึงถือว่าเหมาะสมและถูกต้องกับลักษณะการติดต่อ
เงื่อนไขที่ใช้หักคะแนนตามไฟล์:
ไม่เข้ากลุ่มพลาดของหัวข้อ 2.1 เพราะคำตอบเหมาะสมกับประเภทเคส จึงประเมินที่ 10/10</t>
  </si>
  <si>
    <t>แอดมินตอบได้ครบในระดับที่เหมาะกับเคสข้อเสนอแนะ คือ
รับทราบข้อเสนอแนะ
ขอบคุณผู้ใช้งาน
แจ้งว่าจะนำไปปรับปรุงการให้บริการ
อย่างไรก็ตาม หากจะให้ครบยิ่งขึ้น อาจสะท้อนให้ผู้ใช้งานเห็นว่าแอดมินเข้าใจข้อเสนอแนะที่ส่งมา เช่น พูดถึงเรื่อง การแสดงสาขาใกล้ที่สุด หรือ การจัดเมนู Top Sale แบบย่อ ๆ เพื่อให้ผู้ใช้รู้ว่ารับเรื่องตรงประเด็นจริง
เงื่อนไขที่ใช้หักคะแนนตามไฟล์:
เข้ากลุ่ม พลาดเล็กน้อย ของหัวข้อ 2.2 เพราะตอบรับได้ดีแล้ว แต่ยังสามารถสะท้อนสาระของ feedback ให้ชัดขึ้นอีกเล็กน้อย จึงประเมินที่ 9/10
ตัวอย่างจากเคส:
“แอดมินขอขอบคุณสำหรับคำแนะนำและข้อเสนอแนะนะครับ ทางเราจะนำไปพัฒนาและปรับปรุงการให้บริการให้ดียิ่งขึ้นครับ”
ตัวอย่างที่ถูกต้องมากขึ้น:
“ขอบคุณสำหรับคำแนะนำเรื่องการแสดงสาขาที่ใกล้ที่สุดและการจัดเมนู Top Sale นะครับ ทางเราจะนำข้อเสนอแนะนี้ไปพัฒนาและปรับปรุงการให้บริการให้ดียิ่งขึ้นครับ”</t>
  </si>
  <si>
    <t>เคสนี้ไม่ได้ต้องการ step การแก้ไขเฉพาะหน้า แต่ในแง่การสื่อสาร แอดมินแจ้งชัดเจนว่าได้ รับข้อเสนอแนะแล้ว และจะนำไปพัฒนา ถือว่าเพียงพอกับประเภทเคส
ที่ยังไม่เต็ม เพราะไม่ได้บอกชัดว่าข้อเสนอแนะจะถูกส่งต่อไปยังทีมที่เกี่ยวข้องหรือบันทึกเป็น feedback เพื่อพัฒนา
เงื่อนไขที่ใช้หักคะแนนตามไฟล์:
เข้ากลุ่ม พลาดเล็กน้อย ของหัวข้อ 2.3 เพราะสาระหลักชัดแล้ว แต่ยังเพิ่มความชัดในเชิงการส่งต่อ feedback ได้อีกเล็กน้อย จึงประเมินที่ 4/5</t>
  </si>
  <si>
    <t>แอดมินเข้าใจถูกต้องว่าเคสนี้เป็น ข้อเสนอแนะเพื่อพัฒนาประสบการณ์ใช้งาน ไม่ใช่ปัญหาที่ต้องแก้เฉพาะหน้าทันที จึงตอบในเชิงรับฟังและรับเรื่องอย่างเหมาะสม ถือว่าจับบริบทได้ถูก
อย่างไรก็ตาม ยังไม่ถึงขั้นวิเคราะห์ลึก เพราะไม่ได้สะท้อนกลับให้เห็นว่าเข้าใจ pain point ของผู้ใช้ใน 2 ประเด็นที่ส่งมาอย่างชัดเจน
เงื่อนไขที่ใช้หักคะแนนตามไฟล์:
เข้ากลุ่ม พลาดเล็กน้อย ของหัวข้อ 3.1 เพราะเข้าใจประเภทเคสถูกต้องแล้ว แต่ยังไม่สะท้อนการวิเคราะห์ pain point กลับให้ผู้ใช้เห็นมากนัก จึงประเมินที่ 12/15
ตัวอย่างที่ถูกต้องมากขึ้น:
“ขอบคุณสำหรับข้อเสนอแนะเรื่องการแสดงสาขาที่ใกล้ที่สุดและการจัดเมนู Top Sale ครับ ทางเราจะนำ feedback นี้ส่งต่อทีมที่เกี่ยวข้องเพื่อพัฒนาประสบการณ์การสั่งซื้อให้ดีขึ้นครับ”</t>
  </si>
  <si>
    <t>แอดมินมี ownership ที่ดีในระดับหนึ่ง เพราะรับข้อเสนอแนะด้วยตัวเองและแจ้งว่าจะนำไปปรับปรุงต่อ ซึ่งเหมาะกับเคส feedback
ที่ยังไม่เต็ม เพราะยังไม่ได้ระบุ next step ชัดกว่านี้ เช่น จะส่งต่อให้ทีมที่เกี่ยวข้อง หรือบันทึกเป็น feedback เพื่อพัฒนา
เงื่อนไขที่ใช้หักคะแนนตามไฟล์:
เข้ากลุ่ม พลาดเล็กน้อย ของหัวข้อ 3.2 เพราะมี ownership แล้ว แต่ next step ยังเป็นภาพกว้าง จึงประเมินที่ 8/10
ตัวอย่างที่ถูกต้องมากขึ้น:
“ทางแอดมินจะส่งต่อข้อเสนอแนะนี้ให้ทีมที่เกี่ยวข้องนำไปพิจารณาปรับปรุงต่อครับ”</t>
  </si>
  <si>
    <t>น้ำเสียงของแอดมินสุภาพ เหมาะสม และให้ความสำคัญกับ feedback ของผู้ใช้งาน ซึ่งเหมาะกับเคสประเภทข้อเสนอแนะ
เงื่อนไขที่ใช้หักคะแนนตามไฟล์:
ไม่เข้ากลุ่มพลาด จึงประเมินที่ 10/10</t>
  </si>
  <si>
    <t>ลูกค้าแนะนำปรับปรุงการค้นหาร้านและการแสดงเมนูในแอป (Customer suggests improvements on search results and menu display)</t>
  </si>
  <si>
    <t>ผู้ใช้งานติดต่อเข้ามาในลักษณะ แนะนำ/ติชมการใช้งานแอป สำหรับออเดอร์ 260412-RH-2191 โดยให้ข้อเสนอแนะ 2 ประเด็นหลัก คือ
1. เมื่อค้นหาด้วยคำว่า café Amazon แอปแสดงสาขาที่อยู่ไกลถึง 4.9 กิโลเมตร เป็นลำดับต้น ๆ ทั้งที่ควรแสดงสาขาที่ใกล้ที่สุดก่อน
2. เมื่อต้องการสั่ง กาแฟและชา ผู้ใช้งานต้องเลื่อนหาเมนูจำนวนมาก จึงเสนอว่าควรแสดงเมนู Top Sale ก่อน เพื่อให้ค้นหาเมนูได้สะดวกขึ้น
จากบทสนทนา แอดมินตอบรับข้อเสนอแนะด้วยถ้อยคำสุภาพ ขอบคุณผู้ใช้งานสำหรับคำแนะนำ และแจ้งว่าจะนำไปพัฒนาและปรับปรุงการให้บริการให้ดียิ่งขึ้น ก่อนปิดการสนทนาอย่างสุภาพ</t>
  </si>
  <si>
    <t>https://drive.google.com/open?id=1PtoGcHOHJ0HbfDWH6G3lqrwbV5K-rAx9</t>
  </si>
  <si>
    <t>AA220806</t>
  </si>
  <si>
    <t>https://app.oho.chat/business/6805c0f16232119d2a1204b5/smartchat?room=69db018c5e9c769d2207a73c</t>
  </si>
  <si>
    <t>เคสนี้เป็นการให้คำแนะนำเชิงเทคนิคเกี่ยวกับการใช้งานแอปพลิเคชัน ไม่พบการเปิดเผยข้อมูลส่วนบุคคลเกินความจำเป็น และไม่พบประเด็นเสี่ยงด้าน PDPA / Policy
เงื่อนไขที่ใช้หักคะแนนตามไฟล์:
ไม่เข้ากลุ่มพลาดของหัวข้อ 1.2 จึงประเมินที่ 10/10</t>
  </si>
  <si>
    <t>จากหน้าระบบพบว่าเวลารอรับบริการอยู่ที่ 1 นาที 27 วินาที ซึ่งยังถือว่าอยู่ในระดับพอรับได้ แต่ไม่เร็วมากนักสำหรับเคสหน้างานที่กระทบต่อการเริ่มงานของไรเดอร์ ส่วน Tag ของเคสคือ ปัญหางานแอปพลิเคชัน ซึ่งสอดคล้องกับลักษณะปัญหาของเคสนี้
จึงควรหักเล็กน้อยจาก SLA ที่ยังไม่เด่นมาก
เงื่อนไขที่ใช้หักคะแนนตามไฟล์:
เข้ากลุ่ม พลาดเล็กน้อย ของหัวข้อ 1.3 เพราะ Tag ถูกต้อง แต่ SLA ยังไม่โดดเด่นสำหรับเคสหน้างาน จึงประเมินที่ 8/10</t>
  </si>
  <si>
    <t>คำตอบของแอดมินอยู่ในทิศทางที่ถูกต้องในเชิง troubleshooting เบื้องต้น เช่น ตรวจสอบอินเทอร์เน็ต อัปเดตแอป เข้าออกระบบใหม่ ตรวจสอบสิทธิ์ GPS และลบติดตั้งแอปใหม่ ซึ่งล้วนเป็นแนวทางมาตรฐานสำหรับปัญหาแอปค้างหรือใช้งานไม่ได้
อย่างไรก็ตาม มีจุดที่ควรหักคะแนนเล็กน้อย เพราะเมื่อไรเดอร์แจ้งกลับว่า “ไม่เสถียร” และ “เข้าออก 2 รอบแล้ว” แอดมินยังคงตอบในลักษณะกว้าง ๆ ต่อเนื่อง โดยยังไม่ได้สรุปเชิงชัดเจนว่าปัญหาน่าจะมาจาก network instability หรือชี้ว่าขั้นตอนใดได้ถูกตัดออกไปแล้วจากการลองของไรเดอร์ จึงยังไม่แม่นยำที่สุดในเชิงตอบตามข้อมูลที่ผู้ใช้ส่งกลับมา
เงื่อนไขที่ใช้หักคะแนนตามไฟล์:
เข้ากลุ่ม พลาดเล็กน้อย ของหัวข้อ 2.1 เพราะแนวทางแก้ปัญหาถูกต้องโดยรวม แต่ยังไม่ตอบรับข้อมูลใหม่ของผู้ใช้แบบแม่นยำที่สุด จึงประเมินที่ 8/10
ตัวอย่างจากเคส:
ไรเดอร์แจ้งว่า “ไม่สเถียร”
ไรเดอร์แจ้งว่า “เข้าออก2รอบแล้ว”
แต่แอดมินยังคงให้ checklist ต่อโดยไม่ได้สรุปสถานะปัญหาเฉพาะหน้าชัดเจน
ตัวอย่างที่ถูกต้องมากขึ้น:
“รับทราบค่ะ หากสัญญาณอินเทอร์เน็ตไม่เสถียร อาจเป็นสาเหตุให้ปุ่มเริ่มงานค้างได้ค่ะ”
“เมื่อพี่ไรเดอร์ลองเข้า–ออกระบบแล้วแต่ยังไม่หาย ขั้นตอนถัดไปแนะนำให้ลบและติดตั้งแอปใหม่ค่ะ”</t>
  </si>
  <si>
    <t>แอดมินให้แนวทางแก้ไขมาหลายขั้นตอน ถือว่าค่อนข้างครบในเชิง troubleshooting เบื้องต้น และมีการปรับคำแนะนำต่อเมื่อวิธีแรกไม่สำเร็จ โดยแนะนำถึงขั้นลบและติดตั้งแอปใหม่
อย่างไรก็ตาม ยังขาดรายละเอียดปลายทางที่สำคัญอีกบางส่วน เช่น
หากลบและติดตั้งใหม่แล้วยังไม่สามารถเริ่มงานได้ ควรดำเนินการอย่างไรต่อ
หากเป็นปัญหาหน้างานที่กระทบต่อออเดอร์ปัจจุบัน ต้องประสานงานต่ออย่างไร
ควรส่งข้อมูลใดเพิ่มเติม เช่น รุ่นเครื่อง เวอร์ชันแอป หรือวิดีโอหน้าจอ
จึงควรหักเล็กน้อยในหัวข้อนี้
เงื่อนไขที่ใช้หักคะแนนตามไฟล์:
เข้ากลุ่ม พลาดเล็กน้อย ของหัวข้อ 2.2 เพราะคำแนะนำพื้นฐานครบพอสมควรแล้ว แต่ยังขาด escalation step หากปัญหายังไม่หาย จึงประเมินที่ 8/10
ตัวอย่างจากเคส:
แอดมินแนะนำลบและติดตั้งใหม่
แต่ยังไม่ได้ระบุว่าหากยังไม่หายควรแจ้งข้อมูลอะไรกลับมาเพื่อให้ตรวจสอบเชิงลึก
ตัวอย่างที่ถูกต้องมากขึ้น:
“หากลบและติดตั้งใหม่แล้วยังไม่สามารถเริ่มงานได้ รบกวนแจ้งรุ่นโทรศัพท์ เวอร์ชันแอป หรือส่งวิดีโอหน้าจอเพิ่มเติมเพื่อให้แอดมินประสานตรวจสอบต่อค่ะ”</t>
  </si>
  <si>
    <t>แอดมินมีการให้ขั้นตอนเป็นลำดับชัดเจน และผู้ใช้งานสามารถปฏิบัติตามได้จริง ได้แก่
ตรวจสอบอินเทอร์เน็ต
อัปเดตแอป
เข้าออกระบบใหม่
ตรวจสอบสิทธิ์ GPS
ลบและติดตั้งแอปใหม่
ถือว่าเป็นการวาง step ที่มีความชัดเจนและใช้งานได้ดี
เงื่อนไขที่ใช้หักคะแนนตามไฟล์:
ไม่เข้ากลุ่มพลาดของหัวข้อ 2.3 เพราะขั้นตอนชัดเจนและเรียงลำดับเหมาะสม จึงประเมินที่ 5/5</t>
  </si>
  <si>
    <t>แอดมินสามารถระบุได้ว่าเป็นเคสเชิงเทคนิคเกี่ยวกับการใช้งานแอป และให้แนวทางแก้ไขที่เป็นมาตรฐานสำหรับอาการ “ค้าง / กดเริ่มงานไม่ได้” ซึ่งถือว่าช่วยแก้ปัญหาได้ในระดับหนึ่ง
อย่างไรก็ตาม การวิเคราะห์ยังไม่ถึงขั้นตรงจุดเต็มที่ เพราะเมื่อไรเดอร์แจ้งกลับว่าปัญหาเกี่ยวข้องกับ อินเทอร์เน็ตไม่เสถียร และได้ลองเข้าออกระบบแล้ว แอดมินยังไม่ได้สรุปให้ชัดว่าปัญหามีแนวโน้มมาจาก network issue หรือยกระดับการช่วยเหลือไปยังขั้นถัดไปอย่างชัดเจน
เงื่อนไขที่ใช้หักคะแนนตามไฟล์:
เข้ากลุ่ม พลาดเล็กน้อยถึงปานกลาง ของหัวข้อ 3.1 เพราะมีการแก้ปัญหาเป็นระบบแล้ว แต่การวิเคราะห์ตามข้อมูลที่ผู้ใช้ส่งกลับมายังไม่แม่นที่สุด จึงประเมินที่ 11/15
ตัวอย่างที่ถูกต้องมากขึ้น:
“จากข้อมูลที่พี่ไรเดอร์แจ้งว่าอินเทอร์เน็ตไม่เสถียร มีความเป็นไปได้ว่าสาเหตุหลักมาจากสัญญาณเครือข่ายค่ะ”
“เมื่อเข้า–ออกระบบแล้วไม่หาย แนะนำให้ติดตั้งแอปใหม่เป็นขั้นตอนถัดไปค่ะ”</t>
  </si>
  <si>
    <t>แอดมินมี ownership ที่ดีในระดับหนึ่ง เพราะรับเรื่องต่อเนื่องและให้ขั้นตอนถัดไปเมื่อวิธีแรกยังไม่สำเร็จ แสดงถึงความพยายามช่วยเหลือมากกว่าการตอบเพียงครั้งเดียว
อย่างไรก็ตาม ยังไม่เต็ม เพราะ next step สุดท้ายยังเป็นเพียง “หากยังมีปัญหาให้กลับมาแจ้งอีกครั้ง” โดยยังไม่ได้ระบุชัดว่าควรส่งข้อมูลอะไรเพิ่ม หรือหากกระทบออเดอร์ปัจจุบันต้องประสานอย่างไร
เงื่อนไขที่ใช้หักคะแนนตามไฟล์:
เข้ากลุ่ม พลาดเล็กน้อย ของหัวข้อ 3.2 เพราะ ownership ดีแล้ว แต่ next step สุดท้ายยังไม่ละเอียดพอ จึงประเมินที่ 8/10
ตัวอย่างที่ถูกต้องมากขึ้น:
“หากลบและติดตั้งใหม่แล้วยังพบปัญหาอยู่ รบกวนส่งรุ่นเครื่อง เวอร์ชันแอป หรือวิดีโอหน้าจอเพิ่มเติมเข้ามาได้ค่ะ เพื่อให้แอดมินประสานตรวจสอบต่อ”</t>
  </si>
  <si>
    <t>ข้อความมีการเรียงลำดับดี อ่านง่าย และเข้าใจได้ชัดเจน โดยเฉพาะส่วนที่เป็น checklist วิธีแก้ไข
เงื่อนไขที่ใช้หักคะแนนตามไฟล์:
ไม่เข้ากลุ่มพลาด จึงประเมินที่ 5/5</t>
  </si>
  <si>
    <t>ภาษาที่ใช้สุภาพ ชัดเจน และสื่อความหมายได้ดี เหมาะสมกับการให้คำแนะนำเชิงเทคนิค
เงื่อนไขที่ใช้หักคะแนนตามไฟล์:
ไม่เข้ากลุ่มพลาด จึงประเมินที่ 5/5</t>
  </si>
  <si>
    <t>น้ำเสียงของแอดมินสุภาพ เหมาะสม และให้ความช่วยเหลือในเชิงบริการได้ดีตลอดบทสนทนา
เงื่อนไขที่ใช้หักคะแนนตามไฟล์:
ไม่เข้ากลุ่มพลาด จึงประเมินที่ 10/10</t>
  </si>
  <si>
    <t>ไรเดอร์แจ้งสามารถสแกนหน้าได้แต่ไม่สามารถเริ่มงานได้ (Rider reports able to scan face but unable to start job)</t>
  </si>
  <si>
    <t>ไรเดอร์ติดต่อเข้ามาแจ้งปัญหาว่า สามารถเข้าสู่หน้าสแกนได้ แต่ไม่สามารถกดเริ่มงานได้ โดยอธิบายเพิ่มเติมว่าแอปมีอาการ ค้าง ทำให้ไม่สามารถดำเนินงานต่อได้ตามปกติ
จากบทสนทนา แอดมินเริ่มต้นด้วยการขอภาพหน้าจอเพิ่มเติมเพื่อใช้ตรวจสอบปัญหา จากนั้นเมื่อทราบว่าอาการเกี่ยวข้องกับการค้างของระบบ แอดมินได้ให้แนวทางแก้ไขเบื้องต้นหลายรายการ ได้แก่
ตรวจสอบความเสถียรของสัญญาณอินเทอร์เน็ต
ตรวจสอบว่าแอปเป็นเวอร์ชันล่าสุดหรือไม่
ลองออกจากระบบและเข้าสู่ระบบใหม่
ตรวจสอบสิทธิ์การเข้าถึงตำแหน่งที่ตั้ง/GPS
ต่อมาไรเดอร์ตอบกลับว่า สัญญาณอินเทอร์เน็ตไม่เสถียร และแจ้งเพิ่มเติมว่าได้ลองเข้าออก 2 รอบแล้วแต่ปัญหายังไม่หาย แอดมินจึงแนะนำต่อให้ ลบแอปและติดตั้งใหม่ ก่อนปิดการสนทนาอย่างสุภาพ
โดยภาพรวม แอดมินมีการช่วยเหลือเป็นลำดับขั้น แต่ยังมีจุดที่ควรปรับในด้าน ความตรงประเด็นของการวิเคราะห์, การตอบรับข้อมูลที่ไรเดอร์แจ้งกลับ, และ การกำหนด next step หากยังไม่สามารถเริ่มงานได้จริง</t>
  </si>
  <si>
    <t>https://drive.google.com/open?id=19PGkDTrLYzuTI2tIM0_16yZ2i3bSh2TD</t>
  </si>
  <si>
    <t>AA220848</t>
  </si>
  <si>
    <t>https://app.oho.chat/business/6805c0f16232119d2a1204b5/smartchat?room=682ff72e81db9f4b0bf2f150</t>
  </si>
  <si>
    <t>แอดมินมีการทักทายอย่างสุภาพในช่วงเปิดบทสนทนา แต่จากหลักฐานที่เห็น ยังไม่ปรากฏ closing line แบบครบมาตรฐาน เช่น การสอบถามเพิ่มเติมก่อนปิด หรือข้อความปิดการสนทนาเชิงบริการอย่างชัดเจน
ดังนั้นหัวข้อนี้ไม่ควรได้เต็ม แม้ opening จะถูกต้องก็ตาม
เงื่อนไขที่ใช้หักคะแนนตามไฟล์:
เข้ากลุ่ม พลาดปานกลาง ของหัวข้อ 1.1 เพราะมี opening แต่ ไม่เห็น closing ครบถ้วนในหลักฐานที่ใช้ประเมิน จึงประเมินที่ 7/10
ตัวอย่างที่ถูกต้องมากขึ้น:
“หากต้องการสอบถามเพิ่มเติม สามารถแจ้งแอดมินได้อีกครั้งนะคะ”
“ขอบคุณที่ใช้บริการ Robinhood แอดมินยินดีให้บริการค่ะ”</t>
  </si>
  <si>
    <t>เคสนี้เป็นการติดตามเรื่องยอดค้างในกระเป๋าเงินของผู้ใช้งานเอง ไม่พบการเปิดเผยข้อมูลส่วนบุคคลเกินความจำเป็น และไม่มีการละเมิดหลัก PDPA / Policy จากข้อความที่ปรากฏ
เงื่อนไขที่ใช้หักคะแนนตามไฟล์:
ไม่เข้ากลุ่มพลาดของหัวข้อ 1.2 จึงประเมินที่ 10/10</t>
  </si>
  <si>
    <t>จากหน้าระบบพบว่าเวลารอรับบริการอยู่ที่ 16 นาที 54 วินาที ซึ่งเกิน SLA ค่อนข้างมาก และถือว่าส่งผลต่อประสบการณ์ของผู้ใช้งาน โดยเฉพาะเคสที่เกี่ยวข้องกับเรื่องยอดเงินค้างที่มักมีความกังวลสูง
ส่วน Tag ของเคสคือ ยอดเงินค้างในกระเป๋าเป๋า ซึ่งถือว่าสอดคล้องกับลักษณะปัญหา แต่หัวข้อนี้ยังต้องถูกหักมากจาก SLA
เงื่อนไขที่ใช้หักคะแนนตามไฟล์:
เข้ากลุ่ม พลาดปานกลาง ของหัวข้อ 1.3 เพราะ SLA ไม่ผ่านชัดเจน แม้ Tag จะถูกต้อง จึงประเมินที่ 6/10</t>
  </si>
  <si>
    <t>คำตอบของแอดมินอยู่ในทิศทางที่ถูกต้องในระดับหนึ่ง เพราะไม่ได้ให้ข้อมูลผิดหรือสรุปสาเหตุโดยไม่มีหลักฐาน แต่เลือกแจ้งว่าได้ ส่งเรื่องให้เจ้าหน้าที่ตรวจสอบเพิ่มเติม และจะ แจ้งกลับเมื่อมีความคืบหน้า ซึ่งเป็นแนวทางที่ปลอดภัยในเคสที่ยังไม่มีผลตรวจสอบชัดเจน
อย่างไรก็ตาม คำตอบยังไม่ลึกพอในเชิงเนื้อหา เพราะไม่ได้อธิบายว่าเบื้องต้นตรวจสอบแล้วพบอะไร หรือเหตุใดจึงต้องส่งต่อเจ้าหน้าที่ จึงยังไม่เต็ม
เงื่อนไขที่ใช้หักคะแนนตามไฟล์:
เข้ากลุ่ม พลาดเล็กน้อย ของหัวข้อ 2.1 เพราะคำตอบไม่ผิดและอยู่ในกรอบที่ปลอดภัย แต่ยังไม่ให้สาระเชิงสาเหตุหรือสถานะมากพอ จึงประเมินที่ 8/10
ตัวอย่างที่ถูกต้องมากขึ้น:
“เบื้องต้นแอดมินรับเรื่องและส่งต่อให้เจ้าหน้าที่ตรวจสอบยอดค้างรายการนี้เพิ่มเติมแล้วนะคะ”
“หากมีความคืบหน้า แอดมินจะแจ้งกลับให้ทราบอีกครั้งค่ะ”</t>
  </si>
  <si>
    <t>แอดมินให้คำตอบหลักเพียงว่า
ส่งเรื่องให้เจ้าหน้าที่ตรวจสอบแล้ว
หากมีความคืบหน้าจะแจ้งกลับ
แม้จะเป็น next step ที่สำคัญ แต่ยังขาดข้อมูลที่ผู้ใช้งานมักต้องการในเคสลักษณะนี้ เช่น
ยอดค้างเป็นรายการใด
เบื้องต้นพบสถานะผิดปกติหรือไม่
ใช้เวลาตรวจสอบประมาณเท่าใด
ผู้ใช้งานต้องดำเนินการเพิ่มเติมหรือไม่
ดังนั้นคำตอบจึงยังไม่ครบถ้วนในมุมการคลายข้อสงสัยของผู้ติดต่อ
เงื่อนไขที่ใช้หักคะแนนตามไฟล์:
เข้ากลุ่ม พลาดปานกลาง ของหัวข้อ 2.2 เพราะมีคำตอบและ next step แล้ว แต่ยัง ขาดรายละเอียดสำคัญประกอบการติดตามผล จึงประเมินที่ 6/10
ตัวอย่างที่ถูกต้องมากขึ้น:
“แอดมินส่งเรื่องให้เจ้าหน้าที่ตรวจสอบรายการยอดค้างนี้เพิ่มเติมแล้วนะคะ”
“หากมีความคืบหน้าจะแจ้งกลับอีกครั้ง และหากมีข้อมูลเพิ่มเติมที่ต้องใช้ แอดมินจะประสานแจ้งให้ทราบค่ะ”</t>
  </si>
  <si>
    <t>ในแง่ขั้นตอน แอดมินมีการสื่อสารค่อนข้างชัดเจนว่า
รับเรื่อง
ตรวจสอบเบื้องต้น
ส่งต่อให้เจ้าหน้าที่ตรวจสอบเพิ่มเติม
จะแจ้งกลับเมื่อมีความคืบหน้า
ถือว่ามี next step ชัดเจนในระดับหนึ่ง แม้จะยังไม่ละเอียดเรื่องระยะเวลาและข้อมูลประกอบ
เงื่อนไขที่ใช้หักคะแนนตามไฟล์:
เข้ากลุ่ม พลาดเล็กน้อย ของหัวข้อ 2.3 เพราะ step หลักชัดแล้ว แต่ยังสามารถระบุกรอบเวลาหรือเงื่อนไขการติดตามผลให้ชัดขึ้นอีกได้ จึงประเมินที่ 4/5</t>
  </si>
  <si>
    <t>แอดมินสามารถจับประเด็นได้ว่าเคสนี้เป็นเรื่อง ยอดค้างในระบบ และไม่ได้พยายามตอบแบบเดาสาเหตุ แต่เลือกส่งต่อให้เจ้าหน้าที่ตรวจสอบเพิ่มเติม ซึ่งเหมาะสมในเคสที่อาจต้องใช้การตรวจสอบจาก backend หรือทีมที่เกี่ยวข้อง
อย่างไรก็ตาม หัวข้อนี้ยังไม่ควรได้สูง เพราะยังไม่เห็นการวิเคราะห์เบื้องต้นว่าปัญหาเกี่ยวข้องกับรายการใด หรือมีลักษณะอย่างไรในระบบ ทำให้ไรเดอร์ยังไม่ได้รับความชัดเจนว่าปัญหาถูกเข้าใจอย่างตรงจุดเพียงใด
เงื่อนไขที่ใช้หักคะแนนตามไฟล์:
เข้ากลุ่ม พลาดปานกลาง ของหัวข้อ 3.1 เพราะมีการรับเรื่องและ escalate ถูกทิศทางแล้ว แต่การวิเคราะห์เบื้องต้นยังไม่ชัดเพียงพอ จึงประเมินที่ 9/15
ตัวอย่างที่ถูกต้องมากขึ้น:
“แอดมินรับเรื่องยอดค้างรายการนี้และส่งต่อให้เจ้าหน้าที่ตรวจสอบเชิงลึกเพิ่มเติมแล้วนะคะ”
“เบื้องต้นต้องใช้เวลาตรวจสอบเพิ่มเติมเพื่อยืนยันสถานะของยอดดังกล่าวค่ะ”</t>
  </si>
  <si>
    <t>หัวข้อนี้ถือว่าทำได้ดี เพราะแอดมินมี ownership ในการรับเรื่องและไม่ปล่อยให้ค้างไว้เฉย ๆ โดยแจ้งชัดว่าได้ส่งต่อให้เจ้าหน้าที่ตรวจสอบ และจะติดตามแจ้งกลับเมื่อมีความคืบหน้า
ที่ยังไม่เต็ม เพราะยังไม่ได้ระบุกรอบเวลาชัดเจนว่าผู้ใช้งานควรคาดหวังการอัปเดตเมื่อใด หรือหากยังไม่ได้รับการติดต่อกลับภายในระยะเวลาหนึ่งควรทำอย่างไร
เงื่อนไขที่ใช้หักคะแนนตามไฟล์:
เข้ากลุ่ม พลาดเล็กน้อย ของหัวข้อ 3.2 เพราะมี ownership และ next step ดีแล้ว แต่ยังขาดกรอบเวลาติดตามผล จึงประเมินที่ 9/10
ตัวอย่างที่ถูกต้องมากขึ้น:
“แอดมินส่งต่อให้เจ้าหน้าที่ตรวจสอบเพิ่มเติมแล้วนะคะ หากมีความคืบหน้าจะแจ้งกลับอีกครั้งค่ะ”
“หากยังไม่ได้รับการอัปเดตภายในระยะเวลาที่กำหนด สามารถติดต่อกลับเข้ามาได้อีกครั้งนะคะ”</t>
  </si>
  <si>
    <t>ข้อความสั้น กระชับ และเข้าใจได้ง่าย ไม่มีความซับซ้อนในการตีความ
เงื่อนไขที่ใช้หักคะแนนตามไฟล์:
ไม่เข้ากลุ่มพลาด จึงประเมินที่ 5/5</t>
  </si>
  <si>
    <t>ภาษาสุภาพ กระชับ และสื่อความหมายตรงประเด็น เหมาะสมกับลักษณะการอัปเดตสถานะ
เงื่อนไขที่ใช้หักคะแนนตามไฟล์:
ไม่เข้ากลุ่มพลาด จึงประเมินที่ 5/5</t>
  </si>
  <si>
    <t>น้ำเสียงของแอดมินสุภาพ เหมาะสม และให้ความรู้สึกพร้อมช่วยเหลือในลักษณะเคสติดตามยอดเงิน ซึ่งเป็นเคสที่ผู้ใช้งานมักมีความกังวลสูง
เงื่อนไขที่ใช้หักคะแนนตามไฟล์:
ไม่เข้ากลุ่มพลาด จึงประเมินที่ 10/10</t>
  </si>
  <si>
    <t>ไรเดอร์แจ้งยอดเงินค้างไม่เข้าบัญชี (Rider reports pending earnings not credited)</t>
  </si>
  <si>
    <t>ไรเดอร์ติดต่อเข้ามาแจ้งว่า ยอดค้างยังไม่เข้าระบบอีกครั้ง และขอให้แอดมินช่วยตรวจสอบเพิ่มเติม โดยมีภาพหน้าจอจากระบบกระเป๋าเงินประกอบการสอบถาม
จากบทสนทนา แอดมินรับเรื่องและแจ้งว่าจะดำเนินการตรวจสอบ จากนั้นแจ้งผลในเบื้องต้นว่าได้ ส่งเรื่องให้เจ้าหน้าที่ตรวจสอบเพิ่มเติม และหากมีความคืบหน้าจะ แจ้งกลับอีกครั้ง ซึ่งถือว่าเป็นการรับเรื่องและส่งต่อเพื่อดำเนินการตรวจสอบในขั้นถัดไป
อย่างไรก็ตาม ในบทสนทนานี้ยังไม่มีการอธิบายสาเหตุเบื้องต้นของยอดค้าง ไม่ได้แจ้งกรอบเวลาที่ชัดเจนในการติดตามผล และยังไม่มีข้อมูลว่าระบบตรวจพบสถานะใดของยอดดังกล่าว ทำให้ไรเดอร์ยังไม่ได้รับภาพรวมของปัญหาอย่างเพียงพอในรอบแรกของการติดต่อ</t>
  </si>
  <si>
    <t>https://drive.google.com/open?id=1aKZDMsmxgPqnKNqMWrepyZz5adkDinhm</t>
  </si>
  <si>
    <t>AA220808</t>
  </si>
  <si>
    <t>https://app.oho.chat/business/6805c0f16232119d2a1204b5/smartchat?room=68fde5e439251f9abb2cf285</t>
  </si>
  <si>
    <t>มีการทักทาย แนะนำตัว และปิดการสนทนาอย่างสุภาพเหมาะสม พร้อมมีถ้อยคำเชิงบริการในตอนท้าย
เงื่อนไขที่ใช้หักคะแนนตามไฟล์:
ไม่เข้ากลุ่มพลาด จึงประเมินที่ 10/10</t>
  </si>
  <si>
    <t>เคสนี้เป็นการตรวจสอบข้อมูลร้านและสถานะในระบบ จึงจำเป็นต้องใช้ข้อมูลยืนยันตัวตน/สิทธิ์ของร้านค้า แอดมินมีการขอข้อมูลในขอบเขตที่เหมาะสมกับการตรวจสอบ และไม่เปิดเผยข้อมูลเกินจำเป็น
เงื่อนไขที่ใช้หักคะแนนตามไฟล์:
ไม่เข้ากลุ่มพลาด จึงประเมินที่ 10/10</t>
  </si>
  <si>
    <t>เวลารอรับบริการประมาณ 28 วินาที ถือว่าดีมาก ส่วนเวลารวมประมาณ 10 นาที 21 วินาที อยู่ในระดับรับได้สำหรับเคสที่ต้องขอข้อมูลและตรวจสอบในระบบจริง
อย่างไรก็ตาม Tag ของเคสดูเป็นแนว ตรวจสอบสถานะบัญชี ซึ่งยังไม่ตรงที่สุดกับปัญหา “หน้าร้านไม่โชว์ในแอป” ถ้ามี tag ที่เฉพาะเจาะจงเรื่องหน้าร้าน/การมองเห็นร้านในแอปจะเหมาะกว่าเล็กน้อย
เงื่อนไขที่ใช้หักคะแนนตามไฟล์:
เข้ากลุ่ม พลาดเล็กน้อย เพราะ SLA ดี แต่ tag ยังไม่เฉพาะกับปัญหามากที่สุด จึงประเมินที่ 9/10</t>
  </si>
  <si>
    <t>แอดมินตอบได้ถูกทิศทางตั้งแต่ต้น คือขอข้อมูลที่จำเป็นก่อนตรวจสอบ และภายหลังสามารถดำเนินการแก้ไขจนร้านค้ายืนยันว่าใช้งานได้เรียบร้อยแล้ว จึงสะท้อนว่าคำตอบและการดำเนินการ ถูกต้องจริง
เงื่อนไขที่ใช้หักคะแนนตามไฟล์:
ไม่เข้ากลุ่มพลาด จึงประเมินที่ 10/10</t>
  </si>
  <si>
    <t>หัวข้อนี้ทำได้ดี เพราะแอดมิน:
ขอข้อมูลสำคัญครบ
แจ้งว่าจะตรวจสอบ
แจ้งว่าดำเนินการเสร็จแล้ว
ให้ร้านค้าตรวจสอบหน้าแอปอีกครั้ง
และมีผลลัพธ์ว่าร้านค้าใช้งานได้จริง
ตามหลักใหม่ของคุณ เคสนี้ถือว่าเป็นเคสที่ จำเป็นต้องใช้ข้อมูลตรวจสอบ ซึ่งแอดมินขอข้อมูลได้ถูกต้องแล้ว แต่ยังมีจุดหักเล็กน้อยคือ ไม่ได้ทวน/ยืนยันข้อมูลสำคัญที่ร้านค้าให้มาก่อนลงมือดำเนินการ เช่น Shop ID 9676 หรือเบอร์ที่ใช้ลงทะเบียน หากมีการยืนยันสั้น ๆ ก่อนทำรายการจะรัดกุมกว่า
เงื่อนไขที่ใช้หักคะแนนตามไฟล์:
เข้ากลุ่ม พลาดเล็กน้อย เพราะขอข้อมูลครบแล้ว แต่ยังขาดการทวนยืนยันข้อมูลสำคัญก่อนดำเนินการอย่างชัดเจน จึงประเมินที่ 9/10
ตัวอย่างที่ถูกต้องมากขึ้น:
“ขอยืนยันข้อมูลร้านค้าอีกครั้งนะคะ Shop ID 9676 และเบอร์ที่ลงทะเบียนคือ 0814206735 ใช่หรือไม่คะ”</t>
  </si>
  <si>
    <t>ลำดับการช่วยเหลือชัดเจนมาก ได้แก่
ขอข้อมูล
ตรวจสอบ
ดำเนินการ
แจ้งให้ร้านค้าลองเช็กหน้าแอป
รับผลยืนยันว่าใช้งานได้แล้ว
ถือว่าเป็น flow ที่ชัด เข้าใจง่าย และนำไปปฏิบัติได้จริง
เงื่อนไขที่ใช้หักคะแนนตามไฟล์:
ไม่เข้ากลุ่มพลาด จึงประเมินที่ 5/5</t>
  </si>
  <si>
    <t>แอดมินจับประเด็นได้ถูกต้องว่าเป็นปัญหาเรื่อง หน้าร้านไม่โชว์ในแอป และไม่ได้ตอบเป็นข้อมูลกว้าง ๆ แต่เก็บข้อมูล ตรวจสอบ และแก้ไขจนใช้งานได้จริง ถือว่าเป็นการแก้ปัญหาได้ตรงจุดและสำเร็จครบวงจร
เงื่อนไขที่ใช้หักคะแนนตามไฟล์:
ไม่เข้ากลุ่มพลาด จึงประเมินที่ 15/15</t>
  </si>
  <si>
    <t>แอดมินมี ownership ดีมาก เพราะรับเรื่อง ตรวจสอบ ดำเนินการให้ และให้ร้านค้าลองตรวจสอบอีกครั้ง จนร้านค้ายืนยันว่าเรียบร้อยแล้ว จึงปิดเคส ถือว่า follow-through ดีครบ
เงื่อนไขที่ใช้หักคะแนนตามไฟล์:
ไม่เข้ากลุ่มพลาด จึงประเมินที่ 10/10</t>
  </si>
  <si>
    <t>ข้อความเป็นลำดับ อ่านง่าย และผู้ใช้เข้าใจว่าต้องส่งอะไร/ทำอะไรต่อ
เงื่อนไขที่ใช้หักคะแนนตามไฟล์:
ไม่เข้ากลุ่มพลาด จึงประเมินที่ 5/5</t>
  </si>
  <si>
    <t>ภาษาเหมาะสม สุภาพ และชัดเจน
เงื่อนไขที่ใช้หักคะแนนตามไฟล์:
ไม่เข้ากลุ่มพลาด จึงประเมินที่ 5/5</t>
  </si>
  <si>
    <t>น้ำเสียงสุภาพ เป็นมิตร และเหมาะกับเคสของร้านค้าที่มาขอความช่วยเหลือเชิงระบบ
เงื่อนไขที่ใช้หักคะแนนตามไฟล์:
ไม่เข้ากลุ่มพลาด จึงประเมินที่ 10/10</t>
  </si>
  <si>
    <t>ร้านค้าสอบถามแนวทางการแก้ไขกรณีสถานะหน้าร้านไม่แสดงบนแอปพลิเคชัน (Merchant inquires about the procedure to resolve the issue of shop status not being displayed on the application)</t>
  </si>
  <si>
    <t>ร้านค้าติดต่อเข้ามาแจ้งปัญหาเรื่อง หน้าร้านไม่แสดงในแอป และสอบถามว่าต้องดำเนินการอย่างไร
จากบทสนทนา แอดมินมีการขอข้อมูลที่จำเป็นต่อการตรวจสอบค่อนข้างครบ ได้แก่
ชื่อร้าน/สาขา
หมายเลขโทรศัพท์ที่ใช้ลงทะเบียน
รหัสร้านค้า (Shop ID)
ชื่อ-นามสกุลเจ้าของร้าน และเลข 5 ตัวท้ายบัตรประชาชน
ต่อมาร้านค้าให้ข้อมูลครบถ้วน แล้วแอดมินแจ้งว่าจะตรวจสอบ จากนั้นแจ้งว่าได้ดำเนินการให้เรียบร้อยแล้ว และให้ร้านค้าตรวจสอบหน้าแอปอีกครั้ง ภายหลังร้านค้ายืนยันว่า “เรียบร้อยแล้วครับ” จึงถือว่าเคสนี้แก้ไขปัญหาได้สำเร็จ
ภาพรวมเป็นเคสที่แอดมิน เก็บข้อมูลได้ถูกต้อง แก้ปัญหาได้จริง และปิดเคสหลังผู้ใช้ยืนยันผลลัพธ์แล้ว</t>
  </si>
  <si>
    <t>https://drive.google.com/open?id=1yVU-oQtBoqhHXKBDd1tIruy6aju01KbU</t>
  </si>
  <si>
    <t>AA221461</t>
  </si>
  <si>
    <t>https://app.oho.chat/business/6805c0f16232119d2a1204b5/smartchat?room=69cf8328f9d4c8700d7793ca</t>
  </si>
  <si>
    <t>มีทั้งการทักทายและปิดการสนทนาครบถ้วนตามมาตรฐาน
เงื่อนไขที่ใช้หักคะแนนตามไฟล์:
ไม่เข้ากลุ่มพลาด</t>
  </si>
  <si>
    <t>ไม่พบการเปิดเผยข้อมูลเกินความจำเป็น และใช้ข้อมูลที่ร้านค้าให้มาเพื่อดำเนินการในขอบเขตของเคสโดยตรง
เงื่อนไขที่ใช้หักคะแนนตามไฟล์:
ไม่เข้ากลุ่มพลาด</t>
  </si>
  <si>
    <t>เวลารอรับบริการประมาณ 2 นาที 15 วินาที ยังอยู่ในเกณฑ์เหมาะสม และเวลารวม 7 นาที 48 วินาที เหมาะกับเคสที่ต้องตรวจสอบและอนุมัติในระบบ
ลำดับการทำงานโดยรวมถือว่าดี คือ รับเรื่อง → ตรวจสอบ → ดำเนินการ → แจ้งผล → ปิดเคส
อย่างไรก็ตาม หัวข้อนี้ต้องหักคะแนน เพราะ tag เคสไม่ตรงกับประเภทเคสจริง
tag ที่ใช้: ติดต่อแก้ไขข้อมูลร้านค้า
เนื้อหาเคสจริง: ขออนุมัติร้านค้าในระบบ
นอกจากนี้ แม้ร้านค้าจะให้ข้อมูลอ้างอิงมาครบแล้ว แต่ฝั่งแอดมินไม่ได้ ทวน SID หรือข้อมูลหลัก กลับก่อนแจ้งผลดำเนินการ
เงื่อนไขที่ใช้หักคะแนนตามไฟล์:
เข้ากลุ่ม พลาดเล็กน้อย
ตัวอย่างจากเคส:
ผู้ใช้แจ้ง
“ช่วยอนุมัติร้านค้าให้หน่อยครับ”
แต่ tag เคสเป็นแนว “ติดต่อแก้ไขข้อมูลร้านค้า”
ตัวอย่างที่ถูกต้องมากขึ้น:
ควรใช้ tag ให้ตรงกับลักษณะเคส เช่น อนุมัติร้านค้า / เปิดใช้งานร้านค้า
และในบทสนทนาควรมีการยืนยันข้อมูล เช่น
“รับทราบค่ะ ร้านค้า SID 141911 เดี๋ยวแอดมินขอตรวจสอบและดำเนินการอนุมัติให้ค่ะ”</t>
  </si>
  <si>
    <t>คำตอบของแอดมินตรงกับสิ่งที่ร้านค้าต้องการโดยตรง คือการอนุมัติร้านค้า และมีการแจ้งผลอย่างชัดว่า ดำเนินการเรียบร้อยแล้ว รวมถึงบอกผลลัพธ์การใช้งานต่อได้ทันที
เงื่อนไขที่ใช้หักคะแนนตามไฟล์:
ไม่เข้ากลุ่มพลาด</t>
  </si>
  <si>
    <t>คำตอบค่อนข้างครบ เพราะมีทั้ง
แจ้งว่าดำเนินการอนุมัติเรียบร้อย
แจ้งว่าสามารถเข้าสู่ระบบและเปิดร้านรับออเดอร์ได้ตามปกติ
หักเล็กน้อยเพราะยังสามารถเติมข้อมูลได้อีก เช่น
หากยังเข้าไม่ได้หลังอนุมัติให้ทำอย่างไร
ต้องออกจากระบบและเข้าใหม่หรือไม่
หากยังไม่เห็นสถานะเปลี่ยนในระบบให้ติดต่อกลับอย่างไร
เงื่อนไขที่ใช้หักคะแนนตามไฟล์:
เข้ากลุ่ม พลาดเล็กน้อย
ตัวอย่างจากเคส:
“แอดมินดำเนินการตรวจสอบและอนุมัติร้านค้าในระบบเรียบร้อยแล้วค่ะ”
“ร้านค้าสามารถดำเนินการเข้าสู่ระบบและเปิดร้านรับออเดอร์ได้ตามปกติค่ะ”
ตัวอย่างที่ถูกต้องมากขึ้น:
“แอดมินดำเนินการอนุมัติร้านค้าในระบบเรียบร้อยแล้วค่ะ ร้านค้าสามารถเข้าสู่ระบบและเปิดร้านรับออเดอร์ได้ตามปกติค่ะ หากยังไม่สามารถเข้าใช้งานได้ รบกวนลองออกจากระบบและเข้าสู่ระบบใหม่อีกครั้ง หรือแจ้งแอดมินเข้ามาเพิ่มเติมได้ค่ะ”</t>
  </si>
  <si>
    <t>คำตอบชัดเจนในเชิงผลลัพธ์ แต่ยังไม่ได้ทวนข้อมูลอ้างอิงสำคัญกลับในข้อความของแอดมิน เช่น SID หรือชื่อร้าน ก่อนแจ้งผลการอนุมัติ ทำให้ความชัดเจนเชิงอ้างอิงลดลงเล็กน้อย
เงื่อนไขที่ใช้หักคะแนนตามไฟล์:
เข้ากลุ่ม พลาดเล็กน้อย
ตัวอย่างจากเคส:
แอดมินแจ้งผลการอนุมัติเลย โดยไม่ได้ทวนว่าเป็นร้าน/ SID ใด
ตัวอย่างที่ถูกต้องมากขึ้น:
“ร้านค้า SID 141911 ดำเนินการตรวจสอบและอนุมัติในระบบเรียบร้อยแล้วค่ะ”</t>
  </si>
  <si>
    <t>แอดมินเข้าใจปัญหาและดำเนินการได้ตรงจุด คือร้านค้าขออนุมัติร้าน และแอดมินช่วยอนุมัติให้จริง พร้อมแจ้งผลการใช้งานต่อได้
หักเล็กน้อยเพราะไม่เห็นการเช็กกลับว่า หลังอนุมัติแล้วร้านค้าเข้าใช้งานได้จริงหรือไม่
เงื่อนไขที่ใช้หักคะแนนตามไฟล์:
เข้ากลุ่ม พลาดเล็กน้อย
ตัวอย่างจากเคส:
“แอดมินดำเนินการตรวจสอบและอนุมัติร้านค้าในระบบเรียบร้อยแล้วค่ะ”
ตัวอย่างที่ถูกต้องมากขึ้น:
“แอดมินดำเนินการอนุมัติร้านค้าเรียบร้อยแล้วค่ะ รบกวนร้านค้าลองเข้าสู่ระบบอีกครั้งนะคะ หากยังพบปัญหาสามารถแจ้งกลับมาได้ค่ะ”</t>
  </si>
  <si>
    <t>มี ownership ที่ดี เพราะแอดมินไม่ได้เพียงรับเรื่อง แต่ดำเนินการให้จนจบ และแจ้งว่าร้านค้าสามารถใช้งานต่อได้
หักเล็กน้อยเพราะ next step ยังไม่ครบในกรณีที่ร้านค้ายังเข้าไม่ได้หลังอนุมัติ
เงื่อนไขที่ใช้หักคะแนนตามไฟล์:
เข้ากลุ่ม พลาดเล็กน้อย
ตัวอย่างจากเคส:
“ร้านค้าสามารถดำเนินการเข้าสู่ระบบและเปิดร้านรับออเดอร์ได้ตามปกติค่ะ”
ตัวอย่างที่ถูกต้องมากขึ้น:
“ร้านค้าสามารถเข้าสู่ระบบและเปิดร้านรับออเดอร์ได้ตามปกติค่ะ หากยังไม่สามารถใช้งานได้ รบกวนแจ้งกลับเข้ามาได้เลยนะคะ”</t>
  </si>
  <si>
    <t>ข้อความเรียงลำดับดี อ่านง่าย เข้าใจผลการดำเนินการได้ชัดเจน
เงื่อนไขที่ใช้หักคะแนนตามไฟล์:
ไม่เข้ากลุ่มพลาด</t>
  </si>
  <si>
    <t>ภาษาถูกต้อง กระชับ และเหมาะสมกับบริบทของเคส
เงื่อนไขที่ใช้หักคะแนนตามไฟล์:
ไม่เข้ากลุ่มพลาด</t>
  </si>
  <si>
    <t>น้ำเสียงสุภาพ เป็นมิตร และเหมาะกับเคสบริการร้านค้า
หักเล็กน้อยเพราะยังเพิ่มความใส่ใจหลังดำเนินการได้อีก เช่น เชิญให้ลองเข้าใช้งานทันทีและแจ้งกลับหากยังติดปัญหา
เงื่อนไขที่ใช้หักคะแนนตามไฟล์:
เข้ากลุ่ม พลาดเล็กน้อย
ตัวอย่างจากเคส:
“ร้านค้าสามารถดำเนินการเข้าสู่ระบบและเปิดร้านรับออเดอร์ได้ตามปกติค่ะ”
ตัวอย่างที่ถูกต้องมากขึ้น:
“ร้านค้าสามารถเข้าสู่ระบบและเปิดร้านรับออเดอร์ได้ตามปกติค่ะ หากยังพบปัญหาในการเข้าใช้งาน แจ้งแอดมินได้เลยนะคะ”</t>
  </si>
  <si>
    <t>ร้านค้าขอเร่งรัดการอนุมัติร้านค้า (Merchant requests expedited shop approval)</t>
  </si>
  <si>
    <t>ร้านค้าติดต่อเข้ามาเพื่อขอให้ช่วย อนุมัติร้านค้าในระบบ โดยให้ข้อมูลประกอบค่อนข้างครบ ได้แก่
ชื่อร้าน
เบอร์โทรศัพท์
SID: 141911
ชื่อเจ้าของร้าน
เลขอ้างอิงเพิ่มเติม 24418
แอดมินตอบรับเคส แจ้งว่าจะตรวจสอบ จากนั้นแจ้งผลว่า
ได้ดำเนินการตรวจสอบและอนุมัติร้านค้าในระบบเรียบร้อยแล้ว
ร้านค้าสามารถเข้าสู่ระบบและเปิดร้านรับออเดอร์ได้ตามปกติ
ปิดการสนทนาเมื่อไม่ได้รับการตอบกลับเพิ่มเติม
ภาพรวมเคสนี้เป็นเคสที่แอดมิน ดำเนินการได้ตรงตามคำขอ และมีข้อมูลสำคัญจากฝั่งผู้ใช้เพียงพอสำหรับการตรวจสอบและอนุมัติ อย่างไรก็ตาม ในเชิง process ยังมีจุดที่ต้องหักเล็กน้อย เช่น
tag เคสไม่ตรงกับลักษณะปัญหาจริง
ไม่มีการทวน SID / ข้อมูลหลักกลับในข้อความแอดมินก่อนแจ้งผล
ยังไม่มี next step กรณีร้านค้ายังเข้าใช้งานไม่ได้หลังอนุมัติ</t>
  </si>
  <si>
    <t>https://drive.google.com/open?id=1sl6ERAGTEuU6zF_rLSOV16LG-YxPaxSP</t>
  </si>
  <si>
    <t>AA221588</t>
  </si>
  <si>
    <t>https://app.oho.chat/business/6805c0f16232119d2a1204b5/smartchat?room=692419f0966de124249346f1</t>
  </si>
  <si>
    <t>ไม่พบการเปิดเผยข้อมูลส่วนบุคคลเกินความจำเป็น และข้อมูลที่ใช้สื่อสารอยู่ในกรอบการแจ้งผลการตรวจสอบของไรเดอร์รายนั้น
เงื่อนไขที่ใช้หักคะแนนตามไฟล์:
ไม่เข้ากลุ่มพลาด</t>
  </si>
  <si>
    <t>เวลารอรับบริการประมาณ 1 นาที 07 วินาที ถือว่าอยู่ในเกณฑ์ดี และลำดับการตอบเป็น รับเรื่อง → แจ้งผล → แจ้งเงื่อนไข → ปิดเคส
อย่างไรก็ตาม หัวข้อนี้ควรถูกหัก เพราะแม้จะเป็นเคสอ้างอิงต่อจาก AA221575 และในเคสก่อนหน้ามีข้อมูล RR / เบอร์โทร / Order ครบแล้ว แต่ในเคสนี้แอดมินไม่ได้ ทวนข้อมูลอ้างอิงหลักกลับ ในข้อความตอบ เช่น RR744900 หรือออเดอร์อ้างอิง ทำให้ความชัดเจนของ process ลดลง
นอกจากนี้ tag เคสที่เห็นคือ “ปัญหาก่อนจัดส่ง-ไรเดอร์ไม่มีระบบงาน” ซึ่งพอเชื่อมโยงกับประเด็น “ระบบถูกระงับ / เปิดระบบเมื่อไหร่” ถือว่าใกล้เคียง แต่ไม่ใช่คำอธิบายที่ตรงที่สุดกับเนื้อหาจริงของเคส
เงื่อนไขที่ใช้หักคะแนนตามไฟล์:
เข้ากลุ่ม พลาดเล็กน้อย
ตัวอย่างจากเคส:
“ระบบระงับสัญญาณพี่ไรเดอร์ 7วัน หัก3คะแนน กรณีที่รับงานแล้วไม่เข้ารับอาหารครับ”
ตัวอย่างที่ถูกต้องมากขึ้น:
“จากการตรวจสอบข้อมูลของ RR744900 ระบบถูกระงับสัญญาณ 7 วัน และหัก 3 คะแนนจากกรณีรับงานแล้วไม่เข้ารับอาหารนะครับ”</t>
  </si>
  <si>
    <t>คำตอบของแอดมินตอบคำถามหลักได้ว่า ระบบจะเปิดให้อัตโนมัติเมื่อครบกำหนด จึงถือว่าตอบถูกทิศทาง
แต่ยังไม่สมบูรณ์ในเชิงความถูกต้องใช้งานจริง เพราะผู้ใช้ถามว่า “จะเปิดระบบให้ผมเมื่อไหร่” ซึ่งควรตอบเป็น วัน/เวลา/ช่วงสิ้นสุดที่ชัดเจน มากกว่าเพียงคำว่า “เมื่อครบกำหนด”
เงื่อนไขที่ใช้หักคะแนนตามไฟล์:
เข้ากลุ่ม พลาดเล็กน้อย
ตัวอย่างจากเคส:
“ระบบจะเปิดให้พี่ไรเดอร์อัตโนมัติเมื่อครบกำหนดครับ”
ตัวอย่างที่ถูกต้องมากขึ้น:
“ระบบจะเปิดให้อัตโนมัติหลังครบกำหนดระงับ 7 วันนะครับ โดยพี่ไรเดอร์สามารถลองเข้าใช้งานได้อีกครั้งตามวันครบกำหนดของระบบครับ”</t>
  </si>
  <si>
    <t>คำตอบมีข้อมูลหลักอยู่ 2 ส่วน คือ
สาเหตุที่ถูกระงับ
ระบบจะเปิดให้อัตโนมัติเมื่อครบกำหนด
แต่ยังขาดข้อมูลสำคัญที่ผู้ใช้น่าจะต้องการโดยตรง เช่น
ครบกำหนด วันไหน
หากครบกำหนดแล้วระบบยังไม่เปิดต้องทำอย่างไร
คะแนนที่ถูกหักมีผลอย่างไรต่อการรับงานในอนาคตหรือไม่
จึงถือว่าตอบได้เพียงบางส่วน ยังไม่ครบถ้วนพอสำหรับการปิดข้อสงสัยของผู้ใช้
เงื่อนไขที่ใช้หักคะแนนตามไฟล์:
เข้ากลุ่ม พลาดปานกลาง
ตัวอย่างจากเคส:
แอดมินแจ้งเพียงว่า
“ระบบจะเปิดให้พี่ไรเดอร์อัตโนมัติเมื่อครบกำหนดครับ”
ตัวอย่างที่ถูกต้องมากขึ้น:
“ระบบจะเปิดให้อัตโนมัติเมื่อครบกำหนด 7 วันนะครับ หากครบกำหนดแล้วพี่ยังไม่สามารถเข้าใช้งานได้ รบกวนติดต่อกลับเข้ามาอีกครั้งเพื่อให้แอดมินตรวจสอบเพิ่มเติมได้ครับ”</t>
  </si>
  <si>
    <t>แม้คำตอบจะพอเข้าใจได้ แต่ยังไม่ชัดในเชิงอ้างอิงและขั้นตอน เพราะไม่ได้ทวนข้อมูล RR หรืออ้างถึงเคสเดิมให้ชัด และไม่ได้แจ้งขั้นตอนต่ออย่างเป็นรูปธรรม เช่น “ครบกำหนดวันไหน” หรือ “ถ้ายังเข้าไม่ได้ให้ทำอะไร”
เงื่อนไขที่ใช้หักคะแนนตามไฟล์:
เข้ากลุ่ม พลาดเล็กน้อยถึงปานกลาง
ตัวอย่างจากเคส:
ไม่มีการอ้างอิง RR744900 หรือ AA221575 ในข้อความตอบกลับ
ตัวอย่างที่ถูกต้องมากขึ้น:
“จากการตรวจสอบเคสก่อนหน้าของ RR744900 ระบบถูกระงับ 7 วันนะครับ และระบบจะเปิดอัตโนมัติเมื่อครบกำหนด หากถึงเวลานั้นแล้วยังเข้าไม่ได้ สามารถแจ้งกลับเข้ามาได้ครับ”</t>
  </si>
  <si>
    <t>แอดมินเข้าใจปัญหาหลักของผู้ใช้ว่าเป็นเรื่อง ระบบถูกระงับและต้องการทราบว่าจะกลับมาใช้งานได้เมื่อไร จึงถือว่าเข้าใจโจทย์ถูก
แต่การคลี่คลายปัญหายังไม่สุด เพราะยังไม่ได้ตอบ “เมื่อไหร่” ในรูปแบบที่เป็นรูปธรรมพอ ทำให้ผู้ใช้ยังอาจไม่รู้ว่าต้องรอถึงวันไหนแน่
เงื่อนไขที่ใช้หักคะแนนตามไฟล์:
เข้ากลุ่ม พลาดเล็กน้อย
ตัวอย่างจากเคส:
แอดมินตอบเพียงว่า
“ระบบจะเปิดให้พี่ไรเดอร์อัตโนมัติเมื่อครบกำหนดครับ”
ตัวอย่างที่ถูกต้องมากขึ้น:
“จากกรณีระงับสัญญาณ 7 วัน ระบบจะกลับมาเปิดให้อัตโนมัติหลังครบกำหนดนะครับ หากพี่ไรเดอร์ต้องการทราบวันสิ้นสุดที่แน่ชัด แอดมินสามารถช่วยตรวจสอบเพิ่มเติมให้ได้ครับ”</t>
  </si>
  <si>
    <t>แอดมินมี ownership ในระดับหนึ่ง เพราะตอบข้อสงสัยและเปิดโอกาสให้สอบถามต่อ
แต่ next step ยังไม่ครบ โดยเฉพาะกรณีที่ครบกำหนดแล้วระบบยังไม่เปิด หรือกรณีที่ผู้ใช้ต้องการทราบวันสิ้นสุดที่ชัดเจน
เงื่อนไขที่ใช้หักคะแนนตามไฟล์:
เข้ากลุ่ม พลาดเล็กน้อย
ตัวอย่างจากเคส:
“ต้องการสอบถามข้อมูล หรือแจ้งปัญหาอื่นๆเพิ่มเติมหรือไม่ครับ”
ตัวอย่างที่ถูกต้องมากขึ้น:
“หากครบกำหนดแล้วระบบยังไม่เปิด หรือพี่ไรเดอร์ต้องการให้แอดมินตรวจสอบวันสิ้นสุดที่แน่ชัดเพิ่มเติม สามารถแจ้งเข้ามาได้เลยนะครับ”</t>
  </si>
  <si>
    <t>โครงสร้างข้อความอ่านเข้าใจได้ แต่บางประโยคสามารถจัดให้ชัดและเป็นทางการขึ้นได้อีกเล็กน้อย โดยเฉพาะการเว้นวรรคและการแบ่งข้อความ
เงื่อนไขที่ใช้หักคะแนนตามไฟล์:
เข้ากลุ่ม พลาดเล็กน้อย
ตัวอย่างจากเคส:
“ระบบระงับสัญญาณพี่ไรเดอร์ 7วัน หัก3คะแนน กรณีที่รับงานแล้วไม่เข้ารับอาหารครับ”
ตัวอย่างที่ถูกต้องมากขึ้น:
“ระบบระงับสัญญาณพี่ไรเดอร์ 7 วัน และหัก 3 คะแนน จากกรณีที่รับงานแล้วไม่เข้ารับอาหารครับ”</t>
  </si>
  <si>
    <t>ภาษาสุภาพและเข้าใจได้ แต่ยังมีเรื่องเว้นวรรคและความเรียบของข้อความที่ควรปรับให้เป็นมาตรฐานมากขึ้น
เงื่อนไขที่ใช้หักคะแนนตามไฟล์:
เข้ากลุ่ม พลาดเล็กน้อย
ตัวอย่างจากเคส:
“7วัน หัก3คะแนน”
ตัวอย่างที่ถูกต้องมากขึ้น:
“7 วัน หัก 3 คะแนน”</t>
  </si>
  <si>
    <t>น้ำเสียงสุภาพ เหมาะสม และไม่มีการตอบโต้เชิงลบ แม้ชื่อแสดงของผู้ใช้จะไม่สุภาพ
หักเล็กน้อยเพราะยังสามารถเพิ่มความเห็นใจต่อผลกระทบที่ไรเดอร์กำลังเผชิญได้อีก
เงื่อนไขที่ใช้หักคะแนนตามไฟล์:
เข้ากลุ่ม พลาดเล็กน้อย
ตัวอย่างจากเคส:
น้ำเสียงสุภาพและเป็นกลาง แต่ยังไม่มีประโยคสะท้อนความเข้าใจความกังวลของผู้ใช้
ตัวอย่างที่ถูกต้องมากขึ้น:
“ขออภัยในความไม่สะดวกด้วยนะครับ ระบบจะเปิดให้อัตโนมัติเมื่อครบกำหนด และหากพี่ไรเดอร์ต้องการให้แอดมินช่วยตรวจสอบเพิ่มเติม แจ้งได้เลยครับ”</t>
  </si>
  <si>
    <t>ไรเดอร์สอบถามกำหนดการเปิดระบบบัญชี (Rider inquires about account reactivation timeline)</t>
  </si>
  <si>
    <t>เคสนี้เป็น เคสต่อเนื่องจาก AA221575 โดยไรเดอร์สอบถามต่อว่า
“แล้วอย่างนี้เจ้าหน้าที่จะเปิดระบบให้ผมเมื่อไหร่ครับ”
จากบริบทของเคสก่อนหน้า ไรเดอร์เคยแจ้งข้อมูลไว้แล้วว่า
ชื่อ: บุ๋ยมันมึนอาสิ เน๊ะ
RR: RR744900
เบอร์โทร: 0808184240
หมายเลขออเดอร์: 260413-RH-9566
ปัญหา: ขอให้ยกเลิกงาน เนื่องจากกดเปิดรับอัตโนมัติ
ในเคสนี้ แอดมินตอบว่า
ทักทาย
แจ้งผลว่า ระบบระงับสัญญาณ 7 วัน หัก 3 คะแนน กรณีรับงานแล้วไม่เข้ารับอาหาร
แจ้งต่อว่า ระบบจะเปิดให้อัตโนมัติเมื่อครบกำหนด
ถามต่อว่าต้องการสอบถามเพิ่มเติมหรือไม่
ปิดการสนทนา
ภาพรวมถือว่าแอดมินตอบคำถามหลักได้ตรงประเด็นในระดับหนึ่ง เพราะบอกเหตุผลของการระงับและบอกว่าเปิดระบบอัตโนมัติเมื่อครบกำหนด
อย่างไรก็ตาม เคสนี้ยังมีจุดที่ควรถูกหักคะแนน คือ
ไม่ได้ระบุ วัน/เวลา/กำหนดสิ้นสุดที่ชัดเจน ว่าเมื่อไรจะกลับมาเปิดได้
แม้จะเป็นเคสต่อเนื่อง แต่ในข้อความตอบกลับไม่มีการ ทวนอ้างอิง RR หรือเคสเดิม ให้ชัด
next step ยังไม่ครบ เช่น หากครบกำหนดแล้วยังเข้าไม่ได้ต้องทำอย่างไร</t>
  </si>
  <si>
    <t>https://drive.google.com/open?id=1VTPMs9QLHTFyJ6v445FlpE-RKZNbkTH6</t>
  </si>
  <si>
    <t>AA222073</t>
  </si>
  <si>
    <t>https://app.oho.chat/business/6805c0f16232119d2a1204b5/smartchat?room=692b3ea0ef2b88d393e0cf01</t>
  </si>
  <si>
    <t>มีการปิดการสนทนาครบถ้วนตามมาตรฐาน และบริบทเคสนี้เป็นเคส follow-up จากเคสก่อนหน้า แม้ข้อความช่วงที่ยกมาเริ่มจากการขอข้อมูลต่อเนื่อง แต่โครงสร้างการดูแลลูกค้ายังอยู่ในมาตรฐานการบริการและมี closing ครบ
เงื่อนไขที่ใช้หักคะแนนตามไฟล์:
ไม่เข้ากลุ่มพลาด</t>
  </si>
  <si>
    <t>แอดมินขอข้อมูลที่จำเป็นต่อการตรวจสอบช่องทางรับเงินคืนในขอบเขตที่เหมาะสม ได้แก่ ชื่อเจ้าของบัญชี เบอร์พร้อมเพย์ และเลขบัญชีธนาคารทางเลือก ถือว่าเป็นการดำเนินการตาม process ที่เหมาะสมกับเคสติดตามเงินคืน
เงื่อนไขที่ใช้หักคะแนนตามไฟล์:
ไม่เข้ากลุ่มพลาด</t>
  </si>
  <si>
    <t>เวลารอรับบริการประมาณ 1 นาที 13 วินาที อยู่ในเกณฑ์ดี และ tag เคส “ติดตามเงิน/ระยะเวลาคืนเงิน - With in SLA” สอดคล้องกับเนื้อหาเคสจริง
แอดมินมีการดำเนินการตามลำดับที่เหมาะสม คือ ขอข้อมูล → ตรวจสอบพร้อมเพย์ → เสนอช่องทางสำรอง → รับข้อมูลบัญชี → แจ้งระยะเวลาดำเนินการ
หักเล็กน้อยเพราะแม้จะเป็นเคสต่อเนื่องจาก AA222052 แต่ในข้อความช่วงสรุปท้ายยังไม่ได้ทวนอ้างอิงเลขเคสเดิมหรือรายการเดิมให้ชัดขึ้นอีกระดับ
เงื่อนไขที่ใช้หักคะแนนตามไฟล์:
เข้ากลุ่ม พลาดเล็กน้อย
ตัวอย่างจากเคส:
แอดมินแจ้งเพียงว่า
“แอดมินจะดำเนินการส่งเรื่องตรวจสอบ และติดตามเงินคืนให้นะคะ”
ตัวอย่างที่ถูกต้องมากขึ้น:
“แอดมินจะดำเนินการส่งเรื่องตรวจสอบและติดตามเงินคืนให้ต่อจากเคสก่อนหน้านี้นะคะ โดยใช้ข้อมูลบัญชี SCB ที่ลูกค้าแจ้งล่าสุดค่ะ”</t>
  </si>
  <si>
    <t>คำตอบของแอดมินถูกทิศทางและเหมาะกับสถานการณ์ เพราะเมื่อ พร้อมเพย์ไม่พบข้อมูลในระบบ แอดมินไม่ได้หยุดเคส แต่เสนอทางเลือกเป็น เลขบัญชี SCB / KBANK ซึ่งเป็นการช่วยแก้ปัญหาได้ตรงจุด และสอดคล้องกับงานติดตามเงินคืน
หักเล็กน้อย เพราะหลังลูกค้าแจ้งเลขบัญชี SCB แล้ว แอดมินยังไม่ได้ทวน ชื่อเจ้าของบัญชีกับเลขบัญชี ควบคู่กันอีกครั้งก่อนส่งเรื่อง ซึ่งเป็นจุดที่ควรทำให้ชัดเพื่อความถูกต้อง
เงื่อนไขที่ใช้หักคะแนนตามไฟล์:
เข้ากลุ่ม พลาดเล็กน้อย
ตัวอย่างจากเคส:
ลูกค้าแจ้ง
“4088874778
SCB”
แล้วแอดมินเดินหน้าส่งเรื่องต่อทันที
ตัวอย่างที่ถูกต้องมากขึ้น:
“รับทราบค่ะ ขออนุญาตยืนยันอีกครั้งนะคะ บัญชีธนาคาร SCB เลขที่ 4088874778 ชื่อเจ้าของบัญชี ธันย์ชนก บุญเตลิด ใช่หรือไม่คะ เพื่อให้แอดมินส่งเรื่องได้ถูกต้องค่ะ”</t>
  </si>
  <si>
    <t>คำตอบมีข้อมูลค่อนข้างครบ ได้แก่
แจ้งผลว่าพร้อมเพย์ไม่พบข้อมูล
เสนอทางเลือกเป็นเลขบัญชีธนาคาร
แจ้งว่าจะส่งเรื่องติดตามเงินคืน
แจ้งกรอบเวลา 3 วันทำการ
หักเล็กน้อยเพราะยังเพิ่มได้อีก เช่น
หากครบ 3 วันทำการแล้วยังไม่ได้รับเงินคืนต้องทำอย่างไร
จะมีการแจ้งผลผ่านช่องทางใดหรือไม่
ควรตรวจสอบอะไรระหว่างรอ
เงื่อนไขที่ใช้หักคะแนนตามไฟล์:
เข้ากลุ่ม พลาดเล็กน้อย
ตัวอย่างจากเคส:
“ระยะเวลาในการดำเนินการภายใน 3 วันทำการค่ะ”
ตัวอย่างที่ถูกต้องมากขึ้น:
“แอดมินจะส่งเรื่องติดตามเงินคืนให้ โดยใช้เวลาไม่เกิน 3 วันทำการนะคะ หากเกินระยะเวลาดังกล่าวแล้วยังไม่ได้รับเงินคืน สามารถแจ้งกลับเข้ามาอีกครั้งได้ค่ะ”</t>
  </si>
  <si>
    <t>แอดมินมีการอธิบายขั้นตอนต่อเนื่องได้ชัดในระดับดี เช่น เมื่อพร้อมเพย์ไม่พบข้อมูล ก็แจ้งทางเลือกใหม่ทันที และแจ้งกรอบเวลาหลังรับบัญชีธนาคาร
หักเล็กน้อยเพราะยังไม่ได้ยืนยันข้อมูลปลายทางแบบเต็มชุดก่อนส่งเรื่อง เช่น ชื่อเจ้าของบัญชี + ธนาคาร + เลขบัญชี และไม่ได้อ้างอิงเคสเดิมให้ชัดในข้อความสรุป
เงื่อนไขที่ใช้หักคะแนนตามไฟล์:
เข้ากลุ่ม พลาดเล็กน้อย
ตัวอย่างจากเคส:
มีการรับเลขบัญชีและแจ้งระยะเวลาทันที แต่ไม่มีประโยคยืนยันข้อมูลรวมก่อนส่งเรื่อง
ตัวอย่างที่ถูกต้องมากขึ้น:
“รับทราบค่ะ แอดมินจะส่งเรื่องติดตามเงินคืนให้โดยใช้ข้อมูลบัญชี SCB เลขที่ 4088874778 ชื่อบัญชี ธันย์ชนก บุญเตลิด นะคะ”</t>
  </si>
  <si>
    <t>แอดมินเข้าใจปัญหาได้ตรงจุดว่าเป็นเคส ติดตามเงินคืน และจุดติดขัดอยู่ที่ พร้อมเพย์ไม่พบข้อมูลในระบบ จึงเสนอทางเลือกใหม่ได้อย่างถูกต้อง ถือว่าแก้ปัญหาได้ค่อนข้างตรงจุด
หักเล็กน้อยเพราะการตรวจสอบความถูกต้องของข้อมูลบัญชีปลายทางยังไม่แน่นพอในรอบสุดท้าย และยังไม่ระบุชัดว่าจะเชื่อมกลับไปยังเคสก่อนหน้า/รายการเดิมอย่างไร
เงื่อนไขที่ใช้หักคะแนนตามไฟล์:
เข้ากลุ่ม พลาดเล็กน้อย
ตัวอย่างจากเคส:
แอดมินเสนอทางเลือกใหม่ทันทีเมื่อพร้อมเพย์ใช้ไม่ได้
ตัวอย่างที่ถูกต้องมากขึ้น:
“เมื่อพร้อมเพย์ไม่พบข้อมูลในระบบ แอดมินจะใช้บัญชีธนาคาร SCB ที่ลูกค้าแจ้งแทนในการติดตามเงินคืนให้นะคะ โดยขอยืนยันชื่อเจ้าของบัญชีก่อนส่งเรื่องอีกครั้งค่ะ”</t>
  </si>
  <si>
    <t>แอดมินมี ownership ที่ดี เพราะไม่ปล่อยเคสค้างกลางทาง และเดินหน้าต่อด้วยทางเลือกใหม่พร้อมแจ้งระยะเวลาดำเนินการ
หักเล็กน้อยเพราะ next step ยังไม่ครบที่สุด โดยยังไม่บอกชัดว่า
ถ้าเกิน 3 วันทำการแล้วไม่ได้เงินคืนให้ทำอย่างไร
จะมีการอัปเดตกลับหรือไม่
เงื่อนไขที่ใช้หักคะแนนตามไฟล์:
เข้ากลุ่ม พลาดเล็กน้อย
ตัวอย่างจากเคส:
มีการแจ้งระยะเวลา แต่ไม่มีแผน follow-up หากเงินยังไม่เข้า
ตัวอย่างที่ถูกต้องมากขึ้น:
“หากครบ 3 วันทำการแล้วยังไม่ได้รับเงินคืน สามารถแจ้งกลับเข้ามาได้เลยนะคะ แอดมินจะช่วยติดตามให้ต่อค่ะ”</t>
  </si>
  <si>
    <t>ข้อความเรียงลำดับดี อ่านเข้าใจง่าย และแบ่งช่วงรับข้อมูล/ตรวจสอบ/สรุปผลชัดเจน
เงื่อนไขที่ใช้หักคะแนนตามไฟล์:
ไม่เข้ากลุ่มพลาด</t>
  </si>
  <si>
    <t>ภาษาสุภาพ ชัดเจน และเหมาะสมกับบริบทการบริการลูกค้า
เงื่อนไขที่ใช้หักคะแนนตามไฟล์:
ไม่เข้ากลุ่มพลาด</t>
  </si>
  <si>
    <t>น้ำเสียงสุภาพ เหมาะสม และช่วยประคองสถานการณ์ได้ดี โดยเฉพาะตอนที่พร้อมเพย์ใช้ไม่ได้ แอดมินยังเสนอทางเลือกใหม่อย่างเป็นมิตรและไม่ทำให้ลูกค้ารู้สึกติดขัด
เงื่อนไขที่ใช้หักคะแนนตามไฟล์:
ไม่เข้ากลุ่มพลาด</t>
  </si>
  <si>
    <t>ลูกค้าติดตามสถานะการคืนเงิน (Customer follows up on refund status)</t>
  </si>
  <si>
    <t>เคสนี้เป็น เคสติดตามต่อจากเคสก่อนหน้า AA222052 เกี่ยวกับการดำเนินการ ติดตามเงินคืน โดยแอดมินประสานขอข้อมูลเพิ่มเติมเพื่อใช้ตรวจสอบความถูกต้องของช่องทางรับเงินคืน
ลำดับเคสมีดังนี้
แอดมินขอ ชื่อ-สกุลเจ้าของบัญชี
ลูกค้าแจ้งชื่อ ธันย์ชนก บุญเตลิด
แอดมินตรวจสอบแล้วแจ้งว่า เบอร์พร้อมเพย์ 0997353963 ไม่พบข้อมูลในระบบ
จากนั้นแอดมินเสนอทางเลือกใหม่ว่า หากไม่สะดวกใช้พร้อมเพย์ สามารถแจ้งเป็น เลขบัญชี SCB / KBANK
ลูกค้าแจ้งเลขบัญชี 4088874778 ธนาคาร SCB
แอดมินแจ้งว่าจะ ส่งเรื่องตรวจสอบและติดตามเงินคืนให้ โดยใช้เวลา ภายใน 3 วันทำการ
ภาพรวมเคสนี้ถือว่าทำได้ค่อนข้างดี เพราะ
มีการขอข้อมูลที่จำเป็นต่อการตรวจสอบ
มีการแจ้งผลตรวจสอบเบื้องต้น
มีการเสนอทางเลือกให้ลูกค้า
มีการแจ้งกรอบเวลาชัดเจน
อย่างไรก็ตาม ยังมีจุดที่ควรถูกหักเล็กน้อย เช่น
หลังลูกค้าแจ้งเลขบัญชี SCB แล้ว แอดมินไม่ได้ทวนชื่อเจ้าของบัญชีควบคู่กับเลขบัญชีอีกครั้งเพื่อยืนยันความถูกต้องก่อนส่งเรื่อง
ไม่มีการอ้างอิงเคสก่อนหน้า/เลขออเดอร์/เลขรายการเดิมในข้อความสรุปช่วงท้ายให้ชัดมากขึ้น
next step ยังพัฒนาได้อีก เช่น หากเกิน 3 วันทำการแล้วยังไม่ได้รับเงินคืนควรทำอย่างไร</t>
  </si>
  <si>
    <t>https://drive.google.com/open?id=1e1vemQFcpcJJBFHiqgvFDLxgkUdYq9QW</t>
  </si>
  <si>
    <t>AA221917</t>
  </si>
  <si>
    <t>https://app.oho.chat/business/6805c0f16232119d2a1204b5/smartchat?room=683d11706e4101b5c28e94de</t>
  </si>
  <si>
    <t>แอดมินดำเนินการตาม process ที่เหมาะสมสำหรับเคสยกเลิกออเดอร์จากกรณีร้านปิด โดยให้ไรเดอร์ติดต่อร้าน/ลูกค้า ก่อนจะช่วยดำเนินการยกเลิกเมื่อเงื่อนไขครบ และไม่พบการเปิดเผยข้อมูลส่วนบุคคลเกินความจำเป็น
เงื่อนไขที่ใช้หักคะแนนตามไฟล์:
ไม่เข้ากลุ่มพลาด</t>
  </si>
  <si>
    <t>เวลารอรับบริการประมาณ 10 นาที 26 วินาที ค่อนข้างนานสำหรับเคสที่ไรเดอร์รออยู่หน้างานแล้ว จึงควรถูกหักเล็กน้อยในมุม SLA
อย่างไรก็ตาม ในด้าน process ถือว่าทำถูกต้อง เพราะไรเดอร์ได้ให้ข้อมูลสำคัญครบ และแอดมินก็ใช้ข้อมูลนั้นในการดำเนินการต่อ รวมถึง tag เคส “ปัญหาก่อนจัดส่ง-ร้านปิด” ตรงกับสถานการณ์จริง
เงื่อนไขที่ใช้หักคะแนนตามไฟล์:
เข้ากลุ่ม พลาดเล็กน้อย
ตัวอย่างจากเคส:
ไรเดอร์เริ่มติดต่อ 11:46 แต่แอดมินตอบจริงเวลา 11:57
ตัวอย่างที่ถูกต้องมากขึ้น:
ควรตอบรับและรับเรื่องในเวลาที่เร็วกว่านี้ โดยเฉพาะเมื่อเป็นเคสที่ไรเดอร์ติดงานและรับงานใหม่ไม่ได้</t>
  </si>
  <si>
    <t>แอดมินตอบถูกต้องตามสถานการณ์และตาม process ของเคสร้านปิด โดยเริ่มจากให้ไรเดอร์ติดต่อให้ลูกค้ากดยกเลิกก่อน และเมื่อไรเดอร์แจ้งว่าติดต่อแล้วแต่ลูกค้าไม่รับ แอดมินก็ช่วยยกเลิกออเดอร์ให้จริง ถือว่าคำตอบและการดำเนินการสอดคล้องกับข้อเท็จจริงของเคส
เงื่อนไขที่ใช้หักคะแนนตามไฟล์:
ไม่เข้ากลุ่มพลาด</t>
  </si>
  <si>
    <t>คำตอบค่อนข้างครบ เพราะมีทั้ง
เงื่อนไขก่อนยกเลิก
ขั้นตอนที่ไรเดอร์ต้องทำ
การรับเรื่องเมื่อเงื่อนไขครบ
การแจ้งผลยกเลิกสำเร็จ
การแจ้งให้รอรับงานถัดไปได้
หักเล็กน้อยเพราะช่วงแรกสามารถตอบให้กระชับและชัดกว่าเดิมได้ เช่น เมื่อไรเดอร์แจ้งเหตุ “ร้านปิด” และรอมาแล้วนาน แอดมินอาจสรุปขั้นตอนให้เร็วและตรงกว่านี้ ไม่ต้องอธิบายยาวก่อน
เงื่อนไขที่ใช้หักคะแนนตามไฟล์:
เข้ากลุ่ม พลาดเล็กน้อย
ตัวอย่างจากเคส:
แอดมินอธิบาย process ยาวก่อน แล้วค่อยรับยกเลิกภายหลัง
ตัวอย่างที่ถูกต้องมากขึ้น:
“หากพี่ไรเดอร์ติดต่อร้านและลูกค้าแล้ว แต่ลูกค้าไม่รับสาย รบกวนแจ้งแอดมินได้เลยนะคะ แอดมินจะช่วยดำเนินการยกเลิกให้ค่ะ”</t>
  </si>
  <si>
    <t>แอดมินอธิบายขั้นตอนชัดเจนว่า
ให้ลูกค้ากดยกเลิกเองก่อนหากติดต่อได้
หากลูกค้าไม่กดยกเลิก แอดมินจะช่วยดำเนินการต่อ
และตอนจบยังอ้างอิงเลขออเดอร์ 260414-RI-4250 ชัดเจน จึงถือว่าหัวข้อนี้ทำได้ดี
เงื่อนไขที่ใช้หักคะแนนตามไฟล์:
ไม่เข้ากลุ่มพลาด</t>
  </si>
  <si>
    <t>แอดมินวิเคราะห์ปัญหาได้ตรงจุดว่าเป็นกรณี ร้านปิด / ลูกค้าไม่รับสาย / ไรเดอร์ติดงาน และเมื่อเงื่อนไขครบก็ช่วยยกเลิกออเดอร์ให้จริง ซึ่งถือว่าแก้ปัญหาได้ตรงจุดมาก
หักเล็กน้อยเพราะช่วงต้นยังใช้เวลาอธิบายเชิง process ก่อนจะเข้าสู่การช่วยเหลือจริง ทั้งที่ไรเดอร์อยู่ในสถานการณ์เร่งด่วนและแจ้งว่ารอมาแล้วนาน
เงื่อนไขที่ใช้หักคะแนนตามไฟล์:
เข้ากลุ่ม พลาดเล็กน้อย
ตัวอย่างจากเคส:
ไรเดอร์แจ้งว่า “ผมมารอตรงนี้ได้ประมาณ 15 นาทีแล้ว” แต่แอดมินยังตอบ process ก่อน
ตัวอย่างที่ถูกต้องมากขึ้น:
“หากพี่ไรเดอร์ติดต่อร้านและลูกค้าแล้วไม่ได้จริง ๆ แอดมินจะช่วยดำเนินการยกเลิกให้นะคะ รบกวนแจ้งยืนยันมาได้เลยค่ะ”</t>
  </si>
  <si>
    <t>แอดมินมี ownership ดีมาก เพราะเมื่อไรเดอร์แจ้งข้อมูลครบและยืนยันว่าติดต่อลูกค้าไม่ได้ ก็รับเรื่องและดำเนินการยกเลิกให้จริง พร้อมแจ้งผลลัพธ์ชัดเจนว่าเรียบร้อยแล้ว และไรเดอร์สามารถรับงานถัดไปได้
เงื่อนไขที่ใช้หักคะแนนตามไฟล์:
ไม่เข้ากลุ่มพลาด</t>
  </si>
  <si>
    <t>ข้อความเรียงลำดับดี อ่านเข้าใจง่าย และมี flow ชัดเจนจากรับเรื่อง → อธิบาย process → รับยืนยัน → ยกเลิกสำเร็จ
เงื่อนไขที่ใช้หักคะแนนตามไฟล์:
ไม่เข้ากลุ่มพลาด</t>
  </si>
  <si>
    <t>ภาษาถูกต้อง กระชับ และเหมาะสมกับบริบทงานบริการ
เงื่อนไขที่ใช้หักคะแนนตามไฟล์:
ไม่เข้ากลุ่มพลาด</t>
  </si>
  <si>
    <t>น้ำเสียงสุภาพ เหมาะสม และมีการช่วยประคองสถานการณ์ได้ดี โดยเฉพาะช่วงท้ายที่แจ้งผลยกเลิกและให้ไรเดอร์รอรับงานถัดไปได้
เงื่อนไขที่ใช้หักคะแนนตามไฟล์:
ไม่เข้ากลุ่มพลาด</t>
  </si>
  <si>
    <t>ไรเดอร์ขอยกเลิกออเดอร์เนื่องจากร้านค้าปิด (Rider requests order cancellation due to merchant closure)</t>
  </si>
  <si>
    <t>ไรเดอร์ติดต่อเข้ามาเพื่อขอให้แอดมิน ยกเลิกออเดอร์ เนื่องจาก ร้านปิด และแจ้งเพิ่มเติมว่าได้รออยู่ประมาณ 15 นาที แล้ว
ข้อมูลที่ไรเดอร์ให้มาในแชท มีดังนี้
ชื่อ: สำรวย ศรีเวช
RR Rider: RR223425
เบอร์โทรศัพท์: 0827765822
สาเหตุ: ร้านปิด
ภายหลังแจ้งเพิ่มว่า ติดต่อร้านและลูกค้าแล้ว แต่ลูกค้าไม่รับโทรศัพท์
แอดมินเริ่มจากการตอบตาม process ว่า
หากร้านปิดหรือไม่รับออเดอร์เกิน 10 นาที ให้ไรเดอร์ติดต่อแจ้งลูกค้าเพื่อกดยกเลิกเองก่อน
หากลูกค้าไม่กดยกเลิก จึงค่อยให้แอดมินช่วยยกเลิกต่อ
หลังจากไรเดอร์แจ้งชัดว่า
รอเกิน 10 นาทีแล้ว
ติดต่อลูกค้าแล้ว
ลูกค้าไม่รับโทรศัพท์
ต้องการให้ CC ช่วยยกเลิกให้
แอดมินจึงรับเรื่องและดำเนินการ ยกเลิกออเดอร์ 260414-RI-4250 ให้เรียบร้อย พร้อมแจ้งว่าไรเดอร์สามารถรอรับงานถัดไปได้
ภาพรวมเคสนี้ถือว่า ทำได้ดีค่อนข้างมาก เพราะ
มีการใช้ข้อมูลที่จำเป็นต่อการตรวจสอบ
ตอบตาม process การยกเลิกอย่างถูกต้อง
เมื่อเงื่อนไขครบก็ยกเลิกให้จริง
แจ้งผลลัพธ์ชัดเจน
อย่างไรก็ตาม ยังมีจุดหักเล็กน้อย เช่น
ตอนแอดมินตอบ process ช่วงแรก ยังไม่ได้สรุปให้กระชับว่าหากไรเดอร์ได้ติดต่อแล้วและลูกค้าไม่รับ จะช่วยดำเนินการต่อให้
ยังไม่ได้ย้ำ/ทวนหมายเลขออเดอร์ก่อนยกเลิกในช่วงรับเรื่อง แม้ตอนท้ายจะมีการแจ้งเลขออเดอร์ตอนยกเลิกสำเร็จแล้ว</t>
  </si>
  <si>
    <t>https://drive.google.com/open?id=1dgjSO7H02R0_7inBVhjOi4LN6RmdpRmQ</t>
  </si>
  <si>
    <t>AA222059</t>
  </si>
  <si>
    <t>https://app.oho.chat/business/6805c0f16232119d2a1204b5/smartchat?room=6834238d8a8a1d853e8afeb0</t>
  </si>
  <si>
    <t>มีการทักทายและปิดการสนทนาครบตามมาตรฐาน
เงื่อนไขที่ใช้หักคะแนนตามไฟล์:
ไม่เข้ากลุ่มพลาด</t>
  </si>
  <si>
    <t>ไม่พบการเปิดเผยข้อมูลเกินความจำเป็น และการอ้างอิงหมายเลขออเดอร์อยู่ในขอบเขตของเคสโดยตรง
เงื่อนไขที่ใช้หักคะแนนตามไฟล์:
ไม่เข้ากลุ่มพลาด</t>
  </si>
  <si>
    <t>เวลารอรับบริการประมาณ 3 นาที 21 วินาที ยังพอรับได้ และ tag เคส “ร้านไม่กดรับออเดอร์/time out” สอดคล้องกับสถานะที่แอดมินสรุปในระบบ
อย่างไรก็ตาม ต้องหัก เพราะไรเดอร์แจ้งเหตุการณ์หน้างานชัดว่า รอ 35 นาทีและร้านแจ้งว่าเตรียมอาหารอยู่ แต่แอดมินไม่ได้ตรวจสอบ/ชี้แจงความขัดกันของข้อมูลให้ครบถ้วนในข้อความตอบกลับ
เงื่อนไขที่ใช้หักคะแนนตามไฟล์:
เข้ากลุ่ม พลาดเล็กน้อย
ตัวอย่างจากเคส:
ไรเดอร์แจ้งว่า
“คนขับรออยู่ที่ร้าน ร้านแจ้งว่าเตรียมอาหารอยู่ รออาหารอยู่ 35 นาทีแล้ว”
แต่แอดมินตอบเพียงว่า
“ถูกยกเลิกเรียบร้อยแล้วนะคะ เนื่องจากร้านไม่ได้กดรับออเดอร์นะคะ”
ตัวอย่างที่ถูกต้องมากขึ้น:
“จากการตรวจสอบในระบบ ออเดอร์นี้ถูกยกเลิกในสถานะร้านไม่กดรับออเดอร์นะคะ แม้หน้างานร้านจะแจ้งว่ากำลังเตรียมอาหารอยู่ก็ตาม เดี๋ยวแอดมินตรวจสอบเพิ่มเติมให้ว่ามีสิทธิ์ค่ารอหรือค่าชดเชยหรือไม่ค่ะ”</t>
  </si>
  <si>
    <t>คำตอบของแอดมินอาจถูกต้องตามสถานะในระบบว่าออเดอร์ถูกยกเลิกเพราะร้านไม่กดรับออเดอร์ แต่เมื่อดูจากข้อมูลในแชทและภาพประกอบ ยังมีความไม่สมบูรณ์ในเชิงข้อเท็จจริงที่ต้องอธิบายเพิ่ม เพราะไรเดอร์แจ้งว่าร้านแจ้งว่าเตรียมอาหารอยู่และรอถึง 35 นาที
ดังนั้นคำตอบยังไม่ถือว่าผิดชัดเจน แต่ ไม่ครบพอที่จะยืนยันความถูกต้องแบบมั่นใจเต็มคะแนน
เงื่อนไขที่ใช้หักคะแนนตามไฟล์:
เข้ากลุ่ม พลาดเล็กน้อย
ตัวอย่างจากเคส:
แอดมินสรุปว่า “ร้านไม่ได้กดรับออเดอร์” โดยไม่อธิบายความขัดกันกับข้อมูลที่ไรเดอร์แจ้ง
ตัวอย่างที่ถูกต้องมากขึ้น:
“จากสถานะในระบบออเดอร์ถูกยกเลิกในหมวดร้านไม่กดรับออเดอร์นะคะ แต่เนื่องจากพี่ไรเดอร์แจ้งว่าร้านมีการเตรียมอาหารอยู่ เดี๋ยวแอดมินตรวจสอบรายละเอียดเพิ่มเติมให้ค่ะ”</t>
  </si>
  <si>
    <t>คำตอบยังไม่ครบในประเด็นสำคัญของเคส เพราะไรเดอร์ไม่ได้ถามแค่ว่าออเดอร์ถูกยกเลิกหรือยัง แต่กำลังสื่อว่า
รอมานานมาก
อยู่หน้างานจริง
ต้องการความช่วยเหลือเกี่ยวกับสถานะและผลกระทบจากการรอ
แต่แอดมินไม่ได้ตอบเรื่องต่อไปนี้เลย
ค่ารอ / time out / ค่าชดเชย
สาเหตุที่สถานะในระบบไม่ตรงกับสิ่งที่ร้านแจ้ง
ไรเดอร์ต้องทำอะไรต่อ
รับงานใหม่ได้หรือยัง
หากข้อมูลไม่ตรงต้องส่งเรื่องเพิ่มหรือไม่
เงื่อนไขที่ใช้หักคะแนนตามไฟล์:
เข้ากลุ่ม พลาดปานกลาง
ตัวอย่างจากเคส:
ในภาพแสดงว่า ค่าเสียเวลารอสินค้านาน = 0.00 แต่แอดมินไม่ได้อธิบายเรื่องนี้เลย
ตัวอย่างที่ถูกต้องมากขึ้น:
“ออเดอร์ถูกยกเลิกแล้วนะคะ เบื้องต้นจากระบบยังไม่พบค่าชดเชยเวลารอสินค้า แอดมินขอตรวจสอบเพิ่มเติมให้ว่าพี่ไรเดอร์มีสิทธิ์ได้รับค่ารอหรือไม่ และหากมีจะเข้าช่องทางใดค่ะ”</t>
  </si>
  <si>
    <t>แอดมินมีการอ้างอิงหมายเลขออเดอร์ชัดเจน แต่ยังไม่มีขั้นตอนต่อให้ไรเดอร์ทำตาม หรือคำอธิบายว่าเมื่อถูกยกเลิกแล้วควรดำเนินการอย่างไร
ดังนั้นหัวข้อนี้ทำได้เพียงบางส่วน
เงื่อนไขที่ใช้หักคะแนนตามไฟล์:
เข้ากลุ่ม พลาดเล็กน้อย
ตัวอย่างจากเคส:
แอดมินแจ้งแค่ว่าออเดอร์ถูกยกเลิกแล้ว แต่ไม่มีคำอธิบายขั้นตอนต่อ
ตัวอย่างที่ถูกต้องมากขึ้น:
“ขณะนี้ออเดอร์ถูกยกเลิกเรียบร้อยแล้วนะคะ พี่ไรเดอร์สามารถกลับไปรับงานใหม่ได้ก่อน และหากต้องการให้แอดมินตรวจสอบสิทธิ์ค่ารอเพิ่มเติม แอดมินจะดำเนินการให้ต่อค่ะ”</t>
  </si>
  <si>
    <t>แอดมินแก้ปัญหาได้เพียงระดับสถานะออเดอร์ คือแจ้งว่าออเดอร์ถูกยกเลิกแล้ว แต่ยังไม่ได้แก้ปัญหาจริงของไรเดอร์ที่สะท้อนอยู่ในข้อความและภาพ ได้แก่ รอ 35 นาทีแต่ไม่ได้อะไรเลย / จะมีชดเชยไหม / ทำไมสถานะไม่ตรงกับสิ่งที่ร้านบอก
จึงถือว่าวิเคราะห์ได้ไม่ลึกพอ และยังไม่ตอบจุดเจ็บของเคสนี้
เงื่อนไขที่ใช้หักคะแนนตามไฟล์:
เข้ากลุ่ม พลาดปานกลาง
ตัวอย่างจากเคส:
ไรเดอร์กำลังกังวลเรื่องการรอและผลกระทบ แต่แอดมินตอบแค่สถานะยกเลิก
ตัวอย่างที่ถูกต้องมากขึ้น:
“เนื่องจากพี่ไรเดอร์รอที่ร้านมานาน 35 นาที แอดมินขอตรวจสอบเพิ่มเติมให้เรื่องสิทธิ์ค่ารอสินค้าและสาเหตุการยกเลิกนะคะ ว่าระบบตัดเป็นร้านไม่กดรับออเดอร์หรือมีเงื่อนไขอื่นค่ะ”</t>
  </si>
  <si>
    <t>มี internal note ว่าได้ติดต่อแจ้งลูกค้าและไรเดอร์แล้ว แสดงว่ามีการดำเนินการบางส่วน
แต่ในข้อความที่ส่งถึงไรเดอร์โดยตรงยังขาด ownership ที่มองจากมุมผู้ใช้ เพราะไม่มี next step ที่ช่วยให้ไรเดอร์เข้าใจว่าจะทำอะไรต่อ หรือจะตรวจสอบค่ารอเพิ่มเติมให้หรือไม่
เงื่อนไขที่ใช้หักคะแนนตามไฟล์:
เข้ากลุ่ม พลาดปานกลาง
ตัวอย่างจากเคส:
หลังแจ้งว่าออเดอร์ถูกยกเลิกแล้ว ก็ปิดด้วยข้อความอวยพรทันที
ตัวอย่างที่ถูกต้องมากขึ้น:
“หากพี่ไรเดอร์ต้องการให้แอดมินตรวจสอบสิทธิ์ค่ารอเพิ่มเติม แอดมินจะดำเนินการให้ต่อค่ะ และเบื้องต้นพี่ไรเดอร์สามารถรับงานใหม่ได้เลยนะคะ”</t>
  </si>
  <si>
    <t>ข้อความอ่านง่ายและเป็นลำดับดี
เงื่อนไขที่ใช้หักคะแนนตามไฟล์:
ไม่เข้ากลุ่มพลาด</t>
  </si>
  <si>
    <t>ภาษาสุภาพและเข้าใจได้ แต่มีจุดสะกด/พิมพ์ผิดเล็กน้อย เช่น “จากกาารตรวจสอบ” จึงหักเล็กน้อย
เงื่อนไขที่ใช้หักคะแนนตามไฟล์:
เข้ากลุ่ม พลาดเล็กน้อย
ตัวอย่างจากเคส:
“จากกาารตรวจสอบหมายเลขออเดอร์...”
ตัวอย่างที่ถูกต้องมากขึ้น:
“จากการตรวจสอบหมายเลขออเดอร์...”</t>
  </si>
  <si>
    <t>น้ำเสียงสุภาพ เหมาะสม และไม่แข็งกระด้าง
หักเล็กน้อยเพราะสถานการณ์ไรเดอร์เสียเวลาไปมาก แต่คำตอบยังไม่สะท้อนความเข้าใจหรือ empathy ต่อเวลาที่เสียไปเท่าที่ควร
เงื่อนไขที่ใช้หักคะแนนตามไฟล์:
เข้ากลุ่ม พลาดเล็กน้อย
ตัวอย่างจากเคส:
ไม่มีประโยคขอโทษหรือสะท้อนความเข้าใจเรื่องรอ 35 นาที
ตัวอย่างที่ถูกต้องมากขึ้น:
“ต้องขออภัยที่พี่ไรเดอร์ต้องรอที่ร้านนานถึง 35 นาทีด้วยนะคะ เดี๋ยวแอดมินตรวจสอบสิทธิ์ที่เกี่ยวข้องให้เพิ่มเติมค่ะ”</t>
  </si>
  <si>
    <t>ไรเดอร์แจ้งรอรับอาหารที่ร้านเป็นเวลานานเนื่องจากร้านค้ายังเตรียมอาหารไม่แล้วเสร็จ (Rider reports prolonged waiting time at merchant due to delayed food preparation)</t>
  </si>
  <si>
    <t>เคสนี้เป็นเคสฝั่งไรเดอร์เกี่ยวกับ ร้านไม่กดรับออเดอร์ / time out โดยไรเดอร์แจ้งว่า
คนขับรออยู่ที่ร้าน
ร้านแจ้งว่า กำลังเตรียมอาหาร
รออาหารมาแล้ว 35 นาที
ในเคสมีภาพประกอบจากหน้ารายละเอียดงาน ซึ่งแสดงว่า
สถานะงาน: ยกเลิก
หมายเลขออเดอร์: 260414-RI-5825
ร้าน: Ootoya (โอโตยะ) – เซ็นทรัลปิ่นเกล้า
รายรับสุทธิ: 0.00
ค่าเสียเวลารอสินค้านาน: 0.00
เงินในกระเป๋า: 611.00
แอดมินตอบกลับว่า
ออเดอร์ 260414-RI-5825 ถูกยกเลิกเรียบร้อยแล้ว
สาเหตุคือ ร้านไม่ได้กดรับออเดอร์
มี internal note ว่า ติดต่อแจ้งลูกค้าและไรเดอร์เรียบร้อย
จากนั้นปิดการสนทนาด้วยข้อความอวยพร
ภาพรวมเคสนี้ แอดมินตอบสถานะออเดอร์ได้ แต่ยังมีจุดที่ต้องหักชัดเจน เพราะ
ไรเดอร์แจ้งประเด็นหลักว่า รออาหาร 35 นาที แต่แอดมินไม่ได้ตอบเรื่องนี้โดยตรง
ไม่อธิบายความต่างระหว่างที่ร้านบอกว่า “กำลังเตรียมอาหาร” กับสถานะในระบบที่ว่า “ร้านไม่ได้กดรับออเดอร์”
ไม่ชี้แจงเรื่อง ค่าชดเชยการรอ / time out / รายรับ 0 บาท ทั้งที่ภาพในเคสมีข้อมูลนี้
ไม่มี next step ที่เป็นประโยชน์ต่อไรเดอร์ เช่น รับงานใหม่ได้หรือไม่, จะมีค่าชดเชยหรือไม่, ถ้าไม่ตรงกับข้อเท็จจริงต้องทำอย่างไร</t>
  </si>
  <si>
    <t>https://drive.google.com/open?id=1xikeGbfkreOKTXgqqioWZnY4jqZdecSs</t>
  </si>
  <si>
    <t>AA223033</t>
  </si>
  <si>
    <t>https://app.oho.chat/business/6805c0f16232119d2a1204b5/smartchat?room=697086a0ac6758a3c7304f76</t>
  </si>
  <si>
    <t>ไม่พบการทักทายเมื่อเริ่มต้นบทสนทนา (การเปิดบทสนทนา) และไม่พบการปิดการสนทนาหรือคำขอบคุณตามมาตรฐาน (การปิดบทสนทนา)
เงื่อนไขที่ใช้หักคะแนนตามไฟล์:
เข้ากลุ่ม พลาดรุนแรง เพราะไม่มีองค์ประกอบของการทักทายและปิดการสนทนา จึงประเมินที่ 0/10
ตัวอย่างจากเคส:
คำตอบเริ่มทันทีด้วย
“แอดมินขอยืนยันตามหน้าระบบการจ่ายงานนะครับ...”
ตัวอย่างที่ถูกต้องมากขึ้น:
“สวัสดีค่ะ/ครับ แอดมินขออนุญาตตรวจสอบข้อมูลระยะทางให้ก่อนนะคะ/ครับ”
และตอนจบควรมีลักษณะเช่น
“หากยังมีข้อสงสัยเพิ่มเติมสามารถแจ้งเข้ามาได้อีกนะคะ/ครับ”</t>
  </si>
  <si>
    <t>ไม่พบการเปิดเผยข้อมูลส่วนบุคคลเกินความจำเป็น แต่เนื่องจากเป็นเคสที่มีผลต่อการพิจารณาเรื่องสัญญาณหรือบทลงโทษ จึงควรมีการยืนยันข้อมูลผู้ใช้งานก่อนทั้งขั้นตอนการตรวจสอบและก่อนแจ้งผล เพื่อให้การดำเนินการมีความรัดกุมมากขึ้น
เงื่อนไขที่ใช้หักคะแนนตามไฟล์:
เข้ากลุ่มพลาดเล็กน้อย เพราะไม่มีการยืนยันข้อมูลผู้ติดต่อก่อนตอบเชิงตรวจสอบ จึงประเมินที่ 9/10
ตัวอย่างจากเคส:
แอดมินยืนยันข้อมูลจากระบบและแจ้งผลพิจารณา โดยไม่เห็นการขอ RR หรือเบอร์ในระบบก่อน
ตัวอย่างที่ถูกต้องมากขึ้น:
“รบกวนพี่ยืนยัน รหัส RR หรือ เบอร์โทรศัพท์ที่ใช้ในระบบ ก่อนนะคะ/ครับ เพื่อให้แอดมินตรวจสอบข้อมูลการจ่ายงานให้ถูกต้องค่ะ/ครับ”</t>
  </si>
  <si>
    <t>เวลารอรับบริการประมาณ 37 วินาที ถือว่าดี
แต่กระบวนการตรวจสอบยังไม่ครบ เพราะแอดมินยังไม่ได้ขอข้อมูลยืนยันตัวตนหรือข้อมูลบัญชี และยังไม่ได้สอบถามหรือชี้แจงข้อสงสัยของผู้ใช้ก่อนแจ้งผลเรื่องบทลงโทษ ทำให้ขั้นตอนยังไม่ครบและไม่รัดกุม
เงื่อนไขที่ใช้หักคะแนนตามไฟล์:
เข้ากลุ่มพลาดปานกลาง เพราะแม้ SLA ดี แต่กระบวนการตรวจสอบยังไม่ครบ จึงประเมินที่ 5/10
ตัวอย่างจากเคส:
ผู้ใช้โต้แย้งว่า “ในระบบผมขึ้นแปด”
แอดมินตอบยืนยันผลและแจ้งเรื่องระงับสัญญาณทันที
ตัวอย่างที่ถูกต้องมากขึ้น:
ควรเริ่มด้วยการขอข้อมูล RR/เบอร์ในระบบ
จากนั้นค่อยอธิบายเกณฑ์ระยะทางและผลการพิจารณา</t>
  </si>
  <si>
    <t>คำตอบของแอดมินอาจอ้างอิงข้อมูลจากระบบจริง แต่ในบทสนทนาไม่เห็นการขอหรือทวนข้อมูลของไรเดอร์ก่อน จึงยังไม่ชัดว่ากำลังตรวจสอบของใครก่อนสรุปผล
และยังอธิบายไม่ชัดว่าทำไมผู้ใช้เห็น 8 กิโลเมตร แต่แอดมินแจ้งว่า 7 กิโลเมตร ทำให้ผู้ใช้ยังสับสนได้
เงื่อนไขที่ใช้หักคะแนนตามไฟล์:
เข้ากลุ่มพลาดปานกลาง เพราะตอบเชิงตรวจสอบและเชิงพิจารณาผล โดยยังไม่เห็นการยืนยันข้อมูลผู้ใช้และยังอธิบายความต่างของข้อมูลไม่ครบ จึงประเมินที่ 5/10
ตัวอย่างจากเคส:
“แอดมินขอยืนยันตามหน้าระบบการจ่ายงานนะครับ โดยระยะทางประมาณ 7 กิโลเมตร...”
ตัวอย่างที่ถูกต้องมากขึ้น:
“รบกวนพี่ยืนยัน รหัส RR หรือ เบอร์ที่ใช้ในระบบ ก่อนนะคะ/ครับ เพื่อให้แอดมินตรวจสอบงานนี้ให้ถูกต้องค่ะ/ครับ
จากนั้นแอดมินจะชี้แจงเพิ่มเติมว่าระยะที่ระบบใช้พิจารณากับระยะที่แสดงในหน้าจออาจต่างกันอย่างไรค่ะ/ครับ”</t>
  </si>
  <si>
    <t>คำตอบยังไม่ครบ เพราะยังขาดหลายอย่าง เช่น
- ไม่ได้ขอข้อมูลที่จำเป็นในการตรวจสอบ
- ไม่ได้อธิบายว่าทำไมตัวเลขของผู้ใช้กับในระบบไม่ตรงกัน
- ไม่ได้บอกเกณฑ์ที่ใช้พิจารณาให้ชัด
- และไม่ได้อธิบายเหตุผลก่อนแจ้งผลเรื่องระงับสัญญาณ
ทำให้ผู้ใช้ยังไม่เข้าใจว่าผลสรุปมาจากอะไร
เงื่อนไขที่ใช้หักคะแนนตามไฟล์:
เข้ากลุ่มพลาดปานกลางถึงรุนแรง เพราะคำตอบมีเพียงข้อสรุป แต่ยังขาดข้อมูลสำคัญและขั้นตอนตรวจสอบที่ควรมี จึงประเมินที่ 4/10
ตัวอย่างจากเคส:
แอดมินตอบเพียงว่าเป็น 7 กิโลเมตรจากระบบ และแจ้งว่าจะระงับสัญญาณ
ตัวอย่างที่ถูกต้องมากขึ้น:
“รบกวนยืนยัน RR หรือเบอร์ในระบบ ก่อนนะคะ/ครับ
จากข้อมูลในหน้าระบบการจ่ายงาน ระยะที่ใช้พิจารณาเป็นระยะจากตำแหน่งไรเดอร์ไปยังร้านค้า ณ เวลารับงาน ซึ่งอาจต่างจากระยะที่แสดงในหน้าจออีกส่วนหนึ่งได้ค่ะ/ครับ”</t>
  </si>
  <si>
    <t>มีการอ้างอิงว่าเป็นข้อมูลจากหน้าระบบการจ่ายงาน แต่ขั้นตอนยังไม่ชัด เพราะไม่ได้บอกว่าใช้ข้อมูลของใครในการตรวจสอบ และไม่มีการยืนยันข้อมูลก่อนตรวจสอบหรือก่อนแจ้งผล
เงื่อนไขที่ใช้หักคะแนนตามไฟล์:
เข้ากลุ่มพลาดปานกลาง เพราะมีแหล่งอ้างอิงแล้ว แต่ขั้นตอนการตรวจสอบยังไม่ครบและไม่ชัดเจนพอ จึงประเมินที่ 3/5
ตัวอย่างจากเคส:
“แอดมินขอยืนยันตามหน้าระบบการจ่ายงานนะครับ...”
ตัวอย่างที่ถูกต้องมากขึ้น:
“แอดมินขออนุญาตตรวจสอบจากหน้าระบบการจ่ายงานนะคะ/ครับ โดยรบกวนยืนยัน รหัส RR หรือเบอร์ในระบบ ก่อน เพื่อให้ตรวจสอบข้อมูลของพี่ได้ถูกต้องค่ะ/ครับ”</t>
  </si>
  <si>
    <t>แอดมินยังไม่ได้วิเคราะห์ pain point หลักของผู้ใช้อย่างครบถ้วน เพราะสิ่งที่ผู้ใช้กำลังโต้แย้งคือ
ทำไมระบบของตนขึ้น 8 กิโลเมตร
ทำไมแอดมินยืนยันว่า 7 กิโลเมตร
และเหตุใดจึงถูกพิจารณาไปถึงการระงับสัญญาณ
แต่แอดมินยังไม่ได้ขอข้อมูลยืนยันตัวตนก่อนตรวจสอบ และไม่ได้อธิบายความต่างของข้อมูลสองชุดนี้
แอดมินยังวิเคราะห์ปัญหาของผู้ใช้ไม่ครบ เพราะสิ่งที่ผู้ใช้สงสัยหลัก ๆ คือ
ทำไมในระบบของตัวเองขึ้น 8 กิโลเมตร
ทำไมแอดมินแจ้งว่าเป็น 7 กิโลเมตร
และทำไมถึงถูกพิจารณาจนไปถึงการระงับสัญญาณ
แต่แอดมินยังไม่ได้ขอข้อมูลยืนยันตัวตนก่อนตรวจสอบ และไม่ได้อธิบายว่าทำไมข้อมูลสองฝั่งถึงต่างกัน ทำให้ผู้ใช้ยังไม่เข้าใจเหตุผลที่ได้คำตอบแบบนี้
เงื่อนไขที่ใช้หักคะแนนตามไฟล์:
เข้ากลุ่มพลาดรุนแรง เพราะยังไม่แกะ pain point หลักก่อนสรุปผล และไม่มีการยืนยันข้อมูลก่อนวิเคราะห์ จึงประเมินที่ 4/15
ตัวอย่างจากเคส:
ผู้ใช้ถามว่า “7โลตรงไหนครับ” และย้ำว่า “ในระบบผมขึ้นแปด”
แต่แอดมินไม่ได้อธิบายความต่างของตัวเลขสองชุดนี้ และไม่ได้ขอ RR/เบอร์ในระบบก่อน
ตัวอย่างที่ถูกต้องมากขึ้น:
“แอดมินเข้าใจค่ะ/ครับว่าพี่กำลังกังวลเรื่องระยะทางที่แสดงไม่ตรงกัน เดี๋ยวแอดมินขอเช็กข้อมูลจากบัญชีของพี่ก่อนนะคะ/ครับ โดยรบกวนยืนยัน RR หรือเบอร์ในระบบก่อนค่ะ/ครับ”</t>
  </si>
  <si>
    <t>มีการตอบกลับ แต่ยังไม่มีขั้นตอนช่วยเหลือต่อที่ชัดเจน และไม่ได้เปิดโอกาสให้ผู้ใช้ส่งข้อมูลเพิ่มเติมเพื่อตรวจสอบ ทั้งที่เป็นเคสที่มีความขัดแย้งเรื่องระยะทางและมีผลต่อบทลงโทษ
เงื่อนไขที่ใช้หักคะแนนตามไฟล์:
เข้ากลุ่มพลาดรุนแรง เพราะไม่มี actionable next step และไม่มีการรับข้อมูลเพิ่มเพื่อตรวจสอบต่อ จึงประเมินที่ 3/10
ตัวอย่างจากเคส:
แอดมินตอบสรุปและจบที่การแจ้งว่าต้องระงับสัญญาณตามกฎบริษัท
ตัวอย่างที่ถูกต้องมากขึ้น:
“หากพี่ยังติดใจเรื่องระยะทางที่แสดง รบกวนส่งภาพหน้าจอเพิ่มเติมหรือยืนยัน รหัส RR / เบอร์ในระบบ มาได้เลยนะคะ/ครับ แอดมินจะช่วยตรวจสอบให้เพิ่มเติมค่ะ”</t>
  </si>
  <si>
    <t>ข้อความอ่านง่าย เรียงลำดับเป็นระเบียบ และเข้าใจได้ไม่ยาก
เงื่อนไขที่ใช้หักคะแนนตามไฟล์:
ไม่เข้ากลุ่มพลาด จึงประเมินที่ 5/5</t>
  </si>
  <si>
    <t>ภาษาโดยรวมชัดเจน กระชับ และสื่อสารตรงไปตรงมา
เงื่อนไขที่ใช้หักคะแนนตามไฟล์:
ไม่เข้ากลุ่มพลาด จึงประเมินที่ 5/5</t>
  </si>
  <si>
    <t>น้ำเสียงไม่หยาบ แต่ค่อนข้างแข็ง และดูเหมือนสรุปเร็วเกินไป โดยเฉพาะตอนที่ผู้ใช้กำลังโต้แย้งข้อมูล
ถ้าเริ่มด้วยการแสดงความเข้าใจก่อน แล้วค่อยอธิบาย จะทำให้ดูนุ่มนวลและเหมาะสมมากขึ้น
เงื่อนไขที่ใช้หักคะแนนตามไฟล์:
เข้ากลุ่มพลาดปานกลาง เพราะน้ำเสียงยังไม่สมดุลกับสถานการณ์โต้แย้งและยังขาด empathy จึงประเมินที่ 6/10
ตัวอย่างจากเคส:
แอดมินยืนยันข้อมูลและต่อด้วย “แอดมินต้องดำเนินการระงับสัญญาณตามกฎบริษัทนะครับ”
ตัวอย่างที่ถูกต้องมากขึ้น:
“แอดมินเข้าใจค่ะ/ครับว่าพี่อาจรู้สึกว่าข้อมูลระยะทางไม่ตรงกับที่เห็นในหน้าจอ ขออนุญาตชี้แจงตามข้อมูลระบบก่อนนะคะ/ครับ...”</t>
  </si>
  <si>
    <t>ไรเดอร์สอบถามระยะทางในระบบไม่ตรง (Rider inquires about distance discrepancy in system)</t>
  </si>
  <si>
    <t>ไรเดอร์ติดต่อเข้ามาโต้แย้งเรื่อง ระยะทางไปรับงาน โดยระบุว่าในระบบของตนขึ้นว่า 8 กิโลเมตร และตั้งคำถามว่า “7 โลตรงไหนครับ” สะท้อนว่าผู้ติดต่อไม่เห็นด้วยกับข้อมูลระยะทางที่ใช้ประกอบการพิจารณางาน
จากบทสนทนา แอดมินตอบกลับว่า ยืนยันตามหน้าระบบการจ่ายงาน ว่าระยะทางประมาณ 7 กิโลเมตร เป็นระยะจากตำแหน่งของไรเดอร์ไปยังร้านค้า และแจ้งต่อว่าเมื่อไรเดอร์ไม่เข้ารับสินค้า แอดมินจำเป็นต้อง ดำเนินการระงับสัญญาณตามกฎบริษัท</t>
  </si>
  <si>
    <t>https://drive.google.com/open?id=1WeH7CMPmFEW_K7Icmo0EaiFIjLDm1WRt</t>
  </si>
  <si>
    <t>AA222554</t>
  </si>
  <si>
    <t>https://app.oho.chat/business/6805c0f16232119d2a1204b5/smartchat?room=69453e1ad6830e1628ba816c</t>
  </si>
  <si>
    <t>ไม่พบการเปิดเผยข้อมูลส่วนบุคคลเกินความจำเป็น และการสื่อสารอยู่ในขอบเขตการตรวจสอบเคสชดเชยระยะทางตามงานที่รับ
เงื่อนไขที่ใช้หักคะแนนตามไฟล์:
ไม่เข้ากลุ่มพลาด</t>
  </si>
  <si>
    <t>เวลารอรับบริการประมาณ 2 นาที 04 วินาที อยู่ในเกณฑ์ใช้งานได้ และลำดับการทำงานโดยรวมเป็น รับเรื่อง → ตรวจสอบ → แจ้งผล → ขอหลักฐานเพิ่ม
tag เคสที่แสดงคือ “ขอรับเงินชดเชย ระยะทางถึง ร้านค้า &gt; ลูกค้า” ซึ่งโดยภาพรวมสอดคล้องกับลักษณะปัญหาของเคสนี้
หักเล็กน้อยเพราะแม้แอดมินจะหยิบเลขออเดอร์ขึ้นมาอ้างอิงแล้ว แต่เมื่อไรเดอร์แจ้งข้อมูลใหม่ว่า วิ่งจริง 9.6 กม. เคสยังไม่ถูก follow through ให้ครบก่อนปิดการสนทนา
เงื่อนไขที่ใช้หักคะแนนตามไฟล์:
เข้ากลุ่ม พลาดเล็กน้อย
ตัวอย่างจากเคส:
หลังไรเดอร์แจ้งว่า
“ระยทางวิ่งจิง9.6โลนะครับ”
แอดมินตอบ
“แอดมินขอรูประยะทางที่พี่ไรเดอร์วิ่งงานจริงด้วยค่ะ”
แล้วปิดเคสในเวลาไม่นานหลังจากนั้น
ตัวอย่างที่ถูกต้องมากขึ้น:
“รับทราบค่ะ หากระยะทางวิ่งจริงเป็น 9.6 กม. รบกวนส่งภาพเส้นทางหรือหลักฐานเพิ่มเติมเข้ามาได้เลยนะคะ เมื่อได้รับแล้วแอดมินจะตรวจสอบและอัปเดตผลชดเชยให้ต่อค่ะ”</t>
  </si>
  <si>
    <t>คำตอบของแอดมินในรอบแรกมีโครงสร้างถูกต้อง คือแจ้งเลขออเดอร์ แจ้งผลตรวจสอบ และแจ้งชดเชยส่วนต่างตามข้อมูลที่ตรวจพบ
แต่เมื่อไรเดอร์แย้งว่าระยะจริงเป็น 9.6 กม. คำตอบเดิมอาจยังไม่ใช่ข้อสรุปสุดท้ายของเคส จึงทำให้ความถูกต้องเชิง final resolution ยังไม่สมบูรณ์
เงื่อนไขที่ใช้หักคะแนนตามไฟล์:
เข้ากลุ่ม พลาดปานกลาง
ตัวอย่างจากเคส:
“หมายเลขคำสั่งซื้อ260415-RJ-3013ตรวจสอบพบว่าหน้าแอปแสดงระยะทาง 5 กม. ระยะทางที่วิ่งจริง 8 กม.”
แต่ไรเดอร์ตอบกลับว่า
“ระยทางวิ่งจิง9.6โลนะครับ”
ตัวอย่างที่ถูกต้องมากขึ้น:
“เบื้องต้นจากระบบพบระยะทาง 8 กม. ค่ะ แต่หากพี่ไรเดอร์มีหลักฐานว่าเส้นทางวิ่งจริง 9.6 กม. รบกวนส่งภาพเพิ่มเติมได้เลยนะคะ แอดมินจะตรวจสอบและปรับผลชดเชยให้ตรงกับระยะจริงอีกครั้งค่ะ”</t>
  </si>
  <si>
    <t>คำตอบรอบแรกถือว่าค่อนข้างครบ เพราะมี
เลขออเดอร์
ระยะในระบบ
ระยะที่ตรวจพบ
จำนวนเงินชดเชย
ช่องทางรับเงิน
ระยะเวลารับเงิน
แต่เมื่อมีข้อมูลใหม่จากไรเดอร์ว่า ระยะจริง 9.6 กม. คำตอบยังไม่ครบในส่วน follow-up เพราะไม่ได้อธิบายว่า
หากส่งรูปแล้วจะใช้เวลาตรวจสอบเท่าไร
จะปรับชดเชยใหม่หรือไม่
ต้องส่งหลักฐานแบบใดจึงใช้ได้
หากยังไม่ได้รับการอัปเดตควรทำอย่างไรต่อ
เงื่อนไขที่ใช้หักคะแนนตามไฟล์:
เข้ากลุ่ม พลาดเล็กน้อยถึงปานกลาง
ตัวอย่างจากเคส:
“แอดมินขอรูประยะทางที่พี่ไรเดอร์วิ่งงานจริงด้วยค่ะ”
ตัวอย่างที่ถูกต้องมากขึ้น:
“รบกวนส่งภาพเส้นทางหรือภาพจากแอปนำทางที่แสดงระยะวิ่งจริงเข้ามาได้เลยนะคะ เมื่อได้รับแล้วแอดมินจะตรวจสอบเพิ่มเติมและอัปเดตผลชดเชยให้อีกครั้งค่ะ”</t>
  </si>
  <si>
    <t>แอดมินมีการอ้างอิงเลขออเดอร์ 260415-RJ-3013 และสรุปตัวเลขจากการตรวจสอบได้ชัดเจนในรอบแรก จึงถือว่าทำได้ดี
หักเล็กน้อยเพราะขั้นตอนหลังจากมี dispute รอบสองยังไม่ชัด เช่น ต้องส่งหลักฐานแบบไหนและจะดำเนินการต่ออย่างไร
เงื่อนไขที่ใช้หักคะแนนตามไฟล์:
เข้ากลุ่ม พลาดเล็กน้อย
ตัวอย่างจากเคส:
มีการอ้างอิงออเดอร์และระยะ 5 กม. / 8 กม. ชัด แต่ตอนขอหลักฐานเพิ่มไม่ได้ระบุรายละเอียดเพิ่มเติม
ตัวอย่างที่ถูกต้องมากขึ้น:
“รบกวนส่งภาพเส้นทางจากแอปนำทางที่แสดงระยะวิ่งจริงของออเดอร์ 260415-RJ-3013 เข้ามาได้เลยนะคะ เพื่อให้แอดมินตรวจสอบและอัปเดตยอดชดเชยให้ถูกต้องค่ะ”</t>
  </si>
  <si>
    <t>แอดมินเข้าใจประเด็นหลักว่าเป็นเรื่อง ชดเชยส่วนต่างระยะทาง และได้เริ่มแก้ปัญหาโดยเสนอเงินชดเชย 21 บาทจากส่วนต่าง 3 กม.
แต่เมื่อไรเดอร์แจ้งข้อมูลเพิ่มว่าระยะวิ่งจริงเป็น 9.6 กม. การแก้ปัญหายังไม่จบ และยังไม่เห็นการวิเคราะห์ต่อว่าควรตรวจสอบ route discrepancy ใหม่หรือปรับยอดชดเชยเพิ่มเติม
จึงถือว่าแก้ได้เพียงบางส่วน แต่ยังไม่ตรงจุดจนจบเคส
เงื่อนไขที่ใช้หักคะแนนตามไฟล์:
เข้ากลุ่ม พลาดปานกลาง
ตัวอย่างจากเคส:
แอดมินสรุปผลชดเชยที่ 8 กม. ก่อน
แต่ไรเดอร์ตอบว่า
“ระยทางวิ่งจิง9.6โลนะครับ”
ตัวอย่างที่ถูกต้องมากขึ้น:
“รับทราบค่ะ หากระยะวิ่งจริงเกินจาก 8 กม. ตามที่ระบบตรวจพบ รบกวนส่งหลักฐานเส้นทางจริงเข้ามาเพิ่มเติมนะคะ แอดมินจะตรวจสอบใหม่เพื่อให้ยอดชดเชยตรงกับระยะจริงค่ะ”</t>
  </si>
  <si>
    <t>แอดมินมี ownership ในระดับหนึ่ง เพราะรับเรื่อง ตรวจสอบ แจ้งชดเชยเบื้องต้น และขอหลักฐานเพิ่มเมื่อข้อมูลไม่ตรงกัน
แต่ยังหักค่อนข้างชัด เพราะหลังจากขอหลักฐานเพิ่มแล้ว มีการปิดเคสก่อนที่ประเด็นจะสิ้นสุดอย่างแท้จริง และ next step ยังไม่ครบว่าหากไรเดอร์ส่งข้อมูลเพิ่มภายหลังจะทำอย่างไร
เงื่อนไขที่ใช้หักคะแนนตามไฟล์:
เข้ากลุ่ม พลาดปานกลาง
ตัวอย่างจากเคส:
หลังข้อความ
“แอดมินขอรูประยะทางที่พี่ไรเดอร์วิ่งงานจริงด้วยค่ะ”
ต่อมามีข้อความปิดเคสว่า
“เนื่องจากขณะนี้ยังไม่ได้รับการตอบกลับ แอดมินขออนุญาตจบการสนทนานี้ก่อนนะคะ”
ตัวอย่างที่ถูกต้องมากขึ้น:
“หากพี่ไรเดอร์ส่งภาพเส้นทางจริงเข้ามาเพิ่มเติมภายหลัง แอดมินจะตรวจสอบต่อจากเคสนี้ให้ได้เลยนะคะ หรือสามารถติดต่อกลับเข้ามาเพิ่มเติมเพื่อให้อัปเดตผลชดเชยได้ค่ะ”</t>
  </si>
  <si>
    <t>ข้อความโดยรวมอ่านเข้าใจได้ แต่มีบางช่วงที่ติดกันมากเกินไป เช่น ตัวเลขและข้อความบางส่วนเว้นวรรคไม่สม่ำเสมอ ทำให้ความลื่นไหลในการอ่านลดลง
เงื่อนไขที่ใช้หักคะแนนตามไฟล์:
เข้ากลุ่ม พลาดเล็กน้อย
ตัวอย่างจากเคส:
“หมายเลขคำสั่งซื้อ260415-RJ-3013ตรวจสอบพบว่าหน้าแอปแสดงระยะทาง 5 กม. ระยะทางที่วิ่งจริง 8 กม.”
ตัวอย่างที่ถูกต้องมากขึ้น:
“หมายเลขคำสั่งซื้อ 260415-RJ-3013 ตรวจสอบพบว่า หน้าแอปแสดงระยะทาง 5 กม. และระยะทางที่วิ่งจริง 8 กม. ค่ะ”</t>
  </si>
  <si>
    <t>ภาษาสุภาพและสื่อสารได้ แต่ยังมีบางช่วงที่ควรจัดรูปประโยคและเว้นวรรคให้ถูกต้องมากขึ้น เพื่อให้ดูเป็นมาตรฐานมากขึ้น
เงื่อนไขที่ใช้หักคะแนนตามไฟล์:
เข้ากลุ่ม พลาดเล็กน้อย
ตัวอย่างจากเคส:
“เป็นจำนวนเงิน 21บาท”
ตัวอย่างที่ถูกต้องมากขึ้น:
“เป็นจำนวนเงิน 21 บาท”</t>
  </si>
  <si>
    <t>น้ำเสียงสุภาพ เหมาะสม และมีการขออภัยต่อความไม่สะดวก ถือว่าดี
หักเล็กน้อยเพราะเมื่อมีข้อโต้แย้งรอบสองจากไรเดอร์ ยังสามารถเพิ่มน้ำเสียงสะท้อนความเข้าใจสถานการณ์ได้อีกเล็กน้อย
เงื่อนไขที่ใช้หักคะแนนตามไฟล์:
เข้ากลุ่ม พลาดเล็กน้อย
ตัวอย่างจากเคส:
“แอดมินขอรูประยะทางที่พี่ไรเดอร์วิ่งงานจริงด้วยค่ะ”
ตัวอย่างที่ถูกต้องมากขึ้น:
“รับทราบค่ะ หากระยะทางจริงมากกว่าที่ตรวจพบ รบกวนส่งภาพเส้นทางเพิ่มเติมได้เลยนะคะ แอดมินจะช่วยตรวจสอบให้ละเอียดอีกครั้งค่ะ”</t>
  </si>
  <si>
    <t>ไรเดอร์แจ้งค่ารอบไม่ถูกต้องและปัญหาเส้นทางจัดส่ง (Rider reports incorrect fare and delivery route issue)</t>
  </si>
  <si>
    <t>ไรเดอร์ติดต่อเข้ามาแจ้งปัญหาเรื่อง ระยะทางและราคางานไม่สอดคล้องกับเส้นทางที่วิ่งจริง โดยอธิบายว่าเส้นทางตามหมุดไม่สามารถเข้าถึงบ้านลูกค้าได้ตรง ๆ และต้องเข้าทาง เสรีไทย 59 ทำให้ระยะทางวิ่งจริงมากกว่าที่ระบบแสดง
จากข้อความในเคส ไรเดอร์ระบุเพิ่มเติมว่า
ระยะที่เห็นตามหมุดเป็นเพียงถึงหน้าหมู่บ้าน ยังไม่ถึงบ้านลูกค้า
ต้องออกอ้อมจากร้านอีกจึงจะขึ้นหมุดที่ถูกต้อง
ภายหลังแอดมินแจ้งผลตรวจสอบว่า หน้าแอปแสดง 5 กม. แต่วิ่งจริง 8 กม.
ไรเดอร์ตอบกลับแย้งว่า “ระยะทางวิ่งจริง 9.6 โล”
แอดมินจึงขอ รูประยะทางที่วิ่งงานจริง เพิ่มเติม แต่หลังจากนั้นมีการปิดการสนทนาโดยยังไม่ได้ข้อสรุปสุดท้ายใหม่ตามข้อมูล 9.6 กม. ที่ไรเดอร์แจ้งเข้ามา
ภาพรวมเคสนี้ แอดมินมีการรับเรื่อง ตรวจสอบ และแจ้งแนวทางชดเชยเบื้องต้นได้ แต่ยังมีจุดที่ถูกหักคะแนนคือ
ยังสรุประยะจริงไม่จบหลังไรเดอร์โต้แย้งข้อมูล
ขอหลักฐานเพิ่มแล้วปิดเคสค่อนข้างเร็ว ทั้งที่ประเด็นยังไม่จบ
next step ยังไม่ครบว่าหากไรเดอร์ส่งรูปภายหลังจะดำเนินการอย่างไรต่อ</t>
  </si>
  <si>
    <t>https://drive.google.com/open?id=1y00mbfTmijOiAyG-JMKUKd0QTkRoIG-C</t>
  </si>
  <si>
    <t>AA222737</t>
  </si>
  <si>
    <t>https://app.oho.chat/business/6805c0f16232119d2a1204b5/smartchat?room=69df4c061125de392d08a85c</t>
  </si>
  <si>
    <t>แอดมินมีการขอข้อมูลยืนยันตัวตนที่เหมาะสมกับเคสก่อนดำเนินการตรวจสอบ ได้แก่ ชื่อร้าน เบอร์โทร Shop ID ชื่อเจ้าของกิจการ และเลข 5 ตัวท้ายบัตรประชาชน ถือว่าเป็นการดำเนินการตาม process ที่เหมาะสมกับเคสฝั่งร้านค้า
เงื่อนไขที่ใช้หักคะแนนตามไฟล์:
ไม่เข้ากลุ่มพลาด</t>
  </si>
  <si>
    <t>เวลารอรับบริการประมาณ 12 วินาที ถือว่าดีมาก และแอดมินมีการดำเนินการตามขั้นตอนที่เหมาะสม คือ
ขอข้อมูลสำคัญเพื่อยืนยันตัวตน
ตรวจสอบและทวนข้อมูลร้าน
ถามต่อให้ชัดว่าต้องการแก้ไขข้อมูลใด
tag เคสคือ “เปลี่ยนเมนู” ซึ่งสอดคล้องกับเนื้อหาจริงของเคส และในเคสนี้แอดมินไม่ละเลยการขอข้อมูลสำคัญที่จำเป็นต่อการตรวจสอบ
เงื่อนไขที่ใช้หักคะแนนตามไฟล์:
ไม่เข้ากลุ่มพลาด</t>
  </si>
  <si>
    <t>คำตอบของแอดมินโดยหลักไม่ผิด เพราะการแก้ไขตัวเลือกเมนูสามารถดำเนินการผ่านแอปร้านค้าได้จริง
แต่เมื่อร้านค้าถามเฉพาะเจาะจงว่า “กดตรงไหนคะ” คำตอบของแอดมินยังไม่ precise พอ จึงถูกหักเล็กน้อยในเรื่องความแม่นยำเชิงการใช้งาน
เงื่อนไขที่ใช้หักคะแนนตามไฟล์:
เข้ากลุ่ม พลาดเล็กน้อย
ตัวอย่างจากเคส:
“ทางร้านค้าสามารถเข้าแอปและเลือกที่ตรงเมนูอาหาร สามารถดำเนินการปรับเปลี่ยนหรือเพิ่มเมนูตามปกติได้เลยครับ”
ตัวอย่างที่ถูกต้องมากขึ้น:
“รบกวนเข้าแอปร้านค้า แล้วไปที่เมนู ‘เมนูอาหาร’ จากนั้นเลือกเมนูที่ต้องการแก้ไข และเพิ่มตัวเลือก ‘น้ำแข็งปกติ’ ได้เลยครับ หากไม่พบเมนูดังกล่าวแจ้งแอดมินได้ครับ”</t>
  </si>
  <si>
    <t>คำตอบยังไม่ครบถ้วนพอสำหรับผู้ใช้จริง เพราะร้านค้าถามเชิงปฏิบัติว่า ต้องกดตรงไหน แต่แอดมินยังไม่ได้บอกเป็นขั้นตอน เช่น
เข้าเมนูไหนก่อน
กดเพิ่มตัวเลือกที่จุดใด
หากแก้ไม่ได้ควรทำอย่างไร
หากเป็นตัวเลือกของเมนูเดิมต้องแก้ตรงไหน
จึงทำให้คำตอบยังไม่สามารถพาผู้ใช้ไปถึงการแก้ปัญหาได้จริงด้วยตัวเอง
เงื่อนไขที่ใช้หักคะแนนตามไฟล์:
เข้ากลุ่ม พลาดปานกลาง
ตัวอย่างจากเคส:
“ทางร้านค้าสามารถเข้าแอปและเลือกที่ตรงเมนูอาหาร สามารถดำเนินการปรับเปลี่ยนหรือเพิ่มเมนูตามปกติได้เลยครับ”
ตัวอย่างที่ถูกต้องมากขึ้น:
“รบกวนเข้าแอปร้านค้า &gt; เมนูอาหาร &gt; เลือกเมนูที่ต้องการแก้ไข &gt; แก้ไขตัวเลือกสินค้า แล้วเพิ่มตัวเลือก ‘น้ำแข็งปกติ’ ได้เลยครับ หากทำตามขั้นตอนแล้วยังไม่พบจุดแก้ไข รบกวนแจ้งกลับมาได้ครับ”</t>
  </si>
  <si>
    <t>แอดมินทำได้ดีในส่วนการทวนข้อมูลร้าน แต่พอมาถึงขั้นตอนการแก้ไขเมนู กลับอธิบายไม่ชัดเจนพอสำหรับการใช้งานจริง
โดยเฉพาะคำถาม “กดตรงไหนคะ” ควรได้รับคำตอบเป็น step ที่ชัดเจนกว่าเดิม
เงื่อนไขที่ใช้หักคะแนนตามไฟล์:
เข้ากลุ่ม พลาดปานกลาง
ตัวอย่างจากเคส:
ร้านค้าถาม “กดตรงไหนคะ”
แต่แอดมินตอบเพียงภาพรวมว่า “เลือกที่ตรงเมนูอาหาร”
ตัวอย่างที่ถูกต้องมากขึ้น:
“เข้าแอปร้านค้า &gt; เมนูอาหาร &gt; เลือกรายการเมนู &gt; แก้ไขตัวเลือกสินค้า &gt; เพิ่ม ‘น้ำแข็งปกติ’ ครับ”</t>
  </si>
  <si>
    <t>แอดมินวิเคราะห์ประเด็นแรกได้ถูก คือรู้ว่าต้องตรวจสอบข้อมูลร้านก่อน และรู้ว่าร้านค้าต้องการแก้ไขตัวเลือกเมนู
แต่การแก้ปัญหาในตอนท้ายยังไม่ตรงจุดเต็มที่ เพราะเมื่อร้านค้าถามต่อว่า “กดตรงไหน” แอดมินไม่ได้ให้คำแนะนำแบบ step-by-step ที่ช่วยให้ผู้ใช้ทำได้จริง จึงถือว่า resolve ได้เพียงบางส่วน
เงื่อนไขที่ใช้หักคะแนนตามไฟล์:
เข้ากลุ่ม พลาดปานกลาง
ตัวอย่างจากเคส:
ร้านค้าระบุชัดเจนว่าอยาก “เพิ่มน้ำแข็งปกติ” และถามต่อว่า “กดตรงไหนคะ”
แต่แอดมินไม่ได้ให้ขั้นตอนละเอียดต่อ
ตัวอย่างที่ถูกต้องมากขึ้น:
“หากต้องการเพิ่มตัวเลือก ‘น้ำแข็งปกติ’ รบกวนเข้าแอปร้านค้าแล้วไปที่เมนูอาหาร จากนั้นเลือกเมนูที่ต้องการแก้ไข แล้วเพิ่มตัวเลือกในหัวข้อรายการตัวเลือกสินค้าได้เลยครับ”</t>
  </si>
  <si>
    <t>แอดมินมี ownership ดีในช่วงต้น เพราะขอข้อมูล ตรวจสอบ และตามคำถามต่อจนรู้ว่าร้านค้าต้องการแก้ไขอะไร
แต่หักคะแนนเพราะ next step หลังคำถาม “กดตรงไหนคะ” ยังไม่พอ และมีการปิดเคสโดยไม่ได้เช็กว่าร้านค้าสามารถทำตามได้จริงหรือไม่
เงื่อนไขที่ใช้หักคะแนนตามไฟล์:
เข้ากลุ่ม พลาดเล็กน้อยถึงปานกลาง
ตัวอย่างจากเคส:
หลังตอบแบบกว้าง ๆ เรื่อง “เมนูอาหาร” ก็มีการปิดการสนทนาเลย
ตัวอย่างที่ถูกต้องมากขึ้น:
“หากทางร้านลองเข้าไปที่เมนูอาหารแล้ว ยังไม่พบจุดสำหรับเพิ่มตัวเลือก ‘น้ำแข็งปกติ’ รบกวนแจ้งกลับมาได้เลยครับ แอดมินจะช่วยตรวจสอบเพิ่มเติมให้ครับ”</t>
  </si>
  <si>
    <t>ข้อความโดยรวมเรียงลำดับดี อ่านง่าย และแยกประเด็นเป็นช่วง ๆ ชัดเจน
เงื่อนไขที่ใช้หักคะแนนตามไฟล์:
ไม่เข้ากลุ่มพลาด</t>
  </si>
  <si>
    <t>ภาษาสุภาพ กระชับ และถูกต้อง เหมาะสมกับบริบทร้านค้า
เงื่อนไขที่ใช้หักคะแนนตามไฟล์:
ไม่เข้ากลุ่มพลาด</t>
  </si>
  <si>
    <t>น้ำเสียงสุภาพ เหมาะสม และเป็นมิตรตลอดการสนทนา
หักเล็กน้อยเพราะในช่วงท้ายยังสามารถเพิ่มน้ำเสียงเชิงช่วยเหลือเชิงปฏิบัติได้มากกว่านี้ เมื่อร้านค้าถามว่า “กดตรงไหน”
เงื่อนไขที่ใช้หักคะแนนตามไฟล์:
เข้ากลุ่ม พลาดเล็กน้อย
ตัวอย่างจากเคส:
“ทางร้านค้าสามารถเข้าแอปและเลือกที่ตรงเมนูอาหาร...”
ตัวอย่างที่ถูกต้องมากขึ้น:
“ได้เลยครับ รบกวนเข้าแอปร้านค้าแล้วไปที่เมนูอาหารก่อนนะครับ หากยังไม่พบจุดแก้ไข แจ้งแอดมินได้ทันทีครับ”</t>
  </si>
  <si>
    <t>ร้านค้าสอบถามการแก้ไขตัวเลือกในระบบ (Merchant inquires about editing options in the system)</t>
  </si>
  <si>
    <t>ร้านค้าติดต่อเข้ามาแจ้งว่า “ต้องการแก้ไขตัวเลือก” ซึ่งเป็นเคสเกี่ยวกับการปรับข้อมูลเมนู/ตัวเลือกในฝั่งร้านค้า
แอดมินเริ่มจากการขอข้อมูลเพิ่มเติมเพื่อใช้ตรวจสอบ ได้แก่
ชื่อร้านค้า/สาขา
หมายเลขโทรศัพท์ที่ลงทะเบียน
รหัสร้านค้า (Shop ID)
ชื่อ-นามสกุลเจ้าของกิจการ และเลข 5 ตัวท้ายบัตรประชาชนเพื่อยืนยันตัวตน
ร้านค้าให้ข้อมูลกลับมาครบ ได้แก่
ร้าน อาวน์ชา สาขา ปตท.สิรินธร
0652687670
Shop ID 386835
ฐิตินันท์ จำปาจันทร์
เลข 5 ตัวท้ายบัตรประชาชน 26961
จากนั้นแอดมินตรวจสอบและทวนข้อมูลร้านกลับบางส่วน แล้วถามต่อว่าต้องการแก้ไขตัวเลือกข้อมูลใด ร้านค้าระบุว่า “เพิ่มน้ำแข็งปกติ”
แอดมินจึงแจ้งว่าเบื้องต้นทางร้านสามารถแก้ไขเมนูเองในแอปร้านค้าได้ และเมื่อร้านค้าถามต่อว่า “กดตรงไหนคะ” แอดมินตอบเพียงกว้าง ๆ ว่าให้เข้าแอปและเลือกที่เมนูอาหารเพื่อปรับเปลี่ยนหรือเพิ่มเมนูได้ตามปกติ ก่อนปิดการสนทนา
ภาพรวมเคสนี้ แอดมินทำได้ดีในส่วนการ ขอข้อมูลยืนยันตัวตนและตรวจสอบข้อมูลร้าน แต่คะแนนต้องถูกหักในส่วนสำคัญ เพราะคำตอบเรื่องขั้นตอนการแก้ไขเมนูยัง กว้างเกินไป ไม่ตอบแบบเป็น step ที่ใช้งานได้จริง โดยเฉพาะเมื่อร้านค้าถามตรงว่า “กดตรงไหน”</t>
  </si>
  <si>
    <t>https://drive.google.com/open?id=1LlIc76K2f6JuFUtAmJ7t4COhUMRGTw9i</t>
  </si>
  <si>
    <t>AA223034</t>
  </si>
  <si>
    <t>หัวข้อนี้เป็นลักษณะ มีหรือไม่มี ตามเกณฑ์ที่คุณย้ำไว้ และในเคสนี้แอดมิน ไม่มีการทักทายมาตรฐานตั้งต้น และ ไม่มี closing ที่เป็นรูปแบบปิดการสนทนาครบถ้วน แม้จะมีท้ายประโยคว่า “แอดมินอินทนิลยินดีให้บริการครับ 💜” แต่ยังไม่ถือเป็นการเปิดและปิดบทสนทนาครบตามมาตรฐานข้อ 1.1
เงื่อนไขที่ใช้หักคะแนนตามไฟล์:
เข้ากลุ่ม พลาดรุนแรง
ตัวอย่างจากเคส:
แอดมินเปิดคำตอบทันทีด้วย
“แอดมินขอยืนยันตามหน้าระบบการจ่ายงานนะครับ...”
ตัวอย่างที่ถูกต้องมากขึ้น:
“สวัสดีครับ แอดมินอินทนิลยินดีให้บริการครับ
รบกวนพี่ไรเดอร์ขอรายละเอียดเพิ่มเติมเล็กน้อยนะครับ ว่าหมายถึงชื่อร้าน/จุดรับสินค้าของออเดอร์ใด เพื่อให้แอดมินตรวจสอบตำแหน่งให้ถูกต้องครับ</t>
  </si>
  <si>
    <t>ไม่พบการเปิดเผยข้อมูลส่วนบุคคลเกินความจำเป็น และไม่พบการสื่อสารที่ขัดต่อ PDPA โดยตรงจากข้อความในเคสนี้
เงื่อนไขที่ใช้หักคะแนนตามไฟล์:
ไม่เข้ากลุ่มพลาด</t>
  </si>
  <si>
    <t>เวลารอรับบริการประมาณ 6 นาที 41 วินาที ถือว่าค่อนข้างนานสำหรับเคสลักษณะนี้ และแม้ tag จะเป็น “ร้องเรียนสัญญาณ” ซึ่งพอเชื่อมโยงได้กับคำตอบของแอดมิน แต่จากข้อความผู้ใช้จริง คำถามต้นทางคือเรื่อง สถานที่/พิกัด มากกว่าการอุทธรณ์บทลงโทษอย่างตรงไปตรงมา
อีกจุดสำคัญคือ แอดมิน ไม่ได้ขอหรือทวนข้อมูลอ้างอิง เพิ่มเติม ทั้งที่คำถามลักษณะนี้ควรผูกกับงาน/ออเดอร์/จุดรับให้ชัดก่อนตอบ เช่น หมายเลขออเดอร์หรือชื่อร้านที่ปรากฏในงาน เพื่อให้ตอบได้ตรงคำถาม
เงื่อนไขที่ใช้หักคะแนนตามไฟล์:
เข้ากลุ่ม พลาดปานกลาง
ตัวอย่างจากเคส:
ผู้ใช้ถาม
“บริษัทโฮมซอฟต์คือที่ไหนครับ”
แต่แอดมินไม่ถามกลับเพื่อยืนยันออเดอร์หรือจุดที่ผู้ใช้สงสัย
ตัวอย่างที่ถูกต้องมากขึ้น:
“รบกวนพี่ไรเดอร์ขอหมายเลขออเดอร์หรือรายละเอียดจุดรับงานเพิ่มเติมได้ไหมครับ เพื่อให้แอดมินตรวจสอบตำแหน่งร้าน/สถานที่ให้ถูกต้องครับ”</t>
  </si>
  <si>
    <t>คำถามหลักของผู้ใช้คือถามว่า บริษัทโฮมซอฟต์อยู่ที่ไหน แต่คำตอบของแอดมินไปตอบเรื่อง
ระยะทางจากไรเดอร์ไปยังร้าน
การไม่เข้ารับสินค้า
การระงับสัญญาณ
ซึ่งเป็นอีกประเด็นหนึ่ง และไม่ได้ตอบคำถามหลักตรง ๆ ว่าสถานที่นั้นคือที่ไหน อยู่ตรงไหน หรือเกี่ยวกับออเดอร์ใดอย่างไร
ดังนั้นหัวข้อนี้ต้องถูกหักค่อนข้างมาก เพราะ ตอบไม่ตรงคำถามหลัก
เงื่อนไขที่ใช้หักคะแนนตามไฟล์:
เข้ากลุ่ม พลาดรุนแรง
ตัวอย่างจากเคส:
ผู้ใช้ถาม
“บริษัทโฮมซอฟต์คือที่ไหนครับ”
แต่แอดมินตอบ
“แอดมินขอยืนยันตามหน้าระบบการจ่ายงานนะครับ โดยระยะทางประมาณ 7 กิโลเมตร...”
ตัวอย่างที่ถูกต้องมากขึ้น:
“หากหมายถึงจุดรับสินค้าหรือสถานที่ของร้านในงานนี้ รบกวนพี่ไรเดอร์ขอหมายเลขออเดอร์หรือภาพหน้าจองานเพิ่มเติมได้ไหมครับ แอดมินจะช่วยตรวจสอบตำแหน่งของบริษัทโฮมซอฟต์ให้ครับ”</t>
  </si>
  <si>
    <t>คำตอบไม่ครบถ้วนในมุมของผู้ใช้ เพราะไม่ได้ให้ข้อมูลที่ผู้ใช้ถามหาเลย เช่น
บริษัทโฮมซอฟต์อยู่ตรงไหน
เป็นร้าน/บริษัท/จุดรับสินค้าหรือไม่
ต้องไปตำแหน่งใด
หากหาไม่เจอควรทำอย่างไร
แม้แอดมินจะให้ข้อมูลเรื่องระงับสัญญาณและวันครบกำหนด แต่ข้อมูลเหล่านั้นไม่ได้ตอบความสงสัยหลักตั้งต้นของผู้ใช้ จึงถือว่าไม่ครบถ้วนสำหรับการแก้ปัญหาจริง
เงื่อนไขที่ใช้หักคะแนนตามไฟล์:
เข้ากลุ่ม พลาดรุนแรง
ตัวอย่างจากเคส:
ไม่มีการอธิบายตำแหน่ง “บริษัทโฮมซอฟต์” หรือแนวทางให้ผู้ใช้ไปต่อได้
ตัวอย่างที่ถูกต้องมากขึ้น:
“หากพี่ไรเดอร์ต้องการทราบตำแหน่งบริษัทโฮมซอฟต์ รบกวนส่งภาพหน้าจองานหรือหมายเลขออเดอร์มาเพิ่มเติมได้ครับ แอดมินจะช่วยตรวจสอบว่าจุดดังกล่าวอยู่ตรงไหนและควรเดินทางไปทางใดครับ”</t>
  </si>
  <si>
    <t>แม้แอดมินจะให้ข้อมูลที่ดูเฉพาะเจาะจง เช่น ระยะ 7 กิโลเมตร และวันปลดระงับ 22 เม.ย. 2026 20:50 แต่ยังไม่มีการอ้างอิงแหล่งข้อมูล/ออเดอร์/เคสให้ชัดว่าเชื่อมกับคำถามของผู้ใช้อย่างไร
ที่สำคัญ ไม่มีขั้นตอนให้ผู้ใช้ดำเนินการต่อในประเด็นที่ถามจริง
เงื่อนไขที่ใช้หักคะแนนตามไฟล์:
เข้ากลุ่ม พลาดปานกลาง
ตัวอย่างจากเคส:
ไม่มีการขอเลขออเดอร์ หรือยืนยันว่าคำถาม “บริษัทโฮมซอฟต์” หมายถึงงานไหน
ตัวอย่างที่ถูกต้องมากขึ้น:
“รบกวนส่งหมายเลขออเดอร์หรือภาพจองานเข้ามาได้ครับ เพื่อให้แอดมินตรวจสอบตำแหน่งร้าน/จุดรับสินค้าให้ตรงกับงานที่พี่ไรเดอร์กำลังสอบถามครับ”</t>
  </si>
  <si>
    <t>แอดมินวิเคราะห์โจทย์คลาดเคลื่อนพอสมควร เพราะผู้ใช้ถามหาสถานที่ แต่แอดมินตีความไปที่การไม่เข้ารับสินค้าและการระงับสัญญาณทันที
แม้อาจมีบริบทในระบบที่เชื่อมโยงถึงกัน แต่ในเชิงงานบริการ ข้อความตอบกลับควรเริ่มจากการ แก้คำถามที่ผู้ใช้ถามก่อน หรืออย่างน้อยควรถามกลับเพื่อยืนยันบริบท ไม่ใช่ข้ามไปสรุปบทลงโทษทันที
เงื่อนไขที่ใช้หักคะแนนตามไฟล์:
เข้ากลุ่ม พลาดรุนแรง
ตัวอย่างจากเคส:
ผู้ใช้ถามเรื่องสถานที่ แต่แอดมินตอบเรื่องลงโทษโดยไม่ clarify
ตัวอย่างที่ถูกต้องมากขึ้น:
“เข้าใจว่าพี่ไรเดอร์ต้องการทราบตำแหน่งของบริษัทโฮมซอฟต์ใช่ไหมครับ รบกวนส่งรายละเอียดงานหรือภาพหน้าจอเข้ามาเพิ่มเติมได้ครับ แอดมินจะช่วยตรวจสอบตำแหน่งให้ก่อนครับ”</t>
  </si>
  <si>
    <t>แอดมินแทบไม่มี next step ที่ช่วยให้ผู้ใช้ไปต่อกับปัญหาที่ถามมา และไม่ได้เปิดทางแก้ไขเชิงปฏิบัติ เช่น ขอข้อมูลเพิ่มเพื่อเช็กตำแหน่งหรือช่วยนำทางต่อ
แม้จะมีการแจ้งวันปลดระงับที่ชัด แต่ก็ยังไม่ตอบโจทย์หลักที่ผู้ใช้ถาม และไม่มี ownership ในการช่วยคลี่คลายข้อสงสัยเรื่องสถานที่
เงื่อนไขที่ใช้หักคะแนนตามไฟล์:
เข้ากลุ่ม พลาดรุนแรง
ตัวอย่างจากเคส:
ไม่มีประโยคแนว “รบกวนส่งข้อมูลเพิ่ม” หรือ “หากต้องการให้ช่วยเช็กตำแหน่งแจ้งได้”
ตัวอย่างที่ถูกต้องมากขึ้น:
“หากพี่ไรเดอร์ยังไม่แน่ใจตำแหน่งของบริษัทโฮมซอฟต์ รบกวนส่งรายละเอียดงานหรือภาพหน้าจอมาได้ครับ แอดมินจะช่วยตรวจสอบพิกัดและแนะนำขั้นตอนต่อให้ครับ”</t>
  </si>
  <si>
    <t>ข้อความอ่านรู้เรื่อง และแบ่งเป็น 2 ย่อหน้าหลักพอใช้ได้
หักเล็กน้อยเพราะเนื้อหายาวและอัดหลายประเด็นในคำตอบเดียว ทั้งเรื่องระยะทาง บทลงโทษ และวันปลดระงับ ทำให้โฟกัสของคำตอบไม่ชัด
เงื่อนไขที่ใช้หักคะแนนตามไฟล์:
เข้ากลุ่ม พลาดเล็กน้อย
ตัวอย่างจากเคส:
ตอบหลายประเด็นรวดเดียว โดยยังไม่ปักคำตอบหลักให้ตรงคำถามต้นทาง
ตัวอย่างที่ถูกต้องมากขึ้น:
แยกเป็น
ตอบ/ถามกลับเรื่องสถานที่
ถ้าจำเป็นค่อยอธิบายผลจากระบบเป็นอีกย่อหน้า</t>
  </si>
  <si>
    <t>ภาษาโดยรวมสุภาพและถูกต้อง ใช้ถ้อยคำทางการเหมาะกับงานบริการ
เงื่อนไขที่ใช้หักคะแนนตามไฟล์:
ไม่เข้ากลุ่มพลาด</t>
  </si>
  <si>
    <t>น้ำเสียงสุภาพและไม่ใช้อารมณ์โต้ตอบ แม้ผู้ใช้จะสื่อสารแบบสั้นและอาจกำลังสับสน
อย่างไรก็ตาม การรีบแจ้งบทลงโทษทันที โดยยังไม่ช่วยตอบคำถามหลักก่อน ทำให้โทนโดยรวมดูแข็งและไม่ค่อยช่วยประคองสถานการณ์
เงื่อนไขที่ใช้หักคะแนนตามไฟล์:
เข้ากลุ่ม พลาดเล็กน้อยถึงปานกลาง
ตัวอย่างจากเคส:
แอดมินเริ่มตอบด้วยการยืนยันเรื่องระยะทางและระงับสัญญาณทันที
ตัวอย่างที่ถูกต้องมากขึ้น:
“รบกวนแอดมินขอตรวจสอบตำแหน่งของบริษัทโฮมซอฟต์ให้ก่อนนะครับ เพื่อให้พี่ไรเดอร์เข้าใจจุดรับงานได้ชัดเจนครับ”</t>
  </si>
  <si>
    <t>ไรเดอร์สอบถามที่ตั้งบริษัทโฮมซอฟต์ (Rider inquires about Home Soft company location)</t>
  </si>
  <si>
    <t>ไรเดอร์ติดต่อเข้ามาสอบถามว่า
“บริษัทโฮมซอฟต์คือที่ไหนครับ”
และให้ข้อมูลเพิ่มเติมว่า
“คือผมอยู่ท่าข้าม21”
จากข้อความของผู้ใช้ สะท้อนว่าไรเดอร์กำลังสงสัยเรื่อง ตำแหน่ง/สถานที่ของร้านหรือจุดรับงาน ไม่ใช่คำถามเรื่องบทลงโทษโดยตรงในประโยคแรกที่ถามเข้ามา
อย่างไรก็ตาม แอดมินตอบกลับด้วยข้อมูลอีกเรื่องหนึ่ง คือ
ยืนยันตามหน้าระบบการจ่ายงานว่าระยะทางประมาณ 7 กิโลเมตร
แจ้งว่าไรเดอร์ไม่เข้ารับสินค้า
แจ้งว่าจะต้องถูกระงับสัญญาณตามกฎบริษัท
แจ้งระยะเวลาระงับ 1 สัปดาห์ และวันยกเลิกการระงับ
ภาพรวมของเคสนี้คือ คำตอบไม่ตรงกับคำถามหลักของผู้ใช้ เพราะผู้ใช้ถามหาสถานที่ของ “บริษัทโฮมซอฟต์” แต่แอดมินตอบเรื่องระยะทางและการลงโทษทันที โดยไม่ได้คลี่คลายข้อสงสัยเรื่องสถานที่ก่อน และไม่ได้ขอ/ทวนข้อมูลอ้างอิงเพิ่มเติมเพื่อผูกคำถามกับงานหรือออเดอร์ให้ชัดเจน
เคสนี้จึงควรถูกหักคะแนนชัดเจนในหัวข้อความถูกต้อง ความครบถ้วน การวิเคราะห์ปัญหา และ next step</t>
  </si>
  <si>
    <t>https://drive.google.com/open?id=1qRDa2gtDLbU9lkx0Ob7XLb-IZNjt6eoe</t>
  </si>
  <si>
    <t>AA223037</t>
  </si>
  <si>
    <t>https://app.oho.chat/business/6805c0f16232119d2a1204b5/smartchat?room=69df976538fda64acae9c121</t>
  </si>
  <si>
    <t>มีการทักทายและมีข้อความปิดการสนทนาตามรูปแบบมาตรฐาน
เงื่อนไขที่ใช้หักคะแนนตามไฟล์:
ไม่เข้ากลุ่มพลาด</t>
  </si>
  <si>
    <t>แอดมินดำเนินการขอข้อมูลยืนยันตัวตนในแนวทางที่สอดคล้องกับการตรวจสอบข้อมูลร้านค้า และเมื่อข้อมูล 5 ตัวท้ายไม่เพียงพอ ก็เสนอให้แจ้งเลขบัตรประชาชน 13 หลักเพื่อใช้ตรวจสอบต่อ ถือว่าอยู่ในกรอบการทำงานของเคสนี้
หักเล็กน้อย เพราะเมื่อลูกค้าส่งเลข 13 หลักมาแล้ว แอดมินไม่ได้ดำเนินการต่อให้ครบ ทำให้การใช้ข้อมูลที่ร้องขอมาไม่สมบูรณ์ในเชิง process
เงื่อนไขที่ใช้หักคะแนนตามไฟล์:
เข้ากลุ่ม พลาดเล็กน้อย
ตัวอย่างจากเคส:
แอดมินร้องขอเลขบัตร 13 หลักเพิ่มเติม แต่หลังได้รับแล้วไม่ได้ตรวจสอบต่อ
ตัวอย่างที่ถูกต้องมากขึ้น:
“รับทราบค่ะ ได้รับเลขบัตรประชาชน 13 หลักแล้ว แอดมินขอตรวจสอบข้อมูลให้เพิ่มเติมนะคะ”</t>
  </si>
  <si>
    <t>เวลารอรับบริการประมาณ 6 วินาที ถือว่าดีมาก และ tag เคส “เปลี่ยนแปลงข้อมูล-เลขที่บัญชี” สอดคล้องกับลักษณะเคส
อย่างไรก็ตาม หัวข้อนี้ต้องหักค่อนข้างชัด เพราะ process ขาดความต่อเนื่องอย่างมากในช่วงท้าย กล่าวคือ
ร้านค้าส่งข้อมูล 13 หลักตามที่แอดมินขอแล้ว
แอดมินไม่ได้ตรวจสอบต่อ
กลับปิดเคสด้วยข้อความว่า ไม่ได้รับข้อมูลเพิ่มเติม ซึ่งไม่ตรงกับข้อเท็จจริงของแชท
นี่เป็นจุดผิด process โดยตรง
เงื่อนไขที่ใช้หักคะแนนตามไฟล์:
เข้ากลุ่ม พลาดปานกลาง
ตัวอย่างจากเคส:
ร้านค้าส่ง
“3102101615146”
แต่แอดมินตอบปิดเคสว่า
“เนื่องจากไม่ได้รับข้อมูลเพิ่มเติม...”
ตัวอย่างที่ถูกต้องมากขึ้น:
“รับทราบค่ะ ได้รับเลขบัตรประชาชน 13 หลักแล้ว แอดมินขอตรวจสอบข้อมูลให้เพิ่มเติมนะคะ”</t>
  </si>
  <si>
    <t>ช่วงต้นของคำตอบยังถูกทิศทางในระดับหนึ่ง เพราะเมื่อข้อมูลที่ร้านค้าแจ้งไม่ตรง แอดมินเสนอให้ใช้เลขบัตรประชาชน 13 หลักแทนได้
แต่หลังจากร้านค้าส่งข้อมูล 13 หลักมาแล้ว แอดมินกลับสรุปว่า ไม่ได้รับข้อมูลเพิ่มเติม ซึ่งเป็นคำตอบที่ไม่ถูกต้องตามข้อเท็จจริงในบทสนทนา
ดังนั้นหัวข้อนี้ต้องถูกหักมาก เพราะข้อความปิดเคสช่วงท้าย ผิดจากข้อมูลจริงในแชท
เงื่อนไขที่ใช้หักคะแนนตามไฟล์:
เข้ากลุ่ม พลาดรุนแรง
ตัวอย่างจากเคส:
ร้านค้าส่งเลข 13 หลักแล้ว แต่แอดมินตอบว่า
“เนื่องจากไม่ได้รับข้อมูลเพิ่มเติม...”
ตัวอย่างที่ถูกต้องมากขึ้น:
“รับทราบค่ะ ได้รับเลขบัตรประชาชน 13 หลักแล้ว แอดมินจะดำเนินการตรวจสอบต่อให้นะคะ”</t>
  </si>
  <si>
    <t>คำตอบไม่ครบถ้วน เพราะแม้ร้านค้าจะให้ข้อมูลครบตามที่ร้องขอแล้ว แต่แอดมินไม่ได้
แจ้งผลตรวจสอบเพิ่มเติม
บอกว่าข้อมูลถูกต้องหรือไม่
บอกขั้นตอนถัดไป
บอกว่าจะดำเนินการแก้ไขเลขบัญชีอย่างไร
บอกระยะเวลาในการดำเนินการ
จึงถือว่าการช่วยเหลือค้างกลางทาง และไม่ครบตามสิ่งที่เคสนี้ควรจบให้ได้
เงื่อนไขที่ใช้หักคะแนนตามไฟล์:
เข้ากลุ่ม พลาดรุนแรง
ตัวอย่างจากเคส:
หลังร้านค้าส่งเลข 13 หลัก ไม่พบข้อความตรวจสอบต่อหรือสรุปผลใด ๆ
ตัวอย่างที่ถูกต้องมากขึ้น:
“ขอบคุณสำหรับข้อมูลเพิ่มเติมค่ะ แอดมินได้รับเลขบัตรประชาชน 13 หลักแล้ว และจะดำเนินการตรวจสอบข้อมูลบัญชีต่อให้ หากตรวจสอบเสร็จแล้วจะแจ้งผลให้ทราบค่ะ”</t>
  </si>
  <si>
    <t>แอดมินมีการระบุว่าข้อมูลเดิมไม่ถูกต้อง และชี้ว่าหากไม่แน่ใจให้แจ้งเลข 13 หลักแทน ถือว่ามี step เบื้องต้น
แต่หลังจากลูกค้าทำตาม step ที่แจ้งแล้ว กระบวนการไม่ถูกสานต่อ จึงทำให้ความชัดเจนโดยรวมพังในช่วงสำคัญที่สุดของเคส
เงื่อนไขที่ใช้หักคะแนนตามไฟล์:
เข้ากลุ่ม พลาดปานกลาง
ตัวอย่างจากเคส:
มีขั้นตอนให้ส่งเลขบัตร 13 หลัก แต่ไม่มีขั้นตอนต่อหลังได้รับข้อมูลแล้ว
ตัวอย่างที่ถูกต้องมากขึ้น:
“เมื่อได้รับเลขบัตรประชาชน 13 หลักแล้ว แอดมินจะนำไปตรวจสอบข้อมูลเจ้าของบัญชีต่อ และแจ้งผลให้ทราบนะคะ”</t>
  </si>
  <si>
    <t>แอดมินพอวิเคราะห์ได้ในช่วงต้นว่าข้อมูลยืนยันตัวตนเดิมไม่ตรง และต้องใช้เลขบัตร 13 หลักเพื่อตรวจสอบต่อ
แต่เมื่อร้านค้าส่งข้อมูลสำคัญเข้ามาแล้ว แอดมินกลับไม่ดำเนินการแก้ปัญหาต่อ จึงถือว่าเคสนี้ ยังไม่ได้ถูกแก้ไขจริง
หัวข้อนี้ต้องหักมาก เพราะปัญหาถูก identify แล้ว แต่ไม่ถูก resolve
เงื่อนไขที่ใช้หักคะแนนตามไฟล์:
เข้ากลุ่ม พลาดรุนแรง
ตัวอย่างจากเคส:
ร้านค้าส่งเลข 13 หลักครบแล้ว แต่แอดมินไม่เดินหน้าตรวจสอบหรือสรุปผลต่อ
ตัวอย่างที่ถูกต้องมากขึ้น:
“แอดมินได้รับเลขบัตร 13 หลักแล้วนะคะ เดี๋ยวตรวจสอบข้อมูลเจ้าของบัญชีและสถานะการแก้ไขข้อมูลให้ต่อทันทีค่ะ”</t>
  </si>
  <si>
    <t>หัวข้อนี้พลาดชัดเจน เพราะแอดมินไม่มี ownership ต่อเนื่องจนจบเคสจริง แม้ลูกค้าจะทำตามที่ร้องขอแล้ว
การปิดเคสด้วยเหตุผลว่า “ไม่ได้รับข้อมูลเพิ่มเติม” ทั้งที่ลูกค้าส่งมาแล้ว แสดงถึงการขาดการติดตามเคสและขาด next step โดยตรง
เงื่อนไขที่ใช้หักคะแนนตามไฟล์:
เข้ากลุ่ม พลาดรุนแรง
ตัวอย่างจากเคส:
ลูกค้าส่งเลข 13 หลักเวลา 21:20
แต่แอดมินปิดเคสเวลา 21:21 โดยไม่ตรวจสอบต่อ
ตัวอย่างที่ถูกต้องมากขึ้น:
“ขอบคุณสำหรับข้อมูลเพิ่มเติมค่ะ เดี๋ยวแอดมินตรวจสอบและอัปเดตผลให้ต่อในเคสนี้นะคะ”</t>
  </si>
  <si>
    <t>ข้อความโดยรวมอ่านง่ายและเรียงลำดับได้ดีในช่วงต้น
หักเล็กน้อยเพราะช่วงจบเคสไม่สอดคล้องกับ flow ของบทสนทนา ทำให้โครงสร้างเชิงตรรกะเสีย
เงื่อนไขที่ใช้หักคะแนนตามไฟล์:
เข้ากลุ่ม พลาดเล็กน้อย
ตัวอย่างจากเคส:
หลังได้รับข้อมูลเพิ่มเติมแล้ว กลับปิดเคสด้วยเหตุผลตรงข้ามกับสิ่งที่เกิดขึ้นจริง
ตัวอย่างที่ถูกต้องมากขึ้น:
หลังได้รับข้อมูล ควรมีข้อความ “รับทราบ/กำลังตรวจสอบต่อ” ก่อนข้อความสรุปหรือปิดเคส</t>
  </si>
  <si>
    <t>ภาษาที่ใช้สุภาพ กระชับ และถูกต้องตามงานบริการ
เงื่อนไขที่ใช้หักคะแนนตามไฟล์:
ไม่เข้ากลุ่มพลาด</t>
  </si>
  <si>
    <t>น้ำเสียงโดยรวมสุภาพและเหมาะสม ไม่มีถ้อยคำแข็งหรือกดดันลูกค้า
หักเล็กน้อยถึงปานกลาง เพราะแม้ tone ดี แต่การปิดเคสผิดจังหวะทำให้ประสบการณ์ลูกค้าดูไม่ใส่ใจในทางปฏิบัติ
เงื่อนไขที่ใช้หักคะแนนตามไฟล์:
เข้ากลุ่ม พลาดเล็กน้อย
ตัวอย่างจากเคส:
น้ำเสียงสุภาพ แต่จบเคสทันทีหลังลูกค้าเพิ่งส่งข้อมูลสำคัญ
ตัวอย่างที่ถูกต้องมากขึ้น:
“ขอบคุณสำหรับข้อมูลเพิ่มเติมค่ะ แอดมินจะรีบตรวจสอบต่อให้นะคะ”</t>
  </si>
  <si>
    <t>ร้านค้าสอบถามการเปลี่ยนแปลงบัญชีผู้รับเงิน (Merchant inquires about changing payout bank account)</t>
  </si>
  <si>
    <t>เคสนี้เป็นเคสฝั่งร้านค้าเกี่ยวกับการ เปลี่ยนแปลงข้อมูล / เลขที่บัญชี โดยร้านค้าได้ส่งข้อมูลยืนยันตัวตนมาตั้งแต่ต้น ได้แก่
ชื่อร้านค้า: หม่ำ หม่ำ อาหารเด็กออแกนิค
ชื่อผู้ลงทะเบียนร้านค้า: ฐิตานุท อยู่ใย
เบอร์โทรที่ลงทะเบียน: 0917905156
เลขบัตรประชาชน 5 ตัวท้าย: 15146
พร้อมระบุชัดว่า
“ใส่ไปแล้วตั้งแต่แรกนะคะ”
จากนั้นแอดมินตอบรับและแจ้งว่าขอตรวจสอบ ก่อนแจ้งผลว่า
ข้อมูลที่ร้านค้าแจ้งมาไม่ถูกต้อง
และเสนอให้ร้านค้าแจ้ง เลขบัตรประชาชน 13 หลัก แทน หากไม่แน่ใจข้อมูล
ต่อมาร้านค้าได้ส่งเลข 13 หลักมาให้คือ
3102101615146
แต่หลังจากนั้นแอดมินกลับปิดเคสด้วยข้อความว่า
“เนื่องจากไม่ได้รับข้อมูลเพิ่มเติม...”
ทั้งที่ในความเป็นจริงร้านค้าเพิ่งส่งข้อมูลเพิ่มเติมเข้ามาแล้ว
ดังนั้นเคสนี้มีจุดพลาดสำคัญชัดเจน คือ
แอดมินรับข้อมูลเพิ่มเติมแล้ว แต่สรุปผิดว่าไม่ได้รับข้อมูลเพิ่มเติม
ไม่มีการตรวจสอบต่อหลังได้เลขบัตร 13 หลัก
ไม่มีการแจ้งผลหลังลูกค้าส่งข้อมูลครบตามที่แอดมินร้องขอ
ownership ขาดช่วงและจบเคสผิดจังหวะ</t>
  </si>
  <si>
    <t>https://drive.google.com/open?id=1vnafBkNMEwZbL_qoQv9DOXp_VWI7gD8W</t>
  </si>
  <si>
    <t>AA222656</t>
  </si>
  <si>
    <t>https://app.oho.chat/business/6805c0f16232119d2a1204b5/smartchat?room=69df3d845173fbf730971c35</t>
  </si>
  <si>
    <t>แอดมินมีการขอข้อมูลยืนยันตัวตนและขอรูปคู่บัตรประชาชนเพื่อความปลอดภัยของบัญชี ซึ่งสอดคล้องกับเคสลักษณะเกี่ยวกับการเข้าสู่ระบบและการยืนยันตัวตน
อย่างไรก็ตาม การขอข้อมูลยังมีลำดับที่ไม่คมพอ เพราะก่อนถึงจุดขอรูปคู่บัตรประชาชน ยังไม่ได้ยืนยันข้อมูลอ้างอิงพื้นฐานให้ครบถ้วน โดยเฉพาะ RR Rider ที่แอดมินร้องขอไว้เองแต่ไม่ได้ตามให้ครบ
เงื่อนไขที่ใช้หักคะแนนตามไฟล์:
เข้ากลุ่ม พลาดเล็กน้อย
ตัวอย่างจากเคส:
แอดมินขอ
ชื่อ-นามสกุล
รหัสไรเดอร์
เบอร์โทรศัพท์
แต่เมื่อไรเดอร์ไม่ได้ส่ง RR มา แอดมินก็ไม่ได้ขอซ้ำก่อนเดินหน้าต่อ
ตัวอย่างที่ถูกต้องมากขึ้น:
“รบกวนขอรหัสไรเดอร์ (RRxxxxx) เพิ่มเติมด้วยนะครับ เพื่อให้แอดมินตรวจสอบบัญชีและดำเนินการยืนยันตัวตนได้ถูกต้องครับ”</t>
  </si>
  <si>
    <t>เวลารอรับบริการประมาณ 23 วินาที ถือว่าดี และ tag เคส “สอบถามการสมัครไรเดอร์ใหม่” เชื่อมโยงได้กับส่วนท้ายของเคสที่เป็นเรื่องเอกสารและการรออนุมัติ
อย่างไรก็ตาม process ยังมีจุดหัก เพราะแม้แอดมินร้องขอข้อมูลสำคัญแล้ว แต่ไม่ได้ตามให้ครบ โดยเฉพาะ RR Rider ซึ่งเป็นข้อมูลสำคัญที่คุณย้ำให้ตรวจเสมอ หากเคสจำเป็นต้องใช้ตรวจสอบ
อีกทั้งช่วงต้นของเคสผู้ใช้ถามเรื่อง “ขึ้นให้แจ้ง LINE / เข้าบัญชีทำไง” แต่แอดมินใช้เวลาหลายข้อความกว่าจะพาเข้าสู่คำตอบจริง
เงื่อนไขที่ใช้หักคะแนนตามไฟล์:
เข้ากลุ่ม พลาดเล็กน้อย
ตัวอย่างจากเคส:
แอดมินขอ RR แต่ไม่ได้รับ แล้วไม่ตามขออีก
ตัวอย่างที่ถูกต้องมากขึ้น:
“รบกวนพี่ไรเดอร์แจ้งรหัส RR เพิ่มเติมด้วยนะครับ หากไม่ทราบ รบกวนแจ้งเบอร์ที่ใช้สมัครและชื่อ-นามสกุลให้ครบ เพื่อให้แอดมินตรวจสอบในระบบได้ถูกต้องครับ”</t>
  </si>
  <si>
    <t>คำตอบโดยรวมถูกทิศทาง เพราะแอดมินสามารถไล่ไปจนพบว่าเคสนี้เกี่ยวข้องกับ
การแจ้งเตือนด้านความปลอดภัย
การเข้าสู่ระบบด้วย Touch ID / Face ID
สถานะบัญชีที่ยังอยู่ระหว่างรออนุมัติ
เอกสารที่ต้องอัปโหลดเพิ่มเติม
อย่างไรก็ตาม ยังมีจุดที่ทำให้ต้องหักเล็กน้อย คือ เบอร์โทรที่ลูกค้าแจ้ง (087348311) กับเบอร์ที่แอดมินตรวจพบในระบบ (0807348311) ไม่ตรงกัน แต่แอดมินไม่ได้ทวนหรืออธิบายความต่างนี้ให้ชัดก่อนสรุปสถานะบัญชี
เงื่อนไขที่ใช้หักคะแนนตามไฟล์:
เข้ากลุ่ม พลาดเล็กน้อย
ตัวอย่างจากเคส:
แอดมินแจ้งว่า
“จากการตรวจสอบในระบบ พบว่าพี่ไรเดอร์ได้เข้าสู่ระบบด้วยเบอร์ 0807348311 ครับ”
ทั้งที่ผู้ใช้เพิ่งพิมพ์อีกเบอร์หนึ่งก่อนหน้า
ตัวอย่างที่ถูกต้องมากขึ้น:
“จากการตรวจสอบในระบบ พบข้อมูลบัญชีที่ผูกกับเบอร์ 0807348311 นะครับ ไม่ทราบว่าเป็นเบอร์ที่พี่ไรเดอร์ใช้งานอยู่หรือไม่ครับ เพื่อให้แอดมินตรวจสอบต่อได้ถูกบัญชีครับ</t>
  </si>
  <si>
    <t>แอดมินให้รายละเอียดค่อนข้างครบในช่วงท้าย โดยเฉพาะรายการเอกสารที่ต้องใช้เพื่อให้บัญชีผ่านการอนุมัติ ซึ่งช่วยได้จริง
แต่ยังหักเล็กน้อย เพราะคำถามหลักของไรเดอร์คือ “ต้องทำไง / จะเข้าบัญชีทำไง” ซึ่งควรมีคำตอบแบบสรุปสั้น ๆ ชัด ๆ ก่อนว่า
ตอนนี้บัญชียังเข้าไม่ได้เพราะยังรออนุมัติ
สิ่งที่ต้องทำถัดไปคืออัปโหลดเอกสารอะไร
เมื่ออัปโหลดครบแล้วจะต้องรออะไรต่อ
คำตอบที่มีแม้จะครบเชิงรายการเอกสาร แต่ยังไม่คมในเชิง “สรุปวิธีแก้ปัญหาให้ผู้ใช้เข้าใจทันที”
เงื่อนไขที่ใช้หักคะแนนตามไฟล์:
เข้ากลุ่ม พลาดเล็กน้อย
ตัวอย่างจากเคส:
แอดมินให้รายการเอกสารยาว แต่ไม่ได้สรุปขั้นตอนเป็นลำดับสั้น ๆ ชัด ๆ ก่อน
ตัวอย่างที่ถูกต้องมากขึ้น:
“ขณะนี้บัญชีของพี่ไรเดอร์ยังอยู่ระหว่างรออนุมัตินะครับ วิธีดำเนินการต่อคืออัปโหลดเอกสารให้ครบในแอปก่อน เมื่อเอกสารครบแล้วระบบจะพิจารณาอนุมัติให้อีกครั้งครับ”</t>
  </si>
  <si>
    <t>แอดมินมีการให้ขั้นตอนและลิสต์เอกสารค่อนข้างชัดเจน พร้อมแนบลิงก์ตัวอย่างเอกสาร ทำให้หัวข้อนี้ทำได้ดี
หักเล็กน้อยเพราะลำดับการพาไปสู่คำตอบยังไม่ค่อยสั้นและตรงประเด็นตั้งแต่ต้น รวมถึงไม่ได้ยืนยันข้อมูล RR/เบอร์บัญชีให้แน่นก่อนสรุป
เงื่อนไขที่ใช้หักคะแนนตามไฟล์:
เข้ากลุ่ม พลาดเล็กน้อย
ตัวอย่างจากเคส:
มีลิสต์เอกสารครบ แต่ก่อนหน้านั้นยังไม่มีการสรุปขั้นตอนสั้น ๆ ให้ผู้ใช้เข้าใจง่าย
ตัวอย่างที่ถูกต้องมากขึ้น:
“ตอนนี้พี่ไรเดอร์ต้องอัปโหลดเอกสารให้ครบในแอปก่อนนะครับ โดยมีรายการดังนี้...”</t>
  </si>
  <si>
    <t>แอดมินสามารถไล่ไปถึงสาเหตุและสถานะของบัญชีได้ว่าเป็นเคส รออนุมัติไรเดอร์ และมีเอกสารที่ต้องอัปโหลดเพิ่มเติม ถือว่าแก้ปัญหาได้ตรงจุดในระดับหนึ่ง
แต่ยังไม่สุด เพราะช่วงต้นของเคสผู้ใช้ถามเรื่องการเข้าใช้งานบัญชีและแจ้งว่า “ระบบให้ติดต่อ LINE” ซึ่งแอดมินใช้หลายจังหวะกว่าจะพาเข้าสู่ root cause จริง และไม่ได้จัดคำตอบให้ผู้ใช้เห็นภาพชัดทันทีว่า ปัญหาหลักคือบัญชียังไม่อนุมัติ
เงื่อนไขที่ใช้หักคะแนนตามไฟล์:
เข้ากลุ่ม พลาดเล็กน้อย
ตัวอย่างจากเคส:
กว่าจะสรุปว่า “ขณะนี้อยู่ระหว่างดำเนินการรออนุมัติไรเดอร์” ต้องผ่านหลายข้อความ
ตัวอย่างที่ถูกต้องมากขึ้น:
“จากการตรวจสอบ บัญชีของพี่ไรเดอร์ยังอยู่ระหว่างรออนุมัตินะครับ จึงยังไม่สามารถเข้าใช้งานได้เต็มรูปแบบ วิธีดำเนินการต่อคืออัปโหลดเอกสารให้ครบในแอปครับ”</t>
  </si>
  <si>
    <t>แอดมินมี ownership ในระดับดี เพราะดำเนินการตรวจสอบต่อเนื่องและให้ next step เป็นรายการเอกสารที่ต้องอัปโหลด พร้อมลิงก์ดูตัวอย่าง
หักเล็กน้อยเพราะยังขาดการเช็กความเข้าใจของผู้ใช้หลังให้รายการยาว ๆ และปิดเคสค่อนข้างไว ทั้งที่ผู้ใช้เพิ่งได้ข้อมูลจำนวนมาก อาจต้องการถามต่อ
เงื่อนไขที่ใช้หักคะแนนตามไฟล์:
เข้ากลุ่ม พลาดเล็กน้อย
ตัวอย่างจากเคส:
หลังส่งรายการเอกสารยาวและลิงก์ตัวอย่างไม่นาน ก็ปิดเคส
ตัวอย่างที่ถูกต้องมากขึ้น:
“หากพี่ไรเดอร์อัปโหลดเอกสารแล้วติดขั้นตอนไหน หรือไม่แน่ใจว่าเอกสารถูกต้องหรือไม่ สามารถส่งกลับมาตรวจสอบเพิ่มเติมได้เลยนะครับ”</t>
  </si>
  <si>
    <t>ข้อความส่วนใหญ่เรียงลำดับดี แต่มีบางช่วงที่ flow ยังวกเล็กน้อย และลิสต์เอกสารค่อนข้างยาว ทำให้ผู้ใช้อาจต้องใช้เวลาอ่านพอสมควร
เงื่อนไขที่ใช้หักคะแนนตามไฟล์:
เข้ากลุ่ม พลาดเล็กน้อย
ตัวอย่างจากเคส:
ช่วงต้นยังถามกว้าง ๆ ก่อนเข้าสู่ประเด็นจริง และช่วงท้ายให้ข้อมูลหลายบรรทัดยาวต่อเนื่อง
ตัวอย่างที่ถูกต้องมากขึ้น:
เริ่มจากสรุปสาเหตุ 1 บรรทัด แล้วค่อยตามด้วยลิสต์เอกสารเป็นขั้นตอน</t>
  </si>
  <si>
    <t>ภาษาสุภาพและโดยรวมถูกต้อง แต่มีบางจุดสะกด/เว้นวรรค/ถ้อยคำที่ยังไม่เนียนเต็มที่ เช่น “โฟรไฟล์”, “ให้เก็นกล่อง”, “เเอปพลิเคชัน” ทำให้ต้องหักเล็กน้อย
เงื่อนไขที่ใช้หักคะแนนตามไฟล์:
เข้ากลุ่ม พลาดเล็กน้อย
ตัวอย่างจากเคส:
“รูปถ่ายโฟรไฟล์”
“ให้เก็นกล่อง”
“ในเเอปพลิเคชัน”
ตัวอย่างที่ถูกต้องมากขึ้น:
“รูปถ่ายโปรไฟล์”
“ให้เห็นกล่อง”
“ในแอปพลิเคชัน”</t>
  </si>
  <si>
    <t>น้ำเสียงสุภาพ เป็นมิตร และช่วยประคองผู้ใช้ได้ดี โดยเฉพาะเมื่อเป็นเคสที่ผู้ใช้สับสนเรื่องการเข้าใช้งานบัญชี
หักเล็กน้อยเพราะในช่วงต้นยังสามารถสะท้อนความเข้าใจความกังวลของผู้ใช้ได้ชัดกว่านี้อีกเล็กน้อย
เงื่อนไขที่ใช้หักคะแนนตามไฟล์:
เข้ากลุ่ม พลาดเล็กน้อย
ตัวอย่างจากเคส:
“รับทราบครับ ไม่ทราบว่าพี่ไรเดอร์ต้องการให้แอดมินช่วยเหลือเพิ่มเติมในด้านใด...”
ตัวอย่างที่ถูกต้องมากขึ้น:
“รับทราบครับ เดี๋ยวแอดมินช่วยตรวจสอบให้ว่าบัญชีของพี่ไรเดอร์ติดขั้นตอนไหน และต้องดำเนินการต่ออย่างไรนะครับ”</t>
  </si>
  <si>
    <t>ไรเดอร์สอบถามการเข้าใช้งานบัญชี (Rider inquires about account access)</t>
  </si>
  <si>
    <t>เคสนี้เป็นเคสฝั่งไรเดอร์เกี่ยวกับ การเข้าสู่ระบบแอป Robinhood Rider ไม่ได้ / ระบบแจ้งให้ติดต่อผ่าน LINE โดยไรเดอร์ส่งภาพหน้าจอพร้อมข้อความลักษณะว่า
“ต้องทำไงคับ”
“มันขึ้นว่าให้แจ้งไลนี้”
“ผมจะเข้าบัญชีทำไงคับ”
จากบทสนทนา แอดมินเริ่มจากการทักทาย แต่ในช่วงแรกยังไม่ได้จับประเด็นปัญหาให้ตรงทันที เพราะไรเดอร์ถามวิธีเข้าใช้งานบัญชี แต่แอดมินยังตอบเชิงกว้างก่อนว่า หากต้องการให้ช่วยด้านใดให้แจ้งได้
ต่อมาจึงขอข้อมูลเบื้องต้น ได้แก่
ชื่อ-นามสกุล
รหัสไรเดอร์
เบอร์โทรศัพท์
อย่างไรก็ตาม ไรเดอร์ให้มาเพียง
ชื่อ
เบอร์โทรศัพท์
แต่ ไม่ได้ให้รหัส RR และแอดมินก็ไม่ได้ตามขอซ้ำให้ครบก่อนดำเนินการ
หลังจากนั้นแอดมินอธิบายจากภาพว่าเป็นการเข้าสู่ระบบด้วย Touch ID / Face ID และแจ้งว่าหากไม่ได้เป็นผู้เปิดใช้งานเอง ระบบจะให้ติดต่อผ่าน LINE เพื่อความปลอดภัย
ต่อมามีการขอให้ไรเดอร์ ถ่ายรูปคู่กับบัตรประชาชน เพื่อยืนยันตัวตน และหลังจากตรวจสอบในระบบ แอดมินแจ้งว่า
มีการเข้าสู่ระบบด้วยเบอร์ 0807348311
ขณะนี้อยู่ระหว่าง รออนุมัติไรเดอร์
สุดท้ายแอดมินให้รายการเอกสารที่ต้องอัปโหลดในแอป เช่น รูปโปรไฟล์ ใบขับขี่ สมุดบัญชี ทะเบียนรถ รูปรถ และใบตรวจประวัติอาชญากรรม ก่อนปิดเคส
ภาพรวมเคสนี้ แอดมินช่วยไปถึงระดับหนึ่งและให้รายการเอกสารค่อนข้างครบ แต่ยังมีจุดต้องหักชัดเจนคือ
ตอนต้นยังไม่จับปัญหาให้ตรง
ไม่ได้ขอ/ทวน RR Rider ให้ครบทั้งที่เป็นข้อมูลสำคัญต่อเคสนี้
มีความไม่สอดคล้องของเบอร์โทรที่ลูกค้าแจ้งกับเบอร์ที่ตรวจพบในระบบ แต่แอดมินยังไม่ clarify ให้ชัด
มีการขอรูปคู่บัตรประชาชนทั้งที่ใน flow เดียวกันยังไม่ได้ยืนยันเหตุผลและผลลัพธ์หลังรับเอกสารอย่างเป็นระบบ
next step ยังพอมี แต่ลำดับการพาผู้ใช้แก้ปัญหายังไม่คมพอ</t>
  </si>
  <si>
    <t>https://drive.google.com/open?id=1c8549BhkR9pmtwfgraiwzSvQqi2aCcju</t>
  </si>
  <si>
    <t>AA222725</t>
  </si>
  <si>
    <t>https://app.oho.chat/business/6805c0f16232119d2a1204b5/smartchat?room=6839976733e2502edb79fd7c</t>
  </si>
  <si>
    <t>ไม่พบการเปิดเผยข้อมูลส่วนบุคคลเกินความจำเป็น และการตรวจสอบดำเนินอยู่ในขอบเขตของออเดอร์ที่เกี่ยวข้องโดยตรง
เงื่อนไขที่ใช้หักคะแนนตามไฟล์:
ไม่เข้ากลุ่มพลาด</t>
  </si>
  <si>
    <t>เวลารอรับบริการประมาณ 7 วินาที ถือว่าดีมาก และ tag เคส “จ่ายเงินชดเชย ระยะทางถึงร้านค้า &gt; ลูกค้า” สอดคล้องกับลักษณะปัญหา
แอดมินมีการขอภาพหน้าจอประกอบการตรวจสอบก่อนสรุปผล และมีการอ้างอิงเลขออเดอร์ชัดเจน จึงถือว่าดำเนินการตาม process ได้เหมาะสม
เงื่อนไขที่ใช้หักคะแนนตามไฟล์:
ไม่เข้ากลุ่มพลาด</t>
  </si>
  <si>
    <t>คำตอบตรงกับประเด็นของผู้ใช้ และอิงผลตรวจสอบจริงจากออเดอร์ 260415-RJ-4787 โดยแอดมินแจ้งชัดว่าแอปแสดง 9 กม. แต่วิ่งจริง 12 กม. และจะชดเชยส่วนต่าง 3 กม. เป็น 21 บาท ซึ่งสอดคล้องกับแนวทางชดเชยในเคสประเภทนี้
หักเล็กน้อยเพราะยังไม่ได้อธิบายหลักเกณฑ์คำนวณให้ผู้ใช้เข้าใจมากขึ้น เช่น 3 กม. ถูกคิดเป็น 21 บาทอย่างไร
เงื่อนไขที่ใช้หักคะแนนตามไฟล์:
เข้ากลุ่ม พลาดเล็กน้อย
ตัวอย่างจากเคส:
“แอดมินจะดำเนินการส่งเรื่อง ขอรับเงินชดเชยส่วนต่างระยะทาง 3 กิโลเมตร เป็นจำนวนเงิน 21 บาท”
ตัวอย่างที่ถูกต้องมากขึ้น:
“แอดมินจะดำเนินการส่งเรื่องขอรับเงินชดเชยส่วนต่างระยะทาง 3 กิโลเมตร เป็นจำนวนเงิน 21 บาทนะครับ โดยจะอิงตามหลักเกณฑ์ชดเชยส่วนต่างระยะทางของระบบครับ”</t>
  </si>
  <si>
    <t>คำตอบค่อนข้างครบ เพราะมีทั้ง
ผลตรวจสอบ
เลขออเดอร์
ระยะทางในแอปกับระยะทางจริง
จำนวนเงินชดเชย
ช่องทางรับเงิน
ระยะเวลาได้รับเงิน
หักเล็กน้อยเพราะยังเพิ่มได้อีก เช่น หากเกิน 2 วันทำการแล้วยังไม่ได้เงินควรทำอย่างไร
เงื่อนไขที่ใช้หักคะแนนตามไฟล์:
เข้ากลุ่ม พลาดเล็กน้อย
ตัวอย่างจากเคส:
มีการแจ้งว่าเงินจะเข้าภายใน 2 วันทำการ แต่ไม่มีเงื่อนไข follow-up หากล่าช้า
ตัวอย่างที่ถูกต้องมากขึ้น:
“พี่ไรเดอร์จะได้รับเงินผ่านบัญชี SCB ภายในประมาณ 2 วันทำการนะครับ หากเกินกำหนดแล้วยังไม่มียอดเข้า สามารถแจ้งกลับเข้ามาได้ครับ”</t>
  </si>
  <si>
    <t>แอดมินขอหลักฐานเพิ่มก่อนตรวจสอบ และเมื่อสรุปผลก็อ้างอิงเลขออเดอร์อย่างชัดเจน พร้อมแจกแจงระยะในแอป ระยะจริง และผลการชดเชยอย่างเป็นระบบ อ่านเข้าใจง่าย
เงื่อนไขที่ใช้หักคะแนนตามไฟล์:
ไม่เข้ากลุ่มพลาด</t>
  </si>
  <si>
    <t>แอดมินเข้าใจปัญหาได้ตรงจุดว่าเป็นเรื่อง ส่วนต่างระยะทางที่ส่งผลต่อค่ารอบ และสามารถตรวจสอบจนได้ผลลัพธ์เชิงแก้ปัญหาจริง คือส่งเรื่องชดเชยให้
หักเล็กน้อยเพราะยังไม่ได้อธิบายให้ผู้ใช้ชัดขึ้นว่าสาเหตุส่วนต่างเกิดจากกรณีถนนปิด/ทางเลี่ยงตามที่ผู้ใช้แจ้งหรือไม่
เงื่อนไขที่ใช้หักคะแนนตามไฟล์:
เข้ากลุ่ม พลาดเล็กน้อย
ตัวอย่างจากเคส:
ไรเดอร์แจ้งว่า “ขึ้นว่าถนนปิดให้เลี่ยง” แต่แอดมินไม่ได้เชื่อมเหตุนี้กับผลตรวจสอบในคำตอบสุดท้าย
ตัวอย่างที่ถูกต้องมากขึ้น:
“จากการตรวจสอบพบว่าหน้าแอปแสดง 9 กม. แต่ระยะทางที่วิ่งจริงเป็น 12 กม. ซึ่งสอดคล้องกับกรณีทางเลี่ยงที่พี่ไรเดอร์แจ้งครับ”</t>
  </si>
  <si>
    <t>แอดมินมี ownership ที่ดี เพราะรับเรื่อง ตรวจสอบ และแจ้งว่าจะส่งเรื่องชดเชยให้ พร้อมระยะเวลาเงินเข้า
หักเล็กน้อยเพราะปิดเคสเร็ว และยังไม่ได้บอก next step กรณีเงินไม่เข้าตามเวลา
เงื่อนไขที่ใช้หักคะแนนตามไฟล์:
เข้ากลุ่ม พลาดเล็กน้อย
ตัวอย่างจากเคส:
หลังแจ้งผลและระยะเวลาเงินเข้า ก็ปิดเคสเลย
ตัวอย่างที่ถูกต้องมากขึ้น:
“หากเกินประมาณ 2 วันทำการแล้วยังไม่มียอดเข้า สามารถแจ้งกลับเข้ามาให้แอดมินช่วยติดตามต่อได้เลยนะครับ”</t>
  </si>
  <si>
    <t>ข้อความเรียงลำดับดีมาก ตั้งแต่ขอหลักฐาน → ตรวจสอบออเดอร์ → แจ้งผล → แจ้งเงินชดเชย → แจ้งระยะเวลา
เงื่อนไขที่ใช้หักคะแนนตามไฟล์:
ไม่เข้ากลุ่มพลาด</t>
  </si>
  <si>
    <t>ภาษาสุภาพ กระชับ และสื่อสารได้ชัดเจน เหมาะสมกับบริบทเคสไรเดอร์
เงื่อนไขที่ใช้หักคะแนนตามไฟล์:
ไม่เข้ากลุ่มพลาด</t>
  </si>
  <si>
    <t>น้ำเสียงสุภาพ เหมาะสม และมีการขออภัยในความไม่สะดวกอย่างเหมาะสมกับสถานการณ์
เงื่อนไขที่ใช้หักคะแนนตามไฟล์:
ไม่เข้ากลุ่มพลาด</t>
  </si>
  <si>
    <t>ไรเดอร์สอบถามค่ารอบไม่สอดคล้องกับระยะทางจัดส่ง (Rider inquires about fare not matching delivery distance)</t>
  </si>
  <si>
    <t>ไรเดอร์ติดต่อเข้ามาแจ้งว่า
“ระยะทาง 12 กม. ควรได้ค่ารอบ 94 บาทนะครับ”
ซึ่งเป็นเคสเกี่ยวกับ ค่ารอบ/ชดเชยส่วนต่างระยะทาง
แอดมินเริ่มจากการทักทาย และขอให้ไรเดอร์ส่ง ภาพหน้าจอแสดงระยะทางเพิ่มเติม เพื่อใช้ประกอบการตรวจสอบ จากนั้นไรเดอร์แจ้งเพิ่มว่า
วิ่งออกมาจากร้านแล้ว
ระบบขึ้นว่าถนนปิดให้เลี่ยง
ต่อมาแอดมินตรวจสอบออเดอร์ 260415-RJ-4787 และแจ้งผลว่า
หน้าแอปแสดงระยะทาง 9 กม.
ระยะทางที่วิ่งจริง 12 กม.
จะดำเนินการส่งเรื่อง ขอรับเงินชดเชยส่วนต่างระยะทาง 3 กม. เป็นเงิน 21 บาท
เงินจะเข้าบัญชี SCB ภายในประมาณ 2 วันทำการ
ภาพรวมเคสนี้ถือว่าทำได้ดี เพราะ
จับประเด็นได้ตรงว่าเป็นเรื่องส่วนต่างค่ารอบ/ระยะทาง
ขอหลักฐานเพิ่มก่อนตรวจสอบ
ระบุหมายเลขออเดอร์และผลตรวจสอบชัดเจน
แจ้งผลลัพธ์และระยะเวลาชัดเจน
อย่างไรก็ตาม ยังมีจุดที่ควรถูกหักเล็กน้อย เช่น
ไม่ได้ขอ/ทวนข้อมูล RR หรือข้อมูลอ้างอิงเพิ่มเติม แต่ในเคสนี้มี RR แสดงอยู่ในห้องแชทและมีออเดอร์ชัดเจน จึงไม่ใช่จุดหักแรง
ไม่ได้อธิบายให้ชัดว่าหลักการคิด 21 บาทมาจากอะไร
การปิดเคสค่อนข้างเร็วหลังแจ้งผล</t>
  </si>
  <si>
    <t>https://drive.google.com/open?id=16QIEDF1wAmPnhIDDwFlDTadzc5vDRZ0p</t>
  </si>
  <si>
    <t>AA221976</t>
  </si>
  <si>
    <t>https://app.oho.chat/business/6805c0f16232119d2a1204b5/smartchat?room=68bbfbe3aa356bae43d873c7</t>
  </si>
  <si>
    <t>แอดมินไม่ได้เปิดเผยข้อมูลเกินความจำเป็น และยังคงตอบอยู่ในกรอบนโยบายเรื่องการปลดระงับบัญชี โดยไม่ได้ให้ข้อมูลภายในเกินขอบเขต
เงื่อนไขที่ใช้หักคะแนนตามไฟล์:
ไม่เข้ากลุ่มพลาด</t>
  </si>
  <si>
    <t>เวลารอรับบริการประมาณ 26 วินาที ถือว่าดี
อย่างไรก็ตาม หัวข้อนี้ต้องหัก เพราะแม้แอดมินจะมีผลตรวจสอบแล้ว แต่ process การสื่อสารผลยังไม่สมบูรณ์ กล่าวคือเมื่อผู้ใช้ไม่เข้าใจและถามซ้ำเรื่องเหตุผลกับแนวทางต่อ แอดมินไม่ได้ขยายความหรือจัดการ conversation ให้จบแบบมีคุณภาพ
tag เคส “ระงับสัญญาณ” ถือว่าตรงกับบริบทเคส
เงื่อนไขที่ใช้หักคะแนนตามไฟล์:
เข้ากลุ่ม พลาดเล็กน้อย
ตัวอย่างจากเคส:
ผู้ใช้ถาม “แล้วต้องทำยังไงคับ” แต่แอดมินตอบเพียงว่า “ไม่สามารถเปิดระบบได้”
ตัวอย่างที่ถูกต้องมากขึ้น:
“จากผลตรวจสอบ บัญชีไม่สามารถปลดระงับได้ในกรณีนี้นะคะ และในขณะนี้ยังไม่มีขั้นตอนยื่นเปิดระบบเพิ่มเติมได้ค่ะ หากพี่ไรเดอร์ต้องการให้แอดมินช่วยอธิบายรายละเอียดตามที่ระบบแจ้ง แอดมินสรุปให้ได้ค่ะ”</t>
  </si>
  <si>
    <t>เมื่อดูรวมกับภาพประกอบในเคส คำตอบหลักของแอดมินว่า
มีการกระทำผิดเกินจำนวนครั้ง
ไม่สามารถปลดระงับบัญชีได้
ถือว่า สอดคล้องกับข้อมูลในภาพ และไม่น่าจะผิดจากผลตรวจสอบในระบบ
หักเล็กน้อย เพราะแม้คำตอบหลักจะถูก แต่การตอบยังไม่เพียงพอสำหรับคำถามที่ไรเดอร์ถามจริง ๆ โดยเฉพาะคำว่า “ผิดอะไร” ซึ่งผู้ใช้ต้องการความชัดเจนมากกว่าข้อสรุปกว้าง ๆ
เงื่อนไขที่ใช้หักคะแนนตามไฟล์:
เข้ากลุ่ม พลาดเล็กน้อย
ตัวอย่างจากเคส:
แอดมินบอกว่า “มีการกระทำผิดเกินจำนวนครั้ง” แต่ไม่อธิบายเพิ่มเลย
ตัวอย่างที่ถูกต้องมากขึ้น:
“จากผลตรวจสอบ ระบบระบุว่าเป็นการกระทำผิดสะสมเกินจำนวนครั้งตามเกณฑ์บริษัท จึงไม่สามารถปลดระงับได้ค่ะ หากพี่ไรเดอร์ต้องการ แอดมินสามารถอธิบายตามข้อความที่ระบบแจ้งให้ละเอียดขึ้นได้ค่ะ”</t>
  </si>
  <si>
    <t>คำตอบไม่ครบถ้วนสำหรับสิ่งที่ผู้ใช้ต้องการรู้ เพราะไรเดอร์ถาม 2 เรื่องหลักซ้ำ ๆ คือ
ผิดอะไร
แล้วต้องทำยังไง
แต่แอดมินไม่ได้ตอบสองคำถามนี้อย่างแท้จริง
คำตอบที่ให้เป็นเพียงการย้ำผลลัพธ์ว่า “เปิดไม่ได้” และ “อ่านรายละเอียดอีกครั้ง” ซึ่งไม่ช่วยให้ผู้ใช้เข้าใจมากขึ้น
เงื่อนไขที่ใช้หักคะแนนตามไฟล์:
เข้ากลุ่ม พลาดรุนแรง
ตัวอย่างจากเคส:
ผู้ใช้ถาม “แล้วต้องทำยังไงคับ”
แอดมินตอบ “ไม่สามารถเปิดระบบได้นะคะพี่ไรเดอร์”
ตัวอย่างที่ถูกต้องมากขึ้น:
“กรณีนี้ระบบไม่สามารถเปิดใช้งานให้ได้แล้วนะคะ และไม่มีขั้นตอนยื่นปลดระงับเพิ่มเติมในตอนนี้ค่ะ ส่วนสาเหตุเป็นเรื่องการกระทำผิดสะสมเกินเกณฑ์ที่บริษัทกำหนดค่ะ”</t>
  </si>
  <si>
    <t>แอดมินมีการอ้างอิงผลตรวจสอบ แต่ไม่มีการให้ขั้นตอนหรือ next step ที่ชัดเจนเลย
ถ้าไม่มีขั้นตอนเปิดระบบต่อได้ ก็ควรบอกอย่างชัดเจนว่า “ไม่มีขั้นตอนต่อ” ไม่ใช่ให้ผู้ใช้อ่านเองซ้ำ ๆ
เงื่อนไขที่ใช้หักคะแนนตามไฟล์:
เข้ากลุ่ม พลาดปานกลาง
ตัวอย่างจากเคส:
“รบกวนพี่ไรเดอร์อ่านรายละเอียดตามที่แอดมินแจ้งอีกครั้งนะคะ”
ตัวอย่างที่ถูกต้องมากขึ้น:
“กรณีนี้ไม่สามารถดำเนินการเปิดระบบต่อได้แล้วนะคะ จึงไม่มีขั้นตอนยื่นคำขอเพิ่มเติมในตอนนี้ค่ะ”</t>
  </si>
  <si>
    <t>แอดมินวิเคราะห์ได้เพียงระดับว่า “บัญชีเปิดไม่ได้” แต่ยัง ไม่แก้ pain point ของผู้ใช้ ซึ่งคือความไม่เข้าใจและความกังวลว่าตน “ผิดอะไร” และ “ยังทำอะไรได้อีกไหม”
ดังนั้นในเชิงแก้ปัญหา ถือว่ายังไม่ตรงจุดพอ เพราะผู้ใช้ไม่ได้ต้องการแค่ข้อสรุป แต่ต้องการคำอธิบายและทางไปต่อ
เงื่อนไขที่ใช้หักคะแนนตามไฟล์:
เข้ากลุ่ม พลาดรุนแรง
ตัวอย่างจากเคส:
ผู้ใช้ถามซ้ำหลายครั้ง แต่แอดมินตอบวนอยู่ที่เดิม
ตัวอย่างที่ถูกต้องมากขึ้น:
“เข้าใจว่าพี่ไรเดอร์สงสัยเรื่องสาเหตุใช่ไหมคะ เบื้องต้นระบบแจ้งว่าเป็นการกระทำผิดสะสมเกินเกณฑ์บริษัท และกรณีนี้ไม่สามารถเปิดระบบกลับได้แล้วค่ะ”</t>
  </si>
  <si>
    <t>หัวข้อนี้พลาดชัด เพราะแอดมินไม่ได้รับ ownership ในการช่วยให้ผู้ใช้เข้าใจเรื่องของตนเองเลย แม้ผู้ใช้จะถามซ้ำหลายรอบ
ไม่มีการสรุปให้
สาเหตุคืออะไรในระดับที่เข้าใจได้
ยังมีทางดำเนินการไหม
ไม่มีทางดำเนินการต่อจริงหรือไม่
สุดท้ายเป็นการปิดเคสโดยที่ผู้ใช้ยังค้างคำถามชัดเจน
เงื่อนไขที่ใช้หักคะแนนตามไฟล์:
เข้ากลุ่ม พลาดรุนแรง
ตัวอย่างจากเคส:
แอดมินปิดเคสหลังจากผู้ใช้ยังถาม “ผมผิดอะไร”
ตัวอย่างที่ถูกต้องมากขึ้น:
“หากในกรณีนี้ไม่มีขั้นตอนดำเนินการต่อ แอดมินขอสรุปให้นะคะว่าบัญชีไม่สามารถเปิดใช้งานกลับได้แล้วจากเงื่อนไขการกระทำผิดสะสมตามเกณฑ์บริษัทค่ะ”</t>
  </si>
  <si>
    <t>ข้อความโดยรวมอ่านง่าย แต่มีลักษณะตอบวนซ้ำ ทำให้ flow การช่วยเหลือไม่ดีนัก
เงื่อนไขที่ใช้หักคะแนนตามไฟล์:
เข้ากลุ่ม พลาดเล็กน้อย
ตัวอย่างจากเคส:
ตอบหลายครั้งในแนว “อ่านข้อความอีกครั้ง” โดยไม่เพิ่มสาระใหม่
ตัวอย่างที่ถูกต้องมากขึ้น:
ควรมีข้อความสรุปเดียวที่ชัดเจนแทนการตอบซ้ำลักษณะเดิม</t>
  </si>
  <si>
    <t>ภาษาถูกต้อง สุภาพ และเข้าใจได้
เงื่อนไขที่ใช้หักคะแนนตามไฟล์:
ไม่เข้ากลุ่มพลาด</t>
  </si>
  <si>
    <t>น้ำเสียงยังสุภาพ แต่ขาด empathy ชัดเจน โดยเฉพาะเมื่อผู้ใช้รู้สึกไม่เข้าใจและเหมือนกำลังปกป้องตัวเองว่า “ยังไม่เคยโกงเงินใครเลย”
แอดมินไม่ได้สะท้อนความเข้าใจความรู้สึก และตอบค่อนข้างตัดบท
เงื่อนไขที่ใช้หักคะแนนตามไฟล์:
เข้ากลุ่ม พลาดปานกลาง
ตัวอย่างจากเคส:
ผู้ใช้ถามด้วยความกังวล แต่แอดมินตอบว่า
“พี่ไรเดอร์อ่านที่แอดมินส่งให้เรียบร้อยแล้วนะคะ ขออภัยด้วยค่ะ”
ตัวอย่างที่ถูกต้องมากขึ้น:
“เข้าใจว่าพี่ไรเดอร์กังวลเรื่องสาเหตุนะคะ แอดมินขออธิบายตามผลตรวจสอบที่ระบบแจ้งให้ค่ะ”</t>
  </si>
  <si>
    <t>ไรเดอร์สอบถามสถานะการเปิดระบบบัญชี (Rider inquires about account reactivation status)</t>
  </si>
  <si>
    <t>เคสนี้เป็นเคสฝั่งไรเดอร์เกี่ยวกับ การขอเปิดระบบ / ปลดระงับบัญชีไรเดอร์ โดยไรเดอร์สอบถามว่า
“ลูกพี่ค้าบเปิดระบบไห้ยัง”
ต่อมาถามซ้ำว่า “แล้วต้องทำยังไงคับ”
และถามอีกว่า “ผมผิดอะไร ยังไม่เคยโกงเงินไครเลยน้า”
ในเคสมีภาพประกอบส่งมาด้วย เป็นภาพข้อความจากช่องทางแชท/ระบบที่ระบุสาระประมาณว่า
แอดมินแจ้งว่า ไม่สามารถเปิดระบบให้ได้
จากการตรวจสอบพบว่า ไรเดอร์มีการกระทำผิดเกินจำนวนครั้งตามที่บริษัทกำหนด
จึง ไม่สามารถปลดระงับบัญชีให้ได้
แอดมินในเคสนี้ตอบว่า
RR59565 ไม่สามารถเปิดใช้งานระบบได้
ไม่สามารถเปิดระบบได้
พบว่ามีการกระทำผิดเกินจำนวนครั้งตามที่บริษัทกำหนด
จึงไม่สามารถปลดระงับบัญชีได้ในกรณีนี้
อย่างไรก็ตาม ปัญหาหลักของเคสนี้ไม่ใช่แค่การแจ้งผลว่า “เปิดไม่ได้” แต่คือไรเดอร์ ไม่เข้าใจเหตุผล และถามชัดว่า
ผิดอะไร
แล้วต้องทำอย่างไรต่อ
แต่แอดมินตอบวนให้ “อ่านข้อความอีกครั้ง” และ “อ่านรายละเอียดตามที่แอดมินแจ้ง” โดย ไม่ได้อธิบายเหตุผลเชิงสาระเพิ่ม และ ไม่ได้ให้ next step ใด ๆ ที่เป็นประโยชน์
ดังนั้นเคสนี้แม้จะอ้างอิงผลตรวจสอบได้ แต่ยังมีจุดพลาดชัดเจนในเรื่อง
การอธิบายสาเหตุไม่ชัด
ไม่ตอบคำถาม “ผิดอะไร”
ไม่ตอบคำถาม “ต้องทำยังไงต่อ”
ownership ต่ำ
empathy ต่ำสำหรับผู้ใช้ที่รู้สึกไม่ได้รับความเป็นธรรม</t>
  </si>
  <si>
    <t>https://drive.google.com/open?id=1eonimvbbk44EKGX0zFG93U86z7csrmaV</t>
  </si>
  <si>
    <t>AA223149</t>
  </si>
  <si>
    <t>https://app.oho.chat/business/6805c0f16232119d2a1204b5/smartchat?room=68451cd111dfb4b1ced0bbe9</t>
  </si>
  <si>
    <t>เคสนี้มีทั้ง การทักทาย และ การปิดการสนทนา ครบถ้วนตามมาตรฐาน
เปิดด้วย
“สวัสดีค่ะ แอดมินขนมดอกจอก 🍪 ยินดีให้บริการ”
และจบด้วยข้อความปิดเคสที่สุภาพและครบองค์ประกอบ
เงื่อนไขที่ใช้หักคะแนนตามไฟล์:
ไม่เข้ากลุ่มพลาด</t>
  </si>
  <si>
    <t>ไม่พบการเปิดเผยข้อมูลส่วนบุคคลเกินความจำเป็น และการดำเนินการยกเลิกออเดอร์/ปิดร้านอยู่ในขอบเขตของเคสโดยตรง
อีกทั้งแอดมินไม่ได้ข้ามขั้นไปดำเนินการแบบไม่มีข้อมูลอ้างอิง แต่มีการทวน เลขออเดอร์ 260416-RJ-9737 ก่อนดำเนินการ ซึ่งเหมาะสมตามเงื่อนไขการตรวจสอบ
เงื่อนไขที่ใช้หักคะแนนตามไฟล์:
ไม่เข้ากลุ่มพลาด</t>
  </si>
  <si>
    <t>เวลารอรับบริการประมาณ 28 วินาที ถือว่าดีมาก และเวลารวม 4 นาที 07 วินาที เหมาะกับเคสที่มีทั้งการยกเลิกออเดอร์และปิดร้าน
ในเชิง workflow ถือว่าทำได้ดี เพราะ
รับเรื่องเร็ว
มีการอธิบายทางเลือกเรื่องให้ลูกค้ายกเลิกเองก่อน
เมื่อไรเดอร์ยืนยันว่าลูกค้าให้แอดมินยกเลิก ก็ดำเนินการต่อทันที
จากนั้นปิดร้านค้าให้ตามคำขอ
ปิดบทสนทนาเรียบร้อย
หักเล็กน้อยเพราะช่วงแรกหลังรับข้อมูล แอดมินยังตอบ “รับทราบค่ะ” สั้น ๆ ก่อนเข้าสู่การอธิบาย ซึ่งยังสามารถเชื่อม flow ให้แน่นกว่านี้ได้
เงื่อนไขที่ใช้หักคะแนนตามไฟล์:
เข้ากลุ่ม พลาดเล็กน้อย
ตัวอย่างที่ถูกต้องมากขึ้น:
หลังรับข้อมูลควรเชื่อมต่อทันที เช่น
“รับทราบค่ะ เดี๋ยวแอดมินขอตรวจสอบออเดอร์และช่วยดำเนินการให้เป็นลำดับนะคะ”</t>
  </si>
  <si>
    <t>คำตอบของแอดมินถูกต้องในเชิง process และเหมาะกับสถานการณ์ โดยเฉพาะประเด็นที่ว่า
ถ้าลูกค้ายกเลิกเอง จะได้เงินคืนเร็วกว่า
หากลูกค้าไม่สามารถยกเลิกเองได้ แอดมินสามารถช่วยดำเนินการในระบบได้
จากนั้นเมื่อไรเดอร์แจ้งว่าลูกค้าให้แอดมินยกเลิก แอดมินก็ทำต่อให้จริง และปิดร้านให้ตามคำขอ ถือว่าตอบได้ถูกทิศทาง
หักเล็กน้อยเพราะตอนแรกยังไม่ได้ตอบเรื่อง “ปิดร้าน” โดยตรงทันที แต่ไปจัดการเรื่องยกเลิกออเดอร์ก่อน ซึ่งแม้เชิงงานจะสมเหตุสมผล แต่สามารถอธิบายให้ชัดกว่านี้ได้
เงื่อนไขที่ใช้หักคะแนนตามไฟล์:
เข้ากลุ่ม พลาดเล็กน้อย
ตัวอย่างจากเคส:
“ออเดอร์: 260416-RJ-9737 ... พี่ไรเดอร์สามารถแจ้งลูกค้าให้ดำเนินการยกเลิกคำสั่งซื้อด้วยตนเองได้...”
และต่อมา
“ออเดอร์: 260416-RJ-9737 แอดมินดำเนินการยกเลิกให้เรียบร้อยค่ะ”
ตัวอย่างที่ถูกต้องมากขึ้น:
“รับทราบค่ะ เดี๋ยวแอดมินช่วยดำเนินการเป็น 2 ส่วนให้ค่ะ คือยกเลิกออเดอร์นี้ก่อน และจากนั้นจะปิดร้านค้าในระบบให้ค่ะ”</t>
  </si>
  <si>
    <t>คำตอบค่อนข้างครบ เพราะมีทั้ง
ทางเลือกให้ลูกค้ายกเลิกเอง
เงื่อนไขว่าหากลูกค้ายกเลิกไม่ได้ แอดมินจะช่วย
แจ้งผลการยกเลิกออเดอร์
แจ้งผลการปิดร้านค้า
ปิดการสนทนาอย่างเหมาะสม
จุดที่ยังไม่เต็มคือยังสามารถเสริมได้อีก เช่น
ปิดร้านแล้วจะมีผลในระบบอย่างไร
หากร้านพร้อมใช้งานใหม่ต้องทำอย่างไร
หากยังมีออเดอร์ค้างเพิ่มต้องแจ้งอย่างไร
แต่ในส่วนของข้อมูลจำเป็น เคสนี้ถือว่า ผ่าน เพราะมีการทวนเลขออเดอร์ชัดเจน และมีบริบทเพียงพอในการดำเนินการ
เงื่อนไขที่ใช้หักคะแนนตามไฟล์:
เข้ากลุ่ม พลาดเล็กน้อย
ตัวอย่างที่ถูกต้องมากขึ้น:
“แอดมินยกเลิกออเดอร์และปิดร้านในระบบให้เรียบร้อยแล้วค่ะ หากร้านพร้อมกลับมาเปิดอีกครั้งหรือยังพบออเดอร์ค้างเพิ่มเติม สามารถแจ้งแอดมินได้อีกนะคะ”</t>
  </si>
  <si>
    <t>แอดมินมีการอ้างอิง หมายเลขออเดอร์ 260416-RJ-9737 ชัดเจน และอธิบาย flow การจัดการเป็นขั้นตอนเข้าใจง่าย ได้แก่
ให้ลูกค้ายกเลิกเองก่อนถ้าได้
ถ้าไม่ได้ แอดมินจะยกเลิกให้
จากนั้นดำเนินการปิดร้านให้
หัวข้อนี้ถือว่าชัดเจนดี
เงื่อนไขที่ใช้หักคะแนนตามไฟล์:
ไม่เข้ากลุ่มพลาด</t>
  </si>
  <si>
    <t>แอดมินเข้าใจปัญหาและจัดการได้ตรงจุดค่อนข้างมาก เพราะเคสนี้มี 2 issue คือ
ออเดอร์ค้าง/ต้องยกเลิก
ร้านควรถูกปิดในระบบชั่วคราว
แอดมินจัดการทั้งสองส่วนได้ครบ และไม่ได้หยุดเพียงการให้ข้อมูล แต่ลงมือดำเนินการจริง
หักเล็กน้อยเพราะยังสามารถวิเคราะห์เชิงสื่อสารให้ชัดขึ้นได้อีก เช่น บอกตั้งแต่ต้นว่าจะจัดการเป็น 2 ขั้นตอนอะไรบ้าง
เงื่อนไขที่ใช้หักคะแนนตามไฟล์:
เข้ากลุ่ม พลาดเล็กน้อย
ตัวอย่างที่ถูกต้องมากขึ้น:
“จากข้อมูลที่พี่ไรเดอร์แจ้ง แอดมินจะช่วยดำเนินการ 2 ส่วนให้ค่ะ คือยกเลิกออเดอร์ค้าง และปิดร้านในระบบชั่วคราวค่ะ”</t>
  </si>
  <si>
    <t>มี ownership ดี เพราะแอดมินรับเรื่องและดำเนินการจนจบทั้งออเดอร์และร้านค้า พร้อมปิดบทสนทนาอย่างสุภาพ
หักเล็กน้อยเพราะยังไม่มี next step เชิงอนาคตมากนัก เช่น
หากร้านพร้อมกลับมาเปิดใหม่ให้ทำอย่างไร
หากมีออเดอร์ค้างเพิ่มให้แจ้งอย่างไร
เงื่อนไขที่ใช้หักคะแนนตามไฟล์:
เข้ากลุ่ม พลาดเล็กน้อย
ตัวอย่างที่ถูกต้องมากขึ้น:
“หากภายหลังร้านค้าพร้อมกลับมาเปิดใช้งานอีกครั้ง หรือยังพบออเดอร์ค้างเพิ่มเติม สามารถแจ้งแอดมินเข้ามาได้อีกนะคะ”</t>
  </si>
  <si>
    <t>ข้อความเรียบเรียงดี อ่านง่าย และผู้ใช้น่าจะเข้าใจ flow ได้ชัดเจน
เงื่อนไขที่ใช้หักคะแนนตามไฟล์:
ไม่เข้ากลุ่มพลาด</t>
  </si>
  <si>
    <t>ภาษาสุภาพ ถูกต้อง และกระชับ ไม่มีความกำกวมที่ทำให้เข้าใจผิดในสาระสำคัญ
เงื่อนไขที่ใช้หักคะแนนตามไฟล์:
ไม่เข้ากลุ่มพลาด</t>
  </si>
  <si>
    <t>น้ำเสียงดี สุภาพ และเหมาะกับเคสปัญหาหน้างาน มีความเป็น service support ค่อนข้างดี
หักเล็กน้อยเพราะยังสามารถแสดง empathy ต่อสถานการณ์ของไรเดอร์มากกว่านี้ได้ เช่น สะท้อนว่าทราบว่าผู้ใช้ติดออเดอร์อยู่และกำลังรีบช่วยจัดการให้
เงื่อนไขที่ใช้หักคะแนนตามไฟล์:
เข้ากลุ่ม พลาดเล็กน้อย
ตัวอย่างที่ถูกต้องมากขึ้น:
“รับทราบค่ะ เดี๋ยวแอดมินรีบช่วยดำเนินการให้ทันทีนะคะ เพื่อไม่ให้พี่ไรเดอร์ติดงานค้างค่ะ”</t>
  </si>
  <si>
    <t>ไรเดอร์แจ้งร้านค้าไม่สามารถรับออเดอร์ได้และขอปิดระบบร้านค้า (Rider reports merchant unable to accept orders and requests shop deactivation)</t>
  </si>
  <si>
    <t>รายละเอียดเคส / คำอธิบายเคส
ไรเดอร์ติดต่อเข้ามาแจ้งปัญหาว่า ร้านค้าไม่สามารถกดรับออเดอร์ได้ เนื่องจากเครื่องของร้านอยู่ที่ร้านซ่อม จึงขอให้แอดมินช่วย
ยกเลิกออเดอร์ที่ค้างอยู่
และ ปิดร้านค้าในระบบ
ในบทสนทนา ไรเดอร์ให้ข้อมูลเบื้องต้นคือ
เบอร์โทรศัพท์
ชื่อ
และแจ้งออเดอร์ “9737” ก่อนที่แอดมินจะทวนเป็น 260416-RJ-9737
แอดมินตอบกลับเป็นลำดับดังนี้
ทักทายและเปิดรับเคส
รับทราบข้อมูล
แจ้งแนวทางว่าหากลูกค้าสามารถยกเลิกเองได้จะได้เงินคืนเร็วกว่า
เมื่อไรเดอร์แจ้งว่าลูกค้าให้แอดมินยกเลิก แอดมินจึงดำเนินการ ยกเลิกออเดอร์
จากนั้นดำเนินการ ปิดร้านค้าในระบบ
ปิดการสนทนาอย่างสุภาพ
ภาพรวมถือว่าเป็นเคสที่แอดมิน จัดการได้ค่อนข้างครบและเป็นระบบ โดยเฉพาะจุดสำคัญตามเงื่อนไขที่คุณย้ำ คือมีการ ทวนหมายเลขคำสั่งซื้อที่จำเป็นต่อการตรวจสอบและดำเนินการ ชัดเจน จึงไม่หลุดเรื่องข้อมูลสำคัญ
อย่างไรก็ตาม ยังมีจุดที่หักได้บ้าง เช่น
ตอนเริ่มรับเคสยังไม่ได้ทวน/ยืนยันข้อมูลทั้งหมดทันที
ช่วง “รับทราบค่ะ” ยังสั้นมาก
ก่อนปิดร้านค้า ไม่ได้อธิบายผลกระทบหรือ next step เพิ่มเติมมากนัก</t>
  </si>
  <si>
    <t>https://drive.google.com/open?id=1HQ12jn9bFVWsOUuhgEI0njUAoIaR3Y5r</t>
  </si>
  <si>
    <t>AA223388</t>
  </si>
  <si>
    <t>https://app.oho.chat/business/6805c0f16232119d2a1204b5/smartchat?room=682eb06d399441f0057452b8</t>
  </si>
  <si>
    <t>เคสนี้มีทั้ง การทักทาย และ การปิดการสนทนา ครบองค์ประกอบหลักตามมาตรฐาน
เปิดด้วย
“สวัสดีค่ะ แอดมินขนมดอกจอก 🍪 ยินดีให้บริการ”
และมีข้อความปิดเคสชัดเจนในตอนท้าย
เงื่อนไขที่ใช้หักคะแนนตามไฟล์:
ไม่เข้ากลุ่มพลาด</t>
  </si>
  <si>
    <t>หัวข้อนี้ต้องหักค่อนข้างชัด เพราะแอดมินมีการส่ง
หมุดลูกค้า
พิกัดลูกค้า
ชื่อลูกค้า
เบอร์โทรลูกค้า
แม้ในเชิงหน้างานอาจมีเหตุผลเพื่อช่วยให้ไรเดอร์จัดส่งต่อได้ แต่จากบทสนทนาที่ยกมา ยังไม่เห็นการขอหรือทวนข้อมูลอ้างอิงให้รัดกุมก่อน เช่น เลขออเดอร์เต็ม หรือการยืนยันบริบทก่อนเปิดเผยข้อมูลลูกค้า จึงมีความเสี่ยงในเชิง policy / data handling
เงื่อนไขที่ใช้หักคะแนนตามไฟล์:
เข้ากลุ่ม พลาดปานกลาง
ตัวอย่างจากเคส:
“หมุดของลูกค้าค่ะ”
“ขอข้อมูลลูกค้าค่ะ คุณกษิดิศ โทร 0989254665 ค่ะ”
ตัวอย่างที่ถูกต้องมากขึ้น:
“รบกวนพี่ไรเดอร์ยืนยันหมายเลขออเดอร์เต็มอีกครั้งนะคะ เพื่อให้แอดมินตรวจสอบและประสานข้อมูลการจัดส่งได้ถูกต้องค่ะ”
จากนั้นจึงค่อยให้ข้อมูลที่จำเป็นต่อการจัดส่งเท่าที่เหมาะสม</t>
  </si>
  <si>
    <t>เวลารอรับบริการประมาณ 47 วินาที ถือว่าดี และเวลารวม 10 นาที 36 วินาที ยังอยู่ในช่วงที่รับได้สำหรับเคสผิดปกติหน้างาน
แต่ในเชิงกระบวนการยังมีจุดสะดุด ได้แก่
ไม่เห็นการยืนยันเลขออเดอร์อย่างชัดก่อนตรวจสอบ
หลังช่วยส่งพิกัดลูกค้าแล้ว กลับถามข้อมูลเวอร์ชันแอป/รุ่นเครื่อง ซึ่งไม่ต่อเนื่องกับสถานการณ์เร่งด่วน ณ ตอนนั้น
มีการปิดเคสก่อนที่ผลลัพธ์สุดท้ายจะถูกยืนยันในบทสนทนา
เงื่อนไขที่ใช้หักคะแนนตามไฟล์:
เข้ากลุ่ม พลาดเล็กน้อยถึงปานกลาง
ตัวอย่างที่ถูกต้องมากขึ้น:
ควรจัด flow ให้ชัดเป็นลำดับ เช่น
ยืนยันออเดอร์
ตรวจสอบสถานะ
ให้ข้อมูลลูกค้า/พิกัดที่จำเป็น
เช็กว่าไรเดอร์ส่งสำเร็จหรือไม่
หากยังพบอาการระบบค่อยเก็บข้อมูลเครื่องเพื่อส่งต่อทีมเทคนิค</t>
  </si>
  <si>
    <t>คำตอบของแอดมินมีส่วนที่ช่วยได้จริง คือการส่งหมุดลูกค้าและข้อมูลติดต่อ ทำให้ไรเดอร์สามารถไปส่งต่อได้ แต่ในอีกด้านหนึ่ง คำตอบยังไม่แม่นครบในเชิงการจัดการปัญหา เพราะไม่ได้อธิบายให้ชัดว่า
ออเดอร์ปิดเองเพราะอะไร
ระบบจะมีผลอย่างไรหลังปิดงานเอง
ต้องดำเนินการต่ออย่างไรเมื่อไรเดอร์ปิดระบบไปแล้ว
ยิ่งเมื่อถามต่อเรื่องรุ่นมือถือ/เวอร์ชันแอป ยิ่งทำให้ดูเหมือนการวิเคราะห์ยังไม่ตรงประเด็นหลักของเคส ณ ตอนนั้น
เงื่อนไขที่ใช้หักคะแนนตามไฟล์:
เข้ากลุ่ม พลาดปานกลาง
ตัวอย่างจากเคส:
แอดมินให้พิกัดและข้อมูลลูกค้า แต่ไม่ได้สรุปเหตุของปัญหาหรือแนวทางดำเนินการเชิงระบบให้ชัด
ตัวอย่างที่ถูกต้องมากขึ้น:
“จากที่ตรวจสอบพบว่าออเดอร์ถูกปิดไปแล้วนะคะ เบื้องต้นแอดมินส่งหมุดลูกค้าและข้อมูลติดต่อให้เพื่อให้พี่ไรเดอร์นำส่งต่อได้ก่อนค่ะ หลังจากส่งเสร็จรบกวนแจ้งแอดมินอีกครั้ง เพื่อให้แอดมินช่วยตรวจสอบประเด็นระบบปิดงานต่อให้นะคะ”</t>
  </si>
  <si>
    <t>คำตอบยังไม่ครบในหลายมุม ได้แก่
ไม่ได้ขอหรือทวนเลขออเดอร์อย่างชัดก่อนตรวจสอบ
ไม่ได้อธิบายว่าทำไมระบบปิดงานเอง
ไม่ได้สรุปแนวทางปฏิบัติให้ครบหลังไรเดอร์จะไปส่งต่อ
ไม่มีคำอธิบายว่าหากส่งเสร็จแล้วต้องทำอะไรต่อในระบบ
ปิดเคสก่อนยืนยันผลสุดท้าย
มีข้อดีคือแอดมินช่วยให้ข้อมูลที่ทำให้ไรเดอร์สามารถส่งงานต่อได้ แต่ความครบถ้วนของคำตอบเชิง process ยังไม่ถึงระดับดี
เงื่อนไขที่ใช้หักคะแนนตามไฟล์:
เข้ากลุ่ม พลาดปานกลาง
ตัวอย่างจากเคส:
หลังให้หมุดลูกค้าแล้ว แอดมินเปลี่ยนไปขอข้อมูลมือถือ/ระบบปฏิบัติการ/เวอร์ชันแอปทันที
ตัวอย่างที่ถูกต้องมากขึ้น:
“หากพี่ไรเดอร์สามารถไปส่งได้ รบกวนส่งให้ลูกค้าก่อนนะคะ แล้วแจ้งแอดมินกลับมาอีกครั้งว่าจัดส่งสำเร็จหรือไม่ เพื่อให้แอดมินช่วยตรวจสอบสถานะงานในระบบต่อค่ะ”</t>
  </si>
  <si>
    <t>แอดมินมีการส่งหมุดและพิกัดลูกค้า ซึ่งช่วยในเชิงการใช้งานจริง แต่ flow การอธิบายยังไม่คม เพราะยังไม่เรียงลำดับให้ชัดว่ากำลังจัดการ “เรื่องส่งอาหารต่อ” หรือ “เรื่องระบบปิดงานเอง” ก่อน-หลังอย่างไร
อีกทั้งไม่เห็นการอ้างอิงเลขออเดอร์ในข้อความของแอดมินก่อนให้ข้อมูลลูกค้า ทำให้ความชัดเจนด้านแหล่งอ้างอิงยังไม่แน่นพอ
เงื่อนไขที่ใช้หักคะแนนตามไฟล์:
เข้ากลุ่ม พลาดเล็กน้อยถึงปานกลาง
ตัวอย่างที่ถูกต้องมากขึ้น:
“รบกวนยืนยันเลขออเดอร์เต็มอีกครั้งนะคะ จากนั้นแอดมินจะส่งหมุดลูกค้าให้ก่อนเพื่อให้พี่ไรเดอร์จัดส่งต่อ และหลังจากนั้นจะเก็บข้อมูลเครื่องเพื่อส่งตรวจสอบประเด็นระบบปิดงานให้อีกครั้งค่ะ”</t>
  </si>
  <si>
    <t>หัวข้อนี้ต้องหักพอสมควร เพราะแอดมินยังไม่ได้แยกปัญหาให้ชัดว่าเคสนี้มีอย่างน้อย 2 ส่วน
ลูกค้ายังไม่ได้รับอาหาร ต้องช่วยให้ส่งต่อให้สำเร็จ
ระบบปิดงานไปเอง ต้องตรวจสอบเชิงเทคนิค/เชิงระบบ
แอดมินช่วยในส่วนแรกได้บางส่วนจากการส่งหมุดลูกค้าและข้อมูลติดต่อ แต่ในส่วนที่สองยังไม่เห็นการวิเคราะห์ root cause และการขอข้อมูลทางเทคนิคก็มาในจังหวะที่ยังไม่เชื่อมกับสถานการณ์อย่างชัดเจน
เงื่อนไขที่ใช้หักคะแนนตามไฟล์:
เข้ากลุ่ม พลาดปานกลาง
ตัวอย่างจากเคส:
หลังให้หมุดลูกค้าแล้วจึงค่อยถามข้อมูลเครื่อง โดยยังไม่ได้สรุปก่อนว่าต้องการตรวจสอบเรื่องระบบปิดงานอย่างไร
ตัวอย่างที่ถูกต้องมากขึ้น:
“เบื้องต้นแอดมินขอช่วยให้พี่ไรเดอร์ส่งอาหารถึงลูกค้าก่อนนะคะ โดยส่งหมุดลูกค้าให้ตามนี้ค่ะ หลังจากจัดส่งแล้ว แอดมินจะขอข้อมูลเครื่องเพิ่มเติมเพื่อส่งตรวจสอบประเด็นระบบปิดงานให้อีกขั้นค่ะ”</t>
  </si>
  <si>
    <t>มี ownership ในระดับหนึ่ง เพราะแอดมินไม่ได้ปล่อยเคส แต่ช่วยให้ข้อมูลลูกค้าและขอข้อมูลเพิ่มเพื่อจะตรวจสอบต่อ
อย่างไรก็ตาม next step ยังไม่ชัดและไม่ครบพอ เช่น
หลังจากไรเดอร์ส่งอาหารแล้วต้องแจ้งอะไรกลับ
ระบบที่ปิดงานเองจะถูกตรวจสอบต่ออย่างไร
หากไรเดอร์แบตหมดหรือส่งไม่สำเร็จควรทำอย่างไร
แอดมินปิดเคสก่อนที่ผลลัพธ์จะยืนยันในแชท
เงื่อนไขที่ใช้หักคะแนนตามไฟล์:
เข้ากลุ่ม พลาดปานกลาง
ตัวอย่างที่ถูกต้องมากขึ้น:
“หลังจากพี่ไรเดอร์ส่งอาหารเสร็จ รบกวนแจ้งแอดมินกลับมาอีกครั้งนะคะ เพื่อให้แอดมินช่วยตรวจสอบสถานะงานและส่งเรื่องประเด็นระบบปิดงานต่อให้ค่ะ”</t>
  </si>
  <si>
    <t>ข้อความของแอดมินอ่านง่ายและสุภาพ แต่ flow ยังขาดความต่อเนื่องบางช่วง โดยเฉพาะตอนเปลี่ยนจากช่วยเรื่องส่งอาหาร ไปเป็นถามข้อมูลเทคนิคของแอป
เงื่อนไขที่ใช้หักคะแนนตามไฟล์:
เข้ากลุ่ม พลาดเล็กน้อย</t>
  </si>
  <si>
    <t>ภาษาสุภาพ ชัดเจน และเข้าใจได้ง่าย ไม่มีปัญหาเรื่องถ้อยคำหลัก
เงื่อนไขที่ใช้หักคะแนนตามไฟล์:
ไม่เข้ากลุ่มพลาด</t>
  </si>
  <si>
    <t>น้ำเสียงโดยรวมดี สุภาพ และเหมาะกับสถานการณ์ที่ไรเดอร์กำลังสับสนและเร่งด่วน
หักเล็กน้อยเพราะยังสามารถแสดง empathy กับสถานการณ์หน้างานได้มากกว่านี้ เช่น สะท้อนว่าทราบว่าไรเดอร์กำลังรีบไปส่งอาหารให้ลูกค้าและแบตใกล้หมด
เงื่อนไขที่ใช้หักคะแนนตามไฟล์:
เข้ากลุ่ม พลาดเล็กน้อย
ตัวอย่างที่ถูกต้องมากขึ้น:
“รับทราบค่ะ เดี๋ยวแอดมินรีบช่วยประสานและส่งพิกัดลูกค้าให้ก่อนนะคะ เพื่อให้พี่ไรเดอร์นำอาหารไปส่งต่อได้ค่ะ”</t>
  </si>
  <si>
    <t>ไรเดอร์แจ้งออเดอร์ถูกปิดงานก่อนส่งมอบอาหารสำเร็จ (Rider reports order was completed before successful delivery)</t>
  </si>
  <si>
    <t>เคสนี้ไรเดอร์แจ้งว่า ออเดอร์ถูกปิดงานไปเองทั้งที่ยังไม่ได้จัดส่ง และระบุว่าลูกค้า ยังไม่ได้รับอาหาร โดยไรเดอร์ต้องการทราบพิกัดลูกค้าเพื่อจะนำอาหารไปส่งให้ต่อ พร้อมทั้งแจ้งว่าตน ปิดระบบไปแล้ว และ แบตใกล้หมด
แอดมินเริ่มต้นด้วยการทักทายและแจ้งว่าจะตรวจสอบให้ จากนั้นได้ส่ง
ลิงก์แผนที่
พิกัดลูกค้า
ชื่อลูกค้าและเบอร์โทรศัพท์
ต่อมาแอดมินกลับขอข้อมูลเพิ่มเรื่อง
รุ่นมือถือ
ระบบปฏิบัติการ
เวอร์ชันแอป Robinhood Rider
แล้วปิดการสนทนา แม้หลังจากนั้นไรเดอร์จะกลับมาแจ้งเพิ่มเติมว่า ส่งให้แล้วเรียบร้อย
ภาพรวมเป็นเคสที่แอดมินมีความพยายามช่วยเหลือและน้ำเสียงสุภาพ แต่มีจุดสำคัญที่ต้องหักชัดเจน คือ
ยังไม่เห็นการ ขอหรือทวนเลขออเดอร์อย่างเป็นระบบก่อนตรวจสอบ
มีการเปิดเผย พิกัด / ชื่อลูกค้า / เบอร์โทรลูกค้า โดยที่ในบทสนทนาไม่เห็นการยืนยันข้อมูลอ้างอิงให้รัดกุมก่อน
แนวทางการช่วยเหลือยัง ไม่ต่อเนื่อง เพราะหลังส่งพิกัดลูกค้าแล้ว กลับไปถามข้อมูลเครื่อง/เวอร์ชันแอป ซึ่งไม่ตรงกับ pain point หลัก ณ ขณะนั้น
ปิดเคสก่อนจะยืนยันผลลัพธ์สุดท้ายจากฝั่งไรเดอร์</t>
  </si>
  <si>
    <t>https://drive.google.com/open?id=1wFI4mK72KTk8rEC5nUUyW1YbcCBSc_s-</t>
  </si>
  <si>
    <t>AA223366</t>
  </si>
  <si>
    <t>https://app.oho.chat/business/6805c0f16232119d2a1204b5/smartchat?room=69e08c2a7dcaee91c9c7a4f7</t>
  </si>
  <si>
    <t>มีทั้งการทักทายและปิดการสนทนาตามมาตรฐาน
เงื่อนไขที่ใช้หักคะแนนตามไฟล์:
ไม่เข้ากลุ่มพลาด</t>
  </si>
  <si>
    <t>แม้การขอข้อมูลร้านค้า/Shop ID/ข้อมูลเจ้าของกิจการจะเป็นข้อมูลที่ใช้ในงานร้านค้าได้ แต่สำหรับเคสนี้ ลูกค้าถามเพียง วิธีเช็กยอดย้อนหลังเดือนมีนาคม ซึ่งเป็นคำถามเชิงวิธีใช้งาน ไม่ได้เป็นเคสที่จำเป็นต้องตรวจสอบตัวตนก่อนทันที
ดังนั้นการขอข้อมูลยืนยันตัวตนเต็มชุดตั้งแต่ต้น จึงถือว่า เกินความจำเป็นของเคส และไม่ใช่การตอบที่เหมาะสมที่สุดตามบริบท
เงื่อนไขที่ใช้หักคะแนนตามไฟล์:
เข้ากลุ่ม พลาดเล็กน้อยถึงปานกลาง
ตัวอย่างจากเคส:
ลูกค้าถามว่า
“สอบถามเช็คยอดย้อนหลังเดือนมีนาคมได้อย่างไรค่ะ”
แต่แอดมินตอบด้วยการขอข้อมูลยืนยันตัวตนเต็มชุด
ตัวอย่างที่ถูกต้องมากขึ้น:
“หากต้องการตรวจสอบยอดย้อนหลัง รบกวนเข้าเมนูรายงาน/รายการรับเงินในแอปร้านค้า แล้วเลือกช่วงวันที่ของเดือนมีนาคมได้เลยค่ะ หากยังไม่พบค่อยแจ้ง Shop ID เข้ามาเพิ่มเติมนะคะ”</t>
  </si>
  <si>
    <t>เวลารอรับบริการประมาณ 10 นาที 29 วินาที ค่อนข้างนานสำหรับคำถามลักษณะ how-to
อีกทั้ง process ยังไม่เหมาะกับโจทย์ เพราะเป็นเคสถามวิธีเช็กยอดย้อนหลัง แต่แอดมินกลับพาเข้าสู่ flow การยืนยันตัวตนแทน โดยไม่ตอบวิธีใช้งานก่อน
tag เคส “ขอยอดขายรายการ / ไม่ทำภาษี” ยังพอเชื่อมกับการสอบถามยอดย้อนหลังได้ แต่คำตอบที่ให้ไม่ตอบโจทย์จริง
เงื่อนไขที่ใช้หักคะแนนตามไฟล์:
เข้ากลุ่ม พลาดปานกลาง
ตัวอย่างจากเคส:
ร้านค้าต้องการวิธีดูยอดย้อนหลัง แต่แอดมินไม่ได้ให้ขั้นตอน และใช้เวลาตอบค่อนข้างนาน
ตัวอย่างที่ถูกต้องมากขึ้น:
ควรตอบขั้นตอนการดูยอดย้อนหลังให้ก่อนในทันที หากร้านค้ายังหาไม่พบค่อยขอข้อมูลเฉพาะที่จำเป็นต่อการตรวจสอบเพิ่มเติม</t>
  </si>
  <si>
    <t>คำตอบของแอดมินไม่ได้ผิดในเชิงข้อเท็จจริงเรื่องการขอข้อมูลร้านค้า แต่ ไม่ตรงกับคำถามหลัก ของร้านค้า
ร้านค้าถามวิธีเช็กยอดย้อนหลัง แต่แอดมินไม่ได้ตอบว่าเข้าเมนูไหน ดูตรงไหน หรือทำอย่างไร จึงถือว่าความถูกต้องเชิงตอบโจทย์ยังต่ำ
เงื่อนไขที่ใช้หักคะแนนตามไฟล์:
เข้ากลุ่ม พลาดปานกลาง
ตัวอย่างจากเคส:
ลูกค้าถาม
“วิธีเช็คยอดเงินย้อนหลังนะคะ”
แต่แอดมินตอบ
“แอดมินขอรบกวนข้อมูลเพิ่มเติมจากทางร้านค้า...”
ตัวอย่างที่ถูกต้องมากขึ้น:
“ร้านค้าสามารถเข้าไปที่เมนูรายงานหรือยอดขายย้อนหลังในแอป แล้วเลือกช่วงวันที่ของเดือนมีนาคมเพื่อดูยอดได้เลยค่ะ หากไม่พบข้อมูลค่อยแจ้งรายละเอียดเข้ามาเพิ่มเติมนะคะ”</t>
  </si>
  <si>
    <t>เคสนี้แทบไม่ได้คำตอบในสิ่งที่ลูกค้าต้องการเลย เพราะแอดมินไม่ได้ให้
วิธีดูยอดย้อนหลัง
เมนูที่ต้องกด
ขั้นตอนการเลือกเดือน
ทางเลือกหากหาไม่พบ
สุดท้ายลูกค้าต้องไปหาเองจน “เจอแล้ว” แสดงว่าแอดมินไม่ได้ช่วยให้คำตอบครบถ้วน
เงื่อนไขที่ใช้หักคะแนนตามไฟล์:
เข้ากลุ่ม พลาดรุนแรง
ตัวอย่างจากเคส:
ไม่มีการอธิบายว่าเช็กยอดเดือนมีนาคมได้จากตรงไหนในระบบ
ตัวอย่างที่ถูกต้องมากขึ้น:
“รบกวนเข้าเมนูสรุปยอดขาย/รายงานย้อนหลัง แล้วเลือกช่วงวันที่ 1–31 มีนาคมค่ะ หากยังไม่พบรายการของบางสาขา สามารถแจ้ง Shop ID เข้ามาได้เลยค่ะ”</t>
  </si>
  <si>
    <t>ไม่มีขั้นตอน how-to ให้ผู้ใช้ทำตามจริง ทั้งที่โจทย์ของเคสเป็นเรื่อง วิธีตรวจสอบยอดย้อนหลัง โดยตรง
แอดมินจึงพลาดในหัวข้อนี้ชัดเจน เพราะไม่ได้ให้คำแนะนำเป็น step เลย
เงื่อนไขที่ใช้หักคะแนนตามไฟล์:
เข้ากลุ่ม พลาดรุนแรง
ตัวอย่างจากเคส:
ไม่มีข้อความบอกว่าเข้าเมนูไหน กดตรงไหน หรือเลือกช่วงวันที่อย่างไร
ตัวอย่างที่ถูกต้องมากขึ้น:
“ให้เข้าเมนูรายงานยอดขาย &gt; เลือกสาขา &gt; เลือกช่วงวันที่ของเดือนมีนาคม &gt; กดค้นหา เพื่อดูยอดย้อนหลังได้ค่ะ”</t>
  </si>
  <si>
    <t>แอดมินวิเคราะห์โจทย์ไม่ตรงจุด เพราะลูกค้าถามเชิงวิธีใช้งาน แต่แอดมินตีไปเป็นเคสที่ต้องยืนยันตัวตนและตรวจสอบข้อมูลในระบบทันที
ผลลัพธ์คือแอดมินไม่ได้ช่วยแก้ปัญหาจริง และลูกค้าต้องไปหาเองจนพบคำตอบเอง
เงื่อนไขที่ใช้หักคะแนนตามไฟล์:
เข้ากลุ่ม พลาดรุนแรง
ตัวอย่างจากเคส:
ลูกค้าต้องบอกเองว่า
“เดี๋ยวติดต่อไปใหม่นะคะ เนื่องจากเจอแล้วนะคะ”
ตัวอย่างที่ถูกต้องมากขึ้น:
“เข้าใจว่าร้านค้าต้องการดูยอดย้อนหลังของเดือนมีนาคมนะคะ เดี๋ยวแอดมินแนะนำขั้นตอนให้ก่อนค่ะ หากยังไม่พบข้อมูลค่อยส่งข้อมูลร้านเข้ามาเพิ่มเติมค่ะ”</t>
  </si>
  <si>
    <t>แอดมินมีการตอบกลับและรับบทสนทนา แต่ ownership ในเชิงช่วยแก้ปัญหายังต่ำ เพราะไม่ได้ให้แนวทางที่ใช้งานได้จริง
อย่างไรก็ตาม ร้านค้าตอบกลับว่าเจอแล้ว และแอดมินตอบ “รับทราบค่ะ” ถือว่ามีการปิดบทสนทนาอย่างสุภาพ
หักคะแนนมากเพราะ next step ที่ควรเป็นของแอดมิน เช่น “หากสาขาไหนยังไม่เจอ ให้เช็กตรงไหน/แจ้ง Shop ID ไหนเพิ่ม” ไม่ได้ถูกอธิบายอย่างเป็นประโยชน์
เงื่อนไขที่ใช้หักคะแนนตามไฟล์:
เข้ากลุ่ม พลาดปานกลาง
ตัวอย่างจากเคส:
ร้านค้าต้องเป็นฝ่ายบอกว่าเจอเองแล้ว
ตัวอย่างที่ถูกต้องมากขึ้น:
“หากบางสาขายังไม่พบยอดย้อนหลัง รบกวนแจ้ง Shop ID ของสาขานั้นเข้ามาได้เลยค่ะ แอดมินจะช่วยตรวจสอบต่อให้ค่ะ”</t>
  </si>
  <si>
    <t>ข้อความของแอดมินอ่านง่าย เรียงลำดับชัดเจน และเป็นภาษาที่เข้าใจง่าย
เงื่อนไขที่ใช้หักคะแนนตามไฟล์:
ไม่เข้ากลุ่มพลาด</t>
  </si>
  <si>
    <t>ภาษาถูกต้อง สุภาพ และกระชับ ไม่มีปัญหาด้านถ้อยคำ
เงื่อนไขที่ใช้หักคะแนนตามไฟล์:
ไม่เข้ากลุ่มพลาด</t>
  </si>
  <si>
    <t>น้ำเสียงสุภาพ เหมาะสม และไม่ทำให้ลูกค้ารู้สึกแย่
หักเล็กน้อยเพราะแม้น้ำเสียงดี แต่การตอบไม่ตรงความต้องการของลูกค้า ทำให้ความเหมาะสมเชิงสถานการณ์ยังไม่เต็ม
เงื่อนไขที่ใช้หักคะแนนตามไฟล์:
เข้ากลุ่ม พลาดเล็กน้อย
ตัวอย่างจากเคส:
น้ำเสียงสุภาพ แต่ไม่ได้ช่วยตอบคำถามหลัก
ตัวอย่างที่ถูกต้องมากขึ้น:
“ได้เลยค่ะ หากต้องการเช็กยอดย้อนหลังของเดือนมีนาคม แอดมินแนะนำขั้นตอนให้ก่อนนะคะ”</t>
  </si>
  <si>
    <t>ร้านค้าสอบถามวิธีตรวจสอบยอดย้อนหลังประจำเดือนมีนาคม (Merchant inquires about how to checkย้อนหลัง monthly earnings for March)</t>
  </si>
  <si>
    <t>เคสนี้เป็นเคสฝั่งร้านค้า โดยร้านค้าติดต่อเข้ามาสอบถามว่า
“สอบถามเช็คยอดย้อนหลังเดือนมีนาคมได้อย่างไรค่ะ / วิธีเช็คยอดเงินย้อนหลังนะคะ”
จากลักษณะคำถาม เป็นเคสประเภท สอบถามวิธีใช้งาน / วิธีตรวจสอบข้อมูลย้อนหลัง ไม่ใช่เคสร้องเรียนออเดอร์หรือเคสที่ต้องใช้ข้อมูลยืนยันตัวตนเพื่อดำเนินการแก้ไขบัญชีในทันที
อย่างไรก็ตาม แอดมินตอบกลับด้วยการขอข้อมูลยืนยันตัวตนเต็มชุด ได้แก่
ชื่อร้านค้า/สาขา
หมายเลขโทรศัพท์ที่ใช้ลงทะเบียน
รหัสร้านค้า (Shop ID)
ชื่อเจ้าของกิจการ และเลข 5 ตัวท้ายบัตรประชาชน
หลังจากนั้นร้านค้าตอบกลับว่า
“เดี๋ยวติดต่อไปใหม่นะคะ เนื่องจากเจอแล้วนะคะ หากสาขาไหนไม่เจอจะทักหาอีกครั้งนะคะ”
สะท้อนว่าร้านค้าไปหาเจอเอง และแอดมินไม่ได้เป็นผู้ให้คำตอบหรือขั้นตอนการเช็กยอดย้อนหลังจริง
ดังนั้นเคสนี้ต้องหักคะแนนชัดเจนในหัวข้อสำคัญ เพราะ
ไม่ตอบคำถามหลักของร้านค้า
ขอข้อมูลเกินความจำเป็นสำหรับคำถามประเภท how-to
ไม่ได้ให้วิธีเช็กยอดย้อนหลัง
ไม่ได้แก้ปัญหาให้จบด้วยความรู้หรือขั้นตอนที่ร้านค้าทำตามได้</t>
  </si>
  <si>
    <t>https://drive.google.com/open?id=16Wzkw38tnZZibh4RpRvUBJwISxVgvkVO</t>
  </si>
  <si>
    <t>AA224298</t>
  </si>
  <si>
    <t>https://app.oho.chat/business/6805c0f16232119d2a1204b5/smartchat?room=69e33ab6ed073ef5972d958e</t>
  </si>
  <si>
    <t>เคสนี้มี การทักทาย ชัดเจนว่า
“สวัสดีครับ แอดมินขนมถ้วย ยินดีให้บริการครับ”
แต่ ไม่มีการปิดการสนทนา หรือ closing ตามมาตรฐาน
เงื่อนไขที่ใช้หักคะแนนตามไฟล์:
เข้ากลุ่ม พลาดปานกลาง เพราะมี greeting แต่ไม่มี closing
ตัวอย่างจากเคส:
“สวัสดีครับ แอดมินขนมถ้วย ยินดีให้บริการครับ”
ตัวอย่างที่ถูกต้องมากขึ้น:
“สวัสดีครับ แอดมินขนมถ้วย ยินดีให้บริการครับ”
และหากจบเคสควรมี
“หากยังพบปัญหาเพิ่มเติมสามารถแจ้งเข้ามาได้อีกนะครับ”</t>
  </si>
  <si>
    <t>เวลารอรับบริการประมาณ 1 นาที 53 วินาที ถือว่าอยู่ในเกณฑ์โอเค และเวลารวม 3 นาที 26 วินาที ยังอยู่ในเกณฑ์
แต่ในขั้นตอนการทำงาน คำตอบแรกยังไม่ตรงจุด เพราะผู้ใช้แจ้งชัดว่า “เข้าเว็บไม่ได้” แต่แอดมินตอบเรื่องการสมัครก่อน ทำให้ยังไม่ตรงกับปัญหาหลักของผู้ใช้
เงื่อนไขที่ใช้หักคะแนนตามไฟล์:
เข้ากลุ่ม พลาดเล็กน้อยถึงปานกลาง
ตัวอย่างจากเคส:
ผู้ใช้แจ้ง “เข้าเว็บไม่ได้ครับ” แต่แอดมินตอบอธิบายขั้นตอนสมัครก่อน
ตัวอย่างที่ถูกต้องมากขึ้น:
ควรเริ่มด้วย
“รบกวนแคปหน้าจอที่เข้าไม่ได้ส่งให้แอดมินตรวจสอบก่อนนะครับ”
แล้วค่อยอธิบายขั้นตอนสมัครเมื่อแน่ใจว่าผู้ใช้เข้าเว็บได้แล้ว</t>
  </si>
  <si>
    <t>แอดมินอธิบายวิธีสมัครไม่ผิด แต่ไม่ตรงกับปัญหาของผู้ใช้ เพราะผู้ใช้เข้าเว็บไม่ได้ เลยตอบไม่ตรงคำถาม
เงื่อนไขที่ใช้หักคะแนนตามไฟล์:
เข้ากลุ่ม พลาดปานกลาง
ตัวอย่างจากเคส:
แอดมินตอบขั้นตอนสมัครก่อน
“สำหรับขั้นตอนการสมัคร รบกวนทางร้านค้ากดปุ่ม ‘ขอเข้าใช้บริการ’...”
ตัวอย่างที่ถูกต้องมากขึ้น:
“รับทราบครับ หากเข้าเว็บไม่ได้ รบกวนแคปหน้าจอที่ขึ้นปัญหาส่งให้แอดมินตรวจสอบก่อนนะครับ จากนั้นแอดมินจะช่วยแนะนำขั้นตอนสมัครต่อให้ครับ”</t>
  </si>
  <si>
    <t>คำตอบยังไม่ครบ เพราะตอนแรกไม่ตรงปัญหา ผู้ใช้เข้าเว็บไม่ได้ ถึงจะมีขอแคปหน้าจอแล้ว แต่ยังไม่ได้บอกให้ลองอะไรต่อ หรือถ้าทำไม่ได้จะช่วยยังไง
เงื่อนไขที่ใช้หักคะแนนตามไฟล์:
เข้ากลุ่ม พลาดปานกลาง
ตัวอย่างจากเคส:
มีการขอแคปหน้าจอเพิ่ม แต่ยังไม่มีคำแนะนำเชิง workaround หรือ next step ที่ชัดพอ
ตัวอย่างที่ถูกต้องมากขึ้น:
“หากเข้าเว็บไม่ได้ รบกวนแคปหน้าจอส่งให้แอดมินตรวจสอบก่อนนะครับ เบื้องต้นสามารถลองเปิดผ่านเบราว์เซอร์อื่นหรือเปลี่ยนเครือข่ายอินเทอร์เน็ตก่อนก็ได้ครับ หากยังไม่ได้ แอดมินจะช่วยตรวจสอบต่อให้ครับ”</t>
  </si>
  <si>
    <t>แอดมินให้ขั้นตอนสมัครค่อนข้างชัด และมีขอหลักฐานเพิ่มเพื่อเช็กปัญหาเว็บ แต่ลำดับคำตอบยังไม่ตรงกับปัญหาของผู้ใช้
เงื่อนไขที่ใช้หักคะแนนตามไฟล์:
เข้ากลุ่ม พลาดเล็กน้อยถึงปานกลาง
ตัวอย่างจากเคส:
ตอบขั้นตอนสมัครก่อน แล้วจึงค่อยบอกให้แคปหน้าจอปัญหามาส่ง
ตัวอย่างที่ถูกต้องมากขึ้น:
“หากเข้าเว็บไม่ได้ รบกวนส่งภาพหน้าจอ error มาก่อนนะครับ จากนั้นแอดมินจะช่วยดูให้ว่าเกิดจากขั้นตอนไหน และจะแนะนำขั้นตอนสมัครต่อให้ครับ”</t>
  </si>
  <si>
    <t>แอดมินยังจับปัญหาไม่ตรงตั้งแต่แรก ผู้ใช้เจอปัญหา “เข้าเว็บไม่ได้” แต่คำตอบเริ่มจากอธิบายวิธีสมัคร แทนที่จะเช็กอาการก่อน
แม้จะมีการขอแคปหน้าจอแล้ว แต่ยังไม่มีการวิเคราะห์สาเหตุหรือช่วยแก้ปัญหาให้ชัดในเคสนี้
เงื่อนไขที่ใช้หักคะแนนตามไฟล์:
เข้ากลุ่ม พลาดปานกลางถึงรุนแรง
ตัวอย่างจากเคส:
ผู้ใช้บอก “เข้าเว็บไม่ได้ครับ” แต่แอดมินเริ่มจากอธิบายขั้นตอนสมัคร
ตัวอย่างที่ถูกต้องมากขึ้น:
“รับทราบครับ หากเข้าเว็บไม่ได้ เดี๋ยวแอดมินขอเช็กอาการก่อนนะครับ รบกวนแคปหน้าจอที่ขึ้นปัญหาส่งมาให้แอดมินดูได้เลยครับ”</t>
  </si>
  <si>
    <t>แอดมินยังดูแลเคสต่อ เพราะมีขอภาพหน้าจอ
แต่ยังไม่บอกว่าหลังจากนั้นจะทำอะไรต่อ
เงื่อนไขที่ใช้หักคะแนนตามไฟล์:
เข้ากลุ่ม พลาดปานกลาง
ตัวอย่างจากเคส:
“รบกวนแคปหน้าที่แจ้งว่าไม่ได้ส่งให้แอดมินตรวจสอบให้นะครับ”
ตัวอย่างที่ถูกต้องมากขึ้น:
“รบกวนแคปหน้าจอที่เข้าไม่ได้ส่งมาให้แอดมินนะครับ หากได้รับแล้วแอดมินจะช่วยตรวจสอบต่อให้ทันทีครับ”</t>
  </si>
  <si>
    <t>ข้อความอ่านง่าย สุภาพ และเข้าใจได้ แม้คำตอบแรกจะไม่ตรงปัญหาของผู้ใช้ แต่ภาษายังไม่ทำให้สับสน
เงื่อนไขที่ใช้หักคะแนนตามไฟล์:
ไม่เข้ากลุ่มพลาด</t>
  </si>
  <si>
    <t>ภาษาถูกต้อง กระชับ และชัดเจน ไม่กำกวม
เงื่อนไขที่ใช้หักคะแนนตามไฟล์:
ไม่เข้ากลุ่มพลาด</t>
  </si>
  <si>
    <t>น้ำเสียงสุภาพและอยู่ในระดับดี ไม่มีคำพูดแข็งหรือไม่เหมาะสม แต่ยังขาดการแสดงความเข้าใจผู้ใช้ เช่น ควรบอกก่อนว่าเข้าใจว่าผู้ใช้เข้าเว็บไม่ได้
เงื่อนไขที่ใช้หักคะแนนตามไฟล์:
เข้ากลุ่ม พลาดเล็กน้อย
ตัวอย่างจากเคส:
น้ำเสียงสุภาพ แต่ไม่สะท้อน pain point ของผู้ใช้ก่อน
ตัวอย่างที่ถูกต้องมากขึ้น:
“รับทราบครับ หากเข้าเว็บไม่ได้ เดี๋ยวแอดมินช่วยตรวจสอบให้ครับ”</t>
  </si>
  <si>
    <t>ร้านค้ารายงานไม่สามารถลงทะเบียนเข้าร่วมโปรโมชันได้ (Merchant reports unable to register for promotion)</t>
  </si>
  <si>
    <t>ร้านค้าติดต่อเข้ามาสอบถามเรื่อง การลงทะเบียนสมัครใช้งาน โดยส่งภาพหน้าจอหน้าเว็บสมัครและถามว่า
“ลงทะเบียนยังไงครับ”
“เข้าเว็บไม่ได้ครับ”
จากบทสนทนา แอดมินตอบอธิบายขั้นตอนสมัครก่อน โดยแจ้งให้กดปุ่ม “ขอเข้าใช้บริการ” และกรอกชื่อพร้อมเบอร์โทรศัพท์ จากนั้นจะมีเจ้าหน้าที่ติดต่อกลับภายหลัง
อย่างไรก็ตาม ผู้ใช้ได้ระบุปัญหาจริงไว้ชัดว่า “เข้าเว็บไม่ได้ครับ” ซึ่งเป็น pain point หลักของเคสนี้ แต่คำตอบแรกของแอดมินยังตอบในเชิง ขั้นตอนการสมัคร มากกว่าการแก้ปัญหา เข้าเว็บไม่ได้ โดยตรง หลังจากนั้นจึงค่อยตอบกลับว่า
“รบกวนแคปหน้าที่แจ้งว่าไม่ได้ส่งให้แอดมินตรวจสอบให้นะครับ”</t>
  </si>
  <si>
    <t>https://drive.google.com/open?id=1fCNAjmDr8tJUJj-ecm8i3W5c2B98t3S6</t>
  </si>
  <si>
    <t>AA224136</t>
  </si>
  <si>
    <t>https://app.oho.chat/business/6805c0f16232119d2a1204b5/smartchat?room=682ead869e2182e9d7616f96</t>
  </si>
  <si>
    <t>ไม่พบการเปิดเผยข้อมูลส่วนบุคคลเกินความจำเป็น และคำตอบอยู่ในกรอบข้อมูลทั่วไปที่เหมาะสม
เงื่อนไขที่ใช้หักคะแนนตามไฟล์:
ไม่เข้ากลุ่มพลาด</t>
  </si>
  <si>
    <t>เวลารอรับบริการประมาณ 7 วินาที ถือว่าดีมาก และเวลารวม 4 นาที 14 วินาที เหมาะสมกับเคสสอบถามข้อมูลทั่วไป
ลำดับการทำงานชัดเจน คือ รับเรื่อง → ตรวจสอบ → แจ้งสถานะ → ให้กรอบเวลา → ปิดเคส
เงื่อนไขที่ใช้หักคะแนนตามไฟล์:
ไม่เข้ากลุ่มพลาด</t>
  </si>
  <si>
    <t>คำตอบไม่ผิด และให้ข้อมูลสำคัญว่า
ยังอยู่ระหว่างการตรวจสอบ
ต้องรอประกาศผลอย่างเป็นทางการ
จะทราบผลภายใน 11.00 น.
แต่คำถามของผู้ใช้คือ “มีสิทธิ์ลุ้นไหม” ซึ่งเป็นคำถามเชิงสถานะรายบุคคล คำตอบของแอดมินจึงยังไม่ตรงประเด็นเต็มที่ เพราะไม่ได้บอกให้ชัดว่า ตอนนี้ยังไม่สามารถยืนยันสิทธิ์เป็นรายบุคคลได้
เงื่อนไขที่ใช้หักคะแนนตามไฟล์:
เข้ากลุ่ม พลาดเล็กน้อย
ตัวอย่างจากเคส:
“จากการตรวจสอบข้อมูล ภารกิจรับโบนัสช่วงสงกรานต์ ขณะนี้อยู่ระหว่างการตรวจสอบ และรอประกาศผลอย่างเป็นทางการนะคะ โดยจะมีการประกาศผลอีกครั้งภายในเวลา 11.00 น. ของวันนี้ค่ะ”
ตัวอย่างที่ถูกต้องมากขึ้น:
“ขณะนี้ยังไม่สามารถยืนยันสิทธิ์รายบุคคลได้ค่ะ ต้องรอประกาศผลอย่างเป็นทางการอีกครั้งภายในเวลา 11.00 น. ของวันนี้นะคะ”</t>
  </si>
  <si>
    <t>คำตอบมีข้อมูลหลักพอสมควร ได้แก่
สถานะปัจจุบัน
ต้องรอประกาศผล
เวลาที่จะทราบผลอีกครั้ง
แต่ยังขาดข้อมูลเสริมที่ช่วยให้ผู้ใช้ใช้งานต่อได้สะดวกขึ้น เช่น
ต้องติดตามผลจากช่องทางใด
หากเลย 11.00 น. แล้วยังไม่ทราบผล ควรทำอย่างไร
ตอนนี้ยังเช็กสิทธิ์รายบุคคลไม่ได้
เงื่อนไขที่ใช้หักคะแนนตามไฟล์:
เข้ากลุ่ม พลาดเล็กน้อย
ตัวอย่างจากเคส:
แอดมินบอกเพียงว่า “จะมีการประกาศผลอีกครั้งภายในเวลา 11.00 น. ของวันนี้”
ตัวอย่างที่ถูกต้องมากขึ้น:
“ขณะนี้ยังไม่สามารถยืนยันสิทธิ์รายบุคคลได้ค่ะ ต้องรอประกาศผลอย่างเป็นทางการภายในเวลา 11.00 น. ของวันนี้นะคะ หากหลังจากเวลานั้นยังไม่พบข้อมูล สามารถแจ้งแอดมินเข้ามาอีกครั้งได้ค่ะ”</t>
  </si>
  <si>
    <t>คำตอบมีกรอบเวลาอ้างอิงชัดเจนว่า ภายใน 11.00 น. ของวันนั้น ทำให้ผู้ใช้รู้ว่าจะต้องรอถึงเมื่อไร
หักเล็กน้อยเพราะยังไม่ได้ระบุว่าควรติดตามผลจากช่องทางไหน
เงื่อนไขที่ใช้หักคะแนนตามไฟล์:
เข้ากลุ่ม พลาดเล็กน้อย
ตัวอย่างจากเคส:
“จะมีการประกาศผลอีกครั้งภายในเวลา 11.00 น. ของวันนี้ค่ะ”
ตัวอย่างที่ถูกต้องมากขึ้น:
“จะมีการประกาศผลอีกครั้งภายในเวลา 11.00 น. ของวันนี้นะคะ หากหลังจากนั้นยังไม่พบผล สามารถแจ้งแอดมินเข้ามาเพิ่มเติมได้ค่ะ”</t>
  </si>
  <si>
    <t>แอดมินให้สถานะปัจจุบันได้ แต่ยังไม่ resolve ข้อสงสัยของผู้ใช้แบบตรงจุดเต็มที่ เพราะคำถามคือ “มีสิทธิ์ลุ้นไหม” ขณะที่คำตอบยังเป็นเพียงภาพรวมเรื่องประกาศผล
จึงช่วยได้ระดับหนึ่ง แต่ยังไม่ถึงขั้นคลี่คลายความสงสัยของผู้ใช้ชัดเจน
เงื่อนไขที่ใช้หักคะแนนตามไฟล์:
เข้ากลุ่ม พลาดเล็กน้อยถึงปานกลาง
ตัวอย่างจากเคส:
ผู้ใช้ถาม “มีสิทธิ์ลุ้นไหม”
แต่แอดมินตอบในเชิงสถานะกลางว่า “รอประกาศผล”
ตัวอย่างที่ถูกต้องมากขึ้น:
“ตอนนี้ยังไม่สามารถยืนยันสิทธิ์ของพี่ไรเดอร์เป็นรายบุคคลได้ค่ะ ต้องรอผลอย่างเป็นทางการอีกครั้งภายใน 11.00 น. ของวันนี้นะคะ”</t>
  </si>
  <si>
    <t>แอดมินมี ownership ที่ดีในระดับหนึ่ง เพราะแจ้งสถานะและให้กรอบเวลาแก่ผู้ใช้ชัดเจน
หักเล็กน้อยเพราะ next step ยังไม่ครบ เช่น หากเลยเวลาแล้วไม่พบผลควรทำอย่างไร
เงื่อนไขที่ใช้หักคะแนนตามไฟล์:
เข้ากลุ่ม พลาดเล็กน้อย
ตัวอย่างจากเคส:
“หากไม่มีข้อมูลเพิ่มเติม แอดมินขออนุญาตจบการสนทนาในครั้งนี้นะคะ”
ตัวอย่างที่ถูกต้องมากขึ้น:
“หากหลังเวลา 11.00 น. แล้วยังไม่พบข้อมูล สามารถแจ้งแอดมินเข้ามาอีกครั้งได้เลยนะคะ”</t>
  </si>
  <si>
    <t>ข้อความเรียงลำดับดี อ่านง่าย และเข้าใจสารหลักได้ชัดเจน
เงื่อนไขที่ใช้หักคะแนนตามไฟล์:
ไม่เข้ากลุ่มพลาด</t>
  </si>
  <si>
    <t>ภาษาสุภาพ กระชับ และถูกต้อง เหมาะกับบริบทของเคส
เงื่อนไขที่ใช้หักคะแนนตามไฟล์:
ไม่เข้ากลุ่มพลาด</t>
  </si>
  <si>
    <t>น้ำเสียงสุภาพและเป็นมิตร เหมาะกับเคสสอบถามข้อมูลทั่วไป
หักเล็กน้อยเพราะยังสามารถเพิ่มการสะท้อนความเข้าใจความคาดหวังของไรเดอร์ได้อีก
เงื่อนไขที่ใช้หักคะแนนตามไฟล์:
เข้ากลุ่ม พลาดเล็กน้อย
ตัวอย่างจากเคส:
แอดมินตอบแบบสุภาพตรงประเด็น แต่ไม่มีประโยคสะท้อนว่าทราบว่าผู้ใช้กำลังรอลุ้นผลอยู่
ตัวอย่างที่ถูกต้องมากขึ้น:
“เข้าใจว่าพี่ไรเดอร์กำลังรอลุ้นผลอยู่นะคะ ขณะนี้ยังอยู่ระหว่างการตรวจสอบ และจะประกาศผลภายใน 11.00 น. ของวันนี้ค่ะ”</t>
  </si>
  <si>
    <t>ไรเดอร์สอบถามสิทธิ์เข้าร่วมโปรโมชัน (Rider inquires about eligibility for promotion)</t>
  </si>
  <si>
    <t>ไรเดอร์ติดต่อเข้ามาสอบถามเรื่อง สิทธิ์ลุ้นโบนัส/ภารกิจรับโบนัสช่วงสงกรานต์ โดยถามสั้น ๆ ว่า
“มีสิทธิ์ลุ้นไหม”
จากบทสนทนา แอดมินตอบกลับว่า
ทักทายและแจ้งว่าจะตรวจสอบข้อมูล
แจ้งผลว่า ภารกิจรับโบนัสช่วงสงกรานต์อยู่ระหว่างการตรวจสอบ และรอประกาศผลอย่างเป็นทางการ
ระบุเพิ่มเติมว่าจะ ประกาศผลอีกครั้งภายในเวลา 11.00 น. ของวันนั้น
ปิดการสนทนาอย่างสุภาพ
เคสนี้เป็นเคสสอบถามข้อมูลทั่วไป ไม่ใช่เคสตรวจสอบเชิงรายการที่จำเป็นต้องใช้เลขออเดอร์ RR หรือเบอร์โทรเพิ่มเติมเพื่อเช็กธุรกรรมเฉพาะรายการ จึงไม่จำเป็นต้องหักคะแนนเรื่องการไม่ขอข้อมูลอ้างอิง
อย่างไรก็ตาม ในเชิงคุณภาพการตอบ แอดมินยังตอบค่อนข้างกว้าง เพราะผู้ใช้ถามเชิงตรงว่า “มีสิทธิ์ลุ้นไหม” แต่คำตอบที่ให้เป็นเพียงสถานะกลางว่า “รอประกาศผล” ยังไม่ได้อธิบายให้ชัดว่า ตอนนี้ยังไม่สามารถยืนยันสิทธิ์รายบุคคลได้ จึงยังมีจุดที่ควรถูกหักในเรื่องความตรงประเด็นและความครบถ้วน</t>
  </si>
  <si>
    <t>https://drive.google.com/open?id=1wrm1uGubP27cLb1vyYOvzGexlAJ7hcF3</t>
  </si>
  <si>
    <t>AA224072</t>
  </si>
  <si>
    <t>https://app.oho.chat/business/6805c0f16232119d2a1204b5/smartchat?room=69d96202fc514a955541dada</t>
  </si>
  <si>
    <t>ไม่พบการเปิดเผยข้อมูลเกินความจำเป็น และไม่พบการดำเนินการที่ขัดต่อข้อกำหนดจากบทสนทนา
เงื่อนไขที่ใช้หักคะแนนตามไฟล์:
ไม่เข้ากลุ่มพลาด</t>
  </si>
  <si>
    <t>เวลารอรับบริการประมาณ 7 วินาที ถือว่าดีมาก และเริ่มรับเคสเร็ว แต่ยังหักเล็กน้อยเพราะแม้ผู้ใช้จะให้ข้อมูลครบแล้ว แอดมินยังไม่ได้ ทวนหมายเลขออเดอร์หรือข้อมูลสำคัญกลับ ก่อนแจ้งแนวทางดำเนินการ
เงื่อนไขที่ใช้หักคะแนนตามไฟล์:
เข้ากลุ่ม พลาดเล็กน้อย
ตัวอย่างจากเคส:
“Robinhood สวัสดีค่ะ แอดมินขนมสาลี่ ยินดีให้บริการค่ะ
แอดมินขออนุญาตดำเนินการตรวจสอบข้อมูลสักครู่ค่ะ”
ตัวอย่างที่ถูกต้องมากขึ้น:
“รับทราบค่ะ ออเดอร์ 260418-RL-5606 ของ RR23968 เดี๋ยวแอดมินขอตรวจสอบให้สักครู่นะคะ”</t>
  </si>
  <si>
    <t>คำตอบพยายามช่วยตามที่ไรเดอร์ร้องขอ แต่ข้อความยังไม่ชัดเจนว่าการ “กดจบงาน” จะเกิดขึ้นเมื่อไร และไรเดอร์ต้องทำอะไรต่อก่อนหรือหลังถึงร้าน
เงื่อนไขที่ใช้หักคะแนนตามไฟล์:
เข้ากลุ่ม พลาดปานกลาง
ตัวอย่างจากเคส:
“รับทราบค่ะ แอดมินจะดำเนินการกดจบงานให้กับพี่ไรเดอร์นะคะ หากพี่ไรเดอร์เดินทางไปกดถึงร้านเรียบน้อยค่ะ”
ตัวอย่างที่ถูกต้องมากขึ้น:
“รับทราบค่ะ หากพี่ไรเดอร์เดินทางถึงร้านแล้ว แต่ยังไม่สามารถกดสถานะในระบบได้ รบกวนแจ้งกลับมาอีกครั้งนะคะ แอดมินจะช่วยดำเนินการให้ค่ะ”</t>
  </si>
  <si>
    <t>คำตอบยังไม่ครบ เพราะไม่ได้อธิบายให้ชัดว่า
ถึงร้านแล้วต้องทำอะไรต่อ
หากยังจบงานไม่ได้ต้องส่งอะไรเพิ่ม
แอดมินจะช่วยในจังหวะไหน
หากปัญหายังไม่จบควรดำเนินการอย่างไร
แม้ข้อมูลสำคัญจะมีครบจากฝั่งผู้ใช้ แต่การตอบกลับยังไม่ครอบคลุมเพียงพอให้ผู้ใช้มั่นใจว่าเคสจะจบอย่างไร
เงื่อนไขที่ใช้หักคะแนนตามไฟล์:
เข้ากลุ่ม พลาดปานกลาง
ตัวอย่างจากเคส:
แอดมินแจ้งเพียงว่าจะช่วย “กดจบงานให้” แต่ไม่มีขั้นตอนต่อเนื่องหรือเงื่อนไขที่ชัดเจน
ตัวอย่างที่ถูกต้องมากขึ้น:
“หากพี่ไรเดอร์ถึงร้านแล้วและยังไม่สามารถกดจบงานได้ รบกวนส่งภาพหน้าจอสถานะล่าสุดเข้ามาได้เลยนะคะ แอดมินจะช่วยตรวจสอบและดำเนินการให้ต่อค่ะ”</t>
  </si>
  <si>
    <t>แม้ในแชทจะมีข้อมูลอ้างอิงครบจากฝั่งผู้ใช้ แต่แอดมินไม่ได้หยิบขึ้นมาทวนให้ชัดในข้อความตอบกลับ ทำให้ flow การดำเนินการยังไม่แน่นพอ
เงื่อนไขที่ใช้หักคะแนนตามไฟล์:
เข้ากลุ่ม พลาดปานกลาง
ตัวอย่างจากเคส:
ไม่มีการอ้างอิงหมายเลขออเดอร์ 260418-RL-5606 ในข้อความตอบกลับของแอดมินก่อนแจ้งแนวทาง
ตัวอย่างที่ถูกต้องมากขึ้น:
“ออเดอร์ 260418-RL-5606 รับทราบค่ะ หากพี่ไรเดอร์ถึงร้านแล้วแต่ยังจบงานไม่ได้ รบกวนแจ้งกลับมาทันทีเพื่อให้แอดมินช่วยดำเนินการต่อค่ะ”</t>
  </si>
  <si>
    <t>ปัญหาของไรเดอร์มีหลายชั้น คือ
ระยะไปรับไกล
กำลังย้อนกลับไปที่ร้าน
ต้องการให้ช่วยจบงานเมื่อถึงร้าน
แต่แอดมินยังไม่ได้สรุปหรือแยกปัญหาให้ชัดเจนก่อนช่วยเหลือ ทำให้แนวทางที่ให้ยังไม่ตรงจุดเต็มที่
เงื่อนไขที่ใช้หักคะแนนตามไฟล์:
เข้ากลุ่ม พลาดปานกลาง
ตัวอย่างจากเคส:
ไรเดอร์แจ้งว่า
“ระยะห่าง 7.9 กม. ไกลครับ ตอนนี้กำลังกลับไปที่ร้าน”
และต่อมา
“9.5 กม. ครับ พิมพ์ผิด”
แต่แอดมินไม่ได้สรุปบริบทของปัญหาก่อนตอบ
ตัวอย่างที่ถูกต้องมากขึ้น:
“รับทราบค่ะ เคสนี้เป็นกรณีระยะไปรับไกลและพี่ไรเดอร์กำลังย้อนกลับไปที่ร้านใช่ไหมคะ หากถึงร้านแล้วระบบยังไม่อัปเดต แอดมินจะช่วยตรวจสอบและดำเนินการเรื่องจบงานให้ต่อค่ะ”</t>
  </si>
  <si>
    <t>มีการรับเรื่องและแสดงความพร้อมช่วยเหลือ แต่ยังไม่มี next step ที่ชัดเจน และไม่มีการเช็กผลก่อนปิดเคส
เงื่อนไขที่ใช้หักคะแนนตามไฟล์:
เข้ากลุ่ม พลาดปานกลาง
ตัวอย่างจากเคส:
หลังแจ้งว่าจะช่วยกดจบงานแล้ว มีการปิดการสนทนาโดยไม่เห็นการยืนยันผลว่าเคสจบจริงหรือไม่
ตัวอย่างที่ถูกต้องมากขึ้น:
“หากพี่ไรเดอร์ถึงร้านแล้ว รบกวนแจ้งแอดมินกลับมาทันทีนะคะ หรือส่งภาพหน้าจอสถานะล่าสุดมาได้เลย แอดมินจะช่วยตรวจสอบและดำเนินการให้ต่อค่ะ”</t>
  </si>
  <si>
    <t>ข้อความโดยรวมอ่านง่ายและสุภาพ แต่ประโยคสำคัญยังมีความผิดรูปเล็กน้อย ทำให้ความชัดเจนลดลง
เงื่อนไขที่ใช้หักคะแนนตามไฟล์:
เข้ากลุ่ม พลาดเล็กน้อย
ตัวอย่างจากเคส:
“หากพี่ไรเดอร์เดินทางไปกดถึงร้านเรียบน้อยค่ะ”
ตัวอย่างที่ถูกต้องมากขึ้น:
“หากพี่ไรเดอร์เดินทางถึงร้านเรียบร้อยแล้ว รบกวนแจ้งกลับมาได้เลยนะคะ”</t>
  </si>
  <si>
    <t>ภาษาโดยรวมกระชับ แต่ยังมีการสะกดหรือเรียบเรียงผิดในจุดสำคัญ
เงื่อนไขที่ใช้หักคะแนนตามไฟล์:
เข้ากลุ่ม พลาดเล็กน้อย
ตัวอย่างจากเคส:
“เรียบน้อย”
ตัวอย่างที่ถูกต้องมากขึ้น:
“เรียบร้อย”</t>
  </si>
  <si>
    <t>น้ำเสียงสุภาพและเหมาะสม แต่ยังไม่สะท้อนความลำบากของไรเดอร์ที่ต้องย้อนกลับไปร้านและเจอระยะทางไกล
เงื่อนไขที่ใช้หักคะแนนตามไฟล์:
เข้ากลุ่ม พลาดเล็กน้อย
ตัวอย่างจากเคส:
แอดมินตอบรับเรื่องอย่างสุภาพ แต่ไม่มีประโยคที่สะท้อนความเร่งด่วนของสถานการณ์
ตัวอย่างที่ถูกต้องมากขึ้น:
“รับทราบค่ะ เห็นว่าพี่ไรเดอร์ต้องย้อนกลับไปที่ร้านและระยะทางค่อนข้างไกล หากถึงร้านแล้วแจ้งแอดมินได้ทันทีนะคะ เดี๋ยวแอดมินช่วยตรวจสอบต่อให้ค่ะ”</t>
  </si>
  <si>
    <t>ไรเดอร์ติดต่อเข้ามาในหัวข้อ แจ้งปัญหาออเดอร์ / ยกเลิกงาน โดยบอทขอข้อมูลเบื้องต้น และไรเดอร์ได้แจ้งข้อมูลค่อนข้างครบ ได้แก่
ชื่อ-นามสกุล
เลข RR: RR23968
เบอร์โทร: 0957174836
หมายเลขออเดอร์: 260418-RL-5606
ปัญหา: ระยะไปรับไกล และต้องการให้ช่วยจบงานเมื่อถึงร้าน
ต่อมาไรเดอร์แจ้งแก้ไขระยะจาก 7.9 กม. เป็น 9.5 กม.
ฝั่งแอดมินตอบรับเคส แจ้งว่าจะตรวจสอบ และแจ้งว่าจะดำเนินการกดจบงานให้เมื่อไรเดอร์ถึงร้าน ก่อนปิดการสนทนา
ภาพรวมของเคสนี้คือ ข้อมูลจากฝั่งผู้ใช้ครบ และเป็นเคสที่มีข้อมูลอ้างอิงเพียงพอสำหรับตรวจสอบ แต่ฝั่งแอดมินยังสื่อสารไม่ชัดพอในส่วนของแนวทางดำเนินการและขั้นตอนถัดไป ทำให้เคสยังไม่ปิดอย่างสมบูรณ์ในเชิง QA</t>
  </si>
  <si>
    <t>https://drive.google.com/open?id=17u6maaUreyD0RO077wrhmhgez4yNhiJ3</t>
  </si>
  <si>
    <t>AA224200</t>
  </si>
  <si>
    <t>เป็นการให้ข้อมูลทั่วไป ไม่พบการเปิดเผยข้อมูลส่วนบุคคลเกินความจำเป็น และไม่พบการสื่อสารที่ขัดต่อข้อกำหนด
เงื่อนไขที่ใช้หักคะแนนตามไฟล์:
ไม่เข้ากลุ่มพลาด</t>
  </si>
  <si>
    <t>เวลารอรับบริการประมาณ 7 นาที 34 วินาที แม้ไม่เร็วมาก แต่ยังอยู่ในกรอบที่พอรับได้สำหรับเคสสอบถามข้อมูลทั่วไป และเวลารวม 3 นาที 13 วินาที หลังรับเคสถือว่าใช้เวลาไม่นาน
tag เคสคือ “สอบถามค่ารอบ” ซึ่งตรงกับเนื้อหาของบทสนทนาโดยตรง
เคสนี้ไม่จำเป็นต้องขอข้อมูลอ้างอิงเฉพาะบุคคลเพิ่มเติม เพราะเป็นการขอข้อมูลตารางค่ารอบในภาพรวม
เงื่อนไขที่ใช้หักคะแนนตามไฟล์:
ไม่เข้ากลุ่มพลาด</t>
  </si>
  <si>
    <t>แอดมินตอบตรงคำถามของผู้ใช้ เพราะผู้ใช้ขอ “ตารางค่ารอบ” และแอดมินส่งภาพตารางค่ารอบให้ทันที ถือว่าตอบถูกทิศทางและตรงกับความต้องการหลัก
หักเล็กน้อย เพราะในข้อความยังไม่ได้อธิบายให้ชัดว่า ภาพนี้เป็นตารางค่ารอบสำหรับพื้นที่/เงื่อนไขใด ทำให้ยังมีความกำกวมอยู่เล็กน้อย หากผู้ใช้ต้องการความชัดเจนเชิงบริบท
เงื่อนไขที่ใช้หักคะแนนตามไฟล์:
เข้ากลุ่ม พลาดเล็กน้อย
ตัวอย่างจากเคส:
“ค่ารอบของพี่ไรเดอร์โรบินฮู้ด ตามรายการภาพนี้ครับ”
ตัวอย่างที่ถูกต้องมากขึ้น:
“ตารางค่ารอบตามภาพนี้เป็นอัตราค่ารอบที่ใช้อ้างอิงตามประกาศปัจจุบันนะครับ หากพี่ไรเดอร์ต้องการให้แอดมินอธิบายรายละเอียดในภาพเพิ่มเติม แจ้งได้เลยครับ”</t>
  </si>
  <si>
    <t>คำตอบมีความครบในระดับดี เพราะส่งข้อมูลที่ผู้ใช้ต้องการตรง ๆ และเปิดโอกาสให้ถามต่อ
แต่ยังขาดการสรุปสาระสำคัญจากภาพ เช่น
ใช้กับพื้นที่ใด
เงื่อนไขหลักของตารางคืออะไร
หากต้องการเช็กค่ารอบเฉพาะพื้นที่หรือเฉพาะออเดอร์ต้องทำอย่างไร
จึงยังถือว่าครบไม่เต็มร้อย
เงื่อนไขที่ใช้หักคะแนนตามไฟล์:
เข้ากลุ่ม พลาดเล็กน้อย
ตัวอย่างจากเคส:
แอดมินส่งเพียงภาพตาราง โดยไม่มีข้อความสรุปเพิ่มเติม
ตัวอย่างที่ถูกต้องมากขึ้น:
“ตารางค่ารอบตามภาพนี้เป็นอัตราค่ารอบปัจจุบันนะครับ หากพี่ไรเดอร์ต้องการให้แอดมินช่วยอธิบายช่วงระยะทางหรือพื้นที่ในภาพเพิ่มเติม แจ้งได้เลยครับ”</t>
  </si>
  <si>
    <t>แอดมินมีการอ้างอิงข้อมูลผ่านภาพประกอบชัดเจน ทำให้ผู้ใช้ได้รับแหล่งข้อมูลทันที
หักเล็กน้อยเพราะยังไม่ได้สรุปสาระจากภาพเป็นข้อความ ทำให้หากภาพเล็กหรืออ่านยาก ผู้ใช้อาจยังไม่เห็นประเด็นสำคัญในทันที
เงื่อนไขที่ใช้หักคะแนนตามไฟล์:
เข้ากลุ่ม พลาดเล็กน้อย
ตัวอย่างจากเคส:
แอดมินใช้เพียงข้อความว่า “ตามรายการภาพนี้ครับ”
ตัวอย่างที่ถูกต้องมากขึ้น:
“รายละเอียดค่ารอบอยู่ตามภาพนี้ครับ และหากพี่ไรเดอร์ต้องการให้แอดมินช่วยอ่านหรือสรุปข้อมูลในภาพเพิ่มเติม แจ้งได้เลยครับ”</t>
  </si>
  <si>
    <t>เคสนี้ไม่ใช่เคสซับซ้อน ผู้ใช้ต้องการเพียง “ตารางค่ารอบ” และแอดมินก็ส่งตารางให้ตรงคำขอ จึงถือว่าเข้าใจปัญหาและตอบได้ตรงจุด
หักเล็กน้อยเพราะยังไม่ได้ช่วย “ทำให้ใช้งานต่อได้ง่ายขึ้น” เช่น สรุปสาระสำคัญจากภาพหรือถามต่อว่าต้องการตารางของพื้นที่ใดเป็นพิเศษหรือไม่
เงื่อนไขที่ใช้หักคะแนนตามไฟล์:
เข้ากลุ่ม พลาดเล็กน้อย
ตัวอย่างจากเคส:
แอดมินส่งภาพให้ทันที แต่ไม่ได้สรุปหรือขยายความเพิ่มเติม
ตัวอย่างที่ถูกต้องมากขึ้น:
“ตารางค่ารอบอยู่ตามภาพนี้ครับ หากพี่ไรเดอร์ต้องการให้แอดมินช่วยสรุปช่วงระยะทางหรือพื้นที่ในภาพเพิ่มเติม แจ้งได้เลยครับ”</t>
  </si>
  <si>
    <t>แอดมินมี ownership ที่ดีในระดับหนึ่ง เพราะให้ข้อมูลแล้วเปิดโอกาสให้ถามต่อ
หักเล็กน้อยเพราะ next step ยังเป็นแบบกว้าง ๆ ไม่ได้ชวนต่อยอดเฉพาะเรื่อง เช่น ถ้าต้องการเช็กค่ารอบเฉพาะพื้นที่ หรือเช็กค่ารอบเฉพาะงานให้แจ้งอะไรบ้าง
เงื่อนไขที่ใช้หักคะแนนตามไฟล์:
เข้ากลุ่ม พลาดเล็กน้อย
ตัวอย่างจากเคส:
“พี่ไรเดอร์ต้องการสอบถามข้อมูล หรือแจ้งปัญหาอื่นๆเพิ่มเติมหรือไม่ครับ”
ตัวอย่างที่ถูกต้องมากขึ้น:
“หากพี่ไรเดอร์ต้องการให้แอดมินช่วยอธิบายรายละเอียดในตาราง หรือเช็กค่ารอบของพื้นที่/งานเพิ่มเติม แจ้งเข้ามาได้เลยครับ”</t>
  </si>
  <si>
    <t>ข้อความสั้น กระชับ อ่านง่าย และเรียงลำดับดี
เงื่อนไขที่ใช้หักคะแนนตามไฟล์:
ไม่เข้ากลุ่มพลาด</t>
  </si>
  <si>
    <t>ภาษาถูกต้อง กระชับ และเหมาะกับบริบทของเคส
เงื่อนไขที่ใช้หักคะแนนตามไฟล์:
ไม่เข้ากลุ่มพลาด</t>
  </si>
  <si>
    <t>น้ำเสียงสุภาพ เป็นมิตร และเหมาะกับเคสสอบถามข้อมูลทั่วไป
เงื่อนไขที่ใช้หักคะแนนตามไฟล์:
ไม่เข้ากลุ่มพลาด</t>
  </si>
  <si>
    <t>ไรเดอร์สอบถามตารางอัตราค่ารอบ (Rider inquires about fare rate table)</t>
  </si>
  <si>
    <t>ไรเดอร์ติดต่อเข้ามาสอบถามว่า
“ขอตารางค่ารอบครับ”
แอดมินตอบกลับโดย
ทักทาย
ส่งภาพตารางค่ารอบให้
แจ้งว่าเป็นค่ารอบตามรายการภาพ
ถามต่อว่าต้องการสอบถามเพิ่มเติมหรือไม่
ปิดการสนทนาอย่างสุภาพ
ลักษณะของเคสนี้เป็น เคสสอบถามข้อมูลทั่วไป ไม่ใช่เคสตรวจสอบรายการเฉพาะบุคคล เช่น เงินโอนเข้าไม่ครบ, ค่ารอบของออเดอร์ใดออเดอร์หนึ่ง, หรือการตรวจสอบบัญชีรายงาน ดังนั้นเคสนี้ ไม่จำเป็นต้องขอ RR / เบอร์โทร / หมายเลขออเดอร์ เพิ่มเติมเพื่อดำเนินการตอบคำถาม
ภาพรวมถือว่าแอดมินตอบได้ตรงวัตถุประสงค์ของผู้ใช้ในระดับดี เพราะผู้ใช้ขอ “ตารางค่ารอบ” และแอดมินส่งภาพตารางให้โดยตรง
อย่างไรก็ตาม ยังมีจุดที่ควรถูกหักเล็กน้อย คือ
ยังไม่ได้อธิบายว่าตารางนี้ใช้กับพื้นที่ใด / เงื่อนไขใด
ไม่ได้สรุปสาระสำคัญจากภาพเป็นข้อความสั้น ๆ ควบคู่ไปด้วย
หากผู้ใช้เปิดภาพไม่ชัด อาจยังไม่เห็นสาระสำคัญทันที</t>
  </si>
  <si>
    <t>https://drive.google.com/open?id=1CqnU40XLUYX10chfzHzfJow4-tLX5KMn</t>
  </si>
  <si>
    <t>AA224363</t>
  </si>
  <si>
    <t>https://app.oho.chat/business/6805c0f16232119d2a1204b5/smartchat?room=69e36e207d5222c4f1c8e909</t>
  </si>
  <si>
    <t>มีทั้งการทักทายและปิดการสนทนาครบถ้วนตามมาตรฐาน และใช้น้ำเสียงสุภาพเหมาะสม
เงื่อนไขที่ใช้หักคะแนนตามไฟล์:
ไม่เข้ากลุ่มพลาด</t>
  </si>
  <si>
    <t>แอดมินมีการขอข้อมูลยืนยันตัวตนและข้อมูลร้านในระดับที่เหมาะสมกับการตรวจสอบสถานะอนุมัติร้านค้า ได้แก่ ชื่อร้าน เบอร์โทร Shop ID ชื่อเจ้าของกิจการ และเลข 5 ตัวท้ายบัตรประชาชน ถือว่าดำเนินการตาม process ที่เหมาะสม
เงื่อนไขที่ใช้หักคะแนนตามไฟล์:
ไม่เข้ากลุ่มพลาด</t>
  </si>
  <si>
    <t>แอดมินมีการขอข้อมูลสำคัญครบถ้วนก่อนตรวจสอบ และ tag เคส “อนุมัติร้านค้า” สอดคล้องกับเนื้อหาจริงของเคส
อย่างไรก็ตาม เวลารอรับบริการประมาณ 5 นาที 09 วินาที เกินกรอบมาตรฐานเล็กน้อย จึงควรถูกหักเล็กน้อยในด้าน SLA แม้เวลาปิดเคสรวมจะยังอยู่ในระดับเหมาะสม
เงื่อนไขที่ใช้หักคะแนนตามไฟล์:
เข้ากลุ่ม พลาดเล็กน้อย
ตัวอย่างจากเคส:
ร้านค้าทักเข้ามาเวลา 18:42 แต่แอดมินเริ่มตอบเวลา 18:47
ตัวอย่างที่ถูกต้องมากขึ้น:
ควรเริ่มตอบภายในกรอบเวลามาตรฐาน เช่นตอบรับเบื้องต้นและขอข้อมูลตรวจสอบภายในเวลาที่เร็วกว่าเดิมเล็กน้อย</t>
  </si>
  <si>
    <t>คำตอบของแอดมินตรงกับคำถามของร้านค้า คือร้านค้าถามว่ารออนุมัติเปิดร้านมา 2 วันแล้ว แอดมินตอบว่า กระบวนการอนุมัติใช้เวลา 3 วันทำการ ซึ่งเป็นข้อมูลที่ช่วยคลายข้อสงสัยได้ตรงประเด็น
หักเล็กน้อยเพราะยังไม่ได้ระบุชัดว่ากรณีของร้านนี้ “ยังอยู่ในกรอบปกติ” หรือ “ยังไม่เกิน SLA” อย่างชัดเจน
เงื่อนไขที่ใช้หักคะแนนตามไฟล์:
เข้ากลุ่ม พลาดเล็กน้อย
ตัวอย่างจากเคส:
“จากการตรวจสอบการอนุมัติร้านค้า รอทางทีมที่เกี่ยวข้องตรวจสอบและอนุมัติร้านค้า ใช้ระยะเวลา 3 วันทำการครับ”
ตัวอย่างที่ถูกต้องมากขึ้น:
“จากการตรวจสอบ ร้านค้าของคุณยังอยู่ระหว่างรอการอนุมัติจากทีมที่เกี่ยวข้องนะครับ โดยปกติใช้เวลาประมาณ 3 วันทำการครับ”</t>
  </si>
  <si>
    <t>คำตอบมีสาระสำคัญหลักครบในระดับหนึ่ง คือแจ้งว่าต้องรอทีมที่เกี่ยวข้องและใช้เวลา 3 วันทำการ
แต่ยังขาดรายละเอียดสำคัญที่ช่วยให้ผู้ใช้ใช้งานต่อได้ เช่น
3 วันทำการนับจากวันใด
หากเกิน 3 วันทำการแล้วยังไม่อนุมัติ ควรทำอย่างไร
ร้านค้าจะได้รับการแจ้งผลผ่านช่องทางใดหรือไม่
จึงถือว่าคำตอบยังไม่ครบเต็มที่
เงื่อนไขที่ใช้หักคะแนนตามไฟล์:
เข้ากลุ่ม พลาดเล็กน้อย
ตัวอย่างจากเคส:
แอดมินแจ้งเพียงว่า “ใช้ระยะเวลา 3 วันทำการครับ”
ตัวอย่างที่ถูกต้องมากขึ้น:
“โดยปกติการอนุมัติใช้เวลาประมาณ 3 วันทำการนะครับ หากเกินกำหนดแล้วยังไม่ได้รับการอนุมัติ สามารถติดต่อแอดมินเข้ามาอีกครั้งเพื่อให้ช่วยตรวจสอบเพิ่มเติมได้ครับ”</t>
  </si>
  <si>
    <t>แอดมินมีการอ้างอิง รหัสร้านค้า 397317 ชัดเจน และแจ้งผลตรวจสอบเป็นกรอบเวลาเข้าใจง่าย
หักเล็กน้อยเพราะยังไม่ได้อธิบายขั้นตอนถัดไปอย่างละเอียด เช่น หากครบกำหนดแล้วต้องทำอย่างไร หรือช่องทางติดตามผลคืออะไร
เงื่อนไขที่ใช้หักคะแนนตามไฟล์:
เข้ากลุ่ม พลาดเล็กน้อย
ตัวอย่างจากเคส:
“ดำเนินการตรวจสอบหมายเลขรหัสร้านค้า 397317 กรุณารอสักครู่นะครับ”
ตัวอย่างที่ถูกต้องมากขึ้น:
“จากการตรวจสอบ Shop ID 397317 ขณะนี้ยังอยู่ระหว่างรอการอนุมัติจากทีมที่เกี่ยวข้องนะครับ หากเกิน 3 วันทำการแล้วยังไม่มีผล สามารถแจ้งกลับเข้ามาได้ครับ”</t>
  </si>
  <si>
    <t>แอดมินเข้าใจปัญหาของร้านค้าได้ถูกต้อง ว่าเป็นเรื่องการรออนุมัติเปิดร้าน และให้ข้อมูลที่ช่วยคลายข้อสงสัยหลักได้ว่าใช้เวลาประมาณ 3 วันทำการ
อย่างไรก็ตาม ยังขาดการวิเคราะห์ต่อในเชิงช่วยผู้ใช้ เช่น บอกให้ชัดว่าตอนนี้ยังอยู่ในกรอบปกติ หรือหากพ้นกำหนดแล้วต้อง follow up อย่างไร
เงื่อนไขที่ใช้หักคะแนนตามไฟล์:
เข้ากลุ่ม พลาดเล็กน้อย
ตัวอย่างจากเคส:
แอดมินตอบว่าใช้เวลา 3 วันทำการ แต่ไม่ได้สรุปให้ชัดว่าร้านค้ายังอยู่ในช่วงรอปกติ
ตัวอย่างที่ถูกต้องมากขึ้น:
“ตอนนี้ร้านค้ายังอยู่ในระยะเวลารอตรวจสอบตามปกตินะครับ หากครบ 3 วันทำการแล้วยังไม่มีความคืบหน้า สามารถแจ้งแอดมินเข้ามาได้ครับ”</t>
  </si>
  <si>
    <t>แอดมินมี ownership ในระดับดี เพราะรับเรื่อง ขอข้อมูล ตรวจสอบ และแจ้งผลกลับชัดเจน
แต่ยังหักเล็กน้อยเพราะ next step ยังไม่ครบ โดยเฉพาะกรณีที่ร้านค้ารอครบกำหนดแล้วยังไม่ผ่านอนุมัติ หรือหากต้องการติดตามผลต่อควรทำอย่างไร
เงื่อนไขที่ใช้หักคะแนนตามไฟล์:
เข้ากลุ่ม พลาดเล็กน้อย
ตัวอย่างจากเคส:
หลังแจ้งว่าใช้เวลา 3 วันทำการ แอดมินปิดเคสเลยเมื่อร้านค้าขอบคุณ
ตัวอย่างที่ถูกต้องมากขึ้น:
“หากครบ 3 วันทำการแล้วยังไม่ผ่านอนุมัติ รบกวนแจ้งกลับเข้ามาได้เลยนะครับ แอดมินจะช่วยตรวจสอบเพิ่มเติมให้ครับ”</t>
  </si>
  <si>
    <t>ข้อความเรียงลำดับดี อ่านง่าย และเป็นขั้นตอนชัดเจนตั้งแต่ขอข้อมูลจนถึงแจ้งผล
เงื่อนไขที่ใช้หักคะแนนตามไฟล์:
ไม่เข้ากลุ่มพลาด</t>
  </si>
  <si>
    <t>ภาษาสุภาพ กระชับ และสื่อสารได้ชัดเจน เหมาะสมกับบริบทของการบริการร้านค้า
เงื่อนไขที่ใช้หักคะแนนตามไฟล์:
ไม่เข้ากลุ่มพลาด</t>
  </si>
  <si>
    <t>น้ำเสียงสุภาพ เหมาะสม และมีการขออภัยอย่างเหมาะสมในบริบทที่ร้านค้าต้องรอผลอนุมัติ ถือว่าเหมาะกับสถานการณ์
เงื่อนไขที่ใช้หักคะแนนตามไฟล์:
ไม่เข้ากลุ่มพลาด</t>
  </si>
  <si>
    <t>ร้านค้าติดตามสถานะการอนุมัติเปิดร้าน (Merchant follows up on shop approval status)</t>
  </si>
  <si>
    <t>ร้านค้าติดต่อเข้ามาสอบถามเรื่อง การรอผลอนุมัติเปิดร้าน โดยแจ้งว่า
“รอผลอนุมัติ เปิดร้านค่ะ 2 วันแล้ว”
แอดมินเริ่มต้นด้วยการทักทาย จากนั้นขอข้อมูลเพิ่มเติมเพื่อใช้ตรวจสอบ ได้แก่
ชื่อร้านค้า/สาขา
เบอร์โทรศัพท์ที่ใช้ลงทะเบียน
รหัสร้านค้า (Shop ID)
ชื่อ-นามสกุลเจ้าของกิจการ และเลข 5 ตัวท้ายบัตรประชาชน
ร้านค้าให้ข้อมูลกลับมาครบ ได้แก่
ชื่อร้านไก่อบวังหนับ
เบอร์ 0937472877
รหัสร้านค้า 397317
ชื่อเจ้าของกิจการ
เลข 5 ตัวท้ายบัตรประชาชน 88593
จากนั้นแอดมินแจ้งผลตรวจสอบว่า
การอนุมัติร้านค้าต้องรอทีมที่เกี่ยวข้องตรวจสอบและอนุมัติ ใช้ระยะเวลา 3 วันทำการ พร้อมขออภัย และปิดการสนทนาหลังร้านค้าตอบรับว่าเข้าใจแล้ว
ภาพรวมเคสนี้แอดมินทำได้ค่อนข้างดีในส่วนของ
การขอข้อมูลที่จำเป็นต่อการตรวจสอบ
การตอบคำถามตรงประเด็น
การแจ้งกรอบเวลาที่ชัดเจน
แต่ยังมีจุดที่ควรถูกหักคะแนนเล็กน้อย เช่น
เวลารอรับบริการ 5 นาที 09 วินาที เกินกรอบมาตรฐานเล็กน้อย
ไม่มีการอธิบายต่อว่า “3 วันทำการ” นับอย่างไร หรือหากเกินกำหนดแล้วยังไม่อนุมัติต้องทำอย่างไร
การทวนข้อมูลยังทวนเพียง Shop ID เป็นหลัก ยังไม่ได้ทวนภาพรวมเคสให้ครบถ้วนมากนัก</t>
  </si>
  <si>
    <t>https://drive.google.com/open?id=189iLn-KBr1gDQclz5dyuU-p2vYtNh5Jf</t>
  </si>
  <si>
    <t>AA224372</t>
  </si>
  <si>
    <t>https://app.oho.chat/business/6805c0f16232119d2a1204b5/smartchat?room=69e372824f3be5e67514efcd</t>
  </si>
  <si>
    <t>แอดมินขอข้อมูลที่เหมาะสมกับการตรวจสอบเรื่องเปลี่ยนบัญชีรับเงิน ได้แก่ ชื่อร้าน เบอร์โทร Shop ID ชื่อเจ้าของกิจการ และเลข 5 ตัวท้ายบัตรประชาชน ซึ่งสอดคล้องกับกระบวนการยืนยันตัวตนของร้านค้า
นอกจากนี้ ในส่วนการเปลี่ยนบัญชีรับเงินยังแจ้งเงื่อนไขสำคัญถูกต้องว่า ชื่อบัญชีใหม่ต้องตรงกับชื่อเจ้าของกิจการในระบบ Robinhood เท่านั้น ถือว่าปฏิบัติตาม policy ได้ดี
เงื่อนไขที่ใช้หักคะแนนตามไฟล์:
ไม่เข้ากลุ่มพลาด</t>
  </si>
  <si>
    <t>เวลารอรับบริการประมาณ 1 นาที 22 วินาที อยู่ในเกณฑ์ดี และ tag เคส “ยกเลิกร้านอาหาร (SF)” สอดคล้องกับประเด็นช่วงท้ายของเคสที่ลูกค้าต้องการปิดบริการร้าน
อีกทั้งในช่วงต้นแอดมินยังขอข้อมูลได้ครบก่อนตอบเรื่องเปลี่ยนบัญชีรับเงิน ถือว่า process ดี
หักเล็กน้อยเพราะเคสนี้เริ่มจาก เปลี่ยนบัญชีรับเงิน แล้วเปลี่ยนเป็น ปิดร้าน แต่แอดมินไม่ได้สรุปเชิง process ให้ชัดว่า ตอนนี้จะเดินหน้าเรื่องปิดร้านเป็นหลัก และเรื่องเปลี่ยนบัญชีจะสิ้นสุดลงหรือไม่
เงื่อนไขที่ใช้หักคะแนนตามไฟล์:
เข้ากลุ่ม พลาดเล็กน้อย
ตัวอย่างจากเคส:
แอดมินให้เอกสารเปลี่ยนบัญชีรับเงินไปแล้ว ก่อนจะเปลี่ยนไปดำเนินการปิดร้าน แต่ไม่มีประโยคสรุปเชื่อมสองเรื่อง
ตัวอย่างที่ถูกต้องมากขึ้น:
“หากร้านค้าต้องการปิดบริการร้านบนแพลตฟอร์ม แอดมินจะดำเนินเรื่องปิดร้านให้เป็นหลักนะคะ และจะไม่ต้องส่งเรื่องเปลี่ยนบัญชีรับเงินต่อค่ะ”</t>
  </si>
  <si>
    <t>คำตอบของแอดมินถูกต้องทั้งสองส่วน
การเปลี่ยนบัญชีรับเงิน — แจ้งเอกสารและเงื่อนไขได้ตรง
การปิดบริการร้าน — เมื่อร้านค้าแจ้งประสงค์ปิดร้าน แอดมินถามเหตุผลและแจ้งว่าจะส่งเรื่องปิดให้ พร้อมระยะเวลาดำเนินการ
หักเล็กน้อยเพราะยังไม่ได้สรุปให้ร้านค้าเข้าใจชัดว่าหลังจากเลือก “ปิดบัญชีร้าน” แล้ว เรื่องเปลี่ยนบัญชีรับเงินจะไม่ใช่ประเด็นต่อไป
เงื่อนไขที่ใช้หักคะแนนตามไฟล์:
เข้ากลุ่ม พลาดเล็กน้อย
ตัวอย่างจากเคส:
มีคำตอบถูกทั้งสองเรื่อง แต่ยังไม่สรุปปลายทางของเคสให้ชัด
ตัวอย่างที่ถูกต้องมากขึ้น:
“จากที่ร้านค้าแจ้งว่าต้องการปิดบริการกับ Robinhood แอดมินจะดำเนินเรื่องปิดร้านให้เป็นหลักนะคะ จึงไม่จำเป็นต้องส่งเอกสารเปลี่ยนบัญชีรับเงินต่อค่ะ”</t>
  </si>
  <si>
    <t>คำตอบค่อนข้างครบ เพราะในส่วนเปลี่ยนบัญชีรับเงินมีทั้ง
เอกสารที่ต้องใช้
เงื่อนไขชื่อบัญชี
ระยะเวลาดำเนินการ
และในส่วนปิดร้านมีทั้ง
การถามเหตุผล
การแจ้งว่าจะส่งเรื่องปิดร้าน
ระยะเวลา 1–2 วันทำการ
หักเล็กน้อยเพราะยังขาดรายละเอียดเพิ่มเติม เช่น
หากต้องการเปิดร้านใหม่ในอนาคตต้องทำอย่างไร
เมื่อปิดบริการแล้วเรื่องการชำระเงินค้าง/ยอดคงเหลือจะเป็นอย่างไร
เรื่องเปลี่ยนบัญชีที่สอบถามตอนแรกจะถือว่ายกเลิกไปอัตโนมัติหรือไม่
เงื่อนไขที่ใช้หักคะแนนตามไฟล์:
เข้ากลุ่ม พลาดเล็กน้อย
ตัวอย่างจากเคส:
มีระยะเวลาดำเนินการ แต่ไม่มีสรุปผลกระทบหรือขั้นตอนหลังปิดร้าน
ตัวอย่างที่ถูกต้องมากขึ้น:
“แอดมินจะส่งเรื่องปิดบริการร้านให้ภายใน 1–2 วันทำการนะคะ หากภายหลังร้านค้าต้องการกลับมาเปิดใช้งานอีกครั้ง สามารถติดต่อเข้ามาเพื่อขอคำแนะนำเพิ่มเติมได้ค่ะ”</t>
  </si>
  <si>
    <t>แอดมินอธิบายขั้นตอนเปลี่ยนบัญชีรับเงินได้ชัดเจนมาก โดยแจกแจงเอกสารเป็นข้อ ๆ และบอกเงื่อนไขชัดเจน
ในส่วนการปิดร้านก็มีการบอกระยะเวลาดำเนินการชัด
หักเล็กน้อยเพราะเมื่อร้านค้าเปลี่ยนความต้องการจาก “เปลี่ยนบัญชี” เป็น “ปิดร้าน” แอดมินยังไม่ได้สรุป flow ใหม่ให้ชัดว่าเคสนี้จะจบที่เรื่องปิดร้าน
เงื่อนไขที่ใช้หักคะแนนตามไฟล์:
เข้ากลุ่ม พลาดเล็กน้อย
ตัวอย่างจากเคส:
แอดมินให้ขั้นตอนเปลี่ยนบัญชีรับเงินไว้ครบ แต่เมื่อร้านค้าขอปิดร้าน ไม่มีประโยคสรุปตัด flow เดิม
ตัวอย่างที่ถูกต้องมากขึ้น:
“จากนี้แอดมินจะเปลี่ยนการดำเนินการจากเรื่องเปลี่ยนบัญชีรับเงิน เป็นเรื่องปิดให้บริการร้านบนแพลตฟอร์มนะคะ”</t>
  </si>
  <si>
    <t>แอดมินจับโจทย์ได้ดีในช่วงต้นว่าเป็นเรื่อง เปลี่ยนบัญชีรับเงิน และให้ข้อมูลตรงจุด
ต่อมาเมื่อร้านค้าเปลี่ยนประเด็นเป็น ต้องการปิดร้าน แอดมินก็ปรับไปตอบอีกโจทย์ได้อย่างเหมาะสม
หักเล็กน้อยถึงปานกลาง เพราะยังไม่ได้วิเคราะห์เชิงลึกต่อว่า ร้านค้ามีปัญหาเพราะ ยอดขายน้อย ซึ่งอาจเป็นโอกาสในการรักษาร้านค้า เช่น เสนอแนะแนวทางก่อนปิด หรือถามยืนยันว่าต้องการปิดถาวรหรือชั่วคราว
เงื่อนไขที่ใช้หักคะแนนตามไฟล์:
เข้ากลุ่ม พลาดเล็กน้อย
ตัวอย่างจากเคส:
เมื่อร้านค้าบอกว่า “ยอดขายน้อย” แอดมินรับเรื่องปิดทันที
ตัวอย่างที่ถูกต้องมากขึ้น:
“หากร้านค้าสะดวก แอดมินขอสอบถามเพิ่มเติมนะคะ ว่าต้องการปิดถาวร หรือพักใช้งานชั่วคราวก่อนคะ เพื่อให้แอดมินช่วยแนะนำแนวทางที่เหมาะสมได้ค่ะ”</t>
  </si>
  <si>
    <t>แอดมินมี ownership ที่ดีพอสมควร เพราะ
รับข้อมูล
ให้เอกสารสำหรับเปลี่ยนบัญชี
รับเรื่องปิดร้านต่อ
แจ้งระยะเวลาดำเนินการ
หักเล็กน้อยเพราะยังขาด next step ที่ต่อยอดหลังปิดร้าน เช่น
หากเกิน 1–2 วันทำการแล้วยังไม่ปิดสำเร็จต้องทำอย่างไร
หากมีคำถามเรื่องยอดคงเหลือ/การโอนเงินหลังปิดร้านจะต้องติดต่ออย่างไร
เงื่อนไขที่ใช้หักคะแนนตามไฟล์:
เข้ากลุ่ม พลาดเล็กน้อย
ตัวอย่างจากเคส:
มีการแจ้งว่าจะส่งเรื่องปิดร้านให้ แต่ไม่มีทาง follow-up หากล่าช้า
ตัวอย่างที่ถูกต้องมากขึ้น:
“หากเกิน 1–2 วันทำการแล้วยังไม่มีความคืบหน้า ร้านค้าสามารถติดต่อกลับเข้ามาเพื่อให้แอดมินติดตามเรื่องต่อได้ค่ะ”</t>
  </si>
  <si>
    <t>ข้อความอ่านง่าย แบ่งข้อมูลเป็นข้อชัดเจน โดยเฉพาะส่วนเอกสารเปลี่ยนบัญชีรับเงิน
เงื่อนไขที่ใช้หักคะแนนตามไฟล์:
ไม่เข้ากลุ่มพลาด</t>
  </si>
  <si>
    <t>ภาษาสุภาพ ชัดเจน และเข้าใจง่าย เหมาะสมกับการบริการร้านค้า
เงื่อนไขที่ใช้หักคะแนนตามไฟล์:
ไม่เข้ากลุ่มพลาด</t>
  </si>
  <si>
    <t>น้ำเสียงสุภาพ เหมาะสม และคงความเป็นมิตรตลอดการสนทนา แม้หัวข้อจะเปลี่ยนจากเรื่องเปลี่ยนบัญชีเป็นปิดร้าน
เงื่อนไขที่ใช้หักคะแนนตามไฟล์:
ไม่เข้ากลุ่มพลาด</t>
  </si>
  <si>
    <t>ร้านค้าต้องการเปลี่ยนแปลงบัญชีรับเงินและยกเลิกบัญชีร้านค้าเนื่องจากยอดขายน้อย (Merchant requests payout bank account change and shop account closure due to low sales)</t>
  </si>
  <si>
    <t>เคสนี้เป็นเคสฝั่งร้านค้า โดยร้านค้าติดต่อเข้ามาเพื่อ เปลี่ยนบัญชีรับเงิน ก่อนในช่วงต้น และภายหลังเปลี่ยนประเด็นเป็น ต้องการยกเลิกบริการ / ปิดบัญชีร้านกับ Robinhood เนื่องจาก ยอดขายน้อย
ลำดับการสนทนาเป็นดังนี้
ร้านค้าแจ้งความประสงค์ว่า ต้องการเปลี่ยนบัญชีรับเงิน
แอดมินขอข้อมูลเพิ่มเติมเพื่อใช้ตรวจสอบ ได้แก่ ชื่อร้าน เบอร์โทร Shop ID ชื่อเจ้าของกิจการ และเลข 5 ตัวท้ายบัตรประชาชน
ร้านค้าให้ข้อมูลครบถ้วน และแจ้ง รหัสร้านค้า 29332
แอดมินตอบวิธีดำเนินการเปลี่ยนบัญชีรับเงิน พร้อมแจ้งเอกสารที่ต้องใช้ ได้แก่
สำเนาบัตรประชาชน พร้อมข้อความขอเปลี่ยนบัญชี
สำเนาหน้าสมุดบัญชีใหม่
ระบุว่าชื่อบัญชีใหม่ต้องตรงกับชื่อเจ้าของกิจการในระบบ
แจ้งระยะเวลา 3–5 วันทำการ
หลังจากนั้นร้านค้าแจ้งเพิ่มเติมว่า
ต้องการยกเลิกบริการกับ Robinhood
ปิดบัญชี
เหตุผลคือ ยอดขายน้อย
แอดมินจึงถามกลับถึงสาเหตุ และเมื่อได้รับคำตอบแล้วจึงแจ้งว่า
จะ ส่งเรื่องปิดให้บริการร้านบนแพลตฟอร์ม
ใช้เวลา 1–2 วันทำการ
ปิดบทสนทนาเมื่อร้านค้าไม่ได้ตอบกลับเพิ่มเติม
ภาพรวมเคสนี้ถือว่า ทำได้ดีในระดับหนึ่ง เพราะ
ขอข้อมูลสำคัญได้ครบ
ตอบเรื่องเปลี่ยนบัญชีรับเงินได้ชัด
เมื่อร้านค้าเปลี่ยนประเด็นเป็นขอปิดร้าน ก็ปรับไปจัดการเรื่องใหม่ต่อได้
แจ้งระยะเวลาดำเนินการชัดเจนทั้ง 2 ประเด็น
แต่ยังมีจุดที่ควรถูกหัก เช่น
มีการสลับ 2 ประเด็นในเคสเดียว คือ เปลี่ยนบัญชีรับเงิน และ ปิดบัญชีร้าน แต่แอดมินไม่ได้สรุปแยกให้ชัดว่าท้ายที่สุดจะดำเนินเรื่องใดเป็นหลัก
ยังไม่ได้ยืนยันให้ชัดว่าหากส่งเรื่องปิดร้านแล้ว เรื่องเปลี่ยนบัญชีรับเงินจะไม่ต้องดำเนินต่อหรือไม่
การถามสาเหตุเพื่อปิดบริการทำได้แล้ว แต่ยังไม่ได้พยายามรักษาร้านค้าหรือเสนอทางเลือกก่อนปิดร้าน</t>
  </si>
  <si>
    <t>https://drive.google.com/open?id=16zr2dI5GtyTrVfyfxWIskVd97k89f8kC</t>
  </si>
  <si>
    <t>AA224404</t>
  </si>
  <si>
    <t>https://app.oho.chat/business/6805c0f16232119d2a1204b5/smartchat?room=68f63524ba26cb027b51011e</t>
  </si>
  <si>
    <t>ไม่พบการเปิดเผยข้อมูลส่วนบุคคลเกินความจำเป็น และแอดมินยังอยู่ในกรอบการตอบเรื่องบัญชีไรเดอร์
หักเล็กน้อย เพราะเป็นคำถามข้อมูลทั่วไป แต่แอดมินยังขอข้อมูลส่วนตัวเพิ่มเติมก่อนตอบ ทั้งที่สามารถตอบเงื่อนไขกลางจากข้อมูลมาตรฐานได้ก่อน
เงื่อนไขที่ใช้หักคะแนนตามไฟล์:
เข้ากลุ่ม พลาดเล็กน้อย
ตัวอย่างจากเคส:
ไรเดอร์ถามเรื่องเวลาคืนเงินประกัน แต่แอดมินขอชื่อ/รหัสไรเดอร์/เบอร์ก่อน
ตัวอย่างที่ถูกต้องมากขึ้น:
“หากเป็นการสอบถามข้อมูลทั่วไปเรื่องคืนเงินประกัน แอดมินแจ้งเงื่อนไขให้ได้เลยนะคะ และหากต้องการตรวจสอบเคสเฉพาะราย ค่อยแจ้งข้อมูลเพิ่มเติมได้ค่ะ”</t>
  </si>
  <si>
    <t>เวลารอรับบริการประมาณ 53 วินาที ยังอยู่ในเกณฑ์ดี
แต่ process ต้องหัก เพราะแอดมินขอข้อมูลเองว่าให้แจ้ง
ชื่อ-นามสกุล
รหัสไรเดอร์
เบอร์โทรศัพท์
ทว่าไรเดอร์ส่งมาไม่ครบ เพราะ ไม่ได้แจ้งรหัส RR และแอดมินก็ไม่ได้ตามขอให้ครบ ทั้งที่เป็นข้อมูลที่แอดมินร้องขอเอง
อีกทั้งสุดท้ายคำตอบที่ให้กลับเป็นคำตอบข้อมูลกลาง ซึ่งแทบไม่ได้อาศัยข้อมูลที่ร้องขอ
เงื่อนไขที่ใช้หักคะแนนตามไฟล์:
เข้ากลุ่ม พลาดปานกลาง
ตัวอย่างจากเคส:
แอดมินขอ RR แต่ไรเดอร์ไม่แจ้ง และแอดมินไม่ได้ทวนหรือขอเพิ่ม
ตัวอย่างที่ถูกต้องมากขึ้น:
ถ้าเป็นการตอบข้อมูลทั่วไป ควรตอบได้เลย
ถ้าจะตรวจสอบเฉพาะรายจริง ต้องตามขอ รหัส RR ให้ครบก่อนดำเนินการต่อ</t>
  </si>
  <si>
    <t>เมื่อดูรวมกับภาพประกอบในเคสแล้ว คำตอบของแอดมิน ไม่ตรงเต็มกับข้อมูลอ้างอิงที่อยู่ในเคสเอง
ภาพระบุชัดว่า
ระยะเวลาในการยกเลิกการขอลบบัญชีไรเดอร์ 14 วัน
ระยะเวลาในการพิจารณาและคืนเงิน 7 วันนับจากวันที่ลบบัญชี
แต่แอดมินตอบรวม ๆ ว่า
“เงินจะคืนให้หลังจากกดลบบัญชี ภายใน 7-14 วันทำการ”
ซึ่งทำให้ไรเดอร์เข้าใจคลาดเคลื่อนได้ เพราะเอา 2 ช่วงเวลาคนละขั้นตอนมารวมกัน
นอกจากนี้ยังไม่ได้แจ้งช่องทาง Line @Robinhoodrider และไม่ได้แจ้งเงื่อนไขเรื่อง ไม่มีความผิด / ไม่มีการทุจริต
เงื่อนไขที่ใช้หักคะแนนตามไฟล์:
เข้ากลุ่ม พลาดรุนแรง
ตัวอย่างจากเคส:
แอดมินตอบ
“เงินจะคืนให้หลังจากกดลบบัญชี ภายใน 7-14 วันทำการนะคะ”
ตัวอย่างที่ถูกต้องมากขึ้น:
“พี่ไรเดอร์ต้องกดลบบัญชีด้วยตนเองก่อนนะคะ โดยขั้นตอนยกเลิกบัญชีใช้เวลาประมาณ 14 วัน และหลังจากลบบัญชีสำเร็จแล้ว จะมีระยะเวลาพิจารณาและคืนเงินประกันอีกประมาณ 7 วันค่ะ ทั้งนี้ต้องไม่มีความผิดและไม่มีประวัติทุจริตนะคะ”</t>
  </si>
  <si>
    <t>คำตอบของแอดมินมีเพียง 2 ส่วนหลักคือ
ต้องกดลบบัญชีเอง
เงินคืนภายใน 7–14 วันทำการ
แต่จากภาพในเคส ยังมีข้อมูลสำคัญอีกหลายอย่างที่ไม่ได้แจ้ง เช่น
ระยะเวลาแยกเป็น 14 วัน + 7 วัน
ต้อง พ้นสถานะคนขับโดยไม่มีความผิด
ต้องมี เงินประกันคงเหลือ
หาก ทุจริตจะไม่คืนเงิน
ช่องทางแจ้งเรื่องคือ Line @Robinhoodrider
ดังนั้นถือว่าคำตอบยังไม่ครบถ้วนพอสำหรับลูกค้าที่ถามเรื่องนี้โดยตรง
เงื่อนไขที่ใช้หักคะแนนตามไฟล์:
เข้ากลุ่ม พลาดปานกลาง
ตัวอย่างจากเคส:
ไม่มีการแจ้งเงื่อนไขสำคัญจากภาพ เช่น ไม่มีความผิด / ไม่มีทุจริต / ติดต่อ Line @Robinhoodrider
ตัวอย่างที่ถูกต้องมากขึ้น:
“หลังจากกดลบบัญชีแล้ว จะเข้าสู่ขั้นตอนยกเลิกบัญชีประมาณ 14 วัน และหลังจากนั้นจะมีระยะเวลาพิจารณาและคืนเงินอีกประมาณ 7 วันนะคะ โดยต้องไม่มีความผิด มีเงินประกันคงเหลือ และหากต้องการแจ้งเรื่องเพิ่มเติมสามารถติดต่อ Line @Robinhoodrider ได้ค่ะ”</t>
  </si>
  <si>
    <t>แอดมินบอกขั้นตอนหลักได้ว่า ต้องกดลบบัญชีเอง ซึ่งถือว่าเป็นแกนสำคัญ
แต่ยังไม่ชัดในลำดับเวลา และไม่แยกขั้นตอนให้ลูกค้าเข้าใจว่า
ขั้นตอนยกเลิกบัญชี
ขั้นตอนพิจารณา/คืนเงิน
เป็นคนละช่วง
อีกทั้งในเคสมีภาพอ้างอิงอยู่แล้ว แต่แอดมินไม่ได้ดึงสาระจากภาพมาอธิบายให้ครบ
เงื่อนไขที่ใช้หักคะแนนตามไฟล์:
เข้ากลุ่ม พลาดเล็กน้อยถึงปานกลาง
ตัวอย่างจากเคส:
ตอบเป็นภาพรวมว่า 7–14 วัน โดยไม่แยก step
ตัวอย่างที่ถูกต้องมากขึ้น:
“ขั้นตอนแรกคือกดลบบัญชีไรเดอร์ด้วยตนเองก่อนนะคะ จากนั้นใช้เวลายกเลิกบัญชีประมาณ 14 วัน และหลังจากลบบัญชีสำเร็จ จะมีขั้นตอนพิจารณา/คืนเงินอีกประมาณ 7 วันค่ะ”</t>
  </si>
  <si>
    <t>แอดมินจับโจทย์ได้ว่าไรเดอร์ถามเรื่อง คืนเงินประกันหลังยกเลิกบัญชี และตอบในประเด็นนั้น
แต่เมื่อในเคสมีภาพประกอบที่ให้รายละเอียดชัดกว่านี้ แอดมินกลับไม่ได้ใช้ภาพนั้นให้เป็นประโยชน์ต่อการตอบคำถาม จึงทำให้การวิเคราะห์ยังไม่ลึกพอ และคำตอบไม่แม่นพอ
เงื่อนไขที่ใช้หักคะแนนตามไฟล์:
เข้ากลุ่ม พลาดปานกลาง
ตัวอย่างจากเคส:
มีภาพข้อมูล “เงินประกันความเสียหาย” ในเคส แต่แอดมินไม่ได้หยิบสาระสำคัญจากภาพมาตอบครบ
ตัวอย่างที่ถูกต้องมากขึ้น:
“จากข้อมูลเรื่องเงินประกันความเสียหายที่ระบุไว้ พี่ไรเดอร์ต้องกดลบบัญชีเองก่อนนะคะ ขั้นตอนยกเลิกบัญชีใช้เวลาประมาณ 14 วัน และหลังจากนั้นจะเข้าสู่ขั้นตอนพิจารณาคืนเงินอีกประมาณ 7 วันค่ะ”</t>
  </si>
  <si>
    <t>แอดมินมีการตอบคำถามและมีการถามต่อว่าต้องการให้ช่วยเพิ่มเติมหรือไม่
แต่ next step ยังไม่ครบ เพราะไม่ได้บอก
หากจะดำเนินการต่อ ต้องติดต่อ Line @Robinhoodrider
หากเกินกำหนดแล้วเงินยังไม่คืนต้องทำอย่างไร
หากมีความผิด/มีประวัติทุจริตจะมีผลอย่างไร
ดังนั้น ownership มี แต่ยังไม่จบแบบแน่นและใช้งานได้เต็มที่
เงื่อนไขที่ใช้หักคะแนนตามไฟล์:
เข้ากลุ่ม พลาดปานกลาง
ตัวอย่างจากเคส:
ไม่มีการบอกช่องทางติดตามหรือแจ้งเรื่องต่อหลังตอบเรื่องเวลา
ตัวอย่างที่ถูกต้องมากขึ้น:
“หากพี่ไรเดอร์ต้องการดำเนินเรื่องคืนเงินประกันเพิ่มเติม สามารถติดต่อผ่าน Line @Robinhoodrider ได้ค่ะ และหากเกินระยะเวลาที่แจ้งแล้วยังไม่ได้รับเงินคืน สามารถแจ้งกลับเข้ามาเพื่อติดตามได้อีกครั้งนะคะ”</t>
  </si>
  <si>
    <t>ข้อความอ่านง่าย เรียงลำดับดี และสื่อสารเข้าใจง่าย
เงื่อนไขที่ใช้หักคะแนนตามไฟล์:
ไม่เข้ากลุ่มพลาด</t>
  </si>
  <si>
    <t>ภาษาสุภาพ กระชับ และโดยรูปแบบถือว่าดี
เงื่อนไขที่ใช้หักคะแนนตามไฟล์:
ไม่เข้ากลุ่มพลาด</t>
  </si>
  <si>
    <t>น้ำเสียงสุภาพ เหมาะสม และเป็นมิตรตลอดการสนทนา
เงื่อนไขที่ใช้หักคะแนนตามไฟล์:
ไม่เข้ากลุ่มพลาด</t>
  </si>
  <si>
    <t>ไรเดอร์สอบถามระยะเวลาการคืนเงินประกันหลังยกเลิกบัญชี (Rider inquires about deposit refund timeline after account cancellation)</t>
  </si>
  <si>
    <t>ไรเดอร์ติดต่อเข้ามาสอบถามเรื่อง การยกเลิกบัญชี Robinhood Rider และการคืนเงินประกัน โดยสาระหลักคือถามว่า
ถ้าเรายกเลิกไรเดอร์โรบินฮูด เงินประกันกี่วันคืนครับ
ในเคสนี้มี ภาพประกอบ ส่งเข้ามาด้วย ซึ่งเป็นภาพข้อมูลนโยบาย เงินประกันความเสียหาย ระบุสาระสำคัญว่า
เงินประกัน 400 บาท
หากจะขอคืนเงินประกัน ต้อง พ้นสถานะการเป็นคนขับโรบินฮู้ดโดยไม่มีความผิด
ต้อง กดลบบัญชีไรเดอร์ด้วยตัวเอง
ระยะเวลาในการยกเลิกการขอลบบัญชีไรเดอร์: 14 วัน
ระยะเวลาในการพิจารณาและการคืนเงิน: 7 วันนับจากวันที่ลบบัญชี
ช่องทางแจ้งขอคืนเงินประกัน: Line @Robinhoodrider
หากตรวจพบการทุจริต จะ ไม่คืนเงินประกันความเสียหาย
แต่แอดมินตอบกลับเพียงว่า
ต้องกดลบบัญชีเอง
เงินจะคืนภายใน 7–14 วันทำการ
ดังนั้นเมื่อรวมภาพในเคสแล้ว จะเห็นชัดว่า คำตอบของแอดมินไม่ครบ และคลาดเคลื่อนจากข้อมูลในภาพประกอบ เพราะไม่ได้แยกให้ชัดระหว่าง
ระยะเวลา ยกเลิกการขอลบบัญชีไรเดอร์ 14 วัน
ระยะเวลา พิจารณาและคืนเงิน 7 วันนับจากวันที่ลบบัญชี
อีกทั้งไม่ได้แจ้งช่องทาง Line @Robinhoodrider และไม่ได้อธิบายเงื่อนไขเรื่อง ไม่มีความผิด / ไม่มีทุจริต</t>
  </si>
  <si>
    <t>https://drive.google.com/open?id=15-VKt2MQSMW7GFnDkJu8FSGuUFnDImFi</t>
  </si>
  <si>
    <t>AA224076</t>
  </si>
  <si>
    <t>https://app.oho.chat/business/6805c0f16232119d2a1204b5/smartchat?room=69e24cb50e494a7ec508e6c3</t>
  </si>
  <si>
    <t>มีการทักทายและปิดการสนทนาตามมาตรฐาน
เงื่อนไขที่ใช้ประเมิน:
ไม่เข้ากลุ่มพลาด
ตัวอย่างจากเคส:
“สวัสดีครับ แอดมินอินทนิลยินดีให้บริการครับ”
“ขอบคุณที่ใช้บริการ Robinhood Delivery แอดมินอินทนิลยินดีให้บริการครับ 💜”</t>
  </si>
  <si>
    <t>ไม่พบการเปิดเผยข้อมูลส่วนบุคคลเกินความจำเป็น
เงื่อนไขที่ใช้ประเมิน:
ไม่เข้ากลุ่มพลาด
ตัวอย่างจากเคส:
ไม่มีการขอหรือเปิดเผยข้อมูลส่วนบุคคลเพิ่มเติม</t>
  </si>
  <si>
    <t>เวลาให้บริการค่อนข้างนาน และ Tag เคสไม่ตรงกับเรื่องที่ลูกค้าติดต่อมา
รายละเอียดการประเมินเวลา:
เวลาเริ่มเคส: 18 เม.ย. 69 เวลา 07:36
เวลาครั้งสุดท้ายในแชท: 18 เม.ย. 69 เวลา 09:54
ระยะเวลาให้บริการโดยอ้างอิงแชท: ประมาณ 2 ชั่วโมง 18 นาที
รายละเอียดการประเมิน Tag:
Tag ที่ใช้คือ Acknowledge - ช่องทางแอดมิน แต่เรื่องที่ลูกค้าติดต่อมาคือ สอบถามคูปองส่วนลดหรือการแลกซื้อ จึงควรใช้ Tag ที่เกี่ยวข้องกับคูปอง โปรโมชัน ส่วนลด หรือการใช้งานสิทธิ์มากกว่า
เงื่อนไขที่ใช้หักคะแนน:
เข้ากลุ่มพลาดปานกลางถึงรุนแรง
ตัวอย่างจากเคส:
ลูกค้าสอบถามว่า “คูปองส่วนลดหรือแลกซื้อได้เลยครับ”
Tag ที่ใช้: “Acknowledge - ช่องทางแอดมิน”
ตัวอย่างที่ถูกต้องมากขึ้น:
ควรเลือก Tag ที่เกี่ยวข้องกับ คูปอง / โปรโมชัน / ส่วนลด / การใช้งานสิทธิ์</t>
  </si>
  <si>
    <t>ยังไม่ได้ตอบคำถามหลักเรื่องคูปองส่วนลด
เงื่อนไขที่ใช้หักคะแนน:
เข้ากลุ่มพลาดปานกลางถึงรุนแรง
ตัวอย่างจากเคส:
ลูกค้าสอบถามว่า “คูปองส่วนลดหรือแลกซื้อได้เลยครับ”
แต่แอดมินตอบเพียงว่า “สามารถสอบถามข้อมูลหรือพบปัญหาการใช้งาน แจ้งแอดมินได้เลยนะครับ”
ตัวอย่างที่ถูกต้องมากขึ้น:
“จากรูปคูปองที่ส่งมา รบกวนกดเข้าไปดูรายละเอียดคูปองก่อนนะครับ โดยระบบจะแสดงเงื่อนไขการใช้งาน วันหมดอายุ และวิธีกดรับหรือแลกซื้อครับ”</t>
  </si>
  <si>
    <t>คำตอบยังไม่ครบถ้วน เพราะไม่ได้แจ้งวิธีใช้คูปอง เงื่อนไข หรือขั้นตอนตรวจสอบเพิ่มเติม
เงื่อนไขที่ใช้หักคะแนน:
เข้ากลุ่มพลาดรุนแรง
ตัวอย่างจากเคส:
แอดมินไม่ได้อธิบายว่าคูปองต้องกดรับอย่างไร ใช้ได้เลยหรือไม่ หรือมีเงื่อนไขอะไร
ตัวอย่างที่ถูกต้องมากขึ้น:
“คุณลูกค้าสามารถกดที่คูปองเพื่อดูรายละเอียดได้ครับ หากเป็นคูปองที่สามารถกดรับได้ ระบบจะแสดงปุ่มให้กดรับหรือใช้งาน หากพบข้อความแจ้งเตือน หรือไม่สามารถใช้งานได้ รบกวนส่งภาพหน้าจอเพิ่มเติมมาให้แอดมินตรวจสอบครับ”</t>
  </si>
  <si>
    <t>ไม่ได้แจ้งขั้นตอนการตรวจสอบหรือใช้งานคูปองให้ลูกค้า
เงื่อนไขที่ใช้หักคะแนน:
เข้ากลุ่มพลาดรุนแรง
ตัวอย่างจากเคส:
ไม่มีการแจ้งขั้นตอนเกี่ยวกับการกดรับหรือใช้งานคูปอง
ตัวอย่างที่ถูกต้องมากขึ้น:
“ให้กดเข้าไปที่หน้าคูปอง &gt; ตรวจสอบเงื่อนไขการใช้งาน &gt; กดรับหรือใช้งานตามที่ระบบแสดง หากใช้งานไม่ได้ให้ส่งภาพหน้าจอแจ้งเตือนเข้ามาอีกครั้งครับ”</t>
  </si>
  <si>
    <t>ยังไม่ได้วิเคราะห์หรือแก้ไขปัญหาเรื่องคูปองที่ลูกค้าสอบถาม
เงื่อนไขที่ใช้หักคะแนน:
เข้ากลุ่มพลาดรุนแรง
ตัวอย่างจากเคส:
ลูกค้าส่งรูปคูปองและถามว่าสามารถใช้ได้หรือไม่ แต่แอดมินไม่ได้อธิบายเกี่ยวกับคูปอง
ตัวอย่างที่ถูกต้องมากขึ้น:
“แอดมินขอตรวจสอบจากภาพที่ส่งมานะครับ เบื้องต้นคูปองลักษณะนี้ต้องตรวจสอบเงื่อนไขในหน้ารายละเอียดคูปองก่อน หากกดรับหรือแลกซื้อไม่ได้ รบกวนส่งภาพหน้าจอเพิ่มเติมครับ”</t>
  </si>
  <si>
    <t>มีการปิดเคสสุภาพ แต่ยังไม่ได้แจ้งขั้นตอนถัดไปเกี่ยวกับคูปอง
เงื่อนไขที่ใช้หักคะแนน:
เข้ากลุ่มพลาดปานกลางถึงรุนแรง
ตัวอย่างจากเคส:
“หากต้องการสอบถามข้อมูลเพิ่มเติมหรือพบปัญหาในการใช้งาน สามารถติดต่อเข้ามาได้อีกครั้งครับ”
ตัวอย่างที่ถูกต้องมากขึ้น:
“หากต้องการให้แอดมินตรวจสอบคูปองเพิ่มเติม รบกวนส่งภาพหน้ารายละเอียดคูปอง หรือภาพแจ้งเตือนที่พบขณะกดใช้งานเข้ามาอีกครั้งนะครับ”</t>
  </si>
  <si>
    <t>ข้อความอ่านง่ายและแบ่งบรรทัดชัดเจน
เงื่อนไขที่ใช้ประเมิน:
ไม่เข้ากลุ่มพลาด
ตัวอย่างจากเคส:
ข้อความของแอดมินสั้นและอ่านเข้าใจง่าย</t>
  </si>
  <si>
    <t>ภาษาสุภาพ กระชับ และเข้าใจง่าย
เงื่อนไขที่ใช้ประเมิน:
ไม่เข้ากลุ่มพลาด
ตัวอย่างจากเคส:
“สามารถสอบถามข้อมูลหรือพบปัญหาการใช้งาน แจ้งแอดมินได้เลยนะครับ”</t>
  </si>
  <si>
    <t>น้ำเสียงสุภาพ แต่ยังให้ความรู้สึกไม่ช่วยตอบคำถามของลูกค้า
เงื่อนไขที่ใช้หักคะแนน:
เข้ากลุ่มพลาดเล็กน้อยถึงปานกลาง
ตัวอย่างจากเคส:
“ขอบคุณที่ใช้บริการ Robinhood Delivery แอดมินอินทนิลยินดีให้บริการครับ 💜”
ตัวอย่างที่ถูกต้องมากขึ้น:
“แอดมินขออภัยที่ยังไม่ได้ให้รายละเอียดเพิ่มเติมนะครับ รบกวนส่งภาพหน้ารายละเอียดคูปองมาอีกครั้ง เพื่อให้แอดมินช่วยตรวจสอบให้ครับ”</t>
  </si>
  <si>
    <t>ลูกค้าสอบถามการใช้งานคูปองส่วนลด (Discount Coupon Usage Inquiry)</t>
  </si>
  <si>
    <t>ลูกค้าส่งรูปคูปองและสอบถามว่า “คูปองส่วนลดหรือแลกซื้อได้เลยครับ” ซึ่งเป็นการสอบถามเกี่ยวกับการใช้งานคูปองหรือสิทธิ์ส่วนลดในแอป Robinhood Delivery
ในเคสนี้ แอดมินทักทายและแจ้งว่าสามารถสอบถามข้อมูลหรือแจ้งปัญหาการใช้งานได้ แต่ยังไม่ได้ตอบคำถามหลักของลูกค้าเกี่ยวกับคูปอง เช่น ใช้ได้เลยหรือไม่ ต้องกดรับตรงไหน มีเงื่อนไขอะไร หรือควรตรวจสอบรายละเอียดคูปองอย่างไร
หลังจากนั้น แอดมินแจ้งว่าไม่ได้รับการตอบกลับ จึงขอจบการสนทนา พร้อมแจ้งว่าสามารถติดต่อกลับมาได้หากต้องการสอบถามเพิ่มเติม โดยรวมแอดมินใช้ภาษาสุภาพและปิดบทสนทนาได้ดี แต่ยังไม่ได้ให้คำตอบที่ตรงกับคำถามของลูกค้า</t>
  </si>
  <si>
    <t>https://drive.google.com/open?id=1dn_sZkYYCelnTm-QH-ANbD_7uDbdj8ej</t>
  </si>
  <si>
    <t>AA224923</t>
  </si>
  <si>
    <t>https://app.oho.chat/business/6805c0f16232119d2a1204b5/smartchat?room=68378e379380585a87c1e55f</t>
  </si>
  <si>
    <t>มีการทักทาย สอบถามเพิ่มเติม และปิดการสนทนาตามมาตรฐาน
เงื่อนไขที่ใช้ประเมิน:
ไม่เข้ากลุ่มพลาด
ตัวอย่างจากเคส:
“สวัสดีค่ะ แอดมินขนมดอกจอก 🍪 ยินดีให้บริการ”
“แอดมินขนมดอกจอกยินดีให้บริการค่ะ 🍪”</t>
  </si>
  <si>
    <t>มีการยืนยันตัวตนก่อนดำเนินการเปลี่ยนข้อมูลสำคัญ
เงื่อนไขที่ใช้ประเมิน:
ไม่เข้ากลุ่มพลาด
ตัวอย่างจากเคส:
“รบกวนพี่ไรเดอร์ทำการยืนยันตัวตน โดยถ่ายรูปตนเองคู่กับบัตรประชาชน”
ข้อเสนอแนะ:
ทำได้ดีแล้ว เนื่องจากเป็นเคสเปลี่ยนหมายเลขโทรศัพท์ซึ่งเป็นข้อมูลสำคัญ และแอดมินมีการตรวจสอบตัวตนก่อนดำเนินการ</t>
  </si>
  <si>
    <t>ตอบกลับอยู่ใน SLA และ Tag เคสตรงกับเรื่องที่พี่ไรเดอร์ติดต่อมา
รายละเอียดการประเมินเวลา:
เวลาเริ่มเคส: 20 เม.ย. 69 เวลา 14:55
เวลาครั้งสุดท้ายในแชท: 20 เม.ย. 69 เวลา 15:11
ระยะเวลาให้บริการโดยอ้างอิงแชท: ประมาณ 16 นาที
รายละเอียดการประเมิน Tag:
Tag ที่ใช้คือ เปลี่ยนแปลงข้อมูล - เบอร์โทร ซึ่งตรงกับประเด็นที่พี่ไรเดอร์แจ้งว่าต้องการเปลี่ยนเบอร์โทรศัพท์
เงื่อนไขที่ใช้ประเมิน:
ไม่เข้ากลุ่มพลาด
ตัวอย่างจากเคส:
พี่ไรเดอร์แจ้งว่า “ต้องการเปลี่ยนเบอร์โทรศัพท์”</t>
  </si>
  <si>
    <t>คำตอบถูกต้องและสอดคล้องกับปัญหาที่พี่ไรเดอร์แจ้ง
เงื่อนไขที่ใช้ประเมิน:
ไม่เข้ากลุ่มพลาด
ตัวอย่างจากเคส:
“แอดมินขอทราบหมายเลขโทรศัพท์ใหม่ที่ต้องการเปลี่ยนแปลงค่ะ”
“แอดมินดำเนินการเปลี่ยนแปลงหมายเลขโทรศัพท์ให้เรียบร้อยแล้วค่ะ”</t>
  </si>
  <si>
    <t>ตอบครบถ้วน ทั้งการยืนยันตัวตน ขอเบอร์ใหม่ แจ้งผล และแจ้งการเข้าสู่ระบบด้วยเบอร์ใหม่
เงื่อนไขที่ใช้หักคะแนน:
เข้ากลุ่มพลาดเล็กน้อย
ตัวอย่างจากเคส:
“พี่ไรเดอร์สามารถเข้าสู่ระบบด้วยเบอร์ใหม่ได้เลยนะคะ”
ข้อเสนอแนะ:
หากต้องการให้ครบยิ่งขึ้น อาจแจ้งเพิ่มว่า หากเข้าสู่ระบบด้วยเบอร์ใหม่ไม่ได้ สามารถติดต่อกลับมาให้แอดมินตรวจสอบได้</t>
  </si>
  <si>
    <t>แจ้งขั้นตอนชัดเจนตั้งแต่ยืนยันตัวตนจนถึงการเปลี่ยนเบอร์สำเร็จ
เงื่อนไขที่ใช้ประเมิน:
ไม่เข้ากลุ่มพลาด
ตัวอย่างจากเคส:
“รบกวนพี่ไรเดอร์ทำการยืนยันตัวตน…”
“แอดมินขอทราบหมายเลขโทรศัพท์ใหม่…”
“แอดมินดำเนินการเปลี่ยนแปลงหมายเลขโทรศัพท์ให้เรียบร้อยแล้วค่ะ”</t>
  </si>
  <si>
    <t>วิเคราะห์ปัญหาได้ตรงจุดและดำเนินการเปลี่ยนเบอร์ให้เรียบร้อย
เงื่อนไขที่ใช้ประเมิน:
ไม่เข้ากลุ่มพลาด
ตัวอย่างจากเคส:
พี่ไรเดอร์ต้องการเปลี่ยนเบอร์โทรศัพท์ และแอดมินดำเนินการเปลี่ยนเบอร์ให้สำเร็จ</t>
  </si>
  <si>
    <t>ดำเนินการจนจบเคส และแจ้งให้เข้าสู่ระบบด้วยเบอร์ใหม่ได้
เงื่อนไขที่ใช้หักคะแนน:
เข้ากลุ่มพลาดเล็กน้อย
ตัวอย่างจากเคส:
“พี่ไรเดอร์สามารถเข้าสู่ระบบด้วยเบอร์ใหม่ได้เลยนะคะ”
“พี่ไรเดอร์ต้องการสอบถามข้อมูลเพิ่มเติม หรือแจ้งปัญหาอื่น ๆ หรือไม่คะ”
ข้อเสนอแนะ:
ควรแจ้งเพิ่มเล็กน้อยว่า หากเข้าสู่ระบบด้วยเบอร์ใหม่ไม่ได้ สามารถติดต่อกลับมาได้อีกครั้ง</t>
  </si>
  <si>
    <t>ข้อความเรียงลำดับดี อ่านง่าย และเข้าใจชัดเจน
เงื่อนไขที่ใช้ประเมิน:
ไม่เข้ากลุ่มพลาด
ตัวอย่างจากเคส:
ข้อความของแอดมินแบ่งขั้นตอนการยืนยันตัวตน การขอเบอร์ใหม่ และการแจ้งผลชัดเจน</t>
  </si>
  <si>
    <t>ภาษาสุภาพ กระชับ และถูกต้อง
เงื่อนไขที่ใช้ประเมิน:
ไม่เข้ากลุ่มพลาด
ตัวอย่างจากเคส:
“แอดมินดำเนินการเปลี่ยนแปลงหมายเลขโทรศัพท์ให้เรียบร้อยแล้วค่ะ”</t>
  </si>
  <si>
    <t>น้ำเสียงสุภาพและเหมาะสม แต่มีการแจ้งหมายเลขโทรศัพท์เดิมและใหม่เต็มทั้งสองเบอร์ในแชท
เงื่อนไขที่ใช้หักคะแนน:
เข้ากลุ่มพลาดเล็กน้อย
ตัวอย่างจากเคส:
“จากหมายเลขเดิม 0834570686 เป็น 0984526434 ค่ะ”
ตัวอย่างที่ถูกต้องมากขึ้น:
“แอดมินดำเนินการเปลี่ยนแปลงหมายเลขโทรศัพท์ให้เรียบร้อยแล้วค่ะ สามารถเข้าสู่ระบบด้วยเบอร์ใหม่ได้เลยนะคะ”</t>
  </si>
  <si>
    <t>ไรเดอร์ขอเปลี่ยนหมายเลขโทรศัพท์ในระบบ (Rider requests to change phone number in the system)</t>
  </si>
  <si>
    <t>พี่ไรเดอร์ติดต่อเข้ามาแจ้งว่าต้องการ เปลี่ยนหมายเลขโทรศัพท์ และสอบถามว่าต้องดำเนินการอย่างไร
ในเคสนี้ แอดมินทักทายและแจ้งให้พี่ไรเดอร์ยืนยันตัวตนเพื่อความปลอดภัยของข้อมูล โดยให้ถ่ายรูปตนเองคู่กับบัตรประชาชน พร้อมระบุให้เห็นใบหน้าและรายละเอียดบนบัตรอย่างชัดเจน หลังจากพี่ไรเดอร์ส่งรูปยืนยันตัวตนแล้ว แอดมินขอหมายเลขโทรศัพท์ใหม่ที่ต้องการเปลี่ยน จากนั้นดำเนินการเปลี่ยนเบอร์ให้เรียบร้อย และแจ้งหมายเลขเดิมกับหมายเลขใหม่ให้พี่ไรเดอร์ทราบ</t>
  </si>
  <si>
    <t>https://drive.google.com/open?id=1bQYrdB6w9_uZ_AI6uWm0hp6H9jG8Jxvt</t>
  </si>
  <si>
    <t>AA224839</t>
  </si>
  <si>
    <t>https://app.oho.chat/business/6805c0f16232119d2a1204b5/smartchat?room=69d88f76244e6667f4010f3e</t>
  </si>
  <si>
    <t>มีการทักทายและปิดการสนทนาตามมาตรฐาน
เงื่อนไขที่ใช้ประเมิน:
ไม่เข้ากลุ่มพลาด
ตัวอย่างจากเคส:
“สวัสดีค่ะ แอดมินขนมดอกจอก 😊 ยินดีให้บริการ”
“ขอบคุณที่ใช้บริการ Robinhood แอดมินขนมดอกจอกยินดีให้บริการค่ะ 😊”</t>
  </si>
  <si>
    <t>ไม่พบการเปิดเผยข้อมูลส่วนบุคคลเกินความจำเป็น
เงื่อนไขที่ใช้หักคะแนน:
เข้ากลุ่มพลาดเล็กน้อย
ตัวอย่างจากเคส:
ร้านค้าแจ้งข้อมูลร้านค้าและ Shop ID เข้ามาเพื่อให้ตรวจสอบ
ข้อเสนอแนะ:
ควรตรวจสอบให้ชัดเจนก่อนให้ข้อมูลเกี่ยวกับเอกสารหรือสถานะคำขอของร้านค้าเสมอ เนื่องจากเป็นข้อมูลฝั่งร้านค้า</t>
  </si>
  <si>
    <t>ตอบกลับอยู่ใน SLA และ Tag ใกล้เคียงกับเรื่องที่ร้านค้าติดต่อมา</t>
  </si>
  <si>
    <t>คำตอบถูกต้องและสอดคล้องกับสถานะที่ตรวจสอบพบ
เงื่อนไขที่ใช้หักคะแนน:
เข้ากลุ่มพลาดเล็กน้อย
ตัวอย่างจากเคส:
“จากการตรวจสอบ ร้านค้าทำเรื่องไว้เรียบร้อยแล้วนะคะ ขณะนี้อยู่ระหว่างดำเนินการค่ะ”
ข้อเสนอแนะ:
ควรแจ้งเพิ่มว่าร้านค้าจะได้รับแจ้งผลผ่านช่องทางใด</t>
  </si>
  <si>
    <t>ตอบประเด็นหลักได้ แต่ยังไม่ได้แจ้งระยะเวลาดำเนินการหรือช่องทางรับผล
เงื่อนไขที่ใช้หักคะแนน:
เข้ากลุ่มพลาดเล็กน้อย
ตัวอย่างจากเคส:
“หากดำเนินการแล้วเสร็จ แอดมินจะแจ้งให้ทราบอีกครั้งนะคะ”
ตัวอย่างที่ถูกต้องมากขึ้น:
“ขณะนี้คำขออยู่ระหว่างดำเนินการค่ะ หากดำเนินการแล้วเสร็จ จะมีการแจ้งผลให้ร้านค้าทราบผ่านช่องทางที่เกี่ยวข้องนะคะ”</t>
  </si>
  <si>
    <t>แจ้งสถานะการดำเนินการได้ชัดเจน แต่ขั้นตอนถัดไปยังไม่ละเอียดครบถ้วน
เงื่อนไขที่ใช้หักคะแนน:
เข้ากลุ่มพลาดเล็กน้อย
ตัวอย่างจากเคส:
“ขณะนี้อยู่ระหว่างดำเนินการค่ะ”
ตัวอย่างที่ถูกต้องมากขึ้น:
“คำขออยู่ระหว่างดำเนินการ หากแล้วเสร็จจะมีการแจ้งผลให้ร้านค้าทราบอีกครั้ง หากต้องการติดตามเพิ่มเติมสามารถติดต่อเข้ามาพร้อมแจ้ง Shop ID ได้ค่ะ”</t>
  </si>
  <si>
    <t>ตรวจสอบสถานะคำขอและตอบกลับได้ตรงกับเรื่องที่ร้านค้าสอบถาม
เงื่อนไขที่ใช้หักคะแนน:
เข้ากลุ่มพลาดเล็กน้อย
ตัวอย่างจากเคส:
ร้านค้าสอบถามเรื่องใบสรุปยอดขาย และแอดมินตรวจสอบสถานะคำขอให้
ข้อเสนอแนะ:
ควรแจ้งรายละเอียดการติดตามผลให้ชัดเจนขึ้น</t>
  </si>
  <si>
    <t>มีการแจ้งสถานะและปิดเคสสุภาพ แต่ขั้นตอนถัดไปยังไม่ชัดเจนครบถ้วน
เงื่อนไขที่ใช้หักคะแนน:
เข้ากลุ่มพลาดเล็กน้อย
ตัวอย่างจากเคส:
“หากดำเนินการแล้วเสร็จ แอดมินจะแจ้งให้ทราบอีกครั้งนะคะ”
ตัวอย่างที่ถูกต้องมากขึ้น:
“หากดำเนินการแล้วเสร็จ ร้านค้าจะได้รับแจ้งผลอีกครั้ง หากต้องการติดตามสถานะ สามารถติดต่อกลับมาพร้อมแจ้ง Shop ID ได้ค่ะ”</t>
  </si>
  <si>
    <t>ข้อความอ่านง่ายและเรียงลำดับดี
เงื่อนไขที่ใช้ประเมิน:
ไม่เข้ากลุ่มพลาด
ตัวอย่างจากเคส:
แอดมินแจ้งตรวจสอบก่อน แล้วจึงแจ้งผลการตรวจสอบ</t>
  </si>
  <si>
    <t>ภาษาสุภาพ กระชับ และเข้าใจง่าย
เงื่อนไขที่ใช้ประเมิน:
ไม่เข้ากลุ่มพลาด
ตัวอย่างจากเคส:
“แอดมินขออนุญาตตรวจสอบให้นะคะ”</t>
  </si>
  <si>
    <t>น้ำเสียงสุภาพและเหมาะสมกับสถานการณ์
เงื่อนไขที่ใช้ประเมิน:
ไม่เข้ากลุ่มพลาด
ตัวอย่างจากเคส:
“ยินดีให้บริการค่ะ”</t>
  </si>
  <si>
    <t>ร้านค้าสอบถามการขอใบสรุปยอดขายย้อนหลัง (Merchant asks about requesting historical sales summary report)</t>
  </si>
  <si>
    <t>ร้านค้าติดต่อเข้ามาสอบถามเรื่อง การขอใบสรุปยอดขายย้อนหลังตั้งแต่ปี 2567 เพื่อนำไปใช้ประกอบการลงทะเบียน โดยร้านค้าแจ้งข้อมูลประกอบ เช่น เบอร์โทรศัพท์ รหัสร้านค้า และข้อมูลร้านค้าเข้ามาในแชท
ในเคสนี้ แอดมินมีการทักทาย แจ้งว่าจะดำเนินการตรวจสอบให้ จากนั้นตรวจสอบข้อมูลและแจ้งกลับว่าร้านค้าได้ทำเรื่องไว้เรียบร้อยแล้ว ขณะนี้อยู่ระหว่างดำเนินการ หากดำเนินการแล้วเสร็จจะแจ้งให้ร้านค้าทราบอีกครั้ง พร้อมปิดการสนทนาอย่างสุภาพ</t>
  </si>
  <si>
    <t>https://drive.google.com/open?id=1N_A_NY9vBxm3DpMkFE-bQ92AupskChcU</t>
  </si>
  <si>
    <t>AA224791</t>
  </si>
  <si>
    <t>https://app.oho.chat/business/6805c0f16232119d2a1204b5/smartchat?room=683e9ea0674231dddfb4f68d</t>
  </si>
  <si>
    <t>มีการทักทายและปิดการสนทนาตามมาตรฐาน
เงื่อนไขที่ใช้ประเมิน:
ไม่เข้ากลุ่มพลาด
ตัวอย่างจากเคส:
“สวัสดีค่ะ แอดมินขนมดอกจอก 🍪 ยินดีให้บริการ”
“แอดมินขนมดอกจอกยินดีให้บริการค่ะ 🍪”</t>
  </si>
  <si>
    <t>มีการตรวจสอบสถานะบัญชี แต่มีการระบุชื่อ-นามสกุลเต็มในแชทโดยไม่จำเป็น
เงื่อนไขที่ใช้หักคะแนน:
เข้ากลุ่มพลาดเล็กน้อย
ตัวอย่างจากเคส:
“จากการตรวจสอบหมายเลข RR276263 ชื่อ ศักดิ์สิทธิ์ บุญมาก พบว่าสถานะบัญชีไอดีปกติค่ะ”
ตัวอย่างที่ถูกต้องมากขึ้น:
“จากการตรวจสอบหมายเลข RR276263 พบว่าสถานะบัญชีไอดีปกติค่ะ”
ข้อเสนอแนะ:
ควรระบุเฉพาะข้อมูลที่จำเป็นต่อการตอบเคส เช่น RR ID และสถานะบัญชี โดยไม่ต้องพิมพ์ชื่อ-นามสกุลเต็มของพี่ไรเดอร์ซ้ำในแชท</t>
  </si>
  <si>
    <t>Tag เคสตรงกับประเด็น แต่เวลารอรับบริการเกิน SLA
รายละเอียดการประเมินเวลา:
เวลาเริ่มเคส: 20 เม.ย. 69 เวลา 10:44
เวลาตอบกลับครั้งแรกของแอดมิน: 20 เม.ย. 69 เวลา 10:54
เวลาครั้งสุดท้ายในแชท: 20 เม.ย. 69 เวลา 10:54
ระยะเวลารอรับบริการจากระบบ: 0:09:13
ระยะเวลาให้บริการโดยอ้างอิงแชท: ประมาณ 10 นาที
รายละเอียดการประเมิน Tag:
Tag ที่ใช้คือ งานน้อย ซึ่งสอดคล้องกับประเด็นที่พี่ไรเดอร์แจ้งว่า “งานไม่เด้ง”
เงื่อนไขที่ใช้หักคะแนน:
เข้ากลุ่มพลาดปานกลาง
ตัวอย่างจากเคส:
พี่ไรเดอร์แจ้งว่า “งานไม่เด้งว่ะ” และ “บอกว่างานไม่เด้ง”
ข้อเสนอแนะ:
ควรรับและตอบแชทภายใน SLA ตามมาตรฐานทีม โดยเฉพาะเคสที่พี่ไรเดอร์ส่งข้อความต่อเนื่องและมีอารมณ์ไม่พอใจ</t>
  </si>
  <si>
    <t>คำตอบถูกต้องและตรงกับปัญหางานไม่เด้ง
เงื่อนไขที่ใช้หักคะแนน:
เข้ากลุ่มพลาดเล็กน้อย
ตัวอย่างจากเคส:
“พบว่าสถานะบัญชีไอดีปกติค่ะ”
“จำนวนออเดอร์จะขึ้นอยู่กับปริมาณการสั่งซื้อของลูกค้าในแต่ละโซนและช่วงเวลา”
ข้อเสนอแนะ:
ควรเพิ่มว่า หากยังพบความผิดปกติ สามารถส่งภาพหน้าจอหรือรายละเอียดพื้นที่เพิ่มเติมให้ตรวจสอบได้</t>
  </si>
  <si>
    <t>ตอบครบทั้งสถานะบัญชี สาเหตุที่ออเดอร์อาจน้อย และคำแนะนำเบื้องต้น
เงื่อนไขที่ใช้หักคะแนน:
เข้ากลุ่มพลาดเล็กน้อย
ตัวอย่างจากเคส:
“แนะนำให้พี่ไรเดอร์ลองขยับไปยังบริเวณที่มีร้านอาหารหนาแน่น เพื่อเพิ่มโอกาสในการรับงานนะคะ”
ตัวอย่างที่ถูกต้องมากขึ้น:
“หากพี่ไรเดอร์ยังพบว่าไม่ได้รับงานต่อเนื่องผิดปกติ สามารถส่งภาพหน้าจอ พื้นที่ที่ออนไลน์ และช่วงเวลาที่พบปัญหาเข้ามาให้ตรวจสอบเพิ่มเติมได้นะคะ”</t>
  </si>
  <si>
    <t>อธิบายสาเหตุและคำแนะนำได้ชัดเจน แต่ยังไม่ได้แจ้งขั้นตอนหากปัญหายังเกิดซ้ำ
เงื่อนไขที่ใช้หักคะแนน:
เข้ากลุ่มพลาดเล็กน้อย
ตัวอย่างจากเคส:
“จำนวนออเดอร์จะขึ้นอยู่กับปริมาณการสั่งซื้อของลูกค้าในแต่ละโซนและช่วงเวลา”
“ลองขยับไปยังบริเวณที่มีร้านอาหารหนาแน่น”
ตัวอย่างที่ถูกต้องมากขึ้น:
“หากยังพบปัญหาหลังลองเปลี่ยนพื้นที่ รบกวนส่งภาพหน้าจอ สถานะออนไลน์ พื้นที่ที่รอรับงาน และช่วงเวลาที่พบปัญหาเข้ามาอีกครั้งนะคะ”</t>
  </si>
  <si>
    <t>ตรวจสอบสถานะบัญชีและให้คำแนะนำได้ตรงกับปัญหางานไม่เด้ง
เงื่อนไขที่ใช้หักคะแนน:
เข้ากลุ่มพลาดเล็กน้อย
ตัวอย่างจากเคส:
พี่ไรเดอร์แจ้งว่างานไม่เด้ง และแอดมินตรวจสอบสถานะบัญชีพร้อมอธิบายเรื่องปริมาณออเดอร์ในแต่ละพื้นที่
ข้อเสนอแนะ:
ควรระบุขั้นตอนเพิ่มเติมหากปัญหายังไม่ดีขึ้น เพื่อให้พี่ไรเดอร์รู้ว่าต้องส่งข้อมูลอะไรกลับมา</t>
  </si>
  <si>
    <t>มีการให้คำแนะนำและปิดเคสสุภาพ แต่ยังไม่ได้แจ้งขั้นตอนถัดไปหากยังพบปัญหา
เงื่อนไขที่ใช้หักคะแนน:
เข้ากลุ่มพลาดเล็กน้อย
ตัวอย่างจากเคส:
“ขอให้ขับขี่ปลอดภัย และขอให้ออเดอร์ปัง ๆ ตลอดทั้งวันนะคะ”
ตัวอย่างที่ถูกต้องมากขึ้น:
“หากยังพบว่างานไม่เด้งต่อเนื่อง รบกวนส่งภาพหน้าจอ สถานะออนไลน์ พื้นที่ที่รอรับงาน และช่วงเวลาที่พบปัญหาเข้ามาอีกครั้ง เพื่อให้แอดมินช่วยตรวจสอบเพิ่มเติมนะคะ”</t>
  </si>
  <si>
    <t>ข้อความเรียงลำดับดีและอ่านเข้าใจง่าย
เงื่อนไขที่ใช้ประเมิน:
ไม่เข้ากลุ่มพลาด
ตัวอย่างจากเคส:
แอดมินเรียงลำดับเป็น ตรวจสอบสถานะบัญชี &gt; อธิบายปัจจัยของจำนวนออเดอร์ &gt; แนะนำแนวทาง</t>
  </si>
  <si>
    <t>ภาษาสุภาพ กระชับ และเข้าใจง่าย
เงื่อนไขที่ใช้ประเมิน:
ไม่เข้ากลุ่มพลาด
ตัวอย่างจากเคส:
“จำนวนออเดอร์จะขึ้นอยู่กับปริมาณการสั่งซื้อของลูกค้าในแต่ละโซนและช่วงเวลา”</t>
  </si>
  <si>
    <t>น้ำเสียงสุภาพและควบคุมสถานการณ์ได้ดี แม้พี่ไรเดอร์ใช้ถ้อยคำไม่เหมาะสม
เงื่อนไขที่ใช้หักคะแนน:
เข้ากลุ่มพลาดเล็กน้อย
ตัวอย่างจากเคส:
“ขอขอบคุณพี่ไรเดอร์ที่ช่วยจัดส่งอาหารให้ลูกค้าของเราค่ะ”
ข้อเสนอแนะ:
ควรเพิ่มข้อความรับรู้ความไม่สะดวก เช่น “แอดมินเข้าใจว่าพี่ไรเดอร์กังวลเรื่องงานไม่เข้า” เพื่อช่วยลดอารมณ์ของพี่ไรเดอร์</t>
  </si>
  <si>
    <t>ไรเดอร์แจ้งปัญหางานไม่เด้งหรือได้รับงานน้อย (Rider reports not receiving jobs or receiving fewer jobs)</t>
  </si>
  <si>
    <t>พี่ไรเดอร์ติดต่อเข้ามาแจ้งว่า งานไม่เด้ง / ได้รับงานน้อย พร้อมส่งภาพหน้าจอประกอบ โดยมีการใช้ถ้อยคำไม่สุภาพและแสดงความไม่พอใจเกี่ยวกับการได้รับงานในระบบ
ก่อนเริ่มเคส มีข้อความจากแชทบอทแจ้งข้อมูลเบื้องต้นว่า แอดมินและทีม IT ไม่มีส่วนในการจัดสรรหรือกำหนดการจ่ายงานให้ไรเดอร์เป็นรายบุคคล และจำนวนงานอาจขึ้นอยู่กับปริมาณงานในระบบ
ในเคสนี้ แอดมินทักทายและแจ้งผลตรวจสอบว่า สถานะบัญชีของพี่ไรเดอร์ปกติ พร้อมอธิบายว่าจำนวนออเดอร์ขึ้นอยู่กับปริมาณการสั่งซื้อของลูกค้าในแต่ละโซนและช่วงเวลา จากนั้นแนะนำให้พี่ไรเดอร์ลองขยับไปบริเวณที่มีร้านอาหารหนาแน่น เพื่อเพิ่มโอกาสในการรับงาน และปิดการสนทนาด้วยถ้อยคำสุภาพ</t>
  </si>
  <si>
    <t>https://drive.google.com/open?id=1sz4--1UUgKzCgiZQ-58ajaOljCHu3scO</t>
  </si>
  <si>
    <t>AA224842</t>
  </si>
  <si>
    <t>https://app.oho.chat/business/6805c0f16232119d2a1204b5/smartchat?room=6846f3334459e0cb34e37fe6</t>
  </si>
  <si>
    <t>มีการทักทายและปิดการสนทนาตามมาตรฐาน
เงื่อนไขที่ใช้ประเมิน:
ไม่เข้ากลุ่มพลาด
ตัวอย่างจากเคส:
“สวัสดีค่ะ 🧁แอดมินปุยฝ้ายยินดีให้บริการค่ะ”
“ขอให้พี่ไรเดอร์ขับขี่ปลอดภัย แอดมินปุยฝ้ายยินดีให้บริการค่ะ”</t>
  </si>
  <si>
    <t>มีการขอข้อมูลเพื่อใช้ตรวจสอบ และไม่พบการเปิดเผยข้อมูลเกินความจำเป็น
เงื่อนไขที่ใช้ประเมิน:
ไม่เข้ากลุ่มพลาด
ตัวอย่างจากเคส:
พี่ไรเดอร์แจ้งข้อมูลเบื้องต้น ได้แก่ ชื่อ เบอร์โทรศัพท์ สาเหตุ และเลขท้ายออเดอร์ เพื่อให้แอดมินตรวจสอบ</t>
  </si>
  <si>
    <t>ตอบกลับอยู่ใน SLA และ Tag เคสตรงกับเรื่องที่พี่ไรเดอร์ติดต่อมา
รายละเอียดการประเมินเวลา:
เวลาเริ่มเคส: 20 เม.ย. 69 เวลา 12:04
เวลาครั้งสุดท้ายในแชท: 20 เม.ย. 69 เวลา 12:30
ระยะเวลาให้บริการโดยอ้างอิงแชท: ประมาณ 26 นาที
เวลารอรับบริการจากระบบ: 0:03:17
เวลาให้บริการจากระบบ: 0:22:58
รายละเอียดการประเมิน Tag:
Tag ที่ใช้คือ ปัญหาติดต่อไม่ได้ - ติดต่อลูกค้าไม่ได้ ซึ่งตรงกับประเด็นที่พี่ไรเดอร์แจ้งว่า มาถึงจุดจัดส่งแล้ว โทรหาลูกค้าหลายสายแต่ลูกค้าไม่รับสาย
เงื่อนไขที่ใช้ประเมิน:
ไม่เข้ากลุ่มพลาด
ตัวอย่างจากเคส:
“มาถึงที่แล้วลูกค้าไม่รับสาย โทรหา 10 สายแล้วครับ”</t>
  </si>
  <si>
    <t>คำตอบถูกบางส่วน แต่แนวทางช่วงท้ายไม่ชัดเจนและทำให้พี่ไรเดอร์สับสน
เงื่อนไขที่ใช้หักคะแนน:
เข้ากลุ่มพลาดปานกลาง
ตัวอย่างจากเคส:
“หากไม่สามารถติดต่อได้ ให้พี่ไรเดอร์นำอาหารวางหน้าคาเฟ่อเมซอน...”
ต่อมาแจ้งว่า
“หากพี่ไรเดอร์ไม่สะดวกหาจุดฝากหรือวางอาหาร ให้พี่ไรเดอร์นำอาหารติดไปด้วย...”
ตัวอย่างที่ถูกต้องมากขึ้น:
“กรณีติดต่อลูกค้าไม่ได้ รบกวนพี่ไรเดอร์แจ้งผ่านแชทลูกค้า ถ่ายภาพจุดจัดส่ง/จุดฝากอาหารให้ชัดเจน และส่งภาพยืนยันในแชทตามขั้นตอนนะคะ หากไม่สามารถวางหรือฝากอาหารได้ รบกวนแจ้งแอดมินก่อนดำเนินการขั้นต่อไปค่ะ”</t>
  </si>
  <si>
    <t>ให้คำแนะนำหลายจุด แต่ยังไม่ครบและไม่ชัดเจนเรื่องขั้นตอนรอ/วาง/ฝากอาหาร
เงื่อนไขที่ใช้หักคะแนน:
เข้ากลุ่มพลาดปานกลาง
ตัวอย่างจากเคส:
พี่ไรเดอร์ถามว่า “ถ้าลูกค้าไม่ตอบ ต้องรออีกนานเท่าไหร่หรอครับ” แต่ยังไม่ได้รับคำตอบเรื่องระยะเวลารอที่ชัดเจน
ตัวอย่างที่ถูกต้องมากขึ้น:
“รบกวนพี่ไรเดอร์รอตามระยะเวลาที่กำหนด และติดต่อผ่านโทรศัพท์/แชทลูกค้า หากยังติดต่อไม่ได้ ให้ถ่ายรูปหลักฐานจุดจัดส่งหรือจุดฝากอาหาร และแจ้งแอดมินก่อนดำเนินการต่อค่ะ”</t>
  </si>
  <si>
    <t>ขั้นตอนที่แจ้งไม่ต่อเนื่องและทำให้พี่ไรเดอร์ไม่มั่นใจว่าต้องทำอย่างไร
เงื่อนไขที่ใช้หักคะแนน:
เข้ากลุ่มพลาดปานกลางถึงรุนแรง
ตัวอย่างจากเคส:
พี่ไรเดอร์ถามว่า “สรุปเอายังไงกันแน่ครับ”
ตัวอย่างที่ถูกต้องมากขึ้น:
“ขั้นตอนคือ 1) ติดต่อผ่านโทรศัพท์และแชทลูกค้า 2) หากไม่สำเร็จ ให้ถ่ายรูปจุดจัดส่ง/จุดฝากอาหาร 3) แจ้งรายละเอียดในแชทลูกค้าและส่งภาพให้แอดมิน 4) หากไม่มีจุดฝากที่ปลอดภัย ให้แจ้งแอดมินก่อนนำอาหารกลับค่ะ”</t>
  </si>
  <si>
    <t>พยายามช่วยตรวจสอบ แต่แนวทางแก้ปัญหายังไม่ชัดและไม่จบในช่วงที่พี่ไรเดอร์ต้องการคำตอบ
เงื่อนไขที่ใช้หักคะแนน:
เข้ากลุ่มพลาดปานกลาง
ตัวอย่างจากเคส:
พี่ไรเดอร์แจ้งว่ารอลูกค้าเกือบครึ่งชั่วโมง แต่แอดมินยังให้แนวทางที่เปลี่ยนไปมา
ตัวอย่างที่ถูกต้องมากขึ้น:
“หากพี่ไรเดอร์ติดต่อลูกค้าไม่ได้และไม่มีจุดวางที่ปลอดภัย แอดมินจะช่วยสรุปขั้นตอนให้ชัดเจนก่อนดำเนินการ เพื่อให้พี่ไรเดอร์สามารถจบงานได้ถูกต้องค่ะ”</t>
  </si>
  <si>
    <t>มีการติดตามจนจบ แต่การแจ้งขั้นตอนถัดไปยังไม่ชัดเจน
เงื่อนไขที่ใช้หักคะแนน:
เข้ากลุ่มพลาดปานกลาง
ตัวอย่างจากเคส:
“หากพี่ไรเดอร์ไม่สะดวกหาจุดฝากหรือวางอาหาร ให้พี่ไรเดอร์นำอาหารติดไปด้วย...”
ทำให้พี่ไรเดอร์ถามต่อว่า “ผมต้องวิ่งกลับมาส่งฟรีอีกหรอครับ”
ตัวอย่างที่ถูกต้องมากขึ้น:
“หากลูกค้าติดต่อกลับหลังจากนี้ รบกวนแจ้งแอดมินอีกครั้งเพื่อพิจารณาขั้นตอนต่อไปค่ะ แอดมินจะช่วยแนะนำตามสถานะของออเดอร์นะคะ”</t>
  </si>
  <si>
    <t>ข้อความอ่านเข้าใจได้ แต่ลำดับคำแนะนำยังไม่ชัดเจน
เงื่อนไขที่ใช้หักคะแนน:
เข้ากลุ่มพลาดเล็กน้อย
ตัวอย่างจากเคส:
มีการให้คำแนะนำหลายทางเลือก แต่ไม่ได้สรุปเป็นขั้นตอนเดียวให้ชัดเจน
ตัวอย่างที่ถูกต้องมากขึ้น:
ควรจัดคำตอบเป็นลำดับขั้นตอนสั้น ๆ เพื่อให้พี่ไรเดอร์ปฏิบัติตามได้ง่าย</t>
  </si>
  <si>
    <t>ภาษาสุภาพและเข้าใจง่าย
เงื่อนไขที่ใช้ประเมิน:
ไม่เข้ากลุ่มพลาด
ตัวอย่างจากเคส:
“รบกวนพี่ไรเดอร์ติดต่อลูกค้าผ่านช่องทางแชทอีกครั้งค่ะ”
ข้อเสนอแนะ:</t>
  </si>
  <si>
    <t>น้ำเสียงสุภาพ แต่ยังไม่ช่วยลดความกังวลของพี่ไรเดอร์ได้เพียงพอ
เงื่อนไขที่ใช้หักคะแนน:
เข้ากลุ่มพลาดเล็กน้อยถึงปานกลาง
ตัวอย่างจากเคส:
พี่ไรเดอร์กังวลเรื่องต้องกลับมาส่งซ้ำ แต่แอดมินยังไม่ได้ชี้แจงให้มั่นใจ
ตัวอย่างที่ถูกต้องมากขึ้น:
“แอดมินเข้าใจว่าพี่ไรเดอร์รอมานานแล้วนะคะ เดี๋ยวแอดมินช่วยสรุปขั้นตอนที่สามารถดำเนินการได้ให้ชัดเจนค่ะ”</t>
  </si>
  <si>
    <t>ไรเดอร์แจ้งติดต่อลูกค้าไม่ได้หลังถึงจุดจัดส่ง (Rider reports unable to contact customer at delivery location)</t>
  </si>
  <si>
    <t>พี่ไรเดอร์ติดต่อเข้ามาแจ้งว่า ถึงจุดจัดส่งแล้ว แต่ไม่สามารถติดต่อลูกค้าได้ โดยระบุว่าโทรหาลูกค้าหลายครั้งแล้วแต่ลูกค้าไม่รับสาย และส่งข้อมูลเบื้องต้นพร้อมภาพหน้าจอประกอบเข้ามาในแชท
ในเคสนี้ แอดมินทักทายและแจ้งว่าจะตรวจสอบข้อมูล จากนั้นแนะนำให้พี่ไรเดอร์ติดต่อผ่านแชทลูกค้าเพิ่มเติม เนื่องจากแอดมินเองก็ติดต่อลูกค้าไม่สำเร็จเช่นกัน ต่อมาเมื่อพี่ไรเดอร์ถามว่าต้องรอนานเท่าไร แอดมินแนะนำให้วางอาหารหน้าคาเฟ่อเมซอนตามโน้ตของลูกค้า และถ่ายรูปจุดวางอาหารส่งให้แอดมินและช่องแชทลูกค้าเพื่อยืนยันจุดจัดส่ง
อย่างไรก็ตาม เมื่อพี่ไรเดอร์แจ้งว่าพื้นที่ไม่เหมาะกับการวางอาหาร และเสนอฝากไว้กับ รปภ. แอดมินกลับแจ้งทางเลือกเพิ่มเติมว่า หากไม่สะดวกหาจุดฝากหรือวางอาหาร ให้พี่ไรเดอร์นำอาหารติดไปด้วย และหากลูกค้าติดต่อกลับให้กลับไปจัดส่งอีกครั้ง ทำให้แนวทางดูไม่ชัดเจนและอาจสร้างภาระให้พี่ไรเดอร์ จนพี่ไรเดอร์ถามกลับว่า “สรุปเอายังไงกันแน่ครับ” หลังจากนั้นลูกค้าติดต่อกลับ และพี่ไรเดอร์แจ้งว่าจบงานแล้ว แอดมินจึงปิดการสนทนาอย่างสุภาพ</t>
  </si>
  <si>
    <t>https://drive.google.com/open?id=1E2-oRXxlZ67FATMIpyaTjUbIqxXCc-8g</t>
  </si>
  <si>
    <t>AA224937</t>
  </si>
  <si>
    <t>https://app.oho.chat/business/6805c0f16232119d2a1204b5/smartchat?room=69e5e002633ba74b86c924d4</t>
  </si>
  <si>
    <t>มีการทักทายและปิดการสนทนาตามมาตรฐาน
เงื่อนไขที่ใช้ประเมิน:
ไม่เข้ากลุ่มพลาด
ตัวอย่างจากเคส:
“สวัสดีค่ะ 🧁แอดมินปุยฝ้ายยินดีให้บริการค่ะ”
“แอดมินปุยฝ้ายยินดีให้บริการค่ะ ขอให้ร้านค้ากิจการรุ่งเรือง ออเดอร์ปังๆ นะคะ 🧁”</t>
  </si>
  <si>
    <t>มีการขอข้อมูลยืนยันร้านค้าก่อนตรวจสอบข้อมูล
เงื่อนไขที่ใช้ประเมิน:
ไม่เข้ากลุ่มพลาด
ตัวอย่างจากเคส:
“ชื่อร้านค้า/สาขา”
“หมายเลขโทรศัพท์ที่ใช้ในการลงทะเบียน”
“รหัสร้านค้า (Shop ID)”
“ชื่อ-นามสกุล เจ้าของกิจการ และเลข 5 ตัวท้ายบัตรประชาชนเพื่อยืนยันตัวตน”</t>
  </si>
  <si>
    <t>Tag เคสตรงกับเรื่องที่ร้านค้าติดต่อมา แต่เวลารอรับบริการเกิน SLA
รายละเอียดการประเมินเวลา:
เวลาเริ่มเคส: 20 เม.ย. 69 เวลา 15:13
เวลาตอบกลับครั้งแรกของแอดมิน: 20 เม.ย. 69 เวลา 15:21
เวลาครั้งสุดท้ายในแชท: 20 เม.ย. 69 เวลา 15:41
เวลารอรับบริการจากระบบ: 0:08:37
เวลาให้บริการจากระบบ: 0:19:56
ระยะเวลาให้บริการโดยอ้างอิงแชท: ประมาณ 28 นาที
รายละเอียดการประเมิน Tag:
Tag ที่ใช้คือ ติดตามความคืบหน้าเปิดร้านใหม่ ซึ่งตรงกับประเด็นที่ร้านค้าสอบถามเรื่องการอนุมัติเปิดร้าน
เงื่อนไขที่ใช้หักคะแนน:
เข้ากลุ่มพลาดปานกลาง
ตัวอย่างจากเคส:
ร้านค้าสอบถามว่า “สามารถเปิดร้านวันนี้เลยได้ไหมคะ”
ข้อเสนอแนะ:
ควรรับและตอบแชทภายใน SLA ตามมาตรฐานทีม โดยเฉพาะเคสที่เกี่ยวกับการเปิดร้านซึ่งร้านค้ารอผลการอนุมัติอยู่</t>
  </si>
  <si>
    <t>คำตอบถูกต้องและสอดคล้องกับสถานะที่ตรวจสอบได้
เงื่อนไขที่ใช้หักคะแนน:
เข้ากลุ่มพลาดเล็กน้อย
ตัวอย่างจากเคส:
“แอดมินดำเนินการส่งเรื่องตรวจสอบและพิจารณาอนุมัติร้านค้าให้กับร้านค้านะคะ”
ข้อเสนอแนะ:
ควรแจ้งให้ชัดเจนว่า ยังไม่สามารถยืนยันได้ว่าจะเปิดร้านได้ภายในวันนี้ ต้องรอผลอนุมัติจากอีเมลอีกครั้ง</t>
  </si>
  <si>
    <t>ตอบประเด็นหลักได้ แต่ยังไม่ได้แจ้งระยะเวลารอผลโดยประมาณให้ชัดเจน
เงื่อนไขที่ใช้หักคะแนน:
เข้ากลุ่มพลาดเล็กน้อย
ตัวอย่างจากเคส:
“ร้านค้ารอรับอีเมลแจ้งการอนุมัติร้านค่ะอีกครั้งนะคะ”
ตัวอย่างที่ถูกต้องมากขึ้น:
“แอดมินส่งเรื่องให้ตรวจสอบและพิจารณาอนุมัติเรียบร้อยแล้วนะคะ รบกวนร้านค้ารออีเมลแจ้งผลอีกครั้ง โดยขณะนี้ยังไม่สามารถยืนยันได้ว่าจะเปิดร้านได้ภายในวันนี้ค่ะ”</t>
  </si>
  <si>
    <t>แจ้งขั้นตอนหลักได้ชัดเจน แต่ขั้นตอนหลังส่งเรื่องยังไม่ละเอียดครบถ้วน
เงื่อนไขที่ใช้หักคะแนน:
เข้ากลุ่มพลาดเล็กน้อย
ตัวอย่างจากเคส:
“แอดมินตรวจสอบในระบบสักครู่นะคะ”
“แอดมินดำเนินการส่งเรื่องตรวจสอบและพิจารณาอนุมัติร้านค้าให้กับร้านค้านะคะ”
ตัวอย่างที่ถูกต้องมากขึ้น:
“หลังจากส่งเรื่องแล้ว ร้านค้ารอผลการพิจารณาทางอีเมล หากไม่ได้รับอีเมลภายในระยะเวลาที่กำหนด สามารถติดต่อกลับมาเพื่อติดตามสถานะได้ค่ะ”</t>
  </si>
  <si>
    <t>ตรวจสอบและส่งเรื่องพิจารณาอนุมัติร้านค้าได้ตรงจุด
เงื่อนไขที่ใช้หักคะแนน:
เข้ากลุ่มพลาดเล็กน้อย
ตัวอย่างจากเคส:
ร้านค้าแจ้งว่าไม่สามารถเปิดร้านได้เพราะระบบขอหน้าบุ๊คแบงค์ และแอดมินส่งเรื่องตรวจสอบ/พิจารณาอนุมัติให้
ข้อเสนอแนะ:
ควรตอบคำถามเรื่อง “เปิดวันนี้ได้ไหม” ให้ชัดเจนขึ้นว่า ต้องรอผลอนุมัติและไม่สามารถยืนยันเวลาเปิดร้านได้ทันที</t>
  </si>
  <si>
    <t>มีการส่งเรื่องและแจ้งให้รออีเมล แต่ขั้นตอนถัดไปยังไม่ชัดเจนครบถ้วน
เงื่อนไขที่ใช้หักคะแนน:
เข้ากลุ่มพลาดเล็กน้อย
ตัวอย่างจากเคส:
“ร้านค้ารอรับอีเมลแจ้งการอนุมัติร้านค่ะอีกครั้งนะคะ”
ตัวอย่างที่ถูกต้องมากขึ้น:
“หากร้านค้ายังไม่ได้รับอีเมลแจ้งผลภายในระยะเวลาที่กำหนด สามารถติดต่อกลับมาพร้อมแจ้ง Shop ID เพื่อให้แอดมินช่วยติดตามสถานะเพิ่มเติมได้ค่ะ”</t>
  </si>
  <si>
    <t>ข้อความเรียงลำดับดีและอ่านเข้าใจง่าย
เงื่อนไขที่ใช้ประเมิน:
ไม่เข้ากลุ่มพลาด
ตัวอย่างจากเคส:
แอดมินเรียงลำดับเป็น ขอข้อมูลยืนยันร้านค้า &gt; ตรวจสอบ &gt; ส่งเรื่องพิจารณา &gt; แจ้งให้รออีเมล</t>
  </si>
  <si>
    <t>ภาษาสุภาพ กระชับ และเข้าใจง่าย
เงื่อนไขที่ใช้ประเมิน:
ไม่เข้ากลุ่มพลาด
ตัวอย่างจากเคส:
“แอดมินตรวจสอบในระบบสักครู่นะคะ”</t>
  </si>
  <si>
    <t>น้ำเสียงสุภาพและเหมาะสมกับสถานการณ์
เงื่อนไขที่ใช้ประเมิน:
ไม่เข้ากลุ่มพลาด
ตัวอย่างจากเคส:
“ขอให้ร้านค้ากิจการรุ่งเรือง ออเดอร์ปังๆ นะคะ 🧁”</t>
  </si>
  <si>
    <t>ร้านค้าสอบถามความคืบหน้าการอนุมัติเปิดร้าน (Merchant asks about shop approval status and opening availability)</t>
  </si>
  <si>
    <t>ร้านค้าติดต่อเข้ามาแจ้งว่า ไม่สามารถเปิดอนุมัติเปิดร้านได้ เนื่องจากระบบขอหน้าบุ๊คแบงค์ โดยร้านค้าระบุว่าตอนสมัครได้กรอกข้อมูลครบแล้ว และเพิ่งส่งเอกสารให้ใหม่ จึงสอบถามว่า สามารถเปิดร้านวันนี้ได้เลยหรือไม่
ในเคสนี้ แอดมินทักทายและขอข้อมูลเพิ่มเติมเพื่อใช้ตรวจสอบ ได้แก่ ชื่อร้านค้า/สาขา เบอร์โทรศัพท์ที่ใช้ลงทะเบียน Shop ID ชื่อ-นามสกุลเจ้าของกิจการ และเลขท้ายบัตรประชาชน 5 หลัก หลังจากร้านค้าส่งข้อมูลครบ แอดมินตรวจสอบและแจ้งว่าได้ส่งเรื่องตรวจสอบและพิจารณาอนุมัติร้านค้าให้แล้ว พร้อมแจ้งให้ร้านค้ารอรับอีเมลแจ้งผลการอนุมัติอีกครั้ง ก่อนปิดการสนทนาอย่างสุภาพ</t>
  </si>
  <si>
    <t>https://drive.google.com/open?id=1d4iVQaLU01KjO2CeUy36pNeqPbJHn8Nq</t>
  </si>
  <si>
    <t>AA225029</t>
  </si>
  <si>
    <t>https://app.oho.chat/business/6805c0f16232119d2a1204b5/smartchat?room=69e603fd100e891ca5769987</t>
  </si>
  <si>
    <t>ไม่พบการเปิดเผยข้อมูลส่วนบุคคลเกินความจำเป็น
เงื่อนไขที่ใช้ประเมิน:
ไม่เข้ากลุ่มพลาด
ตัวอย่างจากเคส:
แอดมินตอบข้อมูลเชิงนโยบายทั่วไปเกี่ยวกับส่วนลดดีดีพลัส โดยไม่ได้เปิดเผยข้อมูลส่วนบุคคลหรือข้อมูลร้านค้าเพิ่มเติม</t>
  </si>
  <si>
    <t>ตอบกลับอยู่ใน SLA และ Tag เคสตรงกับเรื่องที่ร้านค้าติดต่อมา
รายละเอียดการประเมินเวลา:
เวลาเริ่มเคส: 20 เม.ย. 69 เวลา 17:46
เวลาตอบกลับครั้งแรกของแอดมิน: 20 เม.ย. 69 เวลา 17:49
เวลาครั้งสุดท้ายในแชท: 20 เม.ย. 69 เวลา 17:54
เวลารอรับบริการจากระบบ: 0:03:19
เวลาให้บริการจากระบบ: 0:04:25
ระยะเวลาให้บริการโดยอ้างอิงแชท: ประมาณ 8 นาที
รายละเอียดการประเมิน Tag:
Tag ที่ใช้คือ สอบถามยกเลิกดีดีพลัส ซึ่งตรงกับประเด็นที่ร้านค้าสอบถามเรื่องการยกเลิกส่วนลดดีดีพลัส
เงื่อนไขที่ใช้ประเมิน:
ไม่เข้ากลุ่มพลาด</t>
  </si>
  <si>
    <t>คำตอบถูกต้องและตรงกับคำถามเรื่องการยกเลิกส่วนลดดีดีพลัส
เงื่อนไขที่ใช้ประเมิน:
ไม่เข้ากลุ่มพลาด
ตัวอย่างจากเคส:
“การเข้าร่วมโปรแกรมนี้ไม่สามารถยกเลิกได้ เนื่องจากเป็นนโยบายกลางของบริษัทฯ”</t>
  </si>
  <si>
    <t>ตอบครบประเด็นหลัก แต่สามารถเพิ่มรายละเอียดเรื่องผลกระทบหรือช่องทางสอบถามเพิ่มเติมได้อีกเล็กน้อย
เงื่อนไขที่ใช้หักคะแนน:
เข้ากลุ่มพลาดเล็กน้อย
ตัวอย่างจากเคส:
“โปรแกรม ‘ส่วนลดดีดีพลัส’ มีเป้าหมายเพื่อสนับสนุนการเติบโตของร้านค้าอย่างยั่งยืน”
ตัวอย่างที่ถูกต้องมากขึ้น:
“โปรแกรมส่วนลดดีดีพลัสไม่สามารถยกเลิกได้ เนื่องจากเป็นนโยบายกลางของบริษัทฯ หากร้านค้าต้องการสอบถามรายละเอียดเพิ่มเติมเกี่ยวกับเงื่อนไขของโปรแกรม สามารถแจ้งแอดมินได้อีกครั้งค่ะ”</t>
  </si>
  <si>
    <t>แจ้งคำตอบและเหตุผลได้ชัดเจน
เงื่อนไขที่ใช้ประเมิน:
ไม่เข้ากลุ่มพลาด
ตัวอย่างจากเคส:
“มีเป้าหมายเพื่อสนับสนุนการเติบโตของร้านค้าอย่างยั่งยืน”
“ไม่สามารถยกเลิกได้ เนื่องจากเป็นนโยบายกลางของบริษัทฯ”</t>
  </si>
  <si>
    <t>เข้าใจคำถามและตอบตรงประเด็นเรื่องการยกเลิกส่วนลด
เงื่อนไขที่ใช้หักคะแนน:
เข้ากลุ่มพลาดเล็กน้อย
ตัวอย่างจากเคส:
ร้านค้าถามว่า “หากจะเอาส่วนลด ดีดีพลัสออก ได้หรือไม่คะ” และแอดมินแจ้งว่าไม่สามารถยกเลิกได้
ข้อเสนอแนะ:
ควรเพิ่มประโยคให้ร้านค้าสอบถามรายละเอียดเพิ่มเติมเกี่ยวกับเงื่อนไขโปรแกรมได้ หากยังมีข้อสงสัย</t>
  </si>
  <si>
    <t>มีการตอบคำถามจนจบและเปิดโอกาสให้สอบถามเพิ่มเติม
เงื่อนไขที่ใช้หักคะแนน:
เข้ากลุ่มพลาดเล็กน้อย
ตัวอย่างจากเคส:
“หากมีคำถามเพิ่มเติม หรือต้องการสอบถามข้อมูลใด ๆ สามารถติดต่อเข้ามาได้อีกครั้งค่ะ”
ข้อเสนอแนะ:
ควรแจ้งเพิ่มว่า หากต้องการรายละเอียดเงื่อนไขของโปรแกรมเพิ่มเติม สามารถติดต่อสอบถามได้อีกครั้ง</t>
  </si>
  <si>
    <t>ข้อความอ่านง่ายและแยกประเด็นชัดเจน
เงื่อนไขที่ใช้ประเมิน:
ไม่เข้ากลุ่มพลาด
ตัวอย่างจากเคส:
แอดมินแยกข้อความเป็นส่วนอธิบายโปรแกรม และส่วนแจ้งว่าไม่สามารถยกเลิกได้</t>
  </si>
  <si>
    <t>ภาษาสุภาพ กระชับ และเข้าใจง่าย
เงื่อนไขที่ใช้ประเมิน:
ไม่เข้ากลุ่มพลาด
ตัวอย่างจากเคส:
“ขอขอบคุณร้านค้าทุกท่านที่ให้ความร่วมมือ และสนับสนุน Robinhood ด้วยดีเสมอมา 🙏”</t>
  </si>
  <si>
    <t>น้ำเสียงสุภาพและเหมาะสมกับสถานการณ์
เงื่อนไขที่ใช้ประเมิน:
ไม่เข้ากลุ่มพลาด
ตัวอย่างจากเคส:
“แอดมินปุยฝ้ายยินดีให้บริการค่ะ ขอให้ร้านค้ากิจการรุ่งเรือง ออเดอร์ปังๆ นะคะ 🧁”</t>
  </si>
  <si>
    <t>ร้านค้าสอบถามการยกเลิกส่วนลดดีดีพลัส (Merchant asks about cancelling DD Plus discount program)</t>
  </si>
  <si>
    <t>ร้านค้าติดต่อเข้ามาสอบถามว่า สามารถเอาส่วนลดดีดีพลัสออกได้หรือไม่ เนื่องจากร้านค้าไม่แน่ใจว่าได้สมัครไว้ตั้งแต่เมื่อไหร่ และต้องการยกเลิกส่วนลดดังกล่าว
ในเคสนี้ แอดมินทักทายและตอบคำถามตรงประเด็น โดยแจ้งว่าโปรแกรม “ส่วนลดดีดีพลัส” เป็นโปรแกรมที่มีเป้าหมายเพื่อสนับสนุนการเติบโตของร้านค้า เพิ่มโอกาสการมองเห็น และเป็นนโยบายกลางของบริษัทฯ จึง ไม่สามารถยกเลิกได้ จากนั้นร้านค้ารับทราบและขอบคุณ แอดมินจึงเปิดโอกาสให้สอบถามเพิ่มเติม และปิดการสนทนาอย่างสุภาพ</t>
  </si>
  <si>
    <t>https://drive.google.com/file/d/1x8W1-tFaLJxXG_qlhp_bwXuumdV6hyu2/view?usp=sharing</t>
  </si>
  <si>
    <t>AA225386</t>
  </si>
  <si>
    <t>https://app.oho.chat/business/6805c0f16232119d2a1204b5/smartchat?room=69e732b1ada0beb1d06cc928</t>
  </si>
  <si>
    <t>มีการทักทายและปิดการสนทนาตามมาตรฐาน
ตัวอย่างจากเคส:
“สวัสดีครับ แอดมินขนมต้มยินดีให้บริการ”
“ขอบคุณที่ใช้บริการโรบินฮู้ด แอดมินขนมต้ม ยินดีให้บริการครับ”</t>
  </si>
  <si>
    <t>ขอข้อมูลร้านค้าแล้ว แต่ยังยืนยันตัวตนผู้ติดต่อไม่ครบก่อนส่งเรื่อง
เงื่อนไขที่ใช้หักคะแนน:
เข้ากลุ่มพลาดเล็กน้อย
ตัวอย่างจากเคส:
“ขอทราบรหัสร้านค้า หรือเบอร์โทรศัพท์ร้านค้าเพื่อตรวจสอบเพิ่มเติมครับ”
และหลังจากแจ้งส่งเรื่องแล้วจึงถามต่อว่า
“ขอทราบชื่อ นามสกุล เจ้าหน้าที่ผู้ติดต่อเข้าครับ”
ตัวอย่างที่ถูกต้องมากขึ้น:
“รบกวนร้านค้าแจ้งข้อมูลเพิ่มเติมเพื่อยืนยันตัวตนก่อนนะครับ ได้แก่ รหัสร้านค้า เบอร์โทรศัพท์ร้านค้า และชื่อ-นามสกุลของเจ้าหน้าที่ผู้ติดต่อ เพื่อให้แอดมินตรวจสอบและส่งเรื่องต่อได้ถูกต้องครับ”
ข้อเสนอแนะ:
ควรขอข้อมูลยืนยันร้านค้าและผู้ติดต่อให้ครบก่อนดำเนินการส่งเรื่องต่อ</t>
  </si>
  <si>
    <t>ตอบกลับอยู่ใน SLA และ Tag เคสตรงกับเรื่องที่ร้านค้าติดต่อมา
รายละเอียดการประเมินเวลา:
เวลาเริ่มเคส: 21 เม.ย. 69 เวลา 15:18
เวลาครั้งสุดท้ายในแชท: 21 เม.ย. 69 เวลา 15:27
เวลารอรับบริการจากระบบ: 0:00:57
เวลาให้บริการจากระบบ: 0:09:03
ระยะเวลาให้บริการโดยอ้างอิงแชท: ประมาณ 9 นาที
รายละเอียดการประเมิน Tag:
Tag เกี่ยวกับ สอบถามการปิดร้านค้าในแอป สอดคล้องกับเรื่องที่ร้านค้าแจ้งว่า “จะปิดร้านค้าบน app”</t>
  </si>
  <si>
    <t>ตอบถูกว่าร้านค้านิติบุคคลต้องส่งต่อทีมที่เกี่ยวข้อง แต่ยังแจ้งส่งเรื่องก่อนเก็บข้อมูลผู้ติดต่อครบ
เงื่อนไขที่ใช้หักคะแนน:
เข้ากลุ่มพลาดเล็กน้อย
ตัวอย่างจากเคส:
“แอดมินส่งเรื่องให้เจ้าหน้าที่ดูแลร้านค้านิติบุคคลดำเนินการต่อไปครับ”
ตัวอย่างที่ถูกต้องมากขึ้น:
“จากการตรวจสอบ ร้านค้าเป็นร้านค้านิติบุคคลนะครับ รบกวนร้านค้าแจ้งชื่อ-นามสกุลเจ้าหน้าที่ผู้ติดต่อเพิ่มเติมก่อน เพื่อให้แอดมินส่งเรื่องให้ทีมดูแลร้านค้านิติบุคคลดำเนินการต่อได้ถูกต้องครับ”
ข้อเสนอแนะ:
ควรขอข้อมูลให้ครบก่อนแจ้งว่าส่งเรื่องแล้ว เพื่อให้ขั้นตอนถูกต้องและตรวจสอบต่อได้ง่าย</t>
  </si>
  <si>
    <t>คำตอบยังไม่ครบ เพราะไม่ได้แจ้งขั้นตอนการปิดร้านและการติดตามผลหลังส่งเรื่อง
เงื่อนไขที่ใช้หักคะแนน:
เข้ากลุ่มพลาดปานกลาง
ตัวอย่างจากเคส:
แอดมินแจ้งเพียงว่า
“แอดมินส่งเรื่องให้เจ้าหน้าที่ดูแลร้านค้านิติบุคคลดำเนินการต่อไปครับ”
ตัวอย่างที่ถูกต้องมากขึ้น:
“หลังจากได้รับข้อมูลผู้ติดต่อครบถ้วน แอดมินจะส่งเรื่องให้ทีมดูแลร้านค้านิติบุคคลดำเนินการต่อ โดยทีมที่เกี่ยวข้องอาจติดต่อกลับเพื่อยืนยันข้อมูลและแจ้งขั้นตอนการปิดร้านอีกครั้งครับ”
ข้อเสนอแนะ:
ควรแจ้งให้ร้านค้ารู้ว่าหลังจากส่งเรื่องแล้ว ร้านค้าต้องรออะไรต่อ หรือทีมใดจะเป็นผู้ติดต่อกลับ</t>
  </si>
  <si>
    <t>แจ้งว่าจะส่งต่อทีมที่เกี่ยวข้อง แต่ยังไม่บอกขั้นตอนถัดไปให้ชัดเจน
เงื่อนไขที่ใช้หักคะแนน:
เข้ากลุ่มพลาดปานกลาง
ตัวอย่างจากเคส:
“แอดมินส่งเรื่องให้เจ้าหน้าที่ดูแลร้านค้านิติบุคคลดำเนินการต่อไปครับ”
ตัวอย่างที่ถูกต้องมากขึ้น:
“ขั้นตอนการดำเนินการคือ
1. ยืนยันข้อมูลร้านค้าและชื่อผู้ติดต่อ
2. แอดมินส่งเรื่องให้ทีมดูแลร้านค้านิติบุคคล
3. ทีมที่เกี่ยวข้องติดต่อกลับหรือแจ้งขั้นตอนการปิดร้านตามช่องทางที่กำหนดครับ”
ข้อเสนอแนะ:
ควรอธิบายเป็นลำดับขั้นตอน เพื่อให้ร้านค้าเข้าใจว่าต้องทำอะไรต่อ</t>
  </si>
  <si>
    <t>เข้าใจว่าร้านค้าต้องการปิดร้าน แต่ยังดำเนินการไม่ครบขั้นตอน
เงื่อนไขที่ใช้หักคะแนน:
เข้ากลุ่มพลาดปานกลาง
ตัวอย่างจากเคส:
ร้านค้าแจ้งว่า “จะปิดร้านค้าบน app” และแอดมินตรวจสอบพบว่าเป็นร้านค้านิติบุคคล แต่ยังไม่ได้เก็บข้อมูลผู้ติดต่อให้ครบก่อนส่งต่อ
ตัวอย่างที่ถูกต้องมากขึ้น:
“ร้านค้าต้องการปิดร้านใช่ไหมครับ จากการตรวจสอบพบว่าเป็นร้านค้านิติบุคคล รบกวนแจ้งชื่อ-นามสกุลผู้ติดต่อและเบอร์ติดต่อกลับเพิ่มเติม เพื่อให้แอดมินส่งเรื่องให้ทีมดูแลร้านค้านิติบุคคลดำเนินการต่อครับ”
ข้อเสนอแนะ:
ควรเก็บข้อมูลสำคัญให้ครบก่อน และแจ้งแนวทางให้ร้านค้าชัดเจนว่าจะมีทีมที่เกี่ยวข้องดูแลต่อ</t>
  </si>
  <si>
    <t>มีการส่งเรื่องต่อ แต่ยังไม่ได้แจ้งชัดเจนว่าร้านค้าต้องรอขั้นตอนใดต่อไป
เงื่อนไขที่ใช้หักคะแนน:
เข้ากลุ่มพลาดปานกลาง
ตัวอย่างจากเคส:
หลังขอชื่อผู้ติดต่อแล้วร้านค้าไม่ตอบ แอดมินปิดเคสโดยแจ้งเพียงว่า
“หากต้องการสอบถามข้อมูลเพิ่มเติม สามารถติดต่อกลับเข้ามาได้อีกครั้ง”
ตัวอย่างที่ถูกต้องมากขึ้น:
“หากร้านค้าสะดวก รบกวนแจ้งชื่อ-นามสกุลผู้ติดต่อเข้ามาเพิ่มเติมนะครับ หลังจากได้รับข้อมูลครบ แอดมินจะส่งเรื่องให้ทีมดูแลร้านค้านิติบุคคลดำเนินการต่อ และทีมที่เกี่ยวข้องจะติดต่อกลับตามขั้นตอนครับ”
ข้อเสนอแนะ:
ก่อนปิดเคสควรสรุปให้ร้านค้าทราบว่า ยังขาดข้อมูลอะไร และหากแจ้งกลับมาแล้วจะดำเนินการอย่างไรต่อ</t>
  </si>
  <si>
    <t>ข้อความอ่านเข้าใจได้ แต่ลำดับการขอข้อมูลยังไม่เหมาะสม
เงื่อนไขที่ใช้หักคะแนน:
เข้ากลุ่มพลาดเล็กน้อย
ตัวอย่างจากเคส:
แอดมินแจ้งว่าจะส่งเรื่องให้ทีมที่เกี่ยวข้องแล้ว หลังจากนั้นจึงขอชื่อ-นามสกุลผู้ติดต่อ
ตัวอย่างที่ถูกต้องมากขึ้น:
“ขอข้อมูลร้านค้าและผู้ติดต่อให้ครบก่อนนะครับ จากนั้นแอดมินจะส่งเรื่องให้ทีมดูแลร้านค้านิติบุคคลดำเนินการต่อครับ”
ข้อเสนอแนะ:
ควรเรียงข้อความเป็นลำดับ: ขอข้อมูล → ตรวจสอบ → แจ้งผล → แจ้งขั้นตอนถัดไป</t>
  </si>
  <si>
    <t>ภาษาสุภาพและเข้าใจง่าย
ตัวอย่างจากเคส:
“ขอบคุณสำหรับข้อมูล แอดมินตรวจสอบเพิ่มเติมสักครู่ครับ”</t>
  </si>
  <si>
    <t>น้ำเสียงสุภาพ แต่ควรให้ความมั่นใจเรื่องขั้นตอนถัดไปมากกว่านี้
เงื่อนไขที่ใช้หักคะแนน:
เข้ากลุ่มพลาดเล็กน้อย
ตัวอย่างจากเคส:
“หากต้องการสอบถามข้อมูลเพิ่มเติม สามารถติดต่อกลับเข้ามาได้อีกครั้ง”
ตัวอย่างที่ถูกต้องมากขึ้น:
“แอดมินรับเรื่องไว้แล้วนะครับ เพื่อให้ทีมที่เกี่ยวข้องดำเนินการต่อได้ถูกต้อง รบกวนร้านค้าแจ้งชื่อ-นามสกุลผู้ติดต่อเพิ่มเติม หากได้รับข้อมูลครบแล้ว แอดมินจะส่งเรื่องให้ทีมดูแลร้านค้านิติบุคคลติดต่อกลับตามขั้นตอนครับ”
ข้อเสนอแนะ:
ควรใช้ภาษาที่ทำให้ร้านค้ารู้ว่ามีขั้นตอนต่อ และร้านค้าต้องส่งข้อมูลอะไรเพิ่มเพื่อให้ดำเนินการต่อได้</t>
  </si>
  <si>
    <t>ร้านค้าสอบถามการปิดร้านค้าบนแอป (Merchant asks about closing shop on the app)</t>
  </si>
  <si>
    <t>ร้านค้าติดต่อเข้ามาแจ้งว่า ต้องการปิดร้านค้าบนแอป แอดมินจึงขอรหัสร้านค้าหรือเบอร์โทรศัพท์ร้านค้าเพื่อตรวจสอบเพิ่มเติม จากนั้นร้านค้าแจ้งเบอร์โทรศัพท์และชื่อสาขาเข้ามา
แอดมินตรวจสอบแล้วพบว่าร้านค้าเป็นร้านนิติบุคคล จึงแจ้งว่าจะส่งเรื่องให้เจ้าหน้าที่ดูแลร้านค้านิติบุคคลดำเนินการต่อ จากนั้นแอดมินขอชื่อ-นามสกุลของเจ้าหน้าที่ผู้ติดต่อเข้ามา แต่ร้านค้าไม่ได้ตอบกลับ แอดมินจึงปิดการสนทนา</t>
  </si>
  <si>
    <t>https://drive.google.com/open?id=18Dnu5xKkiOdepmBHQ3HaCmouHqNCLR_e</t>
  </si>
  <si>
    <t>AA225313</t>
  </si>
  <si>
    <t>https://app.oho.chat/business/6805c0f16232119d2a1204b5/smartchat?room=6837d8777a2225290444b60b</t>
  </si>
  <si>
    <t>มีการทักทายและปิดการสนทนาตามมาตรฐาน
ตัวอย่างจากเคส:
“สวัสดีครับ แอดมินขนมดาราทอง ยินดีให้บริการครับ 🙏”
“แอดมินขนมดาราทองยินดีให้บริการครับ 🙏💜”</t>
  </si>
  <si>
    <t>มีการระบุ RR และชื่อไรเดอร์ในคำตอบ แต่ยังไม่ได้ยืนยันข้อมูลกับผู้ติดต่อก่อนส่งเรื่อง
เงื่อนไขที่ใช้หักคะแนน:
เข้ากลุ่มพลาดเล็กน้อย
ตัวอย่างจากเคส:
“แอดมินจะดำเนินการส่งเรื่องประสานงานเพื่อติดตามเสื้อวันวาเลนไทน์ให้กับพี่ไรเดอร์ RR334837 ธนากร ชวณิชธนกุล ให้เรียบร้อยนะครับ”
ตัวอย่างที่ถูกต้องมากขึ้น:
“รบกวนพี่ไรเดอร์ยืนยันข้อมูลเพิ่มเติมอีกครั้งนะครับ เช่น เลข RR และชื่อ-นามสกุล เพื่อให้แอดมินส่งเรื่องติดตามให้ถูกต้องครับ”
ข้อเสนอแนะ:
ก่อนส่งเรื่องติดตาม ควรยืนยันข้อมูลที่จำเป็นกับพี่ไรเดอร์ก่อนทุกครั้ง</t>
  </si>
  <si>
    <t>ตอบกลับอยู่ใน SLA และ Tag เคสตรงกับเรื่องที่ไรเดอร์ติดต่อมา
รายละเอียดการประเมินเวลา:
เวลาเริ่มเคส: 21 เม.ย. 69 เวลา 13:24
เวลาครั้งสุดท้ายในแชท: 21 เม.ย. 69 เวลา 13:32
เวลารอรับบริการจากระบบ: 0:02:13
เวลาให้บริการจากระบบ: 0:06:23
ระยะเวลาให้บริการโดยอ้างอิงแชท: ประมาณ 8 นาที
รายละเอียดการประเมิน Tag:
Tag ที่ใช้คือ ติดตามการซื้ออุปกรณ์ทำงาน ซึ่งสอดคล้องกับเรื่องที่พี่ไรเดอร์ติดต่อเข้ามา คือการติดตาม เสื้อแจ็กเก็ตจากกิจกรรมวาเลนไทน์ ที่ยังไม่ได้รับ</t>
  </si>
  <si>
    <t>ตอบถูกทิศทางและสอดคล้องกับเรื่องที่ไรเดอร์ติดตาม
เงื่อนไขที่ใช้หักคะแนน:
เข้ากลุ่มพลาดเล็กน้อย
ตัวอย่างจากเคส:
“แอดมินจะดำเนินการส่งเรื่องประสานงานเพื่อติดตามเสื้อวันวาเลนไทน์...”
ตัวอย่างที่ถูกต้องมากขึ้น:
“แอดมินจะดำเนินการส่งเรื่องประสานงานเพื่อติดตามสถานะเสื้อแจ็กเก็ตจากกิจกรรมวาเลนไทน์ให้กับพี่ไรเดอร์นะครับ”
ข้อเสนอแนะ:
ควรระบุชื่อสิ่งที่ติดตามให้ครบถ้วนและชัดเจนขึ้น เพื่อให้คำตอบตรงคำถามมากที่สุด</t>
  </si>
  <si>
    <t>รับเรื่องให้แล้ว แต่ยังไม่แจ้งระยะเวลาหรือวิธีติดตามผลกลับ
เงื่อนไขที่ใช้หักคะแนน:
เข้ากลุ่มพลาดเล็กน้อย
ตัวอย่างจากเคส:
แอดมินแจ้งเพียงว่าจะส่งเรื่องประสานงานให้
ตัวอย่างที่ถูกต้องมากขึ้น:
“แอดมินจะส่งเรื่องติดตามให้ครับ หากมีความคืบหน้า ทีมที่เกี่ยวข้องจะประสานงานกลับ หรือพี่ไรเดอร์สามารถติดต่อเข้ามาติดตามผลได้อีกครั้งครับ”
ข้อเสนอแนะ:
ควรแจ้งอย่างน้อยว่าไรเดอร์ต้องรอการติดต่อกลับ หรือสามารถติดตามผลได้อีกครั้งทางใด</t>
  </si>
  <si>
    <t>แจ้งว่าจะส่งเรื่องติดตามให้ชัดเจน แต่ยังไม่บอกขั้นตอนหลังจากนั้น
เงื่อนไขที่ใช้หักคะแนน:
เข้ากลุ่มพลาดเล็กน้อย
ตัวอย่างจากเคส:
“แอดมินจะดำเนินการส่งเรื่องประสานงานเพื่อติดตาม...ให้เรียบร้อยนะครับ”
ตัวอย่างที่ถูกต้องมากขึ้น:
“แอดมินจะส่งเรื่องติดตามให้ก่อนนะครับ หากมีความคืบหน้าทีมที่เกี่ยวข้องจะประสานงานกลับ หรือพี่ไรเดอร์สามารถสอบถามติดตามเข้ามาได้อีกครั้งครับ”
ข้อเสนอแนะ:
ควรบอกขั้นตอนถัดไปให้ชัดขึ้นหลังจากแจ้งว่าจะส่งเรื่องแล้ว</t>
  </si>
  <si>
    <t>เข้าใจว่าพี่ไรเดอร์ต้องการติดตามเสื้อที่ยังไม่ได้รับ และมีการรับเรื่องเพื่อติดตามต่อ
เงื่อนไขที่ใช้หักคะแนน:
เข้ากลุ่มพลาดเล็กน้อย
ตัวอย่างจากเคส:
แอดมินรับเรื่องและแจ้งว่าจะประสานงานติดตามให้
ตัวอย่างที่ถูกต้องมากขึ้น:
“รับทราบครับ เดี๋ยวแอดมินส่งเรื่องติดตามสถานะเสื้อแจ็กเก็ตจากกิจกรรมวาเลนไทน์ให้ครับ เพราะก่อนหน้านี้แจ้งว่าไซซ์ L และ XL ของหมด และให้รอประมาณ 2 เดือนครับ”
ข้อเสนอแนะ:
ควรสรุปปัญหาของไรเดอร์ให้ตรงและครบในคำตอบ เพื่อให้เห็นว่าเข้าใจประเด็นชัดเจน</t>
  </si>
  <si>
    <t>มีการรับเรื่องและปิดเคสสุภาพ แต่ยังไม่ได้แจ้งแนวทางติดตามผลต่อให้ชัด
เงื่อนไขที่ใช้หักคะแนน:
เข้ากลุ่มพลาดเล็กน้อย
ตัวอย่างจากเคส:
แอดมินปิดเคสหลังแจ้งว่าจะส่งเรื่องติดตาม
ตัวอย่างที่ถูกต้องมากขึ้น:
“แอดมินได้ส่งเรื่องติดตามให้แล้วนะครับ หากยังไม่ได้รับการติดต่อกลับ สามารถทักเข้ามาติดตามผลได้อีกครั้งครับ”
ข้อเสนอแนะ:
ควรเพิ่มประโยคสั้น ๆ เพื่อบอกทางติดตามผลต่อหลังรับเรื่อง</t>
  </si>
  <si>
    <t>ข้อความสั้น อ่านง่าย และเข้าใจได้
ตัวอย่างจากเคส:
แอดมินตอบเป็นช่วงสั้น ๆ ไม่ซับซ้อน</t>
  </si>
  <si>
    <t>ภาษาสุภาพ กระชับ และเข้าใจง่าย
ตัวอย่างจากเคส:
“รับทราบครับ”
“สามารถติดต่อเข้ามาได้อีกครั้งครับ”
ข้อเสนอแนะ:</t>
  </si>
  <si>
    <t>น้ำเสียงสุภาพและเหมาะกับเคสติดตามของ
เงื่อนไขที่ใช้หักคะแนน:
เข้ากลุ่มพลาดเล็กน้อย
ตัวอย่างจากเคส:
“แอดมินจะดำเนินการส่งเรื่องประสานงาน...ให้เรียบร้อยนะครับ”
ตัวอย่างที่ถูกต้องมากขึ้น:
“แอดมินเข้าใจครับ เดี๋ยวจะช่วยติดตามเรื่องเสื้อแจ็กเก็ตให้ครับ หากมีความคืบหน้าจะมีการประสานงานต่อให้นะครับ”</t>
  </si>
  <si>
    <t>ไรเดอร์ติดตามสถานะการรับเสื้อแจ็กเก็ต Robinhood จากกิจกรรมวาเลนไทน์ (Rider follows up on Robinhood jacket fulfillment status from the Valentine activity)</t>
  </si>
  <si>
    <t>พี่ไรเดอร์ติดต่อเข้ามาเพื่อติดตาม สถานะการรับเสื้อแจ็กเก็ต Robinhood จากกิจกรรมวาเลนไทน์ โดยแจ้งว่าก่อนหน้านี้ได้รับข้อมูลว่า ไซซ์ L และ XL ของหมด และให้รอประมาณ 2 เดือน จึงต้องการทราบว่าปัจจุบันได้รับของหรือยัง และขอให้แอดมินช่วยติดตามให้
ในเคสนี้ แอดมินรับเรื่องและแจ้งว่าจะ ส่งเรื่องประสานงานเพื่อติดตามเสื้อวันวาเลนไทน์ ให้กับพี่ไรเดอร์ RR334837 ธนากร ชวณิชธนกุล จากนั้นปิดการสนทนาอย่างสุภาพ</t>
  </si>
  <si>
    <t>https://drive.google.com/open?id=1yYyhtmaLxi9onFd8W_S6w1AVbwFrHL2L</t>
  </si>
  <si>
    <t>AA225260</t>
  </si>
  <si>
    <t>https://app.oho.chat/business/6805c0f16232119d2a1204b5/smartchat?room=690d9e192b74cf35b6d628d3</t>
  </si>
  <si>
    <t>มีการขอข้อมูลยืนยันตัวตนก่อนตรวจสอบข้อมูลการโอนเงิน
ตัวอย่างจากเคส:
“แอดมินขอรบกวนข้อมูลเพิ่มเติมจากทางร้านค้า เพื่อใช้ในการตรวจสอบ ดังนี้ครับ
1. ชื่อร้านค้า/สาขา
2. หมายเลขโทรศัพท์ที่ใช้ในการลงทะเบียน
3. รหัสร้านค้า (Shop ID)
4. -นามสกุล เจ้าของกิจการ และเลข 5 ตัวท้ายบัตรประชาชนเพื่อยืนยันตัวตน”</t>
  </si>
  <si>
    <t>Tag เคสตรงกับเรื่องที่ติดต่อมา แต่เวลาตอบกลับครั้งแรกเกิน SLA
รายละเอียดการประเมินเวลา:
เวลาเริ่มเคส: 21 เม.ย. 69 เวลา 12:15
เวลาครั้งสุดท้ายในแชท: 21 เม.ย. 69 เวลา 12:43
เวลารอรับบริการจากระบบ: 0:24:23
เวลาให้บริการจากระบบ: 0:03:34
ระยะเวลาให้บริการโดยอ้างอิงแชท: ประมาณ 28 นาที
รายละเอียดการประเมิน Tag:
Tag ที่ใช้คือ สอบถามรอบโอนเงิน ซึ่งตรงกับเรื่องที่ร้านค้าติดต่อเข้ามา คือสอบถามว่าเงินโอนเข้าบัญชีแล้วหรือยัง
เงื่อนไขที่ใช้หักคะแนน:
เข้ากลุ่มพลาดปานกลาง
ตัวอย่างที่ถูกต้องมากขึ้น:
ควรตอบรับเคสให้เร็วขึ้น โดยเฉพาะเคสที่ร้านค้าถามเรื่องยอดเงินหรือสถานะการโอน ซึ่งเป็นเรื่องที่ร้านค้ารอคำตอบชัดเจน
ข้อเสนอแนะ:
ควรควบคุมเวลารับเคสครั้งแรกให้อยู่ใน SLA มากกว่านี้</t>
  </si>
  <si>
    <t>แนวทางการขอข้อมูลเพื่อตรวจสอบสถานะโอนเงินถูกต้อง
เงื่อนไขที่ใช้หักคะแนน:
เข้ากลุ่มพลาดเล็กน้อย
ตัวอย่างจากเคส:
แอดมินขอข้อมูลร้านค้าและข้อมูลยืนยันตัวตนก่อนตรวจสอบ
ตัวอย่างที่ถูกต้องมากขึ้น:
“รบกวนร้านค้าแจ้งข้อมูลเพิ่มเติมเพื่อให้แอดมินตรวจสอบสถานะการโอนเงินให้นะครับ ได้แก่ ชื่อร้านค้า/สาขา เบอร์โทรศัพท์ที่ลงทะเบียน รหัสร้านค้า และข้อมูลยืนยันตัวตนครับ”
ข้อเสนอแนะ:
คำตอบถูกต้องอยู่แล้ว แต่ควรเชื่อมให้ชัดขึ้นว่านำข้อมูลไปใช้ตรวจสอบสถานะโอนเงินโดยตรง</t>
  </si>
  <si>
    <t>ขอข้อมูลได้ถูกต้อง แต่ยังไม่ได้อธิบายเบื้องต้นเกี่ยวกับการตรวจสอบรอบโอนเงิน
เงื่อนไขที่ใช้หักคะแนน:
เข้ากลุ่มพลาดปานกลาง
ตัวอย่างจากเคส:
แอดมินขอข้อมูลอย่างเดียว โดยยังไม่ได้บอกว่าเมื่อได้ข้อมูลแล้วจะตรวจสอบอะไรให้บ้าง
ตัวอย่างที่ถูกต้องมากขึ้น:
“แอดมินจะช่วยตรวจสอบสถานะการโอนเงินให้ครับ รบกวนร้านค้าแจ้งข้อมูลเพิ่มเติมดังนี้... เมื่อได้รับข้อมูลแล้ว แอดมินจะตรวจสอบรอบโอนและสถานะรายการให้ครับ”
ข้อเสนอแนะ:
ควรบอกให้ร้านค้าทราบตั้งแต่ต้นว่าแอดมินจะตรวจสอบเรื่องใดให้ เพื่อให้ร้านค้าเข้าใจกระบวนการมากขึ้น</t>
  </si>
  <si>
    <t>แจ้งข้อมูลที่ต้องใช้ตรวจสอบชัดเจน แต่ยังไม่บอกขั้นตอนถัดไปหลังจากส่งข้อมูล
เงื่อนไขที่ใช้หักคะแนน:
เข้ากลุ่มพลาดปานกลาง
ตัวอย่างจากเคส:
แอดมินระบุรายการข้อมูลที่ต้องการ แต่ไม่ได้แจ้งว่าเมื่อได้รับแล้วจะตรวจสอบและแจ้งผลกลับอย่างไร
ตัวอย่างที่ถูกต้องมากขึ้น:
“เมื่อร้านค้าส่งข้อมูลครบแล้ว แอดมินจะตรวจสอบสถานะการโอนเงินให้ และแจ้งผลกลับในแชทนี้นะครับ”
ข้อเสนอแนะ:
ควรระบุขั้นตอนต่อจากการส่งข้อมูลให้ชัดเจน เพื่อให้ร้านค้ารู้ว่าต้องรออะไรต่อ</t>
  </si>
  <si>
    <t>เข้าใจว่าร้านค้าต้องการตรวจสอบการโอนเงิน แต่ยังไม่ได้พาเคสไปสู่การตรวจสอบจริง
เงื่อนไขที่ใช้หักคะแนน:
เข้ากลุ่มพลาดปานกลาง
ตัวอย่างจากเคส:
ร้านค้าถามว่า “โอนเงินเข้าหรือยังคะ” แต่เคสจบที่ขั้นตอนขอข้อมูลเพิ่มเติม
ตัวอย่างที่ถูกต้องมากขึ้น:
“แอดมินจะช่วยตรวจสอบสถานะโอนเงินให้ครับ รบกวนส่งข้อมูลเพิ่มเติมตามนี้... เมื่อได้รับแล้วแอดมินจะเช็กสถานะรายการและรอบโอนให้ครับ”
ข้อเสนอแนะ:
ควรทำให้ร้านค้าเห็นชัดว่าแอดมินกำลังพาเคสไปสู่การตรวจสอบจริง ไม่ใช่เพียงขอข้อมูลแล้วจบ</t>
  </si>
  <si>
    <t>ปิดเคสตามสถานการณ์ได้ แต่ยังไม่ได้ทิ้งแนวทางติดตามผลที่ชัดเจน
เงื่อนไขที่ใช้หักคะแนน:
เข้ากลุ่มพลาดปานกลาง
ตัวอย่างจากเคส:
“หากต้องการให้แอดมินช่วยเหลือ หรือสอบถามเรื่องใดเพิ่มเติม สามารถติดต่อเข้ามาอีกครั้งได้ค่ะ”
ตัวอย่างที่ถูกต้องมากขึ้น:
“หากร้านค้าสะดวก สามารถส่งข้อมูลที่แอดมินแจ้งไว้เข้ามาได้อีกครั้งนะครับ แล้วแอดมินจะช่วยตรวจสอบสถานะโอนเงินให้ต่อได้ครับ”
ข้อเสนอแนะ:
ก่อนปิดเคสควรสรุปให้ชัดว่า หากต้องการตรวจสอบต่อ ร้านค้าต้องส่งข้อมูลเดิมกลับมาอีกครั้ง</t>
  </si>
  <si>
    <t>ข้อความอ่านง่าย เป็นลำดับ และรายการข้อมูลที่ต้องใช้ตรวจสอบชัดเจน</t>
  </si>
  <si>
    <t>ภาษาสุภาพ กระชับ และเข้าใจง่าย
ตัวอย่างจากเคส:
“แอดมินขอรบกวนข้อมูลเพิ่มเติมจากทางร้านค้า เพื่อใช้ในการตรวจสอบ”</t>
  </si>
  <si>
    <t>น้ำเสียงสุภาพ แต่ยังไม่ช่วยลดความกังวลของร้านค้าที่สอบถามเรื่องเงินโอน
เงื่อนไขที่ใช้หักคะแนน:
เข้ากลุ่มพลาดปานกลาง
ตัวอย่างจากเคส:
แอดมินขอข้อมูลเพิ่มเติมทันที โดยยังไม่ได้เกริ่นว่าจะช่วยตรวจสอบสถานะโอนเงินให้
ตัวอย่างที่ถูกต้องมากขึ้น:
“แอดมินจะช่วยตรวจสอบสถานะการโอนเงินให้ครับ รบกวนร้านค้าส่งข้อมูลเพิ่มเติมตามนี้ เพื่อให้ตรวจสอบได้ถูกต้องครับ”
ข้อเสนอแนะ:
ควรเพิ่มประโยคแสดงความพร้อมช่วยตรวจสอบก่อนขอข้อมูล เพื่อให้ร้านค้ารู้สึกมั่นใจมากขึ้น</t>
  </si>
  <si>
    <t>ร้านค้าสอบถามสถานะการโอนเงินเข้าบัญชี (Merchant inquires about payout transfer status)</t>
  </si>
  <si>
    <t>ร้านค้าติดต่อเข้ามาเพื่อสอบถามว่า เงินโอนเข้าบัญชีแล้วหรือยัง ซึ่งเป็นการสอบถามสถานะการโอนเงินของร้านค้า
ในเคสนี้ แอดมินทักทายและขอข้อมูลเพิ่มเติมเพื่อใช้ในการตรวจสอบ ได้แก่ ชื่อร้านค้า/สาขา, เบอร์โทรศัพท์ที่ใช้ลงทะเบียน, รหัสร้านค้า, ชื่อ-นามสกุลเจ้าของกิจการ และเลข 5 ตัวท้ายบัตรประชาชน แต่หลังจากนั้นไม่มีการตอบกลับจากร้านค้าเพิ่มเติม แอดมินจึงปิดการสนทนา</t>
  </si>
  <si>
    <t>https://drive.google.com/open?id=1DzQDiDlEIlP5emzZRVEMRd75thtl5z57</t>
  </si>
  <si>
    <t>AA225484</t>
  </si>
  <si>
    <t>https://app.oho.chat/business/6805c0f16232119d2a1204b5/smartchat?room=68ccdc7080ba6127b8dab5a2</t>
  </si>
  <si>
    <t>มีการทักทายและปิดการสนทนาตามมาตรฐาน
ตัวอย่างจากเคส:
“Robinhood สวัสดีค่ะ แอดมินชานมยินดีให้บริการค่ะ 💜”
“ขอบคุณที่ใช้บริการโรบินฮู้ด แอดมินชานมยินดีให้บริการค่ะ 💜”</t>
  </si>
  <si>
    <t>มีการขอหมายเลขคำสั่งซื้อก่อนตรวจสอบ และตรวจสอบตามกระบวนการ
เงื่อนไขที่ใช้หักคะแนน:
เข้ากลุ่มพลาดเล็กน้อย
ตัวอย่างจากเคส:
“แอดมินรบกวนขอหมายเลขคำสั่งซื้อเพื่อดำเนินการตรวจสอบและแก้ไขปัญหาให้ได้หรือไม่คะ”
ตัวอย่างที่ถูกต้องมากขึ้น:
“แอดมินรบกวนขอหมายเลขคำสั่งซื้อเต็มรูปแบบเพื่อใช้ตรวจสอบและดำเนินการให้ถูกต้องนะคะ”
ข้อเสนอแนะ:
ควรขอหมายเลขคำสั่งซื้อเต็มรูปแบบตั้งแต่ต้น เพื่อให้ตรวจสอบได้แม่นยำยิ่งขึ้น</t>
  </si>
  <si>
    <t>ตอบกลับอยู่ใน SLA และ Tag เคสตรงกับเรื่องที่พี่ไรเดอร์ติดต่อมา
รายละเอียดการประเมินเวลา:
เวลาเริ่มเคส: 21 เม.ย. 69 เวลา 18:25
เวลาครั้งสุดท้ายในแชท: 21 เม.ย. 69 เวลา 18:33
เวลารอรับบริการจากระบบ: 0:00:36
เวลาให้บริการจากระบบ: 0:07:40
ระยะเวลาให้บริการโดยอ้างอิงแชท: ประมาณ 8 นาที
รายละเอียดการประเมิน Tag:
Tag ที่ใช้คือ จบงานไม่ได้ ซึ่งตรงกับเรื่องที่พี่ไรเดอร์ติดต่อเข้ามาโดยตรง</t>
  </si>
  <si>
    <t>คำตอบถูกต้องและสอดคล้องกับสถานการณ์หน้างาน
ตัวอย่างจากเคส:
“จะดำเนินการปิดงานให้ก่อน หากคำสั่งซื้อมีปัญหาจะติดต่อกลับหาพี่ไรเดอร์อีกครั้งค่ะ”</t>
  </si>
  <si>
    <t>ให้ข้อมูลหลักครบ แต่ควรอธิบายเหตุผลของการตรวจสอบเพิ่มเติมเล็กน้อย
ตัวอย่างจากเคส:
แอดมินแจ้งว่าตรวจสอบแล้วและจะปิดงานให้ก่อน หากมีปัญหาจะติดต่อกลับ
ตัวอย่างที่ถูกต้องมากขึ้น:
“จากการตรวจสอบพบว่าออเดอร์รับอาหารจากร้านเรียบร้อยแล้ว และพี่ไรเดอร์แจ้งว่าส่งของสำเร็จแล้ว แม้ยังไม่สามารถติดต่อลูกค้าเพื่อยืนยันได้ แอดมินจะช่วยจบงานให้ก่อนนะคะ หากพบปัญหาภายหลังจะติดต่อกลับค่ะ”
ข้อเสนอแนะ:
ควรสรุปผลตรวจสอบให้ครบอีกเล็กน้อยก่อนแจ้งผลดำเนินการ</t>
  </si>
  <si>
    <t>แจ้งลำดับการตรวจสอบและผลการดำเนินการได้ชัดเจน
ตัวอย่างจากเคส:
เริ่มจากขอเลขคำสั่งซื้อ ตรวจสอบ ยืนยันสถานะ และแจ้งว่าดำเนินการจบงานให้แล้ว</t>
  </si>
  <si>
    <t>เข้าใจปัญหาที่ไรเดอร์พบและช่วยแก้ไขได้ตรงจุด
ตัวอย่างจากเคส:
พี่ไรเดอร์แจ้งว่าลืมถ่ายรูปออกจากร้านและจบงานไม่ได้ แอดมินจึงตรวจสอบและจบงานให้ในระบบ</t>
  </si>
  <si>
    <t>ดูแลจนเคสเสร็จสมบูรณ์และแจ้งขั้นตอนถัดไปชัดเจน
ตัวอย่างจากเคส:
“หากคำสั่งซื้อมีปัญหาจะติดต่อกลับหาพี่ไรเดอร์อีกครั้งค่ะ”
ตัวอย่างที่ถูกต้องมากขึ้น:
“แอดมินดำเนินการจบงานให้เรียบร้อยแล้วนะคะ หากมีการตรวจสอบย้อนหลังเพิ่มเติมหรือพบปัญหาจากคำสั่งซื้อ แอดมินจะติดต่อกลับพี่ไรเดอร์อีกครั้งค่ะ”
ข้อเสนอแนะ:
ควรสรุปผลดำเนินการและเงื่อนไขติดตามผลให้อยู่ในข้อความเดียวกันจะชัดขึ้น</t>
  </si>
  <si>
    <t>ข้อความเรียงลำดับดี อ่านง่าย และเข้าใจได้ทันที
ตัวอย่างจากเคส:
ขอเลขออเดอร์ → ตรวจสอบ → แจ้งผล → ปิดงาน → ปิดเคส</t>
  </si>
  <si>
    <t>ภาษาสุภาพและเข้าใจง่าย แต่มีคำสะกดผิดเล็กน้อย เช่น “ซักครู่” ควรเป็น “สักครู่”
ตัวอย่างจากเคส:
“แอดมินขออนุญาตตรวจสอบให้ซักครู่ค่ะ”
“รับทราบค่ะ ขออนุญาตตรวจสอบให้ซักครู่ค่ะ”
ตัวอย่างที่ถูกต้องมากขึ้น:
“แอดมินขออนุญาตตรวจสอบให้สักครู่ค่ะ”
“รับทราบค่ะ ขออนุญาตตรวจสอบให้สักครู่ค่ะ”
ข้อเสนอแนะ:
ควรตรวจสอบคำสะกดก่อนส่งข้อความ โดยเฉพาะคำพื้นฐานที่ใช้บ่อยในการให้บริการ</t>
  </si>
  <si>
    <t>น้ำเสียงสุภาพ เหมาะสม และช่วยลดความกังวลของพี่ไรเดอร์ได้ดี
ตัวอย่างจากเคส:
“ขอให้วันนี้เป็นวันที่ดี ขับขี่ปลอดภัย และขอให้ได้รับงานอย่างต่อเนื่องนะคะ 🙏”</t>
  </si>
  <si>
    <t>ไรเดอร์แจ้งไม่สามารถจบงานได้เนื่องจากลืมถ่ายรูปออกจากร้าน (Rider reports unable to complete the order due to missing pickup photo)</t>
  </si>
  <si>
    <t>พี่ไรเดอร์ติดต่อเข้ามาแจ้งว่า จบงานไม่ได้ เนื่องจากลืมถ่ายรูปออกจากร้าน และขณะนั้นได้ส่งของเรียบร้อยแล้ว จึงต้องการให้แอดมินช่วยตรวจสอบและดำเนินการให้
ในเคสนี้ แอดมินทักทาย ขอหมายเลขคำสั่งซื้อเพื่อใช้ตรวจสอบ จากนั้นตรวจสอบออเดอร์ 260421-RO-2800 และเพิ่มบันทึกภายในว่า โทรยืนยันลูกค้าไม่รับสาย หลังจากตรวจสอบแล้ว แอดมินแจ้งว่าจะดำเนินการปิดงานให้ก่อน และหากคำสั่งซื้อมีปัญหาจะติดต่อกลับพี่ไรเดอร์อีกครั้ง ต่อมาได้แจ้งยืนยันว่าดำเนินการจบงานให้เรียบร้อยแล้ว ก่อนปิดการสนทนาอย่างสุภาพ</t>
  </si>
  <si>
    <t>https://drive.google.com/open?id=1R5I-_mrYZVNX57ZWELt7EhAXx_vccYyq</t>
  </si>
  <si>
    <t>AA225864</t>
  </si>
  <si>
    <t>https://app.oho.chat/business/6805c0f16232119d2a1204b5/smartchat?room=69e86115283615bf3508aa71</t>
  </si>
  <si>
    <t>มีการทักทายและปิดการสนทนาตามมาตรฐาน
เงื่อนไขที่ใช้ประเมิน:
ไม่เข้ากลุ่มพลาด
ตัวอย่างจากเคส:
“Robinhood สวัสดีค่ะ แอดมินขนมสาลี่ ยินดีให้บริการค่ะ”
“ขอบคุณที่ใช้บริการ Robinhood แอดมินขนมสาลี่ ยินดีให้บริการค่ะ”</t>
  </si>
  <si>
    <t>มีการยืนยันตัวตนก่อนตรวจสอบข้อมูล
เงื่อนไขที่ใช้ประเมิน:
ไม่เข้ากลุ่มพลาด
ตัวอย่างจากเคส:
“1) ชื่อ-นามสกุล 2) รหัสไรเดอร์ (RRxxxxx) 3) เบอร์โทรศัพท์”</t>
  </si>
  <si>
    <t>ตอบกลับอยู่ใน SLA และ Tag เคสตรงกับเรื่องที่พี่ไรเดอร์ติดต่อมา
รายละเอียดการประเมินเวลา:
เวลาเริ่มเคส: 22 เม.ย. 69 เวลา 17:37
เวลาครั้งสุดท้ายในแชท: 22 เม.ย. 69 เวลา 17:50
ระยะเวลาให้บริการโดยอ้างอิงแชท: ประมาณ 13 นาที
รายละเอียดการประเมิน Tag:
Tag ที่ใช้คือ สอบถามแจ้งประกันไรเดอร์ ซึ่งตรงกับประเด็นที่พี่ไรเดอร์สอบถามเรื่องยอดเงินประกันและยอดคงเหลือที่ต้องชำระ
เงื่อนไขที่ใช้ประเมิน:
ไม่เข้ากลุ่มพลาด</t>
  </si>
  <si>
    <t>คำตอบถูกต้องและตรงกับข้อมูลที่ตรวจสอบได้
เงื่อนไขที่ใช้ประเมิน:
ไม่เข้ากลุ่มพลาด
ตัวอย่างจากเคส:
“พี่ไรเดอร์จะต้องรับงานให้มียอดครบ 400 บาทก่อนนะคะ”
“ยอดเงินประกันที่หักไปยอด 174 บาท ยอดเงินประกันคงเหลืออีก 226 บาท”</t>
  </si>
  <si>
    <t>ตอบครบทั้งเงื่อนไขการหักเงินประกัน ยอดที่หักแล้ว และยอดคงเหลือ
เงื่อนไขที่ใช้หักคะแนน:
เข้ากลุ่มพลาดเล็กน้อย
ตัวอย่างจากเคส:
“เมื่อยอดครบตามจำนวนดังกล่าว ระบบจึงจะดำเนินการโอนเงินค่ารอบเข้าบัญชีตามรอบการโอน”
ข้อเสนอแนะ:
อาจแจ้งเพิ่มเล็กน้อยว่า หากยอดยังไม่ครบ ระบบจะยังไม่โอนค่ารอบตามเงื่อนไข เพื่อให้พี่ไรเดอร์เข้าใจชัดเจนยิ่งขึ้น</t>
  </si>
  <si>
    <t>อธิบายเงื่อนไขและยอดคงเหลือได้ชัดเจน
เงื่อนไขที่ใช้ประเมิน:
ไม่เข้ากลุ่มพลาด
ตัวอย่างจากเคส:
“ต้องรับงานให้มียอดครบ 400 บาทก่อน”
“หักไป 174 บาท คงเหลืออีก 226 บาท”</t>
  </si>
  <si>
    <t>ตรวจสอบข้อมูลและตอบข้อสงสัยได้ตรงจุด
เงื่อนไขที่ใช้ประเมิน:
ไม่เข้ากลุ่มพลาด
ตัวอย่างจากเคส:
พี่ไรเดอร์สอบถามเรื่องยอด 400 บาท และแอดมินตรวจสอบยอดคงเหลือให้เพิ่มเติม</t>
  </si>
  <si>
    <t>ดำเนินการจนจบเคส และเปิดโอกาสให้สอบถามเพิ่มเติม
เงื่อนไขที่ใช้หักคะแนน:
เข้ากลุ่มพลาดเล็กน้อย
ตัวอย่างจากเคส:
“หากต้องการให้แอดมินช่วยตรวจสอบข้อมูลเพิ่มเติม สามารถแจ้งรายละเอียดเข้ามาได้เลยนะคะ”
ข้อเสนอแนะ:
ควรแจ้งเพิ่มเล็กน้อยว่า หากยอดเงินประกันครบแล้วให้รอรอบการโอนตามระบบ เพื่อเป็นขั้นตอนถัดไปที่ชัดเจนยิ่งขึ้น</t>
  </si>
  <si>
    <t>ข้อความเรียงลำดับดีและอ่านเข้าใจง่าย
เงื่อนไขที่ใช้ประเมิน:
ไม่เข้ากลุ่มพลาด
ตัวอย่างจากเคส:
แอดมินเรียงลำดับเป็น ขอข้อมูลยืนยันตัวตน &gt; ตรวจสอบ &gt; แจ้งเงื่อนไข &gt; แจ้งยอดคงเหลือ</t>
  </si>
  <si>
    <t>ภาษาสุภาพ กระชับ และถูกต้อง
เงื่อนไขที่ใช้ประเมิน:
ไม่เข้ากลุ่มพลาด
ตัวอย่างจากเคส:
“ขอบคุณสำหรับข้อมูลค่ะ แอดมินขออนุญาตดำเนินการตรวจสอบข้อมูลสักครู่นะคะ”</t>
  </si>
  <si>
    <t>น้ำเสียงสุภาพและเหมาะสม แต่มีการแจ้งเบอร์โทรเต็มในแชท</t>
  </si>
  <si>
    <t>ไรเดอร์สอบถามการหักเงินประกันและยอดคงเหลือที่ต้องชำระ (Rider asks about deposit deduction and remaining balance to be paid)</t>
  </si>
  <si>
    <t>พี่ไรเดอร์ติดต่อเข้ามาสอบถามว่า หากไม่ได้เติมเครดิตส่วนต่างและออกวิ่งงาน ระบบจะหักเงินอัตโนมัติหรือไม่ โดยระบุเพิ่มเติมว่าเป็นยอด 400 บาทที่ต้องจ่ายให้ Robinhood
ในเคสนี้ แอดมินทักทายและขอข้อมูลยืนยันตัวตน ได้แก่ ชื่อ-นามสกุล รหัสไรเดอร์ และเบอร์โทรศัพท์ จากนั้นดำเนินการตรวจสอบข้อมูลของพี่ไรเดอร์ และแจ้งว่า พี่ไรเดอร์ต้องรับงานให้มียอดครบ 400 บาทก่อน เพื่อให้ระบบหักเงินประกันได้ครบถ้วน เมื่อยอดครบแล้ว ระบบจึงจะโอนเงินค่ารอบเข้าบัญชีตามรอบการโอน โดยมีขั้นต่ำในการโอน 100 บาท
เมื่อพี่ไรเดอร์สอบถามเพิ่มเติมว่าเหลือยอดเท่าไหร่ แอดมินตรวจสอบต่อและแจ้งว่า มีการหักเงินประกันไปแล้ว 174 บาท และยังคงเหลืออีก 226 บาท จึงจะครบยอด 400 บาท ก่อนปิดการสนทนาอย่างสุภาพ</t>
  </si>
  <si>
    <t>https://drive.google.com/open?id=1ZC9DXwZMkKzQ_1wO0H2nA4Q_O7xOz4Fp</t>
  </si>
  <si>
    <t>AA225962</t>
  </si>
  <si>
    <t>https://app.oho.chat/business/6805c0f16232119d2a1204b5/smartchat?room=69e8d19744f85701a3c13e34</t>
  </si>
  <si>
    <t>มีการทักทาย สอบถามเพิ่มเติม และปิดการสนทนาตามมาตรฐาน
เงื่อนไขที่ใช้ประเมิน:
ไม่เข้ากลุ่มพลาด
ตัวอย่างจากเคส:
“สวัสดีครับ แอดมินขนมต้ม ยินดีให้บริการ”
“ขอบคุณที่ใช้บริการโรบินฮู้ด แอดมินขนมต้ม ยินดีให้บริการครับ”</t>
  </si>
  <si>
    <t>ยืนยัน Shop ID แล้ว แต่ยังยืนยันข้อมูลร้านค้าไม่ครบก่อนแจ้งยอดเงิน
เงื่อนไขที่ใช้หักคะแนน:
เข้ากลุ่มพลาดเล็กน้อย
ตัวอย่างจากเคส:
“ติดต่อจากร้านค้า Pastryhood.bkk Shop ID: 104559 ถูกต้องหรือไม่ครับ”
ข้อเสนอแนะ:
ก่อนแจ้งข้อมูลยอดเงิน ควรยืนยันข้อมูลร้านค้าให้ครบตามเกณฑ์ เช่น Shop ID และข้อมูลยืนยันร้านค้าเพิ่มเติม</t>
  </si>
  <si>
    <t>ตอบกลับอยู่ใน SLA แต่ Tag ยังไม่เฉพาะเจาะจงกับเรื่องยอดเงินโอน
รายละเอียดการประเมินเวลา:
เวลาเริ่มเคส: 22 เม.ย. 69 เวลา 20:48
เวลาครั้งสุดท้ายในแชท: 22 เม.ย. 69 เวลา 21:04
เวลารอรับบริการจากระบบ: 0:00:51
เวลาให้บริการจากระบบ: 0:15:05
ระยะเวลาให้บริการโดยอ้างอิงแชท: ประมาณ 16 นาที
รายละเอียดการประเมิน Tag:
Tag ที่ใช้คือ สอบถามข้อมูลเกี่ยวกับออเดอร์ ซึ่งพอใช้ได้ เพราะร้านค้าสอบถามยอดเงินของออเดอร์ แต่ถ้ามี Tag เกี่ยวกับ ยอดเงินโอน / รายรับร้านค้า / รายการหักเงิน ควรใช้ Tag นั้นให้ตรงกว่า
เงื่อนไขที่ใช้หักคะแนน:
เข้ากลุ่มพลาดเล็กน้อย
ข้อเสนอแนะ:
ควรเลือก Tag ที่ตรงกับเรื่องยอดเงินโอนหรือรายรับร้านค้ามากที่สุด</t>
  </si>
  <si>
    <t>แจ้งยอดถูกต้อง และคำนวณยอดโอน 37.13 บาทได้ตรงกับข้อมูล
เงื่อนไขที่ใช้หักคะแนน:
เข้ากลุ่มพลาดเล็กน้อย
ตัวอย่างจากเคส:
“ยอดโอนเงินจึงเหลือ 37.13 บาทครับ (707.13บาท - 670บาท)”
ข้อเสนอแนะ:
ควรอธิบายเพิ่มว่า 670 บาทคือยอดคืนเงินจากรายการอาหารที่ไม่ได้จัดส่งทั้งหมด</t>
  </si>
  <si>
    <t>แจ้งยอดหลักครบ แต่ยังอธิบายไม่ชัดว่าทำไมร้านค้าได้ยอดโอนแค่ 37.13 บาท
เงื่อนไขที่ใช้หักคะแนน:
เข้ากลุ่มพลาดเล็กน้อย
ตัวอย่างจากเคส:
ร้านค้าถามว่า “จาก 360 เหลือ 37.13 เหรอคะ” และ “มันหักอะไรบ้างอะคะ”
ตัวอย่างที่ถูกต้องมากขึ้น:
“ยอด 360 บาทคือยอดสินค้าที่ร้านค้านำส่งจริง ส่วนยอดโอนจะคำนวณจากยอดทั้งออเดอร์หลังหัก GP/ค่าธรรมเนียม แล้วนำไปหักยอดคืนเงินลูกค้า 670 บาท จึงเหลือยอดโอน 37.13 บาทครับ”</t>
  </si>
  <si>
    <t>มีสูตรคำนวณให้ แต่ควรเรียงยอดให้อ่านง่ายกว่านี้
เงื่อนไขที่ใช้หักคะแนน:
เข้ากลุ่มพลาดเล็กน้อย
ตัวอย่างจากเคส:
“707.13บาท - 670บาท”
ตัวอย่างที่ถูกต้องมากขึ้น:
“ยอดรวมออเดอร์ 1,030 บาท → หลังหัก GP/ค่าธรรมเนียม เหลือ 707.13 บาท → หักคืนเงินลูกค้า 670 บาท → ยอดโอนเข้าร้านค้า 37.13 บาท”</t>
  </si>
  <si>
    <t>ตรวจสอบยอดเงินให้แล้ว และตอบตรงกับปัญหาที่ยอดโอนเข้าน้อย
เงื่อนไขที่ใช้หักคะแนน:
เข้ากลุ่มพลาดเล็กน้อย
ตัวอย่างจากเคส:
ร้านค้าสอบถามว่ายอดเงินเข้าเพียง 37.13 บาท และแอดมินตรวจสอบยอดออเดอร์กับยอดคืนเงินให้
ข้อเสนอแนะ:
ควรสรุปตัวเลขให้ร้านค้าเข้าใจง่ายขึ้น เพราะร้านค้ายังสับสนเรื่องยอด 360 บาท</t>
  </si>
  <si>
    <t>ตอบต่อเนื่องจนปิดเคส แต่ยังไม่ได้บอกทางเลือกหากร้านค้ายังไม่เห็นด้วยกับยอดหัก
เงื่อนไขที่ใช้หักคะแนน:
เข้ากลุ่มพลาดเล็กน้อย
ตัวอย่างจากเคส:
“ต้องการสอบถามข้อมูล หรือแจ้งปัญหาอื่นๆเพิ่มเติมหรือไม่ครับ”
ตัวอย่างที่ถูกต้องมากขึ้น:
“หากร้านค้ายังเห็นว่ายอดหักไม่ถูกต้อง สามารถส่งภาพรายการอาหารที่จัดส่งจริง หรือหลักฐานเพิ่มเติมให้แอดมินตรวจสอบต่อได้ครับ”</t>
  </si>
  <si>
    <t>ข้อมูลครบ แต่ตัวเลขหลายจุด ทำให้อ่านยาก
เงื่อนไขที่ใช้หักคะแนน:
เข้ากลุ่มพลาดเล็กน้อย
ตัวอย่างจากเคส:
ข้อความช่วง 20:53 มีหลายรายการหักต่อเนื่องกัน
ตัวอย่างที่ถูกต้องมากขึ้น:
ควรแยกตัวเลขเป็นบรรทัดสั้น ๆ เช่น ยอดรวม / ยอดหลังหัก / ยอดคืนเงิน / ยอดโอนสุทธิ</t>
  </si>
  <si>
    <t>ภาษาสุภาพและเข้าใจได้
เงื่อนไขที่ใช้ประเมิน:
ไม่เข้ากลุ่มพลาด
ตัวอย่างจากเคส:
“รบกวนรอสักครู่ครับ”
“ยอดโอนเงินจึงเหลือ 37.13 บาทครับ”</t>
  </si>
  <si>
    <t>น้ำเสียงสุภาพ แต่ยังไม่ได้ช่วยคลายความกังวลของร้านค้ามากพอ
เงื่อนไขที่ใช้หักคะแนน:
เข้ากลุ่มพลาดเล็กน้อย
ตัวอย่างจากเคส:
ร้านค้ายังถามซ้ำว่า “จาก 360 เหลือ 37.13 เหรอคะ” และ “มันหักอะไรบ้างอะคะ”
ตัวอย่างที่ถูกต้องมากขึ้น:
“แอดมินเข้าใจว่าร้านค้ากังวลเรื่องยอดโอนนะครับ เดี๋ยวแอดมินสรุปยอดให้ดูเป็นลำดับครับ”</t>
  </si>
  <si>
    <t>ร้านค้าสอบถามยอดเงินโอนเข้าหลังหักรายการคืนเงินลูกค้า (Merchant asks about payout amount after customer refund deduction)</t>
  </si>
  <si>
    <t>ร้านค้าติดต่อเข้ามาสอบถามว่า ยอดเงินโอนเข้าร้านค้าเข้าเพียง 37.13 บาท ทั้งที่ร้านค้าเข้าใจว่ามีรายการที่ต้องหักเพียงบางส่วน จึงต้องการทราบว่ายอดเงินถูกหักจากยอดใด และถูกหักค่าอะไรบ้าง
ในเคสนี้ แอดมินทักทายและขอตรวจสอบออเดอร์ 260422-RO-8694 จากนั้นยืนยันข้อมูลร้านค้า Pastryhood.bkk / Shop ID 104559 ก่อนแจ้งรายละเอียดยอดเงิน ได้แก่ ยอดรวมค่าอาหาร 1,030 บาท, ส่วนลดดีดีพลัส, ค่าธรรมเนียมชำระเงิน, รายรับสุทธิ 707.13 บาท และยอดคืนเงินลูกค้า 670 บาท ทำให้ยอดโอนเข้าร้านค้าเหลือ 37.13 บาท</t>
  </si>
  <si>
    <t>https://drive.google.com/open?id=1zeuYyQtroMfiBwCeNXuPnur1wr8QB-q9</t>
  </si>
  <si>
    <t>AA225775</t>
  </si>
  <si>
    <t>https://app.oho.chat/business/6805c0f16232119d2a1204b5/smartchat?room=69e87e2ced4a859455262ae4</t>
  </si>
  <si>
    <t>มีการทักทายและปิดการสนทนาตามมาตรฐาน
เงื่อนไขที่ใช้ประเมิน:
ไม่เข้ากลุ่มพลาด
ตัวอย่างจากเคส:
“สวัสดีครับ แอดมินขนมต้มยินดีให้บริการ”
“ขอบคุณที่ใช้บริการโรบินฮู้ด แอดมินขนมต้ม ยินดีให้บริการครับ”</t>
  </si>
  <si>
    <t>มีการขอข้อมูลร้านค้าก่อนตรวจสอบ แต่ควรยืนยันข้อมูลให้ครบกว่านี้
เงื่อนไขที่ใช้หักคะแนน:
เข้ากลุ่มพลาดเล็กน้อย
ตัวอย่างจากเคส:
“ขอทราบรหัสร้านค้า หรือเบอร์โทรศัพท์ร้านค้าเพื่อตรวจสอบเพิ่มเติมครับ”
ข้อเสนอแนะ:
ก่อนให้ข้อมูลเกี่ยวกับเอกสารภาษี ควรยืนยันข้อมูลร้านค้าให้ชัดเจน เช่น รหัสร้านค้า และข้อมูลยืนยันร้านค้าตามเกณฑ์</t>
  </si>
  <si>
    <t>ตอบกลับอยู่ใน SLA และ Tag เคสตรงกับเรื่องที่ร้านค้าติดต่อมา
รายละเอียดการประเมินเวลา:
เวลาเริ่มเคส: 22 เม.ย. 69 เวลา 14:52
เวลาครั้งสุดท้ายในแชท: 22 เม.ย. 69 เวลา 15:13
เวลารอรับบริการจากระบบ: 0:02:04
เวลาให้บริการจากระบบ: 0:18:46
ระยะเวลาให้บริการโดยอ้างอิงแชท: ประมาณ 21 นาที
รายละเอียดการประเมิน Tag:
Tag ที่ใช้คือ เปลี่ยนที่อยู่ใบกำกับภาษี ซึ่งตรงกับเรื่องที่ร้านค้าติดต่อมา
เงื่อนไขที่ใช้ประเมิน:
ไม่เข้ากลุ่มพลาด</t>
  </si>
  <si>
    <t>คำตอบช่วงท้ายถูกต้อง แต่ช่วงแรกเข้าใจประเด็นผิดไปเล็กน้อย
เงื่อนไขที่ใช้หักคะแนน:
เข้ากลุ่มพลาดเล็กน้อยถึงปานกลาง
ตัวอย่างจากเคส:
ร้านค้าถามเรื่องแก้ไขข้อมูลใบกำกับภาษีให้ตรงกับ ภ.พ.20 แต่แอดมินตอบช่วงแรกเรื่องการเปลี่ยนจากบุคคลธรรมดาเป็นนิติบุคคล
ตัวอย่างที่ถูกต้องมากขึ้น:
“หากร้านค้าต้องการแก้ไขที่อยู่หรือข้อมูลในใบกำกับภาษีให้ตรงกับ ภ.พ.20 สามารถแก้ไขผ่าน Web Merchant Portal ได้ โดยข้อมูลใหม่จะมีผลกับเอกสารหลังจากแก้ไขในระบบแล้วเท่านั้นครับ”</t>
  </si>
  <si>
    <t>ตอบวิธีแก้ไขได้ แต่ยังไม่ได้อธิบายเรื่องย้อนหลังให้ชัดตั้งแต่แรก
เงื่อนไขที่ใช้หักคะแนน:
เข้ากลุ่มพลาดเล็กน้อย
ตัวอย่างจากเคส:
ร้านค้าถามว่า “ย้อนหลังได้หรือไม่คะ”
แอดมินตอบว่า “ที่อยู่ใหม่ จะมีผลกับเอกสารหลังจากมีการเปลี่ยนแปลงในระบบแล้วเท่านั้นครับ”
ตัวอย่างที่ถูกต้องมากขึ้น:
“การแก้ไขข้อมูลจะมีผลกับเอกสารหลังจากเปลี่ยนแปลงในระบบแล้วเท่านั้น ไม่สามารถปรับย้อนหลังกับเอกสารที่ออกไปก่อนหน้าได้ครับ”</t>
  </si>
  <si>
    <t>แจ้งช่องทางและเมนูแก้ไขข้อมูลได้ชัดเจน
เงื่อนไขที่ใช้ประเมิน:
ไม่เข้ากลุ่มพลาด
ตัวอย่างจากเคส:
“Web Merchant Portal”
“เมนู ร้านค้าและสาขา &gt; ที่อยู่ใบกำกับภาษี”</t>
  </si>
  <si>
    <t>ช่วยแก้ปัญหาได้ แต่ช่วงแรกจับประเด็นของร้านค้าผิด
เงื่อนไขที่ใช้หักคะแนน:
เข้ากลุ่มพลาดเล็กน้อยถึงปานกลาง
ตัวอย่างจากเคส:
ร้านค้าชี้แจงเพิ่มว่า “ยังเป็นบุคคลธรรมดาอยู่ค่ะ แค่จดทะเบียน ภาษีมูลค่าเพิ่ม”
ข้อเสนอแนะ:
ควรถามยืนยันก่อนว่า ร้านค้าต้องการแก้ไขข้อมูลส่วนใดในใบกำกับภาษี เช่น ชื่อ ที่อยู่ หรือข้อมูลภาษี ก่อนสรุปว่าเป็นการเปลี่ยนประเภทกิจการ</t>
  </si>
  <si>
    <t>แจ้งวิธีแก้ไขและปิดเคสเรียบร้อย แต่ควรบอกชัดว่าเอกสารเก่าแก้ย้อนหลังไม่ได้
เงื่อนไขที่ใช้หักคะแนน:
เข้ากลุ่มพลาดเล็กน้อย
ตัวอย่างจากเคส:
“หากต้องการสอบถามข้อมูล หรือแจ้งปัญหาเพิ่มเติม สามารถติดต่อเข้ามาได้อีกครั้ง”
ตัวอย่างที่ถูกต้องมากขึ้น:
“ข้อมูลใหม่จะมีผลกับเอกสารหลังจากแก้ไขเท่านั้น หากต้องการสอบถามเรื่องเอกสารเดิมเพิ่มเติม สามารถติดต่อกลับมาให้แอดมินตรวจสอบได้ครับ”</t>
  </si>
  <si>
    <t>ข้อความอ่านง่าย และมีการแยกขั้นตอนชัดเจน
เงื่อนไขที่ใช้ประเมิน:
ไม่เข้ากลุ่มพลาด
ตัวอย่างจากเคส:
มีการแจ้งลิงก์ Web Merchant Portal และเมนูที่ต้องเข้าใช้งาน</t>
  </si>
  <si>
    <t>ภาษาสุภาพ กระชับ และเข้าใจง่าย
เงื่อนไขที่ใช้ประเมิน:
ไม่เข้ากลุ่มพลาด
ตัวอย่างจากเคส:
“ร้านค้าสามารถใช้อีเมล์และรหัสผ่านเดียวกับที่ใช้ในการเข้าสู่ระบบในโทรศัพท์ เข้าใช้งานได้เลย”</t>
  </si>
  <si>
    <t>น้ำเสียงสุภาพและเหมาะสม แต่ควรแสดงความเข้าใจว่าร้านค้าต้องการแก้ไขข้อมูลภาษีให้ถูกต้อง
เงื่อนไขที่ใช้หักคะแนน:
เข้ากลุ่มพลาดเล็กน้อย
ตัวอย่างจากเคส:
“ขอบคุณที่ใช้บริการโรบินฮู้ด แอดมินขนมต้ม ยินดีให้บริการครับ”
ตัวอย่างที่ถูกต้องมากขึ้น:
“แอดมินเข้าใจว่าร้านค้าต้องการแก้ไขข้อมูลใบกำกับภาษีให้ตรงกับเอกสาร ภ.พ.20 นะครับ
ร้านค้าสามารถแก้ไขข้อมูลที่อยู่ในใบกำกับภาษีผ่าน Web Merchant Portal ได้ โดยเข้าเมนู ร้านค้าและสาขา &gt; ที่อยู่ใบกำกับภาษี ครับ
ข้อมูลใหม่จะมีผลกับเอกสารที่ออกหลังจากมีการแก้ไขในระบบแล้วเท่านั้นนะครับ หากร้านค้าต้องการให้ตรวจสอบเพิ่มเติม สามารถแจ้งแอดมินได้เลยครับ”
ข้อเสนอแนะ:
ควรเพิ่มประโยคแสดงความเข้าใจต่อความกังวลของร้านค้า เพื่อให้น้ำเสียงดูใส่ใจมากขึ้นและเหมาะกับเคสที่เกี่ยวข้องกับข้อมูลภาษีของร้านค้า</t>
  </si>
  <si>
    <t>ร้านค้าสอบถามการแก้ไขข้อมูลในใบกำกับภาษีให้ตรงกับ ภ.พ.20 (Merchant asks how to update tax invoice information to match VAT registration form PP.20)</t>
  </si>
  <si>
    <t>ร้านค้าติดต่อเข้ามาสอบถามว่า ต้องการแก้ไขข้อมูลในใบกำกับภาษีให้ตรงกับ ภ.พ.20 ต้องทำอย่างไร และสอบถามเพิ่มเติมว่า สามารถแก้ไขย้อนหลังได้หรือไม่
ในเคสนี้ แอดมินขอรหัสร้านค้าหรือเบอร์โทรศัพท์เพื่อใช้ตรวจสอบ จากนั้นร้านค้าแจ้งข้อมูลเข้ามา แอดมินตรวจสอบและตอบช่วงแรกว่า ร้านค้าจดทะเบียนเป็นบุคคลธรรมดา จึงไม่สามารถเปลี่ยนเป็นนิติบุคคลได้ หากต้องการเปลี่ยนเป็นนิติบุคคลต้องลงทะเบียนร้านค้าใหม่
ต่อมาร้านค้าชี้แจงว่า ยังเป็นบุคคลธรรมดาเหมือนเดิม แต่ต้องการแก้ไขข้อมูลภาษีมูลค่าเพิ่ม / ที่อยู่ในใบกำกับภาษี แอดมินจึงแนะนำให้ร้านค้าแก้ไขข้อมูลผ่าน Web Merchant Portal พร้อมแจ้งว่าที่อยู่ใหม่จะมีผลกับเอกสารหลังจากมีการเปลี่ยนแปลงในระบบเท่านั้น และแจ้งเมนูที่ต้องเข้าใช้งาน ก่อนปิดการสนทนาอย่างสุภาพ</t>
  </si>
  <si>
    <t>https://drive.google.com/open?id=11CuQfek4FyfWSpfXTTvgzSiwrLHam466</t>
  </si>
  <si>
    <t>AA225824</t>
  </si>
  <si>
    <t>https://app.oho.chat/business/6805c0f16232119d2a1204b5/smartchat?room=682eebc5d2d5cd72ea60970a</t>
  </si>
  <si>
    <t>มีการทักทายและปิดการสนทนาตามมาตรฐาน
ตัวอย่างจากเคส:
“สวัสดีค่ะ แอดมินโมจิ🍡 ยินดีให้บริการค่ะ 🙏”
“ขอบคุณที่ใช้บริการ Robinhood ขอให้พี่ไรเดอร์มีงานเยอะๆ ขับขี่ปลอดภัยนะคะ แอดมินโมจิ🍡 ยินดีให้บริการค่ะ 🙏”</t>
  </si>
  <si>
    <t>มีการยืนยันเลขไรเดอร์และอีเมลก่อนส่งเรื่อง แต่ยังไม่ได้ขอข้อมูลยืนยันตัวตนให้ครบกว่านี้
ตัวอย่างจากเคส:
“รหัสพี่ไรเดอร์คือ RR70389 ใช่หรือไม่คะ”
“แอดมินขอทราบอีเมลสำหรับส่งเอกสารค่ะ”
ตัวอย่างที่ถูกต้องมากขึ้น:
“รบกวนพี่ไรเดอร์ยืนยันข้อมูลเพิ่มเติมก่อนนะคะ เช่น ชื่อ-นามสกุล และเบอร์โทรศัพท์ที่ลงทะเบียน พร้อมยืนยันอีเมลสำหรับรับเอกสารค่ะ”
ข้อเสนอแนะ:
ถ้าเป็นเคสขอเอกสารย้อนหลัง ควรขอข้อมูลยืนยันตัวตนให้ครบกว่านี้ก่อนส่งเรื่อง</t>
  </si>
  <si>
    <t>ตอบกลับอยู่ใน SLA และ Tag ตรงกับเรื่องที่พี่ไรเดอร์ติดต่อมา
รายละเอียดการประเมินเวลา:
เวลาเริ่มเคส: 22 เม.ย. 69 เวลา 16:39
เวลาครั้งสุดท้ายในแชท: 22 เม.ย. 69 เวลา 16:52
เวลารอรับบริการจากระบบ: 0:00:33
เวลาให้บริการจากระบบ: 0:12:46
ระยะเวลาให้บริการโดยอ้างอิงแชท: ประมาณ 13 นาที
รายละเอียดการประเมิน Tag:
Tag ที่ใช้คือ ขอเอกสารประวัติการรับงาน ซึ่งตรงกับเรื่องที่พี่ไรเดอร์ขอ</t>
  </si>
  <si>
    <t>แอดมินเข้าใจว่าพี่ไรเดอร์ต้องการเอกสารย้อนหลัง และส่งเรื่องได้ถูกต้อง
ตัวอย่างจากเคส:
“พี่ไรเดอร์หมายถึงประวัติการรับงานหรือไม่คะ”
“แอดมินดำเนินการขอเอกสารประวัติรับงาน 6 เดือนย้อนหลัง...”
ตัวอย่างที่ถูกต้องมากขึ้น:
“หากพี่ไรเดอร์ต้องการใช้เป็นเอกสารทางการเงิน แอดมินจะส่งเรื่องขอประวัติการรับงานย้อนหลัง 6 เดือนให้นะคะ”
ข้อเสนอแนะ:
ควรอธิบายให้ชัดกว่านี้ว่าเอกสารที่จะได้คือเอกสารประวัติรับงาน</t>
  </si>
  <si>
    <t>มีการถามช่วงเวลาย้อนหลังและขออีเมลครบ แต่ยังไม่ได้อธิบายชัดว่าเอกสารที่จะส่งคืออะไร
ตัวอย่างจากเคส:
พี่ไรเดอร์ถามเรื่อง “หน้ากระเป๋าเงิน” แต่แอดมินสรุปเป็น “เอกสารประวัติรับงาน 6 เดือนย้อนหลัง”
ตัวอย่างที่ถูกต้องมากขึ้น:
“แอดมินจะส่งเรื่องขอเอกสารประวัติการรับงานย้อนหลัง 6 เดือนให้ทางอีเมลนะคะ เอกสารนี้สามารถใช้เป็นข้อมูลประกอบธุรกรรมได้ค่ะ”
ข้อเสนอแนะ:
ควรบอกให้ชัดว่าเอกสารที่ส่งให้คืออะไร เพื่อให้เข้าใจตรงกัน</t>
  </si>
  <si>
    <t>มีการบอกขั้นตอนค่อนข้างชัด ทั้งยืนยัน RR ขออีเมล สรุปคำขอ และแจ้งระยะเวลา
ตัวอย่างจากเคส:
“แอดมินดำเนินการขอเอกสารประวัติรับงาน 6 เดือนย้อนหลัง ส่งที่อีเมล ... ข้อมูลถูกต้องนะคะ”
“ระยะเวลาดำเนินการ 1-3 วันทำการนะคะ”
ตัวอย่างที่ถูกต้องมากขึ้น:
“เมื่อยืนยันข้อมูลครบแล้ว แอดมินจะส่งเรื่องให้ทีมที่เกี่ยวข้อง และใช้เวลาประมาณ 1–3 วันทำการนะคะ”
ข้อเสนอแนะ:
ควรสรุปขั้นตอนให้ครบในข้อความเดียว จะเข้าใจง่ายขึ้น</t>
  </si>
  <si>
    <t>แอดมินเข้าใจว่าพี่ไรเดอร์ต้องการเอกสารไปใช้ทำธุรกรรม และเลือกส่งเรื่องขอเอกสารที่ใช้งานได้จริง
ตัวอย่างจากเคส:
แอดมินถามย้ำก่อนว่า “หมายถึงประวัติการรับงานหรือไม่คะ”
ตัวอย่างที่ถูกต้องมากขึ้น:
“ถ้าพี่ไรเดอร์ต้องการใช้เอกสารประกอบธุรกรรม แอดมินจะช่วยส่งเรื่องขอประวัติการรับงานย้อนหลังให้นะคะ”
ข้อเสนอแนะ:
ควรอธิบายเพิ่มอีกนิดว่าทำไมจึงออกเป็นเอกสารประวัติรับงาน</t>
  </si>
  <si>
    <t>มีการแจ้งระยะเวลาดำเนินการ แต่มีช่วงหนึ่งที่ปิดเคสเร็วเกินไป ทำให้พี่ไรเดอร์ต้องทักกลับมาอีก
ตัวอย่างจากเคส:
เวลา 16:49 แอดมินปิดการสนทนา
จากนั้นเวลา 16:50 พี่ไรเดอร์ทักกลับว่า
“ก็ผมขอหน้าธุรกรรมไปแล้วไงครับส่งอีเมลให้ไปแล้วไงครับ”
ตัวอย่างที่ถูกต้องมากขึ้น:
“แอดมินส่งเรื่องให้เรียบร้อยแล้วนะคะ ใช้เวลาประมาณ 1–3 วันทำการ หากไม่มีข้อมูลเพิ่มเติม แอดมินขออนุญาตปิดเคสค่ะ”
ข้อเสนอแนะ:
ควรแจ้งให้ครบก่อนปิดเคส โดยเฉพาะผลการส่งเรื่องและระยะเวลา</t>
  </si>
  <si>
    <t>ข้อความเรียงลำดับดี อ่านง่าย และตามเรื่องได้ง่าย
ตัวอย่างจากเคส:
ทักทาย → ถามให้ชัด → ยืนยัน RR → ขออีเมล → สรุปคำขอ → แจ้งเวลา</t>
  </si>
  <si>
    <t>ภาษาสุภาพ อ่านง่าย และไม่พบคำสะกดผิดสำคัญในข้อความของแอดมิน
ตัวอย่างจากเคส:
“แอดมินขอทราบอีเมลสำหรับส่งเอกสารค่ะ”
“แอดมินส่งเรื่องให้เรียบร้อยค่ะ ระยะเวลาดำเนินการ 1-3 วันทำการนะคะ”</t>
  </si>
  <si>
    <t>น้ำเสียงสุภาพและเป็นมิตร แต่ช่วงหนึ่งปิดเคสเร็วเกินไป ทำให้พี่ไรเดอร์รู้สึกว่ายังไม่จบเรื่อง
ตัวอย่างจากเคส:
แอดมินปิดบทสนทนาก่อนแจ้งรายละเอียดครบ ทำให้พี่ไรเดอร์ต้องทักกลับมา
ตัวอย่างที่ถูกต้องมากขึ้น:
“แอดมินส่งเรื่องให้เรียบร้อยแล้วนะคะ ใช้เวลาดำเนินการประมาณ 1–3 วันทำการ หากไม่มีข้อมูลเพิ่มเติม แอดมินขออนุญาตปิดเคสค่ะ”</t>
  </si>
  <si>
    <t>ไรเดอร์ขอเอกสารประวัติการรับงานย้อนหลังเพื่อนำไปใช้เป็นเอกสารประกอบธุรกรรม (Rider requests past work history documents for financial use)</t>
  </si>
  <si>
    <t>พี่ไรเดอร์ติดต่อเข้ามาขอ รายการย้อนหลังจากหน้ากระเป๋าเงิน เพื่อนำไปใช้เป็นเอกสารทางการเงิน ต่อมาแอดมินได้สอบถามเพิ่มจนสรุปได้ว่า พี่ไรเดอร์ต้องการ เอกสารประวัติการรับงานย้อนหลัง 6 เดือน
ในเคสนี้ แอดมินทักทาย สอบถามให้ชัดว่าพี่ไรเดอร์ต้องการเอกสารแบบไหน จากนั้นยืนยันเลข RR70389 ขออีเมลสำหรับส่งเอกสาร และสรุปคำขออีกครั้งก่อนส่งเรื่องให้ พร้อมแจ้งระยะเวลาดำเนินการ 1–3 วันทำการ</t>
  </si>
  <si>
    <t>https://drive.google.com/open?id=1UKTjpH6RVbfRtmyTDaNPWVNvuFC5xaKC</t>
  </si>
  <si>
    <t>AA225670</t>
  </si>
  <si>
    <t>https://app.oho.chat/business/6805c0f16232119d2a1204b5/smartchat?room=68403d74a645a614a23739f2</t>
  </si>
  <si>
    <t>มีการทักทายและปิดการสนทนาตามมาตรฐาน
ตัวอย่างจากเคส:
“สวัสดีค่ะ แอดมินโมจิ🍡 ยินดีให้บริการค่ะ 🙏”
“ขอให้พี่ไรเดอร์มีงานเยอะๆ ขับขี่ปลอดภัย แอดมินโมจิ🍡ยินดีให้บริการค่ะ 🙏”</t>
  </si>
  <si>
    <t>เป็นเคสสอบถามเรื่องโบนัสของออเดอร์ ไม่พบการเปิดเผยข้อมูลส่วนบุคคลเกินความจำเป็น
ข้อเสนอแนะ:
ทำได้ถูกต้องตามข้อกำหนด</t>
  </si>
  <si>
    <t>Tag ตรงกับเรื่องที่ติดต่อมา แต่ภาพรวมการตอบยังใช้เวลาค่อนข้างนาน และยังไม่สรุปผลให้ชัดเจนก่อนจบเคส
รายละเอียดการประเมินเวลา:
เวลาเริ่มเคส: 22 เม.ย. 69 เวลา 11:33
เวลาครั้งสุดท้ายในแชท: 22 เม.ย. 69 เวลา 11:57
เวลารอรับบริการจากระบบ: 0:09:33
เวลาให้บริการจากระบบ: 0:15:39
ระยะเวลาให้บริการโดยอ้างอิงแชท: ประมาณ 24 นาที
รายละเอียดการประเมิน Tag:
Tag ที่ใช้คือ โบนัสรับงานไกล ซึ่งตรงกับเรื่องที่พี่ไรเดอร์ติดต่อมา
เงื่อนไขที่ใช้หักคะแนน:
เข้ากลุ่มพลาดเล็กน้อย
ตัวอย่างที่ถูกต้องมากขึ้น:
หลังตรวจสอบควรแจ้งผลให้ชัดว่าออเดอร์นี้เข้าเงื่อนไขหรือไม่ ก่อนปิดเคส
ข้อเสนอแนะ:
ควรสรุปผลตรวจสอบให้ครบก่อนจบการสนทนา</t>
  </si>
  <si>
    <t>คำตอบแรกยังไม่ชัดว่าเป็นข้อมูลของออเดอร์นี้จริงหรือไม่ เพราะต่อมาพี่ไรเดอร์แจ้งว่าวันนั้นยังมีงานที่ได้ตัวบวกอยู่
เงื่อนไขที่ใช้หักคะแนน:
เข้ากลุ่มพลาดปานกลาง
ตัวอย่างจากเคส:
“โบนัสรับงานไกลได้สิ้นสุดระยะเวลาเรียบร้อยแล้วนะคะ โดยมีระยะเวลาตั้งแต่วันที่ 2 – 8 เมษายน 2569 ค่ะ”
ตัวอย่างที่ถูกต้องมากขึ้น:
“แอดมินขอตรวจสอบเงื่อนไขของออเดอร์นี้ก่อนนะคะ ว่าออเดอร์นี้เข้าเงื่อนไขโบนัสรับงานไกลหรือไม่ แล้วจะแจ้งผลให้ชัดเจนค่ะ”
ข้อเสนอแนะ:
ถ้ายังตรวจสอบไม่ครบ ไม่ควรรีบสรุปคำตอบตั้งแต่ต้น</t>
  </si>
  <si>
    <t>ยังตอบไม่ครบ เพราะไม่ได้แจ้งคำตอบสุดท้ายว่าออเดอร์นี้ได้หรือไม่ได้โบนัส และไม่ได้บอกเหตุผลชัดเจน
เงื่อนไขที่ใช้หักคะแนน:
เข้ากลุ่มพลาดปานกลาง
ตัวอย่างจากเคส:
หลังจากพี่ไรเดอร์ถามเพิ่มและส่งภาพ แอดมินแจ้งเพียงว่าจะตรวจสอบต่อ
ตัวอย่างที่ถูกต้องมากขึ้น:
“จากการตรวจสอบ ออเดอร์นี้ไม่ได้รับโบนัสรับงานไกล เนื่องจากไม่เข้าเงื่อนไขของแคมเปญค่ะ”
หรือ
“ออเดอร์นี้เข้าเงื่อนไขโบนัสรับงานไกล แอดมินจะส่งเรื่องตรวจสอบเพิ่มเติมให้ค่ะ”
ข้อเสนอแนะ:
ควรตอบให้ครบว่าได้หรือไม่ได้ และเพราะอะไร</t>
  </si>
  <si>
    <t>มีการแจ้งว่าจะตรวจสอบ แต่ยังไม่บอกว่าตรวจสอบจากข้อมูลอะไร และจะกลับมาแจ้งผลอย่างไร
เงื่อนไขที่ใช้หักคะแนน:
เข้ากลุ่มพลาดปานกลาง
ตัวอย่างจากเคส:
“แอดมินตรวจสอบให้สักครู่นะคะ”
“ตอนนี้อยู่ระหว่างตรวจสอบ หากได้รับความคืบหน้าแล้วจะทำการแจ้งให้ทราบนะคะ”
ตัวอย่างที่ถูกต้องมากขึ้น:
“แอดมินขอตรวจสอบเงื่อนไขโบนัสของออเดอร์นี้จากระบบก่อนนะคะ หากตรวจสอบเสร็จแล้วจะแจ้งผลให้ในแชทนี้ค่ะ”
ข้อเสนอแนะ:
ควรบอกขั้นตอนให้ชัดว่ากำลังตรวจสอบอะไรและจะอัปเดตผลเมื่อใด</t>
  </si>
  <si>
    <t>คำถามหลักของพี่ไรเดอร์คือ “ออเดอร์นี้ทำไมไม่มีตัวบวกระยะไกล” แต่ตอนจบยังไม่ได้ตอบคำถามนี้ให้ชัดเจน
เงื่อนไขที่ใช้หักคะแนน:
เข้ากลุ่มพลาดปานกลาง
ตัวอย่างจากเคส:
พี่ไรเดอร์แจ้งว่า “วันนี้เจองานบวกมาแล้วถึงได้ถาม” แต่แอดมินยังไม่มีคำตอบสรุปของออเดอร์นี้
ตัวอย่างที่ถูกต้องมากขึ้น:
“แอดมินตรวจสอบแล้ว ออเดอร์นี้ไม่เข้าเงื่อนไขโบนัสรับงานไกล เพราะ... ค่ะ”
หรือ
“ออเดอร์นี้ควรได้โบนัส แอดมินจะส่งเรื่องให้ทีมที่เกี่ยวข้องตรวจสอบเพิ่มเติมค่ะ”
ข้อเสนอแนะ:
ต้องตอบให้ตรงคำถามหลักของพี่ไรเดอร์ ไม่ควรจบที่คำว่า “กำลังตรวจสอบ”</t>
  </si>
  <si>
    <t>ยังดูแลเคสไม่จบ เพราะไม่มีผลตรวจสอบสุดท้าย แต่มีการปิดบทสนทนาแล้ว
เงื่อนไขที่ใช้หักคะแนน:
เข้ากลุ่มพลาดปานกลาง
ตัวอย่างจากเคส:
“ตอนนี้อยู่ระหว่างตรวจสอบ หากได้รับความคืบหน้าแล้วจะทำการแจ้งให้ทราบนะคะ”
จากนั้นแอดมินปิดการสนทนา
ตัวอย่างที่ถูกต้องมากขึ้น:
“แอดมินจะติดตามผลออเดอร์นี้ให้ต่อค่ะ หากทราบผลแล้วจะแจ้งกลับในเคสนี้ หรืออัปเดตสถานะให้พี่ไรเดอร์ทราบอีกครั้งนะคะ”
ข้อเสนอแนะ:
ไม่ควรปิดเคสก่อนมีผลตรวจสอบชัดเจน</t>
  </si>
  <si>
    <t>ข้อความเรียงลำดับดี อ่านง่าย และเข้าใจได้</t>
  </si>
  <si>
    <t>ภาษาสุภาพ อ่านง่าย และไม่พบคำสะกดผิดสำคัญในข้อความของแอดมิน
ตัวอย่างจากเคส:
“แอดมินตรวจสอบให้สักครู่นะคะ”
“รับทราบค่ะ ตรวจสอบให้สักครู่นะคะ”</t>
  </si>
  <si>
    <t>น้ำเสียงสุภาพและเหมาะสม แต่ยังควรทำให้พี่ไรเดอร์มั่นใจมากกว่านี้ว่าเรื่องจะได้รับการติดตามจนจบ
เงื่อนไขที่ใช้หักคะแนน:
เข้ากลุ่มพลาดเล็กน้อย
ตัวอย่างจากเคส:
“ตอนนี้อยู่ระหว่างตรวจสอบ หากได้รับความคืบหน้าแล้วจะทำการแจ้งให้ทราบนะคะ”
ตัวอย่างที่ถูกต้องมากขึ้น:
“แอดมินจะติดตามให้จนทราบผลนะคะ หากตรวจสอบเสร็จแล้วจะแจ้งพี่ไรเดอร์อีกครั้งค่ะ”
ข้อเสนอแนะ:
ควรใช้น้ำเสียงที่ทำให้พี่ไรเดอร์มั่นใจว่าเรื่องจะไม่หาย</t>
  </si>
  <si>
    <t>ไรเดอร์สอบถามเงื่อนไขโบนัสรับงานไกลของออเดอร์ (Rider inquires about long-distance bonus eligibility for an order)</t>
  </si>
  <si>
    <t>พี่ไรเดอร์ติดต่อเข้ามาสอบถามว่า ทำไมออเดอร์นี้ไม่มีตัวบวกระยะไกล ทั้งที่ในวันเดียวกันยังเห็นงานที่มีตัวบวก จึงต้องการให้แอดมินช่วยตรวจสอบว่าออเดอร์นี้เข้าเงื่อนไขโบนัสหรือไม่
ในเคสนี้ แอดมินตอบครั้งแรกว่าโบนัสรับงานไกลสิ้นสุดช่วงวันที่ 2–8 เมษายน 2569 แต่หลังจากพี่ไรเดอร์ส่งข้อมูลเพิ่มเติมและแจ้งว่า วันนี้ยังเจองานบวกอยู่ แอดมินแจ้งเพียงว่าจะตรวจสอบต่อ อย่างไรก็ตาม ตอนจบเคสยัง ไม่มีคำตอบสุดท้าย ว่าออเดอร์นี้ได้หรือไม่ได้โบนัส และไม่มีเหตุผลสรุปให้ชัดเจน</t>
  </si>
  <si>
    <t>https://drive.google.com/open?id=1KuoZhsGO5wu8cMICJsyS_yYvHtOU2xy_</t>
  </si>
  <si>
    <t>AA225602</t>
  </si>
  <si>
    <t>มีการทักทายและปิดการสนทนาตามมาตรฐาน
ตัวอย่างจากเคส:
“สวัสดีค่ะ แอดมิน ถ้วยฟู ยินดีให้บริการค่ะ”
“หากไม่มีข้อมูลเพิ่มเติมแอดมินขออนุญาตปิดเคสการให้บริการในครั้งนี้นะคะ...”</t>
  </si>
  <si>
    <t>เป็นการให้ข้อมูลขั้นตอนทั่วไปในแอป ไม่ได้เปิดเผยข้อมูลส่วนบุคคลเกินความจำเป็น</t>
  </si>
  <si>
    <t>ตอบกลับอยู่ใน SLA และ Tag ตรงกับเรื่องที่พี่ไรเดอร์ติดต่อมา
รายละเอียดการประเมินเวลา:
เวลาเริ่มเคส: 22 เม.ย. 69 เวลา 08:40
เวลาครั้งสุดท้ายในแชท: 22 เม.ย. 69 เวลา 08:45
เวลารอรับบริการจากระบบ: 0:00:07
เวลาให้บริการจากระบบ: 0:04:40
ระยะเวลาให้บริการโดยอ้างอิงแชท: ประมาณ 5 นาที
รายละเอียดการประเมิน Tag:
Tag ที่ใช้คือ ยกเลิกบัญชีไรเดอร์ ซึ่งตรงกับเรื่องที่พี่ไรเดอร์สอบถาม</t>
  </si>
  <si>
    <t>คำตอบตรงกับคำถาม และให้ขั้นตอนการลบบัญชีผ่านแอปได้ถูกต้อง
เงื่อนไขที่ใช้หักคะแนน:
เข้ากลุ่มพลาดเล็กน้อย
ตัวอย่างจากเคส:
“พี่ไรเดอร์สามารถดำเนินการหน้าแอปได้เลยค่ะ”
พร้อมบอกขั้นตอน 1–5
ตัวอย่างที่ถูกต้องมากขึ้น:
“พี่ไรเดอร์สามารถดำเนินการลบบัญชีผ่านแอปได้เลยค่ะ โดยเข้าเมนูโปรไฟล์แล้วกด ยกเลิกบัญชี นะคะ”
ข้อเสนอแนะ:
ควรสรุปคำตอบให้กระชับก่อน แล้วค่อยตามด้วยขั้นตอน</t>
  </si>
  <si>
    <t>มีการบอกขั้นตอนครบ แต่ยังไม่ได้แจ้งข้อมูลสำคัญที่เกี่ยวข้องกับการลบบัญชี เช่น ผลหลังการลบบัญชี หรือสิ่งที่ควรตรวจสอบก่อนดำเนินการ
เงื่อนไขที่ใช้หักคะแนน:
เข้ากลุ่มพลาดปานกลาง
ตัวอย่างที่ถูกต้องมากขึ้น:
“พี่ไรเดอร์สามารถลบบัญชีผ่านแอปได้เลยค่ะ และก่อนดำเนินการแนะนำให้ตรวจสอบข้อมูลคงค้างหรือรายการที่เกี่ยวข้องให้เรียบร้อยก่อนนะคะ”
ข้อเสนอแนะ:
ควรเพิ่มข้อมูลที่ไรเดอร์ควรรู้ก่อนกดยกเลิกบัญชี</t>
  </si>
  <si>
    <t>บอกขั้นตอนเป็นลำดับชัดเจน ทำตามได้ง่าย
ตัวอย่างจากเคส:
เข้าแอป
กดเมนูสามขีด
เข้าโปรไฟล์
เลื่อนลงล่าง
กดยกเลิกบัญชี</t>
  </si>
  <si>
    <t>เข้าใจคำถามของพี่ไรเดอร์และตอบตรงเรื่องที่สอบถาม คือวิธีลบบัญชี
เงื่อนไขที่ใช้หักคะแนน:
เข้ากลุ่มพลาดเล็กน้อย
ตัวอย่างจากเคส:
พี่ไรเดอร์ถามว่าสามารถลบบัญชีได้หรือยัง แอดมินตอบด้วยวิธีดำเนินการผ่านแอปทันที
ตัวอย่างที่ถูกต้องมากขึ้น:
“ตอนนี้สามารถลบบัญชีผ่านแอปได้เลยค่ะ โดยมีขั้นตอนดังนี้...”
ข้อเสนอแนะ:
ควรเริ่มต้นด้วยคำตอบสั้น ๆ ว่า “ทำได้” ก่อนเข้าสู่รายละเอียดขั้นตอน</t>
  </si>
  <si>
    <t>มีการปิดเคสสุภาพ แต่ยังไม่ได้เช็กว่าพี่ไรเดอร์เข้าใจขั้นตอนหรืออยากให้ช่วยอะไรต่อหรือไม่
เงื่อนไขที่ใช้หักคะแนน:
เข้ากลุ่มพลาดปานกลาง
ตัวอย่างที่ถูกต้องมากขึ้น:
“หากพี่ไรเดอร์ต้องการให้แอดมินช่วยแนะนำเพิ่มเติมระหว่างทำรายการ สามารถแจ้งเข้ามาได้เลยนะคะ”
ข้อเสนอแนะ:
ก่อนปิดเคส ควรถามสั้น ๆ ว่าต้องการให้ช่วยเพิ่มเติมหรือไม่</t>
  </si>
  <si>
    <t>ข้อความอ่านง่าย และจัดขั้นตอนเป็นข้อชัดเจน</t>
  </si>
  <si>
    <t>ภาษาอ่านเข้าใจง่าย แต่มีจุดที่ควรปรับเรื่องรูปแบบคำ เช่น “หน้าแอป” ควรใช้ “ผ่านแอป” จะเป็นทางการกว่า
เงื่อนไขที่ใช้หักคะแนน:
เข้ากลุ่มพลาดเล็กน้อย
ตัวอย่างจากเคส:
“พี่ไรเดอร์สามารถดำเนินการหน้าแอปได้เลยค่ะ”
ตัวอย่างที่ถูกต้องมากขึ้น:
“พี่ไรเดอร์สามารถดำเนินการผ่านแอปได้เลยค่ะ”</t>
  </si>
  <si>
    <t>น้ำเสียงสุภาพและเหมาะสม แต่ยังสามารถเพิ่มความใส่ใจได้อีกเล็กน้อยก่อนปิดเคส
เงื่อนไขที่ใช้หักคะแนน:
เข้ากลุ่มพลาดเล็กน้อย
ตัวอย่างที่ถูกต้องมากขึ้น:
“หากพี่ไรเดอร์ต้องการให้แอดมินช่วยแนะนำเพิ่มเติม สามารถแจ้งได้เลยนะคะ”
ข้อเสนอแนะ:
ควรเพิ่มประโยคดูแลต่อเนื่องก่อนจบเคส</t>
  </si>
  <si>
    <t>ไรเดอร์สอบถามขั้นตอนการลบบัญชีผู้ใช้งาน (Rider inquires about account deletion process)</t>
  </si>
  <si>
    <t>พี่ไรเดอร์ติดต่อเข้ามาสอบถามว่า ตอนนี้สามารถลบบัญชีได้หรือยัง โดยต้องการทราบวิธีดำเนินการผ่านแอป
ในเคสนี้ แอดมินทักทายและแจ้งขั้นตอนการลบบัญชีผ่านแอป Robinhood Rider โดยบอกลำดับเมนูตั้งแต่เข้าแอป ไปที่เมนูโปรไฟล์ และกด ยกเลิกบัญชี จากนั้นแอดมินปิดเคสอย่างสุภาพ</t>
  </si>
  <si>
    <t>https://drive.google.com/open?id=1UwDWl4mJIY9_qb5wMYQ9TV9SOSRvbQtP</t>
  </si>
  <si>
    <t>AA225828</t>
  </si>
  <si>
    <t>https://app.oho.chat/business/6805c0f16232119d2a1204b5/smartchat?room=69e899714a3224f63d8b0efc</t>
  </si>
  <si>
    <t>มีการทักทายและปิดการสนทนาตามมาตรฐาน
ตัวอย่างจากเคส:
“สวัสดีค่ะ แอดมิน ถ้วยฟู ยินดีให้บริการค่ะ”
“แอดมินขนมถ้วยฟูยินดีให้บริการค่ะ😊💜”</t>
  </si>
  <si>
    <t>แอดมินขอข้อมูลตามลำดับที่เหมาะสม โดยเริ่มจากข้อมูลพื้นฐานก่อน และเมื่อยังไม่พบข้อมูลในระบบ จึงขอเลขบัตรประชาชน 13 หลักเพิ่มเติมเพื่อใช้ตรวจสอบต่อ
เงื่อนไขที่ใช้หักคะแนน:
เข้ากลุ่มพลาดเล็กน้อย
ตัวอย่างจากเคส:
“รบกวนพี่ไรเดอร์แจ้งข้อมูลเบื้องต้น แอดมินจะรีบตอบกลับนะคะ
ชื่อ-นามสกุล
รหัสไรเดอร์ (RRxxxxx)
เบอร์โทรศัพท์”
ต่อมาเมื่อไม่พบข้อมูล จึงมีการขอเพิ่มว่า
“แอดมินขอทราบเลขบัตรประชาชน 13 หลัก เพื่อตรวจสอบให้นะคะ”
ตัวอย่างที่ถูกต้องมากขึ้น:
“จากข้อมูลที่แจ้งมา แอดมินยังไม่พบข้อมูลในระบบนะคะ รบกวนยืนยันข้อมูลเพิ่มเติมเพื่อใช้ตรวจสอบต่อค่ะ”
ข้อเสนอแนะ:
ทำได้ค่อนข้างเหมาะสมแล้ว แต่ถ้าจะให้รอบคอบมากขึ้น ควรแจ้งเหตุผลก่อนขอข้อมูลเพิ่มให้ชัดอีกเล็กน้อย เช่น แจ้งว่าตรวจจากชื่อและเบอร์แล้วไม่พบ จึงต้องขอข้อมูลเพิ่มเพื่อเช็กต่อ</t>
  </si>
  <si>
    <t>ตอบกลับอยู่ใน SLA และ Tag ตรงกับเรื่องที่พี่ไรเดอร์ติดต่อมา
รายละเอียดการประเมินเวลา:
เวลาเริ่มเคส: 22 เม.ย. 69 เวลา 16:48
เวลาครั้งสุดท้ายในแชท: 22 เม.ย. 69 เวลา 17:01
เวลารอรับบริการจากระบบ: 0:00:26
เวลาให้บริการจากระบบ: 0:12:54
ระยะเวลาให้บริการโดยอ้างอิงแชท: ประมาณ 13 นาที
รายละเอียดการประเมิน Tag:
Tag ที่ใช้คือ สอบถามการสมัครไรเดอร์ใหม่ ซึ่งสอดคล้องกับเรื่องที่พี่ไรเดอร์ติดต่อเข้ามา เพราะปลายทางของเคสนี้คือการตรวจสอบว่าสามารถกลับมาสมัครใหม่ได้หรือไม่</t>
  </si>
  <si>
    <t>แอดมินตรวจสอบจากหลายข้อมูลก่อนตอบ และแจ้งผลว่าไม่พบข้อมูลในระบบ จึงสามารถสมัครใหม่ได้ แต่ยังไม่อธิบายเหตุผลให้ชัดว่าทำไมจึงสมัครใหม่ได้
เงื่อนไขที่ใช้หักคะแนน:
เข้ากลุ่มพลาดเล็กน้อย
ตัวอย่างจากเคส:
“จากการตรวจสอบในระบบพี่ไรเดอร์ไม่มีข้อมูลอยู่ในระบบแล้วนะคะ สามารถสมัครเข้ามาอีกครั้งได้เลยค่ะ”
ตัวอย่างที่ถูกต้องมากขึ้น:
“จากการตรวจสอบ ไม่พบข้อมูลบัญชีเดิมในระบบแล้วนะคะ เบื้องต้นพี่ไรเดอร์สามารถสมัครใหม่ได้อีกครั้งค่ะ”
ข้อเสนอแนะ:
ควรอธิบายเพิ่มเล็กน้อยเพื่อให้พี่ไรเดอร์เข้าใจเหตุผลของคำตอบ</t>
  </si>
  <si>
    <t>ตอบได้ว่าพี่ไรเดอร์สามารถสมัครใหม่ได้ แต่ยังไม่บอกขั้นตอนเพิ่มเติมหรือสิ่งที่ควรเตรียมก่อนสมัคร
เงื่อนไขที่ใช้หักคะแนน:
เข้ากลุ่มพลาดปานกลาง
ตัวอย่างที่ถูกต้องมากขึ้น:
“พี่ไรเดอร์สามารถสมัครใหม่ได้ค่ะ หากติดปัญหาระหว่างสมัคร หรือระบบไม่ให้ดำเนินการ รบกวนติดต่อแอดมินได้อีกครั้งนะคะ”
ข้อเสนอแนะ:
ควรบอกขั้นตอนถัดไปหรือคำแนะนำสั้น ๆ เพิ่มเติมหลังแจ้งว่าสมัครใหม่ได้</t>
  </si>
  <si>
    <t>มีการตรวจสอบหลายข้อมูลก่อนแจ้งผล แต่ยังไม่บอกขั้นตอนสมัครใหม่ให้ชัดเจน
เงื่อนไขที่ใช้หักคะแนน:
เข้ากลุ่มพลาดเล็กน้อย
ตัวอย่างจากเคส:
แอดมินแจ้งเพียงว่า “สามารถสมัครเข้ามาอีกครั้งได้เลยค่ะ”
ตัวอย่างที่ถูกต้องมากขึ้น:
“พี่ไรเดอร์สามารถสมัครใหม่ได้อีกครั้งผ่านแอปนะคะ หากสมัครแล้วติดปัญหา สามารถกลับมาแจ้งแอดมินได้ค่ะ”
ข้อเสนอแนะ:
ควรแจ้งขั้นตอนถัดไปให้ชัดขึ้นหลังสรุปผลตรวจสอบ</t>
  </si>
  <si>
    <t>แอดมินเข้าใจว่าพี่ไรเดอร์ต้องการกลับมาวิ่งงาน และพยายามตรวจสอบจากหลายข้อมูลก่อนตอบ
เงื่อนไขที่ใช้หักคะแนน:
เข้ากลุ่มพลาดเล็กน้อย
ตัวอย่างจากเคส:
ตรวจสอบจากชื่อ เบอร์โทร และเลขบัตรประชาชน ก่อนแจ้งว่าไม่พบข้อมูลในระบบ
ตัวอย่างที่ถูกต้องมากขึ้น:
“แอดมินตรวจสอบแล้วไม่พบข้อมูลบัญชีเดิมในระบบนะคะ เบื้องต้นพี่ไรเดอร์สามารถสมัครใหม่ได้ค่ะ”
ข้อเสนอแนะ:
ควรสรุปผลให้ชัดและตอบตรงคำถามหลักเร็วขึ้น</t>
  </si>
  <si>
    <t>มีการปิดเคสสุภาพ และบอกว่าหากติดปัญหาให้กลับมาสอบถามได้ แต่ยังไม่มีคำแนะนำเรื่องการสมัครใหม่อย่างชัดเจน
เงื่อนไขที่ใช้หักคะแนน:
เข้ากลุ่มพลาดปานกลาง
ตัวอย่างจากเคส:
“รับทราบค่ะ หากติดปัญหาในส่วนไหนแจ้งกลับเข้ามาสอบถามแอดมินได้เลยค่ะ”
ตัวอย่างที่ถูกต้องมากขึ้น:
“พี่ไรเดอร์สามารถลองสมัครใหม่ได้เลยนะคะ หากสมัครไม่ผ่านหรือติดปัญหาในขั้นตอนไหน สามารถกลับมาแจ้งแอดมินได้ค่ะ”
ข้อเสนอแนะ:
ควรสรุปขั้นตอนถัดไปให้ชัดกว่านี้ก่อนปิดเคส</t>
  </si>
  <si>
    <t>ข้อความเรียงลำดับดี อ่านง่าย และตามเรื่องได้ชัดเจน</t>
  </si>
  <si>
    <t>ภาษาสุภาพและเข้าใจง่าย แต่มีจุดเล็กน้อยเรื่องการเว้นวรรคและรูปแบบคำ เช่น “เลขบัตรประชาชน13หลัก” ควรเว้นเป็น “เลขบัตรประชาชน 13 หลัก”
เงื่อนไขที่ใช้หักคะแนน:
เข้ากลุ่มพลาดเล็กน้อย
ตัวอย่างจากเคส:
“แอดมินขอทราบเลขบัตรประชาชน13หลักเพื่อตรวจสอบให้นะคะ”
ตัวอย่างที่ถูกต้องมากขึ้น:
“แอดมินขอทราบเลขบัตรประชาชน 13 หลัก เพื่อตรวจสอบให้นะคะ”
ข้อเสนอแนะ:
ควรตรวจทานรูปแบบข้อความและการเว้นวรรคก่อนส่ง</t>
  </si>
  <si>
    <t>น้ำเสียงสุภาพ เหมาะสม และใช้กับพี่ไรเดอร์ได้ถูกต้องตลอดทั้งเคส</t>
  </si>
  <si>
    <t>ไรเดอร์สอบถามการสมัครกลับเข้าระบบหลังบัญชีเดิมถูกระงับหรือไม่พบข้อมูลในระบบ (Rider inquires about reapplying after old account was suspended or no longer found in system)</t>
  </si>
  <si>
    <t>พี่ไรเดอร์ติดต่อเข้ามาแจ้งว่า บัญชีเดิมเคยถูกระงับถาวร แต่ต้องการกลับมาวิ่งงานอีกครั้ง จึงสอบถามว่าสามารถทำได้หรือไม่
ในเคสนี้ แอดมินขอข้อมูลเบื้องต้นเพื่อตรวจสอบ ได้แก่ ชื่อ-นามสกุล, รหัสไรเดอร์, เบอร์โทรศัพท์ ต่อมาพี่ไรเดอร์แจ้งว่า จำรหัสไรเดอร์ไม่ได้ และให้เบอร์โทรศัพท์มา 2 เบอร์ จากนั้นแอดมินตรวจสอบเพิ่มด้วย เลขบัตรประชาชน 13 หลัก แล้วแจ้งผลว่า ไม่พบข้อมูลในระบบ และสามารถสมัครเข้ามาใหม่ได้</t>
  </si>
  <si>
    <t>https://drive.google.com/open?id=1of6-Bxxzc1JAm804fewtaNl1QUaiyMAj</t>
  </si>
  <si>
    <t>AA226028</t>
  </si>
  <si>
    <t>https://app.oho.chat/business/6805c0f16232119d2a1204b5/smartchat?room=689d4cea3c066709748a8712</t>
  </si>
  <si>
    <t>มีการทักทาย แต่ไม่มีการปิดการสนทนาตามมาตรฐาน
เงื่อนไขที่ใช้หักคะแนน:
เข้ากลุ่มพลาดปานกลาง
ตัวอย่างจากเคส:
“สวัสดีครับ แอดมินขนมถ้วย ยินดีให้บริการครับ”
ตัวอย่างที่ถูกต้องมากขึ้น:
“หากพี่ไรเดอร์ยังพบปัญหาออเดอร์ไม่แจ้งเตือนที่ร้านค้า สามารถส่งข้อมูลเพิ่มเติมมาให้แอดมินตรวจสอบได้เลยครับ ขับขี่ปลอดภัย แอดมินขนมถ้วยยินดีให้บริการครับ”</t>
  </si>
  <si>
    <t>ไม่พบการเปิดเผยข้อมูลส่วนบุคคลเกินความจำเป็น
เงื่อนไขที่ใช้ประเมิน:
ไม่เข้ากลุ่มพลาด</t>
  </si>
  <si>
    <t>ตอบกลับอยู่ใน SLA และ Tag เคสสอดคล้องกับประเด็นที่ติดต่อมา</t>
  </si>
  <si>
    <t>คำตอบถูกต้องบางส่วน แต่ยังไม่ครอบคลุมปัญหาระบบที่พี่ไรเดอร์แจ้ง
เงื่อนไขที่ใช้หักคะแนน:
เข้ากลุ่มพลาดปานกลาง
ตัวอย่างจากเคส:
“จากการตรวจสอบพบว่าระบบยังคงทำงานตามปกตินะครับ”
ตัวอย่างที่ถูกต้องมากขึ้น:
“จากการตรวจสอบเบื้องต้นระบบยังทำงานตามปกติครับ อย่างไรก็ตาม หากพี่ไรเดอร์พบว่าร้านค้าไม่ได้รับแจ้งเตือนต่อเนื่อง รบกวนแจ้งชื่อร้านค้า หมายเลขออเดอร์ และช่วงเวลาที่พบปัญหา เพื่อให้แอดมินส่งตรวจสอบเพิ่มเติมครับ”</t>
  </si>
  <si>
    <t>คำตอบยังไม่ครบถ้วน เพราะไม่ได้ขอข้อมูลเพิ่มเติมเพื่อส่งตรวจสอบปัญหาระบบ
เงื่อนไขที่ใช้หักคะแนน:
เข้ากลุ่มพลาดปานกลาง
ตัวอย่างจากเคส:
พี่ไรเดอร์แจ้งว่า “เป็นมาสองวันนี้แล้วครับ” และ “รับร้านเดิมทุกวันเขาก็บอกว่าออเดอร์ไม่เด้งแจ้งเตือน”
ตัวอย่างที่ถูกต้องมากขึ้น:
“รบกวนพี่ไรเดอร์แจ้งชื่อร้านค้า หมายเลขออเดอร์ และช่วงเวลาที่พบปัญหาเพิ่มเติมนะครับ แอดมินจะส่งเรื่องให้ทีมที่เกี่ยวข้องตรวจสอบการแจ้งเตือนของร้านค้าให้ครับ”</t>
  </si>
  <si>
    <t>มีคำแนะนำเบื้องต้น แต่ยังไม่ได้แจ้งขั้นตอนตรวจสอบต่อให้ชัดเจน
เงื่อนไขที่ใช้หักคะแนน:
เข้ากลุ่มพลาดปานกลาง
ตัวอย่างจากเคส:
“ขอแนะนำให้พาร์ทเนอร์โทรติดต่อร้านค้า เพื่อให้ทางร้านกดยืนยันรับออเดอร์ในระบบ”
ตัวอย่างที่ถูกต้องมากขึ้น:
“ขั้นตอนเบื้องต้นคือ 1) โทรติดต่อร้านค้าเพื่อยืนยันออเดอร์ 2) หากร้านค้ายังไม่เห็นแจ้งเตือน รบกวนแจ้งชื่อร้านค้าและหมายเลขออเดอร์ 3) แอดมินจะส่งเรื่องตรวจสอบระบบเพิ่มเติมให้ครับ”</t>
  </si>
  <si>
    <t>แอดมินให้คำแนะนำเบื้องต้นได้ แต่ยังไม่แก้ปัญหาต่อเนื่องที่พี่ไรเดอร์แจ้ง
เงื่อนไขที่ใช้หักคะแนน:
เข้ากลุ่มพลาดปานกลาง
ตัวอย่างจากเคส:
พี่ไรเดอร์แจ้งว่าออเดอร์ไม่เด้งที่ร้านค้าเป็นมา 2 วัน แต่แอดมินแจ้งเพียงให้โทรติดต่อร้านค้า
ตัวอย่างที่ถูกต้องมากขึ้น:
“หากเป็นปัญหาเกิดซ้ำกับร้านเดิม แอดมินขอรับข้อมูลร้านค้าและออเดอร์เพิ่มเติม เพื่อส่งตรวจสอบว่าร้านค้าได้รับแจ้งเตือนจากระบบปกติหรือไม่ครับ”</t>
  </si>
  <si>
    <t>ยังไม่ได้แจ้งขั้นตอนถัดไป และปิดเคสโดยไม่มีการสอบถามเพิ่มเติม
เงื่อนไขที่ใช้หักคะแนน:
เข้ากลุ่มพลาดปานกลางถึงรุนแรง
ตัวอย่างจากเคส:
แอดมินแจ้งคำแนะนำแล้วปิดเคส โดยยังไม่ได้ถามว่าพี่ไรเดอร์ต้องการให้ตรวจสอบร้านค้าหรือออเดอร์เพิ่มเติมหรือไม่
ตัวอย่างที่ถูกต้องมากขึ้น:
“หากพี่ไรเดอร์ต้องการให้ตรวจสอบเพิ่มเติม รบกวนแจ้งชื่อร้านค้า หมายเลขออเดอร์ หรือภาพหน้าจอที่เกี่ยวข้องเข้ามาได้เลยครับ แอดมินจะช่วยส่งเรื่องตรวจสอบให้ครับ”</t>
  </si>
  <si>
    <t>ข้อความอ่านง่ายและไม่ซับซ้อน
เงื่อนไขที่ใช้ประเมิน:
ไม่เข้ากลุ่มพลาด
ตัวอย่างจากเคส:
ข้อความของแอดมินแบ่งเป็นประโยคชัดเจน</t>
  </si>
  <si>
    <t>ภาษาสุภาพ กระชับ และเข้าใจง่าย
เงื่อนไขที่ใช้ประเมิน:
ไม่เข้ากลุ่มพลาด
ตัวอย่างจากเคส:
“สวัสดีครับ แอดมินขนมถ้วย ยินดีให้บริการครับ”</t>
  </si>
  <si>
    <t>น้ำเสียงสุภาพ แต่ยังขาดการแสดงความเข้าใจต่อปัญหาที่เกิดซ้ำ
เงื่อนไขที่ใช้หักคะแนน:
เข้ากลุ่มพลาดเล็กน้อย
ตัวอย่างจากเคส:
“เบื้องต้นทางเราขอแนะนำให้พาร์ทเนอร์โทรติดต่อร้านค้า”
ตัวอย่างที่ถูกต้องมากขึ้น:
“แอดมินเข้าใจว่าปัญหานี้กระทบต่อการรับงานของพี่ไรเดอร์นะครับ รบกวนแจ้งข้อมูลเพิ่มเติมเพื่อให้แอดมินช่วยตรวจสอบต่อให้ครับ”</t>
  </si>
  <si>
    <t>ไรเดอร์แจ้งออเดอร์ไม่แจ้งเตือนที่ร้านค้า (Rider reports order notification not showing at the merchant)</t>
  </si>
  <si>
    <t>พี่ไรเดอร์ติดต่อเข้ามาแจ้งว่า ช่วงนี้ออเดอร์ไม่เด้งที่ร้านค้า และเป็นปัญหาต่อเนื่องมา ประมาณ 2 วัน โดยพี่ไรเดอร์แจ้งเพิ่มเติมว่าเป็นร้านเดิมที่รับงานเป็นประจำ และร้านค้าแจ้งว่าออเดอร์ไม่เด้งแจ้งเตือนในระบบ
ในเคสนี้ แอดมินทักทายและแจ้งว่าจากการตรวจสอบพบว่าระบบยังทำงานตามปกติ จากนั้นแนะนำให้พี่ไรเดอร์โทรติดต่อร้านค้า เพื่อให้ร้านค้ากดยืนยันรับออเดอร์ในระบบก่อนออกเดินทางไปยังจุดรับอาหาร</t>
  </si>
  <si>
    <t>https://drive.google.com/open?id=1txRZaTQsOkKlHWk571YrzELKubfmAa3G</t>
  </si>
  <si>
    <t>AA226071</t>
  </si>
  <si>
    <t>https://app.oho.chat/business/6805c0f16232119d2a1204b5/smartchat?room=69e990142c36dddbf5fc7876</t>
  </si>
  <si>
    <t>มีการทักทาย แต่ยังไม่มีประโยคปิดการสนทนาตามมาตรฐาน
เงื่อนไขที่ใช้หักคะแนน:
เข้ากลุ่มพลาดเล็กน้อยถึงปานกลาง
ตัวอย่างจากเคส:
“สวัสดีครับ แอดมินขนมถ้วย ยินดีให้บริการครับ”
ตัวอย่างที่ถูกต้องมากขึ้น:
“หากพี่ไรเดอร์ต้องการสอบถามข้อมูลเพิ่มเติม สามารถติดต่อเข้ามาได้อีกครั้งนะครับ ขับขี่ปลอดภัย แอดมินขนมถ้วยยินดีให้บริการครับ”</t>
  </si>
  <si>
    <t>ตอบกลับอยู่ใน SLA และ Tag เคสใกล้เคียงกับประเด็นที่ติดต่อมา
รายละเอียดการประเมินเวลา:
เวลาเริ่มเคส: 23 เม.ย. 69 เวลา 10:21
เวลาครั้งสุดท้ายในแชท: 23 เม.ย. 69 เวลา 10:22
ระยะเวลาให้บริการโดยอ้างอิงแชท: ประมาณ 1 นาที
รายละเอียดการประเมิน Tag:
Tag ที่ใช้คือ สอบถามการสมัครไรเดอร์ใหม่ ซึ่งตรงกับคำถามของพี่ไรเดอร์ที่สอบถามว่า “เปิดรับสมัครอยู่ไหมครับ”
เงื่อนไขที่ใช้ประเมิน:
ไม่เข้ากลุ่มพลาด</t>
  </si>
  <si>
    <t>คำตอบตรงกับคำถามเรื่องการสมัครไรเดอร์
เงื่อนไขที่ใช้หักคะแนน:
เข้ากลุ่มพลาดเล็กน้อย
ตัวอย่างจากเคส:
“สามารถติดตั้งแอปและดำเนินการสมัครผ่านหน้าจอท่านเองได้เลยนะครับ”
ตัวอย่างที่ถูกต้องมากขึ้น:
“ขณะนี้สามารถสมัครได้ครับ พี่ไรเดอร์สามารถติดตั้งแอปสำหรับสมัครและดำเนินการตามขั้นตอนบนหน้าจอได้เลยนะครับ”</t>
  </si>
  <si>
    <t>ตอบคำถามหลักได้ แต่ยังขาดรายละเอียดขั้นตอนสมัครและเอกสารที่ต้องใช้
เงื่อนไขที่ใช้หักคะแนน:
เข้ากลุ่มพลาดเล็กน้อยถึงปานกลาง
ตัวอย่างจากเคส:
“สามารถติดตั้งแอปและดำเนินการสมัครผ่านหน้าจอท่านเองได้เลยนะครับ”
ตัวอย่างที่ถูกต้องมากขึ้น:
“พี่ไรเดอร์สามารถดาวน์โหลดแอปสำหรับสมัคร กรอกข้อมูลส่วนตัว อัปโหลดเอกสารตามที่ระบบกำหนด และรอผลการตรวจสอบตามขั้นตอนได้เลยครับ”</t>
  </si>
  <si>
    <t>มีคำแนะนำเบื้องต้น แต่ยังไม่ได้แจ้งขั้นตอนสมัครให้ชัดเจน
เงื่อนไขที่ใช้หักคะแนน:
เข้ากลุ่มพลาดปานกลาง
ตัวอย่างจากเคส:
“สามารถติดตั้งแอปและดำเนินการสมัครผ่านหน้าจอท่านเองได้เลยนะครับ”
ตัวอย่างที่ถูกต้องมากขึ้น:
“ให้ติดตั้งแอปสำหรับสมัคร &gt; กรอกข้อมูล &gt; แนบเอกสารตามที่ระบบกำหนด &gt; ส่งข้อมูลเพื่อตรวจสอบ และรอผลการสมัครตามขั้นตอนครับ”</t>
  </si>
  <si>
    <t>ตอบตรงประเด็น แต่ยังให้รายละเอียดประกอบไม่เพียงพอ
เงื่อนไขที่ใช้หักคะแนน:
เข้ากลุ่มพลาดเล็กน้อยถึงปานกลาง
ตัวอย่างจากเคส:
พี่ไรเดอร์ถามว่า “เปิดรับสมัครอยู่ไหมครับ” และแอดมินตอบให้สมัครผ่านแอปได้
ตัวอย่างที่ถูกต้องมากขึ้น:
“ขณะนี้สามารถสมัครได้ครับ พี่ไรเดอร์สามารถติดตั้งแอปสำหรับสมัครและดำเนินการตามขั้นตอนบนหน้าจอ หากติดขั้นตอนไหนสามารถส่งภาพหน้าจอเข้ามาให้แอดมินช่วยตรวจสอบได้ครับ”</t>
  </si>
  <si>
    <t>ยังไม่ได้แจ้งขั้นตอนถัดไปหรือเปิดโอกาสให้สอบถามเพิ่มเติมก่อนปิดเคส
เงื่อนไขที่ใช้หักคะแนน:
เข้ากลุ่มพลาดปานกลาง
ตัวอย่างจากเคส:
แอดมินตอบคำถามแล้วปิดเคสทันที
ตัวอย่างที่ถูกต้องมากขึ้น:
“หากพี่ไรเดอร์ติดปัญหาระหว่างสมัคร สามารถส่งภาพหน้าจอหรือแจ้งขั้นตอนที่ติดขัดเข้ามาให้แอดมินช่วยตรวจสอบได้ครับ”</t>
  </si>
  <si>
    <t>ข้อความสั้นและอ่านง่าย
เงื่อนไขที่ใช้ประเมิน:
ไม่เข้ากลุ่มพลาด</t>
  </si>
  <si>
    <t>ภาษาสุภาพ กระชับ และเข้าใจง่าย
เงื่อนไขที่ใช้ประเมิน:
ไม่เข้ากลุ่มพลาด
ตัวอย่างจากเคส:
“สามารถติดตั้งแอปและดำเนินการสมัครผ่านหน้าจอท่านเองได้เลยนะครับ”
ข้อเสนอแนะ:
ควรหลีกเลี่ยงคำว่า “ท่านเอง” หากต้องการให้อ่านเป็นธรรมชาติมากขึ้น อาจใช้ “พี่ไรเดอร์สามารถดำเนินการสมัครผ่านหน้าจอได้เลยครับ”</t>
  </si>
  <si>
    <t>น้ำเสียงสุภาพและเหมาะสมกับสถานการณ์
เงื่อนไขที่ใช้ประเมิน:
ไม่เข้ากลุ่มพลาด
ตัวอย่างจากเคส:
“สวัสดีครับ แอดมินขนมถ้วย ยินดีให้บริการครับ”
ข้อเสนอแนะ:
น้ำเสียงเหมาะสมแล้ว</t>
  </si>
  <si>
    <t>ไรเดอร์สอบถามสถานะการเปิดรับสมัครไรเดอร์ใหม่ (Rider asks whether new rider registration is open)</t>
  </si>
  <si>
    <t>พี่ไรเดอร์ติดต่อเข้ามาสอบถามว่า “เปิดรับสมัครอยู่ไหมครับ” ซึ่งเป็นการสอบถามเกี่ยวกับสถานะการเปิดรับสมัครไรเดอร์ใหม่ หรือการสมัครเข้าร่วมเป็นไรเดอร์กับ Robinhood Delivery
ในเคสนี้ แอดมินทักทายและแจ้งว่า สามารถติดตั้งแอปและดำเนินการสมัครผ่านหน้าจอตนเองได้เลย จากนั้นมีการปิดเคสทันทีหลังตอบคำถาม</t>
  </si>
  <si>
    <t>https://drive.google.com/open?id=10xNjxRx10ibFWhmL6N8JAQgo6OVBrE16</t>
  </si>
  <si>
    <t>AA226282</t>
  </si>
  <si>
    <t>https://app.oho.chat/business/6805c0f16232119d2a1204b5/smartchat?room=69e9de7d87d56d770d27a6a8</t>
  </si>
  <si>
    <t>มีการทักทายและขอบคุณร้านค้า แต่การปิดสนทนายังไม่ครบตามมาตรฐาน
เงื่อนไขที่ใช้หักคะแนน:
เข้ากลุ่มพลาดเล็กน้อย
ตัวอย่างจากเคส:
“สวัสดีครับ แอดมินขนมถ้วย ยินดีให้บริการครับ”
“ขอบพระคุณทางร้านที่ช่วยแจ้งข้อมูลเข้ามานะครับ”
ตัวอย่างที่ถูกต้องมากขึ้น:
“หากร้านค้ามีข้อมูลหรือหลักฐานเพิ่มเติม สามารถแจ้งเข้ามาได้เลยนะครับ แอดมินขนมถ้วยยินดีให้บริการครับ”</t>
  </si>
  <si>
    <t>ไม่มีการตรวจสอบหรือยืนยันตัวตนร้านค้าก่อนรับเรื่องดำเนินการ
เงื่อนไขที่ใช้หักคะแนน:
เข้ากลุ่มพลาดปานกลาง
เหตุผลการประเมิน:
ตามเกณฑ์ข้อ 1.2 ต้องตรวจสอบหรือยืนยันตัวตนก่อนให้ข้อมูลหรือดำเนินการในเคสที่เกี่ยวข้องกับข้อมูลออเดอร์/ร้านค้า เช่น เบอร์โทร, RR ID, Shop ID หรือข้อมูลระบุตัวตนที่จำเป็น
ในเคสนี้ ร้านค้าแจ้งหมายเลขออเดอร์และร้องเรียนพฤติกรรมไรเดอร์ แต่ไม่พบว่าแอดมินขอข้อมูลยืนยันร้านค้า เช่น Shop ID / เบอร์ร้านค้า / ข้อมูลยืนยันตัวตนร้านค้า ก่อนรับเรื่องและแจ้งว่าจะส่งตรวจสอบ
ตัวอย่างจากเคส:
ร้านค้าแจ้งเลขออเดอร์ 260423-RP-1579 และร้องเรียนพฤติกรรมไรเดอร์ แต่ไม่พบขั้นตอนยืนยันร้านค้า
ตัวอย่างที่ถูกต้องมากขึ้น:
“รบกวนร้านค้าแจ้งรหัสร้านค้า หรือข้อมูลสำหรับยืนยันร้านค้าเพิ่มเติม เพื่อให้แอดมินตรวจสอบและส่งเรื่องต่อได้ถูกต้องนะครับ”</t>
  </si>
  <si>
    <t>ตอบกลับอยู่ใน SLA และ Tag เคสตรงกับเรื่องที่ร้านค้าติดต่อมา
รายละเอียดการประเมินเวลา:
เวลาเริ่มเคส: 23 เม.ย. 69 เวลา 15:55
เวลาครั้งสุดท้ายในแชท: 23 เม.ย. 69 เวลา 16:05
ระยะเวลาให้บริการโดยอ้างอิงแชท: ประมาณ 10 นาที
รายละเอียดการประเมิน Tag:
Tag ที่ใช้คือ ร้องเรียนไรเดอร์ ซึ่งตรงกับประเด็นที่ร้านค้าแจ้งเรื่องพฤติกรรมและการแต่งกายของไรเดอร์
เงื่อนไขที่ใช้ประเมิน:
ไม่เข้ากลุ่มพลาด</t>
  </si>
  <si>
    <t>ตอบถูกทิศทาง แต่สรุปผลแรงเกินไปก่อนตรวจสอบข้อเท็จจริง
เงื่อนไขที่ใช้หักคะแนน:
เข้ากลุ่มพลาดปานกลาง
ตัวอย่างจากเคส:
“ถือเป็นการผิดกฎระเบียบของทางบริษัทฯ อย่างชัดเจนครับ”
“พิจารณาบทลงโทษพาร์ทเนอร์ท่านนี้ตามมาตรการขั้นเด็ดขาด”
ตัวอย่างที่ถูกต้องมากขึ้น:
“แอดมินจะส่งเรื่องให้หน่วยงานที่เกี่ยวข้องตรวจสอบข้อเท็จจริง และพิจารณาดำเนินการตามขั้นตอนของบริษัทฯ ครับ”</t>
  </si>
  <si>
    <t>ตอบประเด็นหลักได้ แต่ยังขาดการขอข้อมูลยืนยันร้านค้าและข้อมูลประกอบเพิ่มเติม
เงื่อนไขที่ใช้หักคะแนน:
เข้ากลุ่มพลาดปานกลาง
ตัวอย่างจากเคส:
ร้านค้าแจ้งเรื่องคำพูดไม่สุภาพและการแต่งกายไม่เหมาะสมของไรเดอร์ พร้อมเลขออเดอร์
ตัวอย่างที่ถูกต้องมากขึ้น:
“รบกวนร้านค้าแจ้งรหัสร้านค้า และรายละเอียดเพิ่มเติม เช่น ช่วงเวลาที่เกิดเหตุ ลักษณะการแต่งกาย หรือหลักฐานเพิ่มเติม หากมี เพื่อให้ทีมที่เกี่ยวข้องตรวจสอบได้ครบถ้วนครับ”</t>
  </si>
  <si>
    <t>แจ้งว่าจะส่งเรื่องตรวจสอบ แต่ยังไม่ได้อธิบายขั้นตอนถัดไปให้ชัดเจน
เงื่อนไขที่ใช้หักคะแนน:
เข้ากลุ่มพลาดปานกลาง
ตัวอย่างจากเคส:
“จะเร่งส่งเรื่องประสานงานให้หน่วยงานที่เกี่ยวข้องดำเนินการตรวจสอบ”
ตัวอย่างที่ถูกต้องมากขึ้น:
“แอดมินจะส่งเรื่องให้ทีมที่เกี่ยวข้องตรวจสอบจากหมายเลขออเดอร์และข้อมูลที่ร้านค้าแจ้ง หากต้องใช้ข้อมูลเพิ่มเติมจะแจ้งร้านค้าอีกครั้งครับ”</t>
  </si>
  <si>
    <t>รับเรื่องร้องเรียนไรเดอร์ได้ตรงจุด แต่ยังไม่ได้รวบรวมข้อมูลสำคัญให้ครบก่อนส่งต่อ
เงื่อนไขที่ใช้หักคะแนน:
เข้ากลุ่มพลาดปานกลาง
ตัวอย่างจากเคส:
ร้านค้าแจ้งว่าไรเดอร์พูดจาไม่สุภาพและแต่งกายไม่เหมาะสม
ตัวอย่างที่ถูกต้องมากขึ้น:
“แอดมินขอรับข้อมูลเพิ่มเติมเพื่อประกอบการตรวจสอบนะครับ เช่น รหัสร้านค้า รายละเอียดเหตุการณ์ เวลาที่เกิดเหตุ หรือหลักฐานเพิ่มเติม หากมีครับ”</t>
  </si>
  <si>
    <t>มีการรับเรื่องส่งตรวจสอบ แต่ยังไม่ได้แจ้งขั้นตอนถัดไปและข้อมูลที่อาจต้องใช้เพิ่มเติมให้ชัดเจน
เงื่อนไขที่ใช้หักคะแนน:
เข้ากลุ่มพลาดปานกลาง
ตัวอย่างจากเคส:
“ทางเราจะไม่นิ่งนอนใจและจะเร่งส่งเรื่องประสานงานให้หน่วยงานที่เกี่ยวข้องดำเนินการตรวจสอบ”
ตัวอย่างที่ถูกต้องมากขึ้น:
“แอดมินจะส่งเรื่องให้ทีมที่เกี่ยวข้องตรวจสอบ หากต้องใช้ข้อมูลเพิ่มเติม จะติดต่อร้านค้าตามขั้นตอนต่อไปครับ”</t>
  </si>
  <si>
    <t>ข้อความอ่านเข้าใจได้ แต่รวมหลายประเด็นในข้อความเดียว
เงื่อนไขที่ใช้หักคะแนน:
เข้ากลุ่มพลาดเล็กน้อย
ตัวอย่างจากเคส:
ข้อความตอบกลับช่วง 16:05 มีหลายประเด็นรวมอยู่ในข้อความเดียว
ตัวอย่างที่ถูกต้องมากขึ้น:
ควรแยกเป็นส่วนสั้น ๆ เช่น ขออภัย / รับเรื่อง / ขอข้อมูลเพิ่ม / แจ้งส่งตรวจสอบ</t>
  </si>
  <si>
    <t>ภาษาสุภาพ แต่มีบางประโยคใช้ถ้อยคำหนักเกินไป
เงื่อนไขที่ใช้หักคะแนน:
เข้ากลุ่มพลาดเล็กน้อย
ตัวอย่างจากเคส:
“บทลงโทษพาร์ทเนอร์ท่านนี้ตามมาตรการขั้นเด็ดขาด”
ตัวอย่างที่ถูกต้องมากขึ้น:
“พิจารณาดำเนินการตามขั้นตอนของบริษัทฯ”</t>
  </si>
  <si>
    <t>น้ำเสียงสุภาพและใส่ใจ แต่ควรระวังการยืนยันผลก่อนตรวจสอบ
เงื่อนไขที่ใช้หักคะแนน:
เข้ากลุ่มพลาดเล็กน้อย
ตัวอย่างจากเคส:
“ทางเราจะไม่นิ่งนอนใจ”
ตัวอย่างที่ถูกต้องมากขึ้น:
“แอดมินขออภัยต่อเหตุการณ์ที่เกิดขึ้น และจะส่งเรื่องให้ทีมที่เกี่ยวข้องตรวจสอบตามขั้นตอนครับ”</t>
  </si>
  <si>
    <t>ร้านค้าแจ้งปัญหาพฤติกรรมและการแต่งกายของไรเดอร์ (Merchant reports rider behavior and inappropriate attire issue)</t>
  </si>
  <si>
    <t>ร้านค้าติดต่อเข้ามาแจ้งปัญหาเกี่ยวกับไรเดอร์ของออเดอร์ 260423-RP-1579 โดยร้านค้าระบุว่า ร้านค้ารับออเดอร์และเริ่มทำอาหารแล้ว แต่เมื่อไรเดอร์มาถึงร้าน ไรเดอร์มีการพูดจาไม่สุภาพต่อร้านค้า และมีการแต่งกายไม่เหมาะสม
ในเคสนี้ แอดมินมีการทักทายและแจ้งยินดีให้บริการ จากนั้นร้านค้าแจ้งรายละเอียดปัญหาและหมายเลขออเดอร์เข้ามา แอดมินจึงขออภัยต่อเหตุการณ์ที่เกิดขึ้น แจ้งว่ารับทราบปัญหาและบันทึกหมายเลขคำสั่งซื้อเรียบร้อยแล้ว พร้อมแจ้งว่าจะส่งเรื่องให้หน่วยงานที่เกี่ยวข้องตรวจสอบพฤติกรรมของไรเดอร์</t>
  </si>
  <si>
    <t>https://drive.google.com/open?id=1W7ftfizYbqEeBz1iqIV-QFq3xuIJJxj8</t>
  </si>
  <si>
    <t>AA226185</t>
  </si>
  <si>
    <t>https://app.oho.chat/business/6805c0f16232119d2a1204b5/smartchat?room=69da90b2babf634e41a963cc</t>
  </si>
  <si>
    <t>มีการยืนยันตัวตนก่อนดำเนินการ แต่มีการแสดงเลขบัญชีเต็มในแชท
เงื่อนไขที่ใช้หักคะแนน:
เข้ากลุ่มพลาดปานกลาง
ตัวอย่างจากเคส:
“จากเดิมเลขบัญชี 3372817775 เป็นเลขบัญชีใหม่ 4081843077”
เหตุผลการประเมิน:
เคสนี้เป็นการเปลี่ยนข้อมูลสำคัญ แอดมินทำถูกต้องที่ขอยืนยันตัวตนก่อนดำเนินการ แต่การพิมพ์เลขบัญชีเดิมและเลขบัญชีใหม่เต็มทั้งสองเลขในแชท อาจเป็นการแสดงข้อมูลส่วนบุคคลเกินความจำเป็น ควรใช้การปิดบังบางส่วนของเลขบัญชีแทน
ตัวอย่างที่ถูกต้องมากขึ้น:
“จากการตรวจสอบ พี่ไรเดอร์มีความประสงค์เปลี่ยนบัญชีรับเงินเป็นบัญชีใหม่ที่แจ้งเข้ามา แอดมินจะดำเนินการส่งเรื่องให้เรียบร้อยค่ะ”
หรือ
“แอดมินตรวจสอบข้อมูลบัญชีเรียบร้อยแล้ว และจะดำเนินการส่งเรื่องเปลี่ยนแปลงบัญชีรับเงินให้ค่ะ”</t>
  </si>
  <si>
    <t>ตอบกลับอยู่ใน SLA และ Tag เคสตรงกับเรื่องที่พี่ไรเดอร์ติดต่อมา
รายละเอียดการประเมินเวลา:
เวลาเริ่มเคส: 23 เม.ย. 69 เวลา 12:50
เวลาครั้งสุดท้ายในแชท: 23 เม.ย. 69 เวลา 13:02
ระยะเวลาให้บริการโดยอ้างอิงแชท: ประมาณ 12 นาที
เวลารอรับบริการจากระบบ: 0:00:52
เวลาให้บริการจากระบบ: 0:11:24
รายละเอียดการประเมิน Tag:
Tag ที่ใช้คือ เปลี่ยนแปลงข้อมูล - บัญชีธนาคาร ซึ่งตรงกับประเด็นที่พี่ไรเดอร์แจ้งว่าต้องการเปลี่ยนบัญชีรับเงิน
เงื่อนไขที่ใช้ประเมิน:
ไม่เข้ากลุ่มพลาด</t>
  </si>
  <si>
    <t>คำตอบถูกต้องและตรงกับเรื่องเปลี่ยนบัญชีรับเงิน
เงื่อนไขที่ใช้หักคะแนน:
เข้ากลุ่มพลาดเล็กน้อย
ตัวอย่างจากเคส:
“แอดมินจะดำเนินการส่งเรื่องเพื่อเปลี่ยนแปลงข้อมูลให้เรียบร้อย โดยใช้ระยะเวลาดำเนินการประมาณ 2–3 วันทำการค่ะ”
ข้อเสนอแนะ:
ควรหลีกเลี่ยงการแสดงเลขบัญชีเต็ม และแจ้งผลโดยไม่ระบุข้อมูลละเอียดเกินจำเป็น</t>
  </si>
  <si>
    <t>ตอบครบทั้งการยืนยันตัวตน การรับข้อมูลบัญชี และระยะเวลาดำเนินการ
เงื่อนไขที่ใช้หักคะแนน:
เข้ากลุ่มพลาดเล็กน้อย
ตัวอย่างจากเคส:
“รบกวนพี่ไรเดอร์แจ้งข้อมูลเบื้องต้น…”
“รบกวนพี่ไรเดอร์ทำการยืนยันตัวตน…”
“ใช้ระยะเวลาดำเนินการประมาณ 2–3 วันทำการ”
ข้อเสนอแนะ:
ควรแจ้งเพิ่มว่า หากดำเนินการแล้วเสร็จหรือมีปัญหาเพิ่มเติม จะมีการแจ้งตามขั้นตอน หรือให้พี่ไรเดอร์ติดต่อกลับมาติดตามได้</t>
  </si>
  <si>
    <t>แจ้งขั้นตอนชัดเจนตั้งแต่ยืนยันตัวตนจนถึงส่งเรื่องเปลี่ยนบัญชี
เงื่อนไขที่ใช้ประเมิน:
ไม่เข้ากลุ่มพลาด
ตัวอย่างจากเคส:
“รบกวนพี่ไรเดอร์แจ้งข้อมูลเบื้องต้น…”
“รบกวนพี่ไรเดอร์ทำการยืนยันตัวตน…”
“แอดมินจะดำเนินการส่งเรื่องเพื่อเปลี่ยนแปลงข้อมูลให้เรียบร้อย”</t>
  </si>
  <si>
    <t>วิเคราะห์ปัญหาได้ตรงจุดและส่งเรื่องเปลี่ยนบัญชีให้ตามขั้นตอน
เงื่อนไขที่ใช้หักคะแนน:
เข้ากลุ่มพลาดเล็กน้อย
ตัวอย่างจากเคส:
พี่ไรเดอร์แจ้งว่า “เปลี่ยนบัญชีครับ” และแอดมินดำเนินการตามขั้นตอนการเปลี่ยนบัญชีรับเงิน
ข้อเสนอแนะ:
ควรแจ้งผลโดยหลีกเลี่ยงการเปิดเผยเลขบัญชีเต็มในแชท</t>
  </si>
  <si>
    <t>มีการแจ้งระยะเวลาดำเนินการและปิดเคสตามมาตรฐาน
เงื่อนไขที่ใช้หักคะแนน:
เข้ากลุ่มพลาดเล็กน้อย
ตัวอย่างจากเคส:
“ใช้ระยะเวลาดำเนินการประมาณ 2–3 วันทำการค่ะ”
“หากต้องการให้แอดมินช่วยตรวจสอบข้อมูลเพิ่มเติม สามารถแจ้งรายละเอียดเข้ามาได้เลยนะคะ”
ข้อเสนอแนะ:
ควรแจ้งเพิ่มว่า หากครบ 2–3 วันทำการแล้วยังไม่อัปเดต สามารถติดต่อกลับมาเพื่อตรวจสอบสถานะได้</t>
  </si>
  <si>
    <t>ข้อความเรียงลำดับดีและอ่านเข้าใจง่าย
เงื่อนไขที่ใช้ประเมิน:
ไม่เข้ากลุ่มพลาด
ตัวอย่างจากเคส:
แอดมินเรียงลำดับเป็น ทวนเรื่อง &gt; ขอข้อมูล &gt; ยืนยันตัวตน &gt; แจ้งส่งเรื่อง &gt; แจ้งระยะเวลาดำเนินการ</t>
  </si>
  <si>
    <t>น้ำเสียงสุภาพและเหมาะสม แต่ควรระวังข้อมูลส่วนบุคคลในข้อความตอบกลับ
เงื่อนไขที่ใช้หักคะแนน:
เข้ากลุ่มพลาดเล็กน้อย
ตัวอย่างจากเคส:
“ขอให้พี่ไรเดอร์ ขับขี่ปลอดภัยออเดอร์เข้าเยอะๆนะคะ”
ข้อเสนอแนะ:
น้ำเสียงโดยรวมดีแล้ว แต่ควรปรับข้อความแจ้งผลให้ปลอดภัยต่อข้อมูลส่วนบุคคลมากขึ้น</t>
  </si>
  <si>
    <t>ไรเดอร์ขอเปลี่ยนบัญชีรับเงิน (Rider requests to change payout bank account)</t>
  </si>
  <si>
    <t>พี่ไรเดอร์ติดต่อเข้ามาแจ้งว่าต้องการ เปลี่ยนบัญชีรับเงิน โดยแอดมินมีการทวนความต้องการก่อนว่า พี่ไรเดอร์ต้องการเปลี่ยนบัญชีรับเงินจริงหรือไม่
ในเคสนี้ แอดมินขอข้อมูลเบื้องต้น ได้แก่ ชื่อ-นามสกุล รหัสไรเดอร์ และเบอร์โทรศัพท์ จากนั้นขอให้พี่ไรเดอร์ยืนยันตัวตนด้วยการถ่ายรูปตนเองคู่กับบัตรประชาชน เพื่อความปลอดภัยของข้อมูล เมื่อได้รับข้อมูลแล้ว แอดมินตรวจสอบและแจ้งว่าจะดำเนินการส่งเรื่องเปลี่ยนแปลงบัญชีให้ โดยใช้ระยะเวลาประมาณ 2–3 วันทำการ ก่อนปิดการสนทนาอย่างสุภาพ</t>
  </si>
  <si>
    <t>https://drive.google.com/open?id=1ftTtycZcKzGNcqh920rUu3XZFcc7xFeY</t>
  </si>
  <si>
    <t>AA226296</t>
  </si>
  <si>
    <t>https://app.oho.chat/business/6805c0f16232119d2a1204b5/smartchat?room=69e9e1e687d56d770d29dde6</t>
  </si>
  <si>
    <t>มีการทักทายและปิดการสนทนาตามมาตรฐาน
เงื่อนไขที่ใช้ประเมิน:
ไม่เข้ากลุ่มพลาด
ตัวอย่างจากเคส:
“สวัสดีค่ะ Robinhood Shop ยินดีให้บริการค่ะ”
“ขอบคุณที่ใช้บริการ Robinhood แอดมินขนมสาลี่ ยินดีให้บริการค่ะ”</t>
  </si>
  <si>
    <t>มีการยืนยันข้อมูลร้านค้าก่อนดำเนินการตรวจสอบ
เงื่อนไขที่ใช้ประเมิน:
ไม่เข้ากลุ่มพลาด
ตัวอย่างจากเคส:
“รบกวนแจ้งชื่อร้านของกิจการ ตามที่ลงทะเบียนในระบบ พร้อมกับเลขประจำตัวประชาชน 5 หลักสุดท้ายค่ะ”</t>
  </si>
  <si>
    <t>ตอบกลับอยู่ใน SLA และ Tag เคสตรงกับเรื่องที่ร้านค้าติดต่อมา
รายละเอียดการประเมินเวลา:
เวลาเริ่มเคส: 23 เม.ย. 69 เวลา 16:14
เวลาครั้งสุดท้ายในแชท: 23 เม.ย. 69 เวลา 16:29
ระยะเวลาให้บริการโดยอ้างอิงแชท: ประมาณ 15 นาที
รายละเอียดการประเมิน Tag:
Tag ควรอยู่ในกลุ่ม ปิดบัญชี / ยกเลิกบัญชีร้านค้า / ข้อมูลบัญชีร้านค้า ซึ่งสอดคล้องกับประเด็นที่ร้านค้าสอบถามเรื่องการกดลบบัญชีร้านค้า
เงื่อนไขที่ใช้ประเมิน:
ไม่เข้ากลุ่มพลาด</t>
  </si>
  <si>
    <t>คำตอบถูกต้องและตรงกับเรื่องการยกเลิกบัญชีร้านค้า
เงื่อนไขที่ใช้ประเมิน:
ไม่เข้ากลุ่มพลาด
ตัวอย่างจากเคส:
“ถูกต้องค่ะ ร้านค้าสามารถกดได้เลยนะคะ”
“จากการตรวจสอบข้อมูลร้านค้าได้ยกเลิกบัญชีเรียบร้อยนะคะ”</t>
  </si>
  <si>
    <t>ตอบครบถ้วน ทั้งการตรวจสอบข้อมูล แนะนำเมนู และยืนยันผลหลังร้านค้ากดลบบัญชี
เงื่อนไขที่ใช้หักคะแนน:
เข้ากลุ่มพลาดเล็กน้อย
ตัวอย่างจากเคส:
ร้านค้าถามว่า “เช็คตรงนี้ใช่ไหมคะ” และแอดมินตอบว่า “ถูกต้องค่ะ ร้านค้าสามารถกดได้เลยนะคะ”
ข้อเสนอแนะ:
ควรแจ้งเพิ่มเล็กน้อยว่า หลังยกเลิกบัญชีแล้ว อาจไม่สามารถใช้งานบัญชีเดิมได้ตามเงื่อนไขของระบบ</t>
  </si>
  <si>
    <t>แจ้งขั้นตอนชัดเจน และมีการยืนยันหลังร้านค้าดำเนินการเสร็จ
เงื่อนไขที่ใช้ประเมิน:
ไม่เข้ากลุ่มพลาด
ตัวอย่างจากเคส:
ร้านค้าส่งภาพเมนู “ยกเลิกบัญชีผู้ใช้” และแอดมินยืนยันว่า “ถูกต้องค่ะ ร้านค้าสามารถกดได้เลยนะคะ”</t>
  </si>
  <si>
    <t>เข้าใจปัญหาและช่วยร้านค้าดำเนินการยกเลิกบัญชีได้ตรงจุด
เงื่อนไขที่ใช้ประเมิน:
ไม่เข้ากลุ่มพลาด
ตัวอย่างจากเคส:
ร้านค้าสอบถามวิธีกดลบบัญชี และแอดมินช่วยตรวจสอบพร้อมยืนยันขั้นตอนให้</t>
  </si>
  <si>
    <t>ดูแลเคสจนจบ และยืนยันผลหลังร้านค้ากดยกเลิกบัญชี
เงื่อนไขที่ใช้หักคะแนน:
เข้ากลุ่มพลาดเล็กน้อย
ตัวอย่างจากเคส:
“จากการตรวจสอบข้อมูลร้านค้าได้ยกเลิกบัญชีเรียบร้อยนะคะ”
ข้อเสนอแนะ:
ควรแจ้งเพิ่มว่า หากต้องการกลับมาใช้งานอีกครั้งหรือต้องการตรวจสอบเพิ่มเติม สามารถติดต่อเข้ามาได้</t>
  </si>
  <si>
    <t>ข้อความเรียงลำดับดีและอ่านเข้าใจง่าย
เงื่อนไขที่ใช้ประเมิน:
ไม่เข้ากลุ่มพลาด
ตัวอย่างจากเคส:
แอดมินเรียงลำดับเป็น ขอข้อมูลยืนยันร้านค้า &gt; ตรวจสอบ &gt; แนะนำเมนู &gt; ยืนยันผล</t>
  </si>
  <si>
    <t>ภาษาสุภาพ กระชับ และถูกต้อง
เงื่อนไขที่ใช้ประเมิน:
ไม่เข้ากลุ่มพลาด
ตัวอย่างจากเคส:
“ขอบคุณสำหรับข้อมูลค่ะ แอดมินขออนุญาตดำเนินการตรวจสอบข้อมูลสักครู่นะคะ”
ข้อเสนอแนะ:
ทำได้ดีแล้ว</t>
  </si>
  <si>
    <t>น้ำเสียงสุภาพและเหมาะสมกับสถานการณ์
เงื่อนไขที่ใช้ประเมิน:
ไม่เข้ากลุ่มพลาด
ตัวอย่างจากเคส:
“ขอบคุณที่ใช้บริการ Robinhood แอดมินขนมสาลี่ ยินดีให้บริการค่ะ”</t>
  </si>
  <si>
    <t>ร้านค้าสอบถามวิธีปิดหรือยกเลิกบัญชีร้านค้า (Merchant asks how to close or delete the shop account)</t>
  </si>
  <si>
    <t>ร้านค้าติดต่อเข้ามาสอบถามเกี่ยวกับการ ปิดหรือยกเลิกบัญชีร้านค้า พร้อมส่งภาพหน้าจอจากแอป Robinhood Shop เพื่อสอบถามว่าต้องกดเมนูใด และหลังจากกดลบบัญชีแล้วถือว่าปิดร้านค้าเรียบร้อยหรือไม่
ในเคสนี้ แอดมินขอข้อมูลเพื่อยืนยันร้านค้าก่อนตรวจสอบ ได้แก่ ชื่อร้านตามที่ลงทะเบียน และเลขประจำตัวประชาชน 5 หลักสุดท้าย จากนั้นร้านค้าแจ้งข้อมูลร้านค้าและ Shop ID เข้ามา แอดมินจึงตรวจสอบข้อมูลและแจ้งแนวทางให้ร้านค้ากดเมนูยกเลิกบัญชีผู้ใช้ พร้อมยืนยันว่าร้านค้าสามารถกดดำเนินการได้ หลังจากร้านค้าแจ้งว่ากดลบเรียบร้อยแล้ว แอดมินตรวจสอบและแจ้งว่าร้านค้าได้ยกเลิกบัญชีเรียบร้อยแล้ว พร้อมปิดการสนทนาอย่างสุภาพ</t>
  </si>
  <si>
    <t>https://drive.google.com/open?id=1Q29KkUNNOIjXCbbObZigCXqw6jnWN1Y8</t>
  </si>
  <si>
    <t>AA226417</t>
  </si>
  <si>
    <t>https://app.oho.chat/business/6805c0f16232119d2a1204b5/smartchat?room=68314af465f2254bfd5b105f</t>
  </si>
  <si>
    <t>มีการทักทายและปิดการสนทนาตามมาตรฐาน
ตัวอย่างจากเคส:
“สวัสดีค่ะ แอดมินบัวลอยยินดีให้บริการ ต้องการให้แอดมินช่วยเหลือ หรือสอบถามเรื่องใดคะ”
“ขอบคุณที่ใช้บริการ Robinhood แอดมินบัวลอยยินดีให้บริการค่ะ”</t>
  </si>
  <si>
    <t>ไม่มีการยืนยันตัวตนก่อนแจ้งสถานะบัญชีของไรเดอร์
เงื่อนไขที่ใช้หักคะแนน:
เข้ากลุ่มพลาดปานกลางถึงรุนแรง
ตัวอย่างจากเคส:
“หมายเลข RR668107 ไม่สามารถดำเนินการเปิดใช้งานระบบได้ค่ะ”
ตัวอย่างที่ถูกต้องมากขึ้น:
“รบกวนพี่ไรเดอร์ยืนยันข้อมูลก่อนตรวจสอบนะคะ ได้แก่ ชื่อ-นามสกุล, เลข RR และเบอร์โทรศัพท์ที่ลงทะเบียนค่ะ”
ข้อเสนอแนะ:
เคสที่เกี่ยวข้องกับสถานะบัญชีไรเดอร์ ควรยืนยันตัวตนก่อนแจ้งผลทุกครั้ง</t>
  </si>
  <si>
    <t>ตอบกลับอยู่ใน SLA และ Tag ที่เลือกถือว่าใกล้เคียงกับเรื่องที่ไรเดอร์ติดต่อมา
รายละเอียดการประเมินเวลา:
เวลาเริ่มเคส: 23 เม.ย. 69 เวลา 19:29
เวลาครั้งสุดท้ายในแชท: 23 เม.ย. 69 เวลา 19:35
เวลารอรับบริการจากระบบ: 0:00:43
เวลาให้บริการจากระบบ: 0:05:16
ระยะเวลาให้บริการโดยอ้างอิงแชท: ประมาณ 6 นาที
รายละเอียดการประเมิน Tag:
Tag ที่ใช้ถือว่าเป็นหัวข้อที่ใกล้เคียงกับเรื่อง ขอกลับมาเปิดใช้งาน / เปิดระบบอีกครั้ง จึงไม่จำเป็นต้องหักคะแนนในหัวข้อนี้</t>
  </si>
  <si>
    <t>แจ้งผลได้ตรงกับสถานะบัญชีในระบบ
เงื่อนไขที่ใช้หักคะแนน:
เข้ากลุ่มพลาดเล็กน้อย
ตัวอย่างจากเคส:
“ไม่สามารถดำเนินการเปิดใช้งานระบบได้ค่ะ”
ตัวอย่างที่ถูกต้องมากขึ้น:
“จากการตรวจสอบ บัญชีนี้ไม่สามารถเปิดใช้งานได้ตามเงื่อนไขของระบบค่ะ”
ข้อเสนอแนะ:
ควรใช้ภาษากลางและกระชับมากขึ้นในการแจ้งผล</t>
  </si>
  <si>
    <t>แจ้งผลชัดเจน เหมาะกับเคสที่ไม่มีขั้นตอนดำเนินการต่อแล้ว
เงื่อนไขที่ใช้หักคะแนน:
เข้ากลุ่มพลาดเล็กน้อย
ตัวอย่างจากเคส:
แอดมินแจ้งว่าไม่สามารถเปิดใช้งานระบบได้ และเป็นการระงับแบบถาวร
ตัวอย่างที่ถูกต้องมากขึ้น:
“บัญชีนี้ไม่สามารถกลับมาเปิดใช้งานได้แล้วตามเงื่อนไขของระบบค่ะ”
ข้อเสนอแนะ:
สำหรับเคสที่ไม่มี action ต่อได้จริง การแจ้งผลให้ชัดเจนถือว่าเพียงพอ</t>
  </si>
  <si>
    <t>แจ้งผลชัดเจน แต่สามารถสรุปให้สั้นและตรงกว่านี้ได้
เงื่อนไขที่ใช้หักคะแนน:
เข้ากลุ่มพลาดเล็กน้อย
ตัวอย่างจากเคส:
“ระบบได้ดำเนินการ ระงับสัญญาณแบบถาวร ตามเงื่อนไขที่กำหนดค่ะ”
ตัวอย่างที่ถูกต้องมากขึ้น:
“จากผลตรวจสอบในระบบ บัญชีนี้ถูกระงับถาวรและไม่สามารถกลับมาเปิดใช้งานได้ค่ะ”
ข้อเสนอแนะ:
ควรใช้ประโยคสั้น ชัด และตรงประเด็น</t>
  </si>
  <si>
    <t>ตรวจสอบและแจ้งผลได้ตรงกับปัญหาที่ไรเดอร์สอบถาม
เงื่อนไขที่ใช้หักคะแนน:
เข้ากลุ่มพลาดเล็กน้อย
ตัวอย่างจากเคส:
แอดมินแจ้งตรงว่าบัญชีไม่สามารถเปิดใช้งานได้แล้ว
ตัวอย่างที่ถูกต้องมากขึ้น:
“จากการตรวจสอบ บัญชีนี้ไม่สามารถกลับมาเปิดใช้งานได้ตามเงื่อนไขของระบบค่ะ”
ข้อเสนอแนะ:
เคสนี้ไม่จำเป็นต้องมีการเสนอขั้นตอนเพิ่มเติม เพราะระบบไม่สามารถดำเนินการต่อได้แล้ว</t>
  </si>
  <si>
    <t>ปิดเคสได้เหมาะสม เนื่องจากเป็นเคสที่ไม่มีขั้นตอนดำเนินการต่อ
เงื่อนไขที่ใช้หักคะแนน:
เข้ากลุ่มพลาดเล็กน้อย
ตัวอย่างจากเคส:
แอดมินแจ้งผลและปิดการสนทนาเลย
ตัวอย่างที่ถูกต้องมากขึ้น:
“บัญชีนี้ไม่สามารถกลับมาเปิดใช้งานได้แล้วตามเงื่อนไขของระบบค่ะ ต้องขออภัยในความไม่สะดวกด้วยนะคะ”
ข้อเสนอแนะ:
ในเคสที่ไม่มี action ต่อได้ การปิดบทสนทนาอย่างชัดเจนและสุภาพถือว่าเหมาะสม</t>
  </si>
  <si>
    <t>ข้อความอ่านเข้าใจได้ แต่สามารถเรียบเรียงให้สั้นและอ่านง่ายขึ้นได้
เงื่อนไขที่ใช้หักคะแนน:
เข้ากลุ่มพลาดเล็กน้อย
ตัวอย่างจากเคส:
ข้อความแจ้งผลรวมอยู่ในย่อหน้าเดียว
ตัวอย่างที่ถูกต้องมากขึ้น:
“จากการตรวจสอบ บัญชี RR668107 ไม่สามารถกลับมาเปิดใช้งานได้แล้วค่ะ
บัญชีถูกระงับถาวรตามเงื่อนไขของระบบค่ะ”
ข้อเสนอแนะ:
ควรแยกข้อความเป็น 2 ส่วน คือ ผลตรวจสอบ และเหตุผลในระบบ</t>
  </si>
  <si>
    <t>ภาษาสุภาพ แต่ควรใช้คำที่เป็นกลางมากขึ้น
เงื่อนไขที่ใช้หักคะแนน:
เข้ากลุ่มพลาดเล็กน้อย
ตัวอย่างจากเคส:
“พบประวัติการกระทำผิดหลายครั้ง”
ตัวอย่างที่ถูกต้องมากขึ้น:
“จากข้อมูลในระบบ บัญชีนี้ไม่สามารถเปิดใช้งานได้ตามเงื่อนไขที่กำหนดค่ะ”
ข้อเสนอแนะ:
ควรหลีกเลี่ยงคำที่ให้ความรู้สึกเชิงกล่าวโทษโดยตรง</t>
  </si>
  <si>
    <t>น้ำเสียงสุภาพ แต่ควรใช้ถ้อยคำที่เป็นกลางมากกว่านี้
เงื่อนไขที่ใช้หักคะแนน:
เข้ากลุ่มพลาดเล็กน้อย
ตัวอย่างจากเคส:
“เนื่องจากพบประวัติการกระทำผิดหลายครั้ง”
ตัวอย่างที่ถูกต้องมากขึ้น:
“ต้องขออภัยค่ะ จากข้อมูลในระบบ บัญชีนี้ไม่สามารถกลับมาเปิดใช้งานได้ตามเงื่อนไขที่กำหนดค่ะ”
ข้อเสนอแนะ:
ควรใช้น้ำเสียงที่เป็นกลางและเหมาะกับการแจ้งผลเคสลักษณะนี้</t>
  </si>
  <si>
    <t>ไรเดอร์สอบถามการกลับมาเปิดใช้งานระบบอีกครั้ง (Rider asks about account reactivation)</t>
  </si>
  <si>
    <t>ไรเดอร์ติดต่อเข้ามาสอบถามเรื่อง ต้องการกลับมาเปิดใช้งานระบบอีกครั้ง โดยระบุเลข RR668107
ในเคสนี้ แอดมินแจ้งผลตรวจสอบว่า ไม่สามารถดำเนินการเปิดใช้งานระบบได้ เนื่องจากบัญชีถูกระงับแบบถาวรตามเงื่อนไขของระบบ และปิดการสนทนาอย่างสุภาพ</t>
  </si>
  <si>
    <t>https://drive.google.com/open?id=16t7TWLbeCCs9BtjDjuUDuUoZtqMuDkHL</t>
  </si>
  <si>
    <t>AA226402</t>
  </si>
  <si>
    <t>https://app.oho.chat/business/6805c0f16232119d2a1204b5/smartchat?room=69d326ebf6ca02625eb04a77</t>
  </si>
  <si>
    <t>มีการทักทายและปิดการสนทนาตามมาตรฐาน
ตัวอย่างจากเคส:
“สวัสดีค่ะ แอดมินบัวลอยยินดีให้บริการ”
“ขอบคุณที่ใช้บริการ Robinhood แอดมินบัวลอยยินดีให้บริการ”</t>
  </si>
  <si>
    <t>เป็นการตอบข้อมูลทั่วไป ไม่พบการเปิดเผยข้อมูลส่วนบุคคลเกินความจำเป็น
ตัวอย่างจากเคส:
แอดมินอธิบายเรื่องระบบโอนเงินอัตโนมัติ โดยไม่ได้ขอหรือเปิดเผยข้อมูลส่วนตัวเพิ่มเติม</t>
  </si>
  <si>
    <t>ตอบกลับอยู่ใน SLA และ Tag เคสตรงกับเรื่องที่พี่ไรเดอร์ติดต่อมา
รายละเอียดการประเมินเวลา:
เวลาเริ่มเคส: 23 เม.ย. 69 เวลา 19:03
เวลาครั้งสุดท้ายในแชท: 23 เม.ย. 69 เวลา 19:09
เวลารอรับบริการจากระบบ: 0:01:03
เวลาให้บริการจากระบบ: 0:05:04
ระยะเวลาให้บริการโดยอ้างอิงแชท: ประมาณ 6 นาที
รายละเอียดการประเมิน Tag:
Tag ที่ใช้คือ สอบถามรอบโอนเงิน ซึ่งตรงกับเรื่องที่พี่ไรเดอร์สอบถามเกี่ยวกับการถอนเงินและการรับเงินเข้าบัญชี</t>
  </si>
  <si>
    <t>คำตอบถูกต้องว่าเงินจะโอนเข้าบัญชีอัตโนมัติ
ตัวอย่างจากเคส:
“ระบบจะโอนเงินเข้าบัญชีให้อัตโนมัติ”</t>
  </si>
  <si>
    <t>ให้ข้อมูลหลักครบ แต่ยังไม่อธิบายชัดว่าไม่มีเมนูถอนเงินด้วยตนเอง
เงื่อนไขที่ใช้หักคะแนน:
เข้ากลุ่มพลาดเล็กน้อย
ตัวอย่างจากเคส:
แอดมินส่งภาพอธิบายรอบโอนและยอดโอนขั้นต่ำ
ตัวอย่างที่ถูกต้องมากขึ้น:
“ระบบไม่มีการถอนเงินด้วยตนเองนะคะ รายได้จะโอนเข้าบัญชีธนาคารที่ผูกไว้ให้อัตโนมัติ โดยตัดรอบเวลา 18.00 น. และยอดโอนขั้นต่ำ 100 บาทค่ะ”
ข้อเสนอแนะ:
ควรสรุปเป็นข้อความสั้น ๆ ให้ครบก่อนแนบภาพ เพื่อให้พี่ไรเดอร์เข้าใจได้ทันที</t>
  </si>
  <si>
    <t>มีภาพประกอบช่วยอธิบายเรื่องรอบโอนและยอดโอนขั้นต่ำชัดเจน
ตัวอย่างจากเคส:
แนบภาพข้อมูลเรื่องการโอนเงินเข้าบัญชีของ Robinhood</t>
  </si>
  <si>
    <t>ตอบตรงคำถามเรื่องการถอนเงิน และอธิบายว่าระบบโอนเงินอัตโนมัติ
เงื่อนไขที่ใช้หักคะแนน:
เข้ากลุ่มพลาดเล็กน้อย
ตัวอย่างจากเคส:
พี่ไรเดอร์ถามว่า “ถอนเงินยังไง” และแอดมินตอบเรื่องโอนเงินเข้าบัญชีอัตโนมัติ
ตัวอย่างที่ถูกต้องมากขึ้น:
“หากเป็นรายได้จากงาน ระบบจะโอนเข้าบัญชีให้อัตโนมัติค่ะ ไม่ต้องกดถอนเงินเองนะคะ”
ข้อเสนอแนะ:
ควรตอบให้ชัดตั้งแต่ต้นว่าระบบไม่มีการถอนเอง แต่เป็นการโอนอัตโนมัติ</t>
  </si>
  <si>
    <t>ปิดเคสสุภาพ แต่ยังไม่ได้บอกว่าหากเงินไม่เข้าตามรอบให้ตรวจสอบอะไรต่อ
เงื่อนไขที่ใช้หักคะแนน:
เข้ากลุ่มพลาดเล็กน้อย
ตัวอย่างจากเคส:
แอดมินแจ้งปิดเคสหลังส่งข้อมูล
ตัวอย่างที่ถูกต้องมากขึ้น:
“หากถึงรอบโอนแล้วเงินยังไม่เข้า พี่ไรเดอร์สามารถแจ้งแอดมินกลับมาเพื่อตรวจสอบเพิ่มเติมได้ค่ะ”
ข้อเสนอแนะ:
ควรเพิ่มแนวทางสั้น ๆ สำหรับกรณีเงินไม่เข้าตามรอบ</t>
  </si>
  <si>
    <t>ข้อความสั้น อ่านง่าย และมีภาพช่วยเสริมความเข้าใจ
ตัวอย่างจากเคส:
แอดมินตอบเป็นข้อความสั้นและแนบภาพประกอบ</t>
  </si>
  <si>
    <t>ภาษาสุภาพ กระชับ และเข้าใจง่าย
ตัวอย่างจากเคส:
“ระบบจะโอนเงินเข้าบัญชีให้อัตโนมัติ ตามรายละเอียดดังนี้ค่ะ”</t>
  </si>
  <si>
    <t>น้ำเสียงสุภาพ แต่คำตอบยังดูห้วนไปเล็กน้อยสำหรับเคสสอบถามข้อมูลทั่วไป
เงื่อนไขที่ใช้หักคะแนน:
เข้ากลุ่มพลาดปานกลาง
ตัวอย่างจากเคส:
“ระบบจะโอนเงินเข้าบัญชีให้อัตโนมัติ ตามรายละเอียดดังนี้ค่ะ”
ตัวอย่างที่ถูกต้องมากขึ้น:
“พี่ไรเดอร์ไม่ต้องกดถอนเงินเองนะคะ ระบบจะโอนเงินเข้าบัญชีที่ผูกไว้ให้อัตโนมัติค่ะ ตามรอบที่กำหนดในภาพนี้เลยนะคะ”
ข้อเสนอแนะ:
ควรใช้ภาษาที่ช่วยอธิบายและคลายข้อสงสัยมากขึ้นอีกเล็กน้อย</t>
  </si>
  <si>
    <t>ไรเดอร์สอบถามวิธีรับเงินโอนเข้าบัญชี (Rider asks how to receive payout to bank account)</t>
  </si>
  <si>
    <t>พี่ไรเดอร์ติดต่อเข้ามาสอบถามว่า ถอนเงินยังไง ซึ่งเป็นคำถามเกี่ยวกับการรับเงินจากระบบ
ในเคสนี้ แอดมินทักทายและตอบกลับว่า ระบบจะโอนเงินเข้าบัญชีให้อัตโนมัติ พร้อมแนบภาพอธิบายรายละเอียดเรื่องการโอนเงินเข้าบัญชี เช่น ตัดรอบโอนเวลา 18.00 น., รับเงินก่อน 22.00 น., และยอดโอนขั้นต่ำ 100 บาท จากนั้นแอดมินปิดการสนทนาอย่างสุภาพ</t>
  </si>
  <si>
    <t>https://drive.google.com/open?id=1Bp6a_hflO09Yd8-lsXFD1TBzkmZXMKSC</t>
  </si>
  <si>
    <t>AA226129</t>
  </si>
  <si>
    <t>https://app.oho.chat/business/6805c0f16232119d2a1204b5/smartchat?room=69e99ea1dead40891ffcb020</t>
  </si>
  <si>
    <t>มีการยืนยันข้อมูลร้านค้าก่อนตรวจสอบสถานะร้านในระบบ
ตัวอย่างจากเคส:
แอดมินขอข้อมูล
1. ชื่อร้านค้า/สาขา
2. หมายเลขโทรศัพท์ที่ใช้ในการลงทะเบียน
3. รหัสร้านค้า (Shop ID)
4. ชื่อ-นามสกุลเจ้าของกิจการ และเลข 5 ตัวท้ายบัตรประชาชนเพื่อยืนยันตัวตน</t>
  </si>
  <si>
    <t>ตอบกลับอยู่ใน SLA และ Tag เคสตรงกับเรื่องที่ร้านค้าติดต่อมา
รายละเอียดการประเมินเวลา:
เวลาเริ่มเคส: 23 เม.ย. 69 เวลา 11:23
เวลาครั้งสุดท้ายในแชท: 23 เม.ย. 69 เวลา 11:43
เวลารอรับบริการจากระบบ: 0:00:55
เวลาให้บริการจากระบบ: 0:19:13
ระยะเวลาให้บริการโดยอ้างอิงแชท: ประมาณ 20 นาที
รายละเอียดการประเมิน Tag:
Tag ที่ใช้คือ สอบถามการใช้แอปพลิเคชั่น ซึ่งสอดคล้องกับเรื่องที่ร้านค้าติดต่อเข้ามา คือ มองไม่เห็นร้านค้าบนแอป และต้องการให้ตรวจสอบการแสดงผลร้านค้าในระบบ</t>
  </si>
  <si>
    <t>ตรวจสอบและแจ้งสาเหตุได้ถูกต้องว่าร้าน Active ปกติ แต่ยังไม่ได้ตั้งเวลาเปิด-ปิดร้าน
ตัวอย่างจากเคส:
“จากการตรวจสอบ Shop ID 195075 สถานะร้านค้า Active ปกติค่ะ แต่เนื่องจากร้านค้าไม่ได้ตั้งเวลาเปิด-ปิดร้านค้าไว้ ... ร้านค้าจึงแสดงเป็นปิดทำการค่ะ”</t>
  </si>
  <si>
    <t>อธิบายสาเหตุและวิธีแก้ไขได้ค่อนข้างครบ แต่ควรสรุปผลให้กระชับในข้อความเดียวมากขึ้น
ตัวอย่างจากเคส:
แอดมินแจ้งทั้งสถานะร้าน, สาเหตุที่ไม่แสดงร้าน, และขั้นตอนเข้าเมนูแก้ไข
ตัวอย่างที่ถูกต้องมากขึ้น:
“จากการตรวจสอบ ร้านค้ามีสถานะ Active ปกติค่ะ แต่ยังไม่ได้ตั้งเวลาเปิด-ปิดร้านค้า จึงแสดงเป็นปิดทำการบนแอป รบกวนตั้งค่าในเมนู ตั้งค่า &gt; ที่ตั้งร้านค้า เบอร์โทรศัพท์ และเวลาเปิด-ปิดรับคำสั่งซื้อค่ะ”
ข้อเสนอแนะ:
ควรสรุปสาเหตุและวิธีแก้ไว้ในข้อความเดียวก่อน แล้วค่อยแยกรายละเอียดเสริม</t>
  </si>
  <si>
    <t>แจ้งขั้นตอนการแก้ไขชัดเจนและทำตามได้จริง
ตัวอย่างจากเคส:
“เข้าที่เมนู &gt; ตั้งค่า &gt; ที่ตั้งร้านค้า เบอร์โทรศัพท์ และเวลาเปิด-ปิดรับคำสั่งซื้อ”</t>
  </si>
  <si>
    <t>วิเคราะห์ปัญหาได้ตรงจุดและให้แนวทางแก้ไขที่ใช้งานได้จริง
ตัวอย่างจากเคส:
ร้านค้าบอกว่ามองไม่เห็นร้านบนแอป แอดมินตรวจสอบแล้วพบว่าสาเหตุคือไม่ได้ตั้งเวลาเปิด-ปิดร้านค้า</t>
  </si>
  <si>
    <t>ดูแลเคสจนจบและถามต่อว่าต้องการให้ช่วยเหลือเพิ่มเติมหรือไม่ แต่ควรย้ำผลลัพธ์หลังตั้งค่าให้ชัดขึ้นอีกเล็กน้อย
ตัวอย่างจากเคส:
“หากดำเนินการแก้ไขแล้วร้านค้าจะแสดงบนแอปพลิเคชั่นอีกครั้งค่ะ”
ตัวอย่างที่ถูกต้องมากขึ้น:
“เมื่อตั้งค่าเวลาเปิด-ปิดร้านค้าเรียบร้อยแล้ว ร้านค้าจะกลับมาแสดงบนแอปอีกครั้งนะคะ หากยังไม่แสดงสามารถแจ้งกลับมาให้แอดมินตรวจสอบต่อได้ค่ะ”</t>
  </si>
  <si>
    <t>ข้อความเรียงลำดับดี อ่านง่าย และแยกขั้นตอนชัดเจน
ตัวอย่างจากเคส:
ขอข้อมูล → ตรวจสอบ → แจ้งผล → แนะนำขั้นตอนแก้ไข → ปิดเคส</t>
  </si>
  <si>
    <t>ภาษาสุภาพและเข้าใจได้ แต่มีคำสะกด/การใช้ภาษาผิดหลายจุด เช่น “ศักครู่” ควรเป็น “สักครู่”, “ตรวจอบ” ควรเป็น “ตรวจสอบ”, และ “ในขะนี้” ควรเป็น “ในขณะนี้”
ตัวอย่างจากเคส:
“แอดมินขออนุญาตตรวจสอบสถานะร้านค้าให้ศักครู่ค่ะ”
“จากการตรวจอบ Shop ID 195075 ...”
“ในขะนี้ร้านค้าจึงแสดงเป็นปิดทำการค่ะ”
ตัวอย่างที่ถูกต้องมากขึ้น:
“แอดมินขออนุญาตตรวจสอบสถานะร้านค้าให้สักครู่ค่ะ”
“จากการตรวจสอบ Shop ID 195075 ...”
“ในขณะนี้ร้านค้าจึงแสดงเป็นปิดทำการค่ะ”
ข้อเสนอแนะ:
ควรตรวจทานคำสะกดก่อนส่งทุกครั้ง โดยเฉพาะคำที่ใช้บ่อยในการให้บริการ</t>
  </si>
  <si>
    <t>น้ำเสียงสุภาพ เหมาะสม และช่วยตอบข้อสงสัยของร้านค้าได้ดี
ตัวอย่างจากเคส:
“แอดมินแนะนำให้ร้านค้าสามารถตั้งค่าเวลาเปิด-ปิดทำการก่อนอีกครั้งค่ะ”</t>
  </si>
  <si>
    <t>ร้านค้าแจ้งไม่พบร้านบนแอปและขอให้ตรวจสอบสถานะการแสดงผลร้านค้า (Merchant reports store not visible on app and requests store visibility check)</t>
  </si>
  <si>
    <t>ร้านค้าติดต่อเข้ามาแจ้งว่า มองไม่เห็นร้านค้า และแจ้งว่ามีลูกค้าโทรมาแจ้งเช่นกัน จึงต้องการให้ช่วยตรวจสอบสถานะร้านค้าในระบบ
ในเคสนี้ แอดมินทักทายและขอข้อมูลยืนยันตัวตนของร้านค้า ได้แก่ ชื่อร้าน/สาขา, เบอร์โทรศัพท์, Shop ID, ชื่อ-นามสกุลเจ้าของกิจการ และเลข 5 ตัวท้ายบัตรประชาชน จากนั้นตรวจสอบและแจ้งผลว่า Shop ID 195075 มีสถานะ Active ปกติ แต่ร้านค้า ไม่ได้ตั้งเวลาเปิด-ปิดร้านค้าไว้ จึงแสดงผลเป็นปิดทำการ พร้อมแนะนำขั้นตอนการตั้งค่าในเมนู ตั้งค่า &gt; ที่ตั้งร้านค้า เบอร์โทรศัพท์ และเวลาเปิด-ปิดรับคำสั่งซื้อ แล้วปิดการสนทนาอย่างสุภาพ</t>
  </si>
  <si>
    <t>https://drive.google.com/open?id=1NWwcLQf-Bciy48jx1-h278vpKGvzUcMu</t>
  </si>
  <si>
    <t>AA226556</t>
  </si>
  <si>
    <t>https://app.oho.chat/business/6805c0f16232119d2a1204b5/smartchat?room=682c37b3e5ff068094796220</t>
  </si>
  <si>
    <t>มีการทักทายและปิดการสนทนาตามมาตรฐาน
ตัวอย่างจากเคส:
“Robinhood สวัสดีครับ แอดมินขนมหม้อแกง ยินดีให้บริการครับ”
“ขอบคุณที่ใช้บริการ Robinhood ขอให้พี่ไรเดอร์ขับขี่ปลอดภัย...”</t>
  </si>
  <si>
    <t>ไม่พบการเปิดเผยข้อมูลส่วนบุคคลเกินความจำเป็น
ตัวอย่างจากเคส:
แอดมินตรวจสอบจากหมายเลขออเดอร์ที่แสดงในระบบ และไม่ได้ขอหรือเปิดเผยข้อมูลส่วนบุคคลเพิ่มเติม</t>
  </si>
  <si>
    <t>Tag เคสตรงกับเรื่องที่แจ้ง แต่เวลารอรับบริการเกิน SLA เล็กน้อย
รายละเอียดการประเมินเวลา:
เวลาเริ่มเคส: 24 เม.ย. 69 เวลา 10:56
เวลาครั้งสุดท้ายในแชท: 24 เม.ย. 69 เวลา 11:03
เวลารอรับบริการจากระบบ: 0:05:06
เวลาให้บริการจากระบบ: 0:02:32
ระยะเวลาให้บริการโดยอ้างอิงแชท: ประมาณ 7 นาที
รายละเอียดการประเมิน Tag:
Tag ที่ใช้คือ ร้านค้าเข้าระบบไม่ได้ ซึ่งตรงกับเรื่องที่พี่ไรเดอร์แจ้งว่า ร้านเข้าแอปไม่ได้
เงื่อนไขที่ใช้หักคะแนน:
เข้ากลุ่มพลาดเล็กน้อยถึงปานกลาง
ตัวอย่างจากเคส:
“ร้านเข้าแอปไม่ได้ครับ”
ตัวอย่างที่ถูกต้องมากขึ้น:
ควรรับแชทและตอบกลับภายใน SLA ตามมาตรฐานทีม โดยเฉพาะเคสที่พี่ไรเดอร์มาถึงร้านแล้วและอาจกระทบต่อการรับออเดอร์
ข้อเสนอแนะ:
ควรเร่งรับเคสประเภทนี้ให้เร็วขึ้น เพราะเป็นเคสหน้างานที่กระทบต่อการรับอาหารของพี่ไรเดอร์</t>
  </si>
  <si>
    <t>คำตอบถูกต้อง แต่ควรแจ้งแนวทางหากร้านค้าเข้าแอปไม่ได้อีก
ตัวอย่างจากเคส:
“ร้านค้ากดรับออเดอร์ในระบบเรียบร้อยครับ สามารถรับออเดอร์ได้ตามปกติเลยครับ”
ตัวอย่างที่ถูกต้องมากขึ้น:
“จากการตรวจสอบ ร้านค้ากดรับออเดอร์ในระบบเรียบร้อยแล้ว พี่ไรเดอร์สามารถรับออเดอร์ได้ตามปกติครับ หากร้านค้ายังพบปัญหาเข้าแอปไม่ได้อีก รบกวนแจ้งแอดมินพร้อมภาพหน้าจอหรือข้อความแจ้งเตือน เพื่อส่งตรวจสอบเพิ่มเติมครับ”</t>
  </si>
  <si>
    <t>ตอบประเด็นหลักได้ แต่ยังไม่ได้บอกวิธีดำเนินการหากปัญหาเกิดซ้ำ
ตัวอย่างจากเคส:
พี่ไรเดอร์แจ้งว่าร้านค้าเข้าแอปได้แล้ว และแอดมินแจ้งว่ารับออเดอร์ได้ตามปกติ
ตัวอย่างที่ถูกต้องมากขึ้น:
“หากร้านค้าเข้าแอปไม่ได้อีกครั้ง แนะนำให้ร้านค้าลองปิด-เปิดแอป ตรวจสอบอินเทอร์เน็ต และแจ้งแอดมินพร้อมภาพหน้าจอ เพื่อให้ตรวจสอบระบบเพิ่มเติมครับ”</t>
  </si>
  <si>
    <t>แจ้งผลตรวจสอบชัดเจน แต่ยังไม่ได้ให้ขั้นตอนหากเกิดปัญหาอีก
ตัวอย่างจากเคส:
“สามารถรับออเดอร์ได้ตามปกติเลยครับ”
ตัวอย่างที่ถูกต้องมากขึ้น:
“หากพบปัญหาอีก ให้ร้านค้าแจ้งภาพหน้าจอหรือข้อความแจ้งเตือนที่พบ และแจ้งหมายเลขออเดอร์เข้ามา เพื่อให้แอดมินตรวจสอบต่อครับ”</t>
  </si>
  <si>
    <t>ตรวจสอบออเดอร์ได้ตรงจุด และแจ้งว่าร้านค้ารับออเดอร์ได้แล้ว
ตัวอย่างจากเคส:
แอดมินตรวจสอบออเดอร์ 260424-RP-9570 และแจ้งว่าสามารถรับออเดอร์ได้ตามปกติ
ตัวอย่างที่ถูกต้องมากขึ้น:
“จากการตรวจสอบ ออเดอร์ 260424-RP-9570 ร้านค้ากดรับออเดอร์เรียบร้อยแล้ว พี่ไรเดอร์สามารถรับออเดอร์ได้ตามปกติ หากพบปัญหาเดิมซ้ำ แอดมินจะช่วยส่งเรื่องตรวจสอบระบบให้เพิ่มเติมครับ”</t>
  </si>
  <si>
    <t>ปิดเคสเรียบร้อย แต่ยังไม่ได้แจ้งแนวทางหากปัญหาเกิดซ้ำ
ตัวอย่างจากเคส:
“แอดมินขอนุญาตจบการสนทนาในครั้งนี้...”
ตัวอย่างที่ถูกต้องมากขึ้น:
“หากร้านค้ายังเข้าแอปไม่ได้ หรือพี่ไรเดอร์พบปัญหากับออเดอร์นี้อีก สามารถติดต่อกลับมาให้แอดมินตรวจสอบเพิ่มเติมได้ทันทีครับ”</t>
  </si>
  <si>
    <t>ข้อความอ่านง่ายและเรียงลำดับดี
ตัวอย่างจากเคส:
แอดมินแจ้งตรวจสอบออเดอร์ก่อน แล้วจึงแจ้งผลว่าร้านค้ารับออเดอร์ได้แล้ว</t>
  </si>
  <si>
    <t>ภาษาสุภาพ กระชับ และเข้าใจง่าย
ตัวอย่างจากเคส:
“กรุณารอสักครู่นะครับ”
“สามารถรับออเดอร์ได้ตามปกติเลยครับ”</t>
  </si>
  <si>
    <t>น้ำเสียงสุภาพ แต่ควรแสดงความเข้าใจว่าพี่ไรเดอร์อยู่หน้างานและต้องการความรวดเร็ว
ตัวอย่างจากเคส:
“รับทราบครับ จากการตรวจสอบออเดอร์...”
ตัวอย่างที่ถูกต้องมากขึ้น:
“แอดมินเข้าใจว่าพี่ไรเดอร์มาถึงร้านแล้วและต้องการรับออเดอร์ให้ทันเวลานะครับ จากการตรวจสอบ ร้านค้ากดรับออเดอร์เรียบร้อยแล้ว สามารถรับออเดอร์ได้ตามปกติครับ”</t>
  </si>
  <si>
    <t>ไรเดอร์แจ้งว่าร้านค้าเข้าแอปไม่ได้ (Rider reports merchant cannot access the app)</t>
  </si>
  <si>
    <t>พี่ไรเดอร์ติดต่อเข้ามาแจ้งว่า ร้านค้าเข้าแอปไม่ได้ และพี่ไรเดอร์เดินทางมาถึงร้านแล้ว
แอดมินทักทายและแจ้งว่าจะตรวจสอบออเดอร์ 260424-RP-9570 จากนั้นพี่ไรเดอร์แจ้งเพิ่มเติมว่า ร้านค้าเข้าแอปได้แล้ว แอดมินจึงตรวจสอบและแจ้งว่า ร้านค้ากดรับออเดอร์ในระบบเรียบร้อยแล้ว สามารถรับออเดอร์ได้ตามปกติ พร้อมปิดการสนทนาอย่างสุภาพ</t>
  </si>
  <si>
    <t>https://drive.google.com/open?id=1-hM6CL8jcJ9ssFhTayYfeA_m1QyDnLoo</t>
  </si>
  <si>
    <t>AA227181</t>
  </si>
  <si>
    <t>https://app.oho.chat/business/6805c0f16232119d2a1204b5/smartchat?room=6852def2f915e61a6775bad6</t>
  </si>
  <si>
    <t>มีการทักทายและปิดการสนทนาตามมาตรฐาน
ตัวอย่างจากเคส:
“Robinhood สวัสดีครับ แอดมินขนมหม้อแกง ยินดีให้บริการครับ”
“ขอบคุณที่ใช้บริการ Robinhood แอดมินขนมหม้อแกงยินดีให้บริการครับ”</t>
  </si>
  <si>
    <t>ไม่พบการเปิดเผยข้อมูลส่วนบุคคลเกินความจำเป็น
ตัวอย่างจากเคส:
แอดมินตอบข้อมูลทั่วไปเกี่ยวกับการคืนเงินประกัน โดยไม่ได้ขอหรือเปิดเผยข้อมูลส่วนบุคคลเพิ่มเติม</t>
  </si>
  <si>
    <t>Tag เคสตรงกับเรื่องที่ติดต่อมา แต่เวลารอรับบริการเกินช่วง 3–5 นาทีเล็กน้อย
รายละเอียดการประเมินเวลา:
เวลาเริ่มเคส: 25 เม.ย. 69 เวลา 13:55
เวลาครั้งสุดท้ายในแชท: 25 เม.ย. 69 เวลา 14:00
เวลารอรับบริการจากระบบ: 0:01:01
เวลาให้บริการจากระบบ: 0:04:33
ระยะเวลาให้บริการโดยอ้างอิงแชท: ประมาณ 5 นาที
รายละเอียดการประเมิน Tag:
Tag ที่ใช้คือ ยกเลิกบัญชีไรเดอร์ ซึ่งตรงกับเรื่องที่พี่ไรเดอร์สอบถามเรื่องการเลิกขับและเงินประกันคืน
เงื่อนไขที่ใช้หักคะแนน:
เข้ากลุ่มพลาดเล็กน้อย</t>
  </si>
  <si>
    <t>ตอบถูกต้องว่าคืนเงินประกันใช้เวลา 7 วันทำการหลังยกเลิกบัญชี
ตัวอย่างจากเคส:
“ใช้ระยะเวลา 7 วันทำการ นับจากวันที่ยกเลิกบัญชีครับ”</t>
  </si>
  <si>
    <t>ตอบคำถามหลักครบ แต่ควรย้ำเงื่อนไขสำคัญให้ชัดในข้อความด้วย
เงื่อนไขที่ใช้หักคะแนน:
เข้ากลุ่มพลาดเล็กน้อย
ตัวอย่างจากเคส:
แอดมินส่งภาพประกอบที่มีข้อมูลว่า ต้องกดลบบัญชีไรเดอร์ด้วยตัวเอง และมีระยะเวลายกเลิกการขอลบบัญชี 14 วัน
ตัวอย่างที่ถูกต้องมากขึ้น:
“พี่ไรเดอร์ต้องกดลบบัญชีไรเดอร์ด้วยตัวเองในแอปก่อนนะครับ หลังจากลบบัญชีแล้ว ระบบจะใช้เวลาพิจารณาและคืนเงินประกันประมาณ 7 วันทำการครับ”</t>
  </si>
  <si>
    <t>แจ้งระยะเวลาชัดเจน และมีภาพประกอบช่วยอธิบายเงื่อนไข
ตัวอย่างจากเคส:
แอดมินแจ้งระยะเวลา 7 วันทำการ และส่งภาพข้อมูลเงินประกันความเสียหายประกอบ</t>
  </si>
  <si>
    <t>เข้าใจคำถามและตอบตรงเรื่องการคืนเงินประกันหลังยกเลิกบัญชี
ตัวอย่างจากเคส:
พี่ไรเดอร์ถามว่า “กี่วันถึงได้เงินประกันคืน” และแอดมินตอบเรื่องระยะเวลา 7 วันทำการโดยตรง</t>
  </si>
  <si>
    <t>ตอบจนจบเคส แต่ควรบอกขั้นตอนถัดไปให้ชัดขึ้น
เงื่อนไขที่ใช้หักคะแนน:
เข้ากลุ่มพลาดเล็กน้อย
ตัวอย่างจากเคส:
“สามารถดำเนินการในแอปเพิ่มเติมได้เลยครับ”
ตัวอย่างที่ถูกต้องมากขึ้น:
“พี่ไรเดอร์สามารถเข้าไปกดลบบัญชีในแอปได้ด้วยตัวเอง หลังจากลบบัญชีแล้ว หากเกิน 7 วันทำการแล้วยังไม่ได้รับเงินประกัน สามารถติดต่อกลับมาให้แอดมินตรวจสอบเพิ่มเติมได้ครับ”</t>
  </si>
  <si>
    <t>ข้อความอ่านง่ายและเข้าใจได้
ตัวอย่างจากเคส:
แอดมินตอบเป็นข้อความสั้น และมีภาพประกอบเงื่อนไขเงินประกัน</t>
  </si>
  <si>
    <t>ภาษาสุภาพ กระชับ และถูกต้อง
ตัวอย่างจากเคส:
“ใช้ระยะเวลา 7 วันทำการ นับจากวันที่ยกเลิกบัญชีครับ”</t>
  </si>
  <si>
    <t>น้ำเสียงสุภาพและเหมาะสมกับคำถามของพี่ไรเดอร์
ตัวอย่างจากเคส:
“ขอบคุณที่ใช้บริการ Robinhood แอดมินขนมหม้อแกงยินดีให้บริการครับ”</t>
  </si>
  <si>
    <t>ไรเดอร์สอบถามระยะเวลาคืนเงินประกันหลังยกเลิกบัญชี (Rider asks about deposit refund timeline after account cancellation)</t>
  </si>
  <si>
    <t>พี่ไรเดอร์ติดต่อเข้ามาสอบถามว่า หากต้องการ เลิกขับและยกเลิกบัญชีไรเดอร์ จะใช้เวลากี่วันถึงจะได้รับเงินประกันคืน
ในเคสนี้ แอดมินทักทายและตอบคำถามได้ตรงประเด็น โดยแจ้งว่าพี่ไรเดอร์สามารถดำเนินการยกเลิกบัญชีผ่านแอปได้ และการคืนเงินประกันจะใช้ระยะเวลา 7 วันทำการนับจากวันที่ยกเลิกบัญชี พร้อมส่งภาพข้อมูลประกอบที่ระบุเงื่อนไขการคืนเงินประกัน เช่น ต้องกดลบบัญชีไรเดอร์ด้วยตัวเอง ระยะเวลายกเลิกการขอลบบัญชี 14 วัน และระยะเวลาพิจารณาคืนเงิน 7 วันนับจากวันที่ลบบัญชี</t>
  </si>
  <si>
    <t>https://drive.google.com/file/d/17KZMVcrvjtVm3H6b9Tj86a7VlZLt05Ah/view?usp=sharing</t>
  </si>
  <si>
    <t>AA227200</t>
  </si>
  <si>
    <t>https://app.oho.chat/business/6805c0f16232119d2a1204b5/smartchat?room=688a189f6a9fd95ebbb831a2</t>
  </si>
  <si>
    <t>มีข้อมูลสำหรับตรวจสอบครบ และไม่พบการเปิดเผยข้อมูลส่วนบุคคลเกินความจำเป็น
ตัวอย่างจากเคส:
พี่ไรเดอร์แจ้งข้อมูลตามที่ระบบขอ เช่น ชื่อ, RR ID, เบอร์โทร และสาเหตุการยกเลิกงาน</t>
  </si>
  <si>
    <t>ตอบกลับอยู่ใน SLA และ Tag เคสตรงกับเรื่องที่พี่ไรเดอร์ติดต่อมา
รายละเอียดการประเมินเวลา:
เวลาเริ่มเคส: 25 เม.ย. 69 เวลา 14:19
เวลาครั้งสุดท้ายในแชท: 25 เม.ย. 69 เวลา 14:34
เวลารอรับบริการจากระบบ: 0:01:03
เวลาให้บริการจากระบบ: 0:13:58
ระยะเวลาให้บริการโดยอ้างอิงแชท: ประมาณ 15 นาที
รายละเอียดการประเมิน Tag:
Tag ที่ใช้คือ ขอยกเลิกงานไกล ซึ่งตรงกับประเด็นที่พี่ไรเดอร์แจ้งว่า ระยะทางไปรับเกิน 8 กิโลเมตร และต้องการยกเลิกงาน</t>
  </si>
  <si>
    <t>ตอบตามข้อมูลในระบบได้ แต่ยังไม่ตอบประเด็นที่พี่ไรเดอร์แจ้งว่า Location จริงไม่ตรงกับระบบ
เงื่อนไขที่ใช้หักคะแนน:
เข้ากลุ่มพลาดเล็กน้อย
ตัวอย่างจากเคส:
“ระบบมีการส่งงานให้ ในระยะ 4.8 กม. และมีเส้นทางอื่น จึงไม่เข้าเงื่อนไขในการยกเลิกออเดอร์ครับ”
ตัวอย่างที่ถูกต้องมากขึ้น:
“จากระบบแสดงระยะทาง 4.8 กม. จึงยังไม่เข้าเงื่อนไขยกเลิกออเดอร์นะครับ อย่างไรก็ตาม พี่ไรเดอร์แจ้งว่า Location จริงไม่ตรงกับระบบ แอดมินขอตรวจสอบข้อมูลตำแหน่งเพิ่มเติม หรือส่งเรื่องให้ทีมที่เกี่ยวข้องตรวจสอบให้นะครับ”</t>
  </si>
  <si>
    <t>ตอบเรื่องเงื่อนไขยกเลิกงานแล้ว แต่ยังไม่อธิบายวิธีแก้ปัญหาเรื่องหมุดตำแหน่งผิด
เงื่อนไขที่ใช้หักคะแนน:
เข้ากลุ่มพลาดปานกลาง
ตัวอย่างจากเคส:
พี่ไรเดอร์ถามว่า
“ทางระบบทำไมหมุดผมไปอยู่ตรงนั้นน่ะ”
แต่แอดมินตอบเพียงให้เข้ารับออเดอร์ตามปกติ
ตัวอย่างที่ถูกต้องมากขึ้น:
“กรณีระบบแสดงตำแหน่งไม่ตรงกับจุดที่พี่ไรเดอร์อยู่จริง แนะนำให้พี่ไรเดอร์ตรวจสอบการเปิด GPS, รีเฟรชแอป หรือส่งภาพหน้าจอ Location เพิ่มเติมให้แอดมินตรวจสอบ หากยังพบปัญหา แอดมินจะส่งเรื่องให้ทีมที่เกี่ยวข้องตรวจสอบระบบต่อครับ”</t>
  </si>
  <si>
    <t>แจ้งผลตรวจสอบแล้ว แต่ยังไม่บอกขั้นตอนต่อไปให้ชัดเจนเมื่อพี่ไรเดอร์ไม่เห็นด้วยกับข้อมูลในระบบ
เงื่อนไขที่ใช้หักคะแนน:
เข้ากลุ่มพลาดปานกลาง
ตัวอย่างจากเคส:
“ทางทีมที่เกี่ยวข้องจะมีพิจารณาจากทางระบบ จึงขออนุญาตยืนยันตามข้อมูลที่แจ้งครับ”
ตัวอย่างที่ถูกต้องมากขึ้น:
“ขั้นตอนตอนนี้คือ 1) แอดมินตรวจสอบข้อมูลจากระบบ 2) หากข้อมูลระบบไม่ตรงกับตำแหน่งจริง รบกวนส่งภาพหน้าจอและ Location 3) แอดมินจะส่งเรื่องให้ทีมที่เกี่ยวข้องตรวจสอบเพิ่มเติมครับ”</t>
  </si>
  <si>
    <t>ตรวจสอบเงื่อนไขยกเลิกออเดอร์ได้ แต่ยังไม่ได้ช่วยวิเคราะห์ปัญหา Location ไม่ตรง
เงื่อนไขที่ใช้หักคะแนน:
เข้ากลุ่มพลาดปานกลาง
ตัวอย่างจากเคส:
พี่ไรเดอร์ส่ง Location จริง และแจ้งว่าอยู่เมืองทอง แต่ระบบระบุระยะทางไม่เข้าเงื่อนไขยกเลิก
ตัวอย่างที่ถูกต้องมากขึ้น:
“แอดมินรับทราบว่าพี่ไรเดอร์แจ้งตำแหน่งจริงอยู่เมืองทองนะครับ เดี๋ยวแอดมินขอตรวจสอบข้อมูลตำแหน่งในระบบเพิ่มเติม และหากพบว่าข้อมูลไม่ตรงกัน จะส่งเรื่องให้ทีมที่เกี่ยวข้องตรวจสอบต่อครับ”</t>
  </si>
  <si>
    <t>ปิดเคสเร็วเกินไป ทั้งที่พี่ไรเดอร์ยังมีข้อสงสัยเรื่องตำแหน่งในระบบ
เงื่อนไขที่ใช้หักคะแนน:
เข้ากลุ่มพลาดปานกลาง
ตัวอย่างจากเคส:
พี่ไรเดอร์ถามเรื่องหมุดในระบบไม่ตรง แต่แอดมินแจ้งให้เข้ารับออเดอร์ตามปกติและปิดเคส
ตัวอย่างที่ถูกต้องมากขึ้น:
“หากพี่ไรเดอร์ยังพบว่าระบบแสดงตำแหน่งไม่ตรงกับตำแหน่งจริง รบกวนส่งภาพหน้าจอเพิ่มเติมเข้ามาได้เลยครับ แอดมินจะช่วยส่งเรื่องให้ทีมที่เกี่ยวข้องตรวจสอบก่อนปิดเคสนะครับ”</t>
  </si>
  <si>
    <t>ข้อความอ่านเข้าใจได้ แต่ยังขาดการแยกประเด็นระหว่าง “เงื่อนไขยกเลิก” กับ “ปัญหา Location”
เงื่อนไขที่ใช้หักคะแนน:
เข้ากลุ่มพลาดเล็กน้อย
ตัวอย่างจากเคส:
แอดมินแจ้งผลตรวจสอบจากระบบ แต่ไม่ได้แยกคำตอบสำหรับปัญหา Location ที่พี่ไรเดอร์แจ้งเพิ่มเติม
ตัวอย่างที่ถูกต้องมากขึ้น:
“จากข้อมูลระบบ ออเดอร์ยังไม่เข้าเงื่อนไขยกเลิกงานครับ
ส่วนกรณี Location ที่พี่ไรเดอร์แจ้งว่าไม่ตรง แอดมินจะขอตรวจสอบเพิ่มเติมให้อีกครั้งครับ”</t>
  </si>
  <si>
    <t>ภาษาสุภาพ กระชับ และไม่มีถ้อยคำไม่เหมาะสม
ตัวอย่างจากเคส:
“กรุณารอสักครู่นะครับ”
“ขออภัยอีกครั้งด้วยครับ”</t>
  </si>
  <si>
    <t>น้ำเสียงสุภาพ แต่ยังไม่ช่วยคลายความกังวลของพี่ไรเดอร์ที่แจ้งว่าตำแหน่งระบบผิด
เงื่อนไขที่ใช้หักคะแนน:
เข้ากลุ่มพลาดเล็กน้อย
ตัวอย่างจากเคส:
“แอดมินต้องขอรบกวนทางพี่ไรเดอร์เข้ารับออเดอร์ตามปกติได้เลยครับ”
ตัวอย่างที่ถูกต้องมากขึ้น:
“แอดมินเข้าใจว่าพี่ไรเดอร์กังวลเรื่องตำแหน่งในระบบไม่ตรงกับจุดที่อยู่จริงนะครับ เดี๋ยวแอดมินขอตรวจสอบเพิ่มเติม และจะช่วยส่งเรื่องให้ทีมที่เกี่ยวข้องตรวจสอบหากพบความผิดปกติครับ”</t>
  </si>
  <si>
    <t>ไรเดอร์ขอยกเลิกออเดอร์เนื่องจากระยะทางไปรับไกล (Rider requests order cancellation due to long pickup distance)</t>
  </si>
  <si>
    <t>พี่ไรเดอร์ติดต่อเข้ามาแจ้งปัญหา ขอยกเลิกออเดอร์ เนื่องจากระยะทางไปรับเกิน 8 กิโลเมตร พร้อมแจ้งข้อมูลเบื้องต้น ได้แก่ ชื่อ-นามสกุล, RR ID, เบอร์โทร และสาเหตุที่ต้องการยกเลิกงาน
แอดมินตรวจสอบจากหมายเลข RR11374 และแจ้งว่าเป็นออเดอร์ 260425-RQ-9872 โดยระบบแสดงระยะทาง 4.8 กิโลเมตร และมีเส้นทางอื่น จึงไม่เข้าเงื่อนไขการยกเลิกออเดอร์ หลังจากนั้นพี่ไรเดอร์แจ้งเพิ่มเติมว่าตนเองอยู่ที่เมืองทอง และส่ง Location เพื่อยืนยันตำแหน่งจริง พร้อมถามว่าทำไมหมุดในระบบจึงไม่ตรงกับตำแหน่งที่อยู่จริง</t>
  </si>
  <si>
    <t>https://drive.google.com/open?id=1b1FgNZh0R3CalBtbJdRW4Q8hfAGeTXZ_</t>
  </si>
  <si>
    <t>AA227107</t>
  </si>
  <si>
    <t>https://app.oho.chat/business/6805c0f16232119d2a1204b5/smartchat?room=69ec4c267f2f831040633f05</t>
  </si>
  <si>
    <t>มีการทักทายและปิดการสนทนาตามมาตรฐาน
ตัวอย่างจากเคส:
“สวัสดีค่ะ แอดมิน ถ้วยฟู ยินดีให้บริการค่ะ”
“ขอบคุณที่ใช้บริการ Robinhood แอดมินขนมถ้วยฟูยินดีให้บริการค่ะ😊”</t>
  </si>
  <si>
    <t>มีการขอข้อมูลร้านค้าและข้อมูลยืนยันตัวตนก่อนตรวจสอบเพิ่มเติม ซึ่งสอดคล้องกับกระบวนการ
เงื่อนไขที่ใช้หักคะแนน:
ไม่หักคะแนน
ตัวอย่างจากเคส:
“แอดมินขอรบกวนข้อมูลเพิ่มเติมจากทางร้านค้า เพื่อใช้ในการตรวจสอบ ดังนี้ค่ะ
ชื่อร้านค้า/สาขา
หมายเลขโทรศัพท์ที่ใช้ในการลงทะเบียน
รหัสร้านค้า (Shop ID)
ชื่อ-นามสกุล เจ้าของกิจการ และเลข 5 ตัวท้ายบัตรประชาชนเพื่อยืนยันตัวตน”
ตัวอย่างที่ถูกต้องมากขึ้น:
ข้อความเดิมสามารถใช้งานได้</t>
  </si>
  <si>
    <t>ตอบกลับอยู่ใน SLA และ Tag ตรงกับเรื่องที่ร้านค้าติดต่อมา
รายละเอียดการประเมินเวลา:
เวลาเริ่มเคส: 25 เม.ย. 69 เวลา 12:07
เวลาครั้งสุดท้ายในแชท: 25 เม.ย. 69 เวลา 12:13
เวลารอรับบริการจากระบบ: 0:01:54
เวลาให้บริการจากระบบ: 0:03:14
ระยะเวลาให้บริการโดยอ้างอิงแชท: ประมาณ 6 นาที
รายละเอียดการประเมิน Tag:
Tag ที่ใช้คือ แก้ไขราคา ซึ่งตรงกับเรื่องที่ร้านค้าติดต่อมา
เงื่อนไขที่ใช้หักคะแนน:
ไม่หักคะแนน</t>
  </si>
  <si>
    <t>คำตอบที่ให้เป็นขั้นตอนการแก้ราคาแบบทั่วไป ซึ่งอาจถูกต้องในกรณีใช้งานปกติ แต่ยังไม่ตรงกับปัญหาที่ร้านค้าแจ้งว่า “แก้ไขไม่ได้”
เงื่อนไขที่ใช้หักคะแนน:
เข้ากลุ่มพลาดปานกลาง
ตัวอย่างจากเคส:
แอดมินตอบขั้นตอน
“เลือก ‘รายการขาย’ … กด ‘แก้ไข’ … กด ‘บันทึก’ …”
ตัวอย่างที่ถูกต้องมากขึ้น:
“รบกวนร้านค้าแจ้งเพิ่มเติมได้ไหมคะว่าไม่สามารถแก้ไขได้ในขั้นตอนไหน เช่น กดเข้าเมนูไม่ได้, กดบันทึกไม่ได้, หรือระบบแจ้งข้อความผิดพลาด เพื่อให้แอดมินตรวจสอบได้ตรงจุดค่ะ”
ข้อเสนอแนะ:
ก่อนให้ขั้นตอนใช้งาน ควรแยกให้ออกก่อนว่าร้านค้าถามวิธีทำ หรือกำลังแจ้งปัญหาระบบ</t>
  </si>
  <si>
    <t>คำตอบยังไม่ครบ เพราะไม่ได้ถามอาการที่ร้านค้าพบ และไม่ได้ให้แนวทางแก้ไขกรณีที่ทำตามขั้นตอนแล้วแต่ยังแก้ราคาไม่ได้
เงื่อนไขที่ใช้หักคะแนน:
เข้ากลุ่มพลาดปานกลาง
ตัวอย่างจากเคส:
แอดมินให้เพียงขั้นตอนการแก้ราคา แต่ไม่มีคำถามต่อว่า “ติดตรงไหน”
ตัวอย่างที่ถูกต้องมากขึ้น:
“หากร้านค้ากดแก้ไขราคาไม่ได้ รบกวนแจ้งเพิ่มเติมว่าติดปัญหาในขั้นตอนไหน หรือส่งภาพหน้าจอเข้ามาได้เลยนะคะ แอดมินจะช่วยตรวจสอบให้ค่ะ”
ข้อเสนอแนะ:
ควรมีทั้งขั้นตอนใช้งาน และแนวทางช่วยตรวจสอบเมื่อร้านค้าทำไม่ได้จริง</t>
  </si>
  <si>
    <t>ขั้นตอนที่แอดมินให้มาชัดเจนและอ่านตามได้ง่าย แต่ยังไม่เชื่อมกับปัญหาจริงของร้านค้า
เงื่อนไขที่ใช้หักคะแนน:
เข้ากลุ่มพลาดเล็กน้อย
ตัวอย่างจากเคส:
1. เลือก “รายการขาย”
2. เลือกรายการอาหาร
3. กด “แก้ไข”
4. เลือก “ราคา”
5. กด “บันทึก”
ตัวอย่างที่ถูกต้องมากขึ้น:
“หากร้านค้าต้องการแก้ไขราคา สามารถทำตามขั้นตอนนี้ได้ค่ะ แต่หากทำตามแล้วไม่ได้ รบกวนส่งภาพหน้าจอหรือแจ้งขั้นตอนที่ติดปัญหาเข้ามาเพิ่มเติมนะคะ”
ข้อเสนอแนะ:
ควรเชื่อมขั้นตอนกับการช่วยตรวจสอบปัญหาจริงให้มากขึ้น</t>
  </si>
  <si>
    <t>ร้านค้าแจ้งว่า “แก้ไขราคาในเมนูไม่ได้” แต่แอดมินยังไม่ได้วิเคราะห์ว่าปัญหาเกิดจากอะไร และยังไม่ได้ช่วยหาสาเหตุ
เงื่อนไขที่ใช้หักคะแนน:
เข้ากลุ่มพลาดมาก
ตัวอย่างจากเคส:
แอดมินตอบเป็นวิธีใช้งานทั่วไป โดยไม่ถามว่าร้านค้าติดปัญหาตรงไหน
ตัวอย่างที่ถูกต้องมากขึ้น:
“รบกวนร้านค้าแจ้งเพิ่มเติมได้ไหมคะว่าไม่สามารถแก้ไขราคาได้ในขั้นตอนไหน หรือมีข้อความแจ้งเตือนอะไรขึ้นมาหรือไม่ เพื่อให้แอดมินตรวจสอบได้ตรงจุดค่ะ”
ข้อเสนอแนะ:
ต้องแยกให้ออกก่อนว่าลูกค้าถามวิธีใช้ หรือกำลังแจ้งปัญหาใช้งานไม่ได้</t>
  </si>
  <si>
    <t>มีการปิดเคสสุภาพ แต่ยังดูแลไม่จบ เพราะไม่มีการตรวจสอบต่อในกรณีที่ร้านค้าแก้ราคาไม่ได้จริง
เงื่อนไขที่ใช้หักคะแนน:
เข้ากลุ่มพลาดปานกลาง
ตัวอย่างจากเคส:
“แอดมินไม่ได้รับข้อมูลเพิ่มเติม ขออนุญาตจบการสนทนาก่อนนะคะ”
ตัวอย่างที่ถูกต้องมากขึ้น:
“หากร้านค้ายังแก้ไขราคาไม่ได้ รบกวนส่งภาพหน้าจอหรือแจ้งขั้นตอนที่ติดปัญหาเพิ่มเติมเข้ามาได้เลยนะคะ แอดมินจะช่วยตรวจสอบให้ค่ะ”
ข้อเสนอแนะ:
ก่อนปิดเคส ควรทิ้งทางเลือกที่ชัดเจนว่าร้านค้าต้องส่งอะไรกลับมาเพื่อให้ตรวจสอบต่อได้</t>
  </si>
  <si>
    <t>ข้อความเรียงลำดับดี และขั้นตอนอ่านง่าย
เงื่อนไขที่ใช้หักคะแนน:
ไม่หักคะแนน</t>
  </si>
  <si>
    <t>ภาษาโดยรวมอ่านเข้าใจง่าย แต่มีจุดเล็กน้อยเรื่องการใช้คำและเว้นวรรค เช่น “แอดมิน ถ้วยฟู” ควรเป็น “แอดมินถ้วยฟู”
เงื่อนไขที่ใช้หักคะแนน:
เข้ากลุ่มพลาดเล็กน้อย
ตัวอย่างจากเคส:
“สวัสดีค่ะ แอดมิน ถ้วยฟู ยินดีให้บริการค่ะ”
ตัวอย่างที่ถูกต้องมากขึ้น:
“สวัสดีค่ะ แอดมินถ้วยฟู ยินดีให้บริการค่ะ”
ข้อเสนอแนะ:
ควรตรวจรูปแบบข้อความก่อนส่ง เพื่อให้ภาษาดูเรียบร้อยมากขึ้น</t>
  </si>
  <si>
    <t>น้ำเสียงสุภาพ เหมาะสมกับร้านค้า และสื่อสารเป็นมิตรตลอดทั้งเคส
เงื่อนไขที่ใช้หักคะแนน:
ไม่หักคะแนน</t>
  </si>
  <si>
    <t>ร้านค้าสอบถามการแก้ไขราคาเมนูในแอป (Merchant inquires about editing menu price in the app)</t>
  </si>
  <si>
    <t>ร้านค้าติดต่อเข้ามาแจ้งว่า แก้ไขราคาในเมนูไม่ได้ ซึ่งเป็นปัญหาการใช้งานในแอป Robinhood Shop
ในเคสนี้ แอดมินมีการทักทายและขอข้อมูลร้านค้าเพื่อใช้ตรวจสอบ แต่หลังจากนั้นแอดมินตอบเป็น ขั้นตอนการแก้ไขราคาเมนูแบบทั่วไป ทันที โดยยังไม่ได้รับข้อมูลเพิ่มเติมจากร้านค้า และยังไม่ได้ตรวจสอบว่าอาการที่ร้านค้าเจอคือ กดแก้ไม่ได้, ปุ่มไม่ขึ้น, บันทึกไม่ผ่าน, หรือระบบค้าง แบบใดแน่ สุดท้ายมีการปิดเคส เนื่องจากไม่ได้รับข้อมูลเพิ่ม</t>
  </si>
  <si>
    <t>https://drive.google.com/open?id=1O_U8JgK0fK5nxPSOjlEFMFb_5rd7nWqJ</t>
  </si>
  <si>
    <t>AA227193</t>
  </si>
  <si>
    <t>https://app.oho.chat/business/6805c0f16232119d2a1204b5/smartchat?room=69ec609d0f56ad98c47b6d48</t>
  </si>
  <si>
    <t>มีการทักทายและปิดการสนทนาตามมาตรฐาน
ตัวอย่างจากเคส:
“สวัสดีค่ะ แอดมิน ถ้วยฟู ยินดีให้บริการค่ะ”
“ขอบคุณที่ใช้บริการ Robinhood แอดมินถ้วยฟูยินดีให้บริการค่ะ😊”</t>
  </si>
  <si>
    <t>มีการใช้ข้อมูลยืนยันตัวตนของร้านค้าครบตามความจำเป็นก่อนดำเนินการเปลี่ยนสถานะร้าน
เงื่อนไขที่ใช้หักคะแนน:
ไม่หักคะแนน
ตัวอย่างจากเคส:
ร้านค้าส่งข้อมูล
1. ชื่อร้านค้า/สาขา
2. เบอร์โทรศัพท์
3. Shop ID
4. ชื่อเจ้าของกิจการ และเลข 5 ตัวท้ายบัตรประชาชน
ตัวอย่างที่ถูกต้องมากขึ้น:
ข้อความเดิมสามารถใช้งานได้</t>
  </si>
  <si>
    <t>ตอบกลับอยู่ใน SLA และ Tag ตรงกับเรื่องที่ร้านค้าติดต่อมา
รายละเอียดการประเมินเวลา:
เวลาเริ่มเคส: 25 เม.ย. 69 เวลา 14:07
เวลาครั้งสุดท้ายในแชท: 25 เม.ย. 69 เวลา 14:13
เวลารอรับบริการจากระบบ: 0:01:57
เวลาให้บริการจากระบบ: 0:04:03
ระยะเวลาให้บริการโดยอ้างอิงแชท: ประมาณ 6 นาที
รายละเอียดการประเมิน Tag:
Tag ที่ใช้คือ ตรวจสอบสถานะบัญชีร้าน ซึ่งสอดคล้องกับเรื่องที่ร้านค้าติดต่อเข้ามาเรื่องการเปลี่ยนสถานะร้านเพื่อให้กลับมาเปิดรับออเดอร์ได้
เงื่อนไขที่ใช้หักคะแนน:
ไม่หักคะแนน</t>
  </si>
  <si>
    <t>คำตอบตรงกับปัญหาที่ร้านค้าแจ้ง และแอดมินแจ้งชัดว่าได้เปลี่ยนสถานะร้านให้แล้ว
เงื่อนไขที่ใช้หักคะแนน:
ไม่หักคะแนน
ตัวอย่างจากเคส:
“แอดมินได้ดำเนินการเปลี่ยนสถานะ ไม่แสดง เป็น ปิดร้าน ให้เรียบร้อยแล้วนะคะ”</t>
  </si>
  <si>
    <t>แอดมินแจ้งแล้วว่าได้เปลี่ยนสถานะร้านให้ และบอกให้ร้านค้าเข้าแอปไปเปิดร้านต่อเอง แต่ยังไม่ได้บอกชัดว่าต้องกดตรงไหนในแอป
เงื่อนไขที่ใช้หักคะแนน:
เข้ากลุ่มพลาดเล็กน้อย
ตัวอย่างจากเคส:
“ร้านค้าสามารถเปิดร้านค้า ได้ที่หน้าแอปของร้านค้า เพื่อเปิดรับออเดอร์ได้เลยนะคะ”
ตัวอย่างที่ถูกต้องมากขึ้น:
“แอดมินเปลี่ยนสถานะร้านให้เรียบร้อยแล้วนะคะ ขั้นตอนต่อไป รบกวนร้านค้าเข้าแอป Robinhood Shop แล้วกดเปิดร้าน เพื่อกลับมาเปิดรับออเดอร์ได้ค่ะ”
ข้อเสนอแนะ:
ควรบอกขั้นตอนต่อให้ชัดขึ้นอีกเล็กน้อย</t>
  </si>
  <si>
    <t>แอดมินบอกให้ร้านค้าเข้าแอปไปเปิดร้านต่อเอง แต่ยังไม่ได้บอกจุดที่ต้องกดให้ชัด
เงื่อนไขที่ใช้หักคะแนน:
เข้ากลุ่มพลาดเล็กน้อย
ตัวอย่างจากเคส:
“ร้านค้าสามารถเปิดร้านค้า ได้ที่หน้าแอปของร้านค้า”
ตัวอย่างที่ถูกต้องมากขึ้น:
“ร้านค้าสามารถเข้าแอป Robinhood Shop แล้วกดเปิดร้านจากหน้าหลักได้เลยนะคะ”
ข้อเสนอแนะ:
ควรระบุจุดที่ต้องกดให้ชัดขึ้น</t>
  </si>
  <si>
    <t>แอดมินแก้ปัญหาได้ตรงเรื่อง เพราะได้เปลี่ยนสถานะร้านให้แล้ว ทำให้ร้านค้าสามารถไปเปิดร้านต่อได้เอง
เงื่อนไขที่ใช้หักคะแนน:
เข้ากลุ่มพลาดเล็กน้อย
ตัวอย่างจากเคส:
แอดมินเปลี่ยนสถานะจาก “ไม่แสดง” เป็น “ปิดร้าน” ให้ก่อน
ตัวอย่างที่ถูกต้องมากขึ้น:
“แอดมินเปลี่ยนสถานะร้านให้เรียบร้อยแล้วนะคะ ร้านค้าสามารถเข้าแอปไปกดเปิดร้านต่อได้เลยค่ะ”</t>
  </si>
  <si>
    <t>แอดมินบอกขั้นตอนต่อ และถามว่าต้องการให้ช่วยอะไรเพิ่มหรือไม่ แต่ยังควรบอกเพิ่มว่าถ้ายังเปิดร้านไม่ได้ให้กลับมาแจ้งได้อีก
เงื่อนไขที่ใช้หักคะแนน:
เข้ากลุ่มพลาดเล็กน้อย
ตัวอย่างจากเคส:
“ต้องการให้แอดมินช่วยเหลือ หรือสอบถามเรื่องใดเพิ่มเติมหรือไม่คะ”
ตัวอย่างที่ถูกต้องมากขึ้น:
“หากร้านค้ายังไม่สามารถเปิดร้านได้ หรือพบปัญหาเพิ่มเติม สามารถแจ้งกลับมาได้อีกครั้งนะคะ”
ข้อเสนอแนะ:
ควรบอกทางต่อให้ชัดก่อนปิดเคส</t>
  </si>
  <si>
    <t>ข้อความเรียงลำดับดี อ่านง่าย และเข้าใจทันที
เงื่อนไขที่ใช้หักคะแนน:
ไม่หักคะแนน</t>
  </si>
  <si>
    <t>ภาษาโดยรวมเข้าใจง่าย แต่ยังมีจุดเล็กน้อยเรื่องการเว้นวรรค เช่น “แอดมิน ถ้วยฟู” และ “เปิดร้านค้า ได้”
เงื่อนไขที่ใช้หักคะแนน:
เข้ากลุ่มพลาดเล็กน้อย
ตัวอย่างจากเคส:
“สวัสดีค่ะ แอดมิน ถ้วยฟู ยินดีให้บริการค่ะ”
“ร้านค้าสามารถเปิดร้านค้า ได้ที่หน้าแอปของร้านค้า”
ตัวอย่างที่ถูกต้องมากขึ้น:
“สวัสดีค่ะ แอดมินถ้วยฟู ยินดีให้บริการค่ะ”
“ร้านค้าสามารถเปิดร้านค้าได้ที่หน้าแอปของร้านค้า”
ข้อเสนอแนะ:
ควรตรวจการเว้นวรรคก่อนส่งข้อความ</t>
  </si>
  <si>
    <t>น้ำเสียงสุภาพ เหมาะสมกับร้านค้า และสื่อสารได้ดีตลอดทั้งเคส
เงื่อนไขที่ใช้หักคะแนน:
ไม่หักคะแนน</t>
  </si>
  <si>
    <t>ร้านค้าต้องการให้ตรวจสอบและปรับสถานะร้าน เพื่อให้กลับมาเปิดรับออเดอร์ได้ (Merchant requests store status check and adjustment to reopen for orders)</t>
  </si>
  <si>
    <t>ร้านค้าส่งข้อมูลยืนยันตัวตนเข้ามาครบ เพื่อให้แอดมินช่วยตรวจสอบสถานะร้านในระบบ
ในเคสนี้ แอดมินแจ้งชัดเจนว่าได้ เปลี่ยนสถานะร้านจาก “ไม่แสดง” เป็น “ปิดร้าน” ให้เรียบร้อยแล้ว และบอกต่อทันทีว่าร้านค้าสามารถเข้าแอปเพื่อ กดเปิดร้านเอง ได้เลย หลังจากนั้นแอดมินถามว่าต้องการให้ช่วยอะไรเพิ่มหรือไม่ และปิดเคสอย่างสุภาพ</t>
  </si>
  <si>
    <t>https://drive.google.com/open?id=18AjLXGlR71cFI7av32v1xiOKmKfMHezj</t>
  </si>
  <si>
    <t>AA227674</t>
  </si>
  <si>
    <t>https://app.oho.chat/business/6805c0f16232119d2a1204b5/smartchat?room=68d1504c03bac45ecbbdab89</t>
  </si>
  <si>
    <t>มีการทักทายและปิดการสนทนาตามมาตรฐาน
ตัวอย่างจากเคส:
“สวัสดีครับ แอดมินอินทนิลยินดีให้บริการครับ”
“แอดมินอินทนิลยินดีให้บริการครับ พี่ไรเดอร์ขับขี่ปลอดภัยนะครับ”</t>
  </si>
  <si>
    <t>ไม่ได้สอบถามหรือยืนยันข้อมูลพี่ไรเดอร์ / หมายเลขออเดอร์ก่อนแจ้งผลตรวจสอบ
เงื่อนไขที่ใช้หักคะแนน:
เข้ากลุ่มพลาดเล็กน้อย
ตัวอย่างจากเคส:
พี่ไรเดอร์แจ้งเพียงว่า “ออเดอร์ก๋วยเตี๋ยวเป็ดให้ผมทำยังไงครับ”
แต่แอดมินตรวจสอบและแจ้งผลออเดอร์ 260426-RR-6280 ทันที โดยไม่ได้ขอหรือยืนยันข้อมูลกับพี่ไรเดอร์ก่อน
ตัวอย่างที่ถูกต้องมากขึ้น:
“รบกวนพี่ไรเดอร์แจ้งหมายเลขออเดอร์ หรือเลข RR เพื่อให้แอดมินตรวจสอบข้อมูลให้ถูกต้องก่อนนะครับ”
หรือ
“แอดมินขอยืนยันออเดอร์ 260426-RR-6280 ใช่ออเดอร์ที่พี่ไรเดอร์สอบถามอยู่หรือไม่ครับ”
ข้อเสนอแนะ:
ควรสอบถามหรือยืนยันหมายเลขออเดอร์ก่อนแจ้งผลตรวจสอบ เพื่อป้องกันการตอบผิดออเดอร์และรักษาความถูกต้องของข้อมูล</t>
  </si>
  <si>
    <t>ตอบกลับอยู่ใน SLA และ Tag เคสตรงกับเรื่องที่พี่ไรเดอร์ติดต่อมา
รายละเอียดการประเมินเวลา:
เวลาเริ่มเคส: 26 เม.ย. 69 เวลา 13:16
เวลาครั้งสุดท้ายในแชท: 26 เม.ย. 69 เวลา 13:21
เวลารอรับบริการจากระบบ: 0:00:20
เวลาให้บริการจากระบบ: 0:04:50
ระยะเวลาให้บริการโดยอ้างอิงแชท: ประมาณ 5 นาที
รายละเอียดการประเมิน Tag:
Tag ที่ใช้คือ งานในกรอบออเดอร์ / time out ซึ่งสอดคล้องกับกรณีร้านค้าไม่ได้กดรับออเดอร์จนทำให้ออเดอร์ถูกยกเลิก</t>
  </si>
  <si>
    <t>คำตอบโดยรวมถูกต้อง แต่ยังไม่ได้ยืนยันออเดอร์ก่อนแจ้งผล
เงื่อนไขที่ใช้หักคะแนน:
เข้ากลุ่มพลาดเล็กน้อย
ตัวอย่างจากเคส:
“จากการตรวจสอบออเดอร์: 260426-RR-6280 ร้านไม่ได้กดรับออเดอร์จึงทำให้ออเดอร์ยกเลิก”
ตัวอย่างที่ถูกต้องมากขึ้น:
“แอดมินขอยืนยันก่อนนะครับ ออเดอร์ที่พี่ไรเดอร์สอบถามคือ 260426-RR-6280 ใช่หรือไม่ครับ หากใช่ จากการตรวจสอบพบว่าร้านค้าไม่ได้กดรับออเดอร์ จึงทำให้ออเดอร์ถูกยกเลิกครับ”
ข้อเสนอแนะ:
ควรยืนยันออเดอร์ก่อนตอบผลตรวจสอบ เพื่อให้มั่นใจว่าตอบตรงกับออเดอร์ที่พี่ไรเดอร์ต้องการสอบถามจริง</t>
  </si>
  <si>
    <t>ตอบประเด็นหลักได้ แต่ยังไม่ครบทุกกรณีที่พี่ไรเดอร์อาจพบ
เงื่อนไขที่ใช้หักคะแนน:
เข้ากลุ่มพลาดเล็กน้อย
ตัวอย่างจากเคส:
“หากพี่ไรเดอร์นำสินค้าออกมารบกวนนำไปคืนร้านได้เลยครับ”
ตัวอย่างที่ถูกต้องมากขึ้น:
“หากพี่ไรเดอร์ยังไม่ได้รับสินค้า ไม่ต้องดำเนินการต่อครับ แต่หากนำสินค้าออกมาแล้ว รบกวนนำสินค้ากลับไปคืนร้านค้า หากร้านค้าไม่รับคืนหรือพบปัญหาเพิ่มเติม สามารถติดต่อแอดมินกลับมาให้ตรวจสอบต่อได้ครับ”
ข้อเสนอแนะ:
ควรอธิบายให้ครบทั้งกรณีที่ยังไม่ได้รับสินค้า กรณีรับสินค้าออกมาแล้ว และกรณีคืนร้านค้าไม่ได้</t>
  </si>
  <si>
    <t>แจ้งขั้นตอนหลักได้ แต่ยังไม่ชัดครบทุกทางเลือก
เงื่อนไขที่ใช้หักคะแนน:
เข้ากลุ่มพลาดเล็กน้อย
ตัวอย่างจากเคส:
“หากพี่ไรเดอร์นำสินค้าออกมารบกวนนำไปคืนร้านได้เลยครับ”
ตัวอย่างที่ถูกต้องมากขึ้น:
“ขั้นตอนคือ
1. ตรวจสอบว่าออเดอร์ถูกยกเลิกแล้ว
2. หากยังไม่ได้รับสินค้า ไม่ต้องรับสินค้าเพิ่ม
3. หากรับสินค้าออกมาแล้ว ให้นำกลับไปคืนร้านค้า
4. หากคืนสินค้าไม่ได้ ให้ติดต่อแอดมินกลับมาเพื่อตรวจสอบต่อครับ”
ข้อเสนอแนะ:
ควรสรุปเป็นขั้นตอนสั้น ๆ เพื่อให้พี่ไรเดอร์ทำตามได้ง่าย</t>
  </si>
  <si>
    <t>ตรวจสอบออเดอร์และตอบตรงประเด็น แต่ยังข้ามขั้นตอนการยืนยันข้อมูลก่อนตรวจสอบ
เงื่อนไขที่ใช้หักคะแนน:
เข้ากลุ่มพลาดเล็กน้อยถึงปานกลาง
ตัวอย่างจากเคส:
แอดมินตรวจสอบออเดอร์ 260426-RR-6280 และแจ้งว่าร้านค้าไม่ได้กดรับออเดอร์ แต่ไม่มีการถามหรือยืนยันเลขออเดอร์กับพี่ไรเดอร์ก่อน
ตัวอย่างที่ถูกต้องมากขึ้น:
“รบกวนพี่ไรเดอร์แจ้งหมายเลขออเดอร์ก่อนนะครับ แอดมินจะตรวจสอบสถานะออเดอร์ให้ หากเป็นออเดอร์ 260426-RR-6280 จากระบบพบว่าถูกยกเลิกเนื่องจากร้านค้าไม่ได้กดรับออเดอร์ครับ”
ข้อเสนอแนะ:
ควรขอหรือยืนยันเลขออเดอร์ก่อน แล้วจึงตรวจสอบและแนะนำวิธีดำเนินการต่อ</t>
  </si>
  <si>
    <t>ปิดเคสสุภาพ แต่ยังไม่ได้แจ้งขั้นตอนถัดไปหากเกิดปัญหาระหว่างคืนสินค้า
เงื่อนไขที่ใช้หักคะแนน:
เข้ากลุ่มพลาดเล็กน้อย
ตัวอย่างจากเคส:
“หากต้องการให้ช่วยเหลือหรือสอบถามเพิ่มเติม สามารถแจ้งแอดมินได้อีกครั้ง”
ตัวอย่างที่ถูกต้องมากขึ้น:
“หากพี่ไรเดอร์นำสินค้าไปคืนร้านแล้วพบปัญหา เช่น ร้านค้าไม่รับคืน หรือสถานะออเดอร์ยังผิดปกติ สามารถติดต่อกลับมาให้แอดมินตรวจสอบต่อได้ทันทีครับ”
ข้อเสนอแนะ:
ควรบอกให้ชัดว่าถ้าคืนสินค้าไม่ได้หรือยังมีปัญหาเกี่ยวกับออเดอร์ ให้ติดต่อกลับมาได้ทันที</t>
  </si>
  <si>
    <t>ข้อความอ่านง่ายและเข้าใจได้
ตัวอย่างจากเคส:
แอดมินแจ้งผลตรวจสอบและแนวทางดำเนินการต่อในข้อความเดียว</t>
  </si>
  <si>
    <t>ภาษาสุภาพ กระชับ และไม่มีถ้อยคำไม่เหมาะสม
ตัวอย่างจากเคส:
“รบกวนนำไปคืนร้านได้เลยครับ”</t>
  </si>
  <si>
    <t>น้ำเสียงสุภาพ แต่ควรแสดงความเข้าใจว่าพี่ไรเดอร์ต้องการคำแนะนำหน้างาน
เงื่อนไขที่ใช้หักคะแนน:
เข้ากลุ่มพลาดเล็กน้อย
ตัวอย่างจากเคส:
“หากต้องการให้ช่วยเหลือหรือสอบถามเพิ่มเติม สามารถแจ้งแอดมินได้อีกครั้ง”
ตัวอย่างที่ถูกต้องมากขึ้น:
“แอดมินเข้าใจว่าพี่ไรเดอร์ต้องการทราบวิธีดำเนินการกับออเดอร์นี้นะครับ ขออนุญาตยืนยันหมายเลขออเดอร์ก่อนตรวจสอบ เพื่อให้แอดมินแนะนำได้ถูกต้องครับ”
ข้อเสนอแนะ:
ควรเพิ่มประโยคแสดงความเข้าใจและยืนยันข้อมูลก่อนตอบ เพื่อให้เหมาะกับเคสหน้างาน</t>
  </si>
  <si>
    <t>ไรเดอร์สอบถามวิธีดำเนินการกับออเดอร์ที่ถูกยกเลิก (Rider asks what to do with a cancelled order)</t>
  </si>
  <si>
    <t>พี่ไรเดอร์ติดต่อเข้ามาสอบถามว่า ออเดอร์ก๋วยเตี๋ยวเป็ดต้องทำอย่างไรต่อ เนื่องจากมีปัญหาเกี่ยวกับออเดอร์
ในเคสนี้ แอดมินทักทายและตรวจสอบออเดอร์ 260426-RR-6280 จากนั้นแจ้งว่า ร้านค้าไม่ได้กดรับออเดอร์ จึงทำให้ออเดอร์ถูกยกเลิก และแนะนำว่า หากพี่ไรเดอร์นำสินค้าออกมาแล้ว ให้พี่ไรเดอร์นำสินค้าไปคืนร้านค้าได้เลย ก่อนปิดการสนทนาอย่างสุภาพ</t>
  </si>
  <si>
    <t>https://drive.google.com/open?id=1A5mMQY0wCcsCtPCB2cLlekpQ80eDrq8Z</t>
  </si>
  <si>
    <t>AA227583</t>
  </si>
  <si>
    <t>https://app.oho.chat/business/6805c0f16232119d2a1204b5/smartchat?room=6842714d866914a2ccab14c1</t>
  </si>
  <si>
    <t>มีการใช้ข้อมูล RR ในเคส แต่ยังไม่ได้ยืนยันข้อมูลพี่ไรเดอร์ก่อนแจ้งข้อมูลออเดอร์ในระบบ
เงื่อนไขที่ใช้หักคะแนน:
เข้ากลุ่มพลาดเล็กน้อย
ตัวอย่างจากเคส:
“จากการตรวจสอบพี่ไรเดอร์มีออเดอร์: 260426-RR-5869 อยู่ในระบบนะครับ”
ตัวอย่างที่ถูกต้องมากขึ้น:
“รบกวนพี่ไรเดอร์ยืนยันเลข RR หรือหมายเลขออเดอร์ที่พบปัญหาอีกครั้งนะครับ เพื่อให้แอดมินตรวจสอบข้อมูลให้ถูกต้องครับ”
ข้อเสนอแนะ:
ก่อนแจ้งข้อมูลออเดอร์หรือสถานะในระบบ ควรยืนยันข้อมูลสำคัญ เช่น RR ID หรือเลขออเดอร์ก่อน เพื่อป้องกันการแจ้งข้อมูลผิดเคส</t>
  </si>
  <si>
    <t>ตอบกลับอยู่ใน SLA และ Tag เคสตรงกับเรื่องที่พี่ไรเดอร์ติดต่อมา
รายละเอียดการประเมินเวลา:
เวลาเริ่มเคส: 26 เม.ย. 69 เวลา 11:28
เวลาครั้งสุดท้ายในแชท: 26 เม.ย. 69 เวลา 11:32
เวลารอรับบริการจากระบบ: 0:01:03
เวลาให้บริการจากระบบ: 0:02:47
ระยะเวลาให้บริการโดยอ้างอิงแชท: ประมาณ 4 นาที
รายละเอียดการประเมิน Tag:
Tag ที่ใช้คือ ไม่มีงาน/เปอร์เซ็นต์ลด ซึ่งตรงกับประเด็นที่พี่ไรเดอร์แจ้งว่า ระบบปัดงานทิ้งและเปอร์เซ็นต์ลดลง</t>
  </si>
  <si>
    <t>คำตอบเรื่องปรับเปอร์เซ็นต์ไม่ได้อาจถูกต้อง แต่ยังไม่ตอบปัญหาระบบเด้งออกและกดรับงานไม่ได้
เงื่อนไขที่ใช้หักคะแนน:
เข้ากลุ่มพลาดปานกลาง
ตัวอย่างจากเคส:
“ในส่วนของการปรับเปลี่ยนเปอร์เซ็นไม่สามารถดำเนินการได้ครับ”
ตัวอย่างที่ถูกต้องมากขึ้น:
“ในส่วนของการปรับเปอร์เซ็นต์ แอดมินไม่สามารถปรับให้ได้โดยตรงนะครับ แต่กรณีพี่ไรเดอร์แจ้งว่าระบบเด้งออกและกดรับงานไม่ได้ แอดมินขอรายละเอียดเพิ่มเติม เช่น เวลาเกิดเหตุ ภาพหน้าจอ และออเดอร์ที่พบปัญหา เพื่อส่งตรวจสอบระบบเพิ่มเติมครับ”
ข้อเสนอแนะ:
ควรแยกตอบ 2 เรื่อง คือ เรื่องปรับเปอร์เซ็นต์ และเรื่องปัญหาระบบ เพื่อให้คำตอบครบและตรงกับปัญหาจริง</t>
  </si>
  <si>
    <t>ตอบไม่ครบ เพราะไม่ได้แจ้งแนวทางตรวจสอบกรณีระบบเด้งออกหรือปุ่มรับงานกดไม่ได้
เงื่อนไขที่ใช้หักคะแนน:
เข้ากลุ่มพลาดปานกลาง
ตัวอย่างจากเคส:
พี่ไรเดอร์แจ้งว่า “ระบบเด้งออก” และ “ปุ่มรับงานขึ้นเป็นสีเทา ทำให้ไม่สามารถกดยืนยันรับงานได้” แต่แอดมินไม่ได้แนะนำให้ส่งหลักฐานหรือส่งตรวจสอบระบบเพิ่มเติม
ตัวอย่างที่ถูกต้องมากขึ้น:
“หากพบปัญหาระบบเด้งออกหรือปุ่มรับงานกดไม่ได้ รบกวนส่งภาพหน้าจอ เวลาเกิดเหตุ รุ่นเครื่อง/ระบบปฏิบัติการ และออเดอร์ที่พบปัญหาเข้ามาให้แอดมินตรวจสอบเพิ่มเติมครับ”
ข้อเสนอแนะ:
ควรให้ขั้นตอนต่อไปชัดเจน ไม่ใช่ตอบเฉพาะว่าไม่สามารถปรับเปอร์เซ็นต์ได้</t>
  </si>
  <si>
    <t>ยังไม่บอกขั้นตอนชัดเจนว่าพี่ไรเดอร์ต้องทำอย่างไรต่อหากพบปัญหาระบบ
เงื่อนไขที่ใช้หักคะแนน:
เข้ากลุ่มพลาดปานกลาง
ตัวอย่างจากเคส:
“ปัจจุบันพี่ไรเดอร์มีออเดอร์: 260426-RR-5869 นี้นะครับ รบกวนดำเนินการได้เลยครับ”
ตัวอย่างที่ถูกต้องมากขึ้น:
“ขั้นตอนตอนนี้คือ
1. ดำเนินการออเดอร์ปัจจุบันก่อน
2. ส่งภาพหน้าจอหรือรายละเอียดเหตุการณ์ที่ระบบเด้งออก
3. แอดมินจะส่งเรื่องให้ทีมตรวจสอบระบบ
4. หากมีผลตรวจสอบเพิ่มเติม แอดมินจะแจ้งตามช่องทางที่กำหนดครับ”
ข้อเสนอแนะ:
ควรสรุปขั้นตอนเป็นลำดับ เพื่อให้พี่ไรเดอร์รู้ว่าต้องทำอะไรต่อ</t>
  </si>
  <si>
    <t>ตรวจสอบออเดอร์ปัจจุบันได้ แต่ยังไม่ได้วิเคราะห์ปัญหาระบบที่ทำให้เปอร์เซ็นต์ลด
เงื่อนไขที่ใช้หักคะแนน:
เข้ากลุ่มพลาดปานกลาง
ตัวอย่างจากเคส:
พี่ไรเดอร์แจ้งว่าสาเหตุเกิดจากระบบเด้งออกและกดรับงานไม่ได้ แต่แอดมินตอบเพียงว่าปรับเปอร์เซ็นต์ไม่ได้
ตัวอย่างที่ถูกต้องมากขึ้น:
“แอดมินรับทราบว่าพี่ไรเดอร์แจ้งว่าระบบเด้งออกและทำให้ไม่สามารถกดรับงานได้ เดี๋ยวแอดมินขอข้อมูลเพิ่มเติมเพื่อส่งตรวจสอบระบบ ส่วนการปรับเปอร์เซ็นต์ แอดมินไม่สามารถปรับให้โดยตรงได้ครับ”
ข้อเสนอแนะ:
ควรรับเรื่องปัญหาระบบและส่งตรวจสอบเพิ่มเติม ไม่ควรสรุปเฉพาะเรื่องปรับเปอร์เซ็นต์ไม่ได้</t>
  </si>
  <si>
    <t>ปิดเคสเร็วเกินไป ทั้งที่พี่ไรเดอร์ยังมีปัญหาเรื่องระบบและเปอร์เซ็นต์ลด
เงื่อนไขที่ใช้หักคะแนน:
เข้ากลุ่มพลาดปานกลาง
ตัวอย่างจากเคส:
แอดมินแจ้งให้ดำเนินการออเดอร์ปัจจุบันและปิดเคส โดยไม่ได้แจ้งว่าจะตรวจสอบปัญหาระบบต่อหรือไม่
ตัวอย่างที่ถูกต้องมากขึ้น:
“แอดมินขอรับเรื่องปัญหาระบบเด้งออกไว้ตรวจสอบเพิ่มเติมนะครับ ระหว่างนี้รบกวนพี่ไรเดอร์ดำเนินการออเดอร์ 260426-RR-5869 ตามปกติก่อน หากพบปัญหาเดิมอีก สามารถส่งภาพหน้าจอเข้ามาเพิ่มเติมได้ครับ”
ข้อเสนอแนะ:
ควรแจ้งให้ชัดเจนว่าจะรับเรื่องตรวจสอบระบบต่อ และต้องการข้อมูลอะไรเพิ่มเติมจากพี่ไรเดอร์</t>
  </si>
  <si>
    <t>ข้อความอ่านเข้าใจได้ แต่ยังไม่แยกประเด็นปัญหาให้ชัดเจน
เงื่อนไขที่ใช้หักคะแนน:
เข้ากลุ่มพลาดเล็กน้อย
ตัวอย่างจากเคส:
แอดมินรวมประเด็นเรื่องออเดอร์ปัจจุบันและเปอร์เซ็นต์ไว้ในคำตอบ แต่ไม่ได้แยกขั้นตอนให้พี่ไรเดอร์เข้าใจง่าย
ตัวอย่างที่ถูกต้องมากขึ้น:
“แอดมินขอแจ้งแยกเป็น 2 ส่วนนะครับ
1. ออเดอร์ปัจจุบัน: พี่ไรเดอร์มีออเดอร์ 260426-RR-5869 ให้ดำเนินการต่อ
2. เปอร์เซ็นต์ที่ลดลง: แอดมินไม่สามารถปรับให้โดยตรงได้ แต่สามารถรับข้อมูลเพื่อส่งตรวจสอบระบบเพิ่มเติมครับ”
ข้อเสนอแนะ:
ควรแยกคำตอบเป็นข้อ เพื่อให้พี่ไรเดอร์เข้าใจง่ายขึ้น</t>
  </si>
  <si>
    <t>ภาษาสุภาพ กระชับ และไม่มีถ้อยคำไม่เหมาะสม
ตัวอย่างจากเคส:
“ต้องขออภัยพี่ไรเดอร์ด้วยครับ”</t>
  </si>
  <si>
    <t>น้ำเสียงสุภาพ แต่ยังไม่แสดงความเข้าใจต่อความกังวลของพี่ไรเดอร์มากพอ
เงื่อนไขที่ใช้หักคะแนน:
เข้ากลุ่มพลาดปานกลาง
ตัวอย่างจากเคส:
“ในส่วนของการปรับเปลี่ยนเปอร์เซ็นไม่สามารถดำเนินการได้ครับ”
ตัวอย่างที่ถูกต้องมากขึ้น:
“แอดมินเข้าใจว่าพี่ไรเดอร์กังวล เพราะแจ้งว่าไม่ได้ตั้งใจกดปฏิเสธงานและเปอร์เซ็นต์ลดลงนะครับ เดี๋ยวแอดมินขอรายละเอียดเพิ่มเติมเพื่อส่งตรวจสอบระบบ ส่วนการปรับเปอร์เซ็นต์โดยตรง แอดมินไม่สามารถดำเนินการให้ได้ครับ”
ข้อเสนอแนะ:
ควรแสดงความเข้าใจก่อนแจ้งข้อจำกัด เพื่อช่วยลดความไม่พอใจของพี่ไรเดอร์</t>
  </si>
  <si>
    <t>ไรเดอร์แจ้งระบบเด้งออก ทำให้งานถูกปัดทิ้งและเปอร์เซ็นต์ลดลง (Rider reports app logged out, order was skipped, and acceptance rate decreased)</t>
  </si>
  <si>
    <t>พี่ไรเดอร์ติดต่อเข้ามาแจ้งว่า ระบบเด้งออกเองระหว่างเปิดรับงานอัตโนมัติ ทำให้มีงานเข้ามาแต่ไม่สามารถกดรับงานได้ ส่งผลให้ระบบปัดงานทิ้ง และเปอร์เซ็นต์การรับงานลดจาก 100% เหลือ 90% พี่ไรเดอร์จึงสอบถามว่าต้องทำอย่างไร และต้องการให้เปอร์เซ็นต์กลับมาเป็น 100%
ในเคสนี้ แอดมินทักทายและตรวจสอบพบว่าปัจจุบันพี่ไรเดอร์มีออเดอร์ 260426-RR-5869 อยู่ในระบบ จากนั้นแจ้งว่า ไม่สามารถปรับเปอร์เซ็นต์ให้ได้ และให้พี่ไรเดอร์ดำเนินการกับออเดอร์ปัจจุบันต่อ</t>
  </si>
  <si>
    <t>https://drive.google.com/open?id=1SwslmsPCvDgLqqpbwV606js4X_kNzkeg</t>
  </si>
  <si>
    <t>AA231019</t>
  </si>
  <si>
    <t>https://app.oho.chat/business/6805c0f16232119d2a1204b5/smartchat?room=69f4a2999f519a1ed863c477</t>
  </si>
  <si>
    <t>เคสนี้มีทั้งการทักทายและการปิดการสนทนาตามมาตรฐาน โดยแอดมินเปิดบทสนทนาด้วยการแนะนำตัวชัดเจน และมีข้อความปิดเคสเป็นข้อความสุดท้ายของแอดมิน 
เงื่อนไขที่ใช้หักคะแนนตามไฟล์:
ไม่เข้ากลุ่มพลาด
ตัวอย่างจากเคส:
“สวัสดีครับ แอดมินขนมถ้วย ยินดีให้บริการครับ”
“หากได้รับข้อมูลครบถ้วนและไม่มีข้อสอบถามเพิ่มเติมแล้ว แอดมินขออนุญาตปิดแชทนี้นะครับ...”</t>
  </si>
  <si>
    <t>ไม่พบการเปิดเผยข้อมูลส่วนบุคคลเกินความจำเป็น ข้อมูลที่ใช้ในการตรวจสอบอยู่ในขอบเขตที่เหมาะสมกับการให้บริการ
เงื่อนไขที่ใช้หักคะแนนตามไฟล์:
ไม่เข้ากลุ่มพลาด</t>
  </si>
  <si>
    <t>แอดมินตอบกลับอยู่ใน SLA และมีการดำเนินการตามขั้นตอน โดยเริ่มจากขอข้อมูลเพิ่มเติมก่อนตรวจสอบ จากนั้นแจ้งลูกค้าว่ากำลังตรวจสอบ และกลับมาแจ้งผลการดำเนินการยกเลิกได้ชัดเจน
เงื่อนไขที่ใช้หักคะแนนตามไฟล์:
ไม่เข้ากลุ่มพลาด
ตัวอย่างจากเคส:
แอดมินขอข้อมูลเพิ่มเติมก่อนตรวจสอบ และหลังจากนั้นแจ้งผลว่าได้ดำเนินการแจ้งยกเลิกเรียบร้อยแล้วพร้อมระบุเวลา</t>
  </si>
  <si>
    <t>คำตอบของแอดมินตรงกับปัญหาที่ลูกค้าแจ้ง โดยไม่ได้ตอบกว้างเกินไปหรือออกนอกประเด็น แอดมินสามารถแจ้งผลได้ชัดเจนว่าได้ดำเนินการเรื่องยกเลิกแล้ว และระบุเวลาที่ออเดอร์จะถูกยกเลิก จึงถือว่าคำตอบถูกต้องและตรงจุด
เงื่อนไขที่ใช้หักคะแนนตามไฟล์:
ไม่เข้ากลุ่มพลาด
ตัวอย่างจากเคส:
“260501-RV-7777 ดำเนินการแจ้งเรื่องยกเลิกเรียบร้อยแล้วครับ ออเดอร์จะถูกยกเลิกภายใน 20.22 น.”
ตัวอย่างที่ถูกต้องมากขึ้น:
คำตอบหลักในเคสนี้ถือว่าถูกต้องแล้ว</t>
  </si>
  <si>
    <t>แอดมินแจ้งผลการดำเนินการและกำหนดเวลาได้ครบ แต่ยังขาดข้อมูลเพิ่มเติมในส่วนการติดตามผล เช่น หากเกินเวลา 20.22 น. แล้วออเดอร์ยังไม่ถูกยกเลิก ควรทำอย่างไรต่อ หรือสามารถแจ้งกลับเข้ามาเพื่อติดตามได้อย่างไร
เงื่อนไขที่ใช้หักคะแนนตามไฟล์:
เข้ากลุ่ม พลาดเล็กน้อย
ตัวอย่างจากเคส:
แอดมินแจ้งว่าออเดอร์จะถูกยกเลิกภายใน 20.22 น. แต่ไม่ได้แจ้งต่อว่าหากยังไม่ถูกยกเลิกให้ทำอย่างไร
ตัวอย่างที่ถูกต้องมากขึ้น:
“ดำเนินการแจ้งเรื่องยกเลิกเรียบร้อยแล้วครับ ออเดอร์จะถูกยกเลิกภายใน 20.22 น. หากเกินเวลาดังกล่าวแล้วยังไม่ถูกยกเลิก สามารถแจ้งกลับเข้ามาได้เลยครับ แอดมินจะช่วยติดตามให้ต่อครับ”</t>
  </si>
  <si>
    <t>แอดมินมีการอ้างอิงหมายเลขออเดอร์ชัดเจน และแจ้งผลการดำเนินการพร้อมเวลาที่คาดว่าจะยกเลิกได้อย่างตรงไปตรงมา ทำให้ลูกค้าเข้าใจได้ง่าย
เงื่อนไขที่ใช้หักคะแนนตามไฟล์:
ไม่เข้ากลุ่มพลาด
ตัวอย่างจากเคส:
มีการระบุหมายเลขออเดอร์ 260501-RV-7777 พร้อมแจ้งเวลาที่ระบบจะยกเลิกรายการ
ตัวอย่างที่ถูกต้องมากขึ้น:
รูปแบบการอธิบายในเคสนี้ถือว่าชัดเจนแล้ว</t>
  </si>
  <si>
    <t>แอดมินจับประเด็นปัญหาได้ตรง และช่วยดำเนินการแก้ไขให้ลูกค้าได้จริง โดยไม่ได้เพียงแค่รับเรื่องหรือให้รออย่างเดียว แต่มีผลลัพธ์ชัดเจนว่ามีการแจ้งยกเลิกออเดอร์เรียบร้อยแล้ว
เงื่อนไขที่ใช้หักคะแนนตามไฟล์:
ไม่เข้ากลุ่มพลาด
ตัวอย่างจากเคส:
ลูกค้าแจ้งว่ายกเลิกรายการไม่ได้ และแอดมินสามารถดำเนินการแจ้งเรื่องยกเลิกให้ได้ทันที
ตัวอย่างที่ถูกต้องมากขึ้น:
รูปแบบการช่วยเหลือในเคสนี้ถือว่าตรงจุดแล้ว</t>
  </si>
  <si>
    <t>แอดมินมี ownership ในการดูแลเคส โดยรับข้อมูล ตรวจสอบ และแจ้งผลให้ลูกค้าจนจบ แต่ในส่วนของ next step ยังไม่ครบถ้วน เพราะยังไม่ได้แจ้งเผื่อกรณีที่ออเดอร์ไม่ถูกยกเลิกตามเวลาที่แจ้งไว้ 
เงื่อนไขที่ใช้หักคะแนนตามไฟล์:
เข้ากลุ่ม พลาดเล็กน้อย
ตัวอย่างจากเคส:
แอดมินแจ้งกำหนดยกเลิกออเดอร์ แต่ยังไม่มีประโยคต่อว่าหากระบบไม่ยกเลิกตามเวลาแล้วจะช่วยติดตามให้อย่างไร
ตัวอย่างที่ถูกต้องมากขึ้น:
“แอดมินดำเนินการแจ้งเรื่องยกเลิกเรียบร้อยแล้วครับ ออเดอร์จะถูกยกเลิกภายใน 20.22 น. หากเกินเวลาดังกล่าวแล้วยังไม่อัปเดต สามารถแจ้งกลับเข้ามาได้เลยครับ แอดมินจะช่วยตรวจสอบให้ต่อครับ”</t>
  </si>
  <si>
    <t>ข้อความมีการเรียงลำดับชัดเจน อ่านง่าย และลูกค้าสามารถเข้าใจสาระสำคัญได้ไม่ยาก
เงื่อนไขที่ใช้หักคะแนนตามไฟล์:
ไม่เข้ากลุ่มพลาด</t>
  </si>
  <si>
    <t>โดยรวมข้อความกระชับและเข้าใจง่าย แต่มีจุดที่ควรปรับเรื่องคำสะกดในข้อความ เช่นคำว่า “รายดาร” ซึ่งควรเป็น “รายการ” รวมถึงคำว่า “ข้อสอบถามเพิ่มเติม” ที่ฟังไม่ค่อยเป็นธรรมชาติ
เงื่อนไขที่ใช้หักคะแนนตามไฟล์:
เข้ากลุ่ม พลาดเล็กน้อย
ตัวอย่างจากเคส:
“สามารถสั่งรายดารอื่นได้เลยนะครับ”
ตัวอย่างที่ถูกต้องมากขึ้น:
“สามารถสั่งรายการอื่นได้เลยนะครับ”</t>
  </si>
  <si>
    <t>น้ำเสียงของแอดมินสุภาพ เหมาะสมกับสถานการณ์ และช่วยให้ลูกค้ารู้สึกว่าได้รับการดูแลอย่างต่อเนื่อง อย่างไรก็ตาม หากเพิ่มประโยคแสดงความใส่ใจอีกเล็กน้อย เช่น แจ้งว่ายินดีช่วยติดตามต่อหากรายการยังไม่ถูกยกเลิก จะทำให้การสื่อสารสมบูรณ์มากขึ้น
เงื่อนไขที่ใช้หักคะแนนตามไฟล์:
เข้ากลุ่ม พลาดเล็กน้อย
ตัวอย่างจากเคส:
แอดมินให้ข้อมูลชัดเจนและสุภาพ แต่ยังไม่มีประโยคดูแลต่อหลังแจ้งผล
ตัวอย่างที่ถูกต้องมากขึ้น:
“แอดมินดำเนินการแจ้งเรื่องยกเลิกให้เรียบร้อยแล้วครับ หากเกินเวลาที่แจ้งไว้แล้วยังไม่ถูกยกเลิก สามารถแจ้งกลับเข้ามาได้เลยครับ แอดมินจะช่วยติดตามให้ต่อครับ”</t>
  </si>
  <si>
    <t>ลูกค้าสอบถามปัญหาไม่สามารถยกเลิกรายการได้ (Customer inquires about being unable to cancel the order)</t>
  </si>
  <si>
    <t>ลูกค้าติดต่อเข้ามาแจ้งว่าไม่สามารถยกเลิกรายการได้ โดยระบุเพิ่มเติมว่าร้านค้าไม่รับออเดอร์ แต่ลูกค้าไม่สามารถกดยกเลิกรายการเองได้</t>
  </si>
  <si>
    <t>https://drive.google.com/open?id=15zsm0P1KDdQoRtLr_cN4G5ebVQ-FuRVX</t>
  </si>
  <si>
    <t>AA231500</t>
  </si>
  <si>
    <t>https://app.oho.chat/business/6805c0f16232119d2a1204b5/smartchat?room=69f5d4da066a2897dd630b60</t>
  </si>
  <si>
    <t>เคสนี้มีทั้งการทักทายและการปิดการสนทนาตามมาตรฐาน โดยข้อความเปิดมีการแนะนำตัวชัดเจน และข้อความสุดท้ายเป็นของแอดมินพร้อมปิดเคสอย่างเหมาะสม
เงื่อนไขที่ใช้หักคะแนนตามไฟล์:
ไม่เข้ากลุ่มพลาด
ตัวอย่างจากเคส:
“สวัสดีครับ แอดมินขนมถ้วย ยินดีให้บริการครับ”
“หากได้รับข้อมูลครบถ้วนและไม่มีข้อสอบถามเพิ่มเติมแล้ว แอดมินขออนุญาตปิดแชทนี้นะครับ...”</t>
  </si>
  <si>
    <t>แอดมินตอบกลับอยู่ใน SLA และมีการดำเนินการตามขั้นตอน โดยเริ่มจากขอข้อมูลเพิ่มเติมก่อนตรวจสอบ และหลังจากได้รับข้อมูลแล้วสามารถแจ้งผลกลับได้ชัดเจน
เงื่อนไขที่ใช้หักคะแนนตามไฟล์:
ไม่เข้ากลุ่มพลาด
ตัวอย่างจากเคส:
แอดมินขอข้อมูลเพิ่มเติมก่อนตรวจสอบ และหลังจากนั้นแจ้งผลคืนเงินพร้อมระยะเวลาให้ลูกค้าทราบ</t>
  </si>
  <si>
    <t>คำตอบของแอดมินตรงกับคำถามของลูกค้า โดยแจ้งชัดเจนว่าระบบจะคืนเงินอัตโนมัติผ่านช่องทาง KBank ภายใน 1–2 วันทำการ และแจ้งเวลาให้ตรวจสอบรายการเดินบัญชีได้ จึงถือว่าคำตอบถูกต้องและตรงประเด็น
เงื่อนไขที่ใช้หักคะแนนตามไฟล์:
ไม่เข้ากลุ่มพลาด
ตัวอย่างจากเคส:
“หมายเลขคำสั่งซื้อ 260502-RV-8576 ระบบจะดำเนินการคืนเงินอัตโนมัติผ่านช่องทาง KBank ภายใน 1-2 วันทำการ...”
ตัวอย่างที่ถูกต้องมากขึ้น:
คำตอบหลักในเคสนี้ถือว่าถูกต้องแล้ว</t>
  </si>
  <si>
    <t>แอดมินแจ้งผลการคืนเงินได้ครบ ทั้งช่องทางรับเงินและระยะเวลาในการดำเนินการ แต่ยังขาดข้อมูลในส่วนการติดตามผล เช่น หากพ้นกำหนดแล้วยังไม่ได้รับเงินคืน ลูกค้าต้องทำอย่างไรต่อ หรือสามารถแจ้งกลับเข้ามาเพื่อติดตามได้อย่างไร
เงื่อนไขที่ใช้หักคะแนนตามไฟล์:
เข้ากลุ่ม พลาดเล็กน้อย
ตัวอย่างจากเคส:
แอดมินแจ้งว่าระบบจะคืนเงินภายใน 1–2 วันทำการ แต่ไม่ได้แจ้งต่อว่าหากครบกำหนดแล้วยังไม่ได้เงินคืนให้ทำอย่างไร
ตัวอย่างที่ถูกต้องมากขึ้น:
“ระบบจะดำเนินการคืนเงินอัตโนมัติผ่านช่องทาง KBank ภายใน 1–2 วันทำการนะครับ หากเกินกำหนดแล้วยังไม่ได้รับเงินคืน สามารถแจ้งกลับเข้ามาได้เลยครับ แอดมินจะช่วยติดตามให้ต่อครับ”</t>
  </si>
  <si>
    <t>แอดมินมีการอ้างอิงหมายเลขคำสั่งซื้อชัดเจน และแจ้งผลการดำเนินการพร้อมช่องทางและระยะเวลาคืนเงินอย่างตรงไปตรงมา ทำให้ลูกค้าเข้าใจได้ง่าย
เงื่อนไขที่ใช้หักคะแนนตามไฟล์:
ไม่เข้ากลุ่มพลาด
ตัวอย่างจากเคส:
มีการระบุหมายเลขคำสั่งซื้อ 260502-RV-8576 พร้อมแจ้งช่องทางคืนเงินและกำหนดเวลาอย่างชัดเจน
ตัวอย่างที่ถูกต้องมากขึ้น:
รูปแบบการอธิบายในเคสนี้ถือว่าชัดเจนแล้ว</t>
  </si>
  <si>
    <t>แอดมินจับประเด็นปัญหาได้ตรง และสามารถแจ้งผลการคืนเงินได้ทันที ถือว่าช่วยตอบข้อสงสัยของลูกค้าได้ตรงจุด อย่างไรก็ตาม ยังไม่ได้ขยายความเพิ่มเติมในส่วนการติดตามกรณีเงินไม่เข้าตามกำหนด 
เงื่อนไขที่ใช้หักคะแนนตามไฟล์:
เข้ากลุ่ม พลาดเล็กน้อย
ตัวอย่างจากเคส:
แอดมินไม่ได้เพียงรับเรื่อง แต่สามารถแจ้งผลการคืนเงินและกำหนดเวลาที่ลูกค้าควรตรวจสอบได้ทันที
ตัวอย่างที่ถูกต้องมากขึ้น:
“จากการตรวจสอบ รายการนี้ระบบจะคืนเงินอัตโนมัติให้ครับ หากครบกำหนดแล้วยังไม่พบยอดคืน สามารถแจ้งกลับเข้ามาเพื่อให้แอดมินช่วยติดตามต่อได้ครับ”</t>
  </si>
  <si>
    <t>แอดมินมี ownership ในการตอบและแจ้งผลให้ลูกค้าจนจบเคส แต่ยังขาดการแจ้ง next step ที่ชัดเจนในกรณีลูกค้ายังไม่ได้รับเงินคืนภายในระยะเวลาที่กำหนด เช่น การแจ้งให้ลูกค้าติดต่อกลับเพื่อให้ช่วยติดตามต่อ
เงื่อนไขที่ใช้หักคะแนนตามไฟล์:
เข้ากลุ่ม พลาดเล็กน้อยถึงปานกลาง
ตัวอย่างจากเคส:
แอดมินแจ้งกำหนดคืนเงิน แต่ไม่มีประโยคต่อว่าหากเงินไม่เข้าจะช่วยติดตามให้อย่างไร
ตัวอย่างที่ถูกต้องมากขึ้น:
“หากครบ 1–2 วันทำการแล้วยังไม่ได้รับเงินคืน รบกวนแจ้งกลับเข้ามาได้เลยนะครับ แอดมินจะช่วยตรวจสอบและติดตามให้เพิ่มเติมครับ”</t>
  </si>
  <si>
    <t>ข้อความมีการเรียงลำดับค่อนข้างชัด อ่านง่าย และลูกค้าสามารถเข้าใจสาระสำคัญได้ไม่ยาก
เงื่อนไขที่ใช้หักคะแนนตามไฟล์:
ไม่เข้ากลุ่มพลาด</t>
  </si>
  <si>
    <t>โดยรวมข้อความกระชับและเข้าใจง่าย แต่ยังมีจุดที่ควรปรับเรื่องความสม่ำเสมอของภาษา เช่น มีการใช้คำลงท้าย “ครับ” และ “ค่ะ” ปะปนกันในบทสนทนาเดียวกัน รวมถึงคำว่า “ข้อสอบถามเพิ่มเติม” ที่ฟังไม่ค่อยเป็นธรรมชาติ 
เงื่อนไขที่ใช้หักคะแนนตามไฟล์:
เข้ากลุ่ม พลาดเล็กน้อย
ตัวอย่างจากเคส:
ข้อความก่อนหน้าใช้ “ครับ” แต่ข้อความแจ้งผลใช้ “ค่ะ” ทำให้รูปแบบภาษาไม่คงกัน
ตัวอย่างที่ถูกต้องมากขึ้น:
ควรใช้คำลงท้ายให้เป็นรูปแบบเดียวกันตลอดทั้งเคส เช่น ใช้ “ครับ” ให้ต่อเนื่องทุกข้อความ</t>
  </si>
  <si>
    <t>น้ำเสียงของแอดมินสุภาพและเหมาะสมกับสถานการณ์ ลูกค้าสามารถรับข้อมูลได้โดยไม่รู้สึกถูกละเลย แต่ยังขาดการแสดงความใส่ใจเพิ่มเติม เช่น การขออภัยในความไม่สะดวก หรือการย้ำว่าหากยังมีปัญหาจะช่วยติดตามต่อให้
เงื่อนไขที่ใช้หักคะแนนตามไฟล์:
เข้ากลุ่ม พลาดเล็กน้อย
ตัวอย่างจากเคส:
แอดมินให้ข้อมูลตรงประเด็น แต่ยังไม่มีประโยคแสดง empathy เพิ่มเติม
ตัวอย่างที่ถูกต้องมากขึ้น:
“ขออภัยในความไม่สะดวกนะครับ ระบบจะคืนเงินอัตโนมัติภายใน 1–2 วันทำการครับ หากยังไม่ได้รับเงินคืนสามารถแจ้งกลับมาได้เลยครับ แอดมินจะช่วยติดตามให้ต่อครับ”</t>
  </si>
  <si>
    <t>ลูกค้าสอบถามกรณีถูกตัดเงินซ้ำและการคืนเงินจากออเดอร์ที่ไม่ได้รับสินค้า (Customer inquires about duplicate charge and refund for undelivered order)</t>
  </si>
  <si>
    <t>ลูกค้าติดต่อเข้ามาแจ้งว่ารายการถูกตัดเงินไปแล้ว และเมื่อทำรายการสั่งใหม่ถูกตัดเงินซ้ำอีกครั้ง โดยระบุว่าชุดแรกไม่มีการจัดส่ง และสอบถามว่าจะได้รับเงินคืนหรือไม่</t>
  </si>
  <si>
    <t>https://drive.google.com/open?id=10Ny9v2VUWhSganPtCQ9uTUoWnOZJ5woW</t>
  </si>
  <si>
    <t>AA231226</t>
  </si>
  <si>
    <t>https://app.oho.chat/business/6805c0f16232119d2a1204b5/smartchat?room=69f40b839cc48d5a47167a83</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</si>
  <si>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“สวัสดีค่ะ แอดมินขนมดอกจอก 🍪 ยินดีให้บริการ”
“แอดมินขออนุญาตจบการสนทนานะคะ หากต้องการสอบถามข้อมูลเพิ่มเติม...”</t>
  </si>
  <si>
    <t>ไม่พบการเปิดเผยข้อมูลส่วนบุคคลเกินความจำเป็น และไม่พบการให้ข้อมูลที่ขัดกับนโยบาย
เงื่อนไขที่ใช้หักคะแนนตามไฟล์:
ไม่เข้ากลุ่มพลาด</t>
  </si>
  <si>
    <t>แอดมินตอบกลับไว อยู่ใน SLA และมีการทำงานต่อเนื่องตามขั้นตอน ตั้งแต่รับข้อมูล ตรวจสอบ แจ้งผล และอัปเดตสถานะให้พี่ไรเดอร์ทราบ จึงถือว่าผ่านในหัวข้อนี้
เงื่อนไขที่ใช้หักคะแนนตามไฟล์:
ไม่เข้ากลุ่มพลาด
ตัวอย่างจากเคส:
แอดมินแจ้งว่ากำลังตรวจสอบ ต่อมาแจ้งเบอร์ร้าน และอัปเดตว่าร้านกดรับออเดอร์แล้ว</t>
  </si>
  <si>
    <t>คำตอบของแอดมินตรงกับปัญหาที่พี่ไรเดอร์แจ้ง และข้อมูลที่แจ้งกลับก็สอดคล้องกับสถานการณ์ เช่น ร้านเปิดปกติ และร้านกดรับออเดอร์เรียบร้อยแล้ว
เงื่อนไขที่ใช้หักคะแนนตามไฟล์:
ไม่เข้ากลุ่มพลาด
ตัวอย่างจากเคส:
“ร้านค้าจ้งว่าร้านเปิดปกติค่ะ”
“หมายเลขคำสั่งซื้อ 260502-RW-0743 ร้านค้ากดรับออเดอร์เรียบร้อยค่ะ”</t>
  </si>
  <si>
    <t>แอดมินตอบได้ค่อนข้างครบ ทั้งแจ้งผลตรวจสอบ แจ้งเบอร์ร้าน และอัปเดตว่าออเดอร์ถูกกดรับแล้ว ทำให้พี่ไรเดอร์เข้าใจสถานะของงานได้ชัดเจน จุดที่ยังเพิ่มได้อีกนิดคือการบอกเผื่อไว้ว่า หากร้านยังไม่ตอบกลับหรือมีปัญหาต่อ ให้แจ้งกลับมาได้อีก
เงื่อนไขที่ใช้หักคะแนนตามไฟล์:
เข้ากลุ่ม พลาดเล็กน้อย
ตัวอย่างจากเคส:
แอดมินแจ้งผลครบในส่วนสถานะร้านและออเดอร์ แต่ยังไม่ได้บอกต่อว่าถ้ายังมีปัญหาให้ทำอย่างไร</t>
  </si>
  <si>
    <t>แอดมินแจ้งข้อมูลเป็นลำดับ เข้าใจง่าย และมีการอ้างอิงทั้งเบอร์ร้านและหมายเลขออเดอร์ชัดเจน ทำให้พี่ไรเดอร์ติดตามเรื่องได้ง่าย
เงื่อนไขที่ใช้หักคะแนนตามไฟล์:
ไม่เข้ากลุ่มพลาด
ตัวอย่างจากเคส:
“รบกวนพี่ไรเดอร์ ติดต่อร้านค้าที่เบอร์ 0812072987 นะคะ”
“หมายเลขคำสั่งซื้อ 260502-RW-0743 ร้านค้ากดรับออเดอร์เรียบร้อยค่ะ”</t>
  </si>
  <si>
    <t>แอดมินช่วยได้ตรงจุด เพราะพี่ไรเดอร์แจ้งว่าติดต่อร้านไม่ได้และรอมานาน แอดมินก็ตรวจสอบให้ทันที แล้วช่วยอัปเดตจนปัญหาคลี่คลายว่าร้านเปิดปกติและกดรับออเดอร์แล้ว ถือว่าช่วยแก้ปัญหาได้จริง
เงื่อนไขที่ใช้หักคะแนนตามไฟล์:
ไม่เข้ากลุ่มพลาด
ตัวอย่างจากเคส:
พี่ไรเดอร์แจ้งว่ารอเกือบ 20 นาทีและติดต่อร้านไม่ได้ จากนั้นแอดมินตรวจสอบและแจ้งผลจนร้านกดรับออเดอร์เรียบร้อย</t>
  </si>
  <si>
    <t>แอดมินดูแลเคสต่อเนื่องดี มีการรับเรื่อง ตรวจสอบ อัปเดตผล และปิดเคสหลังจากพี่ไรเดอร์ยืนยันว่าไม่มีปัญหาต่อแล้ว จึงถือว่ามี ownership ที่ดี จุดที่ยังเพิ่มได้อีกนิดคือบอกให้ชัดกว่านี้ว่า หากร้านยังไม่ตอบหรือออเดอร์มีปัญหาอีก ให้แจ้งกลับมาได้เลย
เงื่อนไขที่ใช้หักคะแนนตามไฟล์:
เข้ากลุ่ม พลาดเล็กน้อย
ตัวอย่างจากเคส:
แอดมินติดตามจนร้านกดรับออเดอร์ และปิดเคสหลังพี่ไรเดอร์แจ้งว่าโอเคแล้ว
ตัวอย่างที่ถูกต้องมากขึ้น:
“หากหลังจากนี้ร้านยังไม่ตอบกลับหรือมีปัญหาเรื่องออเดอร์อีก พี่ไรเดอร์สามารถแจ้งกลับมาได้เลยนะคะ แอดมินจะช่วยตรวจสอบให้ต่อค่ะ”</t>
  </si>
  <si>
    <t>ข้อความอ่านง่าย เรียงลำดับดี และเข้าใจได้ไม่ยาก
เงื่อนไขที่ใช้หักคะแนนตามไฟล์:
ไม่เข้ากลุ่มพลาด</t>
  </si>
  <si>
    <t>โดยรวมภาษาสุภาพและเข้าใจง่าย แต่มีคำพิมพ์ตกเล็กน้อย เช่น “ร้านค้าจ้งว่า” ซึ่งควรเป็น “ร้านค้าแจ้งว่า” จึงควรหักเล็กน้อยในหัวข้อนี้
เงื่อนไขที่ใช้หักคะแนนตามไฟล์:
เข้ากลุ่ม พลาดเล็กน้อย
ตัวอย่างจากเคส:
“ร้านค้าจ้งว่าร้านเปิดปกติค่ะ”
ตัวอย่างที่ถูกต้องมากขึ้น:
“ร้านค้าแจ้งว่าร้านเปิดปกติค่ะ”</t>
  </si>
  <si>
    <t>น้ำเสียงของแอดมินสุภาพและเหมาะสมตลอดการสนทนา รวมถึงมีข้อความอวยพรตอนปิดเคส ทำให้ภาพรวมดูเป็นมิตรดี 
เงื่อนไขที่ใช้หักคะแนนตามไฟล์:
ไม่เข้ากลุ่มพลาด
ตัวอย่างจากเคส:
แอดมินใช้คำพูดสุภาพตลอด และปิดท้ายด้วย “ขอให้พี่ไรเดอร์ขับขี่ปลอดภัย...”</t>
  </si>
  <si>
    <t>ไรเดอร์สอบถามปัญหาติดต่อร้านค้าไม่ได้และร้านยังไม่รับออเดอร์ (Rider inquires about being unable to contact the merchant and the order not being accepted)</t>
  </si>
  <si>
    <t>พี่ไรเดอร์ติดต่อเข้ามาแจ้งปัญหาว่าติดต่อร้านค้าไม่ได้ ร้านยังไม่รับออเดอร์ และรอมาประมาณเกือบ 20 นาทีแล้ว พร้อมส่งข้อมูลประกอบครบทั้งชื่อ เลข RR เบอร์โทร และหมายเลขออเดอร์</t>
  </si>
  <si>
    <t>https://drive.google.com/open?id=1-wSbshiAz5ekuprFIOtdYOk7TMW_7DGR</t>
  </si>
  <si>
    <t>AA231167</t>
  </si>
  <si>
    <t>https://app.oho.chat/business/6805c0f16232119d2a1204b5/smartchat?room=699974996622f789fd016e42</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</si>
  <si>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“สวัสดีค่ะ แอดมินขนมดอกจอก 🍪 ยินดีให้บริการ”
“เนื่องจากยังไม่ได้รับการตอบกลับ แอดมินขออนุญาตจบการสนทนานะคะ...”</t>
  </si>
  <si>
    <t>ไม่พบการเปิดเผยข้อมูลส่วนบุคคลเกินความจำเป็น และไม่พบการให้ข้อมูลที่ขัดกับนโยบายจากข้อความในเคสนี้
เงื่อนไขที่ใช้หักคะแนนตามไฟล์:
ไม่เข้ากลุ่มพลาด</t>
  </si>
  <si>
    <t>แอดมินตอบกลับไว อยู่ใน SLA และมีการทำงานตามขั้นตอน คือรับข้อมูลก่อน แล้วตรวจสอบ ก่อนกลับมาแจ้งผลให้ร้านค้าทราบอย่างชัดเจน จึงถือว่าผ่านในหัวข้อนี้
เงื่อนไขที่ใช้หักคะแนนตามไฟล์:
ไม่เข้ากลุ่มพลาด</t>
  </si>
  <si>
    <t>คำตอบของแอดมินตรงกับสิ่งที่ร้านค้าสงสัย และมีการแจกแจงยอดแต่ละออเดอร์พร้อมสรุปยอดสุทธิหลังหักสินเชื่อ ทำให้เห็นชัดว่ายอด 475.21 บาท ถูกต้องตามที่ตรวจสอบได้
เงื่อนไขที่ใช้หักคะแนนตามไฟล์:
ไม่เข้ากลุ่มพลาด
ตัวอย่างจากเคส:
“รวมเป็นเงินทั้งสิ้น 525.21 บาท และมีการหักสินเชื่อจำนวน 50 บาท คงเหลือยอดสุทธิ 475.21 บาท ถูกต้องเรียบร้อยแล้วค่ะ”</t>
  </si>
  <si>
    <t>แอดมินแจ้งยอดแต่ละออเดอร์และยอดสุทธิได้ค่อนข้างครบ ทำให้ร้านค้าเข้าใจว่าทำไมเงินเข้าจริงเป็น 475.21 บาท จุดที่ยังเพิ่มได้อีกนิดคือควรอธิบายต่อให้ชัดว่า ยอด 965.00 บาท ที่ร้านค้าเห็น เป็นยอดขายก่อนหักค่า GP จึงไม่ใช่ยอดเงินโอนสุทธิที่จะได้รับจริง
เงื่อนไขที่ใช้หักคะแนนตามไฟล์:
เข้ากลุ่ม พลาดเล็กน้อย
ตัวอย่างจากเคส:
มีการสรุปยอดสุทธิหลังหักค่า GP และหักสินเชื่อแล้ว แต่ยังไม่ได้อธิบายเชื่อมกับยอด 965.00 บาท ที่ร้านค้าอ้างถึงโดยตรง
ตัวอย่างที่ถูกต้องมากขึ้น:
“ยอด 965.00 บาท เป็นยอดขายก่อนหักค่า GP นะคะ หลังหักค่า GP ของแต่ละออเดอร์แล้วจะเหลือรวม 525.21 บาท และเมื่อหักสินเชื่ออีก 50 บาท จึงคงเหลือยอดสุทธิ 475.21 บาทค่ะ”</t>
  </si>
  <si>
    <t>แอดมินอธิบายเป็นลำดับดี โดยแจกแจงยอดของแต่ละออเดอร์ก่อน แล้วค่อยสรุปรวมยอดสุทธิท้ายข้อความ ทำให้ร้านค้าอ่านแล้วเข้าใจได้ง่าย
เงื่อนไขที่ใช้หักคะแนนตามไฟล์:
ไม่เข้ากลุ่มพลาด</t>
  </si>
  <si>
    <t>แอดมินช่วยได้ตรงจุด เพราะร้านค้าสงสัยเรื่องยอดเงินเข้าไม่ตรง แอดมินก็ตรวจสอบและอธิบายที่มาของยอดให้เลย ทำให้ร้านค้าเข้าใจว่าระบบโอนมาไม่ผิด จุดที่ยังเพิ่มได้อีกนิดคือช่วยเชื่อมให้ชัดกว่านี้ว่าความต่างของยอดเกิดจากการหักค่า GP และหักสินเชื่อ ไม่ใช่ยอดหาย
เงื่อนไขที่ใช้หักคะแนนตามไฟล์:
เข้ากลุ่ม พลาดเล็กน้อย
ตัวอย่างจากเคส:
แอดมินแจกแจงยอดของแต่ละออเดอร์และสรุปยอดสุทธิหลังหักสินเชื่อ
ตัวอย่างที่ถูกต้องมากขึ้น:
“จากที่ตรวจสอบ ยอดเงินไม่ได้หายไปนะคะ แต่เป็นยอดหลังหักค่า GP ของแต่ละออเดอร์แล้ว และมีหักสินเชื่ออีก 50 บาท จึงเหลือยอดโอนสุทธิ 475.21 บาทค่ะ”</t>
  </si>
  <si>
    <t>แอดมินมีการรับเรื่อง ตรวจสอบ และแจ้งผลให้ร้านค้าชัดเจน ถือว่าดูแลเคสได้ดี
เงื่อนไขที่ใช้หักคะแนนตามไฟล์:
ไม่เข้ากลุ่มพลาด</t>
  </si>
  <si>
    <t>ข้อความอ่านง่าย เรียงเป็นลำดับดี และแยกยอดแต่ละออเดอร์ชัดเจน ทำให้ร้านค้าดูตัวเลขได้ไม่ยาก
เงื่อนไขที่ใช้หักคะแนนตามไฟล์:
ไม่เข้ากลุ่มพลาด</t>
  </si>
  <si>
    <t>ภาษาที่ใช้เข้าใจง่าย กระชับ และไม่พบคำสะกดผิดจากข้อความของแอดมินในเคสนี้
เงื่อนไขที่ใช้หักคะแนนตามไฟล์:
ไม่เข้ากลุ่มพลาด</t>
  </si>
  <si>
    <t>น้ำเสียงของแอดมินสุภาพและเหมาะสมตลอดการสนทนา
เงื่อนไขที่ใช้หักคะแนนตามไฟล์:
ไม่เข้ากลุ่มพลาด</t>
  </si>
  <si>
    <t>ร้านค้าสอบถามยอดเงินโอนเข้าบัญชีไม่ตรงกับยอดขายหลังหักค่าใช้จ่าย (Merchant inquires about payout amount not matching sales after deductions)</t>
  </si>
  <si>
    <t>ร้านค้าติดต่อเข้ามาสอบถามเรื่องยอดเงินเข้าบัญชี โดยแจ้งว่ายอดขายเมื่อวาน 965.00 บาท หลังหักแล้วเหลือ 662.51 บาท และมีหักสินเชื่อ 50 บาท แต่ยอดเงินที่ได้รับจริงเข้ามาเพียง 475.21 บาท จึงต้องการทราบว่ายอดดังกล่าวถูกต้องหรือไม่</t>
  </si>
  <si>
    <t>https://drive.google.com/open?id=1o-EuC2unxg8jy9A9ozPO9DgvGlrxpldr</t>
  </si>
  <si>
    <t>AA231615</t>
  </si>
  <si>
    <t>https://app.oho.chat/business/6805c0f16232119d2a1204b5/smartchat?room=685720ba4d1fc325437dea64</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</si>
  <si>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“Robinhood สวัสดีค่ะ แอดมินขนมสาลี่ ยินดีให้บริการค่ะ”
“หากไม่มีข้อมูลเพิ่มเติม แอดมินขออนุญาตจบการสนทนาในครั้งนี้นะคะ...”</t>
  </si>
  <si>
    <t>แอดมินตอบกลับอยู่ใน SLA และมีการแจ้งขั้นตอนการดำเนินการให้พี่ไรเดอร์ทราบว่ากำลังตรวจสอบข้อมูล และมีการส่งเรื่องเพื่อตรวจสอบต่อแล้ว
เงื่อนไขที่ใช้หักคะแนนตามไฟล์:
ไม่เข้ากลุ่มพลาด
ตัวอย่างจากเคส:
แอดมินแจ้งว่ากำลังตรวจสอบข้อมูล RR711753 และกลับมาอัปเดตว่าได้ส่งเรื่องเพื่อตรวจสอบและอนุมัติไรเดอร์แล้ว</t>
  </si>
  <si>
    <t>แอดมินแจ้งถูกต้องในส่วนที่ว่าได้ส่งเรื่องเพื่อตรวจสอบข้อมูลและอนุมัติไรเดอร์แล้ว และใช้เวลาประมาณ 3 วันทำการ แต่คำตอบยังไม่ครบทั้งหมด เพราะไม่ได้แจ้งว่าผลการอนุมัติจะส่งผ่านทาง SMS ไปยังเบอร์ที่ไรเดอร์สมัครบัญชี
เงื่อนไขที่ใช้หักคะแนนตามไฟล์:
เข้ากลุ่ม พลาดเล็กน้อย
ตัวอย่างจากเคส:
“แอดมินดำเนินการส่งเรื่องเพื่อตรวจสอบข้อมูลและอนุมัติไรเดอร์นะคะ ระยะเวลาในการดำเนินการ 3 วันทำการ...”
ตัวอย่างที่ถูกต้องมากขึ้น:
“แอดมินดำเนินการส่งเรื่องเพื่อตรวจสอบข้อมูลและอนุมัติไรเดอร์เรียบร้อยแล้วนะคะ ระยะเวลาในการดำเนินการประมาณ 3 วันทำการ โดยผลการอนุมัติจะแจ้งผ่านทาง SMS ไปยังเบอร์ที่ใช้สมัครบัญชีค่ะ”</t>
  </si>
  <si>
    <t>แอดมินแจ้งสถานะและระยะเวลาดำเนินการ 3 วันทำการแล้ว แต่ยังแจ้งข้อมูลไม่ครบ เนื่องจากไม่ได้แจ้งว่าผลการอนุมัติจะแจ้งผ่านทาง SMS ไปทางเบอร์ที่ไรเดอร์สมัครบัญชี และหากได้รับการอนุมัติแล้วสามารถเข้าใช้งานบัญชีไรเดอร์ได้เลย
เงื่อนไขที่ใช้หักคะแนนตามไฟล์:
เข้ากลุ่ม พลาดปานกลาง
ตัวอย่างจากเคส:
แอดมินแจ้งเพียงว่าใช้เวลา 3 วันทำการ และหากได้รับการอนุมัติเรียบร้อยจะแจ้งให้ทราบอีกครั้ง
ตัวอย่างที่ถูกต้องมากขึ้น:
“แอดมินดำเนินการส่งเรื่องให้เรียบร้อยแล้วนะคะ ใช้เวลาประมาณ 3 วันทำการ โดยผลการอนุมัติจะแจ้งผ่านทาง SMS ไปยังเบอร์ที่ใช้สมัครบัญชีค่ะ หากได้รับการอนุมัติแล้วสามารถเข้าใช้งานบัญชีไรเดอร์ได้เลยค่ะ”</t>
  </si>
  <si>
    <t>แอดมินแจ้งขั้นตอนหลักเข้าใจได้ว่าได้ส่งเรื่องตรวจสอบแล้ว และใช้เวลาประมาณ 3 วันทำการ แต่ยังไม่ได้บอกให้ชัดว่าผลจะส่งมาทางไหน และหลังจากอนุมัติแล้วพี่ไรเดอร์ต้องทำอะไรต่อ
เงื่อนไขที่ใช้หักคะแนนตามไฟล์:
เข้ากลุ่ม พลาดเล็กน้อย
ตัวอย่างจากเคส:
มีการแจ้งว่าอยู่ระหว่างส่งเรื่องตรวจสอบและอนุมัติไรเดอร์ ใช้เวลา 3 วันทำการ
ตัวอย่างที่ถูกต้องมากขึ้น:
“ตอนนี้แอดมินส่งเรื่องตรวจสอบให้เรียบร้อยแล้วนะคะ ใช้เวลาประมาณ 3 วันทำการ โดยผลจะส่งผ่านทาง SMS ไปยังเบอร์ที่ใช้สมัครบัญชี และหากอนุมัติแล้วสามารถเข้าใช้งานบัญชีไรเดอร์ได้เลยค่ะ”</t>
  </si>
  <si>
    <t>แอดมินช่วยตรวจสอบและแจ้งสถานะให้แล้ว แต่การช่วยเหลือยังไม่ครบ เพราะไม่ได้แจ้งข้อมูลสำคัญต่อว่าไรเดอร์จะได้รับผลอนุมัติทาง SMS และเมื่ออนุมัติแล้วสามารถเข้าใช้งานบัญชีได้ทันที
เงื่อนไขที่ใช้หักคะแนนตามไฟล์:
เข้ากลุ่ม พลาดเล็กน้อยถึงปานกลาง
ตัวอย่างจากเคส:
แอดมินแจ้งว่าได้ส่งเรื่องตรวจสอบและอนุมัติแล้ว แต่ยังไม่ได้บอกข้อมูลหลังจากนั้นให้ครบ
ตัวอย่างที่ถูกต้องมากขึ้น:
“แอดมินส่งเรื่องตรวจสอบและอนุมัติให้เรียบร้อยแล้วนะคะ ใช้เวลาประมาณ 3 วันทำการ โดยผลการอนุมัติจะแจ้งผ่านทาง SMS ไปยังเบอร์ที่ใช้สมัครบัญชีค่ะ หากได้รับการอนุมัติแล้วสามารถเข้าใช้งานบัญชีไรเดอร์ได้เลยค่ะ”</t>
  </si>
  <si>
    <t>แอดมินมีการแจ้งระยะเวลาดำเนินการแล้ว แต่การแจ้ง next step ยังไม่ครบ เพราะไม่ได้แจ้งว่าพี่ไรเดอร์ต้องรอผลผ่านทาง SMS และไม่ได้แจ้งว่าหากได้รับการอนุมัติแล้วสามารถเข้าใช้งานบัญชีไรเดอร์ได้เลย
เงื่อนไขที่ใช้หักคะแนนตามไฟล์:
เข้ากลุ่ม พลาดปานกลาง
ตัวอย่างจากเคส:
มีการแจ้งเพียงว่าใช้เวลา 3 วันทำการ และหากได้รับการอนุมัติเรียบร้อยจะแจ้งให้ทราบอีกครั้ง
ตัวอย่างที่ถูกต้องมากขึ้น:
“ใช้เวลาประมาณ 3 วันทำการนะคะ โดยผลการอนุมัติจะแจ้งผ่านทาง SMS ไปยังเบอร์ที่ใช้สมัครบัญชีค่ะ หากได้รับการอนุมัติแล้วสามารถเข้าใช้งานบัญชีไรเดอร์ได้เลย และหากครบกำหนดยังไม่ได้รับ SMS สามารถติดต่อกลับเข้ามาเพื่อตรวจสอบเพิ่มเติมได้ค่ะ”</t>
  </si>
  <si>
    <t>ข้อความอ่านง่าย เรียงลำดับเข้าใจได้ไม่ยาก และจับใจความสำคัญได้ชัด
เงื่อนไขที่ใช้หักคะแนนตามไฟล์:
ไม่เข้ากลุ่มพลาด</t>
  </si>
  <si>
    <t>โดยรวมภาษาสุภาพและเข้าใจง่าย แต่มีจุดพิมพ์ผิดเล็กน้อย เช่น “แจ้งหใ้ทราบ” ซึ่งควรเป็น “แจ้งให้ทราบ”
เงื่อนไขที่ใช้หักคะแนนตามไฟล์:
เข้ากลุ่ม พลาดเล็กน้อย
ตัวอย่างจากเคส:
“หากได้รับการอนุมัติเรียบร้อยแอดมินแจ้งหใ้ทราบอีกครั้งค่ะ”
ตัวอย่างที่ถูกต้องมากขึ้น:
“หากได้รับการอนุมัติเรียบร้อย แอดมินจะแจ้งให้ทราบอีกครั้งค่ะ”</t>
  </si>
  <si>
    <t>น้ำเสียงของแอดมินสุภาพและเหมาะสมตลอดการสนทนา ทำให้พี่ไรเดอร์รับข้อมูลได้ง่าย จุดที่ยังเพิ่มได้อีกนิดคือควรแจ้งให้พี่ไรเดอร์สบายใจขึ้นว่าให้รอผลทาง SMS ได้เลย
เงื่อนไขที่ใช้หักคะแนนตามไฟล์:
เข้ากลุ่ม พลาดเล็กน้อย
ตัวอย่างจากเคส:
แอดมินใช้คำพูดสุภาพและปิดเคสเรียบร้อย
ตัวอย่างที่ถูกต้องมากขึ้น:
“ไม่ต้องกังวลนะคะ ตอนนี้แอดมินส่งเรื่องให้เรียบร้อยแล้ว รบกวนรอผลทาง SMS ที่เบอร์สมัครบัญชีได้เลยค่ะ”</t>
  </si>
  <si>
    <t>ไรเดอร์สอบถามสถานะการอนุมัติสมัครขับและการตรวจสอบข้อมูล (Rider inquires about rider approval status and data verification)</t>
  </si>
  <si>
    <t>พี่ไรเดอร์ติดต่อเข้ามาสอบถามสถานะการอนุมัติสมัครขับ โดยแอดมินแจ้งว่ากำลังตรวจสอบข้อมูล RR711753 และต่อมาแจ้งว่าได้ส่งเรื่องเพื่อตรวจสอบข้อมูลและอนุมัติไรเดอร์แล้ว ใช้เวลาประมาณ 3 วันทำการ</t>
  </si>
  <si>
    <t>https://drive.google.com/open?id=1B_IAu9h00ylIdtkZlcoxjMHiq5nrFc90</t>
  </si>
  <si>
    <t>AA231556</t>
  </si>
  <si>
    <t>https://app.oho.chat/business/6805c0f16232119d2a1204b5/smartchat?room=68317403f4a76cb4fb5e688b</t>
  </si>
  <si>
    <t>แอดมินตอบกลับอยู่ใน SLA และมีการรับเรื่อง ตรวจสอบ และแจ้งผลให้พี่ไรเดอร์ทราบต่อเนื่อง
เงื่อนไขที่ใช้หักคะแนนตามไฟล์:
ไม่เข้ากลุ่มพลาด
ตัวอย่างจากเคส:
แอดมินรับเรื่องออเดอร์ 260502-RW-4420 แล้วกลับมาแจ้งผลว่าได้ยกเลิกออเดอร์เรียบร้อยแล้ว</t>
  </si>
  <si>
    <t>แอดมินตอบตรงกับเรื่องที่พี่ไรเดอร์แจ้ง และแจ้งผลชัดเจนว่าได้ดำเนินการยกเลิกออเดอร์เรียบร้อยแล้ว 
เงื่อนไขที่ใช้หักคะแนนตามไฟล์:
ไม่เข้ากลุ่มพลาด
ตัวอย่างจากเคส:
“จากการตรวจสอบข้อมูลออเดอร์ 260502-RW-4420 แอดมินดำเนินการยกเลิกออเดอร์เรียบร้อยนะคะ”</t>
  </si>
  <si>
    <t>แอดมินแจ้งผลการดำเนินการแล้วว่าออเดอร์ถูกยกเลิกเรียบร้อย แต่ยังแจ้งข้อมูลไม่ครบทั้งหมด เพราะไม่ได้บอกเพิ่มเติมว่าหลังจากนี้พี่ไรเดอร์ต้องทำอะไรต่อ หรือหากยังพบปัญหากับออเดอร์นี้สามารถติดต่อกลับมาได้
เงื่อนไขที่ใช้หักคะแนนตามไฟล์:
เข้ากลุ่ม พลาดเล็กน้อย
ตัวอย่างจากเคส:
แอดมินแจ้งเพียงว่าได้ยกเลิกออเดอร์เรียบร้อยแล้ว
ตัวอย่างที่ถูกต้องมากขึ้น:
“แอดมินดำเนินการยกเลิกออเดอร์เรียบร้อยแล้วนะคะ หากยังพบปัญหาเกี่ยวกับออเดอร์นี้ หรือมีข้อมูลเพิ่มเติมสามารถแจ้งกลับมาได้เลยค่ะ”</t>
  </si>
  <si>
    <t>แอดมินแจ้งหมายเลขออเดอร์ชัดเจน และแจ้งผลว่าดำเนินการยกเลิกเรียบร้อยแล้ว แต่ยังไม่ได้อธิบายเพิ่มว่าการยกเลิกเกิดจากสาเหตุที่ร้านค้าโปรหมดและลูกค้าไม่สามารถเปลี่ยนเมนูได้ ทำให้รายละเอียดของคำตอบยังสั้นไปนิด
เงื่อนไขที่ใช้หักคะแนนตามไฟล์:
เข้ากลุ่ม พลาดเล็กน้อย
ตัวอย่างจากเคส:
มีการอ้างอิงออเดอร์ 260502-RW-4420 และแจ้งผลการยกเลิก
ตัวอย่างที่ถูกต้องมากขึ้น:
“จากการตรวจสอบข้อมูลออเดอร์ 260502-RW-4420 แอดมินดำเนินการยกเลิกออเดอร์เรียบร้อยแล้วนะคะ เนื่องจากลูกค้าต้องการเปลี่ยนเมนูแต่ร้านค้าโปรหมดค่ะ”</t>
  </si>
  <si>
    <t>แอดมินช่วยได้ตรงจุด เพราะเมื่อพี่ไรเดอร์แจ้งปัญหาว่าลูกค้าต้องการเปลี่ยนเมนูแต่ร้านค้าโปรหมด แอดมินก็ตรวจสอบและดำเนินการยกเลิกออเดอร์ให้เรียบร้อย ทำให้ปัญหาจบได้ในเคสนี้
เงื่อนไขที่ใช้หักคะแนนตามไฟล์:
ไม่เข้ากลุ่มพลาด
ตัวอย่างจากเคส:
พี่ไรเดอร์แจ้งปัญหาเรื่องเปลี่ยนเมนูไม่ได้ และแอดมินดำเนินการยกเลิกออเดอร์ให้ทันที</t>
  </si>
  <si>
    <t>แอดมินมีการรับเรื่อง ตรวจสอบ และดำเนินการให้จนเสร็จ ถือว่าดูแลเคสได้ดี แต่การแจ้ง next step ยังไม่ครบ เพราะไม่ได้บอกเพิ่มเติมว่าหากมีปัญหากับออเดอร์นี้อีก หรือยังติดขั้นตอนไหน สามารถแจ้งกลับมาได้เลย
เงื่อนไขที่ใช้หักคะแนนตามไฟล์:
เข้ากลุ่ม พลาดเล็กน้อย
ตัวอย่างจากเคส:
แอดมินแจ้งผลว่ายกเลิกออเดอร์แล้ว และปิดเคสหลังจากพี่ไรเดอร์ตอบรับ
ตัวอย่างที่ถูกต้องมากขึ้น:
“แอดมินดำเนินการยกเลิกออเดอร์เรียบร้อยแล้วนะคะ หากยังพบปัญหาเพิ่มเติมเกี่ยวกับออเดอร์นี้ สามารถแจ้งกลับมาได้เลยค่ะ”</t>
  </si>
  <si>
    <t>ภาษาที่ใช้สุภาพ กระชับ และไม่พบคำสะกดผิดจากข้อความของแอดมินในเคสนี้
เงื่อนไขที่ใช้หักคะแนนตามไฟล์:
ไม่เข้ากลุ่มพลาด</t>
  </si>
  <si>
    <t>น้ำเสียงของแอดมินสุภาพและเหมาะสมตลอดการสนทนา ทำให้พี่ไรเดอร์รับข้อมูลได้ง่าย จุดที่ยังเพิ่มได้อีกนิดคืออาจมีประโยคแสดงความเข้าใจปัญหาของพี่ไรเดอร์ก่อนเริ่มตรวจสอบ จะทำให้ดูใส่ใจมากขึ้น
เงื่อนไขที่ใช้หักคะแนนตามไฟล์:
เข้ากลุ่ม พลาดเล็กน้อย
ตัวอย่างจากเคส:
แอดมินใช้คำพูดสุภาพและปิดเคสเรียบร้อย
ตัวอย่างที่ถูกต้องมากขึ้น:
“รับทราบค่ะ เดี๋ยวแอดมินตรวจสอบและช่วยดำเนินการให้เลยนะคะ”</t>
  </si>
  <si>
    <t>ไรเดอร์แจ้งขอยกเลิกออเดอร์เนื่องจากลูกค้าต้องการเปลี่ยนเมนูแต่สินค้าโปรโมชันหมด (Rider requests order cancellation because the customer wants to change the menu but the promotion item is unavailable)</t>
  </si>
  <si>
    <t>พี่ไรเดอร์ติดต่อเข้ามาแจ้งว่าลูกค้าต้องการเปลี่ยนอาหาร แต่ไม่สามารถเปลี่ยนได้ เนื่องจากสินค้าในโปรโมชันหมด จึงต้องการให้ช่วยตรวจสอบและดำเนินการเรื่องออเดอร์ต่อ</t>
  </si>
  <si>
    <t>https://drive.google.com/open?id=15wOxOC4ebIFI4zS_WJO7Zgfdf3dSyOHa</t>
  </si>
  <si>
    <t>AA232530</t>
  </si>
  <si>
    <t>https://app.oho.chat/business/6805c0f16232119d2a1204b5/smartchat?room=69c398a1787f82f2d866d2a5</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</si>
  <si>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“สวัสดีค่ะ แอดมินโมจิ🍡 ยินดีให้บริการค่ะ 🙏”
“ขอบคุณที่ใช้บริการ Robinhood แอดมินโมจิ🍡 ยินดีให้บริการค่ะ 🙏”</t>
  </si>
  <si>
    <t>แอดมินตอบกลับอยู่ใน SLA และดำเนินการต่อเนื่องจนเปิดระบบให้พี่ไรเดอร์เรียบร้อย แต่ในช่วงตอบคำถามหลักเรื่องรถ 2 คัน ยังไม่ได้อธิบาย process ต่อให้ครบว่าหากต้องการใช้อีกรถอีกคัน ต้องทำเรื่องเปลี่ยนแปลงข้อมูลรถคันใหม่ในระบบ
เงื่อนไขที่ใช้หักคะแนนตามไฟล์:
เข้ากลุ่ม พลาดเล็กน้อย
ตัวอย่างจากเคส:
แอดมินแจ้งว่าไม่สามารถลงทะเบียนรถ 2 คันได้ และต่อมามีการตรวจสอบเอกสารพร้อมเปิดระบบให้
ตัวอย่างที่ถูกต้องมากขึ้น:
“ระบบไม่สามารถลงทะเบียนรถ 2 คันพร้อมกันได้ค่ะ หากพี่ไรเดอร์ต้องการใช้งานรถอีกคัน จะต้องดำเนินการเปลี่ยนแปลงข้อมูลรถคันใหม่ในระบบนะคะ”</t>
  </si>
  <si>
    <t>แอดมินตอบถูกในประเด็นหลักว่าระบบไม่สามารถลงทะเบียนรถ 2 คันได้ จึงถือว่าคำตอบหลักถูกต้องตาม process
เงื่อนไขที่ใช้หักคะแนนตามไฟล์:
ไม่เข้ากลุ่มพลาด
ตัวอย่างจากเคส:
“ไม่สามารถทำได้ค่ะ สามารถลงได้แค่ 1 คันนะคะ”
“ระบบจะลงทะเบียนรถ 2 คันไม่ได้นะคะ”</t>
  </si>
  <si>
    <t>แอดมินตอบถูกว่าไม่สามารถลงทะเบียนรถ 2 คันได้ แต่คำตอบยังไม่ครบ เพราะยังไม่ได้แนะนำทางเลือกที่ถูกต้องต่อว่า หากพี่ไรเดอร์ต้องการใช้งานรถอีกคัน จะต้องทำเรื่องเปลี่ยนแปลงข้อมูลรถคันใหม่ในระบบ ไม่ใช่ลงทะเบียน 2 คันพร้อมกัน
เงื่อนไขที่ใช้หักคะแนนตามไฟล์:
เข้ากลุ่ม พลาดปานกลาง
ตัวอย่างจากเคส:
แอดมินตอบว่าทำไม่ได้ แต่ไม่ได้บอกทางออกต่อให้ชัด
ตัวอย่างที่ถูกต้องมากขึ้น:
“ระบบลงทะเบียนรถ 2 คันพร้อมกันไม่ได้นะคะ หากพี่ไรเดอร์ต้องการเปลี่ยนมาใช้รถอีกคัน จะต้องดำเนินการเปลี่ยนแปลงข้อมูลรถคันใหม่ในระบบค่ะ”</t>
  </si>
  <si>
    <t>แอดมินตอบประเด็นหลักได้ชัดว่าไม่สามารถลงทะเบียนรถ 2 คันได้ แต่ยังไม่ชัดในส่วนขั้นตอนต่อ เพราะไม่ได้อธิบายให้เห็นภาพว่าหากต้องการใช้รถคันใหม่ ต้องดำเนินการในรูปแบบเปลี่ยนข้อมูลรถในระบบ
เงื่อนไขที่ใช้หักคะแนนตามไฟล์:
เข้ากลุ่ม พลาดเล็กน้อย
ตัวอย่างจากเคส:
มีการแจ้งเพียงว่าไม่สามารถลงทะเบียนรถ 2 คันได้
ตัวอย่างที่ถูกต้องมากขึ้น:
“หากพี่ไรเดอร์ต้องการใช้งานรถอีกคัน จะต้องทำเรื่องเปลี่ยนแปลงข้อมูลรถคันใหม่ในระบบนะคะ ไม่สามารถลงทะเบียนพร้อมกัน 2 คันได้ค่ะ”</t>
  </si>
  <si>
    <t>แอดมินให้ข้อมูลได้ถูกต้องในเบื้องต้น โดยแจ้งว่าระบบไม่สามารถลงทะเบียนรถได้ 2 คัน แต่การช่วยเหลือยังไม่ครบ เนื่องจากคำถามของพี่ไรเดอร์สะท้อนว่าต้องการใช้งานรถอีกคันหนึ่ง ซึ่งแอดมินยังไม่ได้แนะนำทางเลือกที่ถูกต้องว่าให้ดำเนินการเปลี่ยนข้อมูลรถคันใหม่ในระบบแทน
เงื่อนไขที่ใช้หักคะแนนตามไฟล์:
เข้ากลุ่ม พลาดเล็กน้อยถึงปานกลาง
ตัวอย่างจากเคส:
แอดมินแจ้งข้อจำกัดของระบบได้ แต่ยังไม่ได้พาไปสู่ทางแก้ที่ใช้งานได้จริง
ตัวอย่างที่ถูกต้องมากขึ้น:
“ระบบไม่สามารถลงทะเบียนรถ 2 คันได้ค่ะ แต่หากพี่ไรเดอร์ต้องการเปลี่ยนมาใช้รถอีกคัน สามารถดำเนินการเปลี่ยนแปลงข้อมูลรถคันใหม่ในระบบได้ค่ะ”</t>
  </si>
  <si>
    <t>แอดมินดูแลเคสต่อเนื่องและมีการเปิดระบบให้พี่ไรเดอร์ในภายหลัง แต่ตอนตอบคำถามหลักยังแจ้งขั้นตอนถัดไปไม่ครบ เพราะไม่ได้บอกชัดว่าต้องเปลี่ยนข้อมูลรถคันใหม่ในระบบก่อน
เงื่อนไขที่ใช้หักคะแนนตามไฟล์:
เข้ากลุ่ม พลาดเล็กน้อยถึงปานกลาง
ตัวอย่างจากเคส:
แอดมินรับเอกสารและเปิดระบบให้ภายหลัง แต่ยังไม่ได้บอกขั้นตอนถัดไปของประเด็นรถ 2 คันให้ชัดในตอนแรก
ตัวอย่างที่ถูกต้องมากขึ้น:
“หากพี่ไรเดอร์ต้องการใช้งานรถอีกคัน รบกวนทำเรื่องเปลี่ยนแปลงข้อมูลรถคันใหม่ในระบบนะคะ แอดมินสามารถช่วยตรวจสอบเอกสารและดำเนินการต่อให้ได้ค่ะ</t>
  </si>
  <si>
    <t>ข้อความอ่านง่าย เรียงลำดับดี และจับใจความสำคัญได้ชัด
เงื่อนไขที่ใช้หักคะแนนตามไฟล์:
ไม่เข้ากลุ่มพลาด</t>
  </si>
  <si>
    <t>ภาษาที่ใช้สุภาพ เข้าใจง่าย และไม่พบคำสะกดผิดที่มีผลต่อความเข้าใจในเคสนี้
เงื่อนไขที่ใช้หักคะแนนตามไฟล์:
ไม่เข้ากลุ่มพลาด</t>
  </si>
  <si>
    <t>น้ำเสียงของแอดมินสุภาพและเหมาะสมตลอดการสนทนา ทำให้พี่ไรเดอร์รับข้อมูลได้ง่าย และสื่อสารด้วยท่าทีพร้อมช่วยเหลือ
เงื่อนไขที่ใช้หักคะแนนตามไฟล์:
ไม่เข้ากลุ่มพลาด
ตัวอย่างจากเคส:
แอดมินตอบรับและดำเนินการให้ต่ออย่างสุภาพตลอดเคส</t>
  </si>
  <si>
    <t>ไรเดอร์สอบถามการลงทะเบียนรถเพิ่มเติมในระบบ (Rider Inquires About Registering an Additional Vehicle in the System)</t>
  </si>
  <si>
    <t>พี่ไรเดอร์ติดต่อเข้ามาสอบถามว่าสามารถลงทะเบียนรถไว้ 2 คันได้หรือไม่ โดยแจ้งว่าตอนเช้าใช้รถไฟฟ้าเพราะประหยัด จึงอยากทราบว่าสามารถมีข้อมูลรถมากกว่า 1 คันในระบบได้หรือไม่</t>
  </si>
  <si>
    <t>https://drive.google.com/open?id=1p5Jw21YhTaxV3EgGIcqqshjCmxoOo6Nw</t>
  </si>
  <si>
    <t>AA232695</t>
  </si>
  <si>
    <t>https://app.oho.chat/business/6805c0f16232119d2a1204b5/smartchat?room=6953b2c888a5f69946babac2</t>
  </si>
  <si>
    <t>เคสนี้มีทั้งการทักทายตอนเริ่มแชท และมีการปิดการสนทนาตอนท้ายครบตามมาตรฐาน จึงผ่านในหัวข้อนี้
เงื่อนไขที่ใช้หักคะแนนตามไฟล์:
ไม่เข้ากลุ่มพลาด
ตัวอย่างจากเคส:
“สวัสดีค่ะ แอดมินโมจิ🍡 ยินดีให้บริการค่ะ”
“แอดมินโมจิ 🍡 ยินดีให้บริการ ขอบคุณที่ใช้บริการ Robinhood นะคะ💜”</t>
  </si>
  <si>
    <t>แอดมินรับข้อมูลหมายเลขออเดอร์เท่าที่จำเป็นต่อการตรวจสอบ และไม่พบการเปิดเผยข้อมูลส่วนบุคคลเกินความจำเป็น รวมถึงไม่พบการให้ข้อมูลที่ขัดกับนโยบาย
เงื่อนไขที่ใช้หักคะแนนตามไฟล์:
ไม่เข้ากลุ่มพลาด</t>
  </si>
  <si>
    <t>แอดมินตอบกลับอยู่ใน SLA และมีการทำงานตามขั้นตอน โดยรับเรื่อง แจ้งเงื่อนไขของระบบ และจากการตรวจสอบเพิ่มเติมพบว่ามีการส่งเรื่องให้ทีม Virtual Rider ช่วยค้นหาไรเดอร์จริง จึงผ่านในหัวข้อนี้
เงื่อนไขที่ใช้หักคะแนนตามไฟล์:
ไม่เข้ากลุ่มพลาด
ตัวอย่างจากเคส:
แอดมินแจ้งว่าจะส่งเรื่องค้นหาให้ และภายหลังมีการส่งเรื่องให้ทีม Virtual Rider จริง</t>
  </si>
  <si>
    <t>แอดมินแจ้งข้อมูลถูกต้องว่าหากระบบค้นหาไรเดอร์ไม่พบภายใน 15 นาที ออเดอร์จะยกเลิกอัตโนมัติ และจากการตรวจสอบเพิ่มเติมก็พบว่ามีการส่งเรื่องช่วยค้นหาไรเดอร์จริง จึงถือว่าคำตอบถูกต้อง
เงื่อนไขที่ใช้หักคะแนนตามไฟล์:
ไม่เข้ากลุ่มพลาด
ตัวอย่างจากเคส:
“หากระบบค้นหาไรเดอร์ไม่พบภายใน 15 นาที ออเดอร์จะยกเลิกอัตโนมัตินะคะ แต่แอดมินจะทำการส่งเรื่องค้นหาให้นะคะ”</t>
  </si>
  <si>
    <t>แอดมินแจ้งเงื่อนไขของระบบและแจ้งว่าจะช่วยส่งเรื่องค้นหาให้แล้ว ถือว่าตอบได้ค่อนข้างครบในช่วงแรก จุดที่ยังขาดคือเมื่อมีผลลัพธ์แล้ว แอดมินไม่ได้กลับมาแจ้งลูกค้าในแชทว่าออเดอร์มีไรเดอร์รับงานเรียบร้อยแล้ว จึงทำให้การสื่อสารยังไม่ครบฝั่งลูกค้า
เงื่อนไขที่ใช้หักคะแนนตามไฟล์:
เข้ากลุ่ม พลาดเล็กน้อย
ตัวอย่างจากเคส:
ในระบบมีการส่งเรื่องแล้วและมีไรเดอร์รับงานเวลา 18:59 น. แต่ไม่มีข้อความอัปเดตกลับถึงลูกค้าในแชท
ตัวอย่างที่ถูกต้องมากขึ้น:
“แอดมินได้ส่งเรื่องช่วยค้นหาไรเดอร์ให้แล้วนะคะ และขณะนี้มีไรเดอร์รับงานเรียบร้อยแล้วค่ะ ลูกค้าสามารถติดตามสถานะออเดอร์ต่อในแอปได้เลยนะคะ”</t>
  </si>
  <si>
    <t>แอดมินอธิบายขั้นตอนเข้าใจง่าย โดยบอกทั้งเงื่อนไขของระบบและสิ่งที่แอดมินจะช่วยดำเนินการต่อ ทำให้ลูกค้าเข้าใจว่าหลังจากนี้ระบบจะทำงานอย่างไร
เงื่อนไขที่ใช้หักคะแนนตามไฟล์:
ไม่เข้ากลุ่มพลาด
ตัวอย่างจากเคส:
มีการแจ้งชัดว่าหากหาไรเดอร์ไม่พบภายใน 15 นาที ออเดอร์จะยกเลิกอัตโนมัติ และแอดมินจะช่วยส่งเรื่องค้นหาให้</t>
  </si>
  <si>
    <t>แอดมินช่วยได้ตรงจุด เพราะเมื่อลูกค้าขอให้ช่วยหาคนขับ แอดมินไม่ได้ตอบแค่ให้รอระบบอย่างเดียว แต่มีการส่งเรื่องให้ทีม Virtual Rider ช่วยค้นหาไรเดอร์ต่อจริง จนสุดท้ายออเดอร์มีไรเดอร์รับงาน ถือว่าแก้ปัญหาได้ตรงจุด
เงื่อนไขที่ใช้หักคะแนนตามไฟล์:
ไม่เข้ากลุ่มพลาด
ตัวอย่างจากเคส:
มีการส่งเรื่องให้ทีม Virtual Rider และคำสั่งซื้อมีไรเดอร์รับงานเวลา 18:59 น.</t>
  </si>
  <si>
    <t>แอดมินดูแลเคสต่อเนื่องดี เพราะรับเรื่องและประสานทีมที่เกี่ยวข้องช่วยค้นหาไรเดอร์ให้จริง โดยอาจอัปเดตผลกลับลูกค้าอีกครั้งเมื่อมีไรเดอร์รับงานแล้ว เพื่อให้การดูแลต่อเนื่องยิ่งขึ้น
เงื่อนไขที่ใช้หักคะแนนตามไฟล์:
เข้ากลุ่ม พลาดเล็กน้อย
ตัวอย่างจากเคส:
มีการส่งเรื่องให้ทีมค้นหาไรเดอร์ แต่ไม่มีข้อความอัปเดตกลับในแชทเมื่อมีไรเดอร์รับงานแล้ว
ตัวอย่างที่ถูกต้องมากขึ้น:
“แอดมินได้ส่งเรื่องช่วยค้นหาไรเดอร์ให้แล้วนะคะ และขณะนี้มีไรเดอร์รับงานเรียบร้อยแล้วค่ะ ลูกค้าสามารถติดตามสถานะต่อในแอปได้เลยค่ะ”</t>
  </si>
  <si>
    <t>น้ำเสียงของแอดมินสุภาพและเหมาะสมตลอดการสนทนา ทำให้ลูกค้ารับข้อมูลได้ง่าย และสื่อสารด้วยท่าทีพร้อมช่วยเหลือ
เงื่อนไขที่ใช้หักคะแนนตามไฟล์:
ไม่เข้ากลุ่มพลาด
ตัวอย่างจากเคส:
แอดมินใช้คำพูดสุภาพและรับเรื่องอย่างพร้อมช่วยเหลือ
ตัวอย่างที่ถูกต้องมากขึ้น:</t>
  </si>
  <si>
    <t>ลูกค้าติดตามสถานะการค้นหาไรเดอร์ (Customer Follows Up on Rider Assignment Status)</t>
  </si>
  <si>
    <t>ลูกค้าติดต่อเข้ามาแจ้งว่าได้สั่งออเดอร์ใหม่แล้ว และต้องการให้ช่วยหาคนขับให้ โดยส่งหมายเลขคำสั่งซื้อ 260504-RY-0561 เข้ามาเพื่อให้ตรวจสอบ</t>
  </si>
  <si>
    <t>https://drive.google.com/file/d/1AWIeSsImTEub2ajg5Y8xKYu1GuM-CNa9/view?usp=drive_link</t>
  </si>
  <si>
    <t>AA232269</t>
  </si>
  <si>
    <t>https://app.oho.chat/business/6805c0f16232119d2a1204b5/smartchat?room=69f79c6d02c5075d4aa3fa29</t>
  </si>
  <si>
    <t>เคสนี้มีทั้งการทักทายตอนเริ่มแชท และมีการปิดการสนทนาตอนท้ายครบตามมาตรฐาน จึงผ่านในหัวข้อนี้
เงื่อนไขที่ใช้หักคะแนนตามไฟล์:
ไม่เข้ากลุ่มพลาด
ตัวอย่างจากเคส:
“สวัสดีค่ะ แอดมินถ้วยฟู ยินดีให้บริการค่ะ”
“ขอบคุณที่ใช้บริการ Robinhood แอดมินขนมถ้วยฟูยินดีให้บริการค่ะ😊”</t>
  </si>
  <si>
    <t>ไม่พบการขอหรือเปิดเผยข้อมูลส่วนบุคคลเกินความจำเป็น และไม่พบการให้ข้อมูลที่ขัดกับนโยบายจากข้อความในเคสนี้
เงื่อนไขที่ใช้หักคะแนนตามไฟล์:
ไม่เข้ากลุ่มพลาด</t>
  </si>
  <si>
    <t>แอดมินตอบกลับอยู่ใน SLA แต่การดำเนินการยังไม่ครบตาม process เพราะเคสลักษณะนี้ควรสอบถามหมายเลขคำสั่งซื้อ เบอร์โทรศัพท์ที่ลงทะเบียน หรือโค้ดที่มีปัญหาก่อน เพื่อตรวจสอบให้ชัดว่าโค้ดใช้ไม่ได้เพราะสาเหตุอะไร แต่ในเคสนี้แอดมินยังไม่ได้ตรวจสอบข้อมูลพื้นฐานก่อนตอบ
เงื่อนไขที่ใช้หักคะแนนตามไฟล์:
เข้ากลุ่ม พลาดเล็กน้อยถึงปานกลาง
ตัวอย่างจากเคส:
แอดมินแจ้งเงื่อนไขการคืนโค้ดภายใน 15 นาทีทันที โดยยังไม่ได้ขอข้อมูลเพื่อตรวจสอบเคสจริง
ตัวอย่างที่ถูกต้องมากขึ้น:
“รบกวนขอหมายเลขคำสั่งซื้อ เบอร์โทรศัพท์ที่ลงทะเบียน หรือโค้ดที่ใช้งานไม่ได้เพิ่มเติมนะคะ แอดมินจะตรวจสอบให้ก่อนว่าโค้ดใช้ไม่ได้เพราะสาเหตุใดค่ะ”</t>
  </si>
  <si>
    <t>ข้อมูลที่แอดมินแจ้งเรื่องระบบคืนโค้ดภายใน 15 นาทีถือว่าเป็นข้อมูลตาม process ในกรณีที่สถานะคำสั่งซื้อไม่สำเร็จ แต่ในเคสนี้ยังไม่ถือว่าถูกต้องครบ เพราะยังไม่ได้ตรวจสอบก่อนว่าคำสั่งซื้อของลูกค้าอยู่ในสถานะใด และโค้ดที่มีปัญหาเป็นโค้ดไหน
เงื่อนไขที่ใช้หักคะแนนตามไฟล์:
เข้ากลุ่ม พลาดเล็กน้อยถึงปานกลาง
ตัวอย่างจากเคส:
“หลังจากลูกค้ายกเลิกคำสั่งซื้อแล้ว สามารถกลับมาใช้โค้ดได้อีกครั้งภายใน 15 นาทีนะคะ 😊”
ตัวอย่างที่ถูกต้องมากขึ้น:
“รบกวนขอหมายเลขคำสั่งซื้อหรือโค้ดที่ใช้งานไม่ได้เพิ่มเติมนะคะ แอดมินจะตรวจสอบก่อนว่าคำสั่งซื้อไม่สำเร็จหรือไม่ และโค้ดสามารถคืนสิทธิ์ได้ตามเงื่อนไขใดค่ะ”</t>
  </si>
  <si>
    <t>แอดมินให้ข้อมูลเบื้องต้นได้ว่าระบบอาจคืนโค้ดภายใน 15 นาที และเปิดทางให้ลูกค้าส่งโค้ดมาตรวจสอบต่อได้ แต่คำตอบยังไม่ครบ เพราะยังไม่ได้ขอข้อมูลสำคัญเพื่อตรวจสอบเคสจริงก่อน เช่น หมายเลขคำสั่งซื้อ เบอร์โทรศัพท์ที่ลงทะเบียน หรือโค้ดที่มีปัญหา จึงยังไม่ชัดว่าโค้ดใช้ไม่ได้เพราะอะไร
เงื่อนไขที่ใช้หักคะแนนตามไฟล์:
เข้ากลุ่ม พลาดปานกลาง
ตัวอย่างจากเคส:
แอดมินแจ้งข้อมูลแบบกว้าง ๆ ว่าใช้ได้ภายใน 15 นาที แต่ยังไม่ได้เจาะลงที่ออเดอร์หรือโค้ดของลูกค้า
ตัวอย่างที่ถูกต้องมากขึ้น:
“รบกวนขอหมายเลขคำสั่งซื้อ เบอร์โทรศัพท์ที่ลงทะเบียน หรือโค้ดที่ใช้งานไม่ได้เพิ่มเติมนะคะ เพื่อให้แอดมินตรวจสอบก่อนว่าตอนนี้โค้ดยังไม่คืนสิทธิ์เพราะคำสั่งซื้อยังไม่สำเร็จ หรือมีเงื่อนไขอื่นค่ะ”</t>
  </si>
  <si>
    <t>แอดมินอธิบายเงื่อนไขการคืนโค้ดได้เข้าใจง่าย แต่การอธิบายลำดับขั้นตอนยังไม่ชัดเจน เพราะยังไม่ได้เรียงให้ลูกค้าเห็นว่าควรเช็กออเดอร์หรือโค้ดก่อน แล้วหากยังไม่พบจึงค่อยรอ 15 นาที หรือส่งข้อมูลมาให้ตรวจสอบต่อ
เงื่อนไขที่ใช้หักคะแนนตามไฟล์:
เข้ากลุ่ม พลาดเล็กน้อย
ตัวอย่างจากเคส:
มีการแจ้งว่าหากใช้โค้ดไม่ได้ให้ส่งโค้ดมาให้ตรวจสอบอีกครั้ง
ตัวอย่างที่ถูกต้องมากขึ้น:
“รบกวนส่งหมายเลขคำสั่งซื้อหรือโค้ดที่ใช้งานไม่ได้มาก่อนนะคะ แอดมินจะตรวจสอบสถานะให้ หากคำสั่งซื้อไม่สำเร็จ ระบบจะคืนโค้ดอัตโนมัติภายใน 15 นาทีค่ะ”</t>
  </si>
  <si>
    <t>แอดมินช่วยได้ในระดับหนึ่ง เพราะเข้าใจว่าลูกค้ากังวลเรื่องโค้ดถูกใช้ไปแล้ว และให้ข้อมูลเบื้องต้นเรื่องการคืนโค้ดภายใน 15 นาที แต่การช่วยยังไม่ตรงจุดพอ เพราะยังไม่ได้ตรวจสอบก่อนว่าโค้ดใช้ไม่ได้เพราะคำสั่งซื้อไม่สำเร็จจริง หรือมีสาเหตุอื่น
เงื่อนไขที่ใช้หักคะแนนตามไฟล์:
เข้ากลุ่ม พลาดเล็กน้อยถึงปานกลาง
ตัวอย่างจากเคส:
แอดมินให้ข้อมูล process ทั่วไป แต่ยังไม่ได้ตรวจสอบออเดอร์หรือโค้ดของลูกค้าจริง
ตัวอย่างที่ถูกต้องมากขึ้น:
“เดี๋ยวแอดมินขอตรวจสอบหมายเลขคำสั่งซื้อหรือโค้ดที่ใช้งานไม่ได้ก่อนนะคะ เพื่อดูว่าโค้ดยังไม่กลับมาเพราะคำสั่งซื้อยังไม่สำเร็จ หรือมีเงื่อนไขอื่นค่ะ”</t>
  </si>
  <si>
    <t>แอดมินมีการแนะนำแนวทางต่อในเบื้องต้นว่า หากยังใช้โค้ดไม่ได้สามารถส่งโค้ดมาให้ตรวจสอบอีกครั้งได้ แต่การชี้แจงยังไม่ครบ เพราะควรเริ่มจากการขอข้อมูลเพื่อตรวจสอบเคสก่อน แล้วจึงค่อยอธิบายว่า หากคำสั่งซื้อไม่สำเร็จ ระบบจะคืนโค้ดภายใน 15 นาที
เงื่อนไขที่ใช้หักคะแนนตามไฟล์:
เข้ากลุ่ม พลาดเล็กน้อยถึงปานกลาง
ตัวอย่างจากเคส:
“หากไม่สามารถใช้งานโค้ดได้ ลูกค้าสามารถส่งโค้ดมาให้แอดมินตรวจสอบอีกครั้งได้นะคะ”
ตัวอย่างที่ถูกต้องมากขึ้น:
“รบกวนส่งหมายเลขคำสั่งซื้อ เบอร์โทรศัพท์ที่ลงทะเบียน หรือโค้ดที่ใช้งานไม่ได้มาก่อนนะคะ แอดมินจะตรวจสอบให้ค่ะ หากคำสั่งซื้อไม่สำเร็จ ระบบจะคืนโค้ดอัตโนมัติภายใน 15 นาทีค่ะ”</t>
  </si>
  <si>
    <t>น้ำเสียงของแอดมินสุภาพและเหมาะสมตลอดการสนทนา ทำให้ลูกค้ารับข้อมูลได้ง่าย และสื่อสารด้วยท่าทีพร้อมช่วยเหลือ
เงื่อนไขที่ใช้หักคะแนนตามไฟล์:
ไม่เข้ากลุ่มพลาด
ตัวอย่างจากเคส:
แอดมินใช้คำพูดสุภาพ และเปิดทางให้ลูกค้าส่งข้อมูลมาตรวจสอบเพิ่มเติมได้</t>
  </si>
  <si>
    <t>ลูกค้าสอบถามการใช้งานโค้ดส่วนลดหลังยกเลิกคำสั่งซื้อ (Customer Inquires About Reusing a Discount Code After Order Cancellation)</t>
  </si>
  <si>
    <t>ลูกค้าติดต่อเข้ามาแจ้งว่าไม่มีธนาคารตามที่ต้องการใช้ชำระเงิน จึงกดยกเลิกคำสั่งซื้อเพื่อเปลี่ยนช่องทางจ่ายเงิน แต่เมื่อกลับมาใช้งานโค้ดลูกค้าใหม่อีกครั้ง ระบบแจ้งว่าโค้ดถูกใช้งานไปแล้ว ทำให้ลูกค้าสงสัยว่ายังมีโอกาสกลับมาใช้โค้ดเดิมได้หรือไม่</t>
  </si>
  <si>
    <t>https://drive.google.com/open?id=1DJsYjqnjFo-JeJEgB3MS31znhxUL5TC8</t>
  </si>
  <si>
    <t>AA232994</t>
  </si>
  <si>
    <t>https://app.oho.chat/business/6805c0f16232119d2a1204b5/smartchat?room=682c8456837b8999f33635d6</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</si>
  <si>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“สวัสดีค่ะ 🧁แอดมินปุยฝ้ายยินดีให้บริการค่ะ”
“หากได้รับข้อมูลครบถ้วนแล้ว แอดมินขออนุญาตจบการสนทนานะคะ...”</t>
  </si>
  <si>
    <t>ไม่พบการเปิดเผยข้อมูลส่วนบุคคลเกินความจำเป็น และไม่พบการให้ข้อมูลที่ขัดกับนโยบาย</t>
  </si>
  <si>
    <t>แอดมินตอบกลับอยู่ใน SLA และมีการทำงานตามขั้นตอน คือรับเรื่อง ตรวจสอบ ยืนยันข้อมูลกับพี่ไรเดอร์ แล้วจึงดำเนินการจบงานในระบบ ก่อนแจ้งผลกลับ
เงื่อนไขที่ใช้หักคะแนนตามไฟล์:
ไม่เข้ากลุ่มพลาด
ตัวอย่างจากเคส:
แอดมินตรวจสอบออเดอร์ก่อน และมีการทวนว่าเป็นออเดอร์ 260505-RY-4395 ใช่หรือไม่ ก่อนดำเนินการจบงาน</t>
  </si>
  <si>
    <t>แอดมินตอบตรงกับเรื่องที่พี่ไรเดอร์แจ้ง และแจ้งผลถูกต้องว่าจบงานในระบบเรียบร้อยแล้ว พร้อมบอกต่อว่าสามารถรอระบบจ่ายงานใหม่ได้เลย จึงถือว่าคำตอบถูกต้อง
เงื่อนไขที่ใช้หักคะแนนตามไฟล์:
ไม่เข้ากลุ่มพลาด
ตัวอย่างจากเคส:
“แอดมินดำเนินการจบงานในระบบเรียบร้อยแล้วค่ะ”
“พี่ไรเดอร์สามารถรอระบบจ่ายงานใหม่อีกครั้งได้เลยค่ะ”</t>
  </si>
  <si>
    <t>แอดมินแจ้งข้อมูลได้ครบ ทั้งตรวจสอบออเดอร์ ยืนยันข้อมูลก่อนดำเนินการ แจ้งผลว่าจบงานแล้ว และบอกต่อว่าหลังจากนี้พี่ไรเดอร์สามารถรอระบบจ่ายงานใหม่ได้เลย จึงถือว่าคำตอบครบถ้วน
เงื่อนไขที่ใช้หักคะแนนตามไฟล์:
ไม่เข้ากลุ่มพลาด
ตัวอย่างจากเคส:
แอดมินแจ้งผลการจบงานและแจ้ง next step ต่อให้พี่ไรเดอร์ชัดเจน</t>
  </si>
  <si>
    <t>แอดมินอธิบายเป็นลำดับ เข้าใจง่าย และมีการยืนยันหมายเลขออเดอร์กับชื่อร้านค้าก่อนดำเนินการ อีกทั้งจากข้อมูลเพิ่มเติมพบว่ามีการโทรออกไปยืนยันการจัดส่งกับลูกค้าก่อนจบงาน จึงถือว่ามีขั้นตอนตรวจสอบค่อนข้างชัดเจน
เงื่อนไขที่ใช้หักคะแนนตามไฟล์:
ไม่เข้ากลุ่มพลาด
ตัวอย่างจากเคส:
“เป็นออเดอร์ 260505-RY-4395 จากร้าน Cafe Amazon ... ใช่หรือไม่คะ”</t>
  </si>
  <si>
    <t>แอดมินช่วยได้ตรงจุด เพราะหลังจากพี่ไรเดอร์แจ้งว่าส่งออเดอร์เรียบร้อยแล้วแต่จบงานไม่ได้ แอดมินมีการตรวจสอบในระบบ และมีการโทรออกไปยืนยันการจัดส่งกับลูกค้าก่อนดำเนินการจบงาน ทำให้การช่วยเหลือครบและมั่นใจก่อนปิดเคส
เงื่อนไขที่ใช้หักคะแนนตามไฟล์:
ไม่เข้ากลุ่มพลาด
ตัวอย่างจากเคส:
พี่ไรเดอร์แจ้งให้ช่วยจบงาน และแอดมินดำเนินการตรวจสอบพร้อมโทรยืนยันกับลูกค้าก่อนจบงานในระบบ</t>
  </si>
  <si>
    <t>แอดมินดูแลเคสต่อเนื่องดี มีการตรวจสอบ ยืนยันข้อมูลออเดอร์ และโทรออกไปยืนยันการจัดส่งกับลูกค้าก่อนดำเนินการจบงานในระบบ จากนั้นจึงแจ้งพี่ไรเดอร์ว่าสามารถรอระบบจ่ายงานใหม่ได้เลย ถือว่ามี ownership และการแจ้ง next step ครบถ้วน
เงื่อนไขที่ใช้หักคะแนนตามไฟล์:
ไม่เข้ากลุ่มพลาด
ตัวอย่างจากเคส:
“พี่ไรเดอร์สามารถรอระบบจ่ายงานใหม่อีกครั้งได้เลยค่ะ”</t>
  </si>
  <si>
    <t>น้ำเสียงของแอดมินสุภาพและเหมาะสมตลอดการสนทนา ทำให้พี่ไรเดอร์รับข้อมูลได้ง่าย จุดที่ยังเพิ่มได้อีกนิดคืออาจมีประโยครับทราบหรือแสดงความเข้าใจก่อนเริ่มตรวจสอบ จะทำให้ดูใส่ใจมากขึ้น
เงื่อนไขที่ใช้หักคะแนนตามไฟล์:
เข้ากลุ่ม พลาดเล็กน้อย
ตัวอย่างจากเคส:
แอดมินใช้คำพูดสุภาพและปิดเคสเรียบร้อย
ตัวอย่างที่ถูกต้องมากขึ้น:
“รับทราบค่ะ เดี๋ยวแอดมินตรวจสอบและช่วยจบงานให้สักครู่นะคะ”</t>
  </si>
  <si>
    <t>ไรเดอร์ไม่สามารถกดจบงานได้ (Rider Unable to Complete the Job)</t>
  </si>
  <si>
    <t>พี่ไรเดอร์ติดต่อเข้ามาแจ้งว่าต้องการให้ช่วยจบงานในระบบ โดยแจ้งว่าส่งออเดอร์เรียบร้อยแล้ว แต่ยังไม่สามารถกดจบงานเองได้</t>
  </si>
  <si>
    <t>https://drive.google.com/open?id=1TU2kN5J5nsoxO0gsvdqz0Zo3z1ufa0wz</t>
  </si>
  <si>
    <t>AA233242</t>
  </si>
  <si>
    <t>https://app.oho.chat/business/6805c0f16232119d2a1204b5/smartchat?room=69f9cdd8cf1a2b37ffc13815</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</si>
  <si>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“สวัสดีค่ะ 🧁แอดมินปุยฝ้ายยินดีให้บริการค่ะ”
“เนื่องจากขณะนี้ยังไม่ได้รับการตอบกลับ แอดมินขออนุญาตจบการสนทนานี้ก่อนนะคะ...”</t>
  </si>
  <si>
    <t>แอดมินตอบกลับอยู่ใน SLA และมีการรับเรื่องต่อเนื่อง โดยเมื่อร้านค้าแจ้งรายละเอียดแล้ว แอดมินมีการขอหลักฐานเพิ่มเติมเพื่อใช้ตรวจสอบต่อ ซึ่งเป็นไปตาม process ของการร้องเรียนไรเดอร์ จึงผ่านในหัวข้อนี้
เงื่อนไขที่ใช้หักคะแนนตามไฟล์:
ไม่เข้ากลุ่มพลาด
ตัวอย่างจากเคส:
แอดมินรับเรื่อง แล้วสอบถามต่อว่าร้านค้ามีหลักฐานวิดีโอหรือไม่ เพื่อใช้ตรวจสอบเพิ่มเติม</t>
  </si>
  <si>
    <t>แอดมินตอบถูกทาง เพราะเมื่อร้านค้าต้องการร้องเรียนไรเดอร์ แอดมินมีการขอหลักฐานภาพหรือวิดีโอเพิ่มเติมก่อน ซึ่งเป็นข้อมูลที่ต้องใช้ในการประสานงานต่อ จึงถือว่าคำตอบถูกต้องตาม process
เงื่อนไขที่ใช้หักคะแนนตามไฟล์:
ไม่เข้ากลุ่มพลาด
ตัวอย่างจากเคส:
“ร้านค้ามีหลักฐานวีดีโอในขณะที่นำอาหารให้ไรเดอร์หรือไม่คะ”
“แอดมินจะนำหลักฐานดังกล่าวยืนยันกับทางไรเดอร์อีกครั้งค่ะ”</t>
  </si>
  <si>
    <t>แอดมินขอหลักฐานเพิ่มเติมได้ถูกต้องแล้ว แต่ยังเก็บข้อมูลไม่ครบ เพราะไม่ได้สอบถาม Shop ID หรือ MID Shop และไม่ได้สอบถามหมายเลขคำสั่งซื้อ ซึ่งเป็นข้อมูลสำคัญที่ต้องใช้ในการประสานงานต่อ ทำให้การรับเรื่องยังไม่ครบถ้วน
เงื่อนไขที่ใช้หักคะแนนตามไฟล์:
เข้ากลุ่ม พลาดปานกลาง
ตัวอย่างจากเคส:
แอดมินสอบถามเฉพาะเรื่องหลักฐานวิดีโอ แต่ยังไม่ได้สอบถามข้อมูลร้านค้าและข้อมูลออเดอร์เพิ่มเติม
ตัวอย่างที่ถูกต้องมากขึ้น:
“รบกวนขอ Shop ID หรือ MID Shop และหมายเลขคำสั่งซื้อเพิ่มเติมด้วยนะคะ หากร้านค้ามีภาพถ่ายหรือวิดีโอสามารถส่งเข้ามาได้เลยค่ะ แอดมินจะนำข้อมูลไปตรวจสอบและประสานงานต่อให้ค่ะ”</t>
  </si>
  <si>
    <t>แอดมินแจ้งถูกว่าต้องใช้หลักฐานเพื่อประสานงานต่อ แต่ยังไม่ได้บอกให้ครบว่าต้องใช้ข้อมูลอะไรบ้าง เพราะนอกจากหลักฐานแล้ว ยังควรสอบถาม Shop ID หรือ MID Shop และหมายเลขคำสั่งซื้อด้วย จึงทำให้ขั้นตอนยังไม่ครบ
เงื่อนไขที่ใช้หักคะแนนตามไฟล์:
เข้ากลุ่ม พลาดเล็กน้อยถึงปานกลาง
ตัวอย่างจากเคส:
มีการถามหาร้านค้ามีวิดีโอหรือไม่ แต่ยังไม่ได้สอบถามข้อมูลร้านและเลขออเดอร์
ตัวอย่างที่ถูกต้องมากขึ้น:
“หากร้านค้าต้องการร้องเรียนไรเดอร์ รบกวนส่งหลักฐานภาพถ่ายหรือวิดีโอ พร้อมแจ้ง Shop ID หรือ MID Shop และหมายเลขคำสั่งซื้อเข้ามาได้เลยนะคะ แอดมินจะนำข้อมูลไปประสานงานต่อให้ค่ะ”</t>
  </si>
  <si>
    <t>แอดมินดำเนินการได้ถูกต้องในเบื้องต้น โดยมีการขอหลักฐานเพิ่มเติมตามขั้นตอนของเคสร้องเรียนไรเดอร์ แต่การช่วยเหลือยังไม่ครบถ้วน เพราะยังเก็บข้อมูลสำคัญของร้านค้าและออเดอร์ไม่ครบ ทำให้การตรวจสอบต่อยังไม่สมบูรณ์
เงื่อนไขที่ใช้หักคะแนนตามไฟล์:
เข้ากลุ่ม พลาดเล็กน้อยถึงปานกลาง
ตัวอย่างจากเคส:
แอดมินเลือกขอหลักฐานก่อน ซึ่งเป็นแนวทางที่ถูกต้อง แต่ยังไม่ได้สอบถาม Shop ID / MID Shop / หมายเลขคำสั่งซื้อ
ตัวอย่างที่ถูกต้องมากขึ้น:
“รบกวนส่งหลักฐานภาพหรือวิดีโอ พร้อมแจ้ง Shop ID หรือ MID Shop และหมายเลขคำสั่งซื้อเพิ่มเติมนะคะ แอดมินจะนำข้อมูลไปตรวจสอบและประสานงานต่อให้ค่ะ”</t>
  </si>
  <si>
    <t>แอดมินรับเรื่องและแจ้งว่าจะนำหลักฐานไปยืนยันกับไรเดอร์ต่อ แต่ยังแจ้งขั้นตอนถัดไปไม่ครบ เพราะยังขอข้อมูลสำคัญของร้านค้าและออเดอร์ไม่ครบ
เงื่อนไขที่ใช้หักคะแนนตามไฟล์:
เข้ากลุ่ม พลาดเล็กน้อยถึงปานกลาง
ตัวอย่างจากเคส:
แอดมินแจ้งว่าจะนำหลักฐานไปยืนยันกับไรเดอร์อีกครั้ง แต่ยังไม่ได้ขอ Shop ID / MID Shop / เลขออเดอร์
ตัวอย่างที่ถูกต้องมากขึ้น:
“หากร้านค้าต้องการร้องเรียนไรเดอร์ รบกวนส่งหลักฐานภาพหรือวิดีโอ พร้อมแจ้ง Shop ID หรือ MID Shop และหมายเลขคำสั่งซื้อเข้ามาได้เลยนะคะ แอดมินจะนำข้อมูลไปประสานงานต่อให้ค่ะ”</t>
  </si>
  <si>
    <t>โดยรวมใช้ภาษาสุภาพและสื่อสารได้เข้าใจ แต่ยังมีบางคำที่เลือกใช้ไม่ค่อยเหมาะ  เช่น “วีดีโอในขณะที่นำอาหารให้ไรเดอร์” ถ้าปรับคำให้สั้นลงจะอ่านง่ายขึ้น
เงื่อนไขที่ใช้หักคะแนนตามไฟล์:
เข้ากลุ่ม พลาดเล็กน้อย
ตัวอย่างจากเคส:
“ร้านค้ามีหลักฐานวีดีโอในขณะที่นำอาหารให้ไรเดอร์หรือไม่คะ”
ตัวอย่างที่ถูกต้องมากขึ้น:
“ร้านค้ามีภาพถ่ายหรือวิดีโอในช่วงที่ส่งอาหารให้ไรเดอร์หรือไม่คะ</t>
  </si>
  <si>
    <t>แอดมินใช้น้ำเสียงสุภาพและเหมาะสมตลอดการสนทนา ทำให้ร้านค้าให้ข้อมูลต่อได้ดี โดยอาจเพิ่มคำรับทราบหรือแสดงความเข้าใจก่อนขอหลักฐาน เพื่อให้การสื่อสารดูใส่ใจมากขึ้น
เงื่อนไขที่ใช้หักคะแนนตามไฟล์:
เข้ากลุ่ม พลาดเล็กน้อย
ตัวอย่างจากเคส:
แอดมินใช้คำพูดสุภาพและปิดเคสเรียบร้อย
ตัวอย่างที่ถูกต้องมากขึ้น:
“รับทราบค่ะ แอดมินขอหลักฐานเพิ่มเติมเพื่อนำไปตรวจสอบและประสานงานต่อให้นะคะ”</t>
  </si>
  <si>
    <t>ร้านค้าร้องเรียนพฤติกรรมไรเดอร์ (Merchant Complains About Rider Behavior)</t>
  </si>
  <si>
    <t>ร้านค้าติดต่อเข้ามาแจ้งว่าต้องการร้องเรียนไรเดอร์ โดยระบุว่าเป็นเคสช่วงเช้าเกี่ยวกับการหยิบสินค้าผิดออเดอร์ของสาขา และหลังจากนั้นไรเดอร์ได้โทรมาพูดจาไม่เหมาะสมกับร้านค้า รวมถึงพูดว่าจะร้องเรียนร้านค้าทั้งที่ต้นเหตุเกิดจากการหยิบออเดอร์ผิด</t>
  </si>
  <si>
    <t>https://drive.google.com/open?id=1AJTYHFQBa0NoGJm6aS-JbWAfpFyjmvf7</t>
  </si>
  <si>
    <t>AA233532</t>
  </si>
  <si>
    <t>https://app.oho.chat/business/6805c0f16232119d2a1204b5/smartchat?room=6843e15538797e2162843617</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</si>
  <si>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“สวัสดีครับ แอดมินขนมต้ม ยินดีให้บริการ”
“หากยังพบปัญหาการใช้งาน หรือต้องการสอบถามข้อมูลเพิ่มเติม สามารถติดต่อเข้ามาได้เลยครับ”</t>
  </si>
  <si>
    <t>แอดมินตอบกลับอยู่ใน SLA และมีการตรวจสอบตามขั้นตอน โดยเริ่มจากขอภาพหน้าจอเพิ่มเติม ถามย้ำจุดที่ลูกค้าติดปัญหา แล้วจึงตรวจสอบต่อก่อนแจ้งสาเหตุที่พบ จึงผ่านในหัวข้อนี้
เงื่อนไขที่ใช้หักคะแนนตามไฟล์:
ไม่เข้ากลุ่มพลาด
ตัวอย่างจากเคส:
แอดมินขอภาพหน้าจอเพิ่มเติม แล้วถามย้ำว่าลูกค้าไม่สามารถกดปุ่ม “เพิ่มไปยังตะกร้า” ได้ใช่หรือไม่ ก่อนตรวจสอบต่อ</t>
  </si>
  <si>
    <t>แอดมินตอบตรงกับปัญหาที่ลูกค้าเจอ และแจ้งสาเหตุได้ถูกต้องว่าในเมนูนี้ต้องเลือกตัวเลือกให้ครบทั้ง 2 ส่วนก่อน จึงจะสามารถเพิ่มสินค้าเข้าตะกร้าได้
เงื่อนไขที่ใช้หักคะแนนตามไฟล์:
ไม่เข้ากลุ่มพลาด
ตัวอย่างจากเคส:
“ในเมนูนี้ คุณลูกค้าจะต้องเลือกตัวเลือกทั้ง 2 ส่วน จึงจะกดบันทึกลงตะกร้าได้ครับ”</t>
  </si>
  <si>
    <t>แอดมินแจ้งสาเหตุของปัญหาและบอกวิธีทำต่อได้แล้ว ทำให้ลูกค้ารู้ว่าต้องกลับไปเลือกตัวเลือกในเมนูให้ครบก่อน จุดที่ยังเพิ่มได้อีกนิดคืออาจบอกให้ชัดขึ้นว่าต้องเลือก 2 ส่วนไหนบ้าง เพื่อให้ลูกค้าทำตามได้ง่ายขึ้น
เงื่อนไขที่ใช้หักคะแนนตามไฟล์:
เข้ากลุ่ม พลาดเล็กน้อย
ตัวอย่างจากเคส:
แอดมินแจ้งว่าต้องเลือกตัวเลือกทั้ง 2 ส่วน แต่ไม่ได้ระบุชื่อของแต่ละส่วนให้ชัดในข้อความ
ตัวอย่างที่ถูกต้องมากขึ้น:
“ในเมนูนี้จะต้องเลือกตัวเลือกให้ครบทั้ง 2 ส่วนก่อนนะครับ เช่น ส่วนเนื้อไก่และส่วนรายละเอียดเพิ่มเติม จากนั้นจึงจะสามารถกดเพิ่มไปยังตะกร้าได้ครับ”</t>
  </si>
  <si>
    <t>แอดมินอธิบายขั้นตอนเข้าใจง่าย โดยดูจากภาพหน้าจอที่ลูกค้าส่งมา แล้วบอกสาเหตุของปัญหาชัดเจนว่าติดตรงการเลือกตัวเลือกในเมนูไม่ครบ
เงื่อนไขที่ใช้หักคะแนนตามไฟล์:
ไม่เข้ากลุ่มพลาด
ตัวอย่างจากเคส:
แอดมินขอภาพหน้าจอ ตรวจสอบต่อ และแจ้งว่าต้องเลือกตัวเลือกทั้ง 2 ส่วนก่อน</t>
  </si>
  <si>
    <t>แอดมินช่วยได้ตรงจุด เพราะไม่ได้ตอบกว้าง ๆ แต่ขอภาพหน้าจอมาเช็กก่อน แล้วไล่ดูอาการที่ลูกค้าเจอจริง จนหาสาเหตุได้ว่าลูกค้ายังเลือกตัวเลือกในเมนูไม่ครบ ทำให้ช่วยแก้ปัญหาได้ตรงจุด
เงื่อนไขที่ใช้หักคะแนนตามไฟล์:
ไม่เข้ากลุ่มพลาด
ตัวอย่างจากเคส:
ลูกค้าแจ้งว่าไม่สามารถกดเพิ่มไปยังตะกร้าได้ และแอดมินตรวจสอบจากภาพก่อนแจ้งสาเหตุที่แท้จริง</t>
  </si>
  <si>
    <t>แอดมินดูแลเคสต่อเนื่องได้ดี มีทั้งรับเรื่อง ตรวจสอบ แจ้งวิธีแก้ และบอกว่าหากยังมีปัญหาสามารถติดต่อกลับมาได้ 
เงื่อนไขที่ใช้หักคะแนนตามไฟล์:
เข้ากลุ่ม พลาดเล็กน้อย
ตัวอย่างจากเคส:
แอดมินแจ้งวิธีแก้และบอกว่าหากยังพบปัญหาการใช้งานสามารถติดต่อกลับมาได้</t>
  </si>
  <si>
    <t>ภาษาที่ใช้สุภาพ กระชับ และเข้าใจง่าย ไม่พบคำสะกดผิดจากข้อความของแอดมินในเคสนี้
เงื่อนไขที่ใช้หักคะแนนตามไฟล์:
ไม่เข้ากลุ่มพลาด</t>
  </si>
  <si>
    <t>น้ำเสียงของแอดมินสุภาพและเหมาะสมตลอดการสนทนา ทำให้ลูกค้ารับข้อมูลได้ง่าย จุดที่ยังเพิ่มได้อีกนิดคืออาจมีประโยครับทราบหรือแสดงความเข้าใจก่อนเริ่มตรวจสอบ จะทำให้ดูใส่ใจมากขึ้น
เงื่อนไขที่ใช้หักคะแนนตามไฟล์:
เข้ากลุ่ม พลาดเล็กน้อย
ตัวอย่างจากเคส:
แอดมินใช้คำพูดสุภาพและอธิบายขั้นตอนชัดเจน
ตัวอย่างที่ถูกต้องมากขึ้น:
“รับทราบครับ เดี๋ยวแอดมินขอตรวจสอบจากภาพที่คุณลูกค้าส่งมาให้ก่อนนะครับ”</t>
  </si>
  <si>
    <t>ลูกค้าไม่สามารถเพิ่มสินค้าเข้าตะกร้าได้ (Customer Unable to Add Item to Cart)</t>
  </si>
  <si>
    <t>ลูกค้าติดต่อเข้ามาแจ้งว่าไม่สามารถสั่งอาหารจากร้านข้าวมันไก่โกอ่าง สาขาโชคชัย 4 ได้ โดยลูกค้าเข้าไปเลือกเมนูแล้ว แต่ไม่สามารถกดดำเนินการต่อหรือเพิ่มสินค้าเข้าตะกร้าได้ จึงต้องการทราบว่าเกิดจากสาเหตุใด</t>
  </si>
  <si>
    <t>https://drive.google.com/open?id=1Tn8nKY8EoTfkgZz9_0eRMprAcrBwl_xb</t>
  </si>
  <si>
    <t>AA233771</t>
  </si>
  <si>
    <t>https://app.oho.chat/business/6805c0f16232119d2a1204b5/smartchat?room=69fb24cea4724ca0e5f61aef</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</si>
  <si>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“สวัสดีครับ แอดมินขนมดาราทอง ยินดีให้บริการครับ 🙏”
“รับทราบครับ อยางไรแอดมินขออนุญาตจบการสนทนานะครับ...”</t>
  </si>
  <si>
    <t>แอดมินขอข้อมูลเพิ่มเติมเท่าที่จำเป็นต่อการตรวจสอบ และให้ร้านค้าส่งเอกสารเพื่อประกอบการพิจารณาตามขั้นตอน ไม่พบการเปิดเผยข้อมูลส่วนบุคคลเกินความจำเป็น และไม่พบการให้ข้อมูลที่ขัดกับนโยบาย
เงื่อนไขที่ใช้หักคะแนนตามไฟล์:
ไม่เข้ากลุ่มพลาด</t>
  </si>
  <si>
    <t>แอดมินตอบกลับอยู่ใน SLA และมีการดำเนินการตามขั้นตอน คือขอข้อมูลเพิ่มเติม ตรวจสอบ แจ้งสาเหตุที่เอกสารไม่ผ่าน รับเอกสารล่าสุดจากร้านค้า และส่งต่อให้ทีมที่เกี่ยวข้องพิจารณา จึงผ่านในหัวข้อนี้
เงื่อนไขที่ใช้หักคะแนนตามไฟล์:
ไม่เข้ากลุ่มพลาด
ตัวอย่างจากเคส:
แอดมินขอข้อมูลร้านค้าก่อนตรวจสอบ และเมื่อร้านค้าส่ง Bookbank ล่าสุดมาแล้ว ก็มีการส่งต่อให้ทีมที่เกี่ยวข้องผ่านเคส #3241</t>
  </si>
  <si>
    <t>แอดมินแจ้งสาเหตุของปัญหาได้ถูกต้องว่าเอกสารหน้าบัญชีที่ร้านค้าส่งมาก่อนหน้านี้ยังไม่ตรงตามรูปแบบที่ระบบกำหนด และอธิบายเงื่อนไขของเอกสารที่ถูกต้องได้ชัดเจน จึงถือว่าคำตอบถูกต้อง
เงื่อนไขที่ใช้หักคะแนนตามไฟล์:
ไม่เข้ากลุ่มพลาด
ตัวอย่างจากเคส:
“รบกวนคุณร้านค้าส่ง หน้าบัญชีธนาคารที่ใช้รับเงินใหม่อีกครั้ง ... โดยขอให้ภาพแสดง ชื่อบัญชีและเลขบัญชีอย่างชัดเจน และเป็นรายชื่อเดียวกับเจ้าของกิจการในระบบ...”</t>
  </si>
  <si>
    <t>แอดมินแจ้งข้อมูลได้ครบ ทั้งสาเหตุที่เอกสารไม่ผ่าน ลักษณะเอกสารที่ต้องส่งใหม่ เปิดให้ร้านค้าส่งเอกสารทางแชทได้ และเมื่อได้รับเอกสารล่าสุดแล้วก็มีการส่งต่อให้ทีมที่เกี่ยวข้องเรียบร้อย จึงถือว่าคำตอบครบถ้วน
เงื่อนไขที่ใช้หักคะแนนตามไฟล์:
ไม่เข้ากลุ่มพลาด
ตัวอย่างจากเคส:
แอดมินอธิบายสาเหตุเอกสารไม่ผ่าน รับเอกสารใหม่ และแจ้งว่าจะส่งประสานงานต่อให้ทีมที่เกี่ยวข้อง</t>
  </si>
  <si>
    <t>แอดมินอธิบายขั้นตอนค่อนข้างชัด ตั้งแต่การขอข้อมูล การแจ้งสาเหตุที่เอกสารไม่ผ่าน การให้ส่งเอกสารใหม่ และการประสานงานต่อ อีกทั้งจากการตรวจสอบเพิ่มเติมพบว่ามีการเปิดเคส #3241 พร้อมแนบ Bookbank ล่าสุดเพื่อให้ทีมที่เกี่ยวข้องพิจารณาอนุมัติ จึงถือว่าขั้นตอนชัดเจนและติดตามต่อได้
เงื่อนไขที่ใช้หักคะแนนตามไฟล์:
ไม่เข้ากลุ่มพลาด
ตัวอย่างจากเคส:
มีการแจ้งชัดว่าเอกสารต้องเป็นหน้าบัญชีที่แสดงชื่อบัญชีและเลขบัญชีอย่างชัดเจน และจากนั้นมีการส่งต่อผ่านเคส #3241</t>
  </si>
  <si>
    <t>แอดมินช่วยได้ตรงจุด เพราะเมื่อร้านค้าแจ้งว่าส่งเอกสารหลายรอบแล้วแต่ยังไม่ผ่าน แอดมินไม่ได้ให้ส่งซ้ำแบบเดิม แต่ตรวจสอบก่อนว่าเอกสารติดปัญหาที่รูปแบบ จากนั้นจึงอธิบายให้ร้านค้าส่งเอกสารให้ถูกต้อง และเมื่อร้านค้าส่ง Bookbank ล่าสุดมาแล้วก็ส่งต่อให้ทีมที่เกี่ยวข้องพิจารณาอนุมัติทันที ถือว่าแก้ปัญหาได้ตรงจุดและครบขั้นตอน
เงื่อนไขที่ใช้หักคะแนนตามไฟล์:
ไม่เข้ากลุ่มพลาด
ตัวอย่างจากเคส:
แอดมินไม่ได้ตอบกว้าง ๆ ว่าให้ส่งใหม่อย่างเดียว แต่ระบุชัดว่าต้องเป็นหน้าบัญชีที่เห็นชื่อบัญชีและเลขบัญชีชัดเจน และเป็นชื่อเดียวกับเจ้าของกิจการ</t>
  </si>
  <si>
    <t>แอดมินดูแลเคสต่อเนื่องดี ตั้งแต่ขอข้อมูล ตรวจสอบ แจ้งสาเหตุของปัญหา รับเอกสารล่าสุด และส่งต่อให้ทีมที่เกี่ยวข้องพิจารณาผ่านเคส #3241 พร้อมแจ้งว่าหากมีความคืบหน้าหรือผลการดำเนินการเพิ่มเติมจะแจ้งให้ทราบ ถือว่ามี ownership และการแจ้ง next step ครบถ้วน
เงื่อนไขที่ใช้หักคะแนนตามไฟล์:
ไม่เข้ากลุ่มพลาด
ตัวอย่างจากเคส:
“อย่างไรแอดมินจะดำเนินการ ส่งเรื่องประสานงานต่อให้ทีมที่เกี่ยวข้องเพิ่มเติม ... หากมีความคืบหน้าหรือผลการดำเนินการเพิ่มเติม แอดมินจะแจ้งให้ทราบทันทีนะครับ”</t>
  </si>
  <si>
    <t>โดยรวมภาษาสุภาพและเข้าใจง่าย แต่มีคำพิมพ์ผิดเล็กน้อย เช่น “อยางไร” ซึ่งควรเป็น “อย่างไร” จึงควรหักเล็กน้อยในหัวข้อนี้
เงื่อนไขที่ใช้หักคะแนนตามไฟล์:
เข้ากลุ่ม พลาดเล็กน้อย
ตัวอย่างจากเคส:
“รับทราบครับ อยางไรแอดมินขออนุญาตจบการสนทนานะครับ”
ตัวอย่างที่ถูกต้องมากขึ้น:
“รับทราบครับ อย่างไรแอดมินขออนุญาตจบการสนทนานะครับ”</t>
  </si>
  <si>
    <t>น้ำเสียงของแอดมินสุภาพและเหมาะสมตลอดการสนทนา แม้ว่าร้านค้าจะส่งเอกสารหลายรอบแล้วยังไม่ผ่าน แอดมินก็ยังอธิบายด้วยความใจเย็นและเป็นมิตร ทำให้ร้านค้าสามารถเข้าใจข้อมูลได้ง่าย
เงื่อนไขที่ใช้หักคะแนนตามไฟล์:
ไม่เข้ากลุ่มพลาด
ตัวอย่างจากเคส:
แอดมินอธิบายสาเหตุที่เอกสารไม่ผ่าน พร้อมแนะแนวทางแก้ไขโดยไม่ใช้คำพูดที่ทำให้ร้านค้ารู้สึกถูกตำหนิ</t>
  </si>
  <si>
    <t>ร้านค้าสอบถามการส่งเอกสารเพื่ออนุมัติร้านค้าใหม่ (Merchant Inquires About Document Submission for New Shop Approval)</t>
  </si>
  <si>
    <t>ร้านค้าติดต่อเข้ามาแจ้งว่าลงทะเบียนสมัครแล้ว แต่ระบบยังไม่ผ่าน แม้จะเคยส่งเอกสารหน้าบัญชีไปแล้วหลายครั้ง โดยร้านค้าระบุว่าส่งทั้งแบบถ่ายรูปหน้าบัญชีตรง ๆ และแบบสำเนาพร้อมเซ็นรับรองสำเนาถูกต้องแล้ว แต่ระบบยังไม่อนุมัติ</t>
  </si>
  <si>
    <t>AA233733</t>
  </si>
  <si>
    <t>https://app.oho.chat/business/6805c0f16232119d2a1204b5/smartchat?room=68ef79f62ba9802f4ab63083</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</si>
  <si>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“Robinhood สวัสดีค่ะ แอดมินชานมยินดีให้บริการค่ะ 💜”
“หากได้รับข้อมูลครบถ้วนแล้ว แอดมินขออนุญาตจบการสนทนานะคะ...”</t>
  </si>
  <si>
    <t>แอดมินมีการขอและทวนข้อมูลเท่าที่จำเป็นต่อการตรวจสอบสถานะบัญชี ไม่พบการเปิดเผยข้อมูลส่วนบุคคลเกินความจำเป็น และไม่พบการให้ข้อมูลที่ขัดกับนโยบาย
เงื่อนไขที่ใช้หักคะแนนตามไฟล์:
ไม่เข้ากลุ่มพลาด</t>
  </si>
  <si>
    <t>แอดมินตอบกลับอยู่ใน SLA และมีการดำเนินการตามขั้นตอนในส่วนของการรับข้อมูล ตรวจสอบ และยืนยันตัวตนเบื้องต้นแล้ว แต่ยังไม่ครบในส่วน process ต่อ เพราะยังไม่ได้แจ้งว่ากรณีนี้ต้องยืนยันตัวตนใหม่อีกครั้งก่อน จึงจะปิดคำขอยกเลิกบัญชีให้ได้
เงื่อนไขที่ใช้หักคะแนนตามไฟล์:
เข้ากลุ่ม พลาดเล็กน้อย
ตัวอย่างจากเคส:
แอดมินมีการทวนชื่อ เบอร์โทร และหมายเลขไรเดอร์ก่อนแจ้งผลตรวจสอบ
ตัวอย่างที่ถูกต้องมากขึ้น:
“จากการตรวจสอบพบว่ามีการกดยกเลิกบัญชีเข้ามาแล้วนะคะ หากพี่ไรเดอร์ต้องการยกเลิกคำขอยกเลิกบัญชี แอดมินจะต้องดำเนินการยืนยันตัวตนใหม่ก่อนค่ะ”</t>
  </si>
  <si>
    <t>แอดมินแจ้งสถานะบัญชีปัจจุบันได้ถูกต้องว่ามีการกดยกเลิกบัญชีเข้ามาแล้วและบัญชีกำลังอยู่ระหว่างการลบ แต่คำตอบยังไม่ถูกต้องครบในมุมของคำถามหลัก เพราะไม่ได้แจ้งว่ากรณีนี้ยังสามารถยกเลิกคำขอยกเลิกบัญชีได้ หากยืนยันตัวตนผ่าน
เงื่อนไขที่ใช้หักคะแนนตามไฟล์:
เข้ากลุ่ม พลาดเล็กน้อยถึงปานกลาง
ตัวอย่างจากเคส:
แอดมินแจ้งเพียงสถานะว่าบัญชีกำลังลบอยู่ และจะได้เงินประกันคืน
ตัวอย่างที่ถูกต้องมากขึ้น:
“จากการตรวจสอบพบว่าระบบมีคำขอยกเลิกบัญชีเข้ามาแล้วนะคะ แต่หากพี่ไรเดอร์ต้องการยกเลิกคำขอดังกล่าว แอดมินจะต้องขอยืนยันตัวตนใหม่ก่อนค่ะ หากยืนยันผ่าน จะสามารถปิดคำขอยกเลิกบัญชีให้ได้ค่ะ”</t>
  </si>
  <si>
    <t>คำตอบยังไม่ครบค่อนข้างมาก เพราะพี่ไรเดอร์ถามตรง ๆ ว่ากดยกเลิกบัญชีไปแล้วสามารถยกเลิกได้ไหม แต่แอดมินยังไม่ได้แจ้งขั้นตอนสำคัญว่ากรณีนี้สามารถดำเนินการได้ โดยต้องยืนยันตัวตนใหม่ก่อน และหากยืนยันผ่านจึงจะปิดคำขอยกเลิกบัญชีให้ได้
เงื่อนไขที่ใช้หักคะแนนตามไฟล์:
เข้ากลุ่ม พลาดปานกลาง
ตัวอย่างจากเคส:
แอดมินแจ้งเรื่องสถานะบัญชีและเงินประกันคืน แต่ไม่ได้ตอบวิธีดำเนินการต่อให้ตรงกับคำถามหลัก
ตัวอย่างที่ถูกต้องมากขึ้น:
“กรณีนี้สามารถยกเลิกคำขอยกเลิกบัญชีได้ค่ะ แต่แอดมินต้องขอยืนยันตัวตนใหม่กับพี่ไรเดอร์ก่อนนะคะ หากยืนยันผ่าน แอดมินจะดำเนินการปิดคำขอยกเลิกบัญชีให้ค่ะ”</t>
  </si>
  <si>
    <t>แอดมินมีการอ้างอิงข้อมูลจากระบบชัดเจน ทั้งวันเวลาและสถานะบัญชีปัจจุบัน แต่ขั้นตอนต่อยังไม่ชัด เพราะยังไม่ได้อธิบายให้พี่ไรเดอร์ทราบว่าหากต้องการยกเลิกคำขอยกเลิกบัญชี จะต้องยืนยันตัวตนใหม่ก่อน
เงื่อนไขที่ใช้หักคะแนนตามไฟล์:
เข้ากลุ่ม พลาดเล็กน้อยถึงปานกลาง
ตัวอย่างจากเคส:
มีการแจ้งว่ากดยกเลิกบัญชีเมื่อวันที่ 6/5/69 เวลา 16:39 น. และตอนนี้กำลังลบบัญชี
ตัวอย่างที่ถูกต้องมากขึ้น:
“จากการตรวจสอบ ระบบมีการกดยกเลิกบัญชีเข้ามาแล้วค่ะ หากพี่ไรเดอร์ต้องการยกเลิกคำขอดังกล่าว แอดมินจะดำเนินการยืนยันตัวตนใหม่ก่อน และหากยืนยันผ่านจะปิดคำขอยกเลิกบัญชีให้ค่ะ”</t>
  </si>
  <si>
    <t>แอดมินมีการตรวจสอบสถานะบัญชีและแจ้งข้อมูลที่พบกลับให้พี่ไรเดอร์ทราบแล้ว แต่ยังไม่ตอบคำถามหลักได้ตรงจุด เนื่องจากพี่ไรเดอร์ต้องการยกเลิกคำขอยกเลิกบัญชี ขณะที่แอดมินยังไม่ได้แนะนำขั้นตอนที่ถูกต้องสำหรับการดำเนินการต่อ
เงื่อนไขที่ใช้หักคะแนนตามไฟล์:
เข้ากลุ่ม พลาดปานกลาง
ตัวอย่างจากเคส:
แอดมินแจ้งสถานะว่าบัญชีกำลังลบอยู่ แต่ยังไม่ได้พาไปสู่ทางแก้ที่แท้จริงของเคสนี้
ตัวอย่างที่ถูกต้องมากขึ้น:
“หากพี่ไรเดอร์ต้องการยกเลิกคำขอยกเลิกบัญชี แอดมินจะต้องขอยืนยันตัวตนใหม่ก่อนนะคะ หากยืนยันผ่านจะสามารถปิดคำขอยกเลิกบัญชีให้ได้ค่ะ”</t>
  </si>
  <si>
    <t>แอดมินมีการตรวจสอบและแจ้งผลกลับแล้ว แต่การแจ้ง next step ยังไม่ครบ เพราะไม่ได้บอกให้ชัดว่ากรณีนี้ยังสามารถดำเนินการต่อได้ โดยต้องยืนยันตัวตนใหม่ก่อน และหากยืนยันผ่านจึงจะปิดคำขอยกเลิกบัญชีให้ได้ ทำให้พี่ไรเดอร์ยังไม่รู้ว่าต้องทำอะไรต่อ
เงื่อนไขที่ใช้หักคะแนนตามไฟล์:
เข้ากลุ่ม พลาดปานกลางถึงรุนแรง
ตัวอย่างจากเคส:
แอดมินปิดแชทหลังแจ้งสถานะบัญชีและเงินประกันคืน โดยยังไม่ได้แจ้งขั้นตอนดำเนินการต่อที่ถูกต้อง
ตัวอย่างที่ถูกต้องมากขึ้น:
“หากพี่ไรเดอร์ต้องการยกเลิกคำขอยกเลิกบัญชี แอดมินจะต้องดำเนินการยืนยันตัวตนใหม่ก่อนนะคะ หากยืนยันผ่าน แอดมินจะปิดคำขอยกเลิกบัญชีให้ค่ะ”</t>
  </si>
  <si>
    <t>โดยรวมภาษาสุภาพและเข้าใจง่าย แต่มีคำพิมพ์ผิดเล็กน้อย เช่น “ซักครู่” ควรใช้เป็น “สักครู่” และประโยค “ภายใน 7-14 หลังจาก” ควรเติมคำว่า “วัน” ให้ครบ จะทำให้ข้อความสมบูรณ์ขึ้น
เงื่อนไขที่ใช้หักคะแนนตามไฟล์:
เข้ากลุ่ม พลาดเล็กน้อย
ตัวอย่างจากเคส:
“ขออนุญาตตรวจสอบข้อมูลไรเดอร์ซักครู่ค่ะ”
“ภายใน 7-14 หลังจากการตรวจสอบบัญชีเสร็จสิ้นค่ะ”
ตัวอย่างที่ถูกต้องมากขึ้น:
“ขออนุญาตตรวจสอบข้อมูลไรเดอร์สักครู่ค่ะ”
“ภายใน 7–14 วัน หลังจากการตรวจสอบบัญชีเสร็จสิ้นค่ะ”</t>
  </si>
  <si>
    <t>น้ำเสียงของแอดมินสุภาพและเหมาะสมตลอดการสนทนา มีการใช้ถ้อยคำเรียบร้อยและพร้อมช่วยเหลือ ทำให้พี่ไรเดอร์รับข้อมูลได้ง่าย
เงื่อนไขที่ใช้หักคะแนนตามไฟล์:
ไม่เข้ากลุ่มพลาด
ตัวอย่างจากเคส:
แอดมินมีการทวนข้อมูลและสอบถามเพิ่มเติมด้วยน้ำเสียงสุภาพตลอดการสนทนา</t>
  </si>
  <si>
    <t>ไรเดอร์สอบถามการยกเลิกบัญชีที่กดผิด (Rider Inquires About Accidental Account Cancellation)</t>
  </si>
  <si>
    <t>พี่ไรเดอร์ติดต่อเข้ามาแจ้งว่ากดปุ่มยกเลิกบัญชีไปโดยไม่ตั้งใจ และต้องการสอบถามว่าสามารถยกเลิกการยกเลิกบัญชีได้หรือไม่</t>
  </si>
  <si>
    <t>AA233390</t>
  </si>
  <si>
    <t>https://app.oho.chat/business/6805c0f16232119d2a1204b5/smartchat?room=69f9ebbdb23ac703cde43210</t>
  </si>
  <si>
    <t>เคสนี้มีทั้งการทักทายตอนเริ่มแชท และมีการปิดการสนทนาตอนท้ายครบตามมาตรฐาน จึงผ่านในหัวข้อนี้
เงื่อนไขที่ใช้หักคะแนนตามไฟล์:
ไม่เข้ากลุ่มพลาด
ตัวอย่างจากเคส:
“สวัสดีค่ะ แอดมินถ้วยฟู ยินดีให้บริการค่ะ”
“หากไม่มีข้อมูลเพิ่มเติมแอดมินขออนุญาตปิดเคสการให้บริการในครั้งนี้นะคะ...”</t>
  </si>
  <si>
    <t>แอดมินแจ้งขอเอกสารตาม process ที่จำเป็นต่อการเปิดระบบ และไม่พบการเปิดเผยข้อมูลส่วนบุคคลเกินความจำเป็น รวมถึงไม่พบการให้ข้อมูลที่ขัดกับนโยบาย
เงื่อนไขที่ใช้หักคะแนนตามไฟล์:
ไม่เข้ากลุ่มพลาด</t>
  </si>
  <si>
    <t>แอดมินตอบกลับอยู่ใน SLA และมีการดำเนินการตามขั้นตอน โดยแจ้งรายการเอกสารที่ต้องใช้ประกอบการเปิดระบบ รวมถึงมีบันทึกภายในว่าตรวจคะแนนผ่านแล้ว จุดที่ยังขาดคือการอธิบายสาเหตุของปัญหาเอกสารในเคสแรกยังไม่ตรงกับข้อเท็จจริงที่ชี้แจงในเคสถัดมา
เงื่อนไขที่ใช้หักคะแนนตามไฟล์:
เข้ากลุ่ม พลาดเล็กน้อย
ตัวอย่างจากเคส:
แอดมินแจ้งรายการเอกสารที่ต้องส่ง และมี internal note เรื่องตรวจคะแนนผ่านแล้ว
ตัวอย่างที่ถูกต้องมากขึ้น:
“จากการตรวจสอบ คะแนนอบรมผ่านแล้วนะคะ แต่เอกสารยังติดตรงนามสกุลหน้าบัตรประชาชนกับหน้าเล่มรถไม่ตรงกันค่ะ”</t>
  </si>
  <si>
    <t>แอดมินให้ข้อมูลได้ถูกต้องในส่วนรายการเอกสารที่ต้องใช้เปิดระบบ แต่คำตอบเรื่องสาเหตุที่เอกสารไม่ผ่านยังไม่ถูกต้องตั้งแต่แรก เพราะในเคสแรกแจ้งว่าเอกสารรถไม่ตรงกับในเล่มรถ แต่ในเคสถัดมาจึงค่อยชี้แจงว่าปัญหาจริงคือนามสกุลหน้าบัตรประชาชนกับหน้าเล่มไม่ตรงกัน
เงื่อนไขที่ใช้หักคะแนนตามไฟล์:
เข้ากลุ่ม พลาดเล็กน้อยถึงปานกลาง
ตัวอย่างจากเคส:
เคสแรก: “เอกสารรถที่พี่ไรเดอร์แจ้งมาไม่ตรงกับในเล่มรถนะคะพี่ไรเดอร์”
เคสถัดมา: “จากการตรวจสอบนามสกุลหน้าบัตรประชาชนกับหน้าเล่มไม่ตรงกันค่ะพี่ไรเดอร์”
ตัวอย่างที่ถูกต้องมากขึ้น:
“จากการตรวจสอบ ปัญหาอยู่ที่นามสกุลหน้าบัตรประชาชนกับหน้าเล่มรถไม่ตรงกันนะคะ จึงยังไม่สามารถเปิดระบบได้ค่ะ”</t>
  </si>
  <si>
    <t>แอดมินแจ้งรายการเอกสารได้ครบในภาพรวม แต่คำตอบยังไม่ครบในส่วนของสาเหตุที่เอกสารไม่ผ่านและแนวทางแก้ เพราะยังไม่ได้อธิบายให้ชัดในเคสแรกว่าต้องแก้เอกสารส่วนใด และควรส่งเอกสารแบบไหนเพิ่มเติมเพื่อให้ผ่านการตรวจสอบ
เงื่อนไขที่ใช้หักคะแนนตามไฟล์:
เข้ากลุ่ม พลาดปานกลาง
ตัวอย่างจากเคส:
แอดมินแจ้งรายการเอกสารหลายอย่าง แต่ยังไม่ได้ชี้ชัดตั้งแต่แรกว่าปัญหาอยู่ที่นามสกุลเอกสารไม่ตรงกัน
ตัวอย่างที่ถูกต้องมากขึ้น:
“คะแนนอบรมผ่านแล้วนะคะ แต่ตอนนี้ยังเปิดระบบไม่ได้เพราะนามสกุลหน้าบัตรประชาชนกับหน้าเล่มรถไม่ตรงกันค่ะ รบกวนพี่ไรเดอร์ส่งเอกสารที่ชื่อ-นามสกุลตรงกันเข้ามาเพิ่มเติมนะคะ”</t>
  </si>
  <si>
    <t>แอดมินอธิบายรายการเอกสารและช่องทางส่งเอกสารได้ชัด แต่จุดที่ยังไม่ชัดคือเหตุผลที่เอกสารไม่ผ่าน เพราะในเคสแรกแจ้งสาเหตุไม่ตรงกับข้อเท็จจริง ทำให้พี่ไรเดอร์อาจไม่เข้าใจว่าต้องแก้ไขตรงไหน
เงื่อนไขที่ใช้หักคะแนนตามไฟล์:
เข้ากลุ่ม พลาดเล็กน้อย
ตัวอย่างจากเคส:
มีการแจ้งว่าหากอัปโหลดผ่านแอปไม่ได้สามารถส่งในช่องแชทได้
ตัวอย่างที่ถูกต้องมากขึ้น:
“หากอัปโหลดผ่านแอปไม่ได้สามารถส่งในแชทได้ค่ะ โดยเอกสารที่ต้องแก้ในเคสนี้คือเอกสารที่ชื่อ-นามสกุลต้องตรงกันระหว่างบัตรประชาชนกับหน้าเล่มรถนะคะ”</t>
  </si>
  <si>
    <t>แอดมินช่วยได้ในระดับหนึ่ง เพราะมีการตรวจสอบและแจ้งว่าปัญหายังอยู่ที่เอกสารจึงยังเปิดระบบไม่ได้ แต่การช่วยยังไม่ตรงจุดพอในเคสแรก เพราะชี้สาเหตุไม่ตรง ทำให้พี่ไรเดอร์อาจเข้าใจผิดว่าปัญหาอยู่ที่ข้อมูลรถ ทั้งที่ปัญหาจริงคือชื่อ-นามสกุลในเอกสารไม่ตรงกัน
เงื่อนไขที่ใช้หักคะแนนตามไฟล์:
เข้ากลุ่ม พลาดเล็กน้อยถึงปานกลาง
ตัวอย่างจากเคส:
พี่ไรเดอร์แจ้งกลับว่า “เอกสารเล่มรถตรงกับตัวรถนะครับ” ซึ่งสะท้อนว่าข้อความก่อนหน้าทำให้เข้าใจว่าติดที่ข้อมูลรถ
ตัวอย่างที่ถูกต้องมากขึ้น:
“คะแนนอบรมผ่านแล้วนะคะ แต่ตอนนี้เอกสารยังติดตรงนามสกุลหน้าบัตรประชาชนกับหน้าเล่มรถไม่ตรงกัน จึงยังเปิดระบบไม่ได้ค่ะ”</t>
  </si>
  <si>
    <t>แอดมินมีการแจ้งช่องทางส่งเอกสารและรับเรื่องต่อไว้ในเบื้องต้น แต่การอธิบายขั้นตอนถัดไปยังไม่ครบ เพราะยังไม่ได้สรุปให้ชัดว่าพี่ไรเดอร์ต้องแก้เอกสารส่วนใดจึงจะเปิดระบบได้ อีกทั้งในเคสแรกมีการปิดเคสค่อนข้างเร็ว ทั้งที่พี่ไรเดอร์อาจยังไม่เข้าใจสาเหตุของปัญหาอย่างชัดเจน
เงื่อนไขที่ใช้หักคะแนนตามไฟล์:
เข้ากลุ่ม พลาดเล็กน้อยถึงปานกลาง
ตัวอย่างจากเคส:
แอดมินแจ้งว่าส่งเอกสารในแชทได้ แต่ยังไม่ได้สรุป next step ว่าต้องแก้ชื่อ-นามสกุลในเอกสารให้ตรงกัน
ตัวอย่างที่ถูกต้องมากขึ้น:
“ตอนนี้คะแนนอบรมผ่านแล้วนะคะ แต่เอกสารยังติดตรงนามสกุลหน้าบัตรประชาชนกับหน้าเล่มรถไม่ตรงกันค่ะ หากพี่ไรเดอร์มีเอกสารที่ข้อมูลตรงกันสามารถส่งเข้ามาในแชทนี้ได้เลยนะคะ แอดมินจะช่วยตรวจสอบต่อให้ค่ะ”</t>
  </si>
  <si>
    <t>โดยรวมภาษาสุภาพและเข้าใจง่าย แต่มีคำสะกดผิดเล็กน้อย เช่น “โฟรไฟล์” ซึ่งควรเป็น “โปรไฟล์” จึงควรหักเล็กน้อยในหัวข้อนี้
เงื่อนไขที่ใช้หักคะแนนตามไฟล์:
เข้ากลุ่ม พลาดเล็กน้อย
ตัวอย่างจากเคส:
“รูปถ่ายโฟรไฟล์”
ตัวอย่างที่ถูกต้องมากขึ้น:
“รูปถ่ายโปรไฟล์”</t>
  </si>
  <si>
    <t>น้ำเสียงของแอดมินสุภาพและเหมาะสมตลอดการสนทนา มีการอธิบายและตอบกลับด้วยท่าทีพร้อมช่วยเหลือ
เงื่อนไขที่ใช้หักคะแนนตามไฟล์:
ไม่เข้ากลุ่มพลาด
ตัวอย่างจากเคส:
แอดมินแจ้งข้อมูลและช่องทางส่งเอกสารเพิ่มเติมด้วยน้ำเสียงสุภาพ</t>
  </si>
  <si>
    <t>ไรเดอร์ติดตามการเปิดระบบหลังอบรมผ่าน (Rider Follows Up on System Activation After Passing Training)</t>
  </si>
  <si>
    <t>พี่ไรเดอร์ติดต่อเข้ามาแจ้งว่าอบรมผ่านหมดแล้ว และขอให้แอดมินช่วยเปิดระบบให้ใช้งานต่อ</t>
  </si>
  <si>
    <t>https://drive.google.com/open?id=1jNw7fsW4URL0Ap4hKiOfCdk3PwwTaHL2</t>
  </si>
  <si>
    <t>AA234034</t>
  </si>
  <si>
    <t>https://app.oho.chat/business/6805c0f16232119d2a1204b5/smartchat?room=6876303a14ec15dd1501ab8f</t>
  </si>
  <si>
    <t>แอดมินขอข้อมูลเพิ่มเติมเท่าที่จำเป็นต่อการตรวจสอบออเดอร์ และไม่พบการเปิดเผยข้อมูลส่วนบุคคลเกินความจำเป็น รวมถึงไม่พบการให้ข้อมูลที่ขัดกับนโยบาย
เงื่อนไขที่ใช้หักคะแนนตามไฟล์:
ไม่เข้ากลุ่มพลาด</t>
  </si>
  <si>
    <t>แอดมินตอบกลับอยู่ใน SLA และมีการขอข้อมูลเพิ่มเติมก่อนตรวจสอบ จากนั้นกลับมาแจ้งสถานะออเดอร์ให้ลูกค้าทราบ จึงผ่านในหัวข้อนี้
เงื่อนไขที่ใช้หักคะแนนตามไฟล์:
ไม่เข้ากลุ่มพลาด
ตัวอย่างจากเคส:
แอดมินขอหมายเลขคำสั่งซื้อหรือเบอร์โทรศัพท์ก่อนตรวจสอบ และกลับมาแจ้งสถานะออเดอร์ภายหลัง</t>
  </si>
  <si>
    <t>แอดมินแจ้งสถานะออเดอร์ได้ตรงตามที่ตรวจสอบพบว่าไรเดอร์ถึงร้านค้าแล้ว จึงถือว่าคำตอบหลักถูกต้อง แต่ยังไม่ได้อธิบายเพิ่มให้ชัดว่าการที่หน้าจอยังขึ้นรอดำเนินการในช่วงนี้ยังเป็นสถานะปกติของออเดอร์
เงื่อนไขที่ใช้หักคะแนนตามไฟล์:
เข้ากลุ่ม พลาดเล็กน้อย
ตัวอย่างจากเคส:
“จากการตรวจสอบสถานะออเดอร์ 260507-RZ-7728 ขณะนี้ไรเดอร์ถึงร้านค้าแล้วค่ะ”
ตัวอย่างที่ถูกต้องมากขึ้น:
“จากการตรวจสอบ ออเดอร์ยังอยู่ระหว่างดำเนินการนะคะ ขณะนี้ไรเดอร์ถึงร้านค้าแล้ว ลูกค้าสามารถรอติดตามสถานะในแอปได้เลยค่ะ”</t>
  </si>
  <si>
    <t>แอดมินแจ้งสถานะออเดอร์แล้ว แต่คำตอบยังไม่ครบ เพราะลูกค้าถามว่าต้องทำอย่างไรต่อ แอดมินตอบเพียงให้รอสักครู่ โดยยังไม่ได้อธิบายให้ชัดว่าขณะนี้ออเดอร์ยังดำเนินการอยู่และลูกค้าสามารถรอติดตามสถานะในแอปต่อได้
เงื่อนไขที่ใช้หักคะแนนตามไฟล์:
เข้ากลุ่ม พลาดเล็กน้อยถึงปานกลาง
ตัวอย่างจากเคส:
แอดมินแจ้งว่าไรเดอร์ถึงร้านแล้ว และขอให้ลูกค้ารอคำสั่งซื้อสักครู่
ตัวอย่างที่ถูกต้องมากขึ้น:
“ขณะนี้ออเดอร์ยังดำเนินการอยู่ตามปกตินะคะ ไรเดอร์ถึงร้านค้าแล้ว ลูกค้าสามารถรอติดตามสถานะในแอปต่อได้เลยค่ะ หากสถานะไม่เปลี่ยนแปลงเป็นเวลานานสามารถแจ้งกลับมาให้แอดมินตรวจสอบเพิ่มเติมได้ค่ะ”</t>
  </si>
  <si>
    <t>แอดมินมีการอ้างอิงหมายเลขออเดอร์ชัดเจน และแจ้งสถานะปัจจุบันของออเดอร์ได้ แต่ขั้นตอนต่อยังไม่ชัดมาก เพราะยังไม่ได้อธิบายให้ลูกค้าเห็นภาพว่าหลังจากนี้ควรรออะไรและต้องทำอะไรต่อหรือไม่
เงื่อนไขที่ใช้หักคะแนนตามไฟล์:
เข้ากลุ่ม พลาดเล็กน้อย
ตัวอย่างจากเคส:
มีการอ้างอิงออเดอร์ 260507-RZ-7728 และแจ้งว่าไรเดอร์ถึงร้านค้าแล้ว
ตัวอย่างที่ถูกต้องมากขึ้น:
“จากการตรวจสอบ ออเดอร์ 260507-RZ-7728 ยังอยู่ระหว่างดำเนินการนะคะ ขณะนี้ไรเดอร์ถึงร้านค้าแล้ว ลูกค้าสามารถรอติดตามสถานะในแอปต่อได้เลยค่ะ”</t>
  </si>
  <si>
    <t>แอดมินมีการตรวจสอบสถานะออเดอร์และแจ้งลูกค้าว่าขณะนี้พี่ไรเดอร์ถึงร้านค้าแล้ว แต่ยังอธิบายไม่ครบ เพราะลูกค้ากังวลเรื่องถูกตัดเงินแล้วแต่สถานะยังค้าง โดยแอดมินไม่ได้แจ้งให้ชัดว่าระบบยังทำงานตามปกติ และตอนนี้ยังไม่พบปัญหาผิดปกติของออเดอร์
เงื่อนไขที่ใช้หักคะแนนตามไฟล์:
เข้ากลุ่ม พลาดเล็กน้อยถึงปานกลาง
ตัวอย่างจากเคส:
แอดมินตรวจสอบแล้วแจ้งว่าไรเดอร์ถึงร้านค้า แต่ยังไม่ได้คลายความกังวลของลูกค้าเรื่องสถานะ “รอดำเนินการ” ให้ชัด
ตัวอย่างที่ถูกต้องมากขึ้น:
“ขณะนี้ออเดอร์ยังดำเนินการอยู่ตามปกตินะคะ และยังไม่พบปัญหาผิดปกติของรายการค่ะ ไรเดอร์ถึงร้านค้าแล้ว รบกวนลูกค้ารอสถานะอัปเดตอีกสักครู่นะคะ”</t>
  </si>
  <si>
    <t>แอดมินมีการตรวจสอบและแจ้งผลกลับแล้ว แต่การแจ้ง next step ยังไม่ครบ เพราะยังไม่ได้บอกให้ชัดว่าลูกค้าควรรอติดตามสถานะในแอปต่อ หรือหากสถานะไม่เปลี่ยนนานผิดปกติสามารถติดต่อกลับมาได้อีกครั้ง
เงื่อนไขที่ใช้หักคะแนนตามไฟล์:
เข้ากลุ่ม พลาดเล็กน้อยถึงปานกลาง
ตัวอย่างจากเคส:
แอดมินแจ้งให้ลูกค้ารอคำสั่งซื้อสักครู่ แต่ยังไม่ได้กำหนด next step ให้ชัดกว่านี้
ตัวอย่างที่ถูกต้องมากขึ้น:
“ลูกค้าสามารถรอติดตามสถานะในแอปต่อได้เลยนะคะ หากสถานะยังไม่อัปเดตเป็นเวลานานหรือต้องการให้แอดมินช่วยตรวจสอบเพิ่มเติม สามารถแจ้งกลับมาได้อีกครั้งค่ะ”</t>
  </si>
  <si>
    <t>โดยรวมภาษาสุภาพและเข้าใจง่าย แต่มีคำพิมพ์ผิดเล็กน้อย เช่น “รบกววน” ซึ่งควรเป็น “รบกวน” และ “ซักครู่” ควรใช้เป็น “สักครู่” จะเหมาะสมกว่า จึงควรหักเล็กน้อยในหัวข้อนี้
เงื่อนไขที่ใช้หักคะแนนตามไฟล์:
เข้ากลุ่ม พลาดเล็กน้อย
ตัวอย่างจากเคส:
“รบกววนคุณลูกค้ารอคำสั่งซื้อซักครู่นะคะ”
ตัวอย่างที่ถูกต้องมากขึ้น:
“รบกวนคุณลูกค้ารอคำสั่งซื้อสักครู่นะคะ”</t>
  </si>
  <si>
    <t>แอดมินใช้น้ำเสียงสุภาพ เหมาะสม และสื่อสารด้วยท่าทีพร้อมช่วยเหลือตลอดการสนทนา ทำให้ลูกค้ารับข้อมูลได้ง่าย
เงื่อนไขที่ใช้หักคะแนนตามไฟล์:
ไม่เข้ากลุ่มพลาด
ตัวอย่างจากเคส:
แอดมินใช้คำพูดสุภาพและปิดท้ายอย่างเรียบร้อย
ตัวอย่างที่ถูกต้องมากขึ้น:
รูปแบบการสื่อสารในเคสนี้ถือว่าเหมาะสมแล้ว</t>
  </si>
  <si>
    <t>ลูกค้าสอบถามสถานะออเดอร์หลังถูกตัดเงินแล้ว (Customer Inquires About Order Status After Payment Was Deducted)</t>
  </si>
  <si>
    <t>ลูกค้าติดต่อเข้ามาแจ้งว่าสั่งอาหารไปแล้วและระบบตัดเงินเรียบร้อย แต่หน้าแอปยังขึ้นสถานะว่า “รอดำเนินการ” จึงสอบถามว่าต้องทำอย่างไรต่อ</t>
  </si>
  <si>
    <t>AA234505</t>
  </si>
  <si>
    <t>https://app.oho.chat/business/6805c0f16232119d2a1204b5/smartchat?room=69fd634740583afeb95120ba</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</si>
  <si>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“สวัสดีครับ แอดมินอินทนิลยินดีให้บริการครับ”
“ขอบคุณที่ใช้บริการ Robinhood Delivery แอดมินอินทนิลยินดีให้บริการครับ 💜”</t>
  </si>
  <si>
    <t>แอดมินขอข้อมูลเพิ่มเติมเท่าที่จำเป็นต่อการตรวจสอบการคืนเงิน และไม่พบการเปิดเผยข้อมูลส่วนบุคคลเกินความจำเป็น รวมถึงไม่พบการให้ข้อมูลที่ขัดกับนโยบาย
เงื่อนไขที่ใช้หักคะแนนตามไฟล์:
ไม่เข้ากลุ่มพลาด</t>
  </si>
  <si>
    <t>แอดมินตอบกลับอยู่ใน SLA และมีการทำงานตามขั้นตอน คือขอข้อมูลเพิ่มเติมก่อนตรวจสอบ จากนั้นแจ้งผลและแนวทางติดตามต่อให้ลูกค้าชัดเจน จึงผ่านในหัวข้อนี้
เงื่อนไขที่ใช้หักคะแนนตามไฟล์:
ไม่เข้ากลุ่มพลาด
ตัวอย่างจากเคส:
แอดมินขอหมายเลขออเดอร์และเบอร์โทรก่อนตรวจสอบ และหลังจากนั้นแจ้งผลคืนเงินพร้อมระยะเวลาให้ลูกค้าทราบ</t>
  </si>
  <si>
    <t>แอดมินตอบตรงกับเรื่องที่ลูกค้าสอบถาม และแจ้งชัดเจนว่าระบบจะคืนเงินอัตโนมัติผ่าน KBank ภายใน 1–2 วันทำการ พร้อมบอกเวลาให้ลูกค้าตรวจสอบรายการเดินบัญชี จึงถือว่าคำตอบถูกต้อง
เงื่อนไขที่ใช้หักคะแนนตามไฟล์:
ไม่เข้ากลุ่มพลาด
ตัวอย่างจากเคส:
“ระบบจะดำเนินการคืนเงินอัตโนมัติผ่านช่องทาง KBank ภายใน 1-2 วันทำการ กรุณาตรวจสอบรายการเดินบัญชีเวลา 13.00 น. ของวันนี้อีกครั้งครับ”</t>
  </si>
  <si>
    <t>แอดมินแจ้งข้อมูลได้ครบ ทั้งช่องทางคืนเงิน ระยะเวลาในการคืนเงิน เวลาให้ลูกค้าตรวจสอบยอด และยังบอกต่อด้วยว่าหากยังไม่ได้รับเงินคืนสามารถติดต่อกลับมาเพื่อตรวจสอบเพิ่มเติมได้ จึงถือว่าคำตอบครบถ้วน
เงื่อนไขที่ใช้หักคะแนนตามไฟล์:
ไม่เข้ากลุ่มพลาด
ตัวอย่างจากเคส:
แอดมินแจ้งทั้งผลการตรวจสอบและ next step ให้ลูกค้าครบในข้อความเดียว</t>
  </si>
  <si>
    <t>แอดมินอธิบายเข้าใจง่าย โดยอ้างอิงหมายเลขออเดอร์ชัดเจน และแจ้งทั้งระยะเวลาและเวลาที่ควรตรวจสอบยอด ทำให้ลูกค้ารู้ว่าต้องรออะไรและเช็กเมื่อไร
เงื่อนไขที่ใช้หักคะแนนตามไฟล์:
ไม่เข้ากลุ่มพลาด
ตัวอย่างจากเคส:
“หมายเลขคำสั่งซื้อ 260507-SA-0077 ... กรุณาตรวจสอบรายการเดินบัญชีเวลา 13.00 น. ของวันนี้อีกครั้งครับ”</t>
  </si>
  <si>
    <t>แอดมินช่วยได้ตรงจุด เพราะเมื่อลูกค้าติดต่อเรื่องขอคืนเงิน แอดมินมีการตรวจสอบออเดอร์ให้ทันที และแจ้งผลชัดเจนว่าระบบจะคืนเงินให้อัตโนมัติ ทำให้ลูกค้าเข้าใจสถานะของเงินคืนและไม่ต้องกังวลว่าต้องทำรายการเอง
เงื่อนไขที่ใช้หักคะแนนตามไฟล์:
ไม่เข้ากลุ่มพลาด
ตัวอย่างจากเคส:
แอดมินไม่ได้ตอบกว้าง ๆ แต่แจ้งผลการตรวจสอบของออเดอร์นี้โดยตรง พร้อมอธิบายว่าระบบจะคืนเงินให้อัตโนมัติ</t>
  </si>
  <si>
    <t>แอดมินดูแลเคสได้ครบ มีการตรวจสอบ แจ้งผล และบอก next step ชัดเจนว่าหากยังไม่ได้รับเงินคืนภายในกำหนดสามารถติดต่อกลับมาได้เพื่อให้ช่วยตรวจสอบและติดตามต่อ ถือว่ามี ownership และการแจ้งขั้นตอนต่อครบถ้วน
เงื่อนไขที่ใช้หักคะแนนตามไฟล์:
ไม่เข้ากลุ่มพลาด
ตัวอย่างจากเคส:
“หากคุณลูกค้ายังไม่ได้รับเงินคืนภายในระยะเวลาดังกล่าว สามารถติดต่อกลับมาเพื่อให้แอดมินช่วยตรวจสอบเพิ่มเติมได้เลยนะครับ แอดมินยินดีช่วยติดตามและประสานงานให้ครับ”</t>
  </si>
  <si>
    <t>Original Comment
ภาษาที่ใช้สุภาพ กระชับ และเข้าใจง่าย ไม่พบคำสะกดผิดจากข้อความของแอดมินในเคสนี้
เงื่อนไขที่ใช้หักคะแนนตามไฟล์:
ไม่เข้ากลุ่มพลาด</t>
  </si>
  <si>
    <t>น้ำเสียงของแอดมินสุภาพและเหมาะสมตลอดการสนทนา ทำให้ลูกค้ารับข้อมูลได้ง่าย และยังมีการใช้คำพูดที่ช่วยให้ลูกค้ารู้สึกว่ามีคนช่วยติดตามต่อหากยังมีปัญหา จึงถือว่าสื่อสารได้ดีและเหมาะสมกับสถานการณ์
เงื่อนไขที่ใช้หักคะแนนตามไฟล์:
ไม่เข้ากลุ่มพลาด
ตัวอย่างจากเคส:
“แอดมินยินดีช่วยติดตามและประสานงานให้ครับ”</t>
  </si>
  <si>
    <t>ลูกค้าสอบถามการคืนเงินออเดอร์ (Customer Inquires About Order Refund)</t>
  </si>
  <si>
    <t>ลูกค้าติดต่อเข้ามาเพื่อสอบถามเรื่องการคืนเงิน โดยแอดมินมีการขอข้อมูลเพิ่มเติมเพื่อใช้ตรวจสอบ ได้แก่ หมายเลขออเดอร์และเบอร์โทรศัพท์ที่ลงทะเบียน จากนั้นลูกค้าได้ส่งข้อมูลหมายเลขออเดอร์ 260507-SA-0077 และเบอร์โทรศัพท์เข้ามาให้ครบ</t>
  </si>
  <si>
    <t>https://drive.google.com/open?id=1AC6ggDwv-y3ZQ6-plBRcZ_XqSe8jUdyQ</t>
  </si>
  <si>
    <t>AA234591</t>
  </si>
  <si>
    <t>https://app.oho.chat/business/6805c0f16232119d2a1204b5/smartchat?room=69f4133c18d4d61c9bfbd4f2</t>
  </si>
  <si>
    <t>เคสนี้มีทั้งการทักทายตอนเริ่มแชท และมีการปิดการสนทนาตอนท้ายครบตามมาตรฐาน จึงผ่านในหัวข้อนี้
เงื่อนไขที่ใช้หักคะแนนตามไฟล์:
ไม่เข้ากลุ่มพลาด
ตัวอย่างจากเคส:
“สวัสดีครับ แอดมินอินทนิลยินดีให้บริการครับ”
“หากต้องการให้ช่วยเหลือหรือสอบถามเพิ่มเติม สามารถแจ้งแอดมินได้อีกครั้ง”</t>
  </si>
  <si>
    <t>แอดมินตอบกลับอยู่ใน SLA และจากการตรวจสอบเพิ่มเติมพบว่าแอดมินอ้างอิงข้อมูลเอกสารที่ยังขาดจากระบบ operations-portal แล้ว จึงถือว่าการดำเนินการในส่วนการตรวจสอบข้อมูลเป็นไปตาม process
เงื่อนไขที่ใช้หักคะแนนตามไฟล์:
ไม่เข้ากลุ่มพลาด
ตัวอย่างจากเคส:
แอดมินแจ้งรายการเอกสารที่ยังขาดให้ไรเดอร์อัปโหลดเพิ่มเติม โดยข้อมูลสอดคล้องกับสถานะในระบบ</t>
  </si>
  <si>
    <t>จากการตรวจสอบเพิ่มเติมพบว่าแอดมินแจ้งข้อมูลเอกสารที่ยังขาดถูกต้องแล้ว โดยอ้างอิงจากระบบ operations-portal จึงถือว่าคำตอบถูกต้องและสอดคล้องกับข้อมูลในระบบ
เงื่อนไขที่ใช้หักคะแนนตามไฟล์:
ไม่เข้ากลุ่มพลาด
ตัวอย่างจากเคส:
แอดมินแจ้งรายการเอกสารที่ต้องอัปโหลดเพิ่มเติม ซึ่งตรงกับข้อมูลที่ตรวจพบในระบบ</t>
  </si>
  <si>
    <t>แม้แอดมินจะแจ้งข้อมูลเอกสารที่ยังขาดได้ถูกต้องแล้ว แต่คำตอบยังไม่ครบ เพราะไม่ได้แจ้งต่อว่า หากพี่ไรเดอร์อัปโหลดเอกสารครบแล้ว สามารถแจ้งกลับมาที่แอดมินได้อีกครั้งเพื่อตรวจสอบต่อ หรือเพื่อพิจารณาอนุมัติบัญชี และหากได้รับการอนุมัติแล้ว จะได้รับ SMS ยืนยันผลการสมัคร
เงื่อนไขที่ใช้หักคะแนนตามไฟล์:
เข้ากลุ่ม พลาดเล็กน้อยถึงปานกลาง
ตัวอย่างจากเคส:
แอดมินแจ้งเฉพาะรายการเอกสารที่ต้องอัปโหลด แต่ยังไม่ได้บอกขั้นตอนหลังจากอัปโหลดเอกสารครบ
ตัวอย่างที่ถูกต้องมากขึ้น:
“หากพี่ไรเดอร์อัปโหลดเอกสารครบแล้ว สามารถแจ้งกลับมาที่แอดมินได้อีกครั้งนะครับ เพื่อให้ตรวจสอบและพิจารณาอนุมัติบัญชีต่อครับ และหากได้รับการอนุมัติแล้ว จะมี SMS แจ้งยืนยันผลการสมัครครับ”</t>
  </si>
  <si>
    <t>แอดมินอธิบายรายการเอกสารที่ต้องใช้ได้เป็นข้อ ๆ ชัดเจน แต่ขั้นตอนยังไม่ครบในช่วงหลังจากไรเดอร์อัปโหลดเอกสารเสร็จแล้ว เพราะยังไม่ได้บอกว่าจะต้องแจ้งกลับมาเพื่อตรวจสอบต่อ และยังไม่ได้แจ้งเรื่องการรับ SMS ยืนยันผลการสมัคร
เงื่อนไขที่ใช้หักคะแนนตามไฟล์:
เข้ากลุ่ม พลาดเล็กน้อย
ตัวอย่างจากเคส:
มีการแจ้งรายการเอกสารและลิงก์ตัวอย่างเอกสาร แต่ยังไม่มีขั้นตอนหลังจากอัปโหลดเอกสารครบ
ตัวอย่างที่ถูกต้องมากขึ้น:
“หลังจากพี่ไรเดอร์อัปโหลดเอกสารครบแล้ว รบกวนแจ้งกลับมาที่แอดมินอีกครั้งนะครับ เพื่อให้ตรวจสอบต่อ และหากได้รับการอนุมัติแล้ว จะมี SMS แจ้งผลการสมัครครับ”</t>
  </si>
  <si>
    <t>แอดมินช่วยได้ค่อนข้างตรงจุด เพราะมีการแจ้งข้อมูลเอกสารที่ยังขาดได้ถูกต้องตามข้อมูลในระบบ ทำให้ไรเดอร์รู้ว่าต้องดำเนินการอะไรต่อ จุดที่ยังขาดคือยังไม่ได้บอกขั้นตอนต่อหลังจากอัปโหลดเอกสารครบแล้วให้ชัด
เงื่อนไขที่ใช้หักคะแนนตามไฟล์:
เข้ากลุ่ม พลาดเล็กน้อย
ตัวอย่างจากเคส:
แอดมินแจ้งรายการเอกสารที่ยังขาดให้ไรเดอร์อัปโหลดเพิ่มเติมได้ถูกต้อง
ตัวอย่างที่ถูกต้องมากขึ้น:
“หลังจากพี่ไรเดอร์อัปโหลดเอกสารครบแล้ว รบกวนแจ้งกลับมาที่แอดมินอีกครั้งนะครับ เพื่อให้ตรวจสอบต่อ และหากผ่านการอนุมัติจะได้รับ SMS แจ้งผลครับ”</t>
  </si>
  <si>
    <t>แอดมินให้ข้อมูลเอกสารที่ยังขาดได้ถูกต้อง แต่การแจ้งขั้นตอนถัดไปยังไม่ครบถ้วน เนื่องจากไม่ได้แจ้งพี่ไรเดอร์ว่า หากอัปโหลดเอกสารครบแล้วให้ติดต่อกลับมาอีกครั้งเพื่อตรวจสอบต่อ หรือหากการสมัครได้รับอนุมัติแล้วจะมี SMS แจ้งยืนยันผล
เงื่อนไขที่ใช้หักคะแนนตามไฟล์:
เข้ากลุ่ม พลาดปานกลาง
ตัวอย่างจากเคส:
แอดมินปิดท้ายว่าสามารถแจ้งกลับมาได้อีก หากต้องการความช่วยเหลือเพิ่มเติม แต่ยังไม่ได้บอกขั้นตอนถัดไปแบบตรงเคส
ตัวอย่างที่ถูกต้องมากขึ้น:
“หากพี่ไรเดอร์อัปโหลดเอกสารครบแล้ว รบกวนแจ้งกลับมาที่แอดมินอีกครั้งนะครับ เพื่อให้ตรวจสอบและพิจารณาอนุมัติบัญชีต่อครับ และหากได้รับการอนุมัติแล้ว จะมี SMS แจ้งผลให้ทราบครับ”</t>
  </si>
  <si>
    <t>ข้อความอ่านง่าย แยกข้อมูลเป็นข้อ ทำให้ตามได้ง่ายและเข้าใจไม่ยาก
เงื่อนไขที่ใช้หักคะแนนตามไฟล์:
ไม่เข้ากลุ่มพลาด</t>
  </si>
  <si>
    <t>ภาษาที่ใช้สุภาพและเข้าใจง่าย มีการแยกประเด็นชัดเจน ไม่พบคำสะกดผิดที่มีผลต่อความเข้าใจในเคสนี้
เงื่อนไขที่ใช้หักคะแนนตามไฟล์:
ไม่เข้ากลุ่มพลาด</t>
  </si>
  <si>
    <t>น้ำเสียงของแอดมินสุภาพและเหมาะสมตลอดการสนทนา ทำให้พี่ไรเดอร์รับข้อมูลได้ง่าย และรู้สึกว่าสามารถสอบถามเพิ่มเติมได้
เงื่อนไขที่ใช้หักคะแนนตามไฟล์:
ไม่เข้ากลุ่มพลาด
ตัวอย่างจากเคส:
แอดมินอธิบายข้อมูลและปิดท้ายว่าสามารถแจ้งกลับมาได้อีก หากต้องการความช่วยเหลือเพิ่มเติม</t>
  </si>
  <si>
    <t>ไรเดอร์สอบถามปัญหาการลงตารางฝึกอบรม (Rider Inquires About Training Schedule Registration Issue)</t>
  </si>
  <si>
    <t>พี่ไรเดอร์ติดต่อเข้ามาโดยเริ่มต้นเคสจากการส่งรูปภาพหน้าจอแจ้งเตือนในแอป ซึ่งระบุว่าตารางฝึกอบรมเต็มแล้ว จึงเป็นเคสเกี่ยวกับการลงตารางฝึกอบรมของไรเดอร์</t>
  </si>
  <si>
    <t>https://drive.google.com/open?id=1spVarHn27GcruE4VWjkHI0fgcHFVlQqH</t>
  </si>
  <si>
    <t>AA235249</t>
  </si>
  <si>
    <t>https://app.oho.chat/business/6805c0f16232119d2a1204b5/smartchat?room=69fefe825df1c9351aec3960</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</si>
  <si>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“Robinhood สวัสดีครับ แอดมินขนมหม้อแกง ยินดีให้บริการครับ”
“แอดมินขออนุญาตจบการสนทนาในครั้งนี้ครับ ...”</t>
  </si>
  <si>
    <t>แอดมินตรวจสอบเอกสารตามขั้นตอนและขอข้อมูลเพิ่มเติมเท่าที่จำเป็นต่อการเปลี่ยนแปลงบัญชีรับเงิน ไม่พบการเปิดเผยข้อมูลส่วนบุคคลเกินความจำเป็น และไม่พบการให้ข้อมูลที่ขัดกับนโยบาย
เงื่อนไขที่ใช้หักคะแนนตามไฟล์:
ไม่เข้ากลุ่มพลาด</t>
  </si>
  <si>
    <t>แอดมินตอบกลับอยู่ใน SLA และมีการทำงานตามขั้นตอน คือรับเรื่อง ตรวจเอกสาร แจ้งจุดที่ต้องแก้ไข รับเอกสารเพิ่มเติม แล้วส่งต่อให้ทีมที่เกี่ยวข้อง
เงื่อนไขที่ใช้หักคะแนนตามไฟล์:
ไม่เข้ากลุ่มพลาด
ตัวอย่างจากเคส:
แอดมินแจ้งว่าเอกสารยังไม่ครบ ต้องเพิ่มข้อความในสำเนาบัตรประชาชนก่อน จากนั้นเมื่อเอกสารถูกต้องแล้วจึงส่งเรื่องต่อ</t>
  </si>
  <si>
    <t>แอดมินแจ้งข้อมูลถูกต้องทั้งในส่วนเอกสารที่ต้องใช้ การแก้ไขเอกสารให้ครบก่อนส่งเรื่อง ระยะเวลาดำเนินการ และรายละเอียดรอบโอนของบัญชีต่างธนาคาร จึงถือว่าคำตอบถูกต้อง
เงื่อนไขที่ใช้หักคะแนนตามไฟล์:
ไม่เข้ากลุ่มพลาด
ตัวอย่างจากเคส:
“ต้องรบกวนเขียนลงไปในสำเนาบัตรประชาชนเพิ่มเติมครับ ...”
“ใช้ระยะเวลาในการดำเนินการ 3-5 วันทำการนะครับ”</t>
  </si>
  <si>
    <t>แอดมินแจ้งข้อมูลได้ครบ ทั้งเรื่องเอกสารที่ต้องใช้ จุดที่ต้องแก้ไข ระยะเวลาดำเนินการ และข้อมูลรอบโอนของบัญชีต่างธนาคาร อีกทั้งมีการส่งเรื่องต่อให้ทีมที่เกี่ยวข้องเรียบร้อยแล้ว จึงถือว่าคำตอบครบถ้วน
เงื่อนไขที่ใช้หักคะแนนตามไฟล์:
ไม่เข้ากลุ่มพลาด
ตัวอย่างจากเคส:
แอดมินตรวจเอกสาร แจ้งให้แก้ไข รับข้อมูลเพิ่มเติม แล้วแจ้งต่อว่าดำเนินการส่งเรื่องให้เรียบร้อย พร้อมแจ้งระยะเวลา 3–5 วันทำการ</t>
  </si>
  <si>
    <t>แอดมินอธิบายขั้นตอนค่อนข้างชัดเจน ตั้งแต่การเตรียมเอกสาร การแก้ไขเอกสาร การส่งเรื่อง และระยะเวลาดำเนินการ อีกทั้งมีการเปิดเคสในระบบ Support Center หมายเลข #3326 เพื่อดำเนินการเปลี่ยนแปลงข้อมูลร้านค้าด้วย จึงถือว่าขั้นตอนชัดเจนและตรวจสอบต่อได้
เงื่อนไขที่ใช้หักคะแนนตามไฟล์:
ไม่เข้ากลุ่มพลาด
ตัวอย่างจากเคส:
มีการแจ้งสิ่งที่ต้องแก้ในสำเนาบัตรประชาชน และต่อมามีการแจ้งว่าดำเนินการส่งเรื่องให้ทีมที่เกี่ยวข้องแล้ว</t>
  </si>
  <si>
    <t>แอดมินช่วยได้ตรงจุด เพราะไม่ได้รีบส่งเรื่องจากเอกสารที่ยังไม่ครบ แต่ตรวจเอกสารก่อน แจ้งให้ร้านค้าแก้ไขจุดที่ขาด แล้วเมื่อเอกสารถูกต้องจึงส่งต่อให้ทีมที่เกี่ยวข้อง พร้อมเปิดเคสในระบบเพื่อดำเนินการต่อ ถือว่าแก้ปัญหาได้ตรงจุดและครบขั้นตอน
เงื่อนไขที่ใช้หักคะแนนตามไฟล์:
ไม่เข้ากลุ่มพลาด</t>
  </si>
  <si>
    <t>แอดมินดูแลเคสต่อเนื่องดี มีการรับเรื่อง ตรวจเอกสาร ขอให้แก้ไขเอกสาร รับเอกสารเพิ่มเติม และส่งเรื่องให้ทีมที่เกี่ยวข้องต่อ พร้อมแจ้งระยะเวลาการดำเนินการ 3–5 วันทำการ รวมถึงมีการเปิดเคสในระบบ Support Center #3326 ถือว่ามี ownership และการแจ้ง next step ครบถ้วน
เงื่อนไขที่ใช้หักคะแนนตามไฟล์:
ไม่เข้ากลุ่มพลาด
ตัวอย่างจากเคส:
“ดำเนินการส่งเรื่องให้กับทางทีมที่เกี่ยวข้องให้นะครับ ใช้ระยะเวลาในการดำเนินการ 3-5 วันทำการนะครับ”</t>
  </si>
  <si>
    <t>ภาษาที่ใช้สุภาพ เข้าใจง่าย และไม่พบคำสะกดผิดที่มีผลต่อความเข้าใจจากข้อความของแอดมินในเคสนี้
เงื่อนไขที่ใช้หักคะแนนตามไฟล์:
ไม่เข้ากลุ่มพลาด</t>
  </si>
  <si>
    <t>น้ำเสียงของแอดมินสุภาพและเหมาะสมตลอดการสนทนา แม้จะต้องขอให้ร้านค้าแก้ไขเอกสารเพิ่มเติมก็ยังแจ้งอย่างเรียบร้อย และมีการขออภัยประกอบ ทำให้การสื่อสารดูเป็นมืออาชีพและไม่ทำให้ร้านค้ารู้สึกถูกตำหนิ
เงื่อนไขที่ใช้หักคะแนนตามไฟล์:
ไม่เข้ากลุ่มพลาด
ตัวอย่างจากเคส:
“ขออภัยด้วยครับ ต้องรบกวนเขียนลงไปในสำเนาบัตรประชาชนเพิ่มเติมครับ ...”</t>
  </si>
  <si>
    <t>ร้านค้าขอเปลี่ยนแปลงบัญชีรับเงิน (Merchant Requests Payout Bank Account Change)</t>
  </si>
  <si>
    <t>ร้านค้าติดต่อเข้ามาแจ้งว่าต้องการเปลี่ยนบัญชีรับเงิน จากเดิมธนาคารไทยพาณิชย์เป็นธนาคารกสิกรไทย พร้อมส่งเอกสารประกอบเข้ามา ได้แก่ สำเนาบัตรประชาชน สำเนาหน้าบัญชีธนาคารใหม่ และข้อมูลร้านค้าเพิ่มเติม เช่น ชื่อร้าน เบอร์โทร และรหัสร้านค้า</t>
  </si>
  <si>
    <t>https://drive.google.com/open?id=1dWu8CeFT-q8hWolRaIaauOPotyqwlZ_J</t>
  </si>
  <si>
    <t>AA235439</t>
  </si>
  <si>
    <t>https://app.oho.chat/business/6805c0f16232119d2a1204b5/smartchat?room=68ba65df0a2a936d8f490c21</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</si>
  <si>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“สวัสดีครับ แอดมินขนมต้ม ยินดีให้บริการ”
“ขับขี่ปลอดภัย แอดมินขนมต้มยินดีให้บริการครับ”</t>
  </si>
  <si>
    <t>แอดมินตอบกลับอยู่ใน SLA และมีการทำงานตามขั้นตอน คือรับเรื่อง ตรวจสอบ สอบถามข้อมูลเพิ่มเติม และดำเนินการยกเลิกออเดอร์หลังยืนยันข้อมูลครบแล้ว
เงื่อนไขที่ใช้หักคะแนนตามไฟล์:
ไม่เข้ากลุ่มพลาด
ตัวอย่างจากเคส:
แอดมินตรวจสอบออเดอร์ก่อน จากนั้นสอบถามข้อมูลเพิ่มเรื่องการติดต่อร้านและเบอร์ร้าน ก่อนดำเนินการยกเลิก</t>
  </si>
  <si>
    <t>แอดมินตอบตรงกับปัญหาที่พี่ไรเดอร์แจ้ง และแจ้งผลถูกต้องว่าได้ดำเนินการยกเลิกออเดอร์เรียบร้อยแล้ว จึงถือว่าคำตอบถูกต้อง
เงื่อนไขที่ใช้หักคะแนนตามไฟล์:
ไม่เข้ากลุ่มพลาด
ตัวอย่างจากเคส:
“ดำเนินการยกเลิกออเดอร์เรียบร้อยครับ”</t>
  </si>
  <si>
    <t>แอดมินแจ้งผลการดำเนินการได้ค่อนข้างครบ และมีการสอบถามข้อมูลเพิ่มเติมก่อนยกเลิกออเดอร์ ทำให้พี่ไรเดอร์เข้าใจสถานะของงานมากขึ้น จุดที่ยังสามารถเพิ่มได้คือการสรุปในแชทให้ชัดอีกครั้งว่าออเดอร์นี้ยกเลิกเนื่องจากร้านค้าวัตถุดิบหมด หลังจากโทรยืนยันกับร้านค้าแล้ว จะช่วยให้พี่ไรเดอร์เข้าใจสาเหตุได้ชัดเจนขึ้น
เงื่อนไขที่ใช้หักคะแนนตามไฟล์:
เข้ากลุ่ม พลาดเล็กน้อย
ตัวอย่างจากเคส:
แอดมินแจ้งว่ายกเลิกออเดอร์เรียบร้อยแล้ว แต่ไม่ได้พิมพ์สรุปในแชทว่ามีการโทรยืนยันกับร้านค้าและร้านค้าวัตถุดิบหมดจริง
ตัวอย่างที่ถูกต้องมากขึ้น:
“แอดมินได้โทรยืนยันกับร้านค้าแล้วนะครับ ร้านค้าแจ้งว่าวัตถุดิบหมดจริง จึงดำเนินการยกเลิกออเดอร์เรียบร้อยครับ”</t>
  </si>
  <si>
    <t>แอดมินแจ้งขั้นตอนค่อนข้างชัด มีการอ้างอิงหมายเลขออเดอร์ สอบถามข้อมูลเพิ่มเติม และจากข้อมูลเพิ่มเติมพบว่ามีการโทรสอบถามร้านค้าก่อนยกเลิกเพื่อยืนยันวัตถุดิบหมดจริง จึงถือว่าขั้นตอนตรวจสอบชัดเจนและรอบคอบ
เงื่อนไขที่ใช้หักคะแนนตามไฟล์:
ไม่เข้ากลุ่มพลาด
ตัวอย่างจากเคส:
“ขออนุญาตตรวจสอบออเดอร์ 260510-SC-0987 รบกวนรอสักครู่ครับ”</t>
  </si>
  <si>
    <t>แอดมินช่วยได้ตรงจุด เพราะมีการสอบถามข้อมูลเพิ่มและโทรยืนยันกับร้านค้าก่อนยกเลิกออเดอร์ ทำให้การดำเนินการรอบคอบมากขึ้น
เงื่อนไขที่ใช้หักคะแนนตามไฟล์:
ไม่เข้ากลุ่มพลาด
ตัวอย่างจากเคส:
แอดมินสอบถามเพิ่มเรื่องการติดต่อร้าน ขอเบอร์ร้าน และมีการโทรยืนยันกับร้านค้าก่อนดำเนินการยกเลิก</t>
  </si>
  <si>
    <t>แอดมินดูแลเคสได้ต่อเนื่อง มีการตรวจสอบ สอบถามข้อมูลเพิ่มเติม และโทรยืนยันกับร้านค้าก่อนดำเนินการยกเลิกออเดอร์จนเสร็จ พร้อมสอบถามต่อว่าพี่ไรเดอร์มีปัญหาอื่นเพิ่มเติมหรือไม่ ถือว่ามี ownership ที่ดี จุดที่ยังสามารถเพิ่มได้คือการแจ้งขั้นตอนถัดไปให้ชัดขึ้น เช่น หลังจากนี้สามารถรอรับงานใหม่ได้เลย จะช่วยให้พี่ไรเดอร์เข้าใจมากขึ้น
เงื่อนไขที่ใช้หักคะแนนตามไฟล์:
เข้ากลุ่ม พลาดเล็กน้อย
ตัวอย่างจากเคส:
แอดมินแจ้งผลว่ายกเลิกเรียบร้อยแล้ว และถามว่ามีคำถามเพิ่มเติมหรือไม่
ตัวอย่างที่ถูกต้องมากขึ้น:
“แอดมินได้ยกเลิกออเดอร์เรียบร้อยแล้วครับ หากไม่มีปัญหาเพิ่มเติม พี่ไรเดอร์สามารถรอรับงานใหม่ได้เลยครับ”</t>
  </si>
  <si>
    <t>แอดมินใช้น้ำเสียงสุภาพและเหมาะสมตลอดการสนทนา มีการขออภัยและสอบถามต่อว่าพี่ไรเดอร์มีเรื่องอื่นให้ช่วยหรือไม่ ทำให้การสื่อสารดูใส่ใจ
เงื่อนไขที่ใช้หักคะแนนตามไฟล์:
ไม่เข้ากลุ่มพลาด
ตัวอย่างจากเคส:
“ขออภัยในความไม่สะดวก พี่ไรเดอร์ต้องการสอบถามข้อมูล หรือแจ้งปัญหาอื่นๆเพิ่มเติมหรือไม่ครับ”</t>
  </si>
  <si>
    <t>ร้านค้าวัตถุดิบหมดทำให้ไรเดอร์ต้องยกเลิกออเดอร์ (Rider Requests Order Cancellation Due to Merchant Being Out of Ingredients)</t>
  </si>
  <si>
    <t>พี่ไรเดอร์ติดต่อเข้ามาแจ้งปัญหาออเดอร์ โดยแจ้งว่าร้านค้าของหมด จึงต้องการให้ช่วยตรวจสอบและดำเนินการยกเลิกงาน</t>
  </si>
  <si>
    <t>https://drive.google.com/open?id=1C7i1ky9Qa8GHiI5bM5fwgYa_AAAaaFSC</t>
  </si>
  <si>
    <t>AA235476</t>
  </si>
  <si>
    <t>https://app.oho.chat/business/6805c0f16232119d2a1204b5/smartchat?room=69ffd4d557ea4a8ffc969184</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</si>
  <si>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“Robinhood สวัสดีครับ แอดมินขนมหม้อแกง ยินดีให้บริการครับ”
“แอดมินขออนุญาตจบการสนทนาในครั้งนี้ครับ ...”</t>
  </si>
  <si>
    <t>แอดมินขอข้อมูลเพิ่มเติมเท่าที่จำเป็นต่อการตรวจสอบยอดโอน และไม่พบการเปิดเผยข้อมูลส่วนบุคคลเกินความจำเป็น รวมถึงไม่พบการให้ข้อมูลที่ขัดกับนโยบาย
เงื่อนไขที่ใช้หักคะแนนตามไฟล์:
ไม่เข้ากลุ่มพลาด</t>
  </si>
  <si>
    <t>แอดมินตอบกลับอยู่ใน SLA และมีการทำงานตามขั้นตอน คือขอข้อมูลเพิ่มเติมก่อนตรวจสอบ จากนั้นแจ้งผลการตรวจสอบ และให้ข้อมูลต่อเนื่องในคำถามถัดไปเรื่องการเพิ่มสาขา จึงผ่านในหัวข้อนี้
เงื่อนไขที่ใช้หักคะแนนตามไฟล์:
ไม่เข้ากลุ่มพลาด
ตัวอย่างจากเคส:
แอดมินขอข้อมูลร้านค้าก่อนตรวจสอบยอดโอน และเมื่อร้านค้าถามต่อเรื่องเพิ่มสาขา ก็ให้ข้อมูลต่อได้ทันที</t>
  </si>
  <si>
    <t>แอดมินตอบถูกต้องทั้งเรื่องรอบโอนเงินและการเพิ่มสาขาใหม่ โดยอธิบายว่าออเดอร์ที่สำเร็จเวลา 20:18 น. จะเข้ารอบโอนของวันถัดไป และให้ช่องทางที่ใช้เพิ่มสาขาได้ถูกต้อง
เงื่อนไขที่ใช้หักคะแนนตามไฟล์:
ไม่เข้ากลุ่มพลาด
ตัวอย่างจากเคส:
“จากการตรวจสอบออเดอร์ 260509-SB-7692 มีการจัดส่งสำเร็จเวลา 20.18 น. จะรวมเป็นรอบโอนของวันนี้ครับ”
“ร้านค้าสามารถเพิ่มสาขาหรือผู้จัดการสาขาได้ผ่านเว็บไซต์ Merchant Portal ...”</t>
  </si>
  <si>
    <t xml:space="preserve">แอดมินให้ข้อมูลค่อนข้างครบ ทั้งสาเหตุที่เงินยังไม่เข้า เวลาเข้ารอบโอน และข้อมูลเรื่องการเพิ่มสาขาใหม่ 
เงื่อนไขที่ใช้หักคะแนนตามไฟล์:
เข้ากลุ่ม พลาดเล็กน้อย
ตัวอย่างจากเคส:
แอดมินให้ลิงก์ Merchant Portal และวิดีโอวิธีใช้งาน </t>
  </si>
  <si>
    <t>แอดมินอธิบายเรื่องรอบโอนชัดเจน โดยยกเวลา 20:00 น. มาเป็นจุดตัดรอบ ทำให้ร้านค้าเข้าใจได้ง่าย และในคำถามเรื่องเพิ่มสาขาก็มีการให้แหล่งอ้างอิงต่อผ่าน Merchant Portal และวิดีโอประกอบ จึงถือว่าขั้นตอนค่อนข้างชัดเจน
เงื่อนไขที่ใช้หักคะแนนตามไฟล์:
ไม่เข้ากลุ่มพลาด
ตัวอย่างจากเคส:
มีการอธิบายว่าออเดอร์ที่เสร็จสิ้นหลังเวลา 20:00 น. จะเข้าวันถัดไปหลังเวลา 20:00 น. และมีการส่งลิงก์ Merchant Portal เพิ่มเติม</t>
  </si>
  <si>
    <t>แอดมินช่วยได้ตรงจุด เพราะเมื่อร้านค้าสงสัยว่ายอดขายเมื่อวานยังไม่ได้เงินโอน แอดมินมีการตรวจสอบจากข้อมูลออเดอร์จริง แล้วอธิบายให้ชัดว่าสาเหตุเกิดจากออเดอร์เสร็จหลังเวลาตัดรอบ ไม่ใช่เงินหายหรือระบบไม่โอน ทำให้ร้านค้าเข้าใจปัญหาได้ตรงจุด
เงื่อนไขที่ใช้หักคะแนนตามไฟล์:
ไม่เข้ากลุ่มพลาด
ตัวอย่างจากเคส:
แอดมินตรวจสอบออเดอร์ 260509-SB-7692 แล้วอธิบายว่าจัดส่งสำเร็จเวลา 20:18 น. จึงเข้ารอบวันถัดไป</t>
  </si>
  <si>
    <t>แอดมินดูแลเคสต่อเนื่องดี มีการตรวจสอบข้อมูล แจ้งผล พร้อมอธิบายรอบโอนให้ร้านค้าเข้าใจ และเมื่อร้านค้าถามต่อเรื่องการเพิ่มสาขาใหม่ก็ช่วยตอบต่อได้ทันที ถือว่ามี ownership และการแจ้ง next step ค่อนข้างครบ
เงื่อนไขที่ใช้หักคะแนนตามไฟล์:
ไม่เข้ากลุ่มพลาด
ตัวอย่างจากเคส:
แอดมินไม่ได้ตอบแค่เรื่องยอดโอน แต่ช่วยตอบต่อในคำถามเรื่องเพิ่มสาขาใหม่ พร้อมให้ลิงก์ใช้งานต่อ</t>
  </si>
  <si>
    <t>โดยรวมภาษาสุภาพและเข้าใจง่าย แต่ข้อความบางช่วงค่อนข้างยาว โดยเฉพาะตอนอธิบายรอบโอนและส่งลิงก์เพิ่มเติม ถ้าตัดให้สั้นลงหรือแบ่งประเด็นให้กระชับกว่านี้ จะอ่านง่ายขึ้นอีก
เงื่อนไขที่ใช้หักคะแนนตามไฟล์:
เข้ากลุ่ม พลาดเล็กน้อย
ตัวอย่างจากเคส:
ข้อความอธิบายรอบโอนและข้อความเรื่องการเพิ่มสาขามีหลายประเด็นอยู่ในก้อนเดียวกัน
ตัวอย่างที่ถูกต้องมากขึ้น:
ควรสรุปสั้นก่อน เช่น “ออเดอร์นี้เข้ารอบโอนวันถัดไปนะครับ เพราะเสร็จหลัง 20:00 น.” แล้วค่อยอธิบายรายละเอียดเพิ่มเติมต่อ</t>
  </si>
  <si>
    <t>แอดมินใช้น้ำเสียงสุภาพตลอดการสนทนา อธิบายข้อมูลชัดเจน และตอบคำถามร้านค้าได้ต่อเนื่อง ทำให้ภาพรวมการดูแลดูดีและเป็นกันเอง
เงื่อนไขที่ใช้หักคะแนนตามไฟล์:
ไม่เข้ากลุ่มพลาด
ตัวอย่างจากเคส:
แอดมินมีการขอบคุณสำหรับข้อมูล และอธิบายเพิ่มเติมให้ต่อเนื่องในทุกคำถามของร้านค้า</t>
  </si>
  <si>
    <t>ร้านค้าสอบถามยอดเงินโอนและการเพิ่มสาขาใหม่ (Merchant Inquires About Payout Status and New Branch Addition)</t>
  </si>
  <si>
    <t>ร้านค้าติดต่อเข้ามาสอบถามว่ายอดขายเมื่อวานยังไม่ได้รับเงินโอน โดยแอดมินมีการขอข้อมูลเพิ่มเติมเพื่อใช้ในการตรวจสอบ เช่น ชื่อร้าน เบอร์โทร รหัสร้าน และข้อมูลเจ้าของกิจการ จากนั้นร้านค้าได้ส่งข้อมูลเพิ่มเติม รวมถึงหมายเลขออเดอร์ที่เกี่ยวข้องเข้ามา</t>
  </si>
  <si>
    <t>https://drive.google.com/open?id=1lB5Cwe9nnFUtreRJXsytVG2jWIB2LdgN</t>
  </si>
  <si>
    <t>AA235682</t>
  </si>
  <si>
    <t>https://app.oho.chat/business/6805c0f16232119d2a1204b5/smartchat?room=6a006a1d51be04dd7225f735</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</si>
  <si>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“สวัสดีค่ะ แอดมินบัวลอยยินดีให้บริการ”
“หากได้รับข้อมูลครบถ้วนแล้ว แอดมินขออนุญาตจบการสนทนานะคะ...”</t>
  </si>
  <si>
    <t>แอดมินขอข้อมูลเพิ่มเติมเท่าที่จำเป็นต่อการตรวจสอบ และไม่พบการเปิดเผยข้อมูลส่วนบุคคลเกินความจำเป็น รวมถึงไม่พบการให้ข้อมูลที่ขัดกับนโยบาย
เงื่อนไขที่ใช้หักคะแนนตามไฟล์:
ไม่เข้ากลุ่มพลาด</t>
  </si>
  <si>
    <t>แอดมินตอบกลับอยู่ใน SLA และมีการทำงานตามขั้นตอน คือขอเลขออเดอร์ ตรวจสอบ ติดต่อร้านค้าเพื่อยืนยันการยกเลิก เปิดเคสในระบบ และดำเนินการยกเลิกให้ลูกค้า
เงื่อนไขที่ใช้หักคะแนนตามไฟล์:
ไม่เข้ากลุ่มพลาด</t>
  </si>
  <si>
    <t>แอดมินตอบตรงกับปัญหาที่ลูกค้าแจ้ง และแจ้งผลถูกต้องว่ายกเลิกออเดอร์เรียบร้อยแล้ว พร้อมแจ้งว่าระบบจะคืนเงินภายใน 1 วันทำการ จึงถือว่าคำตอบถูกต้อง
เงื่อนไขที่ใช้หักคะแนนตามไฟล์:
ไม่เข้ากลุ่มพลาด
ตัวอย่างจากเคส:
“แอดมินได้ยกเลิกคำสั่งซื้อหมายเลข 260510-SC-5139 เรียบร้อยแล้ว ระบบจะคืนเงินภายใน 1 วันทำการค่ะ”</t>
  </si>
  <si>
    <t>แอดมินแจ้งผลการยกเลิกและระยะเวลาคืนเงินได้ครบพอสมควร ทำให้ลูกค้าเข้าใจสถานะของออเดอร์ได้แล้ว จุดที่ยังเพิ่มได้อีกนิดคืออาจแจ้งในแชทให้ชัดอีกครั้งว่าได้ตรวจสอบกับร้านค้าแล้วและร้านค้ายืนยันให้ยกเลิกได้ จะทำให้คำตอบครบขึ้น
เงื่อนไขที่ใช้หักคะแนนตามไฟล์:
เข้ากลุ่ม พลาดเล็กน้อย
ตัวอย่างจากเคส:
แอดมินแจ้งผลการยกเลิกและระยะเวลาคืนเงิน แต่ไม่ได้พิมพ์สรุปในแชทว่ามีการยืนยันกับร้านค้าก่อน
ตัวอย่างที่ถูกต้องมากขึ้น:
“แอดมินได้ตรวจสอบกับร้านค้าแล้วนะคะ ร้านค้ายืนยันให้ยกเลิกได้ และแอดมินได้ยกเลิกคำสั่งซื้อเรียบร้อยแล้ว ระบบจะคืนเงินภายใน 1 วันทำการค่ะ”</t>
  </si>
  <si>
    <t>แอดมินแจ้งขั้นตอนค่อนข้างชัด มีการขอเลขออเดอร์ก่อนตรวจสอบ และจากข้อมูลเพิ่มเติมพบว่ามีการติดต่อร้านค้าเพื่อยืนยันการยกเลิก รวมถึงเปิดเคสในระบบ #3371 ก่อนดำเนินการ จึงถือว่าขั้นตอนตรวจสอบชัดเจนและรอบคอบ
เงื่อนไขที่ใช้หักคะแนนตามไฟล์:
ไม่เข้ากลุ่มพลาด</t>
  </si>
  <si>
    <t>แอดมินจัดการเคสได้เหมาะสม เพราะมีการเช็กกับร้านค้าก่อนว่ายืนยันให้ยกเลิกจริง แล้วจึงยกเลิกออเดอร์ให้ลูกค้าเรียบร้อย
เงื่อนไขที่ใช้หักคะแนนตามไฟล์:
ไม่เข้ากลุ่มพลาด
ตัวอย่างจากเคส:
แอดมินไม่ได้ยกเลิกทันทีจากข้อมูลในแชท แต่มีการติดต่อร้านค้าเพื่อยืนยันก่อนดำเนินการ</t>
  </si>
  <si>
    <t>แอดมินดูแลเคสได้ต่อเนื่องดี มีการตรวจสอบ ติดต่อร้านค้า เปิดเคส และยกเลิกให้จนเสร็จ พร้อมแจ้งคืนเงินภายใน 1 วันทำการ ถือว่ามี ownership ที่ดี โดยจุดที่ยังเพิ่มได้คือแจ้ง next step เพิ่มว่า หากยังไม่ได้รับเงินคืนภายในกำหนด ลูกค้าสามารถติดต่อกลับมาได้
เงื่อนไขที่ใช้หักคะแนนตามไฟล์:
เข้ากลุ่ม พลาดเล็กน้อย
ตัวอย่างจากเคส:
แอดมินแจ้งผลยกเลิกและระยะเวลาคืนเงิน แต่ยังไม่ได้บอกต่อว่าหากเงินยังไม่เข้าจะให้ลูกค้าทำอย่างไรต่อ
ตัวอย่างที่ถูกต้องมากขึ้น:
“แอดมินได้ยกเลิกคำสั่งซื้อเรียบร้อยแล้วนะคะ ระบบจะคืนเงินภายใน 1 วันทำการ หากยังไม่ได้รับเงินคืนภายในกำหนดสามารถติดต่อกลับมาให้แอดมินตรวจสอบเพิ่มเติมได้ค่ะ”</t>
  </si>
  <si>
    <t>ภาษาที่ใช้สุภาพ กระชับ และเข้าใจง่าย ไม่พบคำสะกดผิดที่มีผลต่อความเข้าใจในเคสนี้
เงื่อนไขที่ใช้หักคะแนนตามไฟล์:
ไม่เข้ากลุ่มพลาด</t>
  </si>
  <si>
    <t>น้ำเสียงของแอดมินสุภาพและเหมาะสมตลอดการสนทนา มีการขออภัยในความไม่สะดวก และปิดเคสอย่างเรียบร้อย ทำให้ลูกค้ารับข้อมูลได้ง่ายและรู้สึกว่ามีการดูแลต่อเนื่อง
เงื่อนไขที่ใช้หักคะแนนตามไฟล์:
ไม่เข้ากลุ่มพลาด
ตัวอย่างจากเคส:
“ขออภัยในความไม่สะดวกที่เกิดขึ้นมา ณ ที่นี้ด้วยนะคะ”</t>
  </si>
  <si>
    <t>ลูกค้าขอยกเลิกออเดอร์ก่อนการจัดส่ง (Customer Requests Order Cancellation Before Delivery)</t>
  </si>
  <si>
    <t>ลูกค้าติดต่อเข้ามาแจ้งว่าร้านค้าแจ้งให้เพิ่มเงิน จึงต้องการยกเลิกออเดอร์ แต่ไม่สามารถกดยกเลิกเองได้ จึงขอให้แอดมินช่วยดำเนินการ</t>
  </si>
  <si>
    <t>AA235710</t>
  </si>
  <si>
    <t>https://app.oho.chat/business/6805c0f16232119d2a1204b5/smartchat?room=682de7c460fca40c430dac32</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</si>
  <si>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“สวัสดีค่ะ แอดมินบัวลอยยินดีให้บริการ แอดมินดำเนินการตรวจสอบให้สักครู่ค่ะ”
“ขอบคุณที่ใช้บริการ Robinhood แอดมินบัวลอยยินดีให้บริการค่ะ”</t>
  </si>
  <si>
    <t>แอดมินสอบถามและให้ข้อมูลเท่าที่จำเป็นต่อการตรวจสอบ ไม่พบการเปิดเผยข้อมูลส่วนบุคคลเกินความจำเป็น และไม่พบการให้ข้อมูลที่ขัดกับนโยบาย
เงื่อนไขที่ใช้หักคะแนนตามไฟล์:
ไม่เข้ากลุ่มพลาด</t>
  </si>
  <si>
    <t>แอดมินตอบกลับอยู่ใน SLA และมีการทำงานตามขั้นตอน คือรับเรื่อง สอบถามข้อมูลเพิ่มเติม ตรวจสอบกับร้านค้า แล้วจึงดำเนินการยกเลิกออเดอร์และปิดงานให้ไรเดอร์ จึงผ่านในหัวข้อนี้
เงื่อนไขที่ใช้หักคะแนนตามไฟล์:
ไม่เข้ากลุ่มพลาด
ตัวอย่างจากเคส:
แอดมินสอบถามว่าพี่ไรเดอร์ได้แจ้งลูกค้าทราบแล้วหรือไม่ และจากข้อมูลเพิ่มเติมพบว่ามีการโทรแจ้งร้านค้าก่อนยกเลิกออเดอร์</t>
  </si>
  <si>
    <t>แอดมินตอบตรงกับปัญหาที่พี่ไรเดอร์แจ้ง และแจ้งผลถูกต้องว่าได้ดำเนินการยกเลิกออเดอร์ 260510-SC-5046 และปิดร้านในระบบไว้เรียบร้อยแล้ว จึงถือว่าคำตอบถูกต้อง
เงื่อนไขที่ใช้หักคะแนนตามไฟล์:
ไม่เข้ากลุ่มพลาด
ตัวอย่างจากเคส:
“แอดมินได้ดำเนินการยกเลิกออเดอร์ 260510-SC-5046 และปิดร้านในระบบไว้เรียบร้อยแล้วค่ะ”</t>
  </si>
  <si>
    <t>แอดมินแจ้งผลการดำเนินการได้ค่อนข้างครบ เพราะบอกทั้งการยกเลิกออเดอร์และการปิดร้านในระบบแล้ว จุดที่ยังเพิ่มได้อีกนิดคืออาจแจ้งให้พี่ไรเดอร์ทราบชัดอีกครั้งว่าได้ตรวจสอบและคุยกับร้านค้าแล้ว ร้านค้ารับทราบการยกเลิกเรียบร้อย จะทำให้คำตอบครบขึ้น
เงื่อนไขที่ใช้หักคะแนนตามไฟล์:
เข้ากลุ่ม พลาดเล็กน้อย
ตัวอย่างจากเคส:
แอดมินแจ้งผลยกเลิกและปิดร้านแล้ว แต่ไม่ได้พิมพ์สรุปในแชทว่ามีการโทรคุยกับร้านค้าก่อน
ตัวอย่างที่ถูกต้องมากขึ้น:
“แอดมินได้ติดต่อร้านค้าเพื่อยืนยันการยกเลิกแล้วนะคะ ร้านค้ารับทราบเรียบร้อย และแอดมินได้ยกเลิกออเดอร์พร้อมปิดงานในระบบให้แล้วค่ะ”</t>
  </si>
  <si>
    <t>แอดมินแจ้งขั้นตอนค่อนข้างชัด มีการสอบถามข้อมูลเพิ่มเติมก่อน และจากข้อมูลเพิ่มเติมพบว่ามีการโทรแจ้งร้านค้าเพื่อยืนยันการยกเลิกก่อนดำเนินการ จึงถือว่าขั้นตอนตรวจสอบชัดเจนและรอบคอบ
เงื่อนไขที่ใช้หักคะแนนตามไฟล์:
ไม่เข้ากลุ่มพลาด
ตัวอย่างจากเคส:
มีการถามก่อนว่าพี่ไรเดอร์แจ้งลูกค้าทราบแล้วหรือยัง และมีการยืนยันกับร้านค้าก่อนยกเลิก
ตัวอย่างที่ถูกต้องมากขึ้น:
รูปแบบการอธิบายในเคสนี้ถือว่าชัดเจนแล้ว</t>
  </si>
  <si>
    <t>แอดมินช่วยได้ตรงจุด เพราะเมื่อพี่ไรเดอร์แจ้งว่าร้านไม่ขายผ่านแอปแล้ว แอดมินมีการตรวจสอบและโทรแจ้งร้านค้าเพื่อขอยกเลิกออเดอร์ก่อน โดยร้านค้ารับทราบ แล้วจึงดำเนินการยกเลิกงานให้กับไรเดอร์ในระบบเรียบร้อย ถือว่าแก้ปัญหาได้ตรงจุดและครบขั้นตอน
เงื่อนไขที่ใช้หักคะแนนตามไฟล์:
ไม่เข้ากลุ่มพลาด
ตัวอย่างจากเคส:
แอดมินไม่ได้ยกเลิกจากข้อมูลในแชทอย่างเดียว แต่มีการคุยกับร้านค้าก่อนดำเนินการ</t>
  </si>
  <si>
    <t>แอดมินดูแลเคสต่อเนื่องดี มีการตรวจสอบกับร้านค้าและดำเนินการยกเลิกงานให้ไรเดอร์จนเสร็จ ถือว่ามี ownership ที่ดี จุดที่ยังเพิ่มได้อีกนิดคืออาจแจ้ง next step เพิ่มว่า หลังจากนี้พี่ไรเดอร์สามารถรอรับงานใหม่ได้เลย จะทำให้คำตอบครบขึ้นอีก
เงื่อนไขที่ใช้หักคะแนนตามไฟล์:
เข้ากลุ่ม พลาดเล็กน้อย
ตัวอย่างจากเคส:
แอดมินแจ้งผลการยกเลิกเรียบร้อยแล้ว แต่ยังไม่ได้บอกต่อว่าหลังจากนี้ไรเดอร์สามารถรอรับงานใหม่ได้หรือไม่
ตัวอย่างที่ถูกต้องมากขึ้น:
“แอดมินได้ยกเลิกงานให้เรียบร้อยแล้วนะคะ หากไม่มีปัญหาเพิ่มเติม พี่ไรเดอร์สามารถรอรับงานใหม่ได้เลยค่ะ”</t>
  </si>
  <si>
    <t>น้ำเสียงของแอดมินสุภาพและเหมาะสมตลอดการสนทนา มีการขออภัยในความไม่สะดวก และสื่อสารอย่างเรียบร้อย ทำให้พี่ไรเดอร์รับข้อมูลได้ง่าย
เงื่อนไขที่ใช้หักคะแนนตามไฟล์:
ไม่เข้ากลุ่มพลาด
ตัวอย่างจากเคส:
“ขออภัยในความไม่สะดวกที่เกิดขึ้นมา ณ ที่นี้ด้วยนะคะ”</t>
  </si>
  <si>
    <t>ไรเดอร์แจ้งร้านค้าไม่เข้าร่วมกับแอปและขอยกเลิกออเดอร์ (Rider Reports Merchant No Longer Participating in the App and Requests Order Cancellation)</t>
  </si>
  <si>
    <t>พี่ไรเดอร์ติดต่อเข้ามาแจ้งว่าเดินทางถึงร้านแล้ว แต่ร้านค้าแจ้งว่าไม่ขายผ่านแอปแล้ว และลบแอปออกไปแล้ว จึงทำให้ไม่สามารถดำเนินการออเดอร์ต่อได้</t>
  </si>
  <si>
    <t>AA235327</t>
  </si>
  <si>
    <t>https://app.oho.chat/business/6805c0f16232119d2a1204b5/smartchat?room=68a488d5618fb9c7ca51a1d2</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</si>
  <si>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“สวัสดีครับ แอดมินขนมดาราทอง ยินดีให้บริการครับ 🙏”
“อย่างไรทางแอดมินขออนุญาตจบการสนทนานะครับ...”</t>
  </si>
  <si>
    <t>แอดมินตอบกลับอยู่ใน SLA และแจ้งผลการตรวจสอบให้พี่ไรเดอร์ทราบต่อเนื่อง จึงผ่านในหัวข้อนี้
เงื่อนไขที่ใช้หักคะแนนตามไฟล์:
ไม่เข้ากลุ่มพลาด
ตัวอย่างจากเคส:
แอดมินแจ้งผลการตรวจสอบ และตอบกลับต่อเมื่อพี่ไรเดอร์ถามเพิ่มเติม</t>
  </si>
  <si>
    <t>แอดมินแจ้งผลได้ถูกต้องว่าระบบไม่สามารถเปิดใช้งานบัญชีได้ แต่ยังขาดการแจ้งให้ชัดว่ากรณีนี้ไม่มีขั้นตอนดำเนินการต่อหรือมีช่องทางตรวจสอบเพิ่มเติมหรือไม่
เงื่อนไขที่ใช้หักคะแนนตามไฟล์:
เข้ากลุ่ม พลาดเล็กน้อย
ตัวอย่างจากเคส:
“ทางระบบไม่สามารถดำเนินการเปิดใช้งานบัญชีดังกล่าวให้ได้ครับ”
ตัวอย่างที่ถูกต้องมากขึ้น:
“จากการตรวจสอบ ระบบยังไม่สามารถเปิดใช้งานบัญชีดังกล่าวให้ได้ครับ และในกรณีนี้ไม่สามารถดำเนินการเปิดบัญชีต่อได้ครับ”</t>
  </si>
  <si>
    <t>เมื่อพี่ไรเดอร์ถามต่อว่าต้องทำอย่างไรถึงจะเปิดบัญชีได้ แอดมินยังตอบไม่ครบ เพราะไม่ได้อธิบายให้ชัดว่ากรณีนี้ไม่สามารถเปิดใช้งานบัญชีได้อีก หรือมีแนวทางอื่นให้ดำเนินการหรือไม่ จึงทำให้พี่ไรเดอร์ยังไม่รู้ข้อสรุปของเคสนี้ชัดเจน
เงื่อนไขที่ใช้หักคะแนนตามไฟล์:
เข้ากลุ่ม พลาดปานกลาง
ตัวอย่างจากเคส:
พี่ไรเดอร์ถามว่า “ทำยังไง ถึงจะเปิด” แต่แอดมินตอบเพียงว่าระบบไม่สามารถเปิดได้
ตัวอย่างที่ถูกต้องมากขึ้น:
“กรณีนี้ระบบยังไม่สามารถเปิดใช้งานบัญชีได้ครับ และไม่มีขั้นตอนดำเนินการต่อในส่วนนี้แล้วครับ หากมีการเปลี่ยนแปลงเงื่อนไขหรือมีข้อมูลเพิ่มเติมทางโรบินฮูดจะประชาสัมพันธ์ให้ทราบต่อไปครับ”</t>
  </si>
  <si>
    <t>แอดมินแจ้งผลการตรวจสอบให้พี่ไรเดอร์ทราบแล้วว่าบัญชีไม่สามารถเปิดใช้งานได้ แต่เมื่อพี่ไรเดอร์สอบถามต่อถึงแนวทางดำเนินการ แอดมินยังไม่ได้อธิบายให้ชัดว่ากรณีนี้ไม่สามารถดำเนินการต่อได้เพราะอะไร หรือมีข้อจำกัดใด จึงทำให้คำตอบยังไม่ตอบคำถามของพี่ไรเดอร์ได้ครบถ้วน
เงื่อนไขที่ใช้หักคะแนนตามไฟล์:
เข้ากลุ่ม พลาดเล็กน้อยถึงปานกลาง
ตัวอย่างจากเคส:
มีการแจ้งเพียงว่าไม่สามารถเปิดใช้งานบัญชีได้
ตัวอย่างที่ถูกต้องมากขึ้น:
“จากการตรวจสอบ ระบบไม่สามารถเปิดใช้งานบัญชีดังกล่าวได้ครับ และในกรณีนี้ยังไม่มีขั้นตอนดำเนินการต่อเพิ่มเติมครับ”</t>
  </si>
  <si>
    <t>แอดมินแจ้งผลการตรวจสอบให้พี่ไรเดอร์ทราบแล้วว่าบัญชีไม่สามารถเปิดใช้งานได้ แต่เมื่อพี่ไรเดอร์สอบถามต่อถึงแนวทางแก้ไข แอดมินยังไม่ได้อธิบายให้ชัดเจนว่ากรณีนี้ไม่มีแนวทางดำเนินการต่อ หรือมีข้อจำกัดใดที่ทำให้ไม่สามารถช่วยต่อได้ จึงทำให้คำตอบยังไม่ตอบคำถามของพี่ไรเดอร์ได้ครบถ้วน
เงื่อนไขที่ใช้หักคะแนนตามไฟล์:
เข้ากลุ่ม พลาดปานกลาง
ตัวอย่างจากเคส:
มีการแจ้งผลว่าบัญชีไม่สามารถเปิดใช้งานได้ แต่ไม่ได้ขยายความเมื่อพี่ไรเดอร์ถามต่อ
ตัวอย่างที่ถูกต้องมากขึ้น:
“กรณีนี้ระบบยังไม่สามารถเปิดใช้งานบัญชีได้ครับ และยังไม่มีขั้นตอนดำเนินการต่อเพิ่มเติมในส่วนนี้ครับ จึงไม่สามารถเปิดบัญชีดังกล่าวให้ใช้งานได้ครับ”</t>
  </si>
  <si>
    <t>แอดมินแจ้งผลตรวจสอบแล้ว แต่ยังแจ้ง next step ไม่ครบ เพราะไม่ได้สรุปให้ชัดว่ากรณีนี้ไม่มีแนวทางดำเนินการต่อ หรือไม่มีช่องทางอื่น ก่อนปิดแชท
เงื่อนไขที่ใช้หักคะแนนตามไฟล์:
เข้ากลุ่ม พลาดปานกลางถึงรุนแรง
ตัวอย่างจากเคส:
แอดมินปิดแชทหลังตอบว่าไม่สามารถเปิดใช้งานบัญชีได้ โดยยังไม่ได้สรุป next step ให้ชัด
ตัวอย่างที่ถูกต้องมากขึ้น:
“กรณีนี้ระบบยังไม่สามารถเปิดใช้งานบัญชีดังกล่าวได้ครับ และไม่มีขั้นตอนดำเนินการต่อเพิ่มเติมในส่วนนี้ครับ หากมีข้อมูลหรือเงื่อนไขใหม่เพิ่มเติม แอดมินจะแจ้งให้ทราบครับ”</t>
  </si>
  <si>
    <t>ข้อความอ่านง่าย และจับใจความได้ชัด
เงื่อนไขที่ใช้หักคะแนนตามไฟล์:
ไม่เข้ากลุ่มพลาด</t>
  </si>
  <si>
    <t>น้ำเสียงของแอดมินสุภาพและเหมาะสมตลอดการสนทนา มีการขออภัยในความไม่สะดวก และสื่อสารอย่างเรียบร้อย ทำให้พี่ไรเดอร์รับข้อมูลได้ง่าย
เงื่อนไขที่ใช้หักคะแนนตามไฟล์:
ไม่เข้ากลุ่มพลาด
ตัวอย่างจากเคส:
“แอดมินต้องขออภัยในความไม่สะดวกครับ”</t>
  </si>
  <si>
    <t>ไรเดอร์สอบถามการเปิดใช้งานบัญชี (Rider Inquires About Account Activation)</t>
  </si>
  <si>
    <t>พี่ไรเดอร์ติดต่อเข้ามาสอบถามเรื่องการเปิดใช้งานบัญชี โดยแอดมินแจ้งผลการตรวจสอบว่าบัญชีดังกล่าวมีการกระทำที่ไม่เป็นไปตามข้อกำหนดและเงื่อนไขของบริษัท จึงไม่สามารถดำเนินการเปิดใช้งานบัญชีให้ได้</t>
  </si>
  <si>
    <t>AA235940</t>
  </si>
  <si>
    <t>https://app.oho.chat/business/6805c0f16232119d2a1204b5/smartchat?room=6889a45e574728c3458f443d</t>
  </si>
  <si>
    <t>เคสนี้มีทั้งการทักทายตอนเริ่มแชท และมีการปิดการสนทนาตอนท้ายครบตามมาตรฐาน
เงื่อนไขที่ใช้หักคะแนนตามไฟล์:
ไม่เข้ากลุ่มพลาด
ตัวอย่างจากเคส:
“สวัสดีครับ แอดมินขนมถ้วย ยินดีให้บริการครับ”
“หากได้รับข้อมูลครบถ้วนและไม่มีข้อสอบถามเพิ่มเติมแล้ว แอดมินขออนุญาตปิดแชทนี้นะครับ...”</t>
  </si>
  <si>
    <t>แอดมินใช้ข้อมูลเท่าที่จำเป็นต่อการตรวจสอบออเดอร์และตำแหน่งจัดส่ง ไม่พบการเปิดเผยข้อมูลส่วนบุคคลเกินความจำเป็น และไม่พบการให้ข้อมูลที่ขัดกับนโยบาย
เงื่อนไขที่ใช้หักคะแนนตามไฟล์:
ไม่เข้ากลุ่มพลาด</t>
  </si>
  <si>
    <t>แอดมินตอบกลับอยู่ใน SLA และดำเนินการตามขั้นตอน โดยรับเรื่อง ตรวจสอบออเดอร์ ตรวจสอบระยะทางของจุดจัดส่งใหม่ และให้แนวทางกับพี่ไรเดอร์ว่าหากจัดส่งสำเร็จให้แจ้งแอดมินปิดงานได้
เงื่อนไขที่ใช้หักคะแนนตามไฟล์:
ไม่เข้ากลุ่มพลาด
ตัวอย่างจากเคส:
“จากการตรวจสอบ หมู่บ้านซิตี้เซนส์ มีระยะทางใกล้กว่าจุดเดิมพี่ไรเดอร์สามารถเดินทางไปจัดส่งอาหารและแจ้งให้แอดมินปิดงานให้ได้เลยครับ”</t>
  </si>
  <si>
    <t>คำตอบของแอดมินถูกต้อง เพราะจากแผนที่ที่แนบมา หมู่บ้านซิตี้เซนส์ วัชรพล อยู่ใกล้กว่าจุดเดิมที่ปักไปโลตัส พัฒนาการจริง จึงสามารถให้พี่ไรเดอร์ไปจัดส่งตามหมุดจริงของลูกค้าได้ และไม่จำเป็นต้องยกเลิกออเดอร์
เงื่อนไขที่ใช้หักคะแนนตามไฟล์:
ไม่เข้ากลุ่มพลาด
ตัวอย่างจากเคส:
แอดมินแจ้งว่าจุดใหม่ใกล้กว่าจุดเดิม และส่งพิกัดหมู่บ้านซิตี้เซนส์ให้พี่ไรเดอร์</t>
  </si>
  <si>
    <t>แอดมินแจ้งข้อมูลได้ค่อนข้างครบ ทั้งผลการตรวจสอบ แนวทางให้พี่ไรเดอร์ไปจัดส่ง และส่งพิกัดให้ใช้เดินทางต่อ แต่ยังขาดการทวนข้อมูลสำคัญก่อนให้ดำเนินการต่อ เช่น หมายเลขออเดอร์ จุดเดิมที่ลูกค้าปักผิด และจุดใหม่ที่ลูกค้าแจ้ง เพื่อให้พี่ไรเดอร์มั่นใจว่าแอดมินตรวจสอบออเดอร์และปลายทางถูกต้องก่อนเดินทางไปจัดส่ง
เงื่อนไขที่ใช้หักคะแนนตามไฟล์:
เข้ากลุ่ม พลาดเล็กน้อย
หัก 2 คะแนน
ตัวอย่างจากเคส:
แอดมินให้คำแนะนำให้ไปจัดส่งต่อและส่งพิกัดให้ แต่ไม่ได้ทวนข้อมูลก่อนว่าเป็นออเดอร์ 260511-SC-9070 จุดเดิมคือโลตัส พัฒนาการ และจุดใหม่คือหมู่บ้านซิตี้เซนส์ วัชรพล
ตัวอย่างที่ถูกต้องมากขึ้น:
“ขอทวนข้อมูลนะครับ ออเดอร์ 260511-SC-9070 ลูกค้าแจ้งว่าจุดจัดส่งจริงคือหมู่บ้านซิตี้เซนส์ วัชรพล แต่หมุดเดิมปักไปที่โลตัส พัฒนาการ ถูกต้องไหมครับ จากการตรวจสอบจุดใหม่ใกล้กว่าจุดเดิม พี่ไรเดอร์สามารถไปจัดส่งที่หมุดจริงได้เลยครับ และเมื่อจัดส่งเรียบร้อยแล้วแจ้งแอดมินเพื่อช่วยปิดงานได้ครับ”</t>
  </si>
  <si>
    <t>แอดมินอธิบายขั้นตอนชัดเจน และมีการส่งลิงก์แผนที่พร้อมพิกัดให้พี่ไรเดอร์ ทำให้สามารถนำไปใช้เดินทางต่อได้ทันที
เงื่อนไขที่ใช้หักคะแนนตามไฟล์:
ไม่เข้ากลุ่มพลาด
ตัวอย่างจากเคส:
แอดมินส่งลิงก์ Google Maps และพิกัด “13°51'21.8"N 100°38'44.4"E” พร้อมระบุว่าเป็นหมุดบ้านลูกค้า</t>
  </si>
  <si>
    <t>แอดมินช่วยได้ตรงจุด เพราะพี่ไรเดอร์แจ้งว่าลูกค้าปักหมุดผิดและขอยกเลิก แอดมินไม่ได้ยกเลิกทันที แต่ตรวจสอบก่อนว่าจุดจัดส่งจริงอยู่ใกล้กว่าจุดเดิม จึงแนะนำให้พี่ไรเดอร์ไปจัดส่งแทน พร้อมส่งพิกัดให้ ถือว่าแก้ปัญหาได้เหมาะสม
เงื่อนไขที่ใช้หักคะแนนตามไฟล์:
ไม่เข้ากลุ่มพลาด
ตัวอย่างจากเคส:
จุดเดิมไปโลตัส พัฒนาการประมาณ 26 นาที แต่จุดจริงหมู่บ้านซิตี้เซนส์ประมาณ 6–7 นาที แอดมินจึงแนะนำให้จัดส่งต่อ</t>
  </si>
  <si>
    <t>แอดมินดูแลเคสต่อเนื่องดี มีการตรวจสอบตำแหน่ง ส่งพิกัดให้ และแจ้งว่าหลังจัดส่งสามารถให้แอดมินช่วยปิดงานได้ ถือว่ามี ownership ที่ดี จุดที่ยังเพิ่มได้คือควรทวนข้อมูลสำคัญก่อนให้ไปจัดส่ง และควรย้ำให้ชัดว่าหลังจัดส่งเสร็จให้พี่ไรเดอร์แจ้งกลับมาเพื่อปิดงานในระบบ
เงื่อนไขที่ใช้หักคะแนนตามไฟล์:
เข้ากลุ่ม พลาดเล็กน้อย
หัก 2 คะแนน
ตัวอย่างจากเคส:
“พี่ไรเดอร์สามารถเดินทางไปจัดส่งอาหารและแจ้งให้แอดมินปิดงานให้ได้เลยครับ”
ตัวอย่างที่ถูกต้องมากขึ้น:
“เมื่อจัดส่งเรียบร้อยแล้ว รบกวนพี่ไรเดอร์แจ้งกลับมาอีกครั้งนะครับ แอดมินจะช่วยปิดงานในระบบให้ครับ”</t>
  </si>
  <si>
    <t>น้ำเสียงของแอดมินสุภาพและเหมาะสมตลอดการสนทนา ให้ข้อมูลด้วยท่าทีพร้อมช่วยเหลือ และช่วยลดความกังวลให้พี่ไรเดอร์ได้ดี
เงื่อนไขที่ใช้หักคะแนนตามไฟล์:
ไม่เข้ากลุ่มพลาด
ตัวอย่างจากเคส:
แอดมินแจ้ง “รับทราบครับ” และส่งพิกัดให้พี่ไรเดอร์ใช้เดินทางต่ออย่างสุภาพ</t>
  </si>
  <si>
    <t>ไรเดอร์แจ้งลูกค้าปักหมุดผิดและขอแนวทางจัดส่ง (Rider Reports Incorrect Customer Pin and Requests Delivery Guidance)</t>
  </si>
  <si>
    <t>พี่ไรเดอร์ติดต่อเข้ามาแจ้งว่า ลูกค้าปักหมุดผิด และต้องการขอยกเลิกออเดอร์ โดยให้ข้อมูลว่าออเดอร์คือ 260511-SC-9070 ลูกค้าอยู่หมู่บ้านซิตี้เซนส์ วัชรพล แต่หมุดเดิมปักไปที่โลตัส พัฒนาการ</t>
  </si>
  <si>
    <t>https://drive.google.com/open?id=1jEjJCtNzQKgyqfUqYmEEH9n4W0Ek95IM</t>
  </si>
  <si>
    <t>AA235974</t>
  </si>
  <si>
    <t>https://app.oho.chat/business/6805c0f16232119d2a1204b5/smartchat?room=685ccb8ffed74568ece31898</t>
  </si>
  <si>
    <t>เคสนี้มีการทักทายและปิดการสนทนาครบตามมาตรฐาน ชื่อแอดมินปรากฏมากกว่า 2 ครั้ง และข้อความสุดท้ายเป็นข้อความของแอดมินที่ปิดเคสเรียบร้อย จึงไม่หักคะแนนในหัวข้อนี้
เงื่อนไขที่ใช้หักคะแนนตามไฟล์:
ไม่เข้ากลุ่มพลาด</t>
  </si>
  <si>
    <t>เคสนี้เกี่ยวกับการรีเซ็ตรหัสผ่านของร้านค้า ซึ่งเป็นข้อมูลสำคัญ แต่ไม่พบว่าแอดมินยืนยันตัวตนร้านค้าก่อนดำเนินการ เช่น ชื่อ-นามสกุลเจ้าของกิจการ และเลข 5 หลักสุดท้ายของบัตรประชาชน การแจ้งรหัสผ่านผ่านช่องทางแชทสามารถทำได้ในบางกรณี แต่ควรทำหลังจากตรวจสอบและยืนยันตัวตนครบก่อน จึงต้องหักคะแนนในหัวข้อนี้
เงื่อนไขที่ใช้หักคะแนนตามไฟล์:
พลาดปานกลาง
หัก 5 คะแนน
ตัวอย่างจากเคส:
แอดมินแจ้งอีเมลและรหัสผ่านใหม่ให้ร้านค้าในแชท แต่ไม่พบขั้นตอนยืนยันตัวตนก่อน
ตัวอย่างที่ถูกต้องมากขึ้น:
“รบกวนร้านค้ายืนยันข้อมูลเจ้าของกิจการก่อนนะคะ ขอชื่อ-นามสกุล และเลข 5 หลักสุดท้ายของบัตรประชาชน เพื่อให้แอดมินตรวจสอบความถูกต้องก่อนดำเนินการค่ะ”</t>
  </si>
  <si>
    <t>แอดมินตอบกลับอยู่ใน SLA แต่ขั้นตอนการดำเนินการยังไม่ครบ เพราะไม่พบการยืนยันตัวตนก่อนรีเซ็ตรหัสผ่าน และไม่พบการบันทึกหรือเปิดเคส Support Center สำหรับการดำเนินการรีเซ็ตรหัสผ่านให้ร้านค้า จึงยังไม่เป็นไปตามขั้นตอนที่ควรทำครบถ้วน
เงื่อนไขที่ใช้หักคะแนนตามไฟล์:
พลาดปานกลาง
หัก 5 คะแนน
ตัวอย่างจากเคส:
“แอดมินจะดำเนินการรีเซ็ตรหัสผ่านให้อีกครั้งนะคะ”
แต่ไม่พบขั้นตอนยืนยันตัวตนและไม่พบการบันทึกเคส Support Center
ตัวอย่างที่ถูกต้องมากขึ้น:
“หลังจากยืนยันตัวตนครบแล้ว แอดมินจะดำเนินการรีเซ็ตรหัสผ่านให้ และบันทึกเคสตามขั้นตอนนะคะ”</t>
  </si>
  <si>
    <t>แอดมินให้ข้อมูลที่ช่วยให้ร้านค้าเข้าสู่ระบบได้ โดยแจ้งอีเมลและรหัสผ่านใหม่หลังจากรีเซ็ตให้แล้ว แต่คำตอบยังไม่สมบูรณ์ เพราะไม่พบการยืนยันตัวตนก่อนแจ้งข้อมูลสำคัญ และไม่ได้แจ้งให้ชัดว่าดำเนินการรีเซ็ตรหัสผ่านเรียบร้อยแล้ว
เงื่อนไขที่ใช้หักคะแนนตามไฟล์:
พลาดเล็กน้อยถึงปานกลาง
หัก 3 คะแนน
ตัวอย่างจากเคส:
“รบกวนร้านค้าเข้าสู่ระบบดังนี้ อีเมล... รหัสผ่าน...”
ตัวอย่างที่ถูกต้องมากขึ้น:
“แอดมินดำเนินการรีเซ็ตรหัสผ่านให้เรียบร้อยแล้ว หลังจากยืนยันข้อมูลร้านค้าครบถ้วน รบกวนร้านค้าเข้าสู่ระบบด้วยอีเมลและรหัสผ่านใหม่ได้เลยค่ะ”</t>
  </si>
  <si>
    <t>แอดมินแจ้งข้อมูลสำหรับเข้าใช้งานให้ร้านค้าแล้ว แต่คำตอบยังไม่ครบ เพราะไม่ได้ยืนยันตัวตนก่อน ไม่ได้แจ้งทางเลือกอื่น เช่น การกดลืมรหัสผ่านด้วยตนเอง หรือการเข้าสู่ระบบด้วยเบอร์โทรศัพท์และรับ OTP หากร้านค้าผูกเบอร์ไว้แล้ว รวมถึงไม่ได้แจ้งว่าหากยังเข้าไม่ได้ต้องทำอย่างไรต่อ
เงื่อนไขที่ใช้หักคะแนนตามไฟล์:
พลาดปานกลาง
หัก 4 คะแนน
ตัวอย่างจากเคส:
แอดมินแจ้งรหัสผ่านใหม่ให้ร้านค้า แต่ไม่ได้ให้ทางเลือกอื่นหรือขั้นตอนต่อหากยังเข้าไม่ได้
ตัวอย่างที่ถูกต้องมากขึ้น:
“ร้านค้าสามารถลองเข้าสู่ระบบด้วยอีเมลและรหัสผ่านใหม่ได้เลยค่ะ หากยังเข้าไม่ได้ สามารถแจ้งกลับมาให้แอดมินตรวจสอบเพิ่มเติม หรือหากผูกเบอร์ไว้สามารถเข้าใช้งานด้วยเบอร์โทรศัพท์เพื่อรับ OTP ได้ค่ะ”</t>
  </si>
  <si>
    <t>แอดมินแจ้งอีเมลและรหัสผ่านใหม่ให้ร้านค้าใช้เข้าสู่ระบบแล้ว แต่ยังอธิบายขั้นตอนต่อไปไม่ครบ เช่น หากยังเข้าไม่ได้ต้องแจ้งกลับมาอย่างไร หรือต้องลองเข้าใช้งานผ่าน OTP ได้หรือไม่ ทำให้ร้านค้ายังอาจไม่ชัดเจนว่าต้องทำอย่างไรต่อ
เงื่อนไขที่ใช้หักคะแนนตามไฟล์:
พลาดปานกลาง
หัก 2 คะแนน
ตัวอย่างจากเคส:
“รบกวนร้านค้าเข้าสู่ระบบดังนี้...”
ตัวอย่างที่ถูกต้องมากขึ้น:
“รบกวนร้านค้าลองเข้าสู่ระบบด้วยอีเมลและรหัสผ่านใหม่ หากยังพบปัญหาให้แจ้งกลับมาได้เลยค่ะ หรือสามารถลองเข้าสู่ระบบด้วยเบอร์โทรศัพท์เพื่อรับ OTP ได้ หากร้านค้าผูกเบอร์ไว้ในระบบค่ะ</t>
  </si>
  <si>
    <t>แอดมินช่วยแก้ปัญหาให้ร้านค้าได้บางส่วน เพราะดำเนินการรีเซ็ตรหัสผ่านและแจ้งข้อมูลให้ร้านค้าลองเข้าสู่ระบบ แต่การแก้ปัญหายังขาดขั้นตอนสำคัญ คือไม่พบการยืนยันตัวตนก่อน และไม่พบการตรวจสอบหรือบันทึกเคสตามขั้นตอน จึงยังไม่ถือว่าแก้ปัญหาได้ครบถ้วน
เงื่อนไขที่ใช้หักคะแนนตามไฟล์:
พลาดปานกลาง
หัก 6 คะแนน
ตัวอย่างจากเคส:
แอดมินรีเซ็ตรหัสผ่านให้ร้านค้า แต่ไม่พบการยืนยันตัวตนก่อนดำเนินการ
ตัวอย่างที่ถูกต้องมากขึ้น:
“แอดมินขอยืนยันตัวตนก่อนนะคะ หลังจากตรวจสอบครบแล้วจะดำเนินการรีเซ็ตรหัสผ่านให้ และแจ้งข้อมูลกลับในแชทนี้ค่ะ”</t>
  </si>
  <si>
    <t>แอดมินรับเรื่องและช่วยดำเนินการให้แล้ว แต่ยังแจ้งขั้นตอนต่อไปไม่ครบ เพราะหลังส่งรหัสผ่านใหม่ ยังไม่ได้บอกว่าหากร้านค้ายังเข้าไม่ได้ให้ติดต่อกลับมาเพื่อตรวจสอบต่อ และยังไม่ได้แนะนำทางเลือกการเข้าใช้งานด้วย OTP ซึ่งอาจช่วยให้ร้านค้าเข้าใช้งานได้สะดวกขึ้น
เงื่อนไขที่ใช้หักคะแนนตามไฟล์:
พลาดปานกลาง
หัก 4 คะแนน
ตัวอย่างจากเคส:
แอดมินแจ้งรหัสผ่านใหม่และปิดเคส โดยยังไม่ได้ให้แนวทางเพิ่มเติมหากร้านค้ายังเข้าไม่ได้
ตัวอย่างที่ถูกต้องมากขึ้น:
“หากลองเข้าสู่ระบบด้วยรหัสผ่านใหม่แล้วยังเข้าไม่ได้ รบกวนแจ้งกลับมาได้เลยนะคะ แอดมินจะช่วยตรวจสอบต่อให้ หรือร้านค้าสามารถเข้าสู่ระบบด้วยเบอร์โทรศัพท์และรับ OTP ได้ หากผูกเบอร์ไว้ในระบบค่ะ”</t>
  </si>
  <si>
    <t>ข้อความโดยรวมอ่านง่ายและเข้าใจได้ แต่ขั้นตอนการแจ้งยังข้ามลำดับสำคัญไป ควรเรียงจากยืนยันตัวตน ตรวจสอบ แล้วจึงแจ้งผลหรือรหัสผ่านใหม่ จะทำให้ร้านค้าเข้าใจขั้นตอนชัดเจนกว่าเดิม
เงื่อนไขที่ใช้หักคะแนนตามไฟล์:
พลาดเล็กน้อย
หัก 1 คะแนน</t>
  </si>
  <si>
    <t>ภาษาสุภาพ กระชับ และไม่พบคำสะกดผิดที่มีผลต่อความเข้าใจในเคสนี้
เงื่อนไขที่ใช้หักคะแนนตามไฟล์:
ไม่เข้ากลุ่มพลาด</t>
  </si>
  <si>
    <t>น้ำเสียงของแอดมินสุภาพและพร้อมช่วยเหลือ แต่เนื่องจากเป็นเคสเกี่ยวกับการเข้าสู่ระบบและรหัสผ่าน แอดมินควรสื่อสารให้รอบคอบกว่านี้ เช่น แจ้งว่าต้องยืนยันตัวตนก่อนดำเนินการ เพื่อให้ร้านค้ามั่นใจว่าขั้นตอนปลอดภัยและถูกต้อง
เงื่อนไขที่ใช้หักคะแนนตามไฟล์:
พลาดเล็กน้อย
หัก 1 คะแนน</t>
  </si>
  <si>
    <t>ร้านค้าเข้าสู่ระบบไม่ได้ / ขอรีเซ็ตรหัสผ่าน (Merchant Login Issue / Password Reset Request)</t>
  </si>
  <si>
    <t>ร้านค้าแจ้งว่าเข้าใช้งานระบบไม่ได้ พร้อมส่งภาพหน้าจอที่แสดงว่ารหัสผ่านหรืออีเมลไม่ถูกต้อง แอดมินรับเรื่องและแจ้งว่าจะตรวจสอบ จากนั้นแจ้งว่าจะรีเซ็ตรหัสผ่านให้ และส่งอีเมลพร้อมรหัสผ่านใหม่ให้ร้านค้าในแชท</t>
  </si>
  <si>
    <t>https://drive.google.com/open?id=15kiF5I0wruLPL5hrZt26jcAVLRnDJfxh</t>
  </si>
  <si>
    <t>AA236144</t>
  </si>
  <si>
    <t>https://app.oho.chat/business/6805c0f16232119d2a1204b5/smartchat?room=682efa76068d3939807b6d31</t>
  </si>
  <si>
    <t>เคสนี้มีการทักทายและปิดการสนทนาครบตามมาตรฐาน ชื่อแอดมิน “แอดมินขนมดอกจอก” ปรากฏครบมากกว่า 2 ครั้ง และข้อความสุดท้ายเป็นข้อความของแอดมินที่ปิดเคสเรียบร้อย จึงไม่หักคะแนนในหัวข้อนี้
เงื่อนไขที่ใช้หักคะแนนตามไฟล์:
ไม่เข้ากลุ่มพลาด</t>
  </si>
  <si>
    <t>ไม่พบการขอหรือเปิดเผยข้อมูลส่วนบุคคลเกินความจำเป็น และไม่มีการให้ข้อมูลที่ขัดกับนโยบาย แอดมินให้ข้อมูลในภาพรวมเกี่ยวกับการกระจายงานของระบบเท่านั้น
เงื่อนไขที่ใช้หักคะแนนตามไฟล์:
ไม่เข้ากลุ่มพลาด</t>
  </si>
  <si>
    <t>แอดมินตอบกลับอยู่ใน SLA และตอบตามแนว Process ได้บางส่วน คือแจ้งว่าระบบกระจายงานตามความเหมาะสมและระยะทางที่ใกล้ที่สุด ไม่สามารถจ่ายงานให้เฉพาะรายได้ แต่ยังไม่ได้ให้คำแนะนำตามขั้นตอนครบ เช่น ให้ตรวจสอบแผนที่งาน ขยับไปโซนสีแดงเข้ม หรือดู Rank ในแอป
เงื่อนไขที่ใช้หักคะแนนตามไฟล์:
พลาดเล็กน้อย
หัก 1 คะแนน
ตัวอย่างจากเคส:
“ระบบจะทำการกระจายงานตามความเหมาะสมและระยะทางที่ใกล้ที่สุด ขออนุญาตแนะนำให้รอระบบจ่ายงานตามลำดับนะคะ”
ตัวอย่างที่ถูกต้องมากขึ้น:
“แอดมินไม่สามารถจ่ายงานให้เป็นรายบุคคลได้นะคะ แนะนำให้พี่ไรเดอร์ตรวจสอบแผนที่งานในแอป และลองขยับไปพื้นที่สีแดงเข้มหรือพื้นที่ที่มีงานหนาแน่น เพื่อเพิ่มโอกาสรับงานค่ะ”</t>
  </si>
  <si>
    <t>แอดมินตอบถูกในประเด็นหลัก โดยแจ้งว่าระบบเป็นผู้กระจายงานอัตโนมัติ และการอยู่ในพื้นที่สีแดงไม่ได้หมายความว่าจะได้รับงานทันที เพราะระบบจะพิจารณาจากจำนวนไรเดอร์ ความเหมาะสม และระยะทางร่วมด้วย อย่างไรก็ตาม คำตอบยังไม่ครบตาม Process เพราะยังไม่ได้แนะนำแนวทางอื่นที่ควรตรวจสอบเพิ่มเติม
เงื่อนไขที่ใช้หักคะแนนตามไฟล์:
พลาดเล็กน้อย
หัก 1 คะแนน
ตัวอย่างจากเคส:
“แม้จะมีคำสั่งซื้อเข้ามามาก แต่หากมีไรเดอร์รอรับงานในบริเวณนั้นจำนวนมากเช่นกัน ระบบจะทำการกระจายงานตามความเหมาะสมและระยะทางที่ใกล้ที่สุด”
ตัวอย่างที่ถูกต้องมากขึ้น:
“ระบบจะกระจายงานอัตโนมัติตามตำแหน่ง เวลา และความเหมาะสม แอดมินไม่สามารถกดจ่ายงานให้เฉพาะรายได้ค่ะ”</t>
  </si>
  <si>
    <t>แอดมินตอบประเด็นหลักได้ แต่คำตอบยังไม่ครบตาม Process เพราะไม่ได้แนะนำวิธีเพิ่มโอกาสรับงานให้พี่ไรเดอร์อย่างครบถ้วน เช่น การเปิดดูแผนที่งานในแอป Robinhood Rider, การขยับไปโซนสีแดงเข้ม, การดูจำนวนงานและ Rank ปัจจุบันในแอป รวมถึงไม่ได้แจ้งว่าระบบจะกระจายงานอัตโนมัติ ไม่สามารถกำหนดงานให้เป็นรายบุคคลได้อย่างชัดเจนในข้อความของแอดมิน
เงื่อนไขที่ใช้หักคะแนนตามไฟล์:
พลาดปานกลาง
หัก 3 คะแนน
ตัวอย่างจากเคส:
แอดมินแจ้งให้รอระบบจ่ายงานตามลำดับ แต่ยังไม่ได้แนะนำให้ตรวจสอบแผนที่งานหรือขยับไปพื้นที่สีแดงเข้ม
ตัวอย่างที่ถูกต้องมากขึ้น:
“แนะนำให้พี่ไรเดอร์เปิดแผนที่งานในแอป Robinhood Rider เพื่อดูพื้นที่ที่มีงานหนาแน่น หากต้องการเพิ่มโอกาสรับงาน สามารถขยับไปโซนสีแดงเข้ม และติดตามจำนวนงาน/Rank ปัจจุบันในแอปได้ค่ะ”</t>
  </si>
  <si>
    <t>แอดมินอธิบายหลักการกระจายงานได้พอเข้าใจ แต่ยังไม่ได้บอกขั้นตอนที่พี่ไรเดอร์ควรทำต่ออย่างชัดเจน เช่น ให้กดเข้าเมนูแผนที่งานในแอป ดูโซนสีแดงเข้ม หรือเช็ก Rank ปัจจุบัน ทำให้คำตอบยังเป็นข้อมูลกว้าง ๆ มากกว่าการแนะนำขั้นตอนใช้งานจริง
เงื่อนไขที่ใช้หักคะแนนตามไฟล์:
พลาดปานกลาง
หัก 2 คะแนน
ตัวอย่างจากเคส:
“ขออนุญาตแนะนำให้รอระบบจ่ายงานตามลำดับนะคะ”
ตัวอย่างที่ถูกต้องมากขึ้น:
“พี่ไรเดอร์สามารถเปิดแอป Robinhood Rider แล้วกดที่ ‘แผนที่งาน’ เพื่อดูพื้นที่ที่มีงานหนาแน่น จากนั้นขยับไปพื้นที่สีแดงเข้มหรือจุดที่มีออเดอร์มากขึ้น เพื่อเพิ่มโอกาสรับงานค่ะ”</t>
  </si>
  <si>
    <t>แอดมินเข้าใจปัญหาหลักว่าพี่ไรเดอร์ต้องการให้งานเข้า และตอบได้ตรงจุดในระดับหนึ่งว่าแอดมินไม่สามารถควบคุมการจ่ายงานได้ เพราะระบบกระจายงานตามความเหมาะสม แต่การช่วยยังไม่ครบ เพราะควรแนะนำวิธีที่พี่ไรเดอร์ทำเองได้เพื่อเพิ่มโอกาสรับงาน เช่น เช็กแผนที่งาน ย้ายไปโซนสีแดงเข้ม และดู Rank ในแอป
เงื่อนไขที่ใช้หักคะแนนตามไฟล์:
พลาดเล็กน้อยถึงปานกลาง
หัก 3 คะแนน
ตัวอย่างจากเคส:
แอดมินอธิบายว่าระบบกระจายงานตามความเหมาะสม แต่ยังไม่ได้ให้แนวทางเพิ่มโอกาสรับงานครบตาม Process
ตัวอย่างที่ถูกต้องมากขึ้น:
“แอดมินไม่สามารถเพิ่มงานให้เฉพาะรายได้ แต่พี่ไรเดอร์สามารถเพิ่มโอกาสรับงานได้โดยดูแผนที่งาน เลือกพื้นที่สีแดงเข้ม และรักษา Rank จากจำนวนงานที่สำเร็จค่ะ”</t>
  </si>
  <si>
    <t>แอดมินมีการอธิบายและให้คำแนะนำแล้ว แต่ยังบอกแนวทางต่อไม่ชัดพอ เพราะแจ้งเพียงให้รอระบบจ่ายงานตามลำดับ ยังไม่ได้แนะนำสิ่งที่พี่ไรเดอร์สามารถทำได้ทันที เช่น เปิดดูแผนที่งานในแอป ขยับไปพื้นที่สีแดงเข้ม หรือเช็ก Rank ปัจจุบันของตัวเอง
เงื่อนไขที่ใช้หักคะแนนตามไฟล์:
พลาดปานกลาง
หัก 3 คะแนน
ตัวอย่างจากเคส:
“ขออนุญาตแนะนำให้รอระบบจ่ายงานตามลำดับนะคะ”
ตัวอย่างที่ถูกต้องมากขึ้น:
“ระหว่างรอระบบจ่ายงาน แนะนำให้พี่ไรเดอร์เปิดแผนที่งานและขยับไปพื้นที่สีแดงเข้มเพื่อเพิ่มโอกาสรับงานนะคะ รวมถึงตรวจสอบจำนวนงานและ Rank ของตนเองในแอปได้ค่ะ”</t>
  </si>
  <si>
    <t>ข้อความของแอดมินอ่านเข้าใจง่าย เรียงประเด็นไม่ซับซ้อน และไม่ยาวเกินไป
เงื่อนไขที่ใช้หักคะแนนตามไฟล์:
ไม่เข้ากลุ่มพลาด</t>
  </si>
  <si>
    <t>ภาษาสุภาพ กระชับ และไม่พบคำสะกดผิดที่กระทบต่อความเข้าใจ
เงื่อนไขที่ใช้หักคะแนนตามไฟล์:
ไม่เข้ากลุ่มพลาด</t>
  </si>
  <si>
    <t>น้ำเสียงของแอดมินสุภาพ เหมาะสมกับพี่ไรเดอร์ และมีการปิดท้ายให้กำลังใจ เช่น ขอให้ขับขี่ปลอดภัยและออเดอร์ปัง ๆ ถือว่าเหมาะกับสถานการณ์
เงื่อนไขที่ใช้หักคะแนนตามไฟล์:
ไม่เข้ากลุ่มพลาด</t>
  </si>
  <si>
    <t>ไรเดอร์สอบถามงานเข้า / ขอให้ระบบจ่ายงานเพิ่ม (Rider Inquires About Low Job Assignment)</t>
  </si>
  <si>
    <t>พี่ไรเดอร์ติดต่อเข้ามาว่า “ของานหน่อยคับ” พร้อมแนบภาพหน้าจอแผนที่งาน/สถานะรอคำสั่งซื้อ แชทบอทมีการให้ข้อมูลเบื้องต้นว่าแอดมินและทีม IT ไม่สามารถจัดสรรหรือกำหนดการจ่ายงานให้ไรเดอร์เป็นกรณีพิเศษได้</t>
  </si>
  <si>
    <t>https://drive.google.com/open?id=1rC33aLYy7DnK1RwWJhSGkdzaeV9zaTKA</t>
  </si>
  <si>
    <t>AA235922</t>
  </si>
  <si>
    <t>https://app.oho.chat/business/6805c0f16232119d2a1204b5/smartchat?room=683eef4ca9249dd530177ad6</t>
  </si>
  <si>
    <t>แอดมินทักทาย ระบุชื่อแอดมิน และปิดการสนทนาได้เหมาะสม มีข้อความปิดท้ายสุภาพว่า “ขับขี่ปลอดภัย แอดมินขนมต้มยินดีให้บริการครับ” ครบตามมาตรฐาน
เงื่อนไขที่ใช้หักคะแนน: ไม่พบข้อผิดพลาด</t>
  </si>
  <si>
    <t>ไม่พบการเปิดเผยข้อมูลส่วนบุคคลเกินจำเป็น ข้อมูลที่ใช้ในเคสเป็นข้อมูลเพื่อยืนยันออเดอร์และดำเนินการแก้ไขงานให้พี่ไรเดอร์เท่านั้น ไม่มีการขอข้อมูลอ่อนไหวเกินจำเป็น
เงื่อนไขที่ใช้หักคะแนน: ไม่พบข้อผิดพลาด</t>
  </si>
  <si>
    <t>กระบวนการหลักทำได้ถูกต้อง แอดมินตรวจสอบออเดอร์ ยืนยันข้อมูลก่อนดำเนินการ เสนอทางเลือกตาม Process และหลังพี่ไรเดอร์เลือกข้อ 2 ก็ยกเลิกงานออกจากหน้าจอ พร้อมใส่ค่ารอบให้ รวมถึงมีการเปิดเคสปรับสถานะออเดอร์เป็น Complete เพิ่มเติมแล้ว
จุดที่หักคือเวลารอรับบริการในระบบขึ้น 0:07:23 ซึ่งถือว่าค่อนข้างนาน และแอดมินยังไม่ได้กำชับพี่ไรเดอร์เรื่องการกด “ถึงร้าน” และถ่ายรูปที่หน้าร้านในครั้งถัดไป เพื่อป้องกันปัญหา Merchant Timeout หรือสถานะงานค้างซ้ำ
เงื่อนไขที่ใช้หักคะแนน: พลาดเล็กน้อย
หัก 2 คะแนน
ตัวอย่างจากเคส:
แอดมินแก้ไขงานได้ถูกต้อง แต่ไม่มีข้อความกำชับเพิ่มเติมหลังดำเนินการเสร็จ
ตัวอย่างที่เหมาะสมกว่า:
“เรียบร้อยครับ แอดมินใส่ค่ารอบให้แล้วนะครับ ครั้งถัดไปรบกวนพี่ไรเดอร์กดถึงร้านและถ่ายรูปรับอาหารที่หน้าร้านก่อนนำอาหารออกไปส่งทุกครั้ง เพื่อป้องกันสถานะงานค้างหรือระบบยกเลิกอัตโนมัติครับ”</t>
  </si>
  <si>
    <t>ข้อมูลที่แอดมินแจ้งถูกต้องตาม Process กรณีไรเดอร์ยังไม่ได้กดปุ่มถึงร้าน แอดมินไม่สามารถกดจบงานแทนเป็นสถานะสำเร็จได้ทันที จึงเสนอทางเลือกให้กลับไปกดถึงร้าน หรือยกเลิกงานออกจากหน้าจอและใส่ค่ารอบให้ ซึ่งตรงกับแนวทางที่ให้มา
เงื่อนไขที่ใช้หักคะแนน: ไม่พบข้อผิดพลาด</t>
  </si>
  <si>
    <t>แอดมินตอบครบเกือบทั้งหมด ทั้งยืนยันออเดอร์ อธิบายสถานะ เสนอทางเลือก และดำเนินการตามที่พี่ไรเดอร์เลือก แต่ยังควรเพิ่มการแจ้งกำชับเรื่องขั้นตอนที่ถูกต้องในครั้งถัดไป เช่น ต้องกดถึงร้านและถ่ายรูปรับอาหารก่อนนำอาหารไปส่ง เพื่อให้พี่ไรเดอร์เข้าใจและไม่เกิดปัญหาเดิมอีก
เงื่อนไขที่ใช้หักคะแนน: พลาดเล็กน้อย
หัก 1 คะแนน
ตัวอย่างจากเคส:
หลังใส่ค่ารอบแล้ว แอดมินถามว่าต้องการสอบถามเพิ่มเติมหรือไม่ แต่ไม่ได้แจ้งวิธีป้องกันปัญหาครั้งหน้า
ตัวอย่างที่เหมาะสมกว่า:
“ครั้งถัดไปรบกวนพี่ไรเดอร์กดถึงร้านและถ่ายรูปรับอาหารก่อนนำอาหารออกไปส่งทุกครั้งนะครับ หากแอปค้างให้รีบติดต่อแอดมินทันทีเพื่อช่วยตรวจสอบให้ครับ”</t>
  </si>
  <si>
    <t>แอดมินแจ้งทางเลือกชัดเจน แยกเป็นข้อ 1 และข้อ 2 ทำให้พี่ไรเดอร์เข้าใจและเลือกดำเนินการได้ง่าย ถือว่าชัดเจนดี
เงื่อนไขที่ใช้หักคะแนน: ไม่พบข้อผิดพลาด</t>
  </si>
  <si>
    <t>แอดมินวิเคราะห์ปัญหาได้ตรงจุดว่าออเดอร์ยังติดสถานะก่อนถึงร้าน จึงไม่สามารถจบงานแทนได้ทันที และเลือกแนวทางแก้ไขตรงกับสถานการณ์ หลังพี่ไรเดอร์เลือกให้ยกเลิกงานออกจากหน้าจอ แอดมินก็ใส่ค่ารอบให้เรียบร้อย พร้อมมีการเปิดเคสปรับสถานะ Complete ตามหลังบ้าน
เงื่อนไขที่ใช้หักคะแนน: ไม่พบข้อผิดพลาด</t>
  </si>
  <si>
    <t>แอดมินรับเรื่อง ตรวจสอบ แจ้งทางเลือก และดำเนินการให้จนจบ พี่ไรเดอร์ได้รับค่ารอบ และมีการเปิดเคสปรับสถานะออเดอร์ต่อ ถือว่ามีการดูแลเคสครบและมี Next Step ชัดเจนพอ
เงื่อนไขที่ใช้หักคะแนน: ไม่พบข้อผิดพลาด</t>
  </si>
  <si>
    <t>ข้อความอ่านง่าย แยกตัวเลือกเป็นข้อ ๆ ชัดเจน พี่ไรเดอร์สามารถตอบเลือกแนวทางได้ทันที ไม่สับสน
เงื่อนไขที่ใช้หักคะแนน: ไม่พบข้อผิดพลาด</t>
  </si>
  <si>
    <t>ภาษากระชับ สุภาพ เข้าใจง่าย ไม่มีคำผิดที่กระทบต่อความเข้าใจหรือความเป็นมืออาชีพของเคส
เงื่อนไขที่ใช้หักคะแนน: ไม่พบข้อผิดพลาด</t>
  </si>
  <si>
    <t>แอดมินใช้น้ำเสียงสุภาพ ให้ข้อมูลตรงไปตรงมา และช่วยแก้ปัญหาให้พี่ไรเดอร์อย่างเหมาะสม สถานการณ์นี้พี่ไรเดอร์ต้องการให้ช่วยจบงานเพื่อรับงานต่อ แอดมินตอบและดำเนินการได้ดี
เงื่อนไขที่ใช้หักคะแนน: ไม่พบข้อผิดพลาด</t>
  </si>
  <si>
    <t>ไรเดอร์ขอให้ช่วยจบงาน / แอปค้างและไม่ได้กดถึงร้าน (Rider Unable to Complete Order / App Issue)</t>
  </si>
  <si>
    <t>พี่ไรเดอร์แจ้งว่าแอปค้าง กดถึงร้านไม่ได้ แต่นำอาหารไปส่งให้ลูกค้าเรียบร้อยแล้ว และขอให้แอดมินช่วยจบงาน แอดมินตรวจสอบออเดอร์ ยืนยันเลขออเดอร์และชื่อร้านค้ากับพี่ไรเดอร์ก่อน จากนั้นแจ้งว่าพี่ไรเดอร์ยังไม่ได้กดปุ่มถึงร้าน จึงไม่สามารถปิดงานแทนเป็นสถานะสำเร็จได้ พร้อมเสนอทางเลือก 2 ทาง คือกลับไปกดถึงร้านก่อน หรือให้แอดมินยกเลิกงานออกจากหน้าจอและใส่ค่ารอบให้ พี่ไรเดอร์เลือกข้อ 2 แอดมินจึงดำเนินการยกเลิกออเดอร์และใส่ค่ารอบ 46 บาทให้เรียบร้อย</t>
  </si>
  <si>
    <t>https://drive.google.com/open?id=1DZPIXvmMzy8TjxQqjdAxpKM7pn-UYvLV</t>
  </si>
  <si>
    <t>AA236070</t>
  </si>
  <si>
    <t>https://app.oho.chat/business/6805c0f16232119d2a1204b5/smartchat?room=6841309bc8188d913e4d8d75</t>
  </si>
  <si>
    <t>แอดมินทักทาย แนะนำตัว และปิดท้ายสุภาพครบถ้วน มีการขอบคุณและอวยพรให้พี่ไรเดอร์ขับขี่ปลอดภัย เหมาะสมกับประเภทผู้ติดต่อ</t>
  </si>
  <si>
    <t>ไม่พบการเปิดเผยข้อมูลส่วนบุคคลเกินความจำเป็น ข้อมูลที่ใช้สนทนาเกี่ยวข้องกับการตรวจสอบออเดอร์และการประสานร้านค้าเท่านั้น</t>
  </si>
  <si>
    <t>แอดมินดำเนินการตาม Flow หลักได้ดี มีการตรวจสอบ ติดต่อร้านค้า และแจ้งผลกลับพี่ไรเดอร์จนร้านกดรับออเดอร์ได้ แต่ยังไม่พบการบันทึกเคสในระบบ ทั้งที่เป็นเคสปัญหาก่อนจัดส่ง/ร้านค้ากดรับออเดอร์ไม่ได้ จึงควรมีการบันทึกรายละเอียดไว้เพื่อใช้อ้างอิงภายหลัง
ตัวอย่างที่เหมาะสมกว่า:
“แอดมินประสานร้านค้าเรียบร้อยแล้วนะคะ ร้านค้าเจอออเดอร์และกำลังดำเนินการกดรับให้ค่ะ แอดมินจะบันทึกเรื่องไว้ในระบบเพื่ออ้างอิงกรณีเกิดปัญหาซ้ำอีกครั้งนะคะ”</t>
  </si>
  <si>
    <t>ข้อมูลที่แอดมินแจ้งถูกต้องตามสถานการณ์จริง โดยตรวจสอบแล้วร้านค้ากดรับออเดอร์ได้ และพี่ไรเดอร์ยืนยันว่า “ได้แล้วครับ” ถือว่าคำตอบช่วยให้ไรเดอร์ทำงานต่อได้จริง แต่ควรระบุขั้นตอนต่อให้ละเอียดขึ้นเล็กน้อย
ตัวอย่างที่เหมาะสมกว่า:
“จากการตรวจสอบ ร้านค้ากดรับออเดอร์เรียบร้อยแล้วนะคะ พี่ไรเดอร์สามารถกดถึงร้าน รอรับอาหาร และดำเนินการจัดส่งตามขั้นตอนปกติได้เลยค่ะ”</t>
  </si>
  <si>
    <t>แอดมินตอบครอบคลุมปัญหาหลัก คือร้านค้ากดรับออเดอร์ไม่ได้ และสามารถประสานให้ร้านค้าดำเนินการต่อได้ แต่ยังขาดการย้ำขั้นตอนที่พี่ไรเดอร์ต้องทำหลังร้านกดรับ เช่น กดถึงร้าน รอรับอาหาร และตรวจสอบรายการอาหารก่อนจัดส่ง
ตัวอย่างที่เหมาะสมกว่า:
“ตอนนี้ร้านค้ากดรับออเดอร์เรียบร้อยแล้วนะคะ พี่ไรเดอร์สามารถกดถึงร้าน รอรับอาหาร ตรวจสอบรายการอาหาร และจัดส่งให้ลูกค้าตามขั้นตอนปกติได้เลยค่ะ”</t>
  </si>
  <si>
    <t>ขั้นตอนโดยรวมเข้าใจได้ แอดมินแจ้งว่าประสานร้านค้าแล้วและให้เข้าไปรออาหารได้ แต่ยังไม่ได้อธิบายลำดับต่อให้ชัดเจนพอสำหรับพี่ไรเดอร์
ตัวอย่างที่เหมาะสมกว่า:
“ร้านค้ารับทราบและกดรับออเดอร์แล้วค่ะ พี่ไรเดอร์กดถึงร้าน จากนั้นรอรับอาหารและจัดส่งได้ตามปกตินะคะ”</t>
  </si>
  <si>
    <t>แอดมินแก้ปัญหาได้ตรงจุด เพราะปัญหาหลักคือร้านค้ากดรับออเดอร์ไม่ได้ แอดมินเลือกติดต่อร้านค้าและติดตามจนร้านเห็นออเดอร์ ทำให้ออเดอร์เดินต่อได้จริง จุดที่ยังขาดคือควรตรวจสอบ/แจ้งสถานะในระบบให้ชัดเจนขึ้น และบันทึกเคสไว้
ตัวอย่างที่เหมาะสมกว่า:
“แอดมินตรวจสอบแล้วออเดอร์ยังรอร้านค้ากดรับ จึงประสานร้านค้าให้ตรวจสอบในระบบ ตอนนี้ร้านเห็นออเดอร์และกดรับเรียบร้อยแล้วค่ะ”</t>
  </si>
  <si>
    <t>แอดมินมี Ownership ดี มีการรับเรื่อง ติดต่อร้านค้า และแจ้งผลกลับพี่ไรเดอร์ต่อเนื่อง แต่ Next Step ยังควรชัดกว่านี้ เช่น บอกให้กดถึงร้าน/รอรับอาหาร และแจ้งว่าจะบันทึกเคสไว้ หากเกิดปัญหาเดิมซ้ำจะได้ตรวจสอบต่อได้ง่าย
ตัวอย่างที่เหมาะสมกว่า:
“แอดมินประสานร้านค้าและตรวจสอบสถานะให้แล้วนะคะ ตอนนี้ร้านกดรับออเดอร์เรียบร้อย พี่ไรเดอร์สามารถกดถึงร้านและรอรับอาหารได้เลยค่ะ หากยังพบปัญหาเดิมแจ้งแอดมินได้ทันทีนะคะ”</t>
  </si>
  <si>
    <t>ข้อความอ่านง่าย กระชับ ไม่ยาวเกินไป และตอบตามสถานการณ์ได้เหมาะสม</t>
  </si>
  <si>
    <t>ภาษาสุภาพและเข้าใจง่าย แต่มีจุดสะกด/พิมพ์ตกเล็กน้อย ข้อความแอดมินโดยรวมไม่มีคำผิดรุนแรง แต่ประโยค “ร้านค้าเข้าใหม่” ควรเขียนให้ชัดกว่าเป็น “ร้านค้าเข้าแอปใหม่”
ตัวอย่างที่เหมาะสมกว่า:
“ร้านค้าเข้าแอปใหม่และเห็นออเดอร์แล้วนะคะ”</t>
  </si>
  <si>
    <t>น้ำเสียงสุภาพ ใจเย็น และช่วยประสานงานให้พี่ไรเดอร์ได้ดี เหมาะกับสถานการณ์ที่ไรเดอร์กำลังติดปัญหาหน้างาน แต่ควรเพิ่มความมั่นใจให้พี่ไรเดอร์มากขึ้นด้วยการแจ้งขั้นตอนถัดไปแบบชัดเจน
ตัวอย่างที่เหมาะสมกว่า:
“ไม่ต้องกังวลนะคะ แอดมินประสานร้านค้าให้แล้ว ตอนนี้ร้านกดรับเรียบร้อย พี่ไรเดอร์สามารถรอรับอาหารและจัดส่งต่อได้เลยค่ะ”</t>
  </si>
  <si>
    <t>ร้านค้ากดรับออเดอร์ไม่ได้ / ปัญหาก่อนจัดส่ง (Merchant Cannot Accept Order / Pre-delivery Issue)</t>
  </si>
  <si>
    <t>พี่ไรเดอร์แจ้งว่าร้านค้ากดรับออเดอร์ไม่ได้ แอดมินรับเรื่อง ตรวจสอบ และมีการติดต่อร้านค้าเพื่อประสานให้ร้านกดรับออเดอร์ โดยร้านค้าแจ้งว่าเจอออเดอร์แล้วและจะกดรับ/ทำอาหารให้ จากนั้นแอดมินแจ้งพี่ไรเดอร์ให้เข้าไปรอรับอาหารได้ และออเดอร์สามารถดำเนินต่อจนจัดส่งสำเร็จ ถือว่าแก้ปัญหาได้ตรงจุด แต่ยังขาดการบันทึกเคสในระบบ และควรแจ้งขั้นตอนให้พี่ไรเดอร์ชัดขึ้นอีกนิด เช่น ให้กดถึงร้าน/รอรับอาหาร/ถ่ายรูปตามขั้นตอน เพื่อป้องกันปัญหาออเดอร์ค้างหรือ Timeout</t>
  </si>
  <si>
    <t>https://drive.google.com/open?id=1_ZXGCIs9fhlEYuiauxNrxBdbk-nSrH1p</t>
  </si>
  <si>
    <t>AA237160</t>
  </si>
  <si>
    <t>https://app.oho.chat/business/6805c0f16232119d2a1204b5/smartchat?room=6a0437d4915f3320d8baea93</t>
  </si>
  <si>
    <t>แอดมินมีการทักทาย ระบุชื่อแอดมิน และปิดการสนทนาได้สุภาพครบถ้วน มีข้อความเปิดโอกาสให้พี่ไรเดอร์ติดต่อกลับมาได้อีกครั้ง
เงื่อนไขที่ใช้หักคะแนน: ไม่พบข้อผิดพลาด</t>
  </si>
  <si>
    <t>แอดมินตรวจสอบจากข้อมูลที่พี่ไรเดอร์แจ้งเข้ามาเอง เช่น ชื่อ เบอร์ และรหัสไรเดอร์ และไม่พบการเปิดเผยข้อมูลส่วนบุคคลเกินจำเป็น แต่เคสนี้เกี่ยวกับบัญชีไรเดอร์และการขอเปิดระบบอีกครั้ง หากจะดำเนินการต่อควรมีการยืนยันตัวตนให้ครบก่อน เช่น ให้พี่ไรเดอร์ส่งภาพถ่ายตนเองคู่บัตรประชาชน เพื่อความปลอดภัยของข้อมูล
เงื่อนไขที่ใช้หักคะแนน: พลาดเล็กน้อย
หัก 2 คะแนน
ตัวอย่างจากเคส:
แอดมินตรวจสอบและแจ้งสถานะบัญชีจากข้อมูลที่พี่ไรเดอร์ให้มา แต่ยังไม่พบการขอรูปยืนยันตัวตนคู่บัตรประชาชนก่อนเข้าสู่ขั้นตอนดำเนินการต่อ
ตัวอย่างที่เหมาะสมกว่า:
“เพื่อความปลอดภัยของข้อมูล รบกวนพี่ไรเดอร์ยืนยันตัวตนด้วยภาพถ่ายตนเองคู่กับบัตรประชาชนก่อนนะครับ หลังจากตรวจสอบเรียบร้อย แอดมินจะดำเนินการประสานงานให้ครับ”</t>
  </si>
  <si>
    <t>แอดมินดำเนินการตาม Process ได้หลายส่วน ทั้งตรวจสอบบัญชี แจ้งว่าใช้บัญชี RR795977 ได้ ไม่ต้องสมัครใหม่ ตอบเรื่องรถชื่อแฟน และแจ้งรายการเอกสารที่ต้องใช้ แต่ยังขาดการแจ้งเงื่อนไขสำคัญของการกลับมาเปิดระบบ เช่น ต้องทำแบบทดสอบใหม่ให้ผ่านเกณฑ์ และเรื่องเงินประกัน 400 บาท รวมถึงควรแจ้งให้ชัดว่าเมื่อเอกสารครบแล้ว แอดมินจะส่งเรื่องให้ทีมที่เกี่ยวข้องตรวจสอบต่อ
เงื่อนไขที่ใช้หักคะแนน: พลาดเล็กน้อย
หัก 2 คะแนน
ตัวอย่างจากเคส:
แอดมินแจ้งเอกสารที่ต้องอัปโหลด แต่ยังไม่ได้แจ้งชัดว่าเมื่อส่งครบแล้ว แอดมินจะส่งเรื่องให้ทีมที่เกี่ยวข้องตรวจสอบและดำเนินการเปิดระบบให้
ตัวอย่างที่เหมาะสมกว่า:
“หลังจากพี่ไรเดอร์ส่งเอกสารครบและยืนยันตัวตนเรียบร้อยแล้ว แอดมินจะส่งเรื่องให้ทีมที่เกี่ยวข้องตรวจสอบและดำเนินการเปิดระบบให้นะครับ”</t>
  </si>
  <si>
    <t>แอดมินให้ข้อมูลถูกต้องเป็นส่วนใหญ่ ทั้งเรื่องบัญชี RR795977 การไม่ต้องสมัครใหม่ การใช้รถที่เป็นชื่อแฟนได้หากมีเอกสารยินยอมให้ใช้รถ และรายการเอกสารที่ต้องส่ง แต่ยังขาดข้อมูลสำคัญเรื่องการทำแบบทดสอบใหม่ให้ได้ 18 คะแนนขึ้นไป และเงื่อนไขเงินประกัน 400 บาท หากเคยได้รับเงินประกันเดิมคืนแล้ว
เงื่อนไขที่ใช้หักคะแนน: พลาดเล็กน้อย
หัก 2 คะแนน
ตัวอย่างจากเคส:
แอดมินแจ้งรายการเอกสารครบ แต่ยังไม่แจ้งเรื่องการอบรม/สอบใหม่ และเงินประกัน 400 บาท
ตัวอย่างที่เหมาะสมกว่า:
“เพิ่มเติมนะครับ กรณีขอเปิดระบบอีกครั้ง พี่ไรเดอร์จะต้องอบรมออนไลน์และทำแบบทดสอบใหม่ให้ผ่านเกณฑ์ 18 คะแนนขึ้นไป และหากเคยได้รับเงินประกันคืนแล้ว จะต้องยินยอมให้หักเงินประกัน 400 บาทใหม่อีกครั้งครับ”</t>
  </si>
  <si>
    <t>คำตอบครอบคลุมประเด็นหลักได้ดี ทั้งสาเหตุที่เข้าไม่ได้ บัญชีที่พบในระบบ การใช้รถชื่อแฟน และเอกสารที่ต้องใช้ แต่ยังไม่ครบทั้งหมด เพราะไม่ได้แจ้งเงื่อนไขสำคัญก่อนเปิดระบบ ได้แก่ การสอบใหม่ และเงินประกัน 400 บาท รวมถึงไม่ได้สรุปขั้นตอนถัดไปให้ชัดว่าแอดมินจะส่งเรื่องให้ทีมที่เกี่ยวข้องเมื่อเอกสารครบ
เงื่อนไขที่ใช้หักคะแนน: พลาดเล็กน้อย
หัก 2 คะแนน
ตัวอย่างจากเคส:
แอดมินแจ้งเอกสารที่ต้องใช้ แต่ยังไม่ได้บอกเงื่อนไขที่ต้องทำก่อนกลับมาเปิดระบบครบถ้วน
ตัวอย่างที่เหมาะสมกว่า:
“เอกสารที่ต้องใช้มีตามรายการที่แจ้งนะครับ และเงื่อนไขเพิ่มเติมคือพี่ไรเดอร์ต้องทำแบบทดสอบใหม่ให้ผ่านเกณฑ์ หากเอกสารครบแล้ว แอดมินจะส่งเรื่องให้ทีมที่เกี่ยวข้องตรวจสอบและดำเนินการเปิดระบบให้ครับ”</t>
  </si>
  <si>
    <t>แอดมินแจ้งข้อมูลหลายส่วน แต่ลำดับยังไม่ชัดพอ เพราะมีทั้งเรื่องบัญชีเดิม เอกสาร รถชื่อแฟน และพื้นที่งาน หากสรุปเป็นขั้นตอนสั้น ๆ ว่าต้องยืนยันตัวตน ส่งเอกสารให้ครบ แล้วแอดมินจะส่งเรื่องต่อ จะทำให้พี่ไรเดอร์เข้าใจง่ายกว่าเดิม
เงื่อนไขที่ใช้หักคะแนน: พลาดเล็กน้อย
หัก 1 คะแนน
ตัวอย่างจากเคส:
แอดมินแจ้งเอกสารหลายรายการต่อเนื่อง แต่ไม่ได้สรุปว่าหลังจากส่งเอกสารครบแล้วจะเกิดอะไรต่อ
ตัวอย่างที่เหมาะสมกว่า:
“สรุปขั้นตอนนะครับ พี่ไรเดอร์ส่งเอกสารให้ครบและยืนยันตัวตนก่อน หลังจากนั้นแอดมินจะส่งเรื่องให้ทีมที่เกี่ยวข้องตรวจสอบการเปิดระบบให้อีกครั้งครับ”</t>
  </si>
  <si>
    <t>แอดมินวิเคราะห์ได้ตรงจุดค่อนข้างดี เพราะตรวจสอบพบว่าพี่ไรเดอร์มีบัญชี RR795977 และแนะนำให้ใช้การเปิดระบบจากบัญชีเดิมแทนการสมัครใหม่ ซึ่งตรงกับปัญหาที่พี่ไรเดอร์แจ้งว่าเบอร์ขึ้นว่าไม่เคยลงทะเบียน จุดที่ยังขาดคือยังไม่ได้แจ้งเงื่อนไขก่อนเปิดระบบให้ครบ ทำให้พี่ไรเดอร์อาจยังไม่เข้าใจว่าต้องสอบใหม่และมีเรื่องเงินประกันที่ต้องรับทราบก่อน
เงื่อนไขที่ใช้หักคะแนน: พลาดเล็กน้อย
หัก 2 คะแนน
ตัวอย่างจากเคส:
“พี่ไรเดอร์ต้องการเปิดระบบ สามารถแจ้งเปิดระบบจากบัญชี RR795977 ได้เลยครับ”
ตัวอย่างที่เหมาะสมกว่า:
“พี่ไรเดอร์สามารถขอเปิดระบบจากบัญชี RR795977 ได้ครับ โดยต้องส่งเอกสารให้ครบ ยืนยันตัวตน และรับทราบเงื่อนไขการสอบใหม่กับเงินประกันก่อน จากนั้นแอดมินจะส่งเรื่องให้ทีมที่เกี่ยวข้องตรวจสอบต่อครับ”</t>
  </si>
  <si>
    <t>แอดมินดูแลเคสได้ต่อเนื่อง มีการตอบคำถามหลายประเด็น และแจ้งให้พี่ไรเดอร์ส่งเอกสารผ่านช่องทางนี้ได้ ถือว่าดูแลเคสได้ดีในระดับหนึ่ง แต่ยังควรแจ้งขั้นตอนต่อไปให้ชัดกว่านี้ เช่น เมื่อได้รับเอกสารครบแล้ว แอดมินจะส่งเรื่องให้ทีมที่เกี่ยวข้องตรวจสอบ และจะแจ้งผลกลับอีกครั้ง เพื่อให้พี่ไรเดอร์เข้าใจว่าหลังส่งเอกสารแล้วต้องรออะไรต่อ
เงื่อนไขที่ใช้หักคะแนน: พลาดเล็กน้อย
หัก 2 คะแนน
ตัวอย่างจากเคส:
“หรือหากอัปเดตเอกสารเข้าสู่แอปฯไม่ได้ สามารถส่งเอกสารให้แอดมินทางนี้ได้เลยครับ”
ตัวอย่างที่เหมาะสมกว่า:
“หากอัปโหลดเอกสารผ่านแอปไม่ได้ สามารถส่งเอกสารผ่านช่องทางนี้ได้ครับ หลังจากได้รับเอกสารครบ แอดมินจะส่งเรื่องให้ทีมที่เกี่ยวข้องตรวจสอบ และจะแจ้งผลหรือขั้นตอนถัดไปให้ทราบอีกครั้งครับ”</t>
  </si>
  <si>
    <t>ข้อความโดยรวมอ่านเข้าใจได้ แต่ช่วงท้ายมีหลายประเด็นรวมกัน ทั้งเรื่องเอกสาร พื้นที่งาน และการปิดเคส หากแยกหัวข้อสั้น ๆ จะช่วยให้พี่ไรเดอร์เข้าใจง่ายขึ้น
เงื่อนไขที่ใช้หักคะแนน: พลาดเล็กน้อย
หัก 1 คะแนน
ตัวอย่างจากเคส:
มีการแจ้งเอกสารหลายรายการ และตอบเรื่อง “สายไหม เป็นพื้นที่ที่มีงานตลอดทั้งวัน” ในช่วงเดียวกัน
ตัวอย่างที่เหมาะสมกว่า:
“ขอแยกเป็น 2 เรื่องนะครับ
เรื่องเปิดระบบ: ส่งเอกสารครบแล้วแอดมินจะส่งเรื่องให้ทีมตรวจสอบ
เรื่องพื้นที่รับงาน: หลังเปิดระบบแล้วสามารถตรวจสอบงานจากแผนที่งานในแอปได้ครับ”</t>
  </si>
  <si>
    <t>ภาษาสุภาพ แต่มีคำสะกดและคำลงท้ายบางจุดที่ควรแก้ เช่น “โฟรไฟล์” ควรเป็น “โปรไฟล์” และบางประโยคใช้ “นะคะ” ทั้งที่แอดมินใช้ครับเป็นหลัก ทำให้โทนไม่สม่ำเสมอ
เงื่อนไขที่ใช้หักคะแนน: พลาดเล็กน้อย
หัก 1 คะแนน
ตัวอย่างจากเคส:
“รูปถ่ายโฟรไฟล์”
“ต้องมีเอกสารยินยอมให้ใช้รถเท่านั้นนะคะ”
ตัวอย่างที่เหมาะสมกว่า:
“รูปถ่ายโปรไฟล์”
“กรณีเป็นรถของบุคคลอื่น ต้องมีเอกสารยินยอมให้ใช้รถแนบมาด้วยครับ”</t>
  </si>
  <si>
    <t>แอดมินใช้น้ำเสียงสุภาพ และตอบพี่ไรเดอร์ได้ต่อเนื่อง เหมาะกับกรณีที่พี่ไรเดอร์ต้องการกลับมาขับอีกครั้ง จุดที่ยังเพิ่มเติมได้คือควรสรุปให้ชัดว่ากรณีนี้สามารถดำเนินการจากบัญชีเดิมได้ และเมื่อพี่ไรเดอร์ส่งเอกสารครบแล้ว แอดมินจะช่วยส่งเรื่องต่อให้ทีมที่เกี่ยวข้องตรวจสอบ
เงื่อนไขที่ใช้หักคะแนน: พลาดเล็กน้อย
หัก 1 คะแนน
ตัวอย่างจากเคส:
พี่ไรเดอร์กังวลเรื่องต้องสมัครใหม่และบัญชีเดิม แอดมินตอบได้ แต่ยังไม่ได้สรุปให้มั่นใจตอนท้าย
ตัวอย่างที่เหมาะสมกว่า:
“ไม่ต้องกังวลนะครับพี่ กรณีนี้สามารถดำเนินการจากบัญชีเดิม RR795977 ได้ครับ หลังจากส่งเอกสารครบ แอดมินจะช่วยส่งเรื่องให้ทีมที่เกี่ยวข้องตรวจสอบต่อครับ”</t>
  </si>
  <si>
    <t>ไรเดอร์สอบถามการกลับมาใช้งานบัญชีเดิม / ขอเปิดระบบอีกครั้ง (Rider Re-activation Inquiry)</t>
  </si>
  <si>
    <t>พี่ไรเดอร์แจ้งว่าใส่เบอร์แล้วระบบขึ้นว่าไม่เคยลงทะเบียน ต้องการกลับมาขับงานใหม่ และสงสัยว่าต้องสมัครใหม่หรือไม่ แอดมินตรวจสอบพบว่าบัญชี RR795977 เคยกดยกเลิกบัญชี และแจ้งว่าปัจจุบันมีบัญชีเดียว จากนั้นแนะนำให้ติดตั้งแอปใหม่ เข้าระบบด้วยเบอร์เดิม หรือส่งเอกสารเพิ่มเติมได้</t>
  </si>
  <si>
    <t>https://drive.google.com/open?id=1uGUdobCP7DiPLF1TsxwsxVO7ERrP2LT_</t>
  </si>
  <si>
    <t>AA237389</t>
  </si>
  <si>
    <t>https://app.oho.chat/business/6805c0f16232119d2a1204b5/smartchat?room=6a022bb7d56c56d631c414ec</t>
  </si>
  <si>
    <t>แอดมินมีการทักทาย แนะนำชื่อ และปิดการสนทนาครบถ้วน สุภาพ เหมาะสม
เงื่อนไขที่ใช้หักคะแนน: ไม่พบข้อผิดพลาด</t>
  </si>
  <si>
    <t>ไม่พบการเปิดเผยข้อมูลส่วนบุคคลเกินจำเป็น และเป็นการให้ข้อมูลทั่วไปเกี่ยวกับเงื่อนไขเงินประกัน จึงไม่เข้าข่ายละเมิดข้อมูลส่วนบุคคล
เงื่อนไขที่ใช้หักคะแนน: ไม่พบข้อผิดพลาด</t>
  </si>
  <si>
    <t>แอดมินตอบกลับภายในเวลาที่เหมาะสม แต่ยังไม่ได้ให้ข้อมูลตาม Process ให้ครบ โดยเฉพาะเงื่อนไขการได้รับเงินประกันคืน และไม่ได้แนะนำให้พี่ไรเดอร์ตรวจสอบสถานะการลบบัญชีหรือเงินประกันคงเหลือ หากต้องการให้แอดมินช่วยตรวจสอบเพิ่มเติม
เงื่อนไขที่ใช้หักคะแนน: พลาดปานกลาง
หัก 3 คะแนน
ตัวอย่างที่เหมาะสมกว่า:
“พี่ไรเดอร์จะได้รับเงินประกันคืน หากกดลบบัญชีด้วยตนเอง ไม่มีประวัติทุจริต และมีเงินประกันคงเหลือในระบบ โดยระบบจะโอนคืนเข้าบัญชีที่ลงทะเบียนไว้ภายใน 7 วันทำการหลังลบบัญชีสำเร็จค่ะ หากต้องการให้แอดมินตรวจสอบสถานะเพิ่มเติม รบกวนแจ้ง RR หรือเบอร์โทรศัพท์ที่ลงทะเบียนได้เลยนะคะ”</t>
  </si>
  <si>
    <t>ข้อมูลเรื่อง “คืนภายใน 7 วันทำการ” ถูกต้อง แต่คำตอบยังเหมือนแจ้งว่าได้คืนแน่นอนทุกกรณี ทั้งที่ตาม Process ต้องมีเงื่อนไข เช่น ต้องไม่มีประวัติทุจริต ต้องกดลบบัญชีเอง และต้องมีเงินประกันคงเหลือ จึงถือว่าคำตอบถูกแค่บางส่วน
เงื่อนไขที่ใช้หักคะแนน: พลาดปานกลาง
หัก 3 คะแนน
ตัวอย่างที่เหมาะสมกว่า:
“เงินประกันจะได้รับคืนภายใน 7 วันทำการหลังจากลบบัญชีสำเร็จค่ะ โดยต้องเป็นกรณีที่พี่ไรเดอร์ไม่มีประวัติทุจริต และมีเงินประกันคงเหลือในระบบนะคะ”</t>
  </si>
  <si>
    <t>แอดมินตอบเพียงระยะเวลาคืนเงิน แต่ยังไม่ครอบคลุมเงื่อนไขหลักของเงินประกัน ได้แก่ ได้คืนเมื่อพ้นสถานะไรเดอร์, ต้องกดลบบัญชีเอง, ไม่มีความผิดหรือทุจริต, คืนตามยอดเงินประกันคงเหลือ และถ้าเกินกำหนดยังไม่ได้รับเงินควรติดต่อกลับมาให้ตรวจสอบ
เงื่อนไขที่ใช้หักคะแนน: พลาดปานกลาง
หัก 5 คะแนน
ตัวอย่างที่เหมาะสมกว่า:
“เงินประกันจะได้รับคืนเมื่อพี่ไรเดอร์กดลบบัญชีด้วยตนเอง และไม่มีประวัติทุจริตหรือความผิดที่เข้าเงื่อนไขไม่คืนเงินประกันนะคะ ระบบจะโอนคืนเข้าบัญชีที่ลงทะเบียนไว้ภายใน 7 วันทำการ โดยคืนตามยอดเงินประกันที่คงเหลือในระบบค่ะ หากครบกำหนดแล้วยังไม่ได้รับเงิน สามารถติดต่อกลับมาให้แอดมินตรวจสอบได้ค่ะ”</t>
  </si>
  <si>
    <t>ข้อความสั้นและเข้าใจง่าย แต่ยังไม่ชัดว่า “ต้องทำอะไรถึงจะได้เงินคืน” และไม่มีการแยกเงื่อนไขกับระยะเวลา ทำให้พี่ไรเดอร์อาจเข้าใจว่าแค่ลบบัญชีแล้วจะได้เงินคืนทุกกรณี
เงื่อนไขที่ใช้หักคะแนน: พลาดปานกลาง
หัก 2 คะแนน
ตัวอย่างที่เหมาะสมกว่า:
“สรุปเงื่อนไขคือ 1) พี่ไรเดอร์ต้องกดลบบัญชีด้วยตนเอง 2) ไม่มีประวัติทุจริต 3) มีเงินประกันคงเหลือในระบบ หากครบเงื่อนไข ระบบจะคืนเงินภายใน 7 วันทำการค่ะ”</t>
  </si>
  <si>
    <t>แอดมินเข้าใจว่าพี่ไรเดอร์ถามเรื่องเงินประกันและตอบเรื่องระยะเวลาคืนเงินได้ แต่ยังไม่ได้วิเคราะห์ต่อว่าพี่ไรเดอร์อยู่ในสถานะไหน เช่น กดลบบัญชีแล้วหรือยัง มีเงินประกันคงเหลือหรือไม่ หรือเคยมีความผิดที่อาจกระทบสิทธิ์เงินประกันหรือไม่ ทำให้การตอบยังไม่ตรงจุดครบถ้วน
เงื่อนไขที่ใช้หักคะแนน: พลาดปานกลาง
หัก 5 คะแนน
ตัวอย่างที่เหมาะสมกว่า:
“กรณีเงินประกัน แอดมินขอแจ้งเงื่อนไขเบื้องต้นก่อนนะคะ หากพี่ไรเดอร์กดลบบัญชีเอง ไม่มีประวัติทุจริต และมีเงินประกันคงเหลือ ระบบจะคืนเงินภายใน 7 วันทำการค่ะ หากต้องการให้ตรวจสอบสถานะของบัญชี รบกวนแจ้ง RR หรือเบอร์โทรศัพท์ที่ลงทะเบียนค่ะ”</t>
  </si>
  <si>
    <t>แอดมินตอบคำถามให้แล้ว แต่ยังปิดเคสค่อนข้างเร็ว และยังไม่ได้แจ้งขั้นตอนต่อไปให้ชัดเจน เช่น หากยังไม่ได้ลบบัญชีต้องทำอย่างไร หรือหากลบบัญชีแล้วเกิน 7 วันทำการยังไม่ได้รับเงินคืน ต้องแจ้งข้อมูลอะไรกลับมาให้ตรวจสอบต่อ
เงื่อนไขที่ใช้หักคะแนน: พลาดปานกลาง
หัก 4 คะแนน
ตัวอย่างที่เหมาะสมกว่า:
“หากพี่ไรเดอร์ยังไม่ได้กดลบบัญชี สามารถเข้าแอป Robinhood Rider เพื่อกดลบบัญชีได้ด้วยตนเองนะคะ หลังจากลบสำเร็จ หากครบ 7 วันทำการแล้วยังไม่ได้รับเงิน รบกวนติดต่อกลับมาพร้อม RR หรือเบอร์โทรศัพท์ที่ลงทะเบียน เพื่อให้แอดมินตรวจสอบเพิ่มเติมค่ะ”</t>
  </si>
  <si>
    <t>ข้อความไม่ยาว อ่านง่าย แต่ควรจัดโครงสร้างให้ชัดกว่าเดิม เพราะประเด็นเงินประกันมีทั้ง “เงื่อนไขการคืนเงิน” และ “ระยะเวลาการคืนเงิน” ไม่ควรรวมสั้นเกินไปจนข้อมูลไม่ครบ
เงื่อนไขที่ใช้หักคะแนน: พลาดเล็กน้อย
หัก 1 คะแนน
ตัวอย่างที่เหมาะสมกว่า:
“ขอแจ้งเป็น 2 ส่วนนะคะ
1.เงื่อนไขการได้รับเงินประกันคืน
2.ระยะเวลาการคืนเงินหลังลบบัญชีสำเร็จ”</t>
  </si>
  <si>
    <t>ภาษาสุภาพ แต่ประโยค “ในส่วนการแจ้งลบบัญชี เงินจะคืนภายใน 7 วันทำการ” ยังไม่ค่อยเป็นธรรมชาติ ควรเขียนให้ชัดว่า “หลังจากกดลบบัญชีสำเร็จ”
เงื่อนไขที่ใช้หักคะแนน: พลาดเล็กน้อย
หัก 1 คะแนน
ตัวอย่างที่เหมาะสมกว่า:
“หลังจากพี่ไรเดอร์กดลบบัญชีสำเร็จ ระบบจะคืนเงินประกันภายใน 7 วันทำการค่ะ”</t>
  </si>
  <si>
    <t>แอดมินใช้น้ำเสียงสุภาพ แต่ยังตอบไม่ชัดพอ เพราะพี่ไรเดอร์ถามว่าจะได้เงินคืนไหม จึงควรอธิบายให้ชัดทั้งเงื่อนไข ระยะเวลาคืนเงิน และข้อมูลที่ต้องแจ้งกลับมาหากครบกำหนดแล้วยังไม่ได้รับเงิน
เงื่อนไขที่ใช้หักคะแนน: พลาดเล็กน้อย
หัก 2 คะแนน
ตัวอย่างที่เหมาะสมกว่า:
“พี่ไรเดอร์ไม่ต้องกังวลนะคะ หากบัญชีเข้าเงื่อนไขตามที่กำหนด ระบบจะคืนเงินประกันให้อัตโนมัติภายใน 7 วันทำการหลังลบบัญชีสำเร็จค่ะ”</t>
  </si>
  <si>
    <t>ไรเดอร์สอบถามการคืนเงินประกันหลังลบบัญชี (Rider Deposit Refund Inquiry)</t>
  </si>
  <si>
    <t>พี่ไรเดอร์สอบถามว่า “เงินประกันเราจะได้คืนไหมครับ” แอดมินแจ้งว่าเงินจะคืนภายใน 7 วันทำการหลังลบบัญชี ซึ่งเป็นข้อมูลที่ถูกบางส่วน แต่ยังตอบไม่ครบตาม Process เพราะควรแจ้งเงื่อนไขสำคัญด้วย เช่น ต้องกดลบบัญชีด้วยตนเอง ไม่มีประวัติทุจริต และมีเงินประกันคงเหลือในระบบ จึงจะได้รับเงินคืน</t>
  </si>
  <si>
    <t>https://drive.google.com/open?id=1MAWfMhcDW-RiXtTu2mhIeKQh2mnzfhKm</t>
  </si>
  <si>
    <t>AA237005</t>
  </si>
  <si>
    <t>https://app.oho.chat/business/6805c0f16232119d2a1204b5/smartchat?room=68330f672cc1bf1b5ca9d081</t>
  </si>
  <si>
    <t>มีการทักทาย แนะนำตัว และปิดการสนทนาสุภาพครบถ้วน</t>
  </si>
  <si>
    <t>แอดมินมีการขอข้อมูลร้านค้าเพื่อใช้ตรวจสอบ ได้แก่ ชื่อร้าน เบอร์โทรศัพท์ และ Shop ID ได้ถูกต้อง แต่ยังไม่ได้ยืนยันตัวตนผู้จดทะเบียนร้านค้าตาม Process เช่น ชื่อ-นามสกุล และเลขบัตรประชาชน 5 หลักสุดท้าย
เงื่อนไขที่ใช้หักคะแนน: พลาดเล็กน้อย
หัก 2 คะแนน</t>
  </si>
  <si>
    <t>แอดมินดำเนินการตาม Process ได้ค่อนข้างครบ ทั้งการตรวจสอบ GP และอธิบายโครงสร้างค่าธรรมเนียม แต่ยังไม่ได้ตรวจสอบเพิ่มเติมว่าร้านค้าอยู่ในโปรแกรมพิเศษ เช่น “ราคาเท่าหน้าร้าน” หรือ GP Rate อื่นหรือไม่ ซึ่งอาจมีผลต่อสูตรคำนวณ
เงื่อนไขที่ใช้หักคะแนน: พลาดเล็กน้อย
หัก 1 คะแนน</t>
  </si>
  <si>
    <t>ข้อมูล GP 28%, VAT และค่าธรรมเนียมการชำระเงิน 1.98% ที่แอดมินอธิบายถือว่าถูกต้องตาม Process และสูตรคำนวณโดยรวมถูกต้อง
อย่างไรก็ตาม แอดมินสรุปว่า “ร้านจะได้รับประมาณ 68.65% ของยอดขาย” ซึ่งเป็นการประมาณแบบกลาง ๆ อาจคลาดเคลื่อนเล็กน้อยตามโครงสร้างภาษีจริงของแต่ละร้าน
เงื่อนไขที่ใช้หักคะแนน: พลาดเล็กน้อย
หัก 1 คะแนน</t>
  </si>
  <si>
    <t>แม้แอดมินจะอธิบายสูตรละเอียด แต่ยังตอบไม่ครบตามคำถามร้านค้า เพราะร้านค้าถามราคาหลายช่วง ได้แก่ 45 / 50 / 55 / 60 / 10 บาท แต่แอดมินยกตัวอย่างคำนวณเพียงราคา 55 บาทเท่านั้น
เงื่อนไขที่ใช้หักคะแนน: พลาดปานกลาง
หัก 4 คะแนน
ตัวอย่างที่เหมาะสมกว่า:
ขายหน้าร้าน 45 บาท → ตั้งประมาณ 66 บาท
ขายหน้าร้าน 50 บาท → ตั้งประมาณ 73 บาท
ขายหน้าร้าน 55 บาท → ตั้งประมาณ 81 บาท
ขายหน้าร้าน 60 บาท → ตั้งประมาณ 88 บาท
ขายหน้าร้าน 10 บาท → ตั้งประมาณ 15 บาท
จะช่วยให้ร้านค้านำไปใช้งานได้ทันทีและตอบตรงคำถามมากกว่า</t>
  </si>
  <si>
    <t>แม้ข้อมูลถูกต้อง แต่การอธิบายค่อนข้างยาวและใช้ภาษาทางเทคนิคเยอะ เช่น “กำไรขั้นต้น”, “VAT ของ GP”, “ค่าธรรมเนียมการชำระเงิน” ทำให้ร้านค้าอาจเข้าใจยาก
เงื่อนไขที่ใช้หักคะแนน: พลาดปานกลาง
หัก 2 คะแนน
ควรสรุปเป็นตารางหรือคำนวณให้เลยตามราคาที่ร้านถาม จะเข้าใจง่ายกว่า</t>
  </si>
  <si>
    <t>แอดมินเข้าใจว่าร้านค้าต้องการคำนวณราคาขายสุทธิหลังหัก GP และช่วยวิเคราะห์สูตรให้ได้ถูกทิศทาง ถือว่าช่วยแก้ปัญหาได้ดี
แต่ยังไม่ตอบในรูปแบบที่ร้านค้านำไปใช้ได้ทันที เช่น ไม่คำนวณครบทุกตัวเลขที่ถาม
เงื่อนไขที่ใช้หักคะแนน: พลาดเล็กน้อย
หัก 3 คะแนน</t>
  </si>
  <si>
    <t>แอดมินแจ้งว่าสามารถสอบถามเพิ่มเติมได้ ถือว่ามีการดูแลต่อในระดับหนึ่ง แต่ยังควรต่อยอดการช่วยเหลือให้มากขึ้น เช่น เสนอช่วยคำนวณราคาเพิ่มเติม หรือแจ้งว่าร้านค้าสามารถส่งเมนูมาให้ช่วยประเมินราคาที่ควรตั้งในแอปได้
เงื่อนไขที่ใช้หักคะแนน: พลาดเล็กน้อย
หัก 2 คะแนน</t>
  </si>
  <si>
    <t>ข้อความแบ่งเป็นขั้นตอนชัดเจน แต่รายละเอียดค่อนข้างแน่น อ่านยากเล็กน้อยสำหรับร้านค้าทั่วไป
เงื่อนไขที่ใช้หักคะแนน: พลาดเล็กน้อย
หัก 1 คะแนน</t>
  </si>
  <si>
    <t>ใช้ภาษาสุภาพ และไม่พบคำผิด</t>
  </si>
  <si>
    <t>น้ำเสียงสุภาพ พร้อมช่วยเหลือ และเหมาะสมกับการให้ข้อมูลร้านค้า</t>
  </si>
  <si>
    <t>สอบถามการคำนวณ GP / ราคาขายบนแอป (Merchant GP &amp; Pricing Inquiry)</t>
  </si>
  <si>
    <t>ร้านค้าสอบถามว่าหากต้องการขายหน้าร้านในราคาต่าง ๆ ควรตั้งราคาในแอปเท่าไร แอดมินมีการตรวจสอบข้อมูลร้านค้า และอธิบายโครงสร้าง GP, VAT และค่าธรรมเนียมการชำระเงินได้ค่อนข้างละเอียด พร้อมยกตัวอย่างสูตรคำนวณให้ร้านค้าเข้าใจแนวทางการตั้งราคาได้ อย่างไรก็ตาม คำตอบยังไม่ตอบตรงครบทุกราคาที่ร้านค้าถาม และมีบางจุดที่อธิบายซับซ้อนเกินจำเป็นสำหรับร้านค้า</t>
  </si>
  <si>
    <t>https://drive.google.com/open?id=1K5hikh9cg9ItJo4aqwXa1X-xDzNeq2aQ</t>
  </si>
  <si>
    <t>AA236969</t>
  </si>
  <si>
    <t>https://app.oho.chat/business/6805c0f16232119d2a1204b5/smartchat?room=6a03fa9942d6c1f43962a1a2</t>
  </si>
  <si>
    <t>แอดมินทักทาย แนะนำตัว และปิดการสนทนาครบถ้วน สุภาพ มีการถามก่อนปิดแชทว่าต้องการให้ช่วยเหลือเพิ่มเติมหรือไม่</t>
  </si>
  <si>
    <t>แอดมินขอข้อมูลเท่าที่จำเป็น คือหมายเลขคำสั่งซื้อหรือเบอร์โทรศัพท์ที่ใช้งานในระบบ และมีการยืนยันออเดอร์กับคุณลูกค้าก่อนแจ้งรายละเอียด ไม่พบการเปิดเผยข้อมูลส่วนบุคคลเกินความจำเป็น</t>
  </si>
  <si>
    <t>แอดมินทำตาม Flow ได้ดี มีการขอข้อมูล ตรวจสอบออเดอร์ ยืนยันรายการ และแจ้งผลการคืนเงินตามช่องทางชำระเงิน แต่จุดที่ควรแก้คือระยะเวลาคืนเงินของ K PLUS ตาม Process ต้องแจ้งว่า “ภายใน 2 วันทำการ” ไม่ใช่ “1–2 วันทำการ” เพราะอาจทำให้ลูกค้าเข้าใจระยะเวลาคืนเงินไม่ชัดเจน
เงื่อนไขที่ใช้หักคะแนน: พลาดเล็กน้อย
หัก 1 คะแนน
ตัวอย่างที่เหมาะสมกว่า:
“สำหรับช่องทาง K PLUS ระบบจะคืนเงินเข้าบัญชีธนาคารภายใน 2 วันทำการนะคะ หากเกินระยะเวลาดังกล่าวแล้วยังไม่ได้รับเงินคืน สามารถติดต่อกลับมาให้แอดมินช่วยตรวจสอบเพิ่มเติมได้ค่ะ”</t>
  </si>
  <si>
    <t>คำตอบหลักถูกต้อง เพราะตรวจสอบแล้วพบว่าออเดอร์ถูกยกเลิกโดยลูกค้า และชำระผ่าน KBANK / K PLUS จริง แต่ระยะเวลาคืนเงินที่แอดมินแจ้งว่า “1–2 วันทำการ” ยังไม่ตรงตาม Process เนื่องจาก K PLUS ต้องแจ้งว่า “ภายใน 2 วันทำการ” เพื่อให้ข้อมูลชัดเจนและตรงมาตรฐาน
เงื่อนไขที่ใช้หักคะแนน: พลาดเล็กน้อย
หัก 1 คะแนน
ตัวอย่างที่เหมาะสมกว่า:
“ออเดอร์ 260512-SE-0036 ถูกยกเลิกแล้ว และระบบจะคืนเงินกลับผ่านช่องทาง K PLUS ภายใน 2 วันทำการค่ะ”</t>
  </si>
  <si>
    <t>ตอบครบตามที่คุณลูกค้าถาม มีการแจ้งสถานะออเดอร์ สาเหตุการยกเลิก ช่องทางคืนเงิน ระยะเวลาคืนเงิน และแจ้งให้ติดต่อกลับได้หากยังไม่ได้รับเงินคืน</t>
  </si>
  <si>
    <t>โดยรวมอธิบายเข้าใจง่าย แต่ควรระบุ “วันทำการ” ให้ชัด และแจ้งให้ตรงกับช่องทาง K PLUS แบบไม่คลุมเครือ
เงื่อนไขที่ใช้หักคะแนน: พลาดเล็กน้อย
หัก 1 คะแนน
ตัวอย่างที่เหมาะสมกว่า:
“ระยะเวลานี้นับเป็นวันทำการ ไม่รวมวันเสาร์-อาทิตย์และวันหยุดนักขัตฤกษ์นะคะ”</t>
  </si>
  <si>
    <t>แอดมินตรวจสอบได้ตรงประเด็นจากเบอร์โทรศัพท์ที่ลูกค้าแจ้ง และสามารถระบุออเดอร์ที่เกี่ยวข้องได้ถูกต้อง พร้อมยืนยันกับลูกค้าก่อนแจ้งผล</t>
  </si>
  <si>
    <t>แอดมินแจ้งขั้นตอนต่อไปได้ชัดเจนแล้วว่า หากลูกค้าไม่ได้รับเงินคืนภายในเวลาที่แจ้ง สามารถติดต่อกลับมาเพื่อตรวจสอบและติดตามได้ จุดที่ควรเพิ่มอีกนิดคือควรแจ้งให้ชัดว่า หากเกินระยะเวลาตาม SLA แล้ว แอดมินจะช่วยส่งเรื่องตรวจสอบต่อให้
เงื่อนไขที่ใช้หักคะแนน: พลาดเล็กน้อย
หัก 1 คะแนน
ตัวอย่างที่เหมาะสมกว่า:
“หากเกิน 2 วันทำการแล้วยังไม่ได้รับเงินคืน แอดมินจะช่วยตรวจสอบสถานะและส่งเรื่องติดตามให้เพิ่มเติมค่ะ”</t>
  </si>
  <si>
    <t>ข้อความเรียงลำดับดี อ่านเข้าใจง่าย มีการแยกช่องทาง K PLUS ชัดเจน</t>
  </si>
  <si>
    <t>ภาษาโดยรวมสุภาพ กระชับ และไม่มีคำผิดที่กระทบความเข้าใจ</t>
  </si>
  <si>
    <t>น้ำเสียงสุภาพ ให้ความช่วยเหลือดี และเหมาะกับเคสที่ลูกค้ากังวลเรื่องเงินคืน</t>
  </si>
  <si>
    <t>ติดตามสถานะเงินคืนจากออเดอร์ยกเลิก (Refund Status Inquiry)</t>
  </si>
  <si>
    <t>ลูกค้าสอบถามว่าเมื่อวานยกเลิกออเดอร์แล้วแต่ยังไม่ได้รับเงินคืน แอดมินขอข้อมูลสำหรับตรวจสอบ ตรวจสอบพบคำสั่งซื้อ 260512-SE-0036 และยืนยันกับคุณลูกค้าก่อนแจ้งผล จากนั้นแจ้งว่าคำสั่งซื้อถูกยกเลิกโดยลูกค้า และเงินจะคืนผ่านช่องทาง K PLUS ตามระยะเวลาที่กำหนด โดยรวมตอบถูกทิศทาง สุภาพ และปิดแชทครบ แต่การแจ้ง SLA ควรชัดกว่านี้ เพราะ Process ระบุ K PLUS คืนภายใน 2 วันทำการ ไม่ควรแจ้งกว้างเป็น 1-2 วันทำการ</t>
  </si>
  <si>
    <t>https://drive.google.com/open?id=1VyZMJeOTvnO57XaL75IDgZ5rjplDIcwB</t>
  </si>
  <si>
    <t>AA237641</t>
  </si>
  <si>
    <t>https://app.oho.chat/business/6805c0f16232119d2a1204b5/smartchat?room=696cb9e8a217458d8777ecd6</t>
  </si>
  <si>
    <t>เคสนี้มีการทักทายและมีการปิดการสนทนา แต่ยังไม่ครบตามเงื่อนไขเพราะชื่อแอดมิน/ชื่อผู้ให้บริการปรากฏไม่ครบอย่างน้อย 2 ครั้ง โดยตอนทักทายมีการแจ้ง “แอดมินขนมถ้วย” แต่ตอนปิดแชทไม่ได้ลงชื่อแอดมินหรือชื่อผู้ให้บริการซ้ำให้ครบ จึงควรหักในระดับพลาดเล็กน้อย
เงื่อนไขที่ใช้หักคะแนนตามไฟล์:
เข้ากลุ่ม พลาดเล็กน้อย
หัก 2 คะแนน
ตัวอย่างจากเคส:
“สวัสดีครับ แอดมินขนมถ้วย ยินดีให้บริการครับ”
ตอนปิดแชทมีการขออนุญาตปิดเคส แต่ไม่ได้ลงท้ายชื่อแอดมิน/ชื่อผู้ให้บริการให้ครบตามมาตรฐาน
ตัวอย่างที่ถูกต้องมากขึ้น:
“หากได้รับข้อมูลครบถ้วนและไม่มีข้อสอบถามเพิ่มเติมแล้ว แอดมินขออนุญาตปิดแชทนี้นะครับ หากมีปัญหาการใช้งานอื่น ๆ สามารถติดต่อเข้ามาได้เสมอครับ ขอบคุณที่ใช้บริการ Robinhood แอดมินขนมถ้วยยินดีให้บริการครับ 🙏”</t>
  </si>
  <si>
    <t>แอดมินขอข้อมูลเท่าที่จำเป็นต่อการตรวจสอบสถานะร้านค้า เช่น ชื่อร้านค้า เบอร์โทรศัพท์ และ Shop ID ไม่พบการเปิดเผยข้อมูลส่วนบุคคลเกินความจำเป็น และไม่พบการให้ข้อมูลที่ขัดกับนโยบาย
เงื่อนไขที่ใช้หักคะแนนตามไฟล์:
ไม่เข้ากลุ่มพลาด</t>
  </si>
  <si>
    <t>แอดมินตอบกลับอยู่ใน SLA และมีการขอข้อมูลร้านค้าเพื่อใช้ตรวจสอบ แต่การดำเนินการยังไม่ครบตาม Process เพราะควรตรวจสอบสถานะร้านค้าใน Admin Panel ให้ชัดว่าอยู่ในสถานะใด เช่น Pending (can sell), Pending (can't sell) หรือสามารถเปิดใช้งานได้ปกติ แล้วจึงแจ้งผลให้ตรงกับสถานะจริง อีกทั้งไม่ควรแจ้งระยะเวลาอนุมัติ 1–2 วันทำการ เพราะตาม Process การอนุมัติร้านค้าปกติใช้ประมาณ 3 วันทำการ
เงื่อนไขที่ใช้หักคะแนนตามไฟล์:
พลาดเล็กน้อย
หัก 2 คะแนน
ตัวอย่างจากเคส:
แอดมินแจ้งว่า “ในส่วนที่รออนุมัติจะอนุมัติภายใน 1-2 วันทำการครับ” ซึ่งไม่ตรงกับ Process ที่กำหนดไว้
ตัวอย่างที่ถูกต้องมากขึ้น:
“จากการตรวจสอบ ร้านค้าไม่มีเอกสารติดรออนุมัติ และสามารถเปิดร้านได้ตามปกติครับ หากร้านยังไม่ขึ้นออนไลน์ รบกวนตรวจสอบการเปิด/ปิดร้านในระบบอีกครั้ง หรือแจ้งกลับมาให้แอดมินช่วยตรวจสอบเพิ่มเติมได้ครับ”</t>
  </si>
  <si>
    <t>คำตอบยังมีข้อมูลไม่ถูกต้อง เพราะแอดมินแจ้งว่า “ส่วนที่รออนุมัติจะอนุมัติภายใน 1–2 วันทำการ” ซึ่งไม่ตรงกับ Process ที่ระบุว่าการอนุมัติร้านค้าโดยปกติใช้เวลาประมาณ 3 วันทำการ และจากข้อมูลเพิ่มเติมที่ตรวจสอบกับทีม Operation พบว่าร้านค้าไม่ได้ติดเอกสารหรือรออนุมัติใด ๆ สามารถเปิดร้านค้าได้ปกติ จึงไม่ควรแจ้งให้ร้านค้าเข้าใจว่ายังมีส่วนที่รออนุมัติอยู่
เงื่อนไขที่ใช้หักคะแนนตามไฟล์:
พลาดปานกลาง
หัก 4 คะแนน
ตัวอย่างจากเคส:
“สามารถใช้งานได้ตามปกติครับในส่วนที่รออนุมัติจะอนุมัติภายใน 1-2 วันทำการครับ”
ตัวอย่างที่ถูกต้องมากขึ้น:
“จากการตรวจสอบ ร้านค้าไม่ได้ติดสถานะรออนุมัติหรือเอกสารใด ๆ และสามารถเปิดร้านได้ตามปกติครับ หากร้านยังไม่แสดงออนไลน์ แอดมินแนะนำให้ตรวจสอบการตั้งค่าเปิดร้านในระบบอีกครั้งครับ”</t>
  </si>
  <si>
    <t>แอดมินขอข้อมูลร้านค้าครบ แต่คำตอบยังไม่ครบ เพราะไม่ได้อธิบายสถานะร้านค้าให้ชัดว่าอยู่ในสถานะใดในระบบ และไม่ได้แจ้งให้ร้านค้าทราบว่าจากการตรวจสอบไม่พบเอกสารติดรออนุมัติ สามารถเปิดร้านได้ปกติ อีกทั้งไม่ได้ทวนข้อมูลร้านค้าก่อนแจ้งผล เช่น ชื่อร้าน Shop ID และเบอร์โทรศัพท์ ทำให้ร้านค้าอาจยังไม่เข้าใจว่าปัญหาที่ร้านไม่ขึ้นออนไลน์เกิดจากอะไร และต้องทำอะไรต่อ
เงื่อนไขที่ใช้หักคะแนนตามไฟล์:
พลาดปานกลาง
หัก 4 คะแนน
ตัวอย่างจากเคส:
ร้านค้าถามว่า “ต้องเข้าไปเปิดให้เห็นในระบบของร้านต้องทำยังไงดีค่ะ” แต่แอดมินไม่ได้อธิบายวิธีตรวจสอบหรือเปิดร้านให้ชัด และไม่ได้แจ้งสถานะจริงจากระบบให้ครบ
ตัวอย่างที่ถูกต้องมากขึ้น:
“ขอทวนข้อมูลนะครับ ร้านวุ้นแฟนซี Maynisa Onnut 54/สาขา 1, Shop ID 9052, เบอร์ 0616645494 ถูกต้องนะครับ จากการตรวจสอบ ร้านค้าไม่ได้ติดเอกสารรออนุมัติและสามารถเปิดร้านได้ปกติ หากร้านยังไม่ขึ้นออนไลน์ รบกวนตรวจสอบการเปิดร้านในระบบอีกครั้ง หรือแจ้งกลับมาให้แอดมินช่วยตรวจสอบต่อได้ครับ”</t>
  </si>
  <si>
    <t>แอดมินยังแจ้งขั้นตอนต่อไปไม่ชัด เพราะหลังตรวจสอบแล้วไม่ได้บอกให้ร้านค้าทำอะไรต่อ เช่น ต้องเข้าไปเปิดร้านตรงไหน ต้องรอระบบอัปเดตหรือไม่ หรือถ้าร้านยังไม่ขึ้นออนไลน์ต้องส่งข้อมูลอะไรกลับมาเพิ่มเติม อีกทั้งข้อความที่แจ้งว่า “อนุมัติแล้ว” แต่ต่อมาบอกว่า “รออนุมัติภายใน 1–2 วันทำการ” ทำให้ข้อมูลดูขัดกัน และอาจทำให้ร้านค้าสับสน
เงื่อนไขที่ใช้หักคะแนนตามไฟล์:
พลาดปานกลาง
หัก 3 คะแนน
ตัวอย่างจากเคส:
“เบื้องต้นแอดมินดำเนินการอนุมัติร้านค้าเรียบร้อยแล้วครับ”
“สามารถใช้งานได้ตามปกติครับในส่วนที่รออนุมัติจะอนุมัติภายใน 1-2 วันทำการครับ”
ตัวอย่างที่ถูกต้องมากขึ้น:
“ร้านค้าไม่ได้ติดสถานะรออนุมัติแล้วนะครับ สามารถเปิดร้านได้ตามปกติ หากร้านยังไม่แสดงออนไลน์ รบกวนตรวจสอบสถานะเปิดร้านในระบบร้านค้าอีกครั้ง หากยังพบปัญหาสามารถส่งภาพหน้าจอเข้ามาให้แอดมินตรวจสอบต่อได้ครับ”</t>
  </si>
  <si>
    <t>แอดมินมีการขอข้อมูลร้านค้าและแจ้งว่าจะตรวจสอบให้แล้ว แต่การตอบยังไม่ตรงกับปัญหาหลักของร้านค้า เพราะร้านค้าสอบถามว่าทำไมร้านไม่ขึ้นออนไลน์และต้องทำอย่างไรให้ร้านแสดงในระบบ ซึ่งควรแจ้งจากสถานะจริงของร้านค้าให้ชัดเจน แต่ในเคสนี้แอดมินยังไม่ได้อธิบายสถานะร้านให้ชัด และมีการแจ้งให้รออนุมัติ 1–2 วันทำการ ทั้งที่ไม่ตรงกับ Process และไม่ตรงกับข้อมูลจากทีม Operation ที่แจ้งว่าร้านค้าเอกสารครบและเปิดร้านได้ปกติ
เงื่อนไขที่ใช้หักคะแนนตามไฟล์:
พลาดปานกลาง
หัก 5 คะแนน
ตัวอย่างจากเคส:
แอดมินแจ้งว่าอนุมัติแล้วและมีส่วนที่รออนุมัติ แต่จากการตรวจสอบเพิ่มเติม ร้านค้าไม่มีเอกสารรออนุมัติ และสามารถเปิดร้านได้ปกติ
ตัวอย่างที่ถูกต้องมากขึ้น:
“จากการตรวจสอบ ร้านค้าไม่มีเอกสารติดรออนุมัติ และสามารถเปิดร้านได้ตามปกติครับ หากร้านยังไม่ขึ้นออนไลน์ ขอแนะนำให้ตรวจสอบสถานะการเปิดร้านในระบบร้านค้าอีกครั้ง หรือส่งภาพหน้าจอที่พบปัญหามาให้แอดมินตรวจสอบเพิ่มเติมครับ”</t>
  </si>
  <si>
    <t>แอดมินมีการรับเรื่องและตรวจสอบให้แล้ว แต่ยังแจ้งขั้นตอนต่อไปไม่ชัด เพราะไม่ได้บอกว่าหากร้านยังไม่ขึ้นออนไลน์ ร้านค้าต้องทำอะไรต่อ เช่น เช็กการเปิดร้าน ส่งภาพหน้าจอ หรือแจ้งกลับมาให้ตรวจสอบเพิ่ม อีกทั้งจากข้อมูลทีม Operation พบว่าร้านค้าไม่มีติดเอกสารและเปิดร้านได้ปกติ จึงควรสื่อสารสถานะจริงให้ร้านค้าทราบ แทนการแจ้งให้รออนุมัติ
เงื่อนไขที่ใช้หักคะแนนตามไฟล์:
พลาดปานกลาง
หัก 4 คะแนน
ตัวอย่างจากเคส:
แอดมินแจ้งปิดเคสหลังให้ข้อมูล แต่ยังไม่ได้ให้ทางเลือกต่อที่ชัดเจนหากร้านยังไม่ขึ้นออนไลน์
ตัวอย่างที่ถูกต้องมากขึ้น:
“หากร้านค้ายังไม่ขึ้นออนไลน์ รบกวนตรวจสอบการตั้งค่าเปิดร้านในระบบอีกครั้ง หรือส่งภาพหน้าจอที่พบปัญหาเข้ามาให้แอดมินตรวจสอบเพิ่มเติมได้ครับ”</t>
  </si>
  <si>
    <t>ข้อความโดยรวมอ่านเข้าใจได้ แต่ช่วงแจ้งผลยังเรียงประโยคไม่ชัด ทำให้ความหมายดูขัดกันระหว่างอนุมัติเรียบร้อยแล้วกับยังรออนุมัติภายใน 1–2 วันทำการ ควรแยกประโยคและสถานะให้ชัดกว่านี้
เงื่อนไขที่ใช้หักคะแนนตามไฟล์:
พลาดเล็กน้อย
หัก 1 คะแนน
ตัวอย่างจากเคส:
“สามารถใช้งานได้ตามปกติครับในส่วนที่รออนุมัติจะอนุมัติภายใน 1-2 วันทำการครับ”
ตัวอย่างที่ถูกต้องมากขึ้น:
“จากการตรวจสอบ ร้านค้าไม่ได้ติดสถานะรออนุมัติ และสามารถเปิดร้านได้ตามปกติครับ หากร้านยังไม่แสดงออนไลน์ รบกวนตรวจสอบการเปิดร้านในระบบอีกครั้งครับ”</t>
  </si>
  <si>
    <t>ภาษาสุภาพ แต่มีการใช้คำลงท้ายไม่สอดคล้องกันเล็กน้อย เช่น แอดมินใช้ “ครับ” แต่ในข้อความขอข้อมูลใช้ “ดังนี้ค่ะ” และมีประโยคที่ควรเว้นวรรคหรือเรียบเรียงใหม่เพื่อให้อ่านง่ายขึ้น
เงื่อนไขที่ใช้หักคะแนนตามไฟล์:
พลาดเล็กน้อย
หัก 1 คะแนน
ตัวอย่างจากเคส:
“แอดมินขอรบกวนข้อมูลเพิ่มเติมจากทางร้านค้า เพื่อใช้ในการตรวจสอบ ดังนี้ค่ะ”
“สามารถใช้งานได้ตามปกติครับในส่วนที่รออนุมัติจะอนุมัติภายใน 1-2 วันทำการครับ”
ตัวอย่างที่ถูกต้องมากขึ้น:
“แอดมินขอรบกวนข้อมูลเพิ่มเติมจากทางร้านค้า เพื่อใช้ในการตรวจสอบ ดังนี้ครับ”
“สามารถใช้งานได้ตามปกติครับ หากยังพบปัญหาร้านไม่ขึ้นออนไลน์ สามารถแจ้งกลับมาให้แอดมินตรวจสอบเพิ่มเติมได้ครับ”</t>
  </si>
  <si>
    <t>น้ำเสียงของแอดมินสุภาพและเหมาะสม มีการขอข้อมูลและแจ้งผลด้วยท่าทีพร้อมช่วยเหลือ ไม่พบถ้อยคำที่ไม่เหมาะสมต่อร้านค้า
เงื่อนไขที่ใช้หักคะแนนตามไฟล์:
ไม่เข้ากลุ่มพลาด</t>
  </si>
  <si>
    <t>ร้านค้าสอบถามสถานะร้านไม่ขึ้นออนไลน์ในระบบ (Merchant Inquires About Store Not Showing Online in the System)</t>
  </si>
  <si>
    <t>ร้านค้าติดต่อเข้ามาแจ้งว่าร้านค้าในระบบ Robinhood ไม่ขึ้นออนไลน์ และต้องการทราบว่าต้องทำอย่างไรเพื่อให้ร้านแสดงในระบบ</t>
  </si>
  <si>
    <t>https://drive.google.com/open?id=1BGOMKOjtWC6VX18wP2J3w-W7C3doL_EH</t>
  </si>
  <si>
    <t>AA237624</t>
  </si>
  <si>
    <t>https://app.oho.chat/business/6805c0f16232119d2a1204b5/smartchat?room=68a976d92dad757d15e8da1d</t>
  </si>
  <si>
    <t>เคสนี้มีการทักทายและมีการปิดการสนทนา แต่ยังไม่ครบตามเงื่อนไข เพราะชื่อแอดมิน/ชื่อผู้ให้บริการปรากฏไม่ครบอย่างน้อย 2 ครั้ง โดยตอนทักทายมีการแจ้ง “แอดมินขนมถ้วย” แต่ตอนปิดแชทไม่ได้ลงชื่อแอดมินหรือชื่อผู้ให้บริการซ้ำ
เงื่อนไขที่ใช้หักคะแนนตามไฟล์:
พลาดเล็กน้อย
หัก 2 คะแนน
ตัวอย่างจากเคส:
“สวัสดีครับ แอดมินขนมถ้วย ยินดีให้บริการครับ”
ตอนปิดแชทมีการขออนุญาตปิดเคส แต่ไม่ได้ลงท้ายชื่อแอดมิน/ชื่อผู้ให้บริการซ้ำให้ครบตามมาตรฐาน
ตัวอย่างที่ถูกต้องมากขึ้น:
“หากได้รับข้อมูลครบถ้วนและไม่มีข้อสอบถามเพิ่มเติมแล้ว แอดมินขออนุญาตปิดแชทนี้นะครับ หากมีปัญหาการใช้งานอื่น ๆ สามารถติดต่อเข้ามาได้เสมอครับ ขอบคุณที่ใช้บริการ Robinhood แอดมินขนมถ้วยยินดีให้บริการครับ 🙏</t>
  </si>
  <si>
    <t>แอดมินตอบกลับอยู่ใน SLA และแจ้งขั้นตอนหลักได้ว่าไรเดอร์ต้องอบรมและทำแบบสอบถามก่อน แต่ยังมีข้อมูลไม่ตรง Process ในส่วนระยะเวลาดำเนินการ เพราะแจ้งว่าอนุมัติภายใน 3–5 วันทำการ ทั้งที่ Process ระบุว่าหลังไรเดอร์ดำเนินการตามขั้นตอนและส่งเอกสารครบถ้วนแล้ว ระบบจะเปิดให้ภายใน 3 วันทำการ อีกทั้งยังไม่ได้ทวนข้อมูลสถานะเอกสารก่อนแจ้งผล
เงื่อนไขที่ใช้หักคะแนนตามไฟล์:
พลาดเล็กน้อย
หัก 2 คะแนน
ตัวอย่างจากเคส:
“หากส่งเรียบร้อยแล้วจะต้องอบรมและทำแบบสอบถามก่อนนะครับ จากนั้นจะรออนุมัติภายใน 3-5 วันทำการครับ”
ตัวอย่างที่ถูกต้องมากขึ้น:
“จากการตรวจสอบ ตอนนี้พี่ไรเดอร์ยังขาดรูปโปรไฟล์นะครับ หลังจากอัปโหลดรูปครบ อบรม และทำแบบสอบถามเรียบร้อยแล้ว ระบบจะเปิดให้ภายใน 3 วันทำการครับ</t>
  </si>
  <si>
    <t>แอดมินตอบถูกในส่วนที่แจ้งว่าพี่ไรเดอร์ยังขาดรูปโปรไฟล์ และต้องอบรม/ทำแบบสอบถามก่อน แต่มีข้อมูลไม่ถูกต้องในส่วนระยะเวลา เพราะแจ้งว่ารออนุมัติภายใน 3–5 วันทำการ ทั้งที่ Process ที่ถูกต้องคือระบบจะเปิดให้ภายใน 3 วันทำการ หลังจากไรเดอร์ดำเนินการตามขั้นตอนและส่งเอกสารครบถ้วนแล้ว
เงื่อนไขที่ใช้หักคะแนนตามไฟล์:
พลาดเล็กน้อยถึงปานกลาง
หัก 3 คะแนน
ตัวอย่างจากเคส:
“จากนั้นจะรออนุมัติภายใน 3-5 วันทำการครับ”
ตัวอย่างที่ถูกต้องมากขึ้น:
“หลังจากพี่ไรเดอร์ส่งเอกสารครบ อบรม และทำแบบสอบถามเรียบร้อยแล้ว ระบบจะเปิดให้ภายใน 3 วันทำการครับ”</t>
  </si>
  <si>
    <t>แอดมินตอบคำถามหลักได้ว่าเอกสารที่ขาดคือรูปโปรไฟล์ และแจ้งว่าต้องอบรมกับทำแบบสอบถามก่อน แต่คำตอบยังไม่ครบ เพราะไม่ได้ทวนข้อมูลสำคัญก่อนตอบ เช่น RR และสถานะเอกสารที่ตรวจสอบพบ อีกทั้งยังไม่ได้อธิบายให้ชัดว่าระยะเวลา 3 วันทำการจะเริ่มนับหลังจากไรเดอร์ส่งเอกสารครบและทำตามขั้นตอนครบแล้ว
เงื่อนไขที่ใช้หักคะแนนตามไฟล์:
พลาดเล็กน้อยถึงปานกลาง
หัก 3 คะแนน
ตัวอย่างจากเคส:
แอดมินตอบว่า “ขาดรูปโปรไฟล์” และ “รออนุมัติภายใน 3–5 วันทำการ” แต่ยังไม่ได้บอกเงื่อนไขการนับระยะเวลาที่ถูกต้อง
ตัวอย่างที่ถูกต้องมากขึ้น:
“ขอทวนข้อมูลนะครับ พี่ไรเดอร์ RR692544 ตอนนี้ยังขาดรูปโปรไฟล์ หลังจากอัปโหลดรูปโปรไฟล์ อบรม และทำแบบสอบถามครบแล้ว ระบบจะเปิดให้ภายใน 3 วันทำการครับ”</t>
  </si>
  <si>
    <t>แอดมินแจ้งขั้นตอนหลักได้บางส่วน แต่ยังไม่ครบถ้วน เพราะระยะเวลาที่แจ้งไม่ตรงกับ Process และยังไม่ได้อธิบายลำดับให้ชัดว่า พี่ไรเดอร์ต้องส่งเอกสารให้ครบก่อน จากนั้นจึงเข้าอบรม ทำแบบสอบถาม และรอระบบเปิดให้ภายใน 3 วันทำการ
เงื่อนไขที่ใช้หักคะแนนตามไฟล์:
พลาดปานกลาง
หัก 2 คะแนน
ตัวอย่างจากเคส:
“หากส่งเรียบร้อยแล้วจะต้องอบรมและทำแบบสอบถามก่อนนะครับ จากนั้นจะรออนุมัติภายใน 3-5 วันทำการครับ”
ตัวอย่างที่ถูกต้องมากขึ้น:
“รบกวนพี่ไรเดอร์อัปโหลดรูปโปรไฟล์ให้ครบก่อนนะครับ หลังจากส่งเอกสารครบ อบรม และทำแบบสอบถามเรียบร้อยแล้ว ระบบจะเปิดให้ภายใน 3 วันทำการครับ”</t>
  </si>
  <si>
    <t>แอดมินตอบคำถามได้บางส่วน โดยแจ้งได้ว่าพี่ไรเดอร์ขาดรูปโปรไฟล์ และต้องอบรมพร้อมทำแบบสอบถามก่อน แต่คำตอบยังไม่ครบ เพราะระยะเวลาที่แจ้งไม่ตรงกับ Process และยังไม่ได้อธิบายให้ชัดว่า ระบบจะเปิดให้ภายใน 3 วันทำการ หลังจากพี่ไรเดอร์ส่งเอกสารครบ อบรม และทำแบบสอบถามครบแล้ว
เงื่อนไขที่ใช้หักคะแนนตามไฟล์:
พลาดเล็กน้อยถึงปานกลาง
หัก 3 คะแนน
ตัวอย่างจากเคส:
พี่ไรเดอร์ถามว่า “ส่งแล้วรอประมาณกี่วันครับถึงจะเปิดระบบ” แต่แอดมินแจ้งระยะเวลาเป็น 3–5 วันทำการ ซึ่งไม่ตรง Process
ตัวอย่างที่ถูกต้องมากขึ้น:
“หลังจากส่งเอกสารครบ อบรม และทำแบบสอบถามเรียบร้อยแล้ว ระบบจะเปิดให้ภายใน 3 วันทำการครับ”</t>
  </si>
  <si>
    <t>แอดมินแจ้งแนวทางต่อไว้บางส่วนว่า พี่ไรเดอร์ต้องอบรมและทำแบบสอบถามก่อน แต่ยังอธิบายไม่ครบ เพราะไม่ได้บอกให้ชัดว่าตอนนี้ต้องอัปโหลดรูปโปรไฟล์ให้ครบก่อน จากนั้นเมื่ออบรมและทำแบบสอบถามครบแล้ว ระบบจะเปิดให้ภายใน 3 วันทำการ รวมถึงควรแจ้งเพิ่มเติมว่าหากครบกำหนดแล้วยังเปิดระบบไม่ได้ สามารถติดต่อกลับมาให้แอดมินตรวจสอบต่อได้
เงื่อนไขที่ใช้หักคะแนนตามไฟล์:
พลาดเล็กน้อยถึงปานกลาง
หัก 3 คะแนน
ตัวอย่างจากเคส:
แอดมินแจ้งเพียงว่าต้องอบรม ทำแบบสอบถาม และรออนุมัติ 3–5 วันทำการ แต่ยังไม่ได้ย้ำขั้นตอนต่อให้ครบ
ตัวอย่างที่ถูกต้องมากขึ้น:
“รบกวนพี่ไรเดอร์อัปโหลดรูปโปรไฟล์ให้ครบก่อนนะครับ หลังจากอบรมและทำแบบสอบถามเรียบร้อยแล้ว ระบบจะเปิดให้ภายใน 3 วันทำการ หากครบเวลาแล้วยังไม่สามารถใช้งานได้ สามารถติดต่อกลับมาให้แอดมินตรวจสอบเพิ่มเติมได้ครับ”</t>
  </si>
  <si>
    <t>ข้อความสั้น อ่านง่าย และเข้าใจประเด็นหลักได้ ไม่ยาวหรือซับซ้อน
เงื่อนไขที่ใช้หักคะแนนตามไฟล์:
ไม่เข้ากลุ่มพลาด</t>
  </si>
  <si>
    <t>ภาษาที่ใช้สุภาพ กระชับ และไม่พบคำสะกดผิดที่มีผลต่อความเข้าใจ
เงื่อนไขที่ใช้หักคะแนนตามไฟล์:
ไม่เข้ากลุ่มพลาด</t>
  </si>
  <si>
    <t>น้ำเสียงของแอดมินสุภาพ เหมาะสม และตอบด้วยท่าทีพร้อมช่วยเหลือ ไม่พบถ้อยคำที่ไม่เหมาะสมต่อพี่ไรเดอร์
เงื่อนไขที่ใช้หักคะแนนตามไฟล์:
ไม่เข้ากลุ่มพลาด</t>
  </si>
  <si>
    <t>ไรเดอร์สอบถามเอกสารที่ยังขาดเพื่อเปิดระบบ (Rider Inquires About Missing Documents for Account Activation)</t>
  </si>
  <si>
    <t>พี่ไรเดอร์ติดต่อเข้ามาสอบถามว่า “ขาดรูปอย่างเดียวใช่ไหมครับ” เพื่อยืนยันว่าเอกสารที่ยังขาดสำหรับการเปิดระบบมีเพียงรูปโปรไฟล์หรือไม่</t>
  </si>
  <si>
    <t>https://drive.google.com/open?id=1GOPQN0y9rsL_vfnl4Pb6rd3GbFtyfxJs</t>
  </si>
  <si>
    <t>AA237813</t>
  </si>
  <si>
    <t>https://app.oho.chat/business/6805c0f16232119d2a1204b5/smartchat?room=68f724f8600329ecd0e04bb2</t>
  </si>
  <si>
    <t>เคสนี้มีการทักทายและปิดการสนทนาครบตามมาตรฐาน ชื่อแอดมิน “แอดมินขนมสาลี่” ปรากฏครบมากกว่า 2 ครั้ง และข้อความสุดท้ายเป็นข้อความของแอดมินที่ขออนุญาตจบการสนทนา พร้อมเปิดโอกาสให้พี่ไรเดอร์ติดต่อกลับหากต้องการสอบถามเพิ่มเติม จึงไม่หักคะแนนในหัวข้อนี้
เงื่อนไขที่ใช้หักคะแนนตามไฟล์:
ไม่เข้ากลุ่มพลาด</t>
  </si>
  <si>
    <t>แอดมินมีการขอยืนยันตัวตนก่อนดำเนินการต่อ ซึ่งสอดคล้องกับ Process สำหรับเคสที่เกี่ยวกับสถานะบัญชีไรเดอร์ แต่การขอให้เห็นเลขบัตรประชาชน 13 หลักเต็มในแชทมีความอ่อนไหว ควรขอเท่าที่จำเป็น หรือแจ้งให้ชัดว่าข้อมูลใช้เพื่อยืนยันตัวตนเท่านั้น และควรระมัดระวังเรื่องการขอข้อมูลส่วนบุคคลในช่องทางแชท
เงื่อนไขที่ใช้หักคะแนนตามไฟล์:
พลาดเล็กน้อย
หัก 2 คะแนน
ตัวอย่างจากเคส:
“ถ่ายรูปตนเองคู่กับบัตรประชาชน ให้เห็นทั้งใบหน้าและรายละเอียดบนบัตรอย่างชัดเจน (ชื่อ-นามสกุล และเลขบัตรประชาชน 13 หลัก)”
ตัวอย่างที่ถูกต้องมากขึ้น:
“เพื่อยืนยันตัวตน รบกวนพี่ไรเดอร์ส่งภาพถ่ายตนเองคู่กับบัตรประชาชน โดยให้เห็นใบหน้าและข้อมูลบนบัตรชัดเจนเท่าที่จำเป็นสำหรับการตรวจสอบนะคะ ข้อมูลนี้ใช้เพื่อยืนยันตัวตนเท่านั้นค่ะ”</t>
  </si>
  <si>
    <t>แอดมินตอบกลับอยู่ใน SLA และดำเนินการตามขั้นตอนหลักได้ค่อนข้างครบ มีการตรวจสอบออเดอร์ แจ้งเหตุผลการถูกระงับ แจ้งยอดเงินที่ถูกหัก และขอให้พี่ไรเดอร์ยืนยันตัวตนก่อนดำเนินการต่อ เคสนี้ยังไม่จำเป็นต้องเปิดเคสอุทธรณ์ เพราะเป็นการระงับบัญชีเพื่อให้ไรเดอร์ติดต่อเข้ามารับทราบปัญหา อย่างไรก็ตาม ควรแจ้งขั้นตอนหลังยืนยันตัวตนให้ชัดขึ้น เช่น หลังตรวจสอบตัวตนแล้วแอดมินจะตรวจสอบสถานะบัญชีและแจ้งขั้นตอนถัดไป
เงื่อนไขที่ใช้หักคะแนนตามไฟล์:
พลาดเล็กน้อย
หัก 1 คะแนน
ตัวอย่างจากเคส:
“แอดมินดำเนินการระงับสัญญาณพี่ไรเดอร์เนื่องจากติดต่อไม่ได้ค่ะ”
ตัวอย่างที่ถูกต้องมากขึ้น:
“หลังจากยืนยันตัวตนเรียบร้อยแล้ว แอดมินจะตรวจสอบสถานะบัญชีและประวัติการระงับในระบบ เพื่อแจ้งขั้นตอนถัดไปให้ทราบนะคะ”</t>
  </si>
  <si>
    <t>คำตอบของแอดมินถูกต้องในประเด็นหลัก เพราะแจ้งได้ว่าออเดอร์ 260514-SE-9560 พี่ไรเดอร์รับอาหารแล้วแต่ไม่ได้จัดส่งให้ลูกค้า และมีการหักเงินค่าอาหาร 350 บาท ซึ่งตรงกับข้อมูลที่ตรวจสอบเพิ่มเติมว่าในระบบมีการหักเงินไรเดอร์คืนร้านค้าแล้ว รวมถึงแจ้งว่ามีการระงับบัญชีเนื่องจากติดต่อไม่ได้ อย่างไรก็ตาม ควรอธิบายให้ชัดขึ้นว่าการหักเงินเป็นไปตามระเบียบเพื่อรับผิดชอบค่าอาหารในออเดอร์ที่มีปัญหา
เงื่อนไขที่ใช้หักคะแนนตามไฟล์:
พลาดเล็กน้อย
หัก 1 คะแนน
ตัวอย่างจากเคส:
“แอดมินดำเนินการหักเงินค่าอาหารมูลค่า 350 บาทคืนให้กับลูกค้าค่ะ”
ตัวอย่างที่ถูกต้องมากขึ้น:
“กรณีรับอาหารแล้วไม่ได้จัดส่งให้ลูกค้า ระบบมีการหักเงินค่าอาหาร 350 บาท เพื่อรับผิดชอบค่าอาหารของออเดอร์ที่เกิดปัญหาค่ะ”</t>
  </si>
  <si>
    <t>แอดมินตอบได้ครบในส่วนสำคัญ คือแจ้งผลการตรวจสอบ แจ้งยอดหักเงิน และแจ้งให้ยืนยันตัวตนก่อนดำเนินการต่อ แต่ยังขาดการอธิบายขั้นตอนถัดไปให้ชัดเจน เช่น หลังยืนยันตัวตนแล้วจะตรวจสอบสถานะบัญชีอย่างไร และพี่ไรเดอร์จะต้องรอผลหรือดำเนินการต่ออย่างไร อีกทั้งควรแจ้งให้ชัดว่าขณะนี้ยังเป็นการรับทราบปัญหาและยืนยันตัวตน ไม่ใช่การยื่นอุทธรณ์เพื่อเปิดระบบทันที
เงื่อนไขที่ใช้หักคะแนนตามไฟล์:
พลาดเล็กน้อย
หัก 2 คะแนน
ตัวอย่างจากเคส:
พี่ไรเดอร์ถามว่า “แล้วผมต้องทำอย่างไรต่อครับ” แอดมินขอให้ยืนยันตัวตน แต่ยังไม่ได้แจ้งขั้นตอนหลังจากยืนยันตัวตนครบ
ตัวอย่างที่ถูกต้องมากขึ้น:
“รบกวนพี่ไรเดอร์ยืนยันตัวตนก่อนนะคะ หลังจากยืนยันตัวตนครบแล้ว แอดมินจะตรวจสอบสถานะบัญชีในระบบและแจ้งขั้นตอนถัดไปให้ทราบค่ะ</t>
  </si>
  <si>
    <t>แอดมินแจ้งขั้นตอนการยืนยันตัวตนค่อนข้างชัดเจน โดยบอกให้ถ่ายรูปตนเองคู่กับบัตรประชาชน และอธิบายว่าต้องเห็นใบหน้าและข้อมูลบนบัตร แต่ยังขาดการอธิบายลำดับหลังจากส่งเอกสารแล้ว ว่าจะนำไปตรวจสอบสถานะบัญชีหรือแจ้งผลอย่างไรต่อ
เงื่อนไขที่ใช้หักคะแนนตามไฟล์:
พลาดเล็กน้อย
หัก 1 คะแนน
ตัวอย่างจากเคส:
“รบกวนพี่ไรเดอร์ทำการยืนยันตัวตน โดยถ่ายรูปตนเองคู่กับบัตรประชาชน...”
ตัวอย่างที่ถูกต้องมากขึ้น:
“หลังจากพี่ไรเดอร์ส่งภาพยืนยันตัวตนครบแล้ว แอดมินจะตรวจสอบสถานะบัญชีในระบบ และแจ้งผลหรือขั้นตอนถัดไปให้ทราบนะคะ”</t>
  </si>
  <si>
    <t>แอดมินวิเคราะห์ปัญหาได้ตรงจุด เพราะตรวจสอบพบว่าไรเดอร์รับอาหารแล้วไม่ได้จัดส่งให้ลูกค้า และมีการระงับบัญชีเนื่องจากติดต่อไม่ได้ แอดมินแจ้งยอดหักเงินและขอให้ยืนยันตัวตนก่อนดำเนินการต่อ ซึ่งตรงกับแนวทางหลักของเคสประเภทนี้ แต่ยังควรอธิบายให้พี่ไรเดอร์เข้าใจมากขึ้นว่าเหตุใดจึงถูกหักเงินและระงับบัญชี รวมถึงหลังยืนยันตัวตนแล้วจะมีขั้นตอนตรวจสอบต่อ ไม่ใช่การปลดระบบทันที
เงื่อนไขที่ใช้หักคะแนนตามไฟล์:
พลาดเล็กน้อย
หัก 2 คะแนน
ตัวอย่างจากเคส:
แอดมินแจ้งว่า “รับอาหารแต่ไม่ได้จัดส่ง” และ “ระงับสัญญาณเนื่องจากติดต่อไม่ได้” แต่ยังไม่ได้ขยายเหตุผล/ขั้นตอนถัดไปให้ครบ
ตัวอย่างที่ถูกต้องมากขึ้น:
“กรณีนี้ระบบมีการระงับบัญชีไว้ก่อน เนื่องจากพี่ไรเดอร์รับอาหารแล้วไม่สามารถติดต่อได้และไม่ได้จัดส่งออเดอร์ หลังยืนยันตัวตนครบแล้ว แอดมินจะตรวจสอบสถานะบัญชีและแจ้งขั้นตอนถัดไปให้ทราบค่ะ”</t>
  </si>
  <si>
    <t>แอดมินมีการดูแลเคสต่อเนื่อง ตรวจสอบข้อมูล แจ้งผล และติดตามให้พี่ไรเดอร์ส่งภาพยืนยันตัวตน ถือว่ามีความรับผิดชอบต่อเคสดีระดับหนึ่ง แต่ next step ยังไม่ชัดพอ เพราะหลังขอภาพยืนยันตัวตน แอดมินไม่ได้แจ้งว่าหลังจากได้รับภาพครบแล้วจะดำเนินการตรวจสอบหรือแจ้งผลอย่างไรต่อ และเมื่อภาพที่ส่งมายังไม่ครบ ควรบอกให้ชัดว่าต้องส่งใหม่เพื่อให้ดำเนินการต่อได้
เงื่อนไขที่ใช้หักคะแนนตามไฟล์:
พลาดปานกลาง
หัก 3 คะแนน
ตัวอย่างจากเคส:
“พี่ไรเดอร์ถ่ายภาพให้เห็นข้อมูลบัตรประชาชนให้ครบถ้วนนะคะ” แต่ไม่ได้แจ้งต่อว่าหากส่งครบแล้วจะตรวจสอบและแจ้งผลอย่างไร
ตัวอย่างที่ถูกต้องมากขึ้น:
“ภาพที่ส่งมายังเห็นข้อมูลไม่ครบ รบกวนส่งใหม่อีกครั้งนะคะ เมื่อได้รับภาพครบแล้ว แอดมินจะตรวจสอบตัวตนและสถานะบัญชีให้ต่อค่ะ”</t>
  </si>
  <si>
    <t>ข้อความโดยรวมอ่านเข้าใจง่าย เรียงลำดับจากตรวจสอบ แจ้งผล แจ้งเหตุผลการระงับ และขอเอกสารยืนยันตัวตนได้ชัดเจน ไม่พบปัญหาด้านโครงสร้างข้อความ
เงื่อนไขที่ใช้หักคะแนนตามไฟล์:
ไม่เข้ากลุ่มพลาด</t>
  </si>
  <si>
    <t>ภาษาสุภาพ กระชับ และไม่พบคำสะกดผิดที่กระทบต่อความเข้าใจในเคสนี้
เงื่อนไขที่ใช้หักคะแนนตามไฟล์:
ไม่เข้ากลุ่มพลาด</t>
  </si>
  <si>
    <t>น้ำเสียงของแอดมินโดยรวมสุภาพ และสื่อสารเหมาะสมกับพี่ไรเดอร์ แต่ในช่วงที่แจ้งผลตรวจสอบเรื่องการหักเงินและการระงับบัญชี ซึ่งเป็นประเด็นที่ค่อนข้างอ่อนไหว แอดมินยังสื่อสารแบบตรงข้อมูลค่อนข้างมาก ทำให้โทนคำตอบดูแข็งไปเล็กน้อย หากเพิ่มคำอธิบายและน้ำเสียงเชิงเห็นใจอีกนิด จะช่วยให้พี่ไรเดอร์รับข้อมูลได้ดีขึ้น
เงื่อนไขที่ใช้หักคะแนนตามไฟล์:
พลาดเล็กน้อย
หัก 1 คะแนน
ตัวอย่างจากเคส:
“จากการตรวจสอบข้อมูลออเดอร์ 260514-SE-9560 พี่ไรเดอร์รับอาหารแต่ไม่ได้จัดส่งให้ลูกค้า แอดมินดำเนินการหักเงินค่าอาหารมูลค่า 350 บาทคืนให้กับลูกค้าค่ะ”
เหตุที่นำมาเป็นตัวอย่าง:
ประโยคนี้ข้อมูลถูกต้อง แต่โทนค่อนข้างตรงและแข็ง เพราะเป็นการแจ้งทั้งเรื่องไม่จัดส่งและการหักเงิน ซึ่งเป็นเรื่องที่กระทบความรู้สึกของพี่ไรเดอร์ ควรมีคำอธิบายเชิงเห็นใจหรือผ่อนน้ำเสียงเพิ่มอีกเล็กน้อย
ตัวอย่างที่เหมาะสมกว่า:
“จากการตรวจสอบออเดอร์ 260514-SE-9560 พบว่าระบบตรวจสอบว่ามีการรับอาหารแล้ว แต่ยังไม่ได้จัดส่งให้ลูกค้านะคะ จึงมีการหักค่าอาหารจำนวน 350 บาทตามเงื่อนไขของระบบค่ะ แอดมินขออภัยในความไม่สะดวกด้วยนะคะ และหากพี่ไรเดอร์ต้องการให้ช่วยตรวจสอบขั้นตอนต่อเพิ่มเติม แอดมินยินดีช่วยดูให้ค่ะ”</t>
  </si>
  <si>
    <t>ไรเดอร์สอบถามสถานะถูกระงับจากการไม่จัดส่งออเดอร์ (Rider Inquiry About Account Suspension Due to Undelivered Order)</t>
  </si>
  <si>
    <t>พี่ไรเดอร์ติดต่อเข้ามาแจ้งออเดอร์ 260514-SE-9560 และแจ้งว่าไม่ได้ไปส่งออเดอร์ลูกค้า เนื่องจากโทรศัพท์พัง พร้อมแจ้งเบอร์โทรศัพท์ของไรเดอร์เข้ามา</t>
  </si>
  <si>
    <t>https://drive.google.com/open?id=1nHcsl4Zoph3xa53Otcn_9g-l8VJ713FO</t>
  </si>
  <si>
    <t>AA237635</t>
  </si>
  <si>
    <t>https://app.oho.chat/business/6805c0f16232119d2a1204b5/smartchat?room=6a02db081214601047cc87cd</t>
  </si>
  <si>
    <t>เคสนี้มีการทักทายและปิดการสนทนาครบตามมาตรฐาน ชื่อแอดมิน “แอดมินขนมสาลี่” ปรากฏครบมากกว่า 2 ครั้ง และข้อความสุดท้ายเป็นข้อความของแอดมินที่ปิดเคส พร้อมเปิดโอกาสให้ร้านค้าติดต่อกลับหากต้องการให้ตรวจสอบเพิ่มเติม 
เงื่อนไขที่ใช้หักคะแนนตามไฟล์:
ไม่เข้ากลุ่มพลาด</t>
  </si>
  <si>
    <t>ไม่พบการเปิดเผยข้อมูลส่วนบุคคลเกินความจำเป็น แอดมินมีการขอข้อมูลเพื่อยืนยันตัวตนก่อนให้ข้อมูลการจัดการร้านค้า ซึ่งยังอยู่ในขอบเขตที่เกี่ยวข้องกับข้อมูลร้านค้า อย่างไรก็ตาม คำถามของร้านค้าเป็นการสอบถามวิธีเพิ่มเมนูทั่วไป แอดมินควรใช้ถ้อยคำที่นุ่มกว่านี้ ไม่ควรใช้ประโยคที่ดูปิดกั้นเกินไป เช่น “สงวนสิทธิ์ในการให้ข้อมูลทุกกรณี”
เงื่อนไขที่ใช้หักคะแนนตามไฟล์:
พลาดเล็กน้อย
หัก 1 คะแนน
ตัวอย่างจากเคส:
“หากไม่สามารถยืนยันข้อมูลดังกล่าวได้ ทางเราขอสงวนสิทธิ์ในการให้ข้อมูลทุกกรณีค่ะ”
ตัวอย่างที่เหมาะสมกว่า:
“เพื่อความปลอดภัยของข้อมูลร้านค้า รบกวนยืนยันข้อมูลเจ้าของกิจการก่อนนะคะ หลังจากตรวจสอบแล้ว แอดมินจะช่วยแนะนำขั้นตอนให้ค่ะ”</t>
  </si>
  <si>
    <t>แอดมินตอบกลับอยู่ใน SLA และมีการให้ขั้นตอนการเพิ่มเมนูพร้อมภาพประกอบ ถือว่าดำเนินการตามขั้นตอนหลักได้บางส่วน แต่ยังแจ้ง Process ไม่ครบ เพราะไม่ได้ระบุเงื่อนไขสำคัญว่าการเพิ่ม ลบ หรือแก้ไขเมนูทำได้เฉพาะสาขาหลัก ส่วนสาขาย่อยทำได้เพียงเปิด/ปิด หรือซ่อนเมนูเท่านั้น อีกทั้งมีการส่งข้อความ/ลิงก์ที่ไม่เกี่ยวกับเคส แล้วพิมพ์เพียง “ขออภัยค่ะ” โดยไม่แก้ไขให้ชัดเจน
เงื่อนไขที่ใช้หักคะแนนตามไฟล์:
พลาดเล็กน้อย
หัก 2 คะแนน
ตัวอย่างจากเคส:
แอดมินส่งลิงก์ที่ไม่เกี่ยวกับเคส แล้วตามด้วย “ขออภัยค่ะ” แต่ไม่ได้แจ้งว่าข้อความก่อนหน้าส่งผิดหรือให้ยึดข้อมูลใด
ตัวอย่างที่ถูกต้องมากขึ้น:
“ขออภัยค่ะ แอดมินส่งลิงก์ผิดก่อนหน้านี้ รบกวนยึดตามภาพขั้นตอนการเพิ่มเมนูที่ส่งให้ล่าสุดนะคะ หากต้องการเพิ่มเมนู ให้ดำเนินการผ่านสาขาหลัก หรือผ่าน Merchant Portal ได้ค่ะ”</t>
  </si>
  <si>
    <t>คำตอบของแอดมินถูกในประเด็นหลัก เพราะมีการแจ้งวิธีเพิ่มเมนูและส่งภาพขั้นตอนให้ร้านค้าดูประกอบ แต่ยังไม่ครบตาม Process เรื่องสิทธิ์ของสาขาหลักและสาขาย่อย หากร้านค้าที่ติดต่อมาเป็นสาขาย่อย อาจไม่สามารถเพิ่มหรือแก้ไขเมนูเองได้ นอกจากนี้มีการส่งข้อความ/ลิงก์ที่ไม่เกี่ยวกับเคส ทำให้ความถูกต้องของข้อมูลที่ส่งในแชทลดลงบางส่วน
เงื่อนไขที่ใช้หักคะแนนตามไฟล์:
พลาดเล็กน้อย
หัก 2 คะแนน
ตัวอย่างจากเคส:
“ทางร้านค้าสามารถเพิ่มเมนูตามขั้นตอนนี้ได้เลยนะคะ” แต่ไม่ได้แจ้งเงื่อนไขเรื่องสาขาหลัก/สาขาย่อย และมีข้อความ/ลิงก์ที่ไม่เกี่ยวกับเคสแทรกเข้ามา
ตัวอย่างที่ถูกต้องมากขึ้น:
“ร้านค้าสามารถเพิ่มเมนูได้จากสาขาหลักเท่านั้นนะคะ หากเป็นสาขาย่อยจะสามารถเปิด/ปิด หรือซ่อนเมนูที่พร้อมขาย/ไม่พร้อมขายได้ค่ะ”</t>
  </si>
  <si>
    <t>แอดมินตอบคำถามหลักได้ค่อนข้างครบ มีการส่งภาพขั้นตอนให้ร้านค้าทำตาม และแจ้งว่าหากทำตามแล้วยังติดปัญหาสามารถติดต่อกลับมาได้ แต่ยังขาดข้อมูลสำคัญ เช่น การเพิ่ม/แก้ไขเมนูทำได้เฉพาะสาขาหลัก สาขาย่อยทำได้เพียงเปิด/ปิดหรือซ่อนเมนู และไม่ได้แจ้งช่องทาง Merchant Portal เป็นอีกทางเลือก นอกจากนี้ข้อความที่ส่งผิดและไม่เกี่ยวกับเคสทำให้คำตอบโดยรวมดูไม่ครบถ้วนและไม่เรียบร้อยเท่าที่ควร
เงื่อนไขที่ใช้หักคะแนนตามไฟล์:
พลาดเล็กน้อย
หัก 2 คะแนน
ตัวอย่างจากเคส:
แอดมินส่งภาพขั้นตอนและลิงก์ประกอบ แต่มีข้อความ/ลิงก์ที่ไม่เกี่ยวกับเคสแทรก และไม่ได้อธิบายแก้ไขให้ชัดเจน
ตัวอย่างที่ถูกต้องมากขึ้น:
“ร้านค้าสามารถเพิ่มเมนูได้ผ่านแอป Robinhood Shop หรือ Merchant Portal โดยการเพิ่ม/แก้ไขเมนูจะทำได้จากสาขาหลักเท่านั้น หากเป็นสาขาย่อยจะเปิด/ปิดหรือซ่อนเมนูได้ค่ะ”</t>
  </si>
  <si>
    <t>แอดมินมีการส่งภาพขั้นตอนการเพิ่มเมนู ทำให้ร้านค้ามีแนวทางเบื้องต้นในการทำตาม แต่ความชัดเจนถูกลดลง เพราะมีการส่งข้อความ/ลิงก์ที่ไม่เกี่ยวข้องกับเคส แล้วตามด้วยคำว่า “ขออภัยค่ะ” โดยไม่ได้บอกว่าข้อความก่อนหน้าส่งผิด หรือให้ร้านค้ายึดขั้นตอนไหนเป็นข้อมูลที่ถูกต้อง ทำให้ขั้นตอนและแหล่งอ้างอิงในแชทดูสับสน
เงื่อนไขที่ใช้หักคะแนนตามไฟล์:
พลาดปานกลาง
หัก 2 คะแนน
ตัวอย่างจากเคส:
“หรือเพิ่มเติมสามารถทำตามคลิปวิดิโอดังกล่าวได้เลยนะคะ
https://khanom-tuapaep.vercel.app/#lib|CS-027
ขออภัยค่ะ”
ตัวอย่างที่ถูกต้องมากขึ้น:
“ขออภัยค่ะ แอดมินส่งลิงก์ผิดก่อนหน้านี้ ขอแจ้งใหม่อีกครั้งนะคะ รบกวนร้านค้ายึดตามภาพขั้นตอนการเพิ่มเมนูที่แอดมินส่งให้ค่ะ หากทำตามแล้วยังติดปัญหา สามารถแจ้งแอดมินตรวจสอบต่อได้เลยนะคะ”</t>
  </si>
  <si>
    <t>แอดมินเข้าใจปัญหาหลักว่าร้านค้าต้องการสร้างหรือเพิ่มเมนู และมีการส่งภาพขั้นตอนให้ทำตาม ถือว่าช่วยแก้ปัญหาได้ตรงจุดในระดับหนึ่ง แต่ยังขาดการตรวจสอบหรือแจ้งเงื่อนไขสำคัญเรื่องสาขาหลัก/สาขาย่อย และมีการส่งข้อความที่ไม่เกี่ยวข้องกับเคส ทำให้การแก้ปัญหาดูไม่เรียบร้อยและอาจทำให้ร้านค้าสับสนได้
เงื่อนไขที่ใช้หักคะแนนตามไฟล์:
พลาดเล็กน้อยถึงปานกลาง
หัก 3 คะแนน
ตัวอย่างจากเคส:
ร้านค้าถามเรื่องเพิ่มเมนู แอดมินส่งขั้นตอนให้ แต่มีข้อความ/ลิงก์ที่ไม่เกี่ยวกับเคสแทรก และไม่ได้แก้ไขให้ชัดเจนว่าเป็นการส่งผิด
ตัวอย่างที่ถูกต้องมากขึ้น:
“ขออภัยค่ะ ข้อความก่อนหน้าส่งผิดนะคะ สำหรับเคสนี้ รบกวนร้านค้าทำตามภาพขั้นตอนการเพิ่มเมนูที่แอดมินส่งให้ และหากร้านค้าเป็นสาขาย่อย อาจต้องให้สาขาหลักเป็นผู้เพิ่มหรือแก้ไขเมนูค่ะ”</t>
  </si>
  <si>
    <t>แอดมินมีการแจ้งว่าหากทำตามขั้นตอนแล้วยังไม่สามารถเพิ่มเมนูได้ สามารถติดต่อกลับมาให้ตรวจสอบได้ ถือว่ามี next step อยู่บ้าง แต่เมื่อมีการส่งข้อความ/ลิงก์ที่ไม่เกี่ยวข้องกับเคส แอดมินควรรับผิดชอบการสื่อสารให้ชัดเจนกว่านี้ เช่น แจ้งว่า “ขออภัย ส่งผิด” และสรุปข้อมูลที่ถูกต้องให้ร้านค้าอีกครั้ง ไม่ควรพิมพ์เพียง “ขออภัยค่ะ” แล้วปล่อยให้ร้านค้าตีความเอง
เงื่อนไขที่ใช้หักคะแนนตามไฟล์:
พลาดปานกลาง
หัก 3 คะแนน
ตัวอย่างจากเคส:
หลังส่งข้อความ/ลิงก์ที่ไม่เกี่ยวกับเคส แอดมินพิมพ์เพียง “ขออภัยค่ะ” แต่ไม่ได้บอกว่าข้อความก่อนหน้าส่งผิดหรือไม่เกี่ยวกับเคสนี้
ตัวอย่างที่ถูกต้องมากขึ้น:
“ขออภัยค่ะ แอดมินส่งลิงก์ไม่เกี่ยวข้องกับเคสนี้ รบกวนร้านค้ายึดตามภาพขั้นตอนการเพิ่มเมนูที่ส่งให้ก่อนหน้านะคะ หากทำตามแล้วยังติดปัญหา แอดมินยินดีตรวจสอบต่อให้ค่ะ”</t>
  </si>
  <si>
    <t>ช่วงต้นและช่วงท้ายของข้อความยังอ่านเข้าใจได้ แต่ช่วงที่ส่งข้อความ/ลิงก์ที่ไม่เกี่ยวกับเคส และตามด้วย “ขออภัยค่ะ” โดยไม่มีการอธิบาย ทำให้โครงสร้างการสื่อสารสะดุด ไม่ต่อเนื่อง และอาจทำให้ร้านค้าไม่แน่ใจว่าควรใช้ข้อมูลใดเป็นข้อมูลหลัก
เงื่อนไขที่ใช้หักคะแนนตามไฟล์:
พลาดปานกลาง
หัก 2 คะแนน
ตัวอย่างจากเคส:
“หรือเพิ่มเติมสามารถทำตามคลิปวิดิโอดังกล่าวได้เลยนะคะ … ขออภัยค่ะ”
ตัวอย่างที่เหมาะสมกว่า:
“ขออภัยค่ะ ข้อความก่อนหน้าของแอดมินส่งผิดนะคะ ขอแจ้งข้อมูลที่ถูกต้องอีกครั้ง ร้านค้าสามารถทำตามภาพขั้นตอนการเพิ่มเมนูที่แอดมินส่งให้ได้เลยค่ะ”</t>
  </si>
  <si>
    <t>ภาษาสุภาพ แต่มีจุดผิดที่กระทบความเข้าใจ คือมีการส่งข้อความ/ลิงก์ที่ไม่เกี่ยวกับเคส แล้วขอโทษแบบไม่ชัดเจน ทำให้ข้อความดูไม่ถูกต้องและไม่สมบูรณ์ นอกจากนี้พบคำสะกดที่ควรแก้ เช่น “วิดิโอ” ควรเขียนเป็น “วิดีโอ”
เงื่อนไขที่ใช้หักคะแนนตามไฟล์:
พลาดปานกลาง
หัก 2 คะแนน
ตัวอย่างจากเคส:
“คลิปวิดิโอ”
และ
“ขออภัยค่ะ” หลังจากส่งข้อความ/ลิงก์ที่ไม่เกี่ยวกับเคส โดยไม่ได้อธิบายเพิ่มเติม
ตัวอย่างที่ถูกต้อง:
“คลิปวิดีโอ”
และ
“ขออภัยค่ะ แอดมินส่งข้อความผิดเคส ขอแจ้งข้อมูลที่ถูกต้องอีกครั้งนะคะ”</t>
  </si>
  <si>
    <t>น้ำเสียงโดยรวมสุภาพและเหมาะสมกับร้านค้า แต่ในจุดที่แอดมินส่งข้อความ/ลิงก์ที่ไม่เกี่ยวกับเคส การพิมพ์เพียง “ขออภัยค่ะ” ยังไม่เหมาะพอ เพราะไม่ได้อธิบายหรือรับผิดชอบความผิดพลาดให้ชัดเจน ควรขออภัยแบบชัดเจนว่าเป็นการส่งผิด และสรุปข้อมูลที่ถูกต้องให้ร้านค้าอีกครั้ง เพื่อลดความสับสน
เงื่อนไขที่ใช้หักคะแนนตามไฟล์:
พลาดเล็กน้อย
หัก 2 คะแนน
ตัวอย่างจากเคส:
“ขออภัยค่ะ”
ตัวอย่างที่เหมาะสมกว่า:
“ขออภัยค่ะ แอดมินส่งข้อความผิดเคส ขอแจ้งข้อมูลที่ถูกต้องอีกครั้งนะคะ ร้านค้าสามารถเพิ่มเมนูตามภาพขั้นตอนที่แอดมินส่งให้ได้เลยค่ะ หากติดปัญหาเพิ่มเติม แอดมินยินดีช่วยตรวจสอบต่อค่ะ”</t>
  </si>
  <si>
    <t>ร้านค้าสอบถามวิธีสร้าง/เพิ่มเมนูอาหาร (Merchant Menu Creation Inquiry)</t>
  </si>
  <si>
    <t>ร้านค้าสอบถามว่า “จะสร้างเมนูยังไง / ลงอาหารยังไง” แอดมินมีการทักทาย ขอข้อมูลยืนยันตัวตน ตรวจสอบ และแจ้งวิธีเพิ่มเมนูให้ร้านค้าทำตาม พร้อมส่งภาพขั้นตอนและลิงก์วิดีโอประกอบ จากนั้นแจ้งว่าหากทำตามแล้วยังไม่สามารถเพิ่มเมนูได้ สามารถติดต่อกลับมาให้แอดมินช่วยตรวจสอบได้</t>
  </si>
  <si>
    <t>https://drive.google.com/open?id=1d0pLyknDpJGv7KIus_jrxNBrRTlWCJ5-</t>
  </si>
  <si>
    <t>AA237661</t>
  </si>
  <si>
    <t>https://app.oho.chat/business/6805c0f16232119d2a1204b5/smartchat?room=68a43772f090010f166f4a51</t>
  </si>
  <si>
    <t>เคสนี้มีการทักทายและปิดการสนทนาครบตามมาตรฐาน ชื่อแอดมิน “แอดมินปุยฝ้าย” ปรากฏครบมากกว่า 2 ครั้ง และข้อความสุดท้ายเป็นข้อความของแอดมินที่ขออนุญาตจบการสนทนา พร้อมเปิดโอกาสให้ลูกค้าติดต่อกลับหากมีคำถามเพิ่มเติม 
เงื่อนไขที่ใช้หักคะแนนตามไฟล์:
ไม่เข้ากลุ่มพลาด</t>
  </si>
  <si>
    <t>ไม่พบการเปิดเผยข้อมูลส่วนบุคคลเกินความจำเป็น แอดมินใช้ข้อมูลหมายเลขออเดอร์และสถานะการจัดส่งเพื่อประกอบการตรวจสอบเท่านั้น ไม่พบการเปิดเผยข้อมูลส่วนตัวของลูกค้า ร้านค้า หรือไรเดอร์ที่ไม่เกี่ยวข้องกับการแก้ไขปัญหา
เงื่อนไขที่ใช้หักคะแนนตามไฟล์:
ไม่เข้ากลุ่มพลาด</t>
  </si>
  <si>
    <t>แอดมินตอบกลับอยู่ใน SLA และตรวจสอบข้อมูลจากระบบได้บางส่วน โดยแจ้งถูกต้องว่าไรเดอร์รับงานจากระยะห่างร้าน 1 กม. แต่ยังดำเนินการตาม Process ไม่ครบ เพราะลูกค้ามีข้อสงสัยเรื่องความล่าช้าและพฤติกรรมไรเดอร์ แอดมินแจ้งว่าจะประสานงานไรเดอร์ แต่ไม่พบหลักฐานการโทรออกหรือสอบถามไรเดอร์ตามที่แจ้ง อีกทั้งไม่ได้อัปเดตสถานะจัดส่งสำเร็จให้ลูกค้าทราบก่อนปิดเคส
เงื่อนไขที่ใช้หักคะแนนตามไฟล์:
พลาดปานกลาง
หัก 3 คะแนน
ตัวอย่างจากเคส:
“อย่างไรแล้วแอดมินจะประสานงานไรเดอร์สอบถามรายละเอียดอีกครั้งนะคะ”
แต่ไม่พบการโทรออกหรือการสอบถามไรเดอร์จริงตามที่แจ้ง
ตัวอย่างที่เหมาะสมกว่า:
“แอดมินตรวจสอบพบว่า ณ ตอนรับงาน ไรเดอร์อยู่ห่างร้านประมาณ 1 กม. ค่ะ ขณะนี้ออเดอร์จัดส่งสำเร็จแล้วเวลา 15:39 น. สำหรับข้อกังวลเรื่องการจัดส่งล่าช้า แอดมินจะบันทึกและส่งเรื่องตรวจสอบพฤติกรรมไรเดอร์เพิ่มเติมนะคะ”</t>
  </si>
  <si>
    <t>ข้อมูลที่แอดมินแจ้งว่าไรเดอร์รับงานระยะห่างจากร้านเพียง 1 กม. ถูกต้องตามข้อมูลจาก Admin Panel V2 แต่คำตอบยังไม่ครบในประเด็นที่ลูกค้าถามเรื่องความล่าช้าและข้อสงสัยว่าไรเดอร์รับงานแอปอื่นหรือไม่ แอดมินยังไม่ได้อธิบายให้ลูกค้าเข้าใจว่า ระบบคำนวณระยะจากตำแหน่งไรเดอร์ตอนรับงาน และหลังรับงานไรเดอร์อาจเคลื่อนที่ออกจากพื้นที่ได้ รวมถึงไม่ได้แจ้งสถานะล่าสุดว่าออเดอร์จัดส่งสำเร็จแล้ว
เงื่อนไขที่ใช้หักคะแนนตามไฟล์:
พลาดเล็กน้อยถึงปานกลาง
หัก 2 คะแนน
ตัวอย่างจากเคส:
“ไรเดอร์ได้รับงานระยะห่างจากร้านเพียง 1 กิโลเมตรค่ะ”
ตัวอย่างที่เหมาะสมกว่า:
“จากการตรวจสอบ ณ เวลาที่ระบบจ่ายงาน ไรเดอร์อยู่ห่างจากร้านประมาณ 1 กม. ค่ะ ส่วนกรณีที่ลูกค้าพบว่าใช้เวลานาน แอดมินจะตรวจสอบประวัติการเคลื่อนที่และบันทึกเรื่องให้ทีมที่เกี่ยวข้องตรวจสอบเพิ่มเติมค่ะ”</t>
  </si>
  <si>
    <t>แอดมินตอบประเด็นระยะห่างไรเดอร์จากร้านได้ แต่ยังตอบไม่ครบทุกข้อสงสัยของลูกค้า ลูกค้าถามทั้งเรื่องทำไมนาน ไรเดอร์อยู่ไกล และมีข้อสงสัยว่าไรเดอร์รับแอปอื่นหรือไม่ แอดมินควรอธิบายสถานะการจัดส่งปัจจุบัน แจ้งไทม์ไลน์ที่ตรวจสอบได้ หรืออย่างน้อยแจ้งว่าจะบันทึกเรื่องเพื่อให้ทีมตรวจสอบพฤติกรรมไรเดอร์ แต่ในเคสนี้แอดมินแจ้งเพียงว่าจะประสานงานไรเดอร์ และไม่ได้แจ้งผลต่อให้ลูกค้าทราบ
เงื่อนไขที่ใช้หักคะแนนตามไฟล์:
พลาดปานกลาง
หัก 3 คะแนน
ตัวอย่างจากเคส:
ลูกค้าถาม “เค้ารับแอพอื่นด้วยรึเปล่า ปกติไม่น่านาน”
แต่แอดมินไม่ได้ตอบหรือแจ้งแนวทางตรวจสอบประเด็นนี้ให้ชัดเจน
ตัวอย่างที่เหมาะสมกว่า:
“ประเด็นที่ลูกค้ากังวลว่าไรเดอร์อาจออกนอกเส้นทางหรือทำให้จัดส่งล่าช้า แอดมินจะบันทึกเรื่องและส่งให้ทีมที่เกี่ยวข้องตรวจสอบประวัติการเดินทางของไรเดอร์เพิ่มเติมนะคะ”</t>
  </si>
  <si>
    <t>แอดมินแจ้งผลตรวจสอบระยะทางได้ แต่ขั้นตอนต่อไปยังไม่ชัดเจน เพราะบอกว่าจะประสานงานไรเดอร์สอบถามรายละเอียด แต่ไม่ได้แจ้งต่อว่าผลเป็นอย่างไร หรือจะดำเนินการอะไรต่อกับข้อกังวลของลูกค้า อีกทั้งไม่ได้แจ้งสถานะออเดอร์ที่จัดส่งสำเร็จแล้วก่อนปิดเคส ทำให้ลูกค้าไม่เห็นภาพว่าปัญหาถูกติดตามต่ออย่างไร
เงื่อนไขที่ใช้หักคะแนนตามไฟล์:
พลาดปานกลาง
หัก 2 คะแนน
ตัวอย่างจากเคส:
“แอดมินจะประสานงานไรเดอร์สอบถามรายละเอียดอีกครั้งนะคะ”
แต่ไม่มีการแจ้งผลการประสานงานกลับมา
ตัวอย่างที่เหมาะสมกว่า:
“ขณะนี้ออเดอร์จัดส่งสำเร็จแล้วเวลา 15:39 น. ค่ะ ส่วนเรื่องความล่าช้า แอดมินจะบันทึกเรื่องเพื่อตรวจสอบพฤติกรรมการจัดส่งของไรเดอร์เพิ่มเติมนะคะ”</t>
  </si>
  <si>
    <t>แอดมินตรวจสอบข้อมูลได้บางส่วน โดยเช็กระยะห่างของไรเดอร์จากร้านและแจ้งข้อมูลที่ถูกต้อง แต่ยังแก้ปัญหาได้ไม่ครบ เพราะประเด็นหลักของลูกค้าคือออเดอร์ล่าช้าและกังวลเรื่องพฤติกรรมไรเดอร์ เคสนี้ควรตรวจสอบไทม์ไลน์การจัดส่ง สถานะล่าสุด และหากพบข้อสงสัยเรื่องไรเดอร์ออกนอกเส้นทางหรือดึงเวลา ควรบันทึกพฤติกรรมหรือแจ้งว่าจะส่งตรวจสอบเพิ่มเติม อีกทั้งยังไม่ได้แจ้งสถานะจัดส่งสำเร็จก่อนจบเคส
เงื่อนไขที่ใช้หักคะแนนตามไฟล์:
พลาดปานกลาง
หัก 5 คะแนน
ตัวอย่างจากเคส:
แอดมินแจ้งว่าไรเดอร์อยู่ห่างร้าน 1 กม. แต่ไม่ได้ติดตามต่อว่าทำไมจัดส่งล่าช้า หรือแจ้งสถานะว่าออเดอร์จัดส่งสำเร็จแล้ว
ตัวอย่างที่เหมาะสมกว่า:
“จากไทม์ไลน์การจัดส่ง ไรเดอร์รับงานเวลา 14:53 น. ออกเดินทาง 15:15 น. ได้รับอาหาร 15:22 น. และจัดส่งสำเร็จเวลา 15:39 น. ค่ะ แอดมินขออภัยในความล่าช้า และจะบันทึกเรื่องเพื่อให้ทีมตรวจสอบการจัดส่งเพิ่มเติมนะคะ</t>
  </si>
  <si>
    <t>แอดมินรับเรื่องและแจ้งว่าจะตรวจสอบให้แล้ว แต่ยังดูแลเคสไม่ต่อเนื่องพอ เพราะหลังแจ้งว่าจะประสานงานกับไรเดอร์ ยังไม่พบการอัปเดตผลกลับให้ลูกค้าทราบ อีกทั้งเมื่อออเดอร์จัดส่งสำเร็จระหว่างเคส ควรแจ้งสถานะให้ลูกค้าทราบและบอกแนวทางต่อสำหรับข้อร้องเรียนเรื่องความล่าช้า
เงื่อนไขที่ใช้หักคะแนนตามไฟล์:
พลาดปานกลาง
หัก 4 คะแนน
ตัวอย่างจากเคส:
แอดมินแจ้งว่าจะประสานงานไรเดอร์ แต่ไม่มีผลการประสานงาน และปิดเคสหลังจากขอโทษเรื่องความล่าช้า
ตัวอย่างที่เหมาะสมกว่า:
“แอดมินตรวจสอบแล้วออเดอร์จัดส่งสำเร็จแล้วนะคะ สำหรับข้อกังวลเรื่องความล่าช้า แอดมินจะบันทึกเรื่องให้ทีมตรวจสอบพฤติกรรมไรเดอร์เพิ่มเติม หากพบความผิดปกติจะดำเนินการตามขั้นตอนของบริษัทค่ะ”</t>
  </si>
  <si>
    <t>โครงสร้างข้อความอ่านเข้าใจได้ แต่การสื่อสารยังไม่ต่อเนื่อง เพราะแจ้งว่าจะประสานงานกับไรเดอร์แล้วไม่ได้อัปเดตผลกลับมา ทำให้การปิดเคสดูเร็วเกินไปเมื่อเทียบกับปัญหาของลูกค้า
เงื่อนไขที่ใช้หักคะแนนตามไฟล์:
พลาดเล็กน้อย
หัก 1 คะแนน</t>
  </si>
  <si>
    <t>ภาษาสุภาพและเข้าใจได้ แต่พบคำสะกดผิดที่ควรแก้ เช่น “จากากรตรวจสอบ” ควรเป็น “จากการตรวจสอบ” และควรเว้นวรรคให้เหมาะสม เช่น “1 กิโลเมตร” เพื่อให้ข้อความดูเรียบร้อยขึ้น
เงื่อนไขที่ใช้หักคะแนนตามไฟล์:
พลาดเล็กน้อย
หัก 1 คะแนน
ตัวอย่างจากเคส:
“จากากรตรวจสอบหมายเลขออเดอร์…”
ตัวอย่างที่ถูกต้อง:
“จากการตรวจสอบหมายเลขออเดอร์…”</t>
  </si>
  <si>
    <t>น้ำเสียงของแอดมินสุภาพและมีการขออภัยในความล่าช้า เหมาะสมกับสถานการณ์ที่ลูกค้ารออาหารนาน อย่างไรก็ตาม ลูกค้ามีความกังวลเรื่องความล่าช้าและพฤติกรรมไรเดอร์ แอดมินควรแสดงความเข้าใจมากขึ้น พร้อมแจ้งว่าจะตรวจสอบพฤติกรรมหรือบันทึกเรื่องให้ ไม่ใช่เพียงขออภัยและปิดเคส
เงื่อนไขที่ใช้หักคะแนนตามไฟล์:
พลาดเล็กน้อย
หัก 2 คะแนน
ตัวอย่างจากเคส:
“แอดมินต้องขออภัยในความล่าช้าที่เกิดขึ้นนะคะ”
ตัวอย่างที่เหมาะสมกว่า:
“แอดมินต้องขออภัยที่คุณลูกค้ารออาหารนานนะคะ แอดมินเข้าใจว่าทำให้ไม่สะดวก และจะบันทึกเรื่องความล่าช้าเพื่อให้ทีมที่เกี่ยวข้องตรวจสอบพฤติกรรมการจัดส่งของไรเดอร์เพิ่มเติมค่ะ”</t>
  </si>
  <si>
    <t>ลูกค้าติดตามสถานะออเดอร์และสอบถามสาเหตุการจัดส่งล่าช้า (Order Delivery Delay Inquiry)</t>
  </si>
  <si>
    <t>ลูกค้าติดต่อเข้ามาเพื่อติดตามออเดอร์ 260514-SF-1321 เนื่องจากสั่งอาหารก่อน 15:00 น. แต่ยังไม่ได้รับอาหาร และตั้งข้อสงสัยว่าไรเดอร์อยู่ไกลหรืออาจรับงานจากแอปอื่นร่วมด้วย</t>
  </si>
  <si>
    <t>https://drive.google.com/open?id=1X-_ENiP_KuGzWgwUXj-3P4gy7DlHjAtV</t>
  </si>
  <si>
    <t>AA238074</t>
  </si>
  <si>
    <t>https://app.oho.chat/business/6805c0f16232119d2a1204b5/smartchat?room=6a06cbfed9effb47f53907f8</t>
  </si>
  <si>
    <t>เคสนี้มีการทักทายและปิดการสนทนาครบตามมาตรฐาน ชื่อแอดมิน “แอดมินขนมสาลี่” ปรากฏครบมากกว่า 2 ครั้ง และข้อความสุดท้ายเป็นข้อความของแอดมินที่ขออนุญาตจบการสนทนา พร้อมเปิดโอกาสให้ลูกค้าติดต่อกลับหากต้องการตรวจสอบเพิ่มเติม
เงื่อนไขที่ใช้หักคะแนนตามไฟล์:
ไม่เข้ากลุ่มพลาด</t>
  </si>
  <si>
    <t>แอดมินตอบรับเคสเร็วและดำเนินการตรวจสอบตามขั้นตอน โดยใช้หมายเลขออเดอร์ที่ลูกค้าแจ้งเพื่อตรวจสอบสถานะ และมีการดำเนินการหาไรเดอร์ทดแทนก่อนยกเลิกออเดอร์ รวมถึงมีการเปิดเคส Support Center #3524 เพื่อบันทึกปัญหาก่อนการจัดส่ง อย่างไรก็ตาม ช่วงที่ลูกค้าขอให้รอไรเดอร์ทดแทนภายใน 5 นาที หากไม่ได้ให้ยกเลิก แอดมินใช้เวลาถึง 14:58 น. จึงแจ้งยกเลิก และระหว่างนั้นไม่มีการอัปเดตสถานะให้ลูกค้าทราบ จึงยังมีจุดที่ควรปรับเรื่องการแจ้งความคืบหน้า
เงื่อนไขที่ใช้หักคะแนนตามไฟล์:
พลาดเล็กน้อย
หัก 2 คะแนน
ตัวอย่างจากเคส:
ลูกค้าแจ้งเวลา 14:47 น. ว่า “ภายใน 5 นาที ถ้าไม่มีไรเดอร์ รบกวนยกเลิกออเดอร์ไปเลยค่ะ” แต่แอดมินแจ้งยกเลิกอีกครั้งเวลา 14:58 น.
ตัวอย่างที่ถูกต้องมากขึ้น:
“แอดมินกำลังเรียกไรเดอร์ทดแทนให้นะคะ หากภายในเวลาที่แจ้งยังไม่มีไรเดอร์รับงาน แอดมินจะดำเนินการยกเลิกออเดอร์และแจ้งผลให้ทราบทันทีค่ะ”</t>
  </si>
  <si>
    <t>คำตอบของแอดมินถูกต้องในประเด็นหลัก โดยแจ้งว่าออเดอร์ร้านทำอาหารเรียบร้อยแล้ว แต่ไรเดอร์ยังไม่เข้ารับอาหาร และเมื่อลูกค้าสะดวกรอ แอดมินมีการเรียกไรเดอร์ทดแทนให้ หลังจากหาไรเดอร์ไม่ได้จึงยกเลิกออเดอร์และแจ้งข้อมูลการคืนเงินตามช่องทางบัตรเครดิตได้เหมาะสม จุดที่ยังควรปรับคือช่วงแรกแอดมินแจ้งว่าจะยกเลิกทันที ก่อนเสนอทางเลือกเรียกไรเดอร์ทดแทน ทำให้ลูกค้าต้องเป็นฝ่ายถามเองว่าระบบไม่มีเปลี่ยนไรเดอร์ให้หรือไม่
เงื่อนไขที่ใช้หักคะแนนตามไฟล์:
พลาดเล็กน้อย
หัก 1 คะแนน
ตัวอย่างจากเคส:
“แอดมินจะดำเนินการยกเลิกออเดอร์นะคะเนื่องจากร้านทำอาหารเรียบร้อยแต่ทางไรเดอร์ยังไม่เข้ารับอาหารค่ะ”
ตัวอย่างที่ถูกต้องมากขึ้น:
“จากการตรวจสอบ ร้านทำอาหารเรียบร้อยแล้ว แต่ไรเดอร์ยังไม่เข้ารับอาหารค่ะ คุณลูกค้าสะดวกรอให้แอดมินเรียกไรเดอร์ทดแทนก่อนหรือประสงค์ให้ยกเลิกออเดอร์คะ”</t>
  </si>
  <si>
    <t>แอดมินตอบครอบคลุมหลายส่วน ทั้งการตรวจสอบสถานะออเดอร์ การเสนอเรียกไรเดอร์ทดแทน การยกเลิกออเดอร์เมื่อหาไรเดอร์ไม่ได้ และการแจ้งระยะเวลาคืนเงินตามช่องทางบัตรเครดิต อย่างไรก็ตาม คำตอบยังไม่ครบตั้งแต่แรก เพราะควรเสนอทางเลือกให้ลูกค้าชัดเจนก่อน เช่น รอเรียกไรเดอร์ทดแทน หรือยกเลิกและคืนเงิน รวมถึงควรแจ้งความคืบหน้าระหว่างรอหาไรเดอร์ให้ลูกค้าทราบ
เงื่อนไขที่ใช้หักคะแนนตามไฟล์:
พลาดเล็กน้อย
หัก 2 คะแนน
ตัวอย่างจากเคส:
ลูกค้าถามว่า “ระบบไม่มีเปลี่ยนไรเดอร์ให้หรอคะ” แอดมินจึงค่อยถามว่าลูกค้าสะดวกรออาหารหรือไม่
ตัวอย่างที่ถูกต้องมากขึ้น:
“ตอนนี้ร้านทำอาหารเรียบร้อยแล้ว แต่ไรเดอร์ยังไม่เข้ารับอาหารค่ะ แอดมินสามารถช่วยเรียกไรเดอร์ทดแทนให้ได้ หากคุณลูกค้าไม่สะดวกรอแล้ว แอดมินสามารถดำเนินการยกเลิกและแจ้งข้อมูลคืนเงินให้ค่ะ</t>
  </si>
  <si>
    <t>แอดมินแจ้งขั้นตอนโดยรวมพอเข้าใจ มีการบอกว่าจะตรวจสอบ เรียกไรเดอร์ทดแทน และเมื่อยกเลิกแล้วแจ้งระยะเวลาคืนเงินชัดเจน แต่ช่วงการดำเนินการหาไรเดอร์ทดแทนยังไม่ชัด เพราะไม่ได้แจ้งว่ากำลังดำเนินการผ่านขั้นตอนใด และไม่ได้อัปเดตผลระหว่างรอจนลูกค้าต้องรอนานกว่าที่กำหนด
เงื่อนไขที่ใช้หักคะแนนตามไฟล์:
พลาดเล็กน้อย
หัก 1 คะแนน
ตัวอย่างจากเคส:
“รบกวนรอสักครู่นะคะ แอดมินดำเนินการเรียกไรเดอร์ท่านอื่นเข้ารับอาหารให้นะคะ”
ตัวอย่างที่ถูกต้องมากขึ้น:
“แอดมินกำลังดำเนินการเรียกไรเดอร์ทดแทนให้นะคะ หากไม่มีไรเดอร์รับงานภายในเวลาที่คุณลูกค้าแจ้ง แอดมินจะดำเนินการยกเลิกออเดอร์ให้ทันทีค่ะ”</t>
  </si>
  <si>
    <t>แอดมินวิเคราะห์ปัญหาได้ค่อนข้างตรงจุด เพราะเข้าใจว่าปัญหาคืออาหารล่าช้า ไรเดอร์ไม่เข้ารับอาหาร และลูกค้าต้องการติดตามออเดอร์ แอดมินมีการตรวจสอบสถานะ เรียกไรเดอร์ทดแทน และเมื่อหาไรเดอร์ไม่ได้จึงยกเลิกออเดอร์ให้ พร้อมแจ้งข้อมูลคืนเงิน จุดที่ยังขาดคือควรเสนอทางเลือกเรียกไรเดอร์ทดแทนก่อนแจ้งยกเลิก และควรอัปเดตลูกค้าระหว่างรอหาไรเดอร์ให้ชัดกว่านี้
เงื่อนไขที่ใช้หักคะแนนตามไฟล์:
พลาดเล็กน้อย
หัก 2 คะแนน
ตัวอย่างจากเคส:
แอดมินแก้ปัญหาโดยหาไรเดอร์ทดแทนและยกเลิกเมื่อหาไม่ได้ แต่การสื่อสารช่วงแรกยังทำให้ลูกค้าต้องถามเองเรื่องเปลี่ยนไรเดอร์
ตัวอย่างที่ถูกต้องมากขึ้น:
“ตอนนี้ร้านทำอาหารเรียบร้อยแล้ว แต่ไรเดอร์ยังไม่เข้ารับอาหารค่ะ แอดมินขอเสนอ 2 ทางเลือกนะคะ 1) เรียกไรเดอร์ทดแทนให้ หรือ 2) หากคุณลูกค้าไม่สะดวกรอแล้ว แอดมินดำเนินการยกเลิกและคืนเงินให้ค่ะ”</t>
  </si>
  <si>
    <t>แอดมินมีการรับเรื่อง ตรวจสอบ เรียกไรเดอร์ทดแทน และยกเลิกออเดอร์เมื่อหาไรเดอร์ไม่ได้ ถือว่ามีความรับผิดชอบต่อเคส แต่การแจ้ง next step ยังไม่ชัดพอในช่วงกลางเคส โดยเฉพาะหลังลูกค้ากำหนดเวลา 5 นาที หากไม่มีไรเดอร์ให้ยกเลิก แอดมินควรแจ้งรับทราบและอัปเดตความคืบหน้าให้ลูกค้าทราบ ไม่ควรปล่อยให้ลูกค้ารอจนถึงเวลายกเลิกโดยไม่มีข้อความอัปเดต
เงื่อนไขที่ใช้หักคะแนนตามไฟล์:
พลาดปานกลาง
หัก 3 คะแนน
ตัวอย่างจากเคส:
ลูกค้าขอให้ยกเลิกหากภายใน 5 นาทีไม่มีไรเดอร์ แต่แอดมินไม่มีข้อความรับทราบเงื่อนไขหรืออัปเดตระหว่างรอ
ตัวอย่างที่ถูกต้องมากขึ้น:
“รับทราบค่ะ แอดมินจะพยายามเรียกไรเดอร์ทดแทนให้ก่อน หากภายใน 5 นาทีไม่มีไรเดอร์รับงาน แอดมินจะดำเนินการยกเลิกออเดอร์และแจ้งผลให้ทราบนะคะ”</t>
  </si>
  <si>
    <t>ข้อความโดยรวมอ่านเข้าใจง่าย แต่บางช่วงควรเรียงลำดับทางเลือกให้ชัดกว่านี้ โดยเฉพาะช่วงที่ควรแจ้งให้ลูกค้าเลือกระหว่างรอไรเดอร์ทดแทนหรือยกเลิกออเดอร์ ก่อนที่แอดมินจะสรุปว่าจะยกเลิก
เงื่อนไขที่ใช้หักคะแนนตามไฟล์:
พลาดเล็กน้อย
หัก 1 คะแนน</t>
  </si>
  <si>
    <t>ภาษาสุภาพ กระชับ และไม่พบคำสะกดผิดที่กระทบต่อความเข้าใจ ข้อความการคืนเงินอ่านเข้าใจได้และให้รายละเอียดครบพอสมควร
เงื่อนไขที่ใช้หักคะแนนตามไฟล์:
ไม่เข้ากลุ่มพลาด</t>
  </si>
  <si>
    <t>น้ำเสียงของแอดมินสุภาพ เหมาะสมกับสถานการณ์ มีการขออภัยในความไม่สะดวก และสื่อสารด้วยท่าทีพร้อมช่วยเหลือตลอดการสนทนา
เงื่อนไขที่ใช้หักคะแนนตามไฟล์:
ไม่เข้ากลุ่มพลาด</t>
  </si>
  <si>
    <t>ลูกค้าติดตามออเดอร์ล่าช้าและยังไม่ได้รับอาหาร (Customer Follow-up on Delayed Food Delivery)</t>
  </si>
  <si>
    <t>ลูกค้าติดต่อเข้ามาติดตามออเดอร์ 260515-SF-7789 เนื่องจากระบบแจ้งว่าจะได้รับอาหารเวลา 14:16 น. แต่ปัจจุบันยังไม่ได้รับอาหาร และไรเดอร์ไม่ตอบแชท ลูกค้าสอบถามเพิ่มเติมว่าสามารถติดต่อร้านได้หรือไม่</t>
  </si>
  <si>
    <t>https://drive.google.com/open?id=1L8kLwOcGWFGrfx1v6PzVIR94ohN4qYJF</t>
  </si>
  <si>
    <t>AA238226</t>
  </si>
  <si>
    <t>https://app.oho.chat/business/6805c0f16232119d2a1204b5/smartchat?room=69679ee5b01f0a1c8f75e7c5</t>
  </si>
  <si>
    <t>แอดมินมีการทักทาย ระบุชื่อแอดมิน และปิดการสนทนาได้สุภาพครบถ้วน มีข้อความปิดท้ายว่า “แอดมินอินทนิลยินดีให้บริการครับ พี่ไรเดอร์ขับขี่ปลอดภัยนะครับ” ถือว่าครบตามมาตรฐาน
เงื่อนไขที่ใช้หักคะแนน: ไม่พบข้อผิดพลาด</t>
  </si>
  <si>
    <t>ไม่พบการเปิดเผยข้อมูลส่วนบุคคลเกินจำเป็น และไม่มีการขอข้อมูลอ่อนไหวที่ไม่เกี่ยวข้องกับเคส ข้อมูลที่ควรขอเพิ่มเติม เช่น Rider ID หรือเบอร์โทรศัพท์ เป็นข้อมูลที่จำเป็นต่อการประสานงานรับเสื้อ จึงไม่ถือว่าผิด PDPA
เงื่อนไขที่ใช้หักคะแนน: ไม่พบข้อผิดพลาด</t>
  </si>
  <si>
    <t>แอดมินตอบกลับอยู่ในเวลาที่เหมาะสม และแจ้งระยะเวลาจัดส่ง 7–14 วันทำการได้ แต่การดำเนินการตาม Process ยังไม่ครบ เพราะเมื่อพี่ไรเดอร์แจ้งว่าต้องการเข้ารับสินค้าด้วยตนเอง แอดมินควรขอข้อมูลที่จำเป็น เช่น Rider ID หรือเบอร์โทรศัพท์ แล้วแจ้งว่าจะช่วยบันทึกหรือประสานงานกับส่วนงานที่เกี่ยวข้องเพื่อยืนยันสถานที่และเวลารับ ไม่ใช่ตอบกลับภายหลังว่าให้รอรับการจัดส่งแทน
เงื่อนไขที่ใช้หักคะแนน: พลาดปานกลาง
หัก 3 คะแนน
ตัวอย่างจากเคส:
แอดมินแจ้งว่า “สามารถแจ้งวันและเวลาที่สะดวกเข้ารับสินค้าได้เลยนะครับ” แต่เมื่อไรเดอร์แจ้งวันเวลามาแล้ว แอดมินกลับตอบว่า “แนะนำให้รอรับการจัดส่งจะสะดวกกว่าครับ”
ตัวอย่างที่เหมาะสมกว่า:
“รับทราบครับ พี่ไรเดอร์สะดวกเข้ารับสินค้าวันที่ 25/05/2026 เวลา 09:30 น. แอดมินขอ Rider ID หรือเบอร์โทรศัพท์เพิ่มเติม เพื่อบันทึกข้อมูลและประสานงานยืนยันสถานที่/เวลารับสินค้ากับส่วนงานที่เกี่ยวข้องให้นะครับ”</t>
  </si>
  <si>
    <t>ข้อมูลเรื่องการจัดส่งภายใน 7–14 วันทำการถือว่าให้ข้อมูลได้ แต่คำตอบเรื่องการรับเองยังไม่ชัดและมีความย้อนแย้งในแชท ตอนแรกแจ้งว่าสามารถรับเองได้และให้แจ้งวันเวลา แต่ภายหลังแนะนำให้รอรับการจัดส่งแทน โดยไม่ได้ดำเนินการประสานงานตามที่แจ้งไว้ ทำให้คำตอบไม่ตรงกับความต้องการของพี่ไรเดอร์เท่าที่ควร
เงื่อนไขที่ใช้หักคะแนน: พลาดปานกลาง
หัก 3 คะแนน
ตัวอย่างจากเคส:
พี่ไรเดอร์แจ้งว่า “ผมมีความประสงค์จะเข้ารับสินค้าที่บริษัทครับ” และแจ้งวันเวลาแล้ว แต่แอดมินไม่ได้รับเรื่องต่อ
ตัวอย่างที่เหมาะสมกว่า:
“กรณีต้องการเข้ารับเอง แอดมินจะช่วยประสานงานให้ก่อนนะครับ เพื่อยืนยันว่ารอบวันและเวลาที่พี่ไรเดอร์สะดวกสามารถเข้ารับได้หรือไม่ หากยืนยันแล้วจะแจ้งรายละเอียดสถานที่รับให้อีกครั้งครับ”</t>
  </si>
  <si>
    <t>คำตอบยังไม่ครบตามคำถามหลัก เพราะพี่ไรเดอร์ถามว่า “รับได้ที่ไหน” แต่แอดมินไม่ได้แจ้งสถานที่รับที่ชัดเจน หรืออย่างน้อยควรแจ้งว่าจะตรวจสอบ/ประสานงานเพื่อยืนยันสถานที่ให้ รวมถึงไม่ได้ขอ Rider ID หรือเบอร์โทรศัพท์เพื่อบันทึกข้อมูลในการประสานงาน และไม่ได้แจ้งให้ตรวจสอบรายละเอียดจากลิงก์สั่งซื้อ
เงื่อนไขที่ใช้หักคะแนน: พลาดปานกลาง
หัก 4 คะแนน
ตัวอย่างจากเคส:
แอดมินแจ้งเพียงระยะเวลาจัดส่ง และเมื่อไรเดอร์ต้องการรับเอง ก็ยังไม่ได้แจ้งสถานที่รับหรือขั้นตอนต่อที่ชัดเจน
ตัวอย่างที่เหมาะสมกว่า:
“สถานที่รับอุปกรณ์จะยืนยันตามรอบและรายละเอียดที่ส่วนงานอุปกรณ์แจ้งนะครับ แอดมินขอ Rider ID หรือเบอร์โทรศัพท์ไว้ก่อน เพื่อช่วยประสานงานยืนยันสถานที่รับและแจ้งกลับให้พี่ไรเดอร์ทราบครับ”</t>
  </si>
  <si>
    <t>แอดมินอธิบายขั้นตอนไม่ชัดพอ เพราะตอนแรกบอกว่าสามารถรับเองได้และให้แจ้งวันเวลา แต่ภายหลังกลับแนะนำให้รอจัดส่ง ทำให้พี่ไรเดอร์อาจสับสนว่าจริง ๆ แล้วรับเองได้หรือไม่ได้ ควรแยกให้ชัดว่า “จัดส่งตามปกติ” กับ “กรณีต้องการรับเอง แอดมินจะช่วยประสานงานยืนยันให้”
เงื่อนไขที่ใช้หักคะแนน: พลาดปานกลาง
หัก 2 คะแนน
ตัวอย่างจากเคส:
“ได้ครับ หากพี่ไรเดอร์ประสงค์จะเข้ารับสินค้าด้วยตนเอง...”
ต่อมา “แอดมินแนะนำให้รอรับการจัดส่งจะสะดวกกว่าครับ”
ตัวอย่างที่เหมาะสมกว่า:
“โดยปกติสินค้าจะจัดส่งภายใน 7–14 วันทำการครับ หากพี่ไรเดอร์ต้องการเข้ารับเอง แอดมินจะช่วยประสานงานยืนยันรอบรับสินค้าให้ก่อน และจะแจ้งสถานที่/เวลาที่แน่นอนอีกครั้งครับ”</t>
  </si>
  <si>
    <t>แอดมินเข้าใจเบื้องต้นว่าเป็นเรื่องการสั่งเสื้อและการรับสินค้า แต่ยังตอบไม่ตรงกับความต้องการหลักของพี่ไรเดอร์ เพราะพี่ไรเดอร์แจ้งชัดว่าอยากเข้ารับสินค้าที่บริษัท และระบุวันเวลาไว้แล้ว เคสนี้แอดมินควรรับเรื่องไปประสานงานต่อก่อน ไม่ควรตอบให้รอจัดส่งเพียงอย่างเดียว ทำให้ความต้องการของพี่ไรเดอร์ยังไม่ได้รับการดูแลต่อ
เงื่อนไขที่ใช้หักคะแนน: พลาดปานกลาง
หัก 6 คะแนน
ตัวอย่างจากเคส:
พี่ไรเดอร์แจ้งวันเวลาเข้ารับสินค้า “25/5/2026 09.30น.” แล้ว แต่แอดมินไม่ได้ขอข้อมูลเพิ่มหรือแจ้งว่าจะประสานงานให้
ตัวอย่างที่เหมาะสมกว่า:
“รับทราบวันเวลาที่พี่ไรเดอร์สะดวกแล้วครับ แอดมินจะช่วยประสานงานเพื่อยืนยันรอบเข้ารับสินค้าให้ หากสามารถเข้ารับได้ตามวันเวลาดังกล่าว แอดมินจะแจ้งรายละเอียดสถานที่และวิธีเข้ารับให้อีกครั้งครับ”</t>
  </si>
  <si>
    <t>แอดมินมีการตอบต่อเนื่อง แต่การดูแลเคสยังไม่ครบ เพราะเมื่อพี่ไรเดอร์แจ้งความประสงค์และระบุวันเวลาที่ต้องการรับสินค้าแล้ว แอดมินยังไม่ได้รับเรื่องไปดำเนินการต่อ ไม่ได้ขอข้อมูลเพิ่มเติมเพื่อใช้ประสานงาน และไม่ได้แจ้งว่าจะตรวจสอบกับส่วนงานที่เกี่ยวข้อง ทำให้พี่ไรเดอร์ยังไม่ทราบว่าต้องดำเนินการต่ออย่างไร
เงื่อนไขที่ใช้หักคะแนน: พลาดปานกลาง
หัก 4 คะแนน
ตัวอย่างจากเคส:
แอดมินถามให้แจ้งวันเวลา แต่หลังจากได้รับข้อมูลแล้วไม่ได้ดำเนินการต่อในทิศทางนั้น
ตัวอย่างที่เหมาะสมกว่า:
“แอดมินรับข้อมูลวันและเวลาที่พี่ไรเดอร์สะดวกไว้แล้วนะครับ ขอ Rider ID หรือเบอร์โทรศัพท์เพิ่มเติม เพื่อประสานงานกับทีมอุปกรณ์และแจ้งยืนยันกลับให้อีกครั้งครับ”</t>
  </si>
  <si>
    <t>ข้อความอ่านง่าย ไม่ยาวเกินไป และสื่อสารเป็นลำดับพอสมควร ไม่มีปัญหาเรื่องโครงสร้างข้อความ
เงื่อนไขที่ใช้หักคะแนน: ไม่พบข้อผิดพลาด</t>
  </si>
  <si>
    <t>ภาษาสุภาพ กระชับ อ่านเข้าใจง่าย ไม่พบคำผิดที่กระทบต่อความหมายหรือความเป็นมืออาชีพ
เงื่อนไขที่ใช้หักคะแนน: ไม่พบข้อผิดพลาด</t>
  </si>
  <si>
    <t>น้ำเสียงสุภาพและเป็นมิตร มีการอวยพรให้พี่ไรเดอร์ขับขี่ปลอดภัย เหมาะกับการสื่อสารกับไรเดอร์ แต่ยังขาดความชัดเจนในการรับเรื่องต่อ เมื่อไรเดอร์แจ้งว่าจะเข้ารับสินค้าด้วยตนเองแล้ว
เงื่อนไขที่ใช้หักคะแนน: พลาดเล็กน้อย
หัก 1 คะแนน
ตัวอย่างจากเคส:
น้ำเสียงสุภาพ แต่ยังไม่ได้แสดงการรับเรื่องต่อให้ชัดหลังไรเดอร์แจ้งวันเวลาเข้ารับสินค้า
ตัวอย่างที่เหมาะสมกว่า:
“รับทราบครับ แอดมินจะช่วยประสานงานเรื่องการเข้ารับสินค้าให้ และจะแจ้งยืนยันกลับอีกครั้งนะครับ”</t>
  </si>
  <si>
    <t>ไรเดอร์สอบถามการรับเสื้อ / อุปกรณ์การทำงาน (Rider Uniform / Equipment Pickup Inquiry)</t>
  </si>
  <si>
    <t>พี่ไรเดอร์สอบถามว่าสั่งเสื้อแล้วสามารถรับได้ที่ไหน แอดมินแจ้งว่าหากสั่งซื้อเสื้อแล้ว ทีมที่เกี่ยวข้องจะจัดส่งภายในประมาณ 7–14 วันทำการ ต่อมาพี่ไรเดอร์ถามว่าสามารถรับเองที่บริษัทได้หรือไม่ แอดมินตอบว่าได้ และให้แจ้งวันเวลาที่สะดวกเพื่อประสานงาน แต่เมื่อพี่ไรเดอร์แจ้งวันเวลาที่ต้องการเข้ารับ แอดมินกลับแนะนำให้รอรับการจัดส่งแทน โดยไม่ได้ขอ Rider ID หรือเบอร์โทรศัพท์เพื่อบันทึก/ประสานงาน และไม่ได้แจ้งว่าจะตรวจสอบกับ Senior หรือส่วนงานอุปกรณ์เพื่อยืนยันสถานที่และเวลารับที่แน่นอน</t>
  </si>
  <si>
    <t>https://drive.google.com/open?id=10Pi4xnyC7prVKTrtbDlMP79oVDvlxWog</t>
  </si>
  <si>
    <t>AA238191</t>
  </si>
  <si>
    <t>https://app.oho.chat/business/6805c0f16232119d2a1204b5/smartchat?room=6a07093e499d418881c56e5b</t>
  </si>
  <si>
    <t>แอดมินทักทาย ระบุชื่อแอดมิน และปิดท้ายได้สุภาพ มีการขอบคุณและอวยพรให้ร้านค้ามียอดขายดี ถือว่าครบตามมาตรฐาน
เงื่อนไขที่ใช้หักคะแนน: ไม่พบข้อผิดพลาด</t>
  </si>
  <si>
    <t>ไม่พบการเปิดเผยข้อมูลส่วนบุคคลเกินจำเป็น แอดมินขอเฉพาะหมายเลขออเดอร์เพื่อใช้ตรวจสอบและดำเนินการยกเลิก ซึ่งเกี่ยวข้องกับเคสโดยตรง
เงื่อนไขที่ใช้หักคะแนน: ไม่พบข้อผิดพลาด</t>
  </si>
  <si>
    <t>แอดมินรับเรื่องและดำเนินการยกเลิกออเดอร์ได้รวดเร็ว แต่ยังทำ Process ไม่ครบ เพราะกรณีร้านค้าแจ้งว่าสินค้าหมดและลูกค้าขอยกเลิก แอดมินควรยืนยันกับลูกค้าโดยตรงก่อน และหากมีไรเดอร์เกี่ยวข้องควรแจ้งไรเดอร์ให้ทราบด้วย เพื่อป้องกันผลกระทบต่อทุกฝ่าย
เงื่อนไขที่ใช้หักคะแนน: พลาดปานกลาง
หัก 5 คะแนน
ตัวอย่างจากเคส:
แอดมินดำเนินการยกเลิกออเดอร์ทันทีหลังร้านค้าแจ้งเลขออเดอร์ โดยไม่พบหลักฐานการโทรหรือประสานยืนยันกับลูกค้าและไรเดอร์
ตัวอย่างที่เหมาะสมกว่า:
“รับทราบครับ แอดมินขอตรวจสอบสถานะออเดอร์และขอประสานยืนยันกับคุณลูกค้า/พี่ไรเดอร์ก่อนนะครับ หากลูกค้ายืนยันยกเลิก แอดมินจะดำเนินการยกเลิกออเดอร์ให้ครับ”</t>
  </si>
  <si>
    <t>การยกเลิกออเดอร์กรณีสินค้าหมดสามารถทำได้ และจากระบบพบว่ามีการยกเลิกแบบ ADMIN - CANCEL แล้วจริง แต่คำตอบยังไม่ถูกต้องครบตามเงื่อนไข เพราะยังขาดการประสานยืนยันกับลูกค้าและไรเดอร์ก่อนดำเนินการ
เงื่อนไขที่ใช้หักคะแนน: พลาดปานกลาง
หัก 3 คะแนน
ตัวอย่างจากเคส:
“แอดมินดำเนินการยกเลิกหมายเลขคำสั่งซื้อ 260515-SF-9807 เรียบร้อยแล้วนะครับ”
ตัวอย่างที่เหมาะสมกว่า:
“แอดมินตรวจสอบออเดอร์แล้วนะครับ ขอประสานยืนยันกับคุณลูกค้าและพี่ไรเดอร์ก่อน หากยืนยันยกเลิกเรียบร้อย แอดมินจะดำเนินการยกเลิกให้ทันทีครับ”</t>
  </si>
  <si>
    <t>แอดมินแจ้งผลการยกเลิกให้ร้านค้าทราบแล้ว แต่ยังตอบไม่ครบในมุม Process เพราะไม่ได้แจ้งว่าจะมีการประสานลูกค้า/ไรเดอร์ ไม่แจ้งเรื่องผลกระทบหลังยกเลิก เช่น ระบบจะคืนเงินให้ลูกค้าตามช่องทางชำระเงิน และไม่ได้ยืนยันว่าทุกฝ่ายรับทราบแล้ว
เงื่อนไขที่ใช้หักคะแนน: พลาดปานกลาง
หัก 4 คะแนน
ตัวอย่างจากเคส:
แอดมินแจ้งเพียงว่ายกเลิกเรียบร้อย แต่ไม่ได้แจ้งว่ามีการยืนยันกับลูกค้าและไรเดอร์แล้วหรือไม่
ตัวอย่างที่เหมาะสมกว่า:
“ดำเนินการยกเลิกออเดอร์เรียบร้อยแล้วครับ ระบบจะคืนเงินให้คุณลูกค้าตามช่องทางที่ชำระเข้ามา และแอดมินได้แจ้งผู้เกี่ยวข้องให้ทราบเรียบร้อยครับ”</t>
  </si>
  <si>
    <t>ข้อความของแอดมินสั้นและเข้าใจง่าย แต่ขั้นตอนที่แจ้งยังไม่ชัด เพราะไม่ได้บอกว่าก่อนยกเลิกต้องตรวจสอบสถานะและประสานผู้เกี่ยวข้อง หากแจ้งให้ร้านค้าทราบว่าแอดมินจะตรวจสอบและยืนยันกับลูกค้า/ไรเดอร์ก่อน จะทำให้ขั้นตอนชัดเจนกว่า
เงื่อนไขที่ใช้หักคะแนน: พลาดปานกลาง
หัก 2 คะแนน
ตัวอย่างจากเคส:
“รับทราบครับ แอดมินอินทนิลตรวจสอบให้สักครู่นะครับ”
ตัวอย่างที่เหมาะสมกว่า:
“รับทราบครับ แอดมินจะตรวจสอบสถานะออเดอร์ และประสานยืนยันกับคุณลูกค้า/พี่ไรเดอร์ก่อนดำเนินการยกเลิกนะครับ”</t>
  </si>
  <si>
    <t>แอดมินดำเนินการตามคำขอของร้านค้าได้ โดยยกเลิกออเดอร์ให้เนื่องจากสินค้าหมดและร้านค้าแจ้งว่าลูกค้าขอยกเลิก แต่ยังควรตรวจสอบข้อมูลให้ครบกว่านี้ก่อนดำเนินการ เช่น เช็กสถานะออเดอร์ว่ามีไรเดอร์รับงานแล้วหรือไม่ และควรประสานลูกค้าเพื่อยืนยันความต้องการยกเลิกโดยตรงก่อน
แบบสั้นลง:
เงื่อนไขที่ใช้หักคะแนน: พลาดปานกลาง
หัก 5 คะแนน
ตัวอย่างจากเคส:
ร้านค้าแจ้งว่า “ลูกค้าขอให้ยกเลิกออเดอร์ให้หน่อย” แล้วแอดมินดำเนินการยกเลิก โดยไม่พบการยืนยันกับลูกค้าโดยตรง
ตัวอย่างที่เหมาะสมกว่า:
“แอดมินขอตรวจสอบสถานะออเดอร์และติดต่อยืนยันกับคุณลูกค้าก่อนนะครับ หากคุณลูกค้ายืนยันยกเลิก แอดมินจะดำเนินการยกเลิกให้ และหากมีพี่ไรเดอร์รับงานแล้วจะแจ้งพี่ไรเดอร์ให้ทราบด้วยครับ”</t>
  </si>
  <si>
    <t>แอดมินรับเรื่องและดำเนินการยกเลิกออเดอร์ให้จนเสร็จ แต่การดูแลเคสยังไม่ครบ เพราะยังไม่ได้แจ้งให้เห็นว่ามีการตรวจสอบผลกระทบกับฝ่ายที่เกี่ยวข้อง เช่น ลูกค้าและพี่ไรเดอร์ รวมถึงไม่ได้แจ้งขั้นตอนหลังยกเลิกให้ชัด เช่น การคืนเงินให้ลูกค้า หรือการแจ้งพี่ไรเดอร์หากมีงานอยู่ในระบบ
เงื่อนไขที่ใช้หักคะแนน: พลาดปานกลาง
หัก 3 คะแนน
ตัวอย่างจากเคส:
แอดมินแจ้งผลกับร้านค้าอย่างเดียวว่า “ยกเลิกเรียบร้อยแล้ว”
ตัวอย่างที่เหมาะสมกว่า:
“แอดมินดำเนินการยกเลิกออเดอร์เรียบร้อยแล้วครับ และจะดูแลให้ระบบคืนเงินคุณลูกค้าตามช่องทางที่ชำระ รวมถึงแจ้งพี่ไรเดอร์ที่เกี่ยวข้องให้ทราบเรียบร้อยครับ”</t>
  </si>
  <si>
    <t>ข้อความสั้น อ่านง่าย ไม่ซับซ้อน ร้านค้าเข้าใจผลการดำเนินการได้ทันที
เงื่อนไขที่ใช้หักคะแนน: ไม่พบข้อผิดพลาด</t>
  </si>
  <si>
    <t>ใช้ภาษาสุภาพ กระชับ ไม่มีคำผิดที่กระทบต่อความเข้าใจ
เงื่อนไขที่ใช้หักคะแนน: ไม่พบข้อผิดพลาด</t>
  </si>
  <si>
    <t>แอดมินใช้น้ำเสียงสุภาพและปิดท้ายได้ดี แต่ในเคสที่ต้องยกเลิกออเดอร์เพราะสินค้าหมด ควรเพิ่มข้อความขออภัยหรือแสดงความเข้าใจต่อผลกระทบของลูกค้าและพี่ไรเดอร์เล็กน้อย เพื่อให้การสื่อสารดูใส่ใจมากขึ้น
เงื่อนไขที่ใช้หักคะแนน: พลาดเล็กน้อย
หัก 1 คะแนน
ตัวอย่างจากเคส:
แอดมินแจ้งผลการยกเลิกและอวยพรยอดขาย แต่ยังไม่ได้กล่าวขออภัยในความไม่สะดวกที่เกิดขึ้นกับออเดอร์
ตัวอย่างที่เหมาะสมกว่า:
“ดำเนินการยกเลิกออเดอร์เรียบร้อยแล้วครับ ขออภัยในความไม่สะดวกที่เกิดขึ้นกับออเดอร์นี้ด้วยนะครับ”</t>
  </si>
  <si>
    <t>ร้านค้าขอยกเลิกออเดอร์เนื่องจากสินค้าหมด (Merchant Order Cancellation Due to Out of Stock)</t>
  </si>
  <si>
    <t>ร้านค้าแจ้งว่าสินค้าหมด และลูกค้าขอให้ยกเลิกออเดอร์ แอดมินทักทายและขอหมายเลขออเดอร์เพื่อดำเนินการตรวจสอบ หลังจากร้านค้าแจ้งออเดอร์ 260515-SF-9807 แอดมินดำเนินการยกเลิกคำสั่งซื้อให้เรียบร้อย ซึ่งจากการตรวจสอบในระบบพบว่ามีการยกเลิกออเดอร์แล้วจริง สถานะเป็น ADMIN - CANCEL</t>
  </si>
  <si>
    <t>https://drive.google.com/open?id=14Tj-ZGft58WxP2MQHiYIM5KC07QS0k2j</t>
  </si>
  <si>
    <t>AA237985</t>
  </si>
  <si>
    <t>https://app.oho.chat/business/6805c0f16232119d2a1204b5/smartchat?room=68d7be3495ccf92243e866ca</t>
  </si>
  <si>
    <t>แอดมินมีการทักทาย ระบุชื่อแอดมิน และปิดการสนทนาได้สุภาพครบถ้วน ข้อความปิดท้ายมีการเปิดโอกาสให้ร้านค้าติดต่อกลับได้อีก ถือว่าครบตามมาตรฐาน
เงื่อนไขที่ใช้หักคะแนน: ไม่พบข้อผิดพลาด</t>
  </si>
  <si>
    <t>ไม่พบการเปิดเผยข้อมูลส่วนบุคคลเกินจำเป็น แอดมินขอข้อมูลที่เกี่ยวข้องกับการตรวจสอบ ได้แก่ หมายเลขออเดอร์ เบอร์โทรศัพท์ที่ลงทะเบียน และ Shop ID ถือว่าอยู่ในขอบเขตการตรวจสอบเคส
เงื่อนไขที่ใช้หักคะแนน: ไม่พบข้อผิดพลาด</t>
  </si>
  <si>
    <t>แอดมินเริ่มจากการขอข้อมูลเพื่อตรวจสอบ ซึ่งเป็นแนวทางที่เหมาะสม และมีการเปิดเคสร้องเรียนไรเดอร์ไว้แล้ว แต่ขั้นตอนยังไม่ครบ เพราะเมื่อแจ้งร้านค้าว่าจะนำเรื่องไปตรวจสอบและตักเตือนพี่ไรเดอร์ ควรมีการตรวจสอบหรือติดต่อไรเดอร์ต่อจริง หรืออย่างน้อยควรบันทึกรายละเอียดให้ครบ เช่น RR ไรเดอร์ เหตุการณ์ พฤติกรรมที่ถูกร้องเรียน และหลักฐานจากร้านค้า เพื่อให้ทีมที่เกี่ยวข้องตรวจสอบต่อได้ชัดเจน
เงื่อนไขที่ใช้หักคะแนน: พลาดปานกลาง
หัก 4 คะแนน
ตัวอย่างจากเคส:
มีการเปิดเคส #3519 แต่ในเนื้อหาไม่พบการระบุ RR ไรเดอร์ และไม่พบการโทรออกหาไรเดอร์เพื่อตักเตือนตามที่แจ้งร้านค้า
ตัวอย่างที่เหมาะสมกว่า:
“แอดมินขอรับเรื่องตรวจสอบพฤติกรรมพี่ไรเดอร์ให้นะครับ โดยจะบันทึกรายละเอียดออเดอร์ เหตุการณ์ และหลักฐานที่ร้านค้าส่งมา เพื่อส่งให้ทีมที่เกี่ยวข้องตรวจสอบและพิจารณาดำเนินการตามขั้นตอนครับ”</t>
  </si>
  <si>
    <t>แอดมินให้ข้อมูลถูกต้องในส่วนที่แจ้งว่า ร้านค้าต้องกดรับออเดอร์ก่อน จากนั้นไรเดอร์จึงจะสามารถเดินทางไปรับสินค้าได้ และการรับเรื่องร้องเรียนพฤติกรรมไรเดอร์ก็เป็นแนวทางที่ถูกต้อง แต่การแจ้งว่าจะ “ตักเตือนพี่ไรเดอร์” ยังเร็วเกินไป เพราะยังไม่พบว่ามีการสอบถามไรเดอร์หรือเก็บข้อมูลไรเดอร์ครบก่อน จึงควรใช้คำว่า “ส่งเรื่องตรวจสอบ/พิจารณาตามขั้นตอน” มากกว่า
เงื่อนไขที่ใช้หักคะแนน: พลาดเล็กน้อย
หัก 2 คะแนน
ตัวอย่างจากเคส:
“แอดมินจะนำเรื่องดังกล่าวไปตรวจสอบและตักเตือนพี่ไรเดอร์”
ตัวอย่างที่เหมาะสมกว่า:
“แอดมินจะรับเรื่องเพื่อตรวจสอบพฤติกรรมพี่ไรเดอร์ตามข้อมูลและหลักฐานที่ร้านค้าแจ้งเข้ามา หากตรวจสอบพบว่าไม่เป็นไปตามมาตรฐานบริการ จะดำเนินการตามขั้นตอนที่เกี่ยวข้องครับ”</t>
  </si>
  <si>
    <t>แอดมินตอบได้บางส่วน แต่ยังไม่ครบทุกประเด็นที่ร้านค้าถาม ร้านค้าถามทั้งเรื่องการอัดเสียง การกระทำของไรเดอร์ถูกต้องตามมารยาทหรือไม่ และขั้นตอนการกดรับออเดอร์ แอดมินตอบเฉพาะเรื่องการกดรับออเดอร์และรับเรื่องตักเตือนไรเดอร์ แต่ไม่ได้อธิบายเรื่องการอัดเสียงหรือแนวทางพฤติกรรมที่เหมาะสมของทั้งไรเดอร์และร้านค้า รวมถึงไม่ได้แจ้งร้านค้าอย่างนุ่มนวลว่าร้านค้าควรรักษาถ้อยคำสุภาพเช่นกัน
เงื่อนไขที่ใช้หักคะแนน: พลาดปานกลาง
หัก 4 คะแนน
ตัวอย่างจากเคส:
ร้านค้าถามว่า “อัดเสียงไว้ด้วย ซึ่งถือว่าเป็นการทำผิดกฎหมายหรือไม่” แต่แอดมินไม่ได้ตอบประเด็นนี้
ตัวอย่างที่เหมาะสมกว่า:
“ในส่วนการอัดเสียง แอดมินขอรับเรื่องและตรวจสอบตามหลักเกณฑ์ของบริษัทก่อนนะครับ ส่วนพฤติกรรมการสื่อสาร ทั้งพี่ไรเดอร์และร้านค้าควรใช้ถ้อยคำสุภาพต่อกัน แอดมินจะบันทึกข้อมูลเหตุการณ์นี้ให้ทีมที่เกี่ยวข้องตรวจสอบต่อครับ”</t>
  </si>
  <si>
    <t>แอดมินมีการขอข้อมูลและแจ้งผลเบื้องต้น แต่ขั้นตอนการรับเรื่องร้องเรียนยังไม่ชัดว่าแอดมินจะตรวจสอบอะไรต่อ ใครเป็นผู้พิจารณา และร้านค้าจะได้รับการติดตามหรือไม่ อีกทั้งข้อความ “จะนำเรื่องไปตักเตือน” ทำให้ดูเหมือนตัดสินผลไปแล้ว ทั้งที่ข้อมูลยังไม่ครบ
เงื่อนไขที่ใช้หักคะแนน: พลาดปานกลาง
หัก 2 คะแนน
ตัวอย่างจากเคส:
แอดมินแจ้งว่าจะตักเตือนไรเดอร์ แต่ไม่มีการแจ้งขั้นตอนว่าบันทึกเรื่อง ส่งตรวจสอบ หรือรอผลพิจารณา
ตัวอย่างที่เหมาะสมกว่า:
“แอดมินจะบันทึกเรื่องร้องเรียนพร้อมรายละเอียดออเดอร์และหลักฐานที่ร้านค้าส่งมา เพื่อให้ทีมที่เกี่ยวข้องตรวจสอบพฤติกรรมพี่ไรเดอร์ตามขั้นตอนนะครับ”</t>
  </si>
  <si>
    <t>แอดมินจับประเด็นได้ว่าเป็นเคสร้องเรียนพฤติกรรมไรเดอร์และสอบถามขั้นตอนการกดรับออเดอร์ แต่การแก้ปัญหายังไม่ครบ เพราะควรแยกประเด็นให้ชัดเจนว่า 1) ระบบการกดรับออเดอร์เป็นอย่างไร 2) พฤติกรรมไรเดอร์ต้องตรวจสอบตามหลักฐาน 3) ร้านค้าเองก็ยอมรับว่ามีการใช้คำไม่สุภาพ จึงควรแนะนำให้ทั้งสองฝ่ายสื่อสารอย่างสุภาพตามมาตรฐาน ไม่ใช่เน้นเพียงตักเตือนไรเดอร์ฝ่ายเดียว
เงื่อนไขที่ใช้หักคะแนน: พลาดปานกลาง
หัก 5 คะแนน
ตัวอย่างจากเคส:
ร้านค้าระบุเองว่า “ทางเราก็เลยสบถ เ_ี้ย ออกไป” แต่แอดมินไม่ได้ชี้แจงแนวทางการสื่อสารที่เหมาะสมกับร้านค้า
ตัวอย่างที่เหมาะสมกว่า:
“แอดมินเข้าใจเหตุการณ์ที่เกิดขึ้นนะครับ อย่างไรก็ตาม ขอความร่วมมือร้านค้าและพี่ไรเดอร์ใช้ถ้อยคำสุภาพต่อกันทุกครั้ง แอดมินจะรับเรื่องพฤติกรรมที่เกิดขึ้นไปตรวจสอบต่อ และหากพบว่าไม่เป็นไปตามมาตรฐานบริการ จะดำเนินการตามขั้นตอนครับ”</t>
  </si>
  <si>
    <t>แอดมินมีความตั้งใจรับเรื่อง แต่ขั้นตอนต่อยังไม่ครบ เพราะแจ้งว่าจะตรวจสอบและตักเตือนพี่ไรเดอร์ แต่ยังไม่พบการติดต่อไรเดอร์หรือบันทึกข้อมูลสำคัญ เช่น RR ทำให้การติดตามต่ออาจไม่สมบูรณ์ ควรแจ้งร้านค้าว่าจะบันทึกเรื่องและส่งตรวจสอบต่อ
เงื่อนไขที่ใช้หักคะแนน: พลาดปานกลาง
หัก 4 คะแนน
ตัวอย่างจากเคส:
เปิดเคสร้องเรียนไรเดอร์แล้ว แต่รายละเอียดไม่ครบและไม่พบการดำเนินการติดต่อไรเดอร์
ตัวอย่างที่เหมาะสมกว่า:
“แอดมินจะบันทึกเรื่องร้องเรียนนี้พร้อม Order ID และหลักฐานที่ร้านค้าส่งมา หากทีมตรวจสอบต้องการข้อมูลเพิ่มเติมจะมีการติดต่อกลับนะครับ”</t>
  </si>
  <si>
    <t>ข้อความของแอดมินอ่านง่าย ไม่ยาวเกินไป มีการแยกช่วงขอข้อมูลและช่วงตอบคำถามชัดเจนพอสมควร
เงื่อนไขที่ใช้หักคะแนน: ไม่พบข้อผิดพลาด</t>
  </si>
  <si>
    <t>ภาษาสุภาพ กระชับ ไม่มีคำผิดที่กระทบต่อความเข้าใจหรือความเป็นมืออาชีพ
เงื่อนไขที่ใช้หักคะแนน: ไม่พบข้อผิดพลาด</t>
  </si>
  <si>
    <t>แอดมินใช้น้ำเสียงสุภาพและแสดงความเข้าใจต่อร้านค้าได้ดี แต่เคสนี้เป็นเหตุการณ์ที่มีการโต้เถียงกันระหว่างร้านค้ากับพี่ไรเดอร์ จึงควรใช้โทนที่เป็นกลางมากกว่านี้ ไม่ควรสื่อเหมือนเป็นความผิดของพี่ไรเดอร์ฝ่ายเดียว เพราะร้านค้าเองก็แจ้งว่ามีการใช้คำไม่สุภาพเช่นกัน ควรปลอบใจร้านค้า พร้อมย้ำเรื่องการสื่อสารที่เหมาะสมของทั้งสองฝ่าย
เงื่อนไขที่ใช้หักคะแนน: พลาดเล็กน้อย
หัก 2 คะแนน
ตัวอย่างจากเคส:
แอดมินขออภัยและแจ้งว่าจะตักเตือนไรเดอร์ แต่ไม่ได้กล่าวถึงการสื่อสารที่เหมาะสมของทั้งสองฝ่าย
ตัวอย่างที่เหมาะสมกว่า:
“แอดมินต้องขออภัยกับเหตุการณ์ที่เกิดขึ้นนะครับ ทั้งนี้ขอความร่วมมือให้ทั้งร้านค้าและพี่ไรเดอร์สื่อสารกันด้วยถ้อยคำสุภาพ แอดมินจะรับเรื่องไปตรวจสอบตามขั้นตอนครับ”</t>
  </si>
  <si>
    <t>ร้านค้าร้องเรียนพฤติกรรมไรเดอร์ / สอบถามขั้นตอนการกดรับออเดอร์ (Merchant Complaint About Rider Behavior / Order Acceptance Inquiry)</t>
  </si>
  <si>
    <t>ร้านค้าติดต่อเข้ามาสอบถามช่องทาง Call Center และเล่าว่ามีปากเสียงกับไรเดอร์ เนื่องจากไรเดอร์โทรติดต่อหลายครั้งให้ร้านค้ากดรับออเดอร์ พร้อมมีการพูดต่อว่าร้านค้าหน้าร้าน ขณะที่ร้านค้ายอมรับว่ามีการใช้คำไม่สุภาพออกไปด้วย แอดมินขอข้อมูลออเดอร์ เบอร์โทรศัพท์ และ Shop ID เพื่อใช้ตรวจสอบ และมีการขออภัยร้านค้า พร้อมแจ้งว่าจะนำเรื่องไปตรวจสอบและตักเตือนไรเดอร์ จากนั้นมีการตอบคำถามเรื่องระบบว่า ร้านค้าต้องกดรับออเดอร์ก่อน ไรเดอร์จึงจะสามารถเดินทางไปรับสินค้าได้</t>
  </si>
  <si>
    <t>https://drive.google.com/open?id=16Su3BnnW6iR16QxAY6gi8ecZkdOeSiZy</t>
  </si>
  <si>
    <t>AA238046</t>
  </si>
  <si>
    <t>https://app.oho.chat/business/6805c0f16232119d2a1204b5/smartchat?room=68c2cde7b0af04351f71ba33</t>
  </si>
  <si>
    <t>แอดมินทักทายครบ ระบุชื่อแอดมิน และมีการปิดการสนทนาอย่างสุภาพ เหมาะสมกับผู้ติดต่อที่เป็นลูกค้า
เงื่อนไขที่ใช้หักคะแนน: ไม่พบข้อผิดพลาด</t>
  </si>
  <si>
    <t>ไม่พบการเปิดเผยข้อมูลส่วนบุคคลเกินจำเป็น ข้อมูลที่ใช้ตรวจสอบเป็นข้อมูลเกี่ยวกับออเดอร์ของลูกค้าโดยตรง
เงื่อนไขที่ใช้หักคะแนน: ไม่พบข้อผิดพลาด</t>
  </si>
  <si>
    <t>แอดมินตรวจสอบสถานะออเดอร์ แจ้งว่าร้านค้าไม่รับสาย ปิดร้านค้า ดำเนินการยกเลิกงานฝั่งไรเดอร์หลังเกิน 10 นาทีจากเวลาที่ไรเดอร์รับงาน และแจ้งเวลาที่ระบบจะยกเลิกอัตโนมัติให้ลูกค้าทราบ รวมถึงมีการบันทึกใน Case Sheet แล้ว ถือว่าทำตาม Flow หลักได้ดี
จุดที่ยังไม่ครบคือพบการโทรหาร้านค้า 2 ครั้ง แต่ Process ระบุให้โทรติดต่อร้านค้า 3 ครั้งภายใน 15 นาที เพื่อยืนยันว่าร้านปิด/ติดต่อไม่ได้ให้ครบถ้วน
เงื่อนไขที่ใช้หักคะแนน: พลาดเล็กน้อย
หัก 2 คะแนน
ตัวอย่างจากเคส:
มีการโทรหาร้านค้า 2 ครั้ง แต่ Process ระบุให้โทร 3 ครั้ง
ตัวอย่างที่เหมาะสมกว่า:
“แอดมินได้พยายามติดต่อร้านค้า 3 ครั้งแล้วแต่ไม่สามารถติดต่อได้ จึงดำเนินการปิดร้านในระบบ และยกเลิกงานฝั่งไรเดอร์เพื่อให้ไรเดอร์รับงานอื่นต่อได้ ส่วนออเดอร์ของคุณลูกค้าจะถูกยกเลิกอัตโนมัติในเวลาประมาณ 14:29 น. และระบบจะคืนเงินตามช่องทางที่ชำระเข้ามาค่ะ/ครับ”</t>
  </si>
  <si>
    <t>ข้อมูลหลักที่แอดมินแจ้งถูกต้อง คือสถานะร้านค้ายังไม่กดรับออเดอร์ ร้านค้าไม่รับสาย แอดมินไม่สามารถยกเลิกฝั่งลูกค้าเองได้ในสถานะนี้ ต้องรอระบบยกเลิกอัตโนมัติเมื่อครบเวลา และแจ้งระยะเวลาคืนเงิน SCB EASY ภายใน 1 วันทำการได้ถูกต้อง
หักเล็กน้อยเพราะช่วงแรกแอดมินแจ้งว่า “ดำเนินการยกเลิกออเดอร์ในส่วนของไรเดอร์และปิดร้านเรียบร้อย” แล้วตามด้วย “หากลูกค้ายกเลิกออเดอร์ไม่ได้ ระบบจะยกเลิกอัตโนมัติ” ซึ่งลูกค้าอาจเข้าใจสับสนว่าตกลงออเดอร์ถูกยกเลิกแล้วหรือยัง
เงื่อนไขที่ใช้หักคะแนน: พลาดเล็กน้อย
หัก 1 คะแนน
ตัวอย่างที่เหมาะสมกว่า:
“ตอนนี้แอดมินยกเลิกงานฝั่งไรเดอร์และปิดร้านในระบบเรียบร้อยแล้วนะครับ แต่สถานะออเดอร์ฝั่งลูกค้าจะถูกระบบยกเลิกอัตโนมัติเมื่อครบเวลา ประมาณ 14:29 น. หลังจากนั้นระบบจะคืนเงินตามช่องทางที่ชำระเข้ามาครับ”</t>
  </si>
  <si>
    <t>แอดมินแจ้งครบหลายส่วน ได้แก่ สถานะออเดอร์ เหตุผลที่ยกเลิกเองไม่ได้ เวลาที่ระบบจะยกเลิกอัตโนมัติ ช่องทางและระยะเวลาการคืนเงิน รวมถึงแจ้งให้ติดต่อกลับได้หากไม่ได้รับเงินคืน
หักเล็กน้อยเพราะควรอธิบายให้ชัดตั้งแต่ข้อความแรกว่า “แอดมินยกเลิกให้ได้เฉพาะงานฝั่งไรเดอร์ ส่วนออเดอร์ลูกค้าต้องรอ Merchant Timeout” เพื่อให้ลูกค้าเข้าใจง่ายขึ้นและลดความไม่พอใจ
เงื่อนไขที่ใช้หักคะแนน: พลาดเล็กน้อย
หัก 1 คะแนน
ตัวอย่างที่เหมาะสมกว่า:
“แอดมินดำเนินการยกเลิกงานฝั่งไรเดอร์ให้แล้วนะครับ ส่วนออเดอร์ของคุณลูกค้าจะถูกระบบยกเลิกอัตโนมัติประมาณ 14:29 น. เนื่องจากร้านค้าไม่กดรับ/ไม่กดปฏิเสธออเดอร์ เมื่อระบบยกเลิกแล้วจะคืนเงินผ่าน SCB EASY ภายใน 1 วันทำการครับ”</t>
  </si>
  <si>
    <t>แอดมินแจ้งขั้นตอนต่อไปให้ลูกค้าทราบว่าต้องรอระบบยกเลิกอัตโนมัติ และแจ้งเวลาคืนเงินได้ชัดเจนพอสมควร แต่ข้อความยาวและมีการอธิบายซ้ำ ทำให้ลูกค้ารู้สึกว่า “ช้ามาก” และอาจยังไม่เข้าใจเหตุผลของระบบในทันที
เงื่อนไขที่ใช้หักคะแนน: พลาดเล็กน้อย
หัก 1 คะแนน
ตัวอย่างที่เหมาะสมกว่า:
“เนื่องจากร้านยังไม่กดรับหรือปฏิเสธออเดอร์ ระบบจึงต้องรอครบเวลายกเลิกอัตโนมัติครับ เวลายกเลิกประมาณ 14:29 น. หลังจากนั้นระบบจะคืนเงินผ่าน SCB EASY ภายใน 1 วันทำการครับ”</t>
  </si>
  <si>
    <t>แอดมินวิเคราะห์สถานะได้ถูกต้องว่าออเดอร์ยังรอร้านค้ากดรับ/ปฏิเสธ และร้านค้าไม่รับสาย จึงดำเนินการปิดร้าน ยกเลิกงานให้ไรเดอร์ และแจ้งเวลาที่ระบบจะยกเลิกอัตโนมัติ ถือว่าแก้ปัญหาได้ตรงตามสถานะจริงของเคส
หักเล็กน้อยเพราะการโทรหาร้านค้ายังไม่ครบ 3 ครั้งตาม Process และควรอธิบายลูกค้าแบบจับประเด็นเร็วกว่าเดิม เพราะลูกค้าร้อนใจเรื่องเงินคืนและการยกเลิก
เงื่อนไขที่ใช้หักคะแนน: พลาดเล็กน้อย
หัก 2 คะแนน
ตัวอย่างที่เหมาะสมกว่า:
“แอดมินตรวจสอบแล้ว ร้านค้ายังไม่กดรับออเดอร์และไม่สามารถติดต่อร้านได้ แอดมินจึงปิดร้านในระบบและยกเลิกงานฝั่งไรเดอร์ให้แล้วนะครับ ส่วนออเดอร์ฝั่งลูกค้าจะถูกระบบยกเลิกอัตโนมัติประมาณ 14:29 น. ครับ”</t>
  </si>
  <si>
    <t>แอดมินดูแลเคสได้ดีในภาพรวม มีการตรวจสอบ แจ้งสถานะ ดำเนินการในส่วนที่ทำได้ และแจ้งขั้นตอนต่อไปเรื่องระยะเวลายกเลิกอัตโนมัติ รวมถึงการคืนเงิน ทำให้ลูกค้าเข้าใจว่าต้องรอระบบดำเนินการต่ออย่างไร
หักเพราะเมื่อลูกค้าตอบว่า “ช้ามาก อะไร” แอดมินอธิบายเหตุผลแล้ว แต่ยังไม่ค่อยจับอารมณ์ลูกค้าเท่าที่ควร ควรย้ำความเข้าใจและบอกว่าแอดมินดำเนินการส่วนที่ทำได้ให้แล้ว ไม่ใช่ปล่อยให้ลูกค้ารอเฉย ๆ
เงื่อนไขที่ใช้หักคะแนน: พลาดเล็กน้อย
หัก 2 คะแนน
ตัวอย่างที่เหมาะสมกว่า:
“เข้าใจคุณลูกค้านะครับ และขออภัยที่ทำให้ต้องรอ แอดมินดำเนินการในส่วนที่ทำได้แล้ว คือยกเลิกงานฝั่งไรเดอร์และปิดร้านในระบบ ส่วนออเดอร์ฝั่งลูกค้าจะถูกระบบยกเลิกอัตโนมัติประมาณ 14:29 น. หลังจากนั้นระบบจะคืนเงินให้อัตโนมัติครับ”</t>
  </si>
  <si>
    <t>ข้อมูลครบ แต่ข้อความช่วงแจ้งผลค่อนข้างยาว มีหลายประเด็นรวมอยู่ในข้อความเดียว เช่น สถานะร้าน, การยกเลิกฝั่งไรเดอร์, การรอระบบ, การคืนเงิน และเงื่อนไขธนาคาร ทำให้อ่านยากเล็กน้อย
เงื่อนไขที่ใช้หักคะแนน: พลาดเล็กน้อย
หัก 1 คะแนน
ตัวอย่างที่เหมาะสมกว่า:
แยกข้อความเป็น 3 ส่วนสั้น ๆ
1.ผลตรวจสอบ: ร้านค้าไม่รับสาย/ยังไม่กดรับออเดอร์
2.สิ่งที่แอดมินทำแล้ว: ยกเลิกงานฝั่งไรเดอร์และปิดร้าน
3.Next Step: ระบบยกเลิกอัตโนมัติ 14:29 น. และคืนเงิน SCB EASY ภายใน 1 วันทำการ</t>
  </si>
  <si>
    <t>ภาษาโดยรวมสุภาพ อ่านเข้าใจ ไม่มีคำสะกดผิดที่กระทบความหมาย และใช้คำเรียก “ลูกค้า” ได้เหมาะสม
เงื่อนไขที่ใช้หักคะแนน: ไม่พบข้อผิดพลาด</t>
  </si>
  <si>
    <t>แอดมินใช้น้ำเสียงสุภาพและขออภัยหลายครั้ง เหมาะกับสถานการณ์ที่ลูกค้าไม่พอใจ แต่เมื่อลูกค้าร้องเรียนว่า “ช้ามาก อะไร” ควรเพิ่ม Empathy ให้ชัดกว่านี้ เพราะลูกค้าต้องรอทั้งอาหารและเงินคืน
เงื่อนไขที่ใช้หักคะแนน: พลาดเล็กน้อย
หัก 2 คะแนน
ตัวอย่างที่เหมาะสมกว่า:
“เข้าใจคุณลูกค้านะครับ ต้องขออภัยจริง ๆ ที่ทำให้เสียเวลาและยังไม่ได้รับอาหาร แอดมินดำเนินการส่วนที่ช่วยได้ทันทีแล้ว และขอแจ้งเวลาที่ระบบจะยกเลิกกับคืนเงินให้ชัดเจนอีกครั้งนะครับ”</t>
  </si>
  <si>
    <t>ลูกค้าขอยกเลิกออเดอร์เนื่องจากร้านปิด / ติดตามการคืนเงิน (Order Cancellation Due to Merchant Closed / Refund Inquiry)</t>
  </si>
  <si>
    <t>ลูกค้าแจ้งว่าร้านปิด ต้องการยกเลิกออเดอร์และขอคืนเงิน ออเดอร์อยู่ในสถานะที่ร้านค้ายังไม่กดรับ และมีไรเดอร์รับงานแล้ว แอดมินตรวจสอบ พบว่าร้านค้าไม่รับสาย มีการโทรหาร้านค้า 2 ครั้ง และดำเนินการยกเลิกงานฝั่งไรเดอร์หลังเกิน 10 นาทีจากเวลาที่ไรเดอร์รับงาน พร้อมแจ้งลูกค้าว่าระบบจะยกเลิกอัตโนมัติประมาณ 14:29 น. และคืนเงินผ่าน SCB EASY ภายใน 1 วันทำการ</t>
  </si>
  <si>
    <t>https://drive.google.com/open?id=1Ho8o8R9b0JGP59wEFyT2eb0iJa9g4fez</t>
  </si>
  <si>
    <t>AA238152</t>
  </si>
  <si>
    <t>https://app.oho.chat/business/6805c0f16232119d2a1204b5/smartchat?room=6a0313b4000f3c8625e338a7</t>
  </si>
  <si>
    <t>แอดมินมีการทักทาย แนะนำตัว และปิดการสนทนาครบถ้วน สุภาพ มีการแจ้งให้ร้านค้าติดต่อกลับได้หากต้องการสอบถามเพิ่มเติม</t>
  </si>
  <si>
    <t>แอดมินตรวจสอบและแจ้งสถานะร้านค้าให้ทราบ แต่ยังไม่ได้ขอยืนยันตัวตนตาม Process เช่น ชื่อ-นามสกุลผู้จดทะเบียน และเลขบัตรประชาชน 5 หลักสุดท้าย ก่อนให้ข้อมูลสถานะร้านค้า ถือว่าเป็นการข้ามขั้นตอนยืนยันตัวตน แม้ข้อมูลที่แจ้งไม่ได้เป็นข้อมูลอ่อนไหวมาก แต่ยังเป็นข้อมูลสถานะบัญชีร้านค้า
เงื่อนไขที่ใช้หักคะแนน: พลาดปานกลาง
หัก 3 คะแนน
ตัวอย่างที่เหมาะสมกว่า:
“เพื่อความปลอดภัยของข้อมูล รบกวนยืนยันชื่อ-นามสกุลผู้จดทะเบียนร้านค้า และเลขบัตรประชาชน 5 หลักสุดท้ายก่อนนะคะ จากนั้นแอดมินจะตรวจสอบสถานะการอนุมัติร้านค้าให้ค่ะ”</t>
  </si>
  <si>
    <t>แอดมินตรวจสอบสถานะร้านค้าและแจ้งผลได้ถูกต้องแล้ว แต่ขั้นตอนยังไม่ครบ เพราะไม่ได้ยืนยันตัวตนก่อนตรวจสอบ และไม่ได้อธิบายให้ชัดตั้งแต่แรกว่า โดยปกติการอนุมัติใช้เวลาภายใน 3 วันทำการ รวมถึงหากร้านค้ายังไม่ผ่านอนุมัติหรือยังเข้าใช้งานไม่ได้ ต้องดำเนินการอย่างไรต่อ แต่สำหรับเคสนี้ร้านค้าได้รับอนุมัติแล้ว จึงไม่จำเป็นต้องเปิดเคส Support Center เพิ่ม
เงื่อนไขที่ใช้หักคะแนน: พลาดเล็กน้อย
หัก 2 คะแนน
ตัวอย่างที่เหมาะสมกว่า:
“จากการตรวจสอบ Shop ID 397801 ร้านค้าได้รับการอนุมัติเรียบร้อยแล้วค่ะ สามารถเข้าสู่ระบบและเปิดรับออเดอร์ได้ตามปกติ หากยังเข้าใช้งานไม่ได้ รบกวนแจ้งหน้าจอที่พบปัญหาเพิ่มเติม เพื่อให้แอดมินตรวจสอบต่อได้ค่ะ”</t>
  </si>
  <si>
    <t>คำตอบหลักถูกต้อง เพราะจากข้อมูลที่ให้มา Shop ID 397801 ได้รับการอนุมัติแล้ว และร้านค้ายืนยันกลับว่า “อนุมัติแล้วค่ะ”</t>
  </si>
  <si>
    <t>แอดมินแจ้งได้ครบว่าร้านค้าอนุมัติแล้วและสามารถเข้าใช้งานเพื่อเปิดรับออเดอร์ได้ แต่ควรเสริมว่า หากร้านค้ายังเข้าไม่ได้ ให้ส่งภาพหน้าจอปัญหากลับมาเพื่อให้แอดมินตรวจสอบต่อ
เงื่อนไขที่ใช้หักคะแนน: พลาดเล็กน้อย
หัก 1 คะแนน
ตัวอย่างที่เหมาะสมกว่า:
“ร้านค้าได้รับการอนุมัติแล้วค่ะ สามารถเข้าสู่ระบบและเปิดรับออเดอร์ได้ตามปกติ หากลองเข้าแล้วพบข้อความแจ้งเตือนหรือยังเปิดร้านไม่ได้ รบกวนส่งภาพหน้าจอเข้ามาให้แอดมินตรวจสอบเพิ่มเติมได้เลยค่ะ”</t>
  </si>
  <si>
    <t>ข้อความแจ้งผลเข้าใจง่าย ไม่ซับซ้อน และมีขั้นตอนต่อให้ร้านค้าลองเข้าไปตรวจสอบก่อน หากยังไม่ได้ให้แจ้งแอดมินได้ทันที</t>
  </si>
  <si>
    <t>แอดมินตรวจสอบตรงกับคำถามของร้านค้า คือสถานะการอนุมัติร้านค้า และแจ้งผลได้ตรงจุดว่าร้านค้าได้รับการอนุมัติแล้ว</t>
  </si>
  <si>
    <t>แอดมินแจ้งขั้นตอนต่อไปได้ชัดเจน โดยให้ร้านค้าลองเข้าสู่ระบบเพื่อตรวจสอบก่อน และหากยังไม่สามารถเข้าสู่ระบบหรือเปิดร้านค้าได้ สามารถแจ้งแอดมินกลับมาได้ทันที ถือว่าช่วยให้ร้านค้ารู้ว่าต้องทำอย่างไรต่อ</t>
  </si>
  <si>
    <t>ข้อความเรียงลำดับดี อ่านง่าย ไม่ยาวเกินไป และแยกประเด็นชัดเจน</t>
  </si>
  <si>
    <t>โดยรวมภาษาเข้าใจง่ายและสุภาพ แต่มีคำสะกดที่ควรปรับ เช่น “ซักครู่” ควรใช้ “สักครู่” เพื่อความถูกต้องของภาษา
เงื่อนไขที่ใช้หักคะแนน: พลาดเล็กน้อย
หัก 1 คะแนน
ตัวอย่างที่เหมาะสมกว่า:
“แอดมินขออนุญาตตรวจสอบข้อมูลร้านค้าให้สักครู่นะคะ”</t>
  </si>
  <si>
    <t>น้ำเสียงสุภาพ ให้ความช่วยเหลือดี และมีการตอบรับร้านค้าเมื่อร้านค้าขอลองเข้าไปเช็คก่อน</t>
  </si>
  <si>
    <t>ร้านค้าสอบถามสถานะการอนุมัติร้านค้า (Merchant Approval Status Inquiry)</t>
  </si>
  <si>
    <t>ร้านค้าสอบถามว่าเพิ่มอีเมลผู้จัดการสาขาแล้ว แต่ทำไมยังไม่ผ่านอนุมัติ แอดมินตรวจสอบ Shop ID 397801 และแจ้งว่าร้านค้าได้รับการอนุมัติเรียบร้อยแล้ว สามารถเข้าสู่ระบบและเปิดรับออเดอร์ได้ตามปกติ โดยคำตอบหลักถูกต้องและร้านค้ายืนยันว่าอนุมัติแล้ว แต่จุดที่ขาดคือไม่ได้ยืนยันตัวตนร้านค้าก่อนตรวจสอบ/แจ้งข้อมูลสถานะ และไม่ได้แจ้งกรอบระยะเวลาหรือแนวทางกรณีร้านค้ายังเข้าใช้งานไม่ได้ให้ครบตั้งแต่แรก</t>
  </si>
  <si>
    <t>https://drive.google.com/open?id=14_nEj6i5G8slUv4OkYu_4-rudN50FG3a</t>
  </si>
  <si>
    <t>AA237954</t>
  </si>
  <si>
    <t>https://app.oho.chat/business/6805c0f16232119d2a1204b5/smartchat?room=6a06a0bd535f2360c39683f4</t>
  </si>
  <si>
    <t>แอดมินมีการทักทาย แนะนำตัว และปิดการสนทนาครบถ้วน สุภาพ เหมาะสมตามมาตรฐาน</t>
  </si>
  <si>
    <t>แอดมินขอข้อมูลร้านค้าเพื่อใช้ตรวจสอบ และมีการยืนยันตัวตนด้วยชื่อ-นามสกุล พร้อมเลขท้ายบัตรประชาชน 5 หลักก่อนแจ้งข้อมูลสถานะร้านค้า ถือว่าทำได้ถูกต้องตาม Process และไม่พบการเปิดเผยข้อมูลเกินความจำเป็น</t>
  </si>
  <si>
    <t>แอดมินดำเนินการตาม Flow หลักได้ดี มีการขอข้อมูลร้านค้า ยืนยันตัวตน ตรวจสอบสถานะ และแจ้งผลกลับร้านค้า แต่ยังควรแจ้งขั้นตอนต่อให้ชัดขึ้นอีกนิด เช่น ถ้าร้านค้าต้องการเปิดร้านเองต้องเข้าเมนูไหน หรือหากยังขึ้นสถานะซ่อนอยู่ให้ส่งภาพหน้าจอกลับมาให้ตรวจสอบต่อ
เงื่อนไขที่ใช้หักคะแนน: พลาดเล็กน้อย
หัก 1 คะแนน
ตัวอย่างที่เหมาะสมกว่า:
“จากการตรวจสอบ Shop ID 175099 สถานะร้านค้าอัปเดตแล้วค่ะ คุณร้านค้าสามารถเข้าแอป Robinhood Shop เพื่อตรวจสอบสถานะร้านและเปิดรับออเดอร์ได้เลยนะคะ หากยังขึ้นว่าซ่อนอยู่ หรือเปิดร้านไม่ได้ รบกวนส่งภาพหน้าจอมาให้แอดมินตรวจสอบเพิ่มเติมได้เลยค่ะ”</t>
  </si>
  <si>
    <t>คำตอบถูกต้องตามข้อมูลเคส เพราะหลังแอดมินตรวจสอบ ร้านค้าสามารถกลับมาเปิดใช้งานได้ และร้านค้ายืนยันว่า “ได้แล้วค่ะ ขอบคุณมากค่ะ”</t>
  </si>
  <si>
    <t>ตอบประเด็นหลักครบว่า Shop ID 175099 สามารถเปิดร้านค้าได้ตามปกติแล้ว แต่ยังควรเสริมรายละเอียดขั้นตอนให้ร้านค้าทราบชัดขึ้นว่าต้องกดเปิดร้านตรงไหน หรือควรตรวจสอบเมนู/เวลาเปิดปิดร้านเพิ่มเติมหรือไม่ เพราะร้านค้าเริ่มต้นถามว่า “จะเปิดกดตรงไหน”
เงื่อนไขที่ใช้หักคะแนน: พลาดเล็กน้อย
หัก 1 คะแนน
ตัวอย่างที่เหมาะสมกว่า:
“ตอนนี้ร้านค้าสามารถเปิดใช้งานได้ตามปกติแล้วค่ะ รบกวนคุณร้านค้าลองเข้าแอป Robinhood Shop ไปที่หน้าจัดการร้านค้า เพื่อตรวจสอบสถานะร้าน/เวลาเปิด-ปิด และเมนูที่เปิดขายอีกครั้งนะคะ หากยังไม่แสดงบนแอปหรือยังขึ้นว่าซ่อนอยู่ แจ้งแอดมินได้เลยค่ะ”</t>
  </si>
  <si>
    <t>ข้อความแจ้งผลเข้าใจง่าย แต่ยังตอบคำถามหลักได้ไม่ครบ เพราะร้านค้าถามว่า “จะเปิดกดตรงไหน” แอดมินควรอธิบายขั้นตอนการเปิดร้านให้เป็นลำดับ หรือแจ้งแนวทางตรวจสอบต่อ เช่น ต้องเข้าเมนูใด หากยังขึ้นสถานะซ่อนอยู่ให้ส่งภาพหน้าจอกลับมา เพื่อให้แอดมินตรวจสอบเพิ่มเติม
เงื่อนไขที่ใช้หักคะแนน: พลาดเล็กน้อย
หัก 1 คะแนน
ตัวอย่างที่เหมาะสมกว่า:
“หลังจากสถานะร้านค้าอัปเดตแล้ว คุณร้านค้าสามารถเข้าแอป Robinhood Shop เพื่อตรวจสอบสถานะร้านค้า และตรวจสอบเมนู/เวลาเปิด-ปิดร้านให้พร้อมขายได้เลยค่ะ”</t>
  </si>
  <si>
    <t>แอดมินเข้าใจปัญหาว่าร้านค้าต้องการกลับมาเปิดขาย และหน้าร้านขึ้นสถานะซ่อนอยู่ จึงตรวจสอบสถานะร้านค้าในระบบและแจ้งผลได้ตรงประเด็น ร้านค้าสามารถดำเนินการต่อได้จริง</t>
  </si>
  <si>
    <t>แอดมินรับเรื่อง ตรวจสอบ และแจ้งผลให้ร้านค้าทราบครบแล้ว แต่ยังควรบอกขั้นตอนต่อไปให้ชัดขึ้นอีกนิด เช่น ให้ร้านค้าลองเปิดร้าน ตรวจสอบเมนูและเวลาเปิด–ปิดร้าน หรือหากยังติดปัญหาให้ส่งภาพหน้าจอกลับมา เพื่อให้แอดมินตรวจสอบต่อ
เงื่อนไขที่ใช้หักคะแนน: พลาดเล็กน้อย
หัก 1 คะแนน
ตัวอย่างที่เหมาะสมกว่า:
“คุณร้านค้าลองเข้าใช้งานและเปิดร้านได้เลยนะคะ หากยังเปิดไม่ได้หรือยังขึ้นว่าซ่อนอยู่ รบกวนส่งภาพหน้าจอเข้ามาอีกครั้ง แอดมินจะตรวจสอบต่อให้ค่ะ”</t>
  </si>
  <si>
    <t>ข้อความเรียงลำดับดี แยกช่วงขอข้อมูล ตรวจสอบ และแจ้งผลชัดเจน อ่านเข้าใจง่าย</t>
  </si>
  <si>
    <t>โดยรวมภาษาสุภาพและเข้าใจง่าย แต่มีคำที่ควรปรับให้ถูกต้อง เช่น “ซักครู่” ควรใช้ “สักครู่” และคำว่า “อัพเดต” ควรใช้ “อัปเดต” เพื่อความถูกต้องของภาษา
เงื่อนไขที่ใช้หักคะแนน: พลาดเล็กน้อย
หัก 1 คะแนน
ตัวอย่างที่เหมาะสมกว่า:
“แอดมินขออนุญาตตรวจสอบข้อมูลร้านค้าในระบบให้สักครู่นะคะ”
“จากการตรวจสอบ Shop ID 175099 ขณะนี้สถานะร้านค้าอัปเดตแล้วค่ะ”</t>
  </si>
  <si>
    <t>น้ำเสียงสุภาพ เหมาะสมกับร้านค้า มีการขอบคุณและเปิดโอกาสให้สอบถามเพิ่มเติม ไม่พบถ้อยคำที่ทำให้ร้านค้ารู้สึกถูกตำหนิ</t>
  </si>
  <si>
    <t>ร้านค้าขอเปิดร้านค้าอีกครั้ง / ร้านค้าถูกซ่อนอยู่ (Merchant Re-activation Request / Hidden Store Status Inquiry)</t>
  </si>
  <si>
    <t>ร้านค้าติดต่อสอบถามว่าร้านปิดไปนานแล้ว ต้องการกลับมาขายเหมือนเดิม และหน้าร้านขึ้นสถานะ “ซ่อนอยู่” แอดมินขอข้อมูลร้านค้าและยืนยันตัวตนครบถ้วนก่อนตรวจสอบ จากนั้นตรวจสอบและแจ้งว่าร้านค้าอัปเดตสถานะแล้ว สามารถเปิดร้านค้าได้ตามปกติ โดยร้านค้ายืนยันว่าใช้งานได้แล้ว เคสนี้โดยรวมทำได้ดี ตรงตาม Process หลัก แต่ยังมีจุดเล็กน้อยที่ควรเพิ่ม คือควรอธิบายให้ชัดขึ้นว่าร้านค้าสามารถเปิดร้านได้เองตามขั้นตอนใด หรือถ้าเข้าไม่ได้ให้ส่งภาพหน้าจอ/แจ้งกลับมาเพื่อช่วยตรวจสอบต่อ</t>
  </si>
  <si>
    <t>https://drive.google.com/open?id=1KopBW8K7dn0VspTgoa8rn9ga7j6bNbr6</t>
  </si>
  <si>
    <t>AA238173</t>
  </si>
  <si>
    <t>https://app.oho.chat/business/6805c0f16232119d2a1204b5/smartchat?room=691597c37a947a6ea18ae1a7</t>
  </si>
  <si>
    <t>แอดมินมีการทักทายและแนะนำตัวสุภาพ แต่ไม่พบข้อความปิดเคสแบบครบถ้วน เช่น ขอบคุณที่ใช้บริการ หรือแจ้งให้ติดต่อกลับได้หากพบปัญหาเพิ่มเติม จึงยังไม่เต็มในหัวข้อนี้
ตัวอย่างที่เหมาะสมกว่า:
“หากไม่มีข้อมูลเพิ่มเติม แอดมินขออนุญาตจบการสนทนานะคะ หากพี่ไรเดอร์พบปัญหาเพิ่มเติมสามารถติดต่อเข้ามาได้อีกครั้งค่ะ ขอบคุณที่ใช้บริการ Robinhood ขับขี่ปลอดภัยนะคะ”</t>
  </si>
  <si>
    <t>ไม่พบการเปิดเผยข้อมูลส่วนบุคคลเกินความจำเป็น ข้อมูลที่ใช้ในการสนทนาเกี่ยวข้องกับออเดอร์และการประสานร้านค้าเท่านั้น</t>
  </si>
  <si>
    <t>แอดมินตรวจสอบออเดอร์และติดต่อร้านค้าได้ถูกต้องตามสถานการณ์ ร้านค้ารับทราบและออเดอร์สามารถดำเนินต่อได้ แต่ยังไม่พบการบันทึกเคสในระบบ ทั้งที่เป็นเคสปัญหาก่อนจัดส่ง/ร้านค้าติดต่อไม่ได้ จึงควรมีการบันทึกไว้เพื่อใช้ติดตามหรืออ้างอิงภายหลัง
ตัวอย่างที่เหมาะสมกว่า:
“แอดมินติดต่อร้านค้าเรียบร้อยแล้ว ร้านค้ารับทราบออเดอร์และจะจัดเตรียมอาหารให้ค่ะ แอดมินจะบันทึกเรื่องไว้ในระบบเพื่อใช้อ้างอิงกรณีเกิดปัญหาซ้ำอีกครั้งนะคะ”</t>
  </si>
  <si>
    <t>คำตอบของแอดมินถูกต้องตามสถานการณ์จริง มีการแจ้งว่าร้านค้ากดรับออเดอร์แล้ว และจากข้อมูลหลังบ้านออเดอร์ดำเนินต่อจนจัดส่งสำเร็จ แต่คำตอบยังสั้นไปเล็กน้อย ยังไม่ได้แจ้งพี่ไรเดอร์ว่าต้องทำอะไรต่อให้ชัดเจน
ตัวอย่างที่เหมาะสมกว่า:
“ร้านค้ารับทราบออเดอร์และกดรับเรียบร้อยแล้วค่ะ พี่ไรเดอร์สามารถเข้าไปรอรับอาหาร และจัดส่งตามขั้นตอนปกติได้เลยนะคะ”</t>
  </si>
  <si>
    <t>แอดมินตอบปัญหาหลักได้ค่อนข้างครบ โดยช่วยติดต่อร้านค้าและแจ้งผลกลับให้พี่ไรเดอร์ทราบแล้ว แต่ยังควรแจ้งขั้นตอนต่อไปให้ชัดขึ้น เช่น ให้พี่ไรเดอร์กดถึงร้าน รับอาหาร และจัดส่งตามปกติ รวมถึงควรย้ำว่าหากร้านค้ายังไม่ทำอาหาร หรือรอนานผิดปกติ สามารถติดต่อกลับมาให้แอดมินช่วยตรวจสอบต่อได้ทันที
ตัวอย่างที่เหมาะสมกว่า:
“ตอนนี้ร้านค้ารับทราบและจะทำอาหารให้นะคะ พี่ไรเดอร์สามารถเข้าไปรอรับอาหารได้เลยค่ะ หากร้านค้ายังไม่ดำเนินการหรือพบปัญหาเพิ่มเติม แจ้งแอดมินเข้ามาได้ทันทีนะคะ”</t>
  </si>
  <si>
    <t>แอดมินแจ้งผลตรวจสอบได้เข้าใจ แต่ยังไม่ได้เรียงขั้นตอนถัดไปให้พี่ไรเดอร์ชัดเจนพอ โดยเฉพาะในเคสที่ตอนแรกพี่ไรเดอร์ขอยกเลิกงาน ควรยืนยันให้ชัดว่าไม่ต้องยกเลิกแล้ว เพราะร้านค้ารับทราบและทำอาหารให้แล้ว
ตัวอย่างที่เหมาะสมกว่า:
“กรณีนี้ยังไม่ต้องยกเลิกงานนะคะ แอดมินติดต่อร้านค้าเรียบร้อยแล้ว ร้านค้ารับทราบออเดอร์และจะทำอาหารให้ พี่ไรเดอร์สามารถรอรับอาหารและจัดส่งต่อได้เลยค่ะ”</t>
  </si>
  <si>
    <t>แอดมินเลือกวิธีแก้ได้ตรงจุด เพราะปัญหาคือร้านค้าไม่รับสาย/ยังไม่กดรับออเดอร์ จึงโทรประสานร้านค้า และทำให้ออเดอร์เดินต่อได้จริง อย่างไรก็ตาม ควรแจ้งผลให้ครบกว่านี้ และควรบันทึกเคสหลังมีการประสานร้านค้า
ตัวอย่างที่เหมาะสมกว่า:
“แอดมินติดต่อร้านค้าให้แล้วนะคะ ร้านค้ารับทราบว่ามีออเดอร์เข้าและจะเริ่มทำอาหารให้ พี่ไรเดอร์สามารถรอรับอาหารเพื่อจัดส่งต่อได้เลยค่ะ”</t>
  </si>
  <si>
    <t>แอดมินมีความรับผิดชอบต่อเคส มีการตรวจสอบและติดต่อร้านค้าให้จนแก้ปัญหาได้ แต่ Next Step ยังไม่ชัดพอ เพราะพี่ไรเดอร์แจ้งขอยกเลิกงาน แอดมินควรอธิบายให้ชัดว่าไม่ต้องยกเลิกแล้ว เนื่องจากร้านค้ารับทราบและจะทำอาหารให้ พร้อมแจ้งให้ทำขั้นตอนต่อไป
ตัวอย่างที่เหมาะสมกว่า:
“แอดมินติดต่อร้านค้าเรียบร้อยแล้วนะคะ ร้านค้ารับทราบออเดอร์และจะทำอาหารให้ กรณีนี้พี่ไรเดอร์ไม่ต้องยกเลิกงานแล้ว สามารถรอรับอาหารและจัดส่งต่อได้ตามปกติค่ะ”</t>
  </si>
  <si>
    <t>ข้อความของแอดมินอ่านง่าย กระชับ และไม่สับสน เหมาะกับการสื่อสารในแชท</t>
  </si>
  <si>
    <t>ภาษาของแอดมินสุภาพ อ่านเข้าใจง่าย ไม่พบคำผิดที่กระทบต่อความเข้าใจในสาระสำคัญ</t>
  </si>
  <si>
    <t>น้ำเสียงสุภาพและเหมาะสม แต่ในสถานการณ์ที่พี่ไรเดอร์กำลังเจอปัญหาหน้างานและขอยกเลิกงาน แอดมินควรให้ความมั่นใจมากกว่านี้ เช่น แจ้งว่าประสานร้านค้าเรียบร้อยแล้ว และพี่ไรเดอร์สามารถดำเนินการต่อได้เลย
ตัวอย่างที่เหมาะสมกว่า:
“แอดมินประสานร้านค้าให้เรียบร้อยแล้วนะคะ ไม่ต้องกังวลค่ะ ร้านค้ารับทราบออเดอร์แล้ว พี่ไรเดอร์สามารถรอรับอาหารและจัดส่งต่อได้เลยค่ะ”</t>
  </si>
  <si>
    <t>ร้านค้าติดต่อไม่ได้ / ร้านค้ากดรับออเดอร์ไม่ได้ (Merchant Unreachable / Merchant Cannot Accept Order)</t>
  </si>
  <si>
    <t>พี่ไรเดอร์แจ้งว่าโทรหาร้านค้าเพื่อยืนยันออเดอร์แล้วร้านไม่รับสาย และขอยกเลิกงาน แอดมินรับเรื่อง ตรวจสอบออเดอร์ และมีการโทรติดต่อร้านค้าให้ โดยร้านค้ารับสายแอดมิน รับทราบออเดอร์ และจะทำอาหารให้ไรเดอร์จัดส่งต่อ สุดท้ายออเดอร์เดินต่อและจัดส่งสำเร็จ ถือว่าแก้ปัญหาเฉพาะหน้าได้ตรงจุด แต่ยังมีจุดที่ควรปรับ คือแอดมินควรแจ้ง Next Step ให้พี่ไรเดอร์ชัดกว่านี้ว่าให้เข้าไปรอรับอาหาร/กดรับอาหารและจัดส่งตามขั้นตอน และควรมีการบันทึกเคสไว้ เพราะเป็นปัญหาก่อนจัดส่งที่มีการประสานร้านค้า</t>
  </si>
  <si>
    <t>https://drive.google.com/open?id=1Bj5Qq3sp6tJOfZ5dzptg1vEHq3VYXSRa</t>
  </si>
  <si>
    <t>AA238473</t>
  </si>
  <si>
    <t>https://app.oho.chat/business/6805c0f16232119d2a1204b5/smartchat?room=68f468bd8dd59be4cdcba7d0</t>
  </si>
  <si>
    <t>เคสนี้มีการทักทายและปิดการสนทนาครบตามมาตรฐาน ชื่อแอดมิน “แอดมินขนมดอกจอก” ปรากฏครบมากกว่า 2 ครั้ง และข้อความสุดท้ายเป็นข้อความของแอดมินที่ขออนุญาตจบการสนทนา พร้อมเปิดโอกาสให้ติดต่อกลับและกล่าวขอบคุณ
เงื่อนไขที่ใช้หักคะแนนตามไฟล์:
ไม่เข้ากลุ่มพลาด</t>
  </si>
  <si>
    <t>แอดมินขอข้อมูลเท่าที่จำเป็นต่อการตรวจสอบ ได้แก่ หมายเลขออเดอร์และเบอร์โทรศัพท์ที่ลงทะเบียน ไม่พบการเปิดเผยข้อมูลส่วนบุคคลเกินความจำเป็น และไม่พบการให้ข้อมูลที่ขัดกับนโยบาย
เงื่อนไขที่ใช้หักคะแนนตามไฟล์:
ไม่เข้ากลุ่มพลาด</t>
  </si>
  <si>
    <t>แอดมินตอบกลับอยู่ใน SLA และขอข้อมูลที่จำเป็นก่อนตรวจสอบ ถือว่าทำตามขั้นตอนพื้นฐานได้ดี โดยมีการขอหมายเลขออเดอร์และเบอร์โทรศัพท์ก่อนแจ้งผล อย่างไรก็ตาม หลังลูกค้าถามถึงสาเหตุที่ร้านกดยกเลิก แอดมินควรอิงจากสถานะในระบบให้ชัดเจนกว่านี้ว่า ตรวจสอบพบสถานะร้านค้าเป็นผู้กดยกเลิก ส่วนสาเหตุเพิ่มเติมมีข้อมูลยืนยันในระบบหรือไม่
เงื่อนไขที่ใช้หักคะแนนตามไฟล์:
พลาดเล็กน้อย
หัก 1 คะแนน
ตัวอย่างจากเคส:
“จากการตรวจสอบ ออเดอร์ 260516-SG-4660 ทางร้านค้าเป็นผู้ดำเนินการกดยกเลิกค่ะ”
ตัวอย่างที่ถูกต้องมากขึ้น:
“จากการตรวจสอบ ออเดอร์ 260516-SG-4660 มีสถานะถูกยกเลิกโดยร้านค้านะคะ ส่วนสาเหตุเพิ่มเติม หากระบบไม่ได้แสดงรายละเอียดชัดเจน แอดมินขอแจ้งตามข้อมูลที่ตรวจสอบพบก่อนนะคะ”</t>
  </si>
  <si>
    <t>แอดมินตอบถูกในส่วนหลักว่าออเดอร์ถูกยกเลิกโดยร้านค้า ซึ่งตรงกับสถานะที่ตรวจสอบพบคือ CANCEL MERCHANT - REJECT แต่ส่วนที่แจ้งว่า “ร้านค้าปิดค่ะ แต่ลืมปิดแอปฯ” ยังควรระวัง เพราะหากระบบไม่ได้ระบุสาเหตุนี้ชัดเจน แอดมินไม่ควรแจ้งเป็นข้อสรุปแน่นอน ควรแจ้งเท่าที่ตรวจสอบยืนยันได้จากระบบ
เงื่อนไขที่ใช้หักคะแนนตามไฟล์:
พลาดเล็กน้อย
หัก 2 คะแนน
ตัวอย่างจากเคส:
“ร้านค้าปิดค่ะ แต่ลืมปิดแอปฯ”
ตัวอย่างที่ถูกต้องมากขึ้น:
“จากระบบพบว่าออเดอร์นี้ถูกยกเลิกโดยร้านค้าค่ะ แต่ระบบไม่ได้แสดงรายละเอียดสาเหตุเพิ่มเติมชัดเจน แอดมินขออภัยในความไม่สะดวกด้วยนะคะ”</t>
  </si>
  <si>
    <t>แอดมินตอบคำถามหลักของลูกค้าได้ครบในระดับหนึ่ง โดยแจ้งว่าออเดอร์ถูกยกเลิกโดยร้านค้า และเมื่อลูกค้าถามสาเหตุก็มีการตอบกลับเพิ่มเติม แต่ยังขาดการอธิบายให้ชัดว่าข้อมูลใดเป็นข้อมูลที่ยืนยันจากระบบ และข้อมูลใดเป็นการแจ้งจากสถานะร้านค้า รวมถึงควรแจ้งแนวทางต่อให้ลูกค้า เช่น สามารถสั่งร้านอื่นใหม่ได้ หรือหากพบปัญหาร้านปิดแต่ยังแสดงในระบบซ้ำ สามารถแจ้งให้แอดมินตรวจสอบเพิ่มเติมได้
เงื่อนไขที่ใช้หักคะแนนตามไฟล์:
พลาดเล็กน้อย
หัก 2 คะแนน
ตัวอย่างจากเคส:
ลูกค้าถามว่า “สาเหตุที่กดยกเลิกล่ะคะ” แอดมินตอบว่า “ร้านค้าปิดค่ะ แต่ลืมปิดแอปฯ” แต่ไม่ได้อธิบายต่อว่าระบบยืนยันได้แค่ร้านค้าเป็นผู้กดยกเลิก
ตัวอย่างที่ถูกต้องมากขึ้น:
“จากระบบยืนยันได้ว่าออเดอร์ถูกยกเลิกโดยร้านค้าค่ะ หากคุณลูกค้าพบหลายร้านมีปัญหาเปิดอยู่แต่ไม่รับออเดอร์ สามารถส่งชื่อร้านหรือออเดอร์เพิ่มเติมมาให้แอดมินตรวจสอบได้ค่ะ”</t>
  </si>
  <si>
    <t>แอดมินแจ้งผลการตรวจสอบเป็นลำดับพอเข้าใจ เริ่มจากขอข้อมูล ตรวจสอบ และแจ้งผลว่าออเดอร์ถูกยกเลิกโดยร้านค้า แต่ควรบอกให้ชัดขึ้นว่าอ้างอิงจากสถานะในระบบ
เงื่อนไขที่ใช้หักคะแนนตามไฟล์:
พลาดเล็กน้อย
หัก 1 คะแนน
ตัวอย่างจากเคส:
“จากการตรวจสอบ ออเดอร์ 260516-SG-4660 ทางร้านค้าเป็นผู้ดำเนินการกดยกเลิกค่ะ”
ตัวอย่างที่ถูกต้องมากขึ้น:
“จากสถานะในระบบ ออเดอร์ 260516-SG-4660 ถูกยกเลิกโดยร้านค้าค่ะ หากต้องการให้ตรวจสอบร้านอื่นเพิ่มเติม แอดมินขอตรวจสอบพร้อมแจ้งกลับอีกครั้งค่ะ"</t>
  </si>
  <si>
    <t>แอดมินวิเคราะห์ปัญหาได้ตรงจุดฃ เพราะลูกค้าถามว่าออเดอร์ถูกยกเลิกเพราะอะไร แอดมินขอข้อมูลที่จำเป็นและตรวจสอบจนแจ้งได้ว่าออเดอร์ถูกยกเลิกโดยร้านค้า แต่ยังมีจุดที่ควรระวังคือการสรุปสาเหตุว่า “ร้านปิดแต่ลืมปิดแอปฯ” หากไม่มีข้อมูลยืนยันชัดเจนในระบบ อาจทำให้คำตอบดูยืนยันเกินกว่าข้อมูลที่ตรวจสอบได้
เงื่อนไขที่ใช้หักคะแนนตามไฟล์:
พลาดเล็กน้อยถึงปานกลาง
หัก 3 คะแนน
ตัวอย่างที่ถูกต้องมากขึ้น:
“ออเดอร์นี้ถูกยกเลิกโดยร้านค้าค่ะ ส่วนรายละเอียดสาเหตุเพิ่มเติมในระบบยังไม่แสดงชัดเจน แอดมินต้องขออภัยในความไม่สะดวกด้วยนะคะ”</t>
  </si>
  <si>
    <t>แอดมินมีการรับเรื่อง ตรวจสอบ และตอบคำถามลูกค้าต่อเนื่อง ถือว่ามีการดูแลเคสได้ดี แต่ next step ยังเพิ่มได้อีก เช่น หากลูกค้าพบปัญหาหลายร้านปิดแต่ยังเปิดรับออเดอร์ ควรแจ้งว่าสามารถส่งข้อมูลร้านหรือออเดอร์เพิ่มเติมมาให้ตรวจสอบได้ เพื่อให้ลูกค้ารู้ว่าปัญหานี้สามารถส่งต่อให้ตรวจสอบต่อได้ ไม่ใช่จบเพียงการขออภัย
เงื่อนไขที่ใช้หักคะแนนตามไฟล์:
พลาดเล็กน้อย
หัก 2 คะแนน
ตัวอย่างจากเคส:
ลูกค้าแจ้งว่า “เป็นหลายร้านมากค่ะ” แอดมินตอบขออภัย แต่ยังไม่ได้ขอข้อมูลเพิ่มเพื่อช่วยตรวจสอบกรณีร้านอื่น
ตัวอย่างที่ถูกต้องมากขึ้น:
“หากคุณลูกค้าพบหลายร้านที่แสดงเปิดอยู่แต่ไม่สามารถสั่งได้ สามารถแจ้งชื่อร้านหรือหมายเลขออเดอร์เพิ่มเติมเข้ามาได้เลยนะคะ แอดมินจะช่วยตรวจสอบให้ค่ะ”</t>
  </si>
  <si>
    <t>ข้อความของแอดมินอ่านง่าย เรียงลำดับชัดเจน เริ่มจากขอข้อมูล ตรวจสอบ แจ้งผล และปิดการสนทนา ไม่พบปัญหาด้านโครงสร้างข้อความ
เงื่อนไขที่ใช้หักคะแนนตามไฟล์:
ไม่เข้ากลุ่มพลาด</t>
  </si>
  <si>
    <t>ภาษาสุภาพ กระชับ และไม่พบคำสะกดผิดที่มีผลต่อความเข้าใจ
เงื่อนไขที่ใช้หักคะแนนตามไฟล์:
ไม่เข้ากลุ่มพลาด</t>
  </si>
  <si>
    <t>น้ำเสียงของแอดมินสุภาพ เหมาะสมกับสถานการณ์ มีการขออภัยเมื่อลูกค้าได้รับความไม่สะดวก และมีการถามต่อว่าลูกค้าต้องการสอบถามข้อมูลเพิ่มเติมหรือไม่ ถือว่าสื่อสารได้เหมาะสม
เงื่อนไขที่ใช้หักคะแนนตามไฟล์:
ไม่เข้ากลุ่มพลาด</t>
  </si>
  <si>
    <t>ลูกค้าสอบถามสาเหตุคำสั่งซื้อถูกยกเลิก (Customer Inquires About Order Cancellation Reason)</t>
  </si>
  <si>
    <t>ลูกค้าติดต่อเข้ามาสอบถามว่าออเดอร์ถูกยกเลิกเพราะอะไร แอดมินขอหมายเลขออเดอร์และเบอร์โทรศัพท์ที่ลงทะเบียนเพื่อตรวจสอบ จากนั้นแจ้งว่าคำสั่งซื้อหมายเลข 260516-SG-4660 ถูกยกเลิกโดยร้านค้า เมื่อลูกค้าถามต่อว่าสาเหตุที่ร้านกดยกเลิกคืออะไร แอดมินแจ้งว่า “ร้านค้าปิดค่ะ แต่ลืมปิดแอปฯ” และขออภัยในความไม่สะดวก</t>
  </si>
  <si>
    <t>https://drive.google.com/file/d/1tDy3-HZ00aJ6lAvEn4GExbTtL9oVx9ZC/view?usp=drive_link</t>
  </si>
  <si>
    <t>AA238598</t>
  </si>
  <si>
    <t>https://app.oho.chat/business/6805c0f16232119d2a1204b5/smartchat?room=682ebe75bdac34545622017e</t>
  </si>
  <si>
    <t>เคสนี้มีการทักทายและปิดการสนทนาครบตามมาตรฐาน ชื่อแอดมิน “แอดมินปุยฝ้าย” ปรากฏครบมากกว่า 2 ครั้ง และข้อความสุดท้ายเป็นข้อความของแอดมินที่ขออนุญาตจบการสนทนา พร้อมเปิดโอกาสให้พี่ไรเดอร์ติดต่อกลับหากมีคำถามเพิ่มเติม
เงื่อนไขที่ใช้หักคะแนนตามไฟล์:
ไม่เข้ากลุ่มพลาด</t>
  </si>
  <si>
    <t>ไม่พบการเปิดเผยข้อมูลส่วนบุคคลเกินความจำเป็น แอดมินใช้ข้อมูลที่เกี่ยวข้องกับออเดอร์และระยะทางเพื่อดำเนินการตรวจสอบตามปัญหาที่พี่ไรเดอร์แจ้ง ไม่พบการขอข้อมูลอ่อนไหวเกินความจำเป็น หรือเปิดเผยข้อมูลลูกค้า/ร้านค้าเพิ่มเติมในลักษณะที่ไม่เกี่ยวข้องกับการแก้ไขปัญหา
เงื่อนไขที่ใช้หักคะแนนตามไฟล์:
ไม่เข้ากลุ่มพลาด</t>
  </si>
  <si>
    <t>แอดมินตอบกลับอยู่ใน SLA และดำเนินการตาม Process ได้ครบ มีการรับเรื่อง ตรวจสอบระยะทาง เปรียบเทียบข้อมูลจากหน้าแอปกับระยะทางที่วิ่งจริง แจ้งผลการพิจารณาชดเชย แจ้งจำนวนเงิน 7 บาท และแจ้งระยะเวลารับเงินภายใน 2 วันทำการ อีกทั้งจากข้อมูลเพิ่มเติมพบว่ามีการเปิดเคส #3549 เพื่อขอรับเงินชดเชยแล้ว
เงื่อนไขที่ใช้หักคะแนนตามไฟล์:
ไม่เข้ากลุ่มพลาด</t>
  </si>
  <si>
    <t>คำตอบของแอดมินถูกต้องตาม Process โดยตรวจสอบพบว่าหน้าแอปแสดงระยะทาง 7 กม. แต่ระยะทางจริงประมาณ 8 กม. จึงส่งเรื่องชดเชยส่วนต่าง 1 กม. เป็นเงิน 7 บาท และแจ้งช่องทางรับเงินผ่านบัญชีธนาคารไทยพาณิชย์ภายใน 2 วันทำการ ซึ่งสอดคล้องกับแนวทางการชดเชยระยะทาง จุดที่ควรเพิ่มเล็กน้อยคือควรอธิบายให้ชัดว่าเป็นการชดเชยตาม “ส่วนต่างระยะทาง” ไม่ใช่การชดเชยส่วนต่างจากยอดค่ารอบเดิมที่พี่ไรเดอร์จำได้
เงื่อนไขที่ใช้หักคะแนนตามไฟล์:
พลาดเล็กน้อย
หัก 1 คะแนน
ตัวอย่างจากเคส:
“แอดมินจะทำการส่งเรื่องขอรับเงินชดเชยส่วนต่างระยะทาง 1 กิโลเมตร เป็นจำนวนเงิน 7 บาท”
ตัวอย่างที่เหมาะสมกว่า:
“จากการตรวจสอบ ระยะทางในระบบแสดง 7 กม. แต่ระยะทางที่ตรวจสอบได้ประมาณ 8 กม. จึงมีส่วนต่าง 1 กม. ระบบจะชดเชยตามส่วนต่างกิโลเมตรละ 7 บาท รวมเป็น 7 บาทค่ะ”</t>
  </si>
  <si>
    <t>แอดมินตอบครอบคลุมประเด็นหลักของพี่ไรเดอร์ มีการแจ้งหมายเลขคำสั่งซื้อ ระยะทางหน้าแอป ระยะทางที่ตรวจสอบได้ จำนวนกิโลเมตรส่วนต่าง จำนวนเงินชดเชย และระยะเวลารับเงินครบถ้วน อีกทั้งมีการเปิดเคสขอรับเงินชดเชยแล้ว จุดที่ยังเพิ่มได้คือควรแจ้งวิธีคิดให้ละเอียดอีกเล็กน้อย เพื่อให้พี่ไรเดอร์เข้าใจว่าค่าชดเชยมาจากส่วนต่างระยะทาง 1 กม. ไม่ใช่เทียบจากยอด 71 บาทกับ 61 บาท
เงื่อนไขที่ใช้หักคะแนนตามไฟล์:
พลาดเล็กน้อย
หัก 1 คะแนน
ตัวอย่างจากเคส:
พี่ไรเดอร์แจ้งว่า “ปกติผมไปส่งลูกค้าบ้านหลังนี้ทุกครั้ง 71 นะครับไม่ใช่ 61บาท” แต่แอดมินยังไม่ได้อธิบายเชื่อมให้ชัดว่ายอดที่ชดเชยคิดจากส่วนต่างระยะทางที่ตรวจสอบได้
ตัวอย่างที่เหมาะสมกว่า:
“กรณีนี้ระบบจะพิจารณาชดเชยจากส่วนต่างระยะทางที่ตรวจสอบได้ค่ะ จากหน้าแอป 7 กม. และระยะจริงประมาณ 8 กม. จึงมีส่วนต่าง 1 กม. ชดเชย 7 บาทค่ะ”</t>
  </si>
  <si>
    <t>แอดมินแจ้งขั้นตอนชัดเจนว่าตรวจสอบข้อมูลแล้วพบส่วนต่างระยะทาง และจะส่งเรื่องขอรับเงินชดเชย พร้อมแจ้งระยะเวลาที่พี่ไรเดอร์จะได้รับเงินภายใน 2 วันทำการ ข้อมูลที่แจ้งทำให้พี่ไรเดอร์เข้าใจขั้นตอนต่อได้ ไม่พบจุดที่ทำให้สับสนในหัวข้อนี้
เงื่อนไขที่ใช้หักคะแนนตามไฟล์:
ไม่เข้ากลุ่มพลาด</t>
  </si>
  <si>
    <t>แอดมินวิเคราะห์ปัญหาได้ตรงจุด พี่ไรเดอร์ไม่ได้สอบถามเรื่องยกเลิกงาน แต่ต้องการตรวจสอบค่ารอบและระยะทาง แอดมินจึงตรวจสอบระยะทางจริงเทียบกับระยะที่แอปแสดง และดำเนินการส่งเรื่องชดเชยส่วนต่างให้ตาม Process อีกทั้งจากข้อมูลเพิ่มเติมพบว่ามีการเปิดเคส #3549 ขอรับเงินชดเชยแล้ว ถือว่าแก้ไขปัญหาได้ครบและตรงประเด็น
เงื่อนไขที่ใช้หักคะแนนตามไฟล์:
ไม่เข้ากลุ่มพลาด</t>
  </si>
  <si>
    <t>แอดมินมี Ownership ดี รับเรื่อง ตรวจสอบ ดำเนินการส่งเรื่องชดเชย และแจ้ง next step ชัดเจนว่าพี่ไรเดอร์จะได้รับเงินผ่านบัญชีธนาคารไทยพาณิชย์ภายใน 2 วันทำการ รวมถึงมีการเปิดเคสในระบบ Support Center แล้ว จึงถือว่าดูแลเคสต่อเนื่องและแจ้งขั้นตอนถัดไปครบถ้วน
เงื่อนไขที่ใช้หักคะแนนตามไฟล์:
ไม่เข้ากลุ่มพลาด</t>
  </si>
  <si>
    <t>ข้อความเรียงลำดับดี อ่านเข้าใจง่าย เริ่มจากแจ้งผลการตรวจสอบ ระบุหมายเลขคำสั่งซื้อ ระยะทางที่พบ จำนวนเงินชดเชย และระยะเวลาดำเนินการ ทำให้พี่ไรเดอร์เข้าใจภาพรวมได้ชัดเจน
เงื่อนไขที่ใช้หักคะแนนตามไฟล์:
ไม่เข้ากลุ่มพลาด</t>
  </si>
  <si>
    <t>ภาษาสุภาพและเข้าใจได้ แต่มีจุดสะกดและการเว้นวรรคที่ควรปรับเล็กน้อย เช่น “ระยะทาง7 กม.” ควรเว้นวรรคเป็น “ระยะทาง 7 กม.” และ “8.X กม.” ควรระบุให้เป็นรูปแบบที่เป็นทางการมากขึ้น เช่น “ประมาณ 8 กม.” หรือ “8.x กม.” เพื่อให้ข้อความดูเรียบร้อยและเป็นมืออาชีพมากขึ้น
เงื่อนไขที่ใช้หักคะแนนตามไฟล์:
พลาดเล็กน้อย
หัก 1 คะแนน
ตัวอย่างจากเคส:
“หน้าแอปแสดงระยะทาง7 กม. ระยะทางที่วิ่งจริง 8.X กม.”
ตัวอย่างที่เหมาะสมกว่า:
“หน้าแอปแสดงระยะทาง 7 กม. และระยะทางที่ตรวจสอบได้ประมาณ 8 กม.”</t>
  </si>
  <si>
    <t>น้ำเสียงของแอดมินสุภาพ เหมาะสมกับพี่ไรเดอร์ และสื่อสารด้วยท่าทีพร้อมช่วยเหลือ มีการแจ้งผลอย่างชัดเจน พร้อมปิดท้ายด้วยข้อความให้กำลังใจพี่ไรเดอร์ จึงไม่หักคะแนนในหัวข้อนี้
เงื่อนไขที่ใช้หักคะแนนตามไฟล์:
ไม่เข้ากลุ่มพลาด</t>
  </si>
  <si>
    <t>ไรเดอร์ขอตรวจสอบค่ารอบ/ระยะทางจัดส่งไม่ตรง (Rider Distance Compensation Inquiry)</t>
  </si>
  <si>
    <t>พี่ไรเดอร์ติดต่อเข้ามาเพื่อสอบถามค่ารอบของระยะทาง เนื่องจากมองว่าระยะทางและค่ารอบไม่ตรงกับที่เคยได้รับ โดยแจ้งว่าเคยไปส่งจุดนี้ได้ 71 บาท แต่ครั้งนี้ได้รับ 61 บาท พร้อมแนบภาพหน้าแอปและแผนที่ประกอบ</t>
  </si>
  <si>
    <t>https://drive.google.com/file/d/1_GE-HrlztID5XqElB6YfYsizEmnkuTnd/view?usp=drive_link</t>
  </si>
  <si>
    <t>AA238575</t>
  </si>
  <si>
    <t>https://app.oho.chat/business/6805c0f16232119d2a1204b5/smartchat?room=6a02cdcff779d3c12443bd13</t>
  </si>
  <si>
    <t>แอดมินทักทาย ระบุชื่อแอดมิน และปิดการสนทนาได้ครบถ้วน สุภาพ เหมาะสมกับผู้ติดต่อที่เป็นไรเดอร์
เงื่อนไขที่ใช้หักคะแนน: ไม่พบข้อผิดพลาด</t>
  </si>
  <si>
    <t>แอดมินขอข้อมูลที่จำเป็นต่อการตรวจสอบ ได้แก่ ชื่อ, RR และเบอร์โทรศัพท์ ไม่พบการเปิดเผยข้อมูลส่วนบุคคลเกินจำเป็น
เงื่อนไขที่ใช้หักคะแนน: ไม่พบข้อผิดพลาด</t>
  </si>
  <si>
    <t>แอดมินดำเนินการตามขั้นตอนหลักได้ คือขอข้อมูล ตรวจสอบ และส่งเรื่องติดตามไปยังทีมที่เกี่ยวข้องตาม Process แต่หลังจากทีมตอบกลับข้อมูล Tracking แล้ว แอดมินไม่ได้แจ้งกลับพี่ไรเดอร์ตามที่รับเรื่องไว้ ทำให้กระบวนการติดตามผลยังไม่ครบ
เงื่อนไขที่ใช้หักคะแนน: พลาดเล็กน้อย
หัก 2 คะแนน
ตัวอย่างจากเคส:
แอดมินแจ้งว่า “หากมีความคืบหน้า ขออนุญาตติดต่อกลับอีกครั้งครับ” แต่เมื่อมีข้อมูลจัดส่งแล้ว ไม่พบการแจ้งกลับพี่ไรเดอร์
ตัวอย่างที่เหมาะสมกว่า:
“แอดมินตรวจสอบเพิ่มเติมแล้ว เสื้อของพี่ไรเดอร์จัดส่งแล้วผ่าน Flash Express หมายเลข Tracking: TH03048QK35W1H1 พี่ไรเดอร์สามารถใช้หมายเลขนี้ติดตามสถานะพัสดุได้เลยครับ”</t>
  </si>
  <si>
    <t>ช่วงแรกที่แอดมินแจ้งว่าอยู่ระหว่างดำเนินการ ยังถือว่าไม่ผิด เพราะตอนนั้นยังรอข้อมูลจากทีมที่เกี่ยวข้อง แต่หลังจากทีมแจ้งกลับมาแล้วว่าจัดส่งแล้ว พร้อมเลข Tracking แอดมินควรอัปเดตข้อมูลล่าสุดให้พี่ไรเดอร์ทราบ ดังนั้นคำตอบสุดท้ายจึงยังไม่ตรงกับข้อมูลจริงที่มีในระบบ
เงื่อนไขที่ใช้หักคะแนน: พลาดเล็กน้อย
หัก 2 คะแนน
ตัวอย่างจากเคส:
“อยู่ระหว่างดำเนินการนะครับ”
ตัวอย่างที่เหมาะสมกว่า:
“จากการติดตามกับทีมที่เกี่ยวข้อง พบว่ามีการจัดส่งเสื้อแล้ว ผ่าน Flash Express เลข Tracking: TH03048QK35W1H1 ครับ”</t>
  </si>
  <si>
    <t>แอดมินตอบประเด็นเบื้องต้นได้ แต่คำถามของพี่ไรเดอร์คืออยากรู้ว่าจะได้เสื้อประมาณวันไหน แอดมินควรแจ้งสถานะล่าสุดหรือเลข Tracking เมื่อได้รับข้อมูลแล้ว เพื่อให้ไรเดอร์นำไปติดตามต่อได้เอง การไม่แจ้ง Tracking ทำให้คำตอบยังไม่ครบตามสิ่งที่รับเรื่องไว้
เงื่อนไขที่ใช้หักคะแนน: พลาดปานกลาง
หัก 3 คะแนน
ตัวอย่างจากเคส:
มีการรับเรื่องติดตาม แต่ไม่พบการแจ้งผลกลับหลังทีมตอบข้อมูลมาแล้ว
ตัวอย่างที่เหมาะสมกว่า:
“ทีมที่เกี่ยวข้องแจ้งว่าเสื้อจัดส่งแล้วนะครับ เลขพัสดุ Flash Express คือ TH03048QK35W1H1 พี่ไรเดอร์สามารถใช้เลขนี้ติดตามสถานะการจัดส่งได้ครับ”</t>
  </si>
  <si>
    <t>แอดมินแจ้งว่าจะรับเรื่องติดตามให้ ทำให้พี่ไรเดอร์เข้าใจว่ามีการดำเนินการต่อ แต่ยังขาดการแจ้งผลลัพธ์หลังติดตามสำเร็จ เช่น ขนส่งที่ใช้และเลข Tracking
เงื่อนไขที่ใช้หักคะแนน: พลาดเล็กน้อย
หัก 1 คะแนน
ตัวอย่างจากเคส:
แจ้งเพียงว่าจะติดต่อกลับหากมีความคืบหน้า แต่ไม่แจ้งความคืบหน้าจริงที่ได้รับมา
ตัวอย่างที่เหมาะสมกว่า:
“แอดมินส่งเรื่องตรวจสอบกับทีมที่เกี่ยวข้องแล้ว และได้รับข้อมูลว่าพัสดุจัดส่งผ่าน Flash Express เลข Tracking: TH03048QK35W1H1 ครับ”</t>
  </si>
  <si>
    <t>แอดมินเข้าใจประเด็นและส่งเรื่องไปยังทีมที่ถูกต้องตาม Process ถือว่าแก้ปัญหาได้ตรงทาง แต่ยังไม่ปิดงานให้ครบ เพราะไม่ได้นำข้อมูลที่ทีมตอบกลับมาแจ้งพี่ไรเดอร์ ทำให้ไรเดอร์ยังไม่ได้คำตอบที่ใช้ติดตามพัสดุได้จริง
เงื่อนไขที่ใช้หักคะแนน: พลาดเล็กน้อย
หัก 2 คะแนน
ตัวอย่างจากเคส:
มีการส่งเคสไปยังทีม Unicorn New Robinhood และทีมตอบกลับแล้ว แต่ไม่ได้แจ้งผลกลับไรเดอร์
ตัวอย่างที่เหมาะสมกว่า:
“แอดมินติดตามกับทีมที่เกี่ยวข้องเรียบร้อยแล้ว ขณะนี้เสื้อถูกจัดส่งแล้วนะครับ เลข Tracking คือ TH03048QK35W1H1 ครับ”</t>
  </si>
  <si>
    <t>แอดมินดูแลเคสได้ดีในช่วงแรก เพราะมีการรับเรื่องและส่งเคสติดตามให้ แต่จุดที่เสียคะแนนหลักคือ เมื่อได้รับข้อมูลกลับมาแล้ว แอดมินไม่ได้แจ้งผลให้พี่ไรเดอร์ทราบตามที่แจ้งไว้ ทำให้การดูแลเคสยังไม่สมบูรณ์ และพี่ไรเดอร์ไม่ได้รับข้อมูลสำคัญสำหรับติดตามพัสดุ
เงื่อนไขที่ใช้หักคะแนน: พลาดปานกลาง
หัก 4 คะแนน
ตัวอย่างจากเคส:
แอดมินแจ้งว่า “หากมีความคืบหน้า ขออนุญาตติดต่อกลับอีกครั้งครับ” แต่ไม่พบการติดต่อกลับหลังมีเลข Tracking
ตัวอย่างที่เหมาะสมกว่า:
“อัปเดตความคืบหน้าครับ พัสดุเสื้อของพี่ไรเดอร์จัดส่งแล้วผ่าน Flash Express เลข Tracking: TH03048QK35W1H1 หากติดตามแล้วพบปัญหาเพิ่มเติม สามารถแจ้งกลับมาได้เลยครับ</t>
  </si>
  <si>
    <t>ข้อความเรียงลำดับเข้าใจง่าย ไม่ยาวเกินไป และแบ่งช่วงการขอข้อมูล ตรวจสอบ แจ้งผล และปิดเคสได้ชัดเจน
เงื่อนไขที่ใช้หักคะแนน: ไม่พบข้อผิดพลาด</t>
  </si>
  <si>
    <t>ภาษาสุภาพ กระชับ และไม่มีคำสะกดผิดที่กระทบความเข้าใจ
เงื่อนไขที่ใช้หักคะแนน: ไม่พบข้อผิดพลาด</t>
  </si>
  <si>
    <t>น้ำเสียงสุภาพ เหมาะสมกับพี่ไรเดอร์ และมีคำอวยพรช่วงปิดเคส แต่เนื่องจากเป็นเคสติดตามสถานะพัสดุ ควรเน้นความมั่นใจเรื่องการติดตามต่ออีกนิด โดยเฉพาะเมื่อรับปากว่าจะติดต่อกลับ
เงื่อนไขที่ใช้หักคะแนน: พลาดเล็กน้อย
หัก 1 คะแนน
ตัวอย่างจากเคส:
น้ำเสียงดี แต่การปิดเคสก่อนแจ้งผล Tracking ทำให้ความรู้สึกเรื่องการดูแลต่อยังไม่เต็ม
ตัวอย่างที่เหมาะสมกว่า:
“แอดมินจะติดตามสถานะให้ และหากได้รับข้อมูลจากทีมที่เกี่ยวข้องแล้วจะแจ้งเลขพัสดุให้พี่ไรเดอร์ทราบอีกครั้งนะครับ”</t>
  </si>
  <si>
    <t>ไรเดอร์ติดตามสถานะการจัดส่งเสื้อ / อุปกรณ์ (Rider Uniform / Equipment Delivery Status Follow-up)</t>
  </si>
  <si>
    <t>พี่ไรเดอร์สอบถามว่า “เสื้อได้ประมาณวันไหน” แอดมินขอข้อมูลชื่อ, RR และเบอร์โทรศัพท์ จากนั้นตรวจสอบและแจ้งว่ามีการสั่งซื้อแล้ว อยู่ระหว่างดำเนินการ พร้อมรับเรื่องติดตามเพิ่มเติมและแจ้งว่าจะติดต่อกลับหากมีความคืบหน้า</t>
  </si>
  <si>
    <t>https://drive.google.com/file/d/14CnfTsC2pD-ngg10UVOi9MBA8S7xGbPb/view?usp=drive_link</t>
  </si>
  <si>
    <t>AA238715</t>
  </si>
  <si>
    <t>แอดมินมีการทักทาย แนะนำชื่อแอดมิน และปิดการสนทนาครบถ้วน สุภาพ เหมาะกับพี่ไรเดอร์
เงื่อนไขที่ใช้หักคะแนน: ไม่พบข้อผิดพลาด</t>
  </si>
  <si>
    <t>ไม่พบการเปิดเผยข้อมูลส่วนบุคคลเกินจำเป็น ข้อมูลที่สื่อสารเป็นข้อมูลที่เกี่ยวกับการดำเนินงานของออเดอร์ และไม่ได้แจ้งข้อมูลอ่อนไหวของลูกค้าหรือร้านค้าเกินความจำเป็น
เงื่อนไขที่ใช้หักคะแนน: ไม่พบข้อผิดพลาด</t>
  </si>
  <si>
    <t>แอดมินรับเรื่องและตรวจสอบได้เร็ว มีการโทรติดตามร้านค้าตามปัญหาที่พี่ไรเดอร์แจ้ง และช่วยให้ออเดอร์เดินต่อได้ แต่ช่วงรับเรื่องยังไม่ได้ขอข้อมูลตาม Process ให้ครบก่อน เช่น หมายเลขคำสั่งซื้อแบบเต็ม หรือรูปแคปหน้าจอรับงานเพื่อใช้ตรวจสอบให้รวดเร็วและลดความเสี่ยงในการเช็กผิดออเดอร์ โดยในเคสนี้พี่ไรเดอร์แจ้งมาเพียงเลขท้าย 8428 แอดมินควรทวนหรือยืนยันเลขออเดอร์เต็มก่อนดำเนินการ
เงื่อนไขที่ใช้หักคะแนน: พลาดเล็กน้อย
หัก 2 คะแนน
ตัวอย่างที่เหมาะสมกว่า:
“รบกวนพี่ไรเดอร์แจ้งหมายเลขคำสั่งซื้อแบบเต็ม หรือแนบรูปหน้าจอรับงานให้แอดมินตรวจสอบสักครู่นะคะ หากเป็นออเดอร์ลงท้าย 8428 แอดมินจะตรวจสอบและติดตามร้านค้าให้ค่ะ”</t>
  </si>
  <si>
    <t>ข้อมูลหลักถูกต้อง แอดมินแจ้งว่าร้านยังไม่กดรับออเดอร์ และมีการติดตามร้านค้าจริง จากข้อมูลตรวจสอบเพิ่มเติมพบว่าร้านรับสายและแจ้งว่าจำรหัสผ่านเข้าแอปไม่ได้ แอดมินจึงให้ร้านทำอาหารและให้ไรเดอร์ไปรับ ถือว่าแก้ตามสถานการณ์ได้ แต่ข้อความ “ฝากช่องทางติดต่อร้านค้า ให้ร้านแอดไลน์มานะคะ” ยังสื่อสารไม่ชัดว่าเป็นช่องทางของใคร และพี่ไรเดอร์ต้องทำอะไรต่อ
เงื่อนไขที่ใช้หักคะแนน: พลาดเล็กน้อย
หัก 1 คะแนน
ตัวอย่างที่เหมาะสมกว่า:
“แอดมินติดต่อร้านค้าได้แล้วนะคะ ร้านแจ้งว่าจำรหัสผ่านเข้าแอปไม่ได้ แต่รับทราบออเดอร์แล้วและจะจัดเตรียมอาหารให้ค่ะ รบกวนพี่ไรเดอร์เดินทางไปรับอาหารได้เลย และฝากแจ้งร้านค้าแอดไลน์ช่องทางนี้เพื่อให้แอดมินช่วยประสานเรื่องการเข้าใช้งานแอปต่อค่ะ”</t>
  </si>
  <si>
    <t>แอดมินแจ้งสถานะร้านค้าและแจ้งให้พี่ไรเดอร์ยังไม่ต้องออกเดินทางในช่วงแรก จากนั้นให้เดินทางไปรับอาหารเมื่อร้านรับทราบแล้ว ถือว่าตอบประเด็นหลักได้ แต่ยังไม่ครบในส่วนของการทวนเลขออเดอร์เต็ม และควรแจ้งให้ชัดว่าแอดมินประสานร้านแล้ว ร้านรับทราบออเดอร์แล้ว และให้ไรเดอร์ดำเนินการอย่างไรต่อแบบชัดเจน
เงื่อนไขที่ใช้หักคะแนน: พลาดเล็กน้อย
หัก 3 คะแนน
ตัวอย่างที่เหมาะสมกว่า:
“ออเดอร์ 260516-SG-8428 ขณะนี้ร้านค้ายังไม่ได้กดรับในระบบ แต่แอดมินติดต่อร้านค้าได้แล้ว ร้านรับทราบออเดอร์และจะจัดเตรียมอาหารให้ค่ะ พี่ไรเดอร์สามารถเข้าไปรับอาหารที่ร้านได้เลยนะคะ หากถึงร้านแล้วรบกวนถ่ายรูปเซลฟี่กับหน้าร้านแทนรูปอาหารค่ะ”</t>
  </si>
  <si>
    <t>ข้อความบางส่วนยังไม่เรียงลำดับดีนัก และประโยคเรื่องช่องทางติดต่อร้านค้ายังไม่ชัด
เงื่อนไขที่ใช้หักคะแนน: พลาดเล็กน้อย
หัก 1 คะแนน
ตัวอย่างที่เหมาะสมกว่า:
“สรุปขั้นตอนนะคะ 1) แอดมินติดต่อร้านค้าแล้ว 2) ร้านรับทราบออเดอร์และจะเตรียมอาหาร 3) พี่ไรเดอร์สามารถไปรับอาหารได้ 4) เมื่อถึงร้าน รบกวนถ่ายรูปเซลฟี่กับหน้าร้านแทนรูปอาหารค่ะ”</t>
  </si>
  <si>
    <t>แอดมินวิเคราะห์ปัญหาได้ถูกทาง เพราะปัญหาคือร้านยังไม่กดรับออเดอร์และไรเดอร์ไม่แน่ใจว่าเข้ารับได้หรือไม่ แอดมินมีการโทรตามร้านจริง และสุดท้ายทำให้ออเดอร์ไปต่อจนจัดส่งสำเร็จ จุดที่ควรเพิ่มคือควรแยกให้ชัดว่าปัญหาหลักคือร้านเข้าแอปไม่ได้/ยังไม่กดรับ ไม่ใช่แค่บอกให้ไรเดอร์นำช่องทางไปฝากร้านอย่างเดียว
เงื่อนไขที่ใช้หักคะแนน: พลาดเล็กน้อย
หัก 1 คะแนน
ตัวอย่างที่เหมาะสมกว่า:
“ร้านค้าแจ้งว่าจำรหัสผ่านเข้าแอปไม่ได้ จึงยังไม่ได้กดรับออเดอร์ในระบบ แอดมินประสานให้ร้านจัดเตรียมอาหารก่อน และจะให้ร้านติดต่อแอดมินเพื่อช่วยแก้ไขการเข้าใช้งานแอปต่อค่ะ”</t>
  </si>
  <si>
    <t>แอดมินดูแลเคสได้ดี มีการโทรติดตามร้านค้า ติดตามซ้ำ และให้แนวทางเพื่อให้ออเดอร์ดำเนินต่อได้ แต่การแจ้งขั้นตอนต่อไปควรชัดกว่านี้ เช่น แจ้งพี่ไรเดอร์ให้เข้าใจว่า “ตอนนี้สามารถไปที่ร้านได้แล้ว” และ “ฝากให้ร้านค้าแอดไลน์ เพื่อให้แอดมินช่วยเรื่องเข้าแอปต่อ” ไม่ควรแจ้งสั้นเกินไป เพราะอาจทำให้พี่ไรเดอร์สับสนได้
เงื่อนไขที่ใช้หักคะแนน: พลาดเล็กน้อย
หัก 2 คะแนน
ตัวอย่างที่เหมาะสมกว่า:
“แอดมินประสานร้านค้าเรียบร้อยแล้วค่ะ ร้านจะจัดเตรียมอาหารให้ พี่ไรเดอร์สามารถเดินทางไปรับอาหารได้เลย และรบกวนฝากร้านค้าแอดไลน์ตามช่องทางนี้ เพื่อให้แอดมินช่วยตรวจสอบเรื่องการเข้าใช้งานแอปต่อค่ะ”</t>
  </si>
  <si>
    <t>ข้อความโดยรวมอ่านได้ แต่บางช่วงยังไม่ชัดและขาดการจัดลำดับ เช่น “ฝากช่องทางติดต่อร้านค้า ให้ร้านแอดไลน์มานะคะ” ควรระบุให้ชัดว่าให้พี่ไรเดอร์ฝากช่องทางนี้กับร้านค้า เพื่อให้ร้านติดต่อแอดมินกลับมา
เงื่อนไขที่ใช้หักคะแนน: พลาดเล็กน้อย
หัก 1 คะแนน
ตัวอย่างที่เหมาะสมกว่า:
“รบกวนพี่ไรเดอร์ฝาก QR Code นี้ให้ร้านค้าแอดไลน์เข้ามาติดต่อแอดมิน เพื่อให้แอดมินช่วยตรวจสอบปัญหาการเข้าใช้งานแอปของร้านค้าต่อค่ะ”</t>
  </si>
  <si>
    <t>ภาษาสุภาพ แต่มีคำผิด/พิมพ์ตก เช่น “รบกดรับอาหารทันที” ควรเป็น “รบกวนกดรับอาหารทันที” และคำว่า “เซฟฟี่” ควรใช้ “เซลฟี่” ให้ถูกต้อง
เงื่อนไขที่ใช้หักคะแนน: พลาดเล็กน้อย
หัก 1 คะแนน
ตัวอย่างที่เหมาะสมกว่า:
“หากเดินทางถึงร้านแล้ว รบกวนกดรับอาหารทันที โดยถ่ายรูปเซลฟี่กับหน้าร้านแทนรูปอาหารค่ะ”</t>
  </si>
  <si>
    <t>น้ำเสียงสุภาพ ไม่กดดันพี่ไรเดอร์ และมีการแจ้งให้รอก่อนเพื่อไม่ให้ไรเดอร์เสียเวลาเดินทางโดยยังไม่ชัดว่าร้านรับออเดอร์แล้วหรือไม่ ถือว่าเหมาะสมกับสถานการณ์
เงื่อนไขที่ใช้หักคะแนน: ไม่พบข้อผิดพลาด</t>
  </si>
  <si>
    <t>ไรเดอร์แจ้งร้านค้ายังไม่กดรับออเดอร์ / ติดต่อร้านค้าไม่ได้ (Merchant Not Accepting Order / Unable to Contact Merchant)</t>
  </si>
  <si>
    <t>พี่ไรเดอร์แจ้งว่าโทรหาร้านแล้วไม่รับสาย และขอให้ช่วยเช็กว่าร้านกดรับออเดอร์หรือยัง พร้อมแจ้งเลขท้ายออเดอร์ 8428 แอดมินตรวจสอบและโทรหาร้านค้า พบว่าร้านค้ายังไม่ได้กดรับออเดอร์ โดยมีการโทรตามร้าน 2 ครั้ง ครั้งแรกแจ้งให้ร้านรับทราบ ครั้งที่สองร้านแจ้งว่าจำรหัสผ่านเข้าแอปไม่ได้ แอดมินจึงให้ร้านทำอาหาร และแจ้งให้พี่ไรเดอร์ไปรับอาหาร พร้อมส่งช่องทางให้ร้านค้าแอดไลน์ทีมแอดมิน ภาพรวมถือว่าช่วยแก้ปัญหาให้คำสั่งซื้อไปต่อได้ และออเดอร์จัดส่งสำเร็จ แต่ยังมีจุดที่ต้องปรับเรื่องการขอข้อมูลให้ครบตั้งแต่ต้น และการสื่อสารบางช่วงยังไม่ชัดพอ</t>
  </si>
  <si>
    <t>https://drive.google.com/open?id=1lHmlJdo74xSZCbgo2zFYmGDyyqwPtYIC</t>
  </si>
  <si>
    <t>AA238450</t>
  </si>
  <si>
    <t>https://app.oho.chat/business/6805c0f16232119d2a1204b5/smartchat?room=6a07ff1280691639268a2e21</t>
  </si>
  <si>
    <t>แอดมินมีการทักทาย แนะนำตัว และปิดการสนทนาสุภาพครบถ้วน
เงื่อนไขที่ใช้หักคะแนน: ไม่พบข้อผิดพลาด</t>
  </si>
  <si>
    <t>แอดมินมีการขอข้อมูลร้านค้าเพื่อใช้ตรวจสอบ แต่ยังไม่ได้ขอข้อมูลยืนยันตัวตนของผู้จดทะเบียนร้านค้าตาม Process ได้แก่ ชื่อ-นามสกุล และเลขบัตรประชาชน 5 หลักสุดท้าย
เงื่อนไขที่ใช้หักคะแนน: พลาดปานกลาง
หัก 3 คะแนน
ตัวอย่างที่เหมาะสมกว่า:
“รบกวนแจ้งชื่อ-นามสกุล และเลขบัตรประชาชน 5 หลักสุดท้ายของผู้จดทะเบียนร้านค้าเพิ่มเติม เพื่อยืนยันตัวตนก่อนตรวจสอบข้อมูลครับ”</t>
  </si>
  <si>
    <t>แอดมินตรวจสอบและอธิบายรอบการโอนเงินได้ถูกต้อง รวมถึงแจ้งกรณีออเดอร์หลัง 20:00 น. จะเข้ารอบวันถัดไปตาม Process ของ SCB แต่ยังไม่ได้แนะนำช่องทางตรวจสอบ Merchant Portal หรืออีเมลรายงานยอดขายเพิ่มเติม
เงื่อนไขที่ใช้หักคะแนน: พลาดเล็กน้อย
หัก 2 คะแนน</t>
  </si>
  <si>
    <t>ข้อมูลที่แอดมินแจ้งถูกต้องตรงตาม Process โดยออเดอร์จัดส่งสำเร็จหลังเวลา 20:00 น. จึงเข้ารอบโอนวันถัดไปสำหรับธนาคาร SCB
เงื่อนไขที่ใช้หักคะแนน: ไม่พบข้อผิดพลาด</t>
  </si>
  <si>
    <t>แอดมินแจ้งรอบการโอนเงินได้ถูกต้อง แต่คำตอบยังไม่ครบ เพราะไม่ได้:
แจ้งช่องทาง Merchant Portal สำหรับตรวจสอบยอดย้อนหลัง
แนะนำตรวจสอบอีเมลรายงานยอดขาย
แจ้งแนวทางหากยังไม่ได้รับเงินหลังครบ SLA
เงื่อนไขที่ใช้หักคะแนน: พลาดปานกลาง
หัก 3 คะแนน
ตัวอย่างที่เหมาะสมกว่า:
“ร้านค้าสามารถตรวจสอบยอดย้อนหลังเพิ่มเติมได้ผ่าน Merchant Portal หรืออีเมลรายงานยอดขายนะครับ หากพ้นรอบโอนแล้วยังไม่ได้รับเงิน สามารถติดต่อกลับมาเพื่อให้แอดมินเปิดเคสตรวจสอบเพิ่มเติมได้ครับ”</t>
  </si>
  <si>
    <t>คำตอบอ่านเข้าใจง่าย แจ้งสาเหตุและรอบโอนได้ชัดเจน แต่ยังไม่ได้ระบุเวลารอบโอนของ SCB แบบละเอียด เช่น หลัง 20:01 น. เป็นต้นไป
เงื่อนไขที่ใช้หักคะแนน: พลาดเล็กน้อย
หัก 1 คะแนน</t>
  </si>
  <si>
    <t>แอดมินวิเคราะห์สาเหตุได้ตรงจุดจากเวลาออเดอร์สำเร็จ และสามารถอธิบายได้ว่าทำไมร้านค้ายังไม่ได้รับยอดเงินในรอบปัจจุบัน ถือว่าช่วยคลายข้อสงสัยได้ดี
เงื่อนไขที่ใช้หักคะแนน: พลาดเล็กน้อย
หัก 2 คะแนน
เนื่องจากยังไม่มีการเช็กต่อว่าร้านค้าได้รับเงินจริงในรอบถัดไปหรือไม่ หรือแนะนำแนวทางติดตามเพิ่มเติมหากเกิน SLA</t>
  </si>
  <si>
    <t>แอดมินแจ้งให้ร้านค้าติดต่อกลับได้หากมีปัญหาเพิ่มเติม ถือว่ามีการดูแลต่อในระดับหนึ่ง แต่ยังควรแจ้งขั้นตอนให้ชัดกว่านี้กรณีเงินยังไม่เข้าเกินรอบโอน เช่น ต้องรอกี่วัน ตรวจสอบจากช่องทางใด หรือควรส่งข้อมูลอะไรกลับมาให้แอดมินตรวจสอบต่อ
เงื่อนไขที่ใช้หักคะแนน: พลาดเล็กน้อย
หัก 2 คะแนน
ตัวอย่างที่เหมาะสมกว่า:
“หากพ้นรอบโอนวันถัดไปแล้วยังไม่ได้รับยอด ร้านค้าสามารถแจ้งกลับเข้ามาได้ทันทีนะครับ แอดมินจะช่วยเปิดเคสติดตามเพิ่มเติมให้ครับ”</t>
  </si>
  <si>
    <t>ข้อความเรียงลำดับดี อ่านง่าย และแบ่งข้อมูลชัดเจน</t>
  </si>
  <si>
    <t>ใช้ภาษาสุภาพ อ่านเข้าใจง่าย และไม่พบคำผิด</t>
  </si>
  <si>
    <t>น้ำเสียงสุภาพ เหมาะสม และสื่อสารในเชิงช่วยเหลือได้ดีตลอดบทสนทนา</t>
  </si>
  <si>
    <t>ร้านค้าสอบถามยอดเงินโอน / ค่ารอบโอน (Merchant Payout Inquiry)</t>
  </si>
  <si>
    <t>ร้านค้าแจ้งว่ายังไม่ได้รับยอดเงินโอนของออเดอร์ 260515-SG-0433 แอดมินมีการตรวจสอบสถานะออเดอร์และอธิบายรอบการโอนเงินได้ถูกต้อง โดยแจ้งว่าออเดอร์สำเร็จหลังเวลา 20:00 น. จึงเข้ารอบโอนวันถัดไปสำหรับบัญชี SCB แต่ยังขอข้อมูลยืนยันตัวตนไม่ครบตาม Process และยังไม่ได้แนะนำช่องทาง Merchant Portal หรืออีเมลสำหรับตรวจสอบยอดย้อนหลังเพิ่มเติม</t>
  </si>
  <si>
    <t>https://drive.google.com/open?id=1nScZzLv5Usjio648N-qcGtSCPHkXLCG6</t>
  </si>
  <si>
    <t>AA238320</t>
  </si>
  <si>
    <t>https://app.oho.chat/business/6805c0f16232119d2a1204b5/smartchat?room=696df2dde107ec49a0e9bcf6</t>
  </si>
  <si>
    <t>แอดมินมีการทักทาย แนะนำตัว และปิดการสนทนาครบถ้วน สุภาพเหมาะสม มีการถามเพิ่มเติมก่อนจบเคส และมีคำขอบคุณพร้อมปิดท้ายตามมาตรฐาน</t>
  </si>
  <si>
    <t>เคสนี้เกี่ยวข้องกับบัญชีรับเงินและยอดเงินคงค้างของไรเดอร์ ซึ่งเป็นข้อมูลสำคัญ แต่แอดมินไม่ได้ขอให้พี่ไรเดอร์ยืนยันตัวตนก่อนแจ้งว่าบัญชีในระบบเปลี่ยนแล้ว และไม่ได้ขอหลักฐานที่เกี่ยวข้อง เช่น รูปยืนยันตัวตนหรือหน้าสมุดบัญชีตามขั้นตอน ทำให้ยังมีความเสี่ยงด้านความปลอดภัยของข้อมูล
ตัวอย่างที่เหมาะสมกว่า:
“เพื่อความปลอดภัยของข้อมูล รบกวนพี่ไรเดอร์ยืนยันตัวตนก่อนนะคะ โดยส่งรูปตนเองคู่กับบัตรประชาชนให้เห็นใบหน้าและข้อมูลบนบัตรชัดเจน หลังจากยืนยันแล้ว แอดมินจะตรวจสอบสถานะบัญชีรับเงินและยอดค้างให้ค่ะ”</t>
  </si>
  <si>
    <t>แอดมินตรวจสอบและแจ้งว่าบัญชีเปลี่ยนในระบบแล้ว แต่ยังไม่ครบตาม Process เพราะไม่ได้ยืนยันตัวตนก่อนตรวจสอบข้อมูลบัญชีรับเงิน และไม่ได้ชี้แจงขั้นตอนติดตามยอดเงินคงค้างอย่างชัดเจน หากยอด 163 บาทเป็นยอดที่โอนไม่สำเร็จจากบัญชีเดิม ควรแจ้งว่าจะตรวจสอบสถานะการโอน และหากพบว่าค้างจากบัญชีเดิมจะส่งเรื่องให้ทีมที่เกี่ยวข้องดำเนินการ ไม่ใช่ให้รอหลัง 22.00 น. อย่างเดียว
ตัวอย่างที่เหมาะสมกว่า:
“ปัจจุบันบัญชีรับเงินในระบบอัปเดตเรียบร้อยแล้วนะคะ ส่วนยอดค้าง 163 บาท แอดมินจะตรวจสอบสถานะการโอนให้ค่ะ หากพบว่ายอดยังค้างจากบัญชีเดิม แอดมินจะส่งเรื่องให้ทีมที่เกี่ยวข้องดำเนินการโอนเข้าบัญชีที่อัปเดตใหม่ค่ะ”</t>
  </si>
  <si>
    <t>คำตอบเรื่องให้ปัดแอปและเข้าใหม่หลังระบบอัปเดตบัญชีถือว่าใช้ได้ แต่คำตอบเรื่องเงิน 163 บาทยังไม่แม่นพอ เพราะยังไม่ได้ตรวจสอบหรืออธิบายว่าเงินดังกล่าวอยู่ในสถานะรอโอนปกติ หรือเป็นยอดค้างจากบัญชีที่เคยผิดพลาด จึงยังตอบไม่ครบตามสถานการณ์
ตัวอย่างที่เหมาะสมกว่า:
“ยอด 163 บาท แอดมินขอตรวจสอบสถานะการโอนในระบบก่อนนะคะ หากเป็นยอดรอโอนตามรอบ ระบบจะโอนภายในรอบวันนี้ แต่หากเป็นยอดที่โอนไม่สำเร็จจากบัญชีเดิม แอดมินจะส่งเรื่องให้ทีมการเงินตรวจสอบและโอนเข้าบัญชีใหม่ให้ค่ะ”</t>
  </si>
  <si>
    <t>แอดมินตอบว่าบัญชีเปลี่ยนแล้ว และแจ้งให้ตรวจสอบหลัง 22.00 น. แต่ยังขาดข้อมูลสำคัญ เช่น การยืนยันตัวตน, การตรวจสอบสถานะยอดค้าง, เงื่อนไขรอบโอนเงิน และแนวทางหากยอดไม่เข้าจากบัญชีเดิมที่ผิด ทำให้คำตอบยังไม่ครอบคลุมความกังวลหลักของพี่ไรเดอร์
ตัวอย่างที่เหมาะสมกว่า:
“บัญชีรับเงินในระบบอัปเดตเรียบร้อยแล้วค่ะ แนะนำให้ปัดแอปและเข้าสู่ระบบใหม่เพื่อตรวจสอบอีกครั้ง ส่วนยอด 163 บาท หากเป็นยอดรอบโอนวันนี้จะเข้าไม่เกิน 22.00 น. แต่หากหลังเวลาดังกล่าวยังไม่เข้า แอดมินจะรับเรื่องตรวจสอบยอดค้างและส่งต่อให้ทีมที่เกี่ยวข้องดำเนินการค่ะ”</t>
  </si>
  <si>
    <t>แอดมินแจ้งขั้นตอนให้ปัดแอปและเข้าใหม่ได้ชัดเจน แต่ยังไม่ได้อธิบายขั้นตอนต่อสำหรับยอดเงินคงค้างให้ชัด เช่น หากเงินไม่เข้าต้องตรวจสอบอะไร หรือจะดำเนินการอะไรให้พี่ไรเดอร์
ตัวอย่างที่เหมาะสมกว่า:
“หลังจากเข้าแอปใหม่แล้ว รบกวนตรวจสอบเลขบัญชีอีกครั้งนะคะ หากยอด 163 บาทยังไม่เข้าหลัง 22.00 น. แอดมินจะตรวจสอบประวัติการโอน และส่งเรื่องติดตามยอดค้างให้ค่ะ”</t>
  </si>
  <si>
    <t>แอดมินเข้าใจว่าปัญหาหลักคือบัญชีรับเงิน และตรวจสอบจนแจ้งว่าบัญชีเปลี่ยนแล้วได้ แต่ยังแก้ปัญหาไม่สุด เพราะพี่ไรเดอร์กังวลเรื่องรายได้และเงินอาจเข้าบัญชีอื่น แอดมินควรแสดงให้เห็นว่ามีการตรวจสอบยอดค้างและสถานะการโอนแล้ว ไม่ควรตอบเพียงให้รอดูหลัง 22.00 น.
ตัวอย่างที่เหมาะสมกว่า:
“แอดมินตรวจสอบแล้วบัญชีใหม่อัปเดตในระบบเรียบร้อยค่ะ สำหรับยอด 163 บาท แอดมินจะตรวจสอบประวัติการโอนให้อีกครั้ง เพื่อยืนยันว่าเงินจะไม่ถูกโอนเข้าบัญชีเดิมหรือบัญชีที่ไม่ถูกต้องนะคะ”</t>
  </si>
  <si>
    <t>แอดมินรับเรื่องและตรวจสอบให้ แต่ Ownership ยังไม่เต็ม เพราะเมื่อพี่ไรเดอร์ถามเรื่องยอดเงิน แอดมินให้รอตรวจหลัง 22.00 น. โดยไม่ได้รับเรื่องติดตามล่วงหน้า หรือแจ้งว่าหากไม่เข้าแล้วแอดมินจะช่วยดำเนินการอะไรต่อ
ตัวอย่างที่เหมาะสมกว่า:
“หากหลัง 22.00 น. ยอดยังไม่เข้า รบกวนติดต่อกลับมาได้เลยนะคะ แอดมินจะตรวจสอบประวัติการโอนและส่งเรื่องติดตามยอดค้างให้ทีมที่เกี่ยวข้องดำเนินการต่อค่ะ”</t>
  </si>
  <si>
    <t>ข้อความของแอดมินอ่านง่าย ไม่ยาวเกินไป และเรียงลำดับการตอบค่อนข้างชัดเจน</t>
  </si>
  <si>
    <t>ภาษาสุภาพ กระชับ และไม่พบคำผิดที่กระทบต่อความเข้าใจ</t>
  </si>
  <si>
    <t>น้ำเสียงสุภาพ แต่สถานการณ์นี้พี่ไรเดอร์กังวลเรื่องรายได้และบัญชีเงินเข้า แอดมินควรแสดงความเข้าใจและให้ความมั่นใจกว่านี้ เพราะเป็นเรื่องกระทบรายได้โดยตรง
ตัวอย่างที่เหมาะสมกว่า:
“แอดมินเข้าใจความกังวลของพี่ไรเดอร์นะคะ เรื่องบัญชีรับเงินและยอดค้างเป็นข้อมูลสำคัญ แอดมินจะตรวจสอบให้ชัดเจน เพื่อให้มั่นใจว่ายอดเงินจะเข้าบัญชีที่ถูกต้องค่ะ”</t>
  </si>
  <si>
    <t>เปลี่ยนแปลงข้อมูลบัญชีรับเงิน / ติดตามยอดเงินคงค้าง (Bank Account Change / Pending Payout Follow-up)</t>
  </si>
  <si>
    <t>พี่ไรเดอร์สอบถามเรื่องบัญชีรับเงินที่ถูกเปลี่ยน และกังวลว่ายอดเงินจะเข้าบัญชีอื่น แอดมินตรวจสอบและแจ้งว่าบัญชีในระบบเปลี่ยนเรียบร้อยแล้ว พร้อมแนะนำให้ปัดแอปและเข้าใหม่ ถือว่าตอบปัญหาหลักได้บางส่วน แต่เคสนี้เกี่ยวกับข้อมูลการเงินและบัญชีรับเงิน ซึ่งเป็นข้อมูลสำคัญ แอดมินควรมีการยืนยันตัวตนก่อนให้ข้อมูล/ยืนยันการเปลี่ยนบัญชี และควรตรวจสอบหรือชี้แจงยอดค้าง 163 บาทให้ชัดกว่านี้ ไม่ใช่เพียงแจ้งให้รอหลัง 22.00 น. แล้วค่อยติดต่อกลับ</t>
  </si>
  <si>
    <t>https://drive.google.com/open?id=1_Iiahie94hrm02JFl3WJtHFmpdqvDbLs</t>
  </si>
  <si>
    <t>AA238593</t>
  </si>
  <si>
    <t>https://app.oho.chat/business/6805c0f16232119d2a1204b5/smartchat?room=6a083fa872489489453aec42</t>
  </si>
  <si>
    <t>แอดมินทักทาย แนะนำตัว และปิดการสนทนาได้ครบถ้วน สุภาพเหมาะสม มีการถามเพิ่มเติมก่อนจบเคส และมีคำขอบคุณปิดท้ายตามมาตรฐาน</t>
  </si>
  <si>
    <t>เคสนี้เป็นการสอบถามข้อมูลทั่วไปเรื่องการสมัครร้านค้าใหม่ ยังไม่ได้มีการเปิดเผยหรือขอข้อมูลส่วนบุคคลของร้านค้า จึงไม่พบความเสี่ยงด้าน PDPA และไม่มีการให้ข้อมูลที่ขัดกับนโยบาย</t>
  </si>
  <si>
    <t>แอดมินตอบได้ตามแนวทางหลัก คือให้สมัครผ่านแอป Robinhood Shop และส่งภาพขั้นตอนให้ร้านค้าดู แต่ยังไม่ครบตาม Process เพราะควรแจ้งข้อมูลสำคัญประกอบการสมัครเพิ่มเติม เช่น เงื่อนไขอายุผู้สมัคร ช่องทางสำหรับนิติบุคคล ระยะเวลาตรวจสอบ 3 วันทำการ และเงื่อนไขเบื้องต้นของร้านสมัครใหม่
ตัวอย่างที่เหมาะสมกว่า:
“คุณร้านค้าสามารถสมัครผ่านแอป Robinhood Shop ได้ค่ะ โดยเลือกประเภทการสมัครเป็นบุคคลธรรมดาหรือนิติบุคคลตามรูปแบบร้านค้า หากส่งข้อมูลและเอกสารครบถ้วน ระบบจะใช้เวลาตรวจสอบประมาณ 3 วันทำการค่ะ”</t>
  </si>
  <si>
    <t>ข้อมูลที่แอดมินแจ้งว่าให้สมัครผ่านแอป Robinhood Shop และเลือกประเภทบุคคลธรรมดาหรือนิติบุคคลถือว่าถูกต้อง รวมถึงมีการแจ้งระยะเวลาตอบกลับ 2-3 วันทำการ ซึ่งใกล้เคียงกับ Process แต่ยังควรปรับเป็น “ภายใน 3 วันทำการ” เพื่อให้ตรงตามข้อมูลมาตรฐานมากขึ้น
ตัวอย่างที่เหมาะสมกว่า:
“หลังจากลงทะเบียนและอัปโหลดเอกสารครบถ้วนแล้ว ระบบจะใช้เวลาตรวจสอบและแจ้งผลภายในประมาณ 3 วันทำการค่ะ”</t>
  </si>
  <si>
    <t>แอดมินมีการส่งภาพขั้นตอนการสมัครประกอบหลายภาพ ทำให้ร้านค้าสามารถดูและทำตามได้ง่าย ถือว่าใช้ Reference ได้เหมาะสมกับคำถาม</t>
  </si>
  <si>
    <t>แอดมินเข้าใจคำถามหลักของร้านค้าว่าต้องการสมัครเปิดร้านใหม่ และตอบตรงประเด็นด้วยช่องทางสมัครพร้อมภาพประกอบ แต่ยังไม่ได้ต่อยอดข้อมูลให้ครบเพื่อช่วยให้ร้านค้าตัดสินใจได้ชัด เช่น ถามประเภทร้านเบื้องต้น หรือแจ้งเงื่อนไขที่ควรรู้ก่อนเริ่มสมัคร
ตัวอย่างที่เหมาะสมกว่า:
“ร้านค้าสามารถเริ่มสมัครผ่านแอป Robinhood Shop ได้เลยค่ะ โดยเลือกประเภทให้ตรงกับร้านค้า หากเป็นบุคคลธรรมดาให้เตรียมข้อมูลส่วนตัวและบัญชีธนาคาร ส่วนกรณีนิติบุคคลให้เตรียมเอกสารบริษัทและบัญชีในนามบริษัทค่ะ”</t>
  </si>
  <si>
    <t>แอดมินมีการบอกช่องทางสมัคร ส่งภาพขั้นตอน และสอบถามเพิ่มเติมแล้วว่าต้องการให้ช่วยเหลือเรื่องใดอีกหรือไม่ ถือว่ามีการแนะนำต่อพอสมควร แต่ยังควรแจ้งให้ชัดขึ้นว่า หากร้านค้าติดปัญหาที่ขั้นตอนไหน สามารถส่งภาพหน้าจอหรือแจ้งรายละเอียดปัญหากลับมา เพื่อให้แอดมินช่วยตรวจสอบต่อได้
ตัวอย่างที่เหมาะสมกว่า:
“ร้านค้าสามารถลองดำเนินการตามขั้นตอนในภาพได้เลยนะคะ หากติดขั้นตอนใด หรือระบบแจ้งเตือนข้อความใด สามารถส่งภาพหน้าจอเข้ามาให้แอดมินช่วยตรวจสอบได้ค่ะ”</t>
  </si>
  <si>
    <t>ข้อความอ่านง่าย แบ่งข้อมูลเป็นข้อ ทำให้เข้าใจช่องทางสมัครและประเภทการลงทะเบียนได้ชัดเจน</t>
  </si>
  <si>
    <t>ภาษาสุภาพและเข้าใจง่าย แต่มีคำที่ควรปรับเล็กน้อย เช่น “แอปพลิเคชั่น” ควรใช้ “แอปพลิเคชัน” และ “อีเมล์” ควรใช้ “อีเมล” ให้ถูกต้องตามรูปแบบภาษาไทย
ตัวอย่างที่เหมาะสมกว่า:
“สามารถสมัครได้ทางแอปพลิเคชัน Robinhood Shop และหลังจากลงทะเบียนเรียบร้อยแล้ว จะได้รับอีเมลยืนยันภายใน 3 วันทำการค่ะ”</t>
  </si>
  <si>
    <t>น้ำเสียงสุภาพ เป็นมิตร และเหมาะกับร้านค้าที่สนใจสมัครใหม่ มีการให้ข้อมูลเชิงแนะนำ ไม่แข็งหรือห้วนเกินไป</t>
  </si>
  <si>
    <t>ร้านค้าสอบถามการสมัครเปิดร้านค้าใหม่ (New Merchant Registration Inquiry)</t>
  </si>
  <si>
    <t>ร้านค้าสอบถามว่าต้องการเปิดร้านกับ Robinhood ต้องทำอย่างไร แอดมินให้ข้อมูลช่องทางสมัครผ่านแอป Robinhood Shop แยกประเภทบุคคลธรรมดา/นิติบุคคล แจ้งระยะเวลารออีเมลยืนยัน และส่งภาพขั้นตอนประกอบ ถือว่าตอบตรงคำถามและมี Reference ช่วยให้ร้านค้าทำตามได้ง่าย อย่างไรก็ตาม คำตอบยังไม่ครบตาม Process เพราะไม่ได้แจ้งเงื่อนไขสำคัญบางส่วน เช่น อายุผู้สมัคร, ช่องทางสมัคร/อีเมลสำหรับนิติบุคคล, พื้นที่ให้บริการ, GP สำหรับร้านสมัครใหม่ และข้อกำหนดเรื่องราคาอาหารในแอป</t>
  </si>
  <si>
    <t>https://drive.google.com/open?id=1Mte2dH3lCpT3VdGosKPueFSzRQCFKL_A</t>
  </si>
  <si>
    <t>AA238940</t>
  </si>
  <si>
    <t>https://app.oho.chat/business/6805c0f16232119d2a1204b5/smartchat?room=6a0963569b6f1b9fe18cf9a5</t>
  </si>
  <si>
    <t>เคสนี้มีการทักทายและปิดการสนทนาครบตามมาตรฐาน ชื่อแอดมิน “แอดมินปุยฝ้าย” ปรากฏครบมากกว่า 2 ครั้ง และข้อความสุดท้ายเป็นข้อความของแอดมินที่ขออนุญาตจบการสนทนา พร้อมเปิดโอกาสให้พี่ไรเดอร์ติดต่อกลับหากมีคำถามเพิ่มเติม จึงไม่หักคะแนนในหัวข้อนี้
เงื่อนไขที่ใช้หักคะแนนตามไฟล์:
ไม่เข้ากลุ่มพลาด</t>
  </si>
  <si>
    <t>แอดมินมีการขอยืนยันตัวตนก่อนเปลี่ยนเบอร์โทรศัพท์ในระบบ ซึ่งเหมาะสม เพราะเป็นข้อมูลบัญชีไรเดอร์และเกี่ยวข้องกับการยกเลิกบัญชี อย่างไรก็ตาม การขอให้เห็นเลขบัตรประชาชน 13 หลักเต็มในแชทเป็นข้อมูลส่วนบุคคลที่อ่อนไหว ควรขอเท่าที่จำเป็น หรือแจ้งให้ชัดว่าข้อมูลนี้ใช้เพื่อยืนยันตัวตนเท่านั้นและใช้ตามขั้นตอนของระบบ
เงื่อนไขที่ใช้หักคะแนนตามไฟล์:
พลาดเล็กน้อย
หัก 2 คะแนน
ตัวอย่างจากเคส:
“ให้เห็นทั้งใบหน้าและรายละเอียดบนบัตรอย่างชัดเจน (ชื่อ-นามสกุล และเลขบัตรประชาชน 13 หลัก)”
ตัวอย่างที่เหมาะสมกว่า:
“เพื่อยืนยันตัวตน รบกวนพี่ไรเดอร์ส่งภาพตนเองคู่กับบัตรประชาชน โดยให้เห็นใบหน้าและข้อมูลบนบัตรชัดเจนตามขั้นตอนตรวจสอบนะคะ ข้อมูลนี้ใช้เพื่อยืนยันตัวตนเท่านั้นค่ะ”</t>
  </si>
  <si>
    <t>แอดมินตอบรับเร็วและดำเนินการตาม Flow หลักได้ดี มีการสอบถามข้อมูลเบื้องต้น ขอให้ยืนยันตัวตน เปลี่ยนเบอร์โทรศัพท์ในระบบ และแจ้งขั้นตอนให้พี่ไรเดอร์กดยกเลิกบัญชีด้วยตนเอง ซึ่งตรงกับ Process ที่กำหนดว่าพี่ไรเดอร์ต้องเป็นผู้กดลบบัญชีเอง จุดที่ยังขาดคือควรแจ้งข้อมูลเรื่องระยะเวลาคืนเงินประกันและเงื่อนไขหลังลบบัญชีให้ชัดเจนเป็นข้อความ ไม่ใช่ให้ข้อมูลผ่านภาพแนบอย่างเดียว
เงื่อนไขที่ใช้หักคะแนนตามไฟล์:
พลาดเล็กน้อย
หัก 1 คะแนน
ตัวอย่างจากเคส:
พี่ไรเดอร์ถามว่า “แล้วถ้ายกเลิกแล้วระบบจะคืนเงินให้ภายในกี่วันเหรอครับ” แต่แอดมินไม่ได้ตอบระยะเวลาเป็นข้อความชัดเจน
ตัวอย่างที่ถูกต้องมากขึ้น:
“หากพี่ไรเดอร์มีเงินประกันคงเหลือ และพ้นสถานะการเป็นคนขับโดยไม่มีความผิด ระบบจะคืนเงินเข้าบัญชีภายใน 7 วันทำการ หลังจากลบบัญชีสำเร็จนะคะ”</t>
  </si>
  <si>
    <t>แอดมินตอบถูกในประเด็นหลักเรื่องการเปลี่ยนเบอร์โทรศัพท์และแจ้งให้พี่ไรเดอร์กดยกเลิกบัญชีด้วยตนเองผ่านแอป ซึ่งตรงกับ Process แต่คำตอบยังไม่ครบในส่วนเงินประกัน เพราะเมื่อพี่ไรเดอร์ถามระยะเวลาคืนเงิน แอดมินไม่ได้ตอบเป็นข้อความตาม Process ว่าคืนภายใน 7 วันทำการหลังลบบัญชีสำเร็จ หากเข้าเงื่อนไข อีกทั้งภาพแนบมีข้อมูลเรื่องเงินประกัน แต่ไม่ได้สรุปให้พี่ไรเดอร์เข้าใจชัดเจน
เงื่อนไขที่ใช้หักคะแนนตามไฟล์:
พลาดเล็กน้อย
หัก 2 คะแนน
ตัวอย่างจากเคส:
พี่ไรเดอร์ถามเรื่องเงินคืน แต่แอดมินตอบต่อด้วยการเปลี่ยนเบอร์และขั้นตอนลบบัญชี โดยไม่ได้ตอบจำนวนวันคืนเงินตรง ๆ
ตัวอย่างที่ถูกต้องมากขึ้น:
“หลังจากพี่ไรเดอร์กดยกเลิกบัญชีสำเร็จ หากมีเงินประกันคงเหลือและไม่มีความผิดค้าง ระบบจะคืนเงินเข้าบัญชีภายใน 7 วันทำการค่ะ”</t>
  </si>
  <si>
    <t>แอดมินให้ข้อมูลครบในส่วนการเปลี่ยนเบอร์และขั้นตอนการกดยกเลิกบัญชี แต่ยังตอบไม่ครบทุกคำถามของพี่ไรเดอร์ เพราะพี่ไรเดอร์ถามชัดเจนเรื่อง “ยกเลิกแล้วระบบจะคืนเงินให้ภายในกี่วัน” แอดมินควรตอบเงื่อนไขและระยะเวลาคืนเงินประกันให้ชัดเจน รวมถึงควรแจ้งด้วยว่าหลังจากกดลบบัญชีจะมีระยะเวลา 14 วัน หากต้องการยกเลิกคำขอลบบัญชี
เงื่อนไขที่ใช้หักคะแนนตามไฟล์:
พลาดปานกลาง
หัก 3 คะแนน
ตัวอย่างจากเคส:
“แล้วถ้ายกเลิกแล้วระบบจะคืนเงินให้ภายในกี่วันเหรอครับ”
ตัวอย่างที่ถูกต้องมากขึ้น:
“หลังจากกดยกเลิกบัญชีแล้ว จะมีระยะเวลา 14 วันหากต้องการยกเลิกคำขอลบบัญชี และหากพี่ไรเดอร์มีเงินประกันคงเหลือ ระบบจะคืนเงินภายใน 7 วันทำการหลังลบบัญชีสำเร็จค่ะ”</t>
  </si>
  <si>
    <t>แอดมินแจ้งขั้นตอนการลบบัญชีได้ชัดเจนเป็นลำดับ 1-5 และมีภาพแนบเรื่องเงินประกันความเสียหายประกอบ ทำให้พี่ไรเดอร์พอเข้าใจขั้นตอนการดำเนินการต่อได้ แต่ข้อมูลเรื่องเงินประกันควรถูกสรุปเป็นข้อความให้ชัดเจนด้วย เพราะภาพแนบอย่างเดียวอาจทำให้พี่ไรเดอร์ไม่เข้าใจเงื่อนไขและระยะเวลาคืนเงินครบถ้วน
เงื่อนไขที่ใช้หักคะแนนตามไฟล์:
พลาดเล็กน้อย
หัก 1 คะแนน
ตัวอย่างจากเคส:
แอดมินส่งภาพข้อมูลเงินประกัน แต่ไม่ได้สรุปข้อความตอบคำถามเรื่องคืนเงินกี่วัน
ตัวอย่างที่ถูกต้องมากขึ้น:
“แอดมินแนบข้อมูลเงินประกันให้เพิ่มเติมนะคะ โดยสรุปคือ หากมีเงินประกันคงเหลือและไม่มีความผิดค้าง ระบบจะคืนเงินภายใน 7 วันทำการหลังลบบัญชีสำเร็จค่ะ”</t>
  </si>
  <si>
    <t>แอดมินวิเคราะห์ปัญหาได้ตรงจุด เพราะพี่ไรเดอร์ไม่ได้ต้องการยกเลิกออเดอร์ แต่ต้องการยกเลิกการเป็นไรเดอร์และติดปัญหาเบอร์เดิมไม่ได้ใช้งาน แอดมินจึงเปลี่ยนเบอร์โทรศัพท์ในระบบให้ก่อน แล้วแจ้งให้พี่ไรเดอร์เข้าสู่ระบบเพื่อกดยกเลิกบัญชีเอง ถือว่าแก้ปัญหาหลักได้ถูกทาง จุดที่ยังขาดคือไม่ได้ตอบประเด็นเงินประกันคืนภายในกี่วันให้ครบตาม Process
เงื่อนไขที่ใช้หักคะแนนตามไฟล์:
พลาดเล็กน้อย
หัก 2 คะแนน
ตัวอย่างจากเคส:
แอดมินช่วยเปลี่ยนเบอร์เพื่อให้พี่ไรเดอร์กลับเข้าสู่ระบบและลบบัญชีได้ แต่ไม่ได้ตอบคำถามเรื่องระยะเวลาคืนเงินประกันอย่างชัดเจน
ตัวอย่างที่ถูกต้องมากขึ้น:
“แอดมินเปลี่ยนเบอร์ให้เรียบร้อยแล้ว พี่ไรเดอร์สามารถเข้าสู่ระบบด้วยเบอร์ใหม่เพื่อกดยกเลิกบัญชีได้เลยค่ะ หลังลบบัญชีสำเร็จ หากมีเงินประกันคงเหลือ ระบบจะคืนภายใน 7 วันทำการค่ะ”</t>
  </si>
  <si>
    <t>แอดมินมีความรับผิดชอบต่อเคสดี มีการรับเรื่อง ปรับจาก Flow ยกเลิกออเดอร์มาเป็นเรื่องยกเลิกบัญชี ขอข้อมูล ยืนยันตัวตน เปลี่ยนเบอร์โทรศัพท์ และแจ้งขั้นตอนให้พี่ไรเดอร์ไปดำเนินการต่อเองได้ แต่ next step ยังไม่ครบ เพราะควรแจ้งเงื่อนไขหลังลบบัญชี เช่น ระยะเวลา 14 วันในการยกเลิกคำขอลบบัญชี และระยะเวลาคืนเงินประกันตาม Process ให้ชัดเจนด้วย
เงื่อนไขที่ใช้หักคะแนนตามไฟล์:
พลาดเล็กน้อย
หัก 2 คะแนน
ตัวอย่างจากเคส:
“พี่ไรเดอร์สามารถเข้าสู่ระบบด้วยหมายเลขโทรศัพท์ 0655364450 เพื่อดำเนินการยกเลิกบัญชีในระบบได้เลยค่ะ”
ตัวอย่างที่ถูกต้องมากขึ้น:
“หลังจากกดยกเลิกบัญชีแล้ว หากต้องการยกเลิกคำขอลบบัญชีสามารถดำเนินการได้ภายใน 14 วัน และหากมีเงินประกันคงเหลือ ระบบจะคืนเงินภายใน 7 วันทำการหลังลบบัญชีสำเร็จค่ะ”</t>
  </si>
  <si>
    <t>ข้อความโดยรวมเรียงลำดับเข้าใจง่าย จากการสอบถามข้อมูล ยืนยันตัวตน เปลี่ยนเบอร์ แจ้งผล และแจ้งขั้นตอนการลบบัญชีเป็นข้อ ๆ ทำให้พี่ไรเดอร์สามารถทำตามได้ ไม่พบปัญหาโครงสร้างข้อความที่กระทบความเข้าใจ
เงื่อนไขที่ใช้หักคะแนนตามไฟล์:
ไม่เข้ากลุ่มพลาด</t>
  </si>
  <si>
    <t>ภาษาสุภาพ กระชับ และอ่านเข้าใจง่าย ไม่พบคำสะกดผิดที่กระทบต่อความเข้าใจ แอดมินใช้ภาษาที่เหมาะกับการให้คำแนะนำพี่ไรเดอร์
เงื่อนไขที่ใช้หักคะแนนตามไฟล์:
ไม่เข้ากลุ่มพลาด</t>
  </si>
  <si>
    <t>น้ำเสียงของแอดมินสุภาพและเหมาะสมกับพี่ไรเดอร์ มีการสื่อสารด้วยท่าทีพร้อมช่วยเหลือ แต่ในช่วงที่พี่ไรเดอร์ถามเรื่องเงินประกันคืนภายในกี่วัน ซึ่งเป็นประเด็นที่พี่ไรเดอร์กังวล แอดมินควรตอบให้ชัดเจนกว่านี้ ไม่ควรให้พี่ไรเดอร์ตีความจากภาพแนบเองทั้งหมด
เงื่อนไขที่ใช้หักคะแนนตามไฟล์:
พลาดเล็กน้อย
หัก 1 คะแนน
ตัวอย่างจากเคส:
พี่ไรเดอร์ถามว่า “แล้วถ้ายกเลิกแล้วระบบจะคืนเงินให้ภายในกี่วันเหรอครับ” แต่แอดมินไม่ได้ตอบเป็นข้อความตรง ๆ
ตัวอย่างที่เหมาะสมกว่า:
“ได้ค่ะ แอดมินขอแจ้งเพิ่มเติมนะคะ หากพี่ไรเดอร์มีเงินประกันคงเหลือและเข้าเงื่อนไข ระบบจะคืนเงินภายใน 7 วันทำการหลังลบบัญชีสำเร็จค่ะ”</t>
  </si>
  <si>
    <t>ไรเดอร์ขอเปลี่ยนเบอร์โทรเพื่อยกเลิกบัญชีไรเดอร์ (Rider requests phone number update to proceed with account deletion)</t>
  </si>
  <si>
    <t>พี่ไรเดอร์ติดต่อเข้ามาโดยเริ่มจากเมนูแจ้งปัญหาออเดอร์/ยกเลิกงาน แต่แจ้งเพิ่มเติมว่าต้องการยกเลิกการเป็นไรเดอร์ และเบอร์โทรศัพท์เดิมที่สมัครไว้ไม่ได้ใช้งานแล้ว จึงต้องการทราบว่าต้องทำอย่างไร</t>
  </si>
  <si>
    <t>https://drive.google.com/open?id=19VWGIzmE7784afb7swTKLs5LzYKh9pdL</t>
  </si>
  <si>
    <t>AA238867</t>
  </si>
  <si>
    <t>https://app.oho.chat/business/6805c0f16232119d2a1204b5/smartchat?room=6a094b1ccd5e1f3b90891bf1</t>
  </si>
  <si>
    <t>แอดมินมีการทักทายและปิดการสนทนาครบตามมาตรฐาน มีการระบุชื่อแอดมิน และข้อความสุดท้ายเป็นการเปิดโอกาสให้ร้านค้าสอบถามเพิ่มเติมได้อีกครั้ง จึงไม่หักคะแนนในหัวข้อนี้
เงื่อนไขที่ใช้หักคะแนนตามไฟล์:
ไม่เข้ากลุ่มพลาด</t>
  </si>
  <si>
    <t>เคสนี้เป็นการดำเนินการเกี่ยวกับการเปิดระบบร้านค้าอีกครั้ง ซึ่งมีผลกับบัญชีร้านค้า แอดมินควรยืนยันตัวตนร้านค้าก่อนดำเนินการ เช่น ขอชื่อ-นามสกุลเจ้าของกิจการ และเลขบัตรประชาชน 5 หลักสุดท้าย แต่ในแชทพบว่าแอดมินขอเพียงรหัสร้านค้า อีเมล และข้อมูลที่ใช้ตรวจสอบเบื้องต้น ยังไม่พบการยืนยันตัวตนครบตามที่ควรทำ แม้ไม่พบการเปิดเผยข้อมูลส่วนบุคคลเกินจำเป็น แต่ถือว่ายังทำตามเงื่อนไขความปลอดภัยของข้อมูลไม่ครบ
เงื่อนไขที่ใช้หักคะแนนตามไฟล์:
พลาดปานกลาง
หัก 5 คะแนน
ตัวอย่างจากเคส:
แอดมินขอรหัสร้านค้า / อีเมล / ข้อมูลร้านค้า แต่ยังไม่พบการขอชื่อ-นามสกุลเจ้าของกิจการ และ เลขประจำตัวผู้เสียภาษี 5 หลักสุดท้ายก่อนดำเนินการเปิดระบบร้านค้า
ตัวอย่างที่เหมาะสมกว่า:
“เพื่อความปลอดภัยของข้อมูล แอดมินรบกวนยืนยันข้อมูลเพิ่มเติมก่อนดำเนินการนะครับ
ชื่อ-นามสกุลเจ้าของกิจการ
เลขประจำตัวผู้เสียภาษี 5 หลักสุดท้าย
หลังจากยืนยันข้อมูลเรียบร้อย แอดมินจะตรวจสอบสถานะร้านค้าและดำเนินการเปิดระบบให้ตามขั้นตอนครับ”</t>
  </si>
  <si>
    <t>แอดมินมีการตรวจสอบสถานะร้านบนระบบ และมีการเปิดเคส #3575 ขอเปิดร้านค้าในระบบอีกครั้ง แล้ว ถือว่ามีการดำเนินการต่อ แต่ยังขาดขั้นตอนสำคัญคือการยืนยันตัวตนก่อนดำเนินการ และในแชทไม่ได้แจ้ง SLA ให้ร้านค้าทราบชัดเจน เช่น ระยะเวลาดำเนินการประมาณ 2 วันทำการ รวมถึงไม่ได้สื่อสารให้ชัดว่าเป็นการเปิดเคสเพื่อขอเปิดระบบร้านค้าอีกครั้ง
เงื่อนไขที่ใช้หักคะแนนตามไฟล์:
พลาดปานกลาง
หัก 3 คะแนน
ตัวอย่างจากเคส:
“แอดมินส่งเรื่องให้ สนง.ใหญ่รับทราบแล้ว และจะดำเนินการเปิดระบบร้านค้าให้โดยเร็วที่สุดครับ”
ตัวอย่างที่เหมาะสมกว่า:
“แอดมินตรวจสอบแล้วพบว่าร้านค้ายังอยู่ในสถานะปิดระบบนะครับ เบื้องต้นแอดมินได้เปิดเคส #3575 เพื่อขอเปิดร้านค้าในระบบอีกครั้งให้แล้ว ระยะเวลาดำเนินการประมาณ 2 วันทำการ หากมีผลอัปเดตจะแจ้งให้ร้านค้าทราบอีกครั้งครับ”</t>
  </si>
  <si>
    <t>แอดมินให้ข้อมูลถูกบางส่วน โดยตรวจสอบได้ว่าร้านค้าเป็นสาขาในนามนิติบุคคล และแจ้งเรื่องการเข้าใช้งานเว็บจัดการร้านค้าได้พอเข้าใจ รวมถึงมีการเปิดเคสขอเปิดร้านค้าอีกครั้งแล้ว แต่คำตอบยังไม่ครบตามสถานการณ์ เพราะจากภาพและข้อความของร้านค้า ประเด็นหลักคือร้านยังไม่แสดงบนแอปและต้องการเปิดระบบ แอดมินควรโฟกัสที่การตรวจสอบสถานะร้าน ยืนยันตัวตน และแจ้งขั้นตอนการเปิดระบบให้ชัดเจนกว่านี้
เงื่อนไขที่ใช้หักคะแนนตามไฟล์:
พลาดเล็กน้อย
หัก 2 คะแนน
ตัวอย่างจากเคส:
“การเข้าใช้งาน Web Merchant Portal จะสามารถเข้าได้เพียงอีเมล์และรหัสผ่านของ สาขาหลักเท่านั้นครับ”
ตัวอย่างที่เหมาะสมกว่า:
“จากภาพที่ร้านค้าส่งมา ร้านยังไม่แสดงบนแอปและสถานะยังปิดอยู่ แอดมินจะตรวจสอบสถานะร้านในระบบก่อนนะครับ หากเป็นการขอเปิดระบบอีกครั้ง แอดมินจะดำเนินการเปิดเคสให้ทีมที่เกี่ยวข้องตรวจสอบตามขั้นตอนครับ”</t>
  </si>
  <si>
    <t>คำตอบยังไม่ครบ เพราะแอดมินไม่ได้แจ้งรายละเอียดให้ครบว่าเคสนี้เป็นการขอเปิดระบบร้านค้าอีกครั้ง ต้องตรวจสอบสถานะร้านและสาเหตุการปิดระบบก่อน ควรบอกให้ร้านค้าทราบว่าเปิดเรื่องส่งทีมที่เกี่ยวข้องแล้ว พร้อมแจ้งระยะเวลาดำเนินการและช่องทางรอผลให้ชัดเจน
เงื่อนไขที่ใช้หักคะแนนตามไฟล์:
พลาดปานกลาง
หัก 3 คะแนน
ตัวอย่างจากเคส:
“แอดมินส่งเรื่องให้ สนง.ใหญ่รับทราบแล้ว และจะดำเนินการเปิดระบบร้านค้าให้โดยเร็วที่สุดครับ”
ตัวอย่างที่เหมาะสมกว่า:
“แอดมินเปิดเคส #3575 เพื่อขอเปิดร้านค้าในระบบอีกครั้งให้แล้วนะครับ ระยะเวลาดำเนินการประมาณ 2 วันทำการ หากทีมที่เกี่ยวข้องดำเนินการเรียบร้อยแล้ว แอดมินจะแจ้งผลให้ร้านค้าทราบอีกครั้งครับ”</t>
  </si>
  <si>
    <t>แอดมินแจ้งขั้นตอนได้ไม่ชัดพอ เพราะใช้คำว่า “ส่งเรื่องให้ สนง.ใหญ่” และ “โดยเร็วที่สุด” ซึ่งไม่บอกขั้นตอนจริงให้ร้านค้าทราบ แม้มีการเปิดเคส #3575 แล้ว แต่ในแชทควรแจ้งให้ชัดว่าเป็นการเปิดเคสขอเปิดร้านค้าในระบบอีกครั้ง และมีระยะเวลาดำเนินการประมาณกี่วัน
เงื่อนไขที่ใช้หักคะแนนตามไฟล์:
พลาดปานกลาง
หัก 2 คะแนน
ตัวอย่างจากเคส:
“หากระบบเปิดแล้ว แอดมินจะแจ้งให้สาขารับทราบอีกครััง”
ตัวอย่างที่เหมาะสมกว่า:
“แอดมินเปิดเคส #3575 เพื่อขอเปิดร้านค้าในระบบอีกครั้งแล้วนะครับ โดยทีมที่เกี่ยวข้องจะใช้เวลาตรวจสอบและดำเนินการประมาณ 2 วันทำการ หากมีผลอัปเดตจะแจ้งให้ร้านค้าทราบอีกครั้งครับ”</t>
  </si>
  <si>
    <t>แอดมินวิเคราะห์ได้บางส่วน เพราะมีการตรวจสอบร้านค้าในระบบ และมีการเปิดเคสขอเปิดร้านค้าในระบบอีกครั้งแล้ว แต่การจับประเด็นยังไม่ครบ เพราะร้านค้าส่งภาพและแจ้งชัดว่าร้านยังไม่แสดงบนแอป ต้องการเปิดระบบ แอดมินควรยืนยันตัวตนก่อน แล้วตรวจสอบสถานะร้านและสาเหตุที่ปิดระบบให้ชัด ก่อนแจ้งแนวทางที่เหมาะสม หากเป็นกรณีที่ต้องส่งเรื่องต่อควรแจ้งว่าเปิดเคสแล้วและมีระยะเวลาดำเนินการเท่าไร
เงื่อนไขที่ใช้หักคะแนนตามไฟล์:
พลาดปานกลาง
หัก 4 คะแนน
ตัวอย่างจากเคส:
ร้านค้าแจ้งว่า “จะเปิดระบบครับ / พอดีสถานะยังปิดอยู่”
แอดมินตอบว่า “แอดมินส่งเรื่องให้ สนง.ใหญ่รับทราบแล้ว”
ตัวอย่างที่เหมาะสมกว่า:
“จากภาพร้านค้ายังไม่แสดงบนแอป แอดมินจะตรวจสอบสถานะร้านในระบบก่อนนะครับ หลังยืนยันตัวตนเรียบร้อยแล้ว หากร้านอยู่ในเงื่อนไขที่สามารถเปิดระบบได้ แอดมินจะเปิดเคสขอเปิดร้านค้าในระบบอีกครั้งให้ทีมที่เกี่ยวข้องดำเนินการครับ”</t>
  </si>
  <si>
    <t>แอดมินมีการรับเรื่อง ตรวจสอบ และเปิดเคส #3575 แล้ว แต่ยังแจ้งขั้นตอนต่อไปไม่ชัดพอ ควรบอกให้ร้านค้าทราบว่าได้เปิดเคสขอเปิดร้านค้าแล้ว ใช้เวลาดำเนินการประมาณกี่วัน และร้านค้าต้องรอผลอย่างไร
เงื่อนไขที่ใช้หักคะแนนตามไฟล์:
พลาดเล็กน้อยถึงปานกลาง
หัก 2 คะแนน
ตัวอย่างจากเคส:
“จะดำเนินการเปิดระบบร้านค้าให้โดยเร็วที่สุดครับ”
ตัวอย่างที่เหมาะสมกว่า:
“แอดมินเปิดเคส #3575 เพื่อขอเปิดระบบร้านค้าให้อีกครั้งแล้วนะครับ โดยทีมที่เกี่ยวข้องจะตรวจสอบและดำเนินการให้ภายในประมาณ 2 วันทำการ หากมีผลอัปเดต แอดมินจะแจ้งให้ร้านค้าทราบอีกครั้งครับ”</t>
  </si>
  <si>
    <t>ข้อความโดยรวมอ่านเข้าใจได้ มีการขอข้อมูล ตรวจสอบ และแจ้งผล แต่ควรแยกประเด็นให้ชัดระหว่าง “เข้าเว็บจัดการร้านค้าไม่ได้” กับ “ร้านยังปิดอยู่/ต้องการเปิดระบบ” เพราะเป็นคนละประเด็นในการช่วยเหลือ หากจัดข้อความเป็นข้อ ๆ จะทำให้ร้านค้าเข้าใจง่ายขึ้น
เงื่อนไขที่ใช้หักคะแนนตามไฟล์:
พลาดเล็กน้อย
หัก 1 คะแนน
ตัวอย่างจากเคส:
แอดมินอธิบายเรื่องการเข้าเว็บจัดการร้านค้าก่อน แล้วต่อด้วยการแจ้งส่งเรื่องเปิดระบบ แต่ไม่ได้แยกให้ชัดว่าเป็น 2 ประเด็น
ตัวอย่างที่เหมาะสมกว่า:
“ขออนุญาตแจ้งเป็น 2 ส่วนนะครับ
เรื่องเข้าเว็บจัดการร้านค้า: ร้านสาขาต้องใช้บัญชีของสาขาหลักในการเข้าใช้งาน
เรื่องร้านยังปิดอยู่: แอดมินเปิดเคสขอเปิดร้านค้าในระบบอีกครั้งให้แล้ว ระยะเวลาดำเนินการประมาณ 2 วันทำการครับ”</t>
  </si>
  <si>
    <t>ภาษาสุภาพและเข้าใจได้ แต่ยังมีคำสะกดและการเว้นวรรคที่ควรแก้ เช่น “อีเมล์” ควรใช้ “อีเมล”, “Shop ID340766” ควรเว้นวรรคเป็น “Shop ID 340766”, “อีกครััง” ควรเป็น “อีกครั้ง” เพื่อให้ข้อความดูเรียบร้อยขึ้น
เงื่อนไขที่ใช้หักคะแนนตามไฟล์:
พลาดเล็กน้อย
หัก 1 คะแนน
ตัวอย่างจากเคส:
“Shop ID340766”
“อีกครััง”
“อีเมล์”
ตัวอย่างที่เหมาะสมกว่า:
“Shop ID 340766”
“อีกครั้ง”
“อีเมล”</t>
  </si>
  <si>
    <t>น้ำเสียงโดยรวมสุภาพ เหมาะสมกับร้านค้า และมีท่าทีพร้อมช่วยเหลือ แต่ควรสื่อสารให้ร้านค้ามั่นใจกว่านี้ เพราะร้านค้ากำลังต้องการเปิดระบบเพื่อกลับมาใช้งาน การบอกว่า “โดยเร็วที่สุด” ยังไม่ช่วยให้ร้านค้ารู้ว่าต้องรอนานเท่าไร ควรแจ้งขั้นตอนและระยะเวลาที่ชัดเจนกว่าเดิม
เงื่อนไขที่ใช้หักคะแนนตามไฟล์:
พลาดเล็กน้อย
หัก 1 คะแนน
ตัวอย่างจากเคส:
“จะดำเนินการเปิดระบบร้านค้าให้โดยเร็วที่สุดครับ”
ตัวอย่างที่เหมาะสมกว่า:
“แอดมินเปิดเคสส่งทีมที่เกี่ยวข้องให้แล้วนะครับ ระยะเวลาดำเนินการประมาณ 2 วันทำการ ระหว่างนี้รบกวนร้านค้ารอผลการตรวจสอบอีกครั้งครับ”</t>
  </si>
  <si>
    <t>ร้านค้าขอเปิดร้านค้าอีกครั้ง / เข้าใช้งาน Merchant Web Portal ไม่ได้ (Merchant Re-Activate / Merchant Portal Login Issue)</t>
  </si>
  <si>
    <t>ร้านค้าติดต่อเข้ามาแจ้งว่าเข้า Web Merchant Portal ไม่ได้ และระบุว่าต้องการเปิดระบบร้านค้า เนื่องจากสถานะร้านยังปิดอยู่ แอดมินมีการขอข้อมูลร้านค้า ตรวจสอบในระบบ Admin Panel และแจ้งว่าร้านเป็นสาขาภายใต้นิติบุคคล จึงไม่สามารถเข้าใช้งาน Web Merchant Portal ด้วยข้อมูลของสาขาได้ ต้องใช้ข้อมูลของสาขาหลักในการเข้าใช้งาน</t>
  </si>
  <si>
    <t>https://drive.google.com/file/d/1zS3_OX1sPUCvd6dOXyx2N2EdLcZVTcgp/view?usp=drive_link</t>
  </si>
  <si>
    <t>AA239145</t>
  </si>
  <si>
    <t>https://app.oho.chat/business/6805c0f16232119d2a1204b5/smartchat?room=69636fcd1f0156319d7c7d3e</t>
  </si>
  <si>
    <t>แอดมินทักทาย ระบุชื่อแอดมิน และปิดการสนทนาได้ครบถ้วน สุภาพ เหมาะสมตามมาตรฐาน
เงื่อนไขที่ใช้หักคะแนน: ไม่พบข้อผิดพลาด</t>
  </si>
  <si>
    <t>ไม่พบการเปิดเผยข้อมูลส่วนบุคคลเกินจำเป็น แอดมินใช้ข้อมูล Order ID เพื่อการตรวจสอบออเดอร์เท่านั้น
เงื่อนไขที่ใช้หักคะแนน: ไม่พบข้อผิดพลาด</t>
  </si>
  <si>
    <t>แอดมินดำเนินการตาม Flow ได้ค่อนข้างครบ มีการรับเรื่อง ตรวจสอบออเดอร์ และโทรติดตามไรเดอร์เพื่อเช็กสถานะการจัดส่ง ถือว่าทำตรงกับปัญหาที่ลูกค้าแจ้งว่าอาหารช้าและติดต่อคนขับไม่ได้ แต่ยังควรถามสาเหตุการล่าช้ากับไรเดอร์ให้เป็นกลางและชัดเจนกว่านี้ เพื่อให้ข้อมูลที่นำกลับมาแจ้งลูกค้าแม่นยำขึ้น
เงื่อนไขที่ใช้หักคะแนน: พลาดเล็กน้อย
หัก 1 คะแนน
ตัวอย่างจากเคส:
แอดมินมีการโทรสอบถามไรเดอร์ แต่คำถามมีลักษณะชี้นำว่า “รออาหารจากร้านนานใช่ไหม”
ตัวอย่างที่เหมาะสมกว่า:
“ขอสอบถามสาเหตุที่ออเดอร์จัดส่งล่าช้าครับ ตอนนี้พี่ไรเดอร์อยู่จุดใด และคาดว่าจะถึงลูกค้าประมาณกี่นาทีครับ”</t>
  </si>
  <si>
    <t>แอดมินตรวจสอบและแจ้งสถานะปัจจุบันให้ลูกค้าทราบได้ถูกต้องว่าไรเดอร์อยู่บริเวณหน้าหมู่บ้านแล้ว แต่ข้อมูลยังไม่ครบ เพราะไม่ได้แจ้งเวลาประมาณการถึงลูกค้า และไม่ได้อธิบายสาเหตุที่ล่าช้าให้ชัดเจน ทั้งที่มีการโทรสอบถามไรเดอร์แล้ว
เงื่อนไขที่ใช้หักคะแนน: พลาดเล็กน้อย
หัก 2 คะแนน
ตัวอย่างจากเคส:
“ไรเดอร์ได้รับอาหารล่าช้าครับ และตอนนี้ไรเดอร์แจ้งว่าอยู่บริเวณหน้าหมู่บ้านแล้วครับ”
ตัวอย่างที่เหมาะสมกว่า:
“จากการตรวจสอบและติดต่อพี่ไรเดอร์แล้ว ขณะนี้พี่ไรเดอร์อยู่บริเวณหน้าหมู่บ้านของคุณลูกค้า คาดว่าจะนำส่งถึงในไม่ช้านี้ครับ ขออภัยที่ออเดอร์ล่าช้าและทำให้คุณลูกค้าติดต่อไรเดอร์ไม่ได้ครับ”</t>
  </si>
  <si>
    <t>แอดมินแจ้งสถานะไรเดอร์ปัจจุบันให้ลูกค้าทราบได้แล้ว แต่ข้อมูลยังไม่ครบ เพราะลูกค้าแจ้งชัดว่าออเดอร์ช้ามากและติดต่อคนขับไม่ได้ จึงควรแจ้งเพิ่มเติมว่าสาเหตุที่ล่าช้าเกิดจากอะไร คาดว่าจะถึงลูกค้าประมาณกี่นาที และหากยังไม่ได้รับอาหารหลังจากนี้ควรดำเนินการอย่างไรต่อ
เงื่อนไขที่ใช้หักคะแนน: พลาดเล็กน้อย
หัก 2 คะแนน
ตัวอย่างจากเคส:
แจ้งเพียงว่าไรเดอร์อยู่หน้าหมู่บ้านแล้ว แต่ไม่ได้แจ้งว่าควรรออีกประมาณกี่นาที หรือหากยังไม่ได้รับให้ทำอย่างไรต่อ
ตัวอย่างที่เหมาะสมกว่า:
“ขณะนี้พี่ไรเดอร์อยู่บริเวณหน้าหมู่บ้านแล้ว หากภายในประมาณ 5-10 นาทีคุณลูกค้ายังไม่ได้รับอาหาร สามารถแจ้งกลับเข้ามาได้ทันที แอดมินจะช่วยติดตามให้อีกครั้งครับ”</t>
  </si>
  <si>
    <t>แอดมินแจ้งว่าดำเนินการตรวจสอบออเดอร์ และแจ้งผลให้ลูกค้าทราบได้เข้าใจง่าย แต่ขั้นตอนยังไม่ชัดพอในส่วน “ติดต่อไรเดอร์แล้วได้ข้อมูลอะไร” และ “ลูกค้าควรทำอย่างไรต่อหากยังไม่ได้รับอาหาร”
เงื่อนไขที่ใช้หักคะแนน: พลาดเล็กน้อย
หัก 1 คะแนน
ตัวอย่างจากเคส:
แอดมินแจ้งผลตรวจสอบ แต่ไม่ได้ระบุ Next step หลังจากแจ้งว่าไรเดอร์ถึงหน้าหมู่บ้านแล้ว
ตัวอย่างที่เหมาะสมกว่า:
“แอดมินติดต่อพี่ไรเดอร์แล้ว ขณะนี้อยู่หน้าหมู่บ้านคุณลูกค้า หากยังไม่ได้รับอาหารภายในไม่กี่นาที แจ้งกลับมาได้เลยนะครับ แอดมินจะติดตามให้ทันทีครับ”</t>
  </si>
  <si>
    <t>แอดมินวิเคราะห์ปัญหาได้ตรงจุด เพราะลูกค้าแจ้งว่าออเดอร์ช้าและติดต่อไรเดอร์ไม่ได้ แอดมินจึงตรวจสอบและโทรติดตามไรเดอร์ ซึ่งเป็นการแก้ปัญหาที่เหมาะสม แต่ยังควรถามไรเดอร์ด้วยคำถามเปิด เพื่อหาสาเหตุจริงของความล่าช้า และควรแจ้งลูกค้าให้ครบทั้งสถานะ สาเหตุ และเวลาประมาณการถึง
เงื่อนไขที่ใช้หักคะแนน: พลาดเล็กน้อย
หัก 2 คะแนน
ตัวอย่างจากเคส:
มีการโทรติดตามไรเดอร์จริง แต่การถามว่า “รออาหารจากร้านนานใช่ไหม” อาจทำให้ข้อมูลที่ได้ไม่เป็นกลาง
ตัวอย่างที่เหมาะสมกว่า:
“ตอนนี้ออเดอร์ล่าช้าเพราะสาเหตุใดครับ พี่ไรเดอร์รับอาหารแล้วหรือยัง อยู่จุดไหน และจะถึงลูกค้าประมาณกี่นาทีครับ”</t>
  </si>
  <si>
    <t>แอดมินดูแลเคสได้ค่อนข้างดี เพราะไม่ได้ตอบจากข้อมูลในระบบอย่างเดียว แต่มีการโทรติดตามไรเดอร์จริง อย่างไรก็ตาม การแจ้งขั้นตอนต่อไปให้ลูกค้ายังสั้นไป ควรบอกให้ชัดว่าหากยังไม่ได้รับอาหารภายในเวลาที่แจ้ง สามารถติดต่อกลับมาเพื่อให้แอดมินช่วยติดตามต่อได้
เงื่อนไขที่ใช้หักคะแนน: พลาดเล็กน้อย
หัก 2 คะแนน
ตัวอย่างจากเคส:
แจ้งว่าไรเดอร์อยู่หน้าหมู่บ้านแล้ว แต่ไม่ได้บอกทางเลือกถ้าลูกค้ายังไม่ได้รับอาหาร
ตัวอย่างที่เหมาะสมกว่า:
“หากคุณลูกค้ายังไม่ได้รับอาหารภายในประมาณ 5-10 นาที สามารถแจ้งกลับเข้ามาได้เลยครับ แอดมินจะช่วยติดตามไรเดอร์ให้อีกครั้งทันทีครับ”</t>
  </si>
  <si>
    <t>ข้อความอ่านง่าย ไม่ยาวเกินไป ลำดับการสื่อสารเข้าใจได้ชัดเจน
เงื่อนไขที่ใช้หักคะแนน: ไม่พบข้อผิดพลาด</t>
  </si>
  <si>
    <t>โดยรวมภาษาสุภาพและเข้าใจง่าย แต่มีจุดที่ควรปรับเล็กน้อย เช่น “ไรเดอร์ได้รับอาหารล่าช้า” ฟังไม่ค่อยชัด ควรใช้ว่า “ไรเดอร์รับอาหารล่าช้า” หรือ “การรับอาหารจากร้านล่าช้า” จะเป็นธรรมชาติกว่า
เงื่อนไขที่ใช้หักคะแนน: พลาดเล็กน้อย
หัก 1 คะแนน
ตัวอย่างจากเคส:
“ไรเดอร์ได้รับอาหารล่าช้าครับ”
ตัวอย่างที่เหมาะสมกว่า:
“พี่ไรเดอร์รับอาหารจากร้านล่าช้าครับ”
หรือ
“ออเดอร์นี้มีความล่าช้าระหว่างขั้นตอนรับอาหารจากร้านครับ”</t>
  </si>
  <si>
    <t>น้ำเสียงสุภาพ มีการขออภัย แต่กรณีนี้ลูกค้าแจ้งว่าอาหารช้ามากและติดต่อไรเดอร์ไม่ได้ ควรมี Empathy ชัดขึ้นอีกนิด เพื่อให้ลูกค้ารู้สึกว่าแอดมินเข้าใจความกังวล ไม่ใช่แค่แจ้งสถานะแล้วปิดเคส
เงื่อนไขที่ใช้หักคะแนน: พลาดเล็กน้อย
หัก 2 คะแนน
ตัวอย่างจากเคส:
มีการขออภัย แต่ยังไม่ได้สื่อความเข้าใจต่อความกังวลของลูกค้ามากนัก
ตัวอย่างที่เหมาะสมกว่า:
“แอดมินต้องขออภัยที่คุณลูกค้ารอนานและติดต่อพี่ไรเดอร์ไม่ได้ด้วยนะครับ แอดมินตรวจสอบและติดต่อพี่ไรเดอร์ให้แล้ว ขณะนี้อยู่บริเวณหน้าหมู่บ้านของคุณลูกค้าครับ”</t>
  </si>
  <si>
    <t>ลูกค้าติดตามคำสั่งซื้ออาหารล่าช้า / ติดต่อไรเดอร์ไม่ได้ (Delayed Food Delivery / Unable to Contact Rider)</t>
  </si>
  <si>
    <t>คุณลูกค้าแจ้งว่าออเดอร์ 260517-SH-6317 จัดส่งล่าช้าและติดต่อไรเดอร์ไม่ได้ แอดมินรับเรื่อง ตรวจสอบออเดอร์ และจากการตรวจสอบเพิ่มเติมพบว่าแอดมินมีการโทรออกสอบถามไรเดอร์เพื่อติดตามการจัดส่ง โดยไรเดอร์แจ้งว่าถึงหน้าหมู่บ้านแล้ว จากนั้นแอดมินแจ้งลูกค้าว่าไรเดอร์อยู่บริเวณหน้าหมู่บ้านแล้ว พร้อมขออภัยและปิดการสนทนา</t>
  </si>
  <si>
    <t>https://drive.google.com/open?id=1WOXn-EG_IhPs28izzyCg6V-yJcIhiAGh</t>
  </si>
  <si>
    <t>AA239142</t>
  </si>
  <si>
    <t>แอดมินทักทายโดยระบุชื่อแอดมิน และมีการปิดสนทนาสุภาพครบถ้วน เหมาะสมกับพี่ไรเดอร์
เงื่อนไขที่ใช้หักคะแนน: ไม่พบข้อผิดพลาด</t>
  </si>
  <si>
    <t>ไม่พบการเปิดเผยข้อมูลเกินจำเป็น ข้อมูลที่ใช้เป็นข้อมูลของพี่ไรเดอร์ในเคส และเป็นการตอบตามคำถามเรื่องยอดงานของเจ้าของบัญชี
เงื่อนไขที่ใช้หักคะแนน: ไม่พบข้อผิดพลาด</t>
  </si>
  <si>
    <t>แอดมินตอบกลับและตรวจสอบได้เร็ว แต่ขั้นตอนตาม Process ยังไม่ครบ เพราะไม่ได้ขอข้อมูลอย่างใดอย่างหนึ่งก่อนตรวจสอบ เช่น ชื่อ-นามสกุล / หมายเลข RR / เบอร์โทรศัพท์ที่ลงทะเบียน 
เงื่อนไขที่ใช้หักคะแนน: พลาดเล็กน้อย
หัก 2 คะแนน
ตัวอย่างที่เหมาะสมกว่า:
“รบกวนพี่ไรเดอร์แจ้งข้อมูลอย่างใดอย่างหนึ่งเพื่อให้แอดมินตรวจสอบให้นะคะ เช่น ชื่อ-นามสกุล, หมายเลข RR หรือเบอร์โทรศัพท์ที่ลงทะเบียนค่ะ”</t>
  </si>
  <si>
    <t>คำตอบถูกต้อง แอดมินแจ้งยอดงานสำเร็จรวม 176 ออเดอร์ ซึ่งตรงกับข้อมูลที่ตรวจสอบเพิ่มเติม
เงื่อนไขที่ใช้หักคะแนน: ไม่พบข้อผิดพลาด</t>
  </si>
  <si>
    <t>แอดมินตอบคำถามหลักครบ แต่ควรระบุช่วงวันที่ของยอดงานให้ชัด เช่น “ตั้งแต่วันที่ 1–17 พฤษภาคม” เพราะคำว่า “เดือนนี้” อาจทำให้เข้าใจว่าเป็นยอดสรุปทั้งเดือนแล้ว
เงื่อนไขที่ใช้หักคะแนน: พลาดเล็กน้อย
หัก 1 คะแนน
ตัวอย่างที่เหมาะสมกว่า:
“จากการตรวจสอบรหัส RR709531 ของพี่ไรเดอร์ กันตภณ อุ่นชิณ พบว่ายอดจัดส่งสำเร็จประจำเดือนพฤษภาคม ตั้งแต่วันที่ 1–17 พ.ค. 69 รวมทั้งหมด 176 ออเดอร์ค่ะ”</t>
  </si>
  <si>
    <t>ข้อความเข้าใจง่าย แจ้งผลตรวจสอบตรงประเด็น ไม่ซับซ้อน และไม่จำเป็นต้องอธิบายขั้นตอนยาว
เงื่อนไขที่ใช้หักคะแนน: ไม่พบข้อผิดพลาด</t>
  </si>
  <si>
    <t>แอดมินเข้าใจคำถาม ตรวจสอบยอดงาน และตอบกลับตรงกับสิ่งที่พี่ไรเดอร์ต้องการทราบ
เงื่อนไขที่ใช้หักคะแนน: ไม่พบข้อผิดพลาด</t>
  </si>
  <si>
    <t>แอดมินรับเรื่อง ตรวจสอบ แจ้งผล และถามต่อว่าต้องการความช่วยเหลือเพิ่มเติมหรือไม่ ถือว่าดูแลเคสครบถ้วน
เงื่อนไขที่ใช้หักคะแนน: ไม่พบข้อผิดพลาด</t>
  </si>
  <si>
    <t>ข้อความสั้น ชัดเจน อ่านเข้าใจง่าย เหมาะกับคำถามที่ต้องการคำตอบตรง ๆ
เงื่อนไขที่ใช้หักคะแนน: ไม่พบข้อผิดพลาด</t>
  </si>
  <si>
    <t>ภาษาโดยรวมสุภาพ กระชับ ไม่มีคำผิดที่กระทบความเข้าใจ
เงื่อนไขที่ใช้หักคะแนน: ไม่พบข้อผิดพลาด</t>
  </si>
  <si>
    <t>น้ำเสียงสุภาพ เป็นมิตร เหมาะกับพี่ไรเดอร์ มีการอวยพรให้ขับขี่ปลอดภัยและได้ออเดอร์เยอะ ๆ ถือว่าเหมาะสมกับสถานการณ์
เงื่อนไขที่ใช้หักคะแนน: ไม่พบข้อผิดพลาด</t>
  </si>
  <si>
    <t>ไรเดอร์สอบถามยอดงานสะสมประจำเดือน (Rider Monthly Completed Order Count Inquiry)</t>
  </si>
  <si>
    <t>พี่ไรเดอร์สอบถามว่าเดือนนี้มียอดวิ่งงานทั้งหมดกี่ออเดอร์ และมีการแจ้งรหัส RR709531 เข้ามาเองตั้งแต่ต้น แอดมินจึงใช้ข้อมูลนี้ตรวจสอบในระบบ และแจ้งกลับว่าพี่ไรเดอร์ กันตภณ อุ่นชิณ มียอดจัดส่งสำเร็จรวม 176 ออเดอร์ จากข้อมูลที่ตรวจสอบเพิ่มเติมพบว่าเป็นยอดช่วงวันที่ 1–17 พฤษภาคม รวม 176 ออเดอร์</t>
  </si>
  <si>
    <t>https://drive.google.com/file/d/1eMXYm00y1vIO4aLgryFjzHN2_eGgYM37/view?usp=drive_link</t>
  </si>
  <si>
    <t>AA239124</t>
  </si>
  <si>
    <t>https://app.oho.chat/business/6805c0f16232119d2a1204b5/smartchat?room=6833f596779776e572062f46</t>
  </si>
  <si>
    <t>แอดมินมีการทักทาย แนะนำตัว และปิดการสนทนาอย่างสุภาพครบถ้วน
เงื่อนไขที่ใช้หักคะแนน: ไม่พบข้อผิดพลาด</t>
  </si>
  <si>
    <t>ไม่มีการเปิดเผยข้อมูลส่วนบุคคลเกินความจำเป็น และไม่ได้สอบถามข้อมูลที่เกินจากบริบทของเคส
เงื่อนไขที่ใช้หักคะแนน: ไม่พบข้อผิดพลาด</t>
  </si>
  <si>
    <t>แอดมินตอบกลับรวดเร็วและให้ลิงก์สั่งซื้อถูกต้องตาม Process แต่ยังไม่ได้แจ้งรายละเอียดเพิ่มเติมที่ควรแจ้ง เช่น ขั้นตอนอัปโหลดสลิป ระยะเวลาจัดส่ง และแนวทางกรณีจำเป็นต้องใส่ชุดนอกวิ่งงานชั่วคราว
เงื่อนไขที่ใช้หักคะแนน: พลาดเล็กน้อย
หัก 2 คะแนน
ตัวอย่างที่เหมาะสมกว่า:
“พี่ไรเดอร์สามารถสั่งซื้อผ่านลิงก์นี้ได้เลยนะครับ หลังกรอกข้อมูลและแนบสลิปเรียบร้อย ทีมงานจะจัดส่งภายในประมาณ 7–14 วันทำการครับ”</t>
  </si>
  <si>
    <t>ข้อมูลช่องทางการสั่งซื้อถูกต้อง และตรงตาม Process
เงื่อนไขที่ใช้หักคะแนน: พลาดเล็กน้อย
หัก 1 คะแนน
เนื่องจากยังไม่ได้แจ้งข้อมูลสำคัญเพิ่มเติมเกี่ยวกับการจัดส่งและขั้นตอนการสั่งซื้อ</t>
  </si>
  <si>
    <t>แอดมินแจ้งเพียงลิงก์สั่งซื้อ แต่ยังไม่ครบตาม Process เพราะไม่ได้แจ้ง:
ราคาสินค้า
ต้องแนบสลิปการชำระเงิน
ระยะเวลาจัดส่ง 7–14 วันทำการ
ข้อควรระวังเรื่องการไม่สวมเสื้อไรเดอร์ระหว่างวิ่งงาน
โดยเฉพาะเมื่อพี่ไรเดอร์แจ้งเองว่า “ตอนนี้ต้องใส่ชุดนอกวิ่ง” ควรมีการแจ้งเตือนเชิงนโยบายเพิ่มเติม
เงื่อนไขที่ใช้หักคะแนน: พลาดปานกลาง
หัก 5 คะแนน
ตัวอย่างที่เหมาะสมกว่า:
“พี่ไรเดอร์สามารถสั่งซื้อเสื้อผ่านลิงก์นี้ได้เลยครับ หลังกรอกข้อมูลและแนบสลิปเรียบร้อย ทีมงานจะจัดส่งภายในประมาณ 7–14 วันทำการครับ ระหว่างนี้แนะนำให้หลีกเลี่ยงการวิ่งงานโดยไม่สวมเสื้อไรเดอร์ เพื่อป้องกันผลกระทบต่อบัญชีนะครับ”</t>
  </si>
  <si>
    <t>แอดมินส่งลิงก์ตรงและเข้าใจง่าย แต่ยังไม่อธิบายว่าต้องทำอะไรต่อหลังเปิดลิงก์ เช่น กรอกข้อมูลและแนบสลิป
เงื่อนไขที่ใช้หักคะแนน: พลาดเล็กน้อย
หัก 1 คะแนน</t>
  </si>
  <si>
    <t>แอดมินเข้าใจปัญหาและแจ้งช่องทางสั่งซื้อเสื้อให้พี่ไรเดอร์ได้แล้ว แต่ยังไม่ได้อธิบายต่อจากประเด็นที่พี่ไรเดอร์แจ้งว่าเสื้อหายและต้องใส่ชุดนอกวิ่ง ซึ่งเป็นเรื่องที่ควรแจ้งข้อควรระวังเพิ่มเติม เช่น ควรแต่งกายให้ถูกต้องตามเงื่อนไขระหว่างรับงาน หรือหากยังไม่มีเสื้อ ควรรีบดำเนินการสั่งซื้อให้เรียบร้อย
เงื่อนไขที่ใช้หักคะแนน: พลาดปานกลาง
หัก 4 คะแนน
ตัวอย่างที่เหมาะสมกว่า:
“เข้าใจเลยครับ ช่วงนี้หากจำเป็นต้องใส่ชุดนอกวิ่งงาน แนะนำให้รีบดำเนินการสั่งซื้อไว้ก่อนนะครับ เพื่อป้องกันผลกระทบจากการไม่สวมเสื้อไรเดอร์ระหว่างปฏิบัติงานครับ”</t>
  </si>
  <si>
    <t>แอดมินแจ้งแล้วว่าสามารถสอบถามเพิ่มเติมได้ แต่ยังควรบอกขั้นตอนต่อไปให้ชัดกว่านี้ เช่น หากสั่งซื้อเสื้อแล้วสามารถติดต่อกลับมาเพื่อติดตามสถานะได้ และควรเก็บหลักฐานการชำระเงินไว้ เผื่อต้องใช้ตรวจสอบภายหลัง
เงื่อนไขที่ใช้หักคะแนน: พลาดเล็กน้อย
หัก 3 คะแนน
ตัวอย่างที่เหมาะสมกว่า:
“หลังสั่งซื้อเรียบร้อย แนะนำให้เก็บสลิปไว้ด้วยนะครับ หากต้องการติดตามสถานะจัดส่ง สามารถแจ้ง RR และชื่อผู้สั่งซื้อให้แอดมินช่วยตรวจสอบเพิ่มเติมได้ครับ”</t>
  </si>
  <si>
    <t>ข้อความสั้น กระชับ อ่านง่าย และเข้าใจได้ทันที</t>
  </si>
  <si>
    <t>ใช้ภาษาสุภาพ เป็นธรรมชาติ และไม่มีคำผิดหรือข้อความกำกวม</t>
  </si>
  <si>
    <t>น้ำเสียงดี สุภาพ และพร้อมช่วยเหลือ แต่หากมีการแสดงความเข้าใจสถานการณ์ของพี่ไรเดอร์เพิ่มเติม จะช่วยให้บทสนทนาดูใส่ใจมากขึ้น
เงื่อนไขที่ใช้หักคะแนน: พลาดเล็กน้อย
หัก 1 คะแนน</t>
  </si>
  <si>
    <t>ไรเดอร์สอบถามช่องทางการสั่งซื้อเสื้อสำหรับวิ่งงาน (Rider Equipment Purchase Inquiry)</t>
  </si>
  <si>
    <t>พี่ไรเดอร์แจ้งว่าเสื้อหายและสอบถามว่าสามารถสั่งซื้อใหม่ผ่านช่องทางใดได้บ้าง แอดมินมีการส่งลิงก์สำหรับสั่งซื้อเสื้อให้ถูกต้อง แต่คำตอบยังไม่ครบตาม Process เพราะไม่ได้แจ้งรายละเอียดการสั่งซื้อ ระยะเวลาจัดส่ง รวมถึงข้อควรระวังเรื่องการไม่สวมเสื้อไรเดอร์ขณะปฏิบัติงาน</t>
  </si>
  <si>
    <t>https://drive.google.com/open?id=1IRdJyCgjIn1Usl8t5Ic-1MgLb8jDzvWu</t>
  </si>
  <si>
    <t>AA239033</t>
  </si>
  <si>
    <t>https://app.oho.chat/business/6805c0f16232119d2a1204b5/smartchat?room=6a098fc8b3425a1ba605b879</t>
  </si>
  <si>
    <t>แอดมินทักทาย แนะนำตัว และปิดการสนทนาครบถ้วน ชื่อแอดมินปรากฏชัดเจนทั้งช่วงเริ่มต้นและช่วงปิดเคส น้ำเสียงสุภาพเหมาะส</t>
  </si>
  <si>
    <t>แอดมินขอชื่อร้านค้า เบอร์โทรศัพท์ และ Shop ID เพื่อใช้ตรวจสอบ แต่เคสนี้มีการแจ้งข้อมูลค่าธรรมเนียม/ส่วนลดดีดีพลัสของร้านค้า ซึ่งเป็นข้อมูลเฉพาะของร้าน ควรยืนยันตัวตนเจ้าของกิจการเพิ่มเติมด้วยชื่อ-นามสกุล และเลขท้ายบัตรประชาชน 5 หลักก่อนแจ้งรายละเอียดในระบบ
เงื่อนไขที่ใช้หักคะแนน: พลาดระดับกลาง
หัก 2 คะแนน
ตัวอย่างที่เหมาะสมกว่า:
“เพื่อความปลอดภัยของข้อมูล แอดมินรบกวนขอชื่อ-นามสกุลเจ้าของกิจการ และเลขท้ายบัตรประชาชน 5 หลัก เพื่อยืนยันข้อมูลก่อนตรวจสอบรายละเอียดส่วนลดดีดีพลัสของร้านค้านะคะ”</t>
  </si>
  <si>
    <t>แอดมินตอบกลับเร็ว ขอข้อมูลเพื่อตรวจสอบ และแจ้งผลภายในเวลาที่เหมาะสม แต่ Flow ยังไม่ครบในส่วนการยืนยันตัวตนก่อนแจ้งข้อมูลเฉพาะร้านค้า
เงื่อนไขที่ใช้หักคะแนน: พลาดเล็กน้อย
หัก 1 คะแนน
ตัวอย่างที่เหมาะสมกว่า:
“แอดมินขอข้อมูลร้านค้าและยืนยันตัวตนก่อนนะคะ จากนั้นจะตรวจสอบสถานะ GP/ส่วนลดดีดีพลัสในระบบให้ค่ะ”</t>
  </si>
  <si>
    <t>คำตอบถูกต้องตามข้อมูลในระบบ ร้านค้า Shop ID 397905 มีสถานะ DD Plus Active อยู่ที่ 30% และมี Processing Fee 1.85% ซึ่งเมื่อรวม VAT แล้วทำให้ยอดหักรวมประมาณ 33.44% ตามที่ร้านค้าสอบถาม</t>
  </si>
  <si>
    <t>แอดมินตอบประเด็นหลักครบว่า GP อยู่ที่ 30% และปัจจุบันไม่มีโปรแกรม GP 0% แล้ว พร้อมส่งภาพประกอบ แต่ควรอธิบายแยกให้ชัดขึ้นว่ายอดที่ร้านเห็นว่าโดนหัก 33.44% ไม่ใช่ GP อย่างเดียว แต่รวม VAT ของ GP และค่าธรรมเนียมการชำระเงินด้วย
เงื่อนไขที่ใช้หักคะแนน: พลาดเล็กน้อย
หัก 1 คะแนน
ตัวอย่างที่เหมาะสมกว่า:
“ยอดที่ร้านเห็นว่าถูกหักประมาณ 33.44% จะมาจาก GP 30% + VAT 7% ของค่า GP และค่าธรรมเนียมการชำระเงินค่ะ”</t>
  </si>
  <si>
    <t>แอดมินมีการส่งภาพอธิบายการคำนวณประกอบ ทำให้ร้านค้าเห็นที่มาของยอดหักได้ชัดเจน และคำอธิบายโดยรวมเข้าใจง่าย</t>
  </si>
  <si>
    <t>แอดมินจับประเด็นได้ถูกว่าร้านค้าสงสัยเรื่อง GP 0% และยอดหัก 33.44% จึงตรวจสอบสถานะ GP ของร้านค้าในระบบและตอบกลับตรงจุด</t>
  </si>
  <si>
    <t>แอดมินรับเรื่อง ตรวจสอบ และแจ้งผลได้ชัดเจน พร้อมเปิดโอกาสให้ร้านค้าสอบถามเพิ่มเติม แต่ยังควรเสริมขั้นตอนต่อไป เช่น แนะนำให้ร้านค้าตรวจสอบรายละเอียดรายได้หรือค่าธรรมเนียมใน Merchant Portal หรือแจ้งกลับมาหากต้องการให้ตรวจสอบออเดอร์ใดเพิ่มเติม
เงื่อนไขที่ใช้หักคะแนน: พลาดเล็กน้อย
หัก 1 คะแนน
ตัวอย่างที่เหมาะสมกว่า:
“คุณร้านค้าสามารถตรวจสอบรายละเอียดการหักค่าธรรมเนียมของแต่ละออเดอร์ได้จากรายงานใน Merchant Portal หรือหากต้องการให้แอดมินตรวจสอบออเดอร์ใดเพิ่มเติม แจ้งหมายเลขออเดอร์เข้ามาได้เลยนะคะ”</t>
  </si>
  <si>
    <t>ข้อความเรียงลำดับดี เริ่มจากขอข้อมูล ตรวจสอบ แจ้งผล และส่งภาพประกอบ อ่านเข้าใจง่าย ไม่ยาวจนเกินไป</t>
  </si>
  <si>
    <t>ภาษาสุภาพ กระชับ และไม่มีคำผิดสำคัญในข้อความของแอดมิน</t>
  </si>
  <si>
    <t>น้ำเสียงสุภาพ มีการขออภัยในความไม่สะดวก และสื่อสารกับร้านค้าอย่างเหมาะสม ไม่ทำให้ร้านค้ารู้สึกถูกตำหนิ</t>
  </si>
  <si>
    <t>ร้านค้าสอบถามส่วนลดดีดีพลัส / GP 0% (DD Plus / GP 0% Inquiry)</t>
  </si>
  <si>
    <t>ร้านค้าสอบถามว่าทำไมสมัครแล้วเห็นว่า GP 0% แต่เมื่อมีออเดอร์กลับถูกหักประมาณ 33.44% แอดมินขอข้อมูลร้านค้าเพื่อตรวจสอบ และแจ้งผลได้ตรงกับข้อมูลในระบบว่าร้านค้าอยู่ในส่วนลดดีดีพลัส 30% พร้อมส่งภาพอธิบายการคำนวณประกอบ ถือว่าคำตอบถูกต้องและช่วยให้ร้านค้าเข้าใจที่มาของยอดหักได้ดี จุดที่ยังขาดคือไม่ได้ยืนยันตัวตนเจ้าของกิจการก่อนแจ้งข้อมูลค่าธรรมเนียมของร้านค้า และยังควรอธิบายให้ครบว่า 33.44% มาจาก GP 30% + VAT ของ GP + ค่าธรรมเนียมการชำระเงิน</t>
  </si>
  <si>
    <t>https://drive.google.com/open?id=1yf7g81bsEnBCvAdYavtWgl48yOUaT4om</t>
  </si>
  <si>
    <t>AA238759</t>
  </si>
  <si>
    <t>แอดมินมีการทักทาย แนะนำตัว และปิดท้ายด้วยข้อความสุภาพ แต่การปิดเคสยังค่อนข้างเร็ว ทั้งที่พี่ไรเดอร์ย้ำให้แจ้งกลับผลตรวจสอบ จึงควรปิดด้วยการย้ำว่าจะติดตามและแจ้งผลกลับให้ชัดเจนกว่านี้
ตัวอย่างที่เหมาะสมกว่า:
“แอดมินรับเรื่องตรวจสอบให้นะคะ หากมีผลดำเนินการหรือความคืบหน้า จะแจ้งให้พี่ไรเดอร์ทราบอีกครั้งค่ะ”</t>
  </si>
  <si>
    <t>ไม่พบการเปิดเผยข้อมูลส่วนบุคคลเกินความจำเป็น และไม่ได้แจ้งข้อมูลของลูกค้า ร้านค้า หรือบุคคลอื่นให้พี่ไรเดอร์ทราบในแชท</t>
  </si>
  <si>
    <t>แอดมินตอบรับเร็วมาก แต่ขั้นตอนยังไม่ครบ เพราะกรณีพี่ไรเดอร์แจ้งว่าไม่ได้รับโบนัสงานไกลหรือค่าตอบแทนไม่ถูกต้อง ควรตรวจสอบข้อมูลที่เกี่ยวข้องก่อน เช่น Order ID ภาพแผนที่ ระยะทาง และรายรับที่ระบบแสดง จากนั้นหากพบว่ายอดมีส่วนต่างจึงควรเปิดเคสส่งตรวจสอบต่อ แต่ในเคสนี้แอดมินแจ้งเพียงว่าจะส่งเรื่องตรวจสอบ และยังไม่พบการเปิดเคสหรือแจ้งเลขอ้างอิงให้พี่ไรเดอร์ทราบ
ตัวอย่างที่เหมาะสมกว่า:
“แอดมินตรวจสอบเบื้องต้นจากออเดอร์ 260516-SG-8673 แล้ว ระบบแสดงรายรับสุทธิ 47 บาท แบ่งเป็นค่ารอบ 42 บาท และอินเซนทีฟ 5 บาทค่ะ เดี๋ยวแอดมินจะส่งเรื่องตรวจสอบระยะทาง/โบนัสรับงานไกลเพิ่มเติมให้ และจะแจ้งผลกลับอีกครั้งนะคะ”</t>
  </si>
  <si>
    <t>คำตอบของแอดมินไม่ได้ผิด เพราะมีการรับเรื่องไว้ตรวจสอบแล้ว แต่ยังให้ข้อมูลได้ไม่พอสำหรับเคสนี้ เนื่องจากในระบบมีข้อมูลเบื้องต้นอยู่แล้วว่าอินเซนทีฟแสดง 5 บาท และระยะทางรวมในระบบ 1 กม. ขณะที่พี่ไรเดอร์แจ้งว่าระยะทางจริง 13 กม. แอดมินจึงควรแจ้งข้อมูลที่ตรวจสอบพบก่อน แล้วค่อยบอกว่าจะส่งเรื่องตรวจสอบส่วนต่างต่อ ไม่ใช่ตอบกว้าง ๆ เพียงว่าจะส่งเรื่องตรวจสอบเท่านั้น
ตัวอย่างที่เหมาะสมกว่า:
“จากข้อมูลในระบบ ออเดอร์นี้แสดงค่ารอบ 42 บาท และอินเซนทีฟ 5 บาทค่ะ ส่วนกรณีที่พี่ไรเดอร์แจ้งว่าระยะทางจริง 13 กม. แอดมินจะส่งเรื่องให้ทีมที่เกี่ยวข้องตรวจสอบส่วนต่างให้นะคะ”</t>
  </si>
  <si>
    <t>คำตอบยังขาดหลายส่วนสำคัญ ได้แก่ ไม่แจ้งผลตรวจสอบเบื้องต้น ไม่แจ้งว่าต้องใช้หลักฐานอะไรเพิ่มเติม ไม่แจ้งระยะเวลาดำเนินการ และไม่แจ้งว่าจะติดตามผ่านช่องทางใด/เมื่อใด ทั้งที่พี่ไรเดอร์ขอให้แจ้งผลกลับ
ตัวอย่างที่เหมาะสมกว่า:
“รบกวนพี่ไรเดอร์ยืนยันเลขออเดอร์และส่งภาพแผนที่ที่เห็นระยะทางรวมอีกครั้งนะคะ แอดมินจะนำข้อมูลไปส่งตรวจสอบโบนัสรับงานไกล หากตรวจสอบแล้วพบว่ามีส่วนต่าง จะดำเนินการประสานงานให้ และจะแจ้งผลกลับให้ทราบค่ะ”</t>
  </si>
  <si>
    <t>แอดมินแจ้งว่าจะส่งเรื่องตรวจสอบแล้ว แต่ยังอธิบายขั้นตอนต่อไปไม่ชัด เพราะไม่ได้บอกพี่ไรเดอร์ว่าหลังจากนี้จะตรวจสอบเรื่องใด ใช้หลักฐานอะไรประกอบการพิจารณา และจะแจ้งผลกลับอย่างไร ทำให้พี่ไรเดอร์ยังไม่เข้าใจกระบวนการหลังจากส่งเรื่องตรวจสอบ
ตัวอย่างที่เหมาะสมกว่า:
“แอดมินจะนำ Order ID, รูปแผนที่ และข้อมูลรายรับในระบบส่งให้ทีมที่เกี่ยวข้องตรวจสอบโบนัสรับงานไกลนะคะ หากมีผลเพิ่มเติมจะแจ้งกลับให้พี่ไรเดอร์ทราบค่ะ”</t>
  </si>
  <si>
    <t>แอดมินเข้าใจว่าเป็นปัญหาเรื่องโบนัส/ค่าตอบแทน และรับเรื่องไว้ แต่ยังไม่วิเคราะห์จากข้อมูลที่มีในระบบให้ครบ เช่น รายรับสุทธิ 47 บาท ค่ารอบ 42 บาท อินเซนทีฟ 5 บาท และระยะทางรวมที่ระบบแสดง 1 กม. เทียบกับหลักฐานที่พี่ไรเดอร์แจ้ง 13 กม. จึงยังแก้ปัญหาได้ไม่สุด
ตัวอย่างที่เหมาะสมกว่า:
“จากข้อมูลที่ตรวจสอบ ระบบคำนวณระยะทางรวมไว้ 1 กม. และจ่ายอินเซนทีฟ 5 บาท แต่จากภาพที่พี่ไรเดอร์ส่งเข้ามาพบว่ามีระยะทางที่แจ้งประมาณ 13 กม. แอดมินจะส่งเรื่องให้ทีมตรวจสอบส่วนต่างให้นะคะ”</t>
  </si>
  <si>
    <t>แอดมินแจ้งว่าจะส่งเรื่องตรวจสอบแล้ว แต่ยังไม่พบการเปิดเคสหรือหลักฐานว่าส่งเรื่องต่อจริง รวมถึงไม่ได้แจ้งเลขอ้างอิงหรือระยะเวลาติดตามให้พี่ไรเดอร์ทราบ ทั้งที่พี่ไรเดอร์ขอให้แจ้งผลกลับ จึงทำให้การดูแลเคสยังไม่ชัดเจนและไม่ต่อเนื่องพอ
ตัวอย่างที่เหมาะสมกว่า:
“แอดมินรับเรื่องและส่งตรวจสอบโบนัสรับงานไกลของออเดอร์ 260516-SG-8673 ให้แล้วนะคะ หากทีมที่เกี่ยวข้องแจ้งผลกลับมา แอดมินจะแจ้งให้พี่ไรเดอร์ทราบอีกครั้งค่ะ”</t>
  </si>
  <si>
    <t>ข้อความสั้น อ่านง่าย แต่ยังสั้นเกินไปสำหรับเคสที่ต้องมีการตรวจสอบและติดตามผล ทำให้พี่ไรเดอร์ยังไม่เห็นภาพว่าดำเนินการอะไรให้แล้ว
ตัวอย่างที่เหมาะสมกว่า:
“แอดมินรับเรื่องตรวจสอบให้แล้วนะคะ โดยจะตรวจสอบจาก Order ID, ภาพแผนที่ และรายรับในระบบ หากมีผลเพิ่มเติมจะแจ้งกลับให้พี่ไรเดอร์ทราบค่ะ”</t>
  </si>
  <si>
    <t>ภาษาสุภาพ กระชับ และไม่พบคำผิดสำคัญในข้อความของแอดมิน</t>
  </si>
  <si>
    <t>น้ำเสียงสุภาพ แต่ยังขาดความเข้าใจความกังวลของพี่ไรเดอร์ เพราะพี่ไรเดอร์รู้สึกว่าได้ค่าตอบแทนไม่ถูกต้องและขอให้แจ้งผลกลับ ควรแสดงความเข้าใจและยืนยันการติดตามให้ชัดกว่านี้
ตัวอย่างที่เหมาะสมกว่า:
“เข้าใจพี่ไรเดอร์นะคะ เดี๋ยวแอดมินจะช่วยตรวจสอบส่วนต่างให้ละเอียด และหากมีความคืบหน้าจะแจ้งให้ทราบค่ะ”</t>
  </si>
  <si>
    <t>ไรเดอร์ขอตรวจสอบโบนัสรับงานไกล / ค่าตอบแทนพิเศษ (Long-Distance Bonus / Special Incentive Inquiry)</t>
  </si>
  <si>
    <t>พี่ไรเดอร์แจ้งว่ารับงานไกลประมาณ 13 กม. แต่ได้รับอินเซนทีฟเพียง 5 บาท พร้อมส่งภาพหน้าจอและ Location เพื่อให้ตรวจสอบ แอดมินรับเรื่องและแจ้งว่าจะส่งตรวจสอบให้ แต่ยังไม่ได้แจ้งผลเบื้องต้นจากระบบว่าออเดอร์นี้ระบบแสดงรายรับอย่างไร ระยะทางที่ระบบคิดเท่าไร และยังไม่พบการเปิดเคสหรือส่งเรื่องประสานงานตามที่แจ้งไว้ จึงทำให้การช่วยเหลือยังไม่ครบตาม Process</t>
  </si>
  <si>
    <t>https://drive.google.com/open?id=1PWvuOdjbVT7tVoVHp7sins6Npx60tQxC</t>
  </si>
  <si>
    <t>AA239484</t>
  </si>
  <si>
    <t>https://app.oho.chat/business/6805c0f16232119d2a1204b5/smartchat?room=6988569519ace26dfd83cec1</t>
  </si>
  <si>
    <t>แอดมินเปิดแชทสุภาพ มีการแนะนำตัวว่า “แอดมินขนมต้ม” และปิดแชทด้วยชื่อแอดมินอีกครั้ง ข้อความสุดท้ายเป็นของแอดมิน ถือว่าครบตามมาตรฐานการทักทายและปิดการสนทนา
เงื่อนไขที่ใช้หักคะแนนตามไฟล์:
ไม่พบข้อผิดพลาด
ไม่หักคะแนน</t>
  </si>
  <si>
    <t>แอดมินขอข้อมูลที่เกี่ยวข้องกับการตรวจสอบคำสั่งซื้อ เช่น หมายเลขออเดอร์หรือเบอร์โทรศัพท์ลูกค้า และไม่ได้เปิดเผยข้อมูลส่วนบุคคลเกินความจำเป็นในแชท ถือว่าไม่มีประเด็นผิด PDPA
เงื่อนไขที่ใช้หักคะแนนตามไฟล์:
ไม่พบข้อผิดพลาด
ไม่หักคะแนน</t>
  </si>
  <si>
    <t>แอดมินมีการตรวจสอบออเดอร์และมีการโทรหาร้านค้า แต่ยังทำตาม Process ไม่ครบ เพราะกรณีร้านค้าปิดหรือติดต่อไม่ได้ ต้องพยายามติดต่อร้านค้าอย่างน้อย 3 ครั้งภายใน 15 นาที ก่อนสรุปผลให้ลูกค้าทราบ
จากการตรวจสอบพบว่าแอดมินโทรออกหาร้านค้าเพียง 2 ครั้งเท่านั้น จึงยังไม่ครบตามขั้นตอนที่กำหนด อีกจุดคือแอดมินแจ้งว่าออเดอร์จะถูกยกเลิกและคืนเงินอัตโนมัติ “ประมาณ 15.15 น.” ซึ่งไม่ตรงกับสถานการณ์จริง เพราะแอดมินตอบลูกค้าช่วง 17:09 น. สถานะยกเลิกจริงเป็น MERCHANT - TIMEOUT เวลา 17:16:48 น. และระบบคืนเงินสำเร็จเมื่อ 2026-05-18 17:16:51
เงื่อนไขที่ใช้หักคะแนนตามไฟล์:
พลาดระดับกลางถึงสูง
หัก 4 คะแนน
ตัวอย่างจากเคส:
“ออเดอร์จะถูกยกเลิก คืนเงินให้คุณลูกค้าอัตโนมัติประมาณ 15.15น.”
ตัวอย่างที่เหมาะสมกว่า:
“แอดมินอยู่ระหว่างพยายามติดต่อร้านค้าตามขั้นตอนนะครับ หากยังไม่สามารถติดต่อร้านค้าได้ ระบบจะดำเนินการยกเลิกตามเงื่อนไข Merchant Timeout และคืนเงินกลับช่องทางเดิมให้โดยอัตโนมัติครับ”</t>
  </si>
  <si>
    <t>แอดมินแจ้งถูกบางส่วนว่าออเดอร์ยังไม่ได้รับการกดรับจากร้านค้า และมีแนวโน้มถูกยกเลิกตามระบบ Merchant Timeout ซึ่งจากการตรวจสอบพบว่าสถานะคำสั่งซื้อถูกยกเลิกจริงภายหลัง
หักคะแนนเพราะแอดมินแจ้งเวลา “คืนเงินประมาณ 15.15 น.” ซึ่งไม่ถูกต้องกับเวลาจริงในเคส เนื่องจากสถานะยกเลิกจริงคือ 17:16:48 น. และระบบคืนเงินสำเร็จเมื่อ 2026-05-18 17:16:51 การแจ้งเวลาไม่ถูกต้องแบบนี้อาจทำให้ลูกค้าเข้าใจผิดได้ แม้สุดท้ายระบบจะคืนเงินสำเร็จแล้วก็ตาม
เงื่อนไขที่ใช้หักคะแนนตามไฟล์:
พลาดระดับกลาง
หัก 3 คะแนน</t>
  </si>
  <si>
    <t>แอดมินตอบได้แล้วว่าร้านค้าไม่ได้กดรับออเดอร์ และระบบจะยกเลิกพร้อมคืนเงินอัตโนมัติ แต่ยังควรแจ้งเพิ่มเรื่องระยะเวลายกเลิก ระยะเวลาคืนเงิน และแนวทางติดต่อกลับหากครบกำหนดแล้วยังไม่ได้รับเงิน
ควรแจ้งให้ครบว่าแอดมินได้ติดต่อร้านค้าแล้วหรือไม่ ติดต่อกี่ครั้ง ผลการติดต่อเป็นอย่างไร และควรแจ้งข้อมูลการคืนเงินให้ชัดเจนตามสถานะจริงของระบบ เช่น หลังออเดอร์ถูกยกเลิกแล้ว ระบบจะคืนเงินกลับช่องทางเดิมโดยอัตโนมัติ ไม่ควรแจ้งเวลา “15.15 น.” เพราะไม่ตรงกับสถานะจริงที่ระบบคืนเงินสำเร็จเมื่อ 2026-05-18 17:16:51
เงื่อนไขที่ใช้หักคะแนนตามไฟล์:
พลาดระดับกลาง
หัก 3 คะแนน
ตัวอย่างที่เหมาะสมกว่า:
“แอดมินตรวจสอบออเดอร์ 260518-SI-1112 แล้ว พบว่าร้านค้ายังไม่ได้กดรับออเดอร์ และแอดมินอยู่ระหว่างพยายามติดต่อร้านค้าตามขั้นตอน หากร้านค้ายังไม่ตอบรับ ระบบจะยกเลิกออเดอร์อัตโนมัติ และคืนเงินกลับช่องทางเดิมครับ”</t>
  </si>
  <si>
    <t>แอดมินมีการแจ้งผลการตรวจสอบให้ลูกค้าทราบ แต่ยังอธิบายขั้นตอนตามสถานะออเดอร์ไม่ชัดพอ เช่น ตอนนี้ร้านค้ายังไม่กดรับ ระบบจะรอจนเข้าเงื่อนไข Merchant Timeout และหลังจากยกเลิกแล้วเงินจะคืนตามช่องทางชำระเงินเดิม
หักคะแนนเพราะการแจ้งเวลาและขั้นตอนยังไม่ชัด ทำให้ลูกค้าอาจไม่เข้าใจว่าต้องรอถึงขั้นตอนไหน และเงินจะคืนเมื่อใด
เงื่อนไขที่ใช้หักคะแนนตามไฟล์:
พลาดเล็กน้อยถึงกลาง
หัก 2 คะแนน</t>
  </si>
  <si>
    <t>แอดมินจับประเด็นได้ถูกต้องว่าลูกค้าต้องการยกเลิกออเดอร์เพราะร้านค้าปิด และตรวจสอบพบว่าออเดอร์ยังไม่ถูกกดรับ แต่ยังหักคะแนนเพราะดำเนินการไม่ครบตาม Process โดยโทรหาร้านค้าเพียง 2 ครั้ง แทนที่จะครบ 3 ครั้ง และแจ้งระยะเวลายกเลิก/คืนเงินไม่ตรงกับสถานะจริงในระบบ
เงื่อนไขที่ใช้หักคะแนนตามไฟล์:
พลาดระดับกลาง
หัก 4 คะแนน</t>
  </si>
  <si>
    <t>แอดมินรับเรื่อง ตรวจสอบออเดอร์ และมีการปิดร้านค้าในระบบแล้ว ถือว่าดูแลเคสได้ในระดับหนึ่ง แต่ยังหักคะแนนเพราะไม่ได้แจ้งลูกค้าให้ชัดว่าออเดอร์จะยกเลิกตามเงื่อนไข Merchant Timeout เงินจะคืนกลับช่องทางเดิมอัตโนมัติ และหากยังไม่พบยอดคืนสามารถติดต่อกลับมาตรวจสอบต่อได้
เงื่อนไขที่ใช้หักคะแนนตามไฟล์:
พลาดเล็กน้อยถึงกลาง
หัก 2 คะแนน</t>
  </si>
  <si>
    <t>ข้อความโดยรวมอ่านเข้าใจง่าย มีการเรียงลำดับจากขอข้อมูล ตรวจสอบ และแจ้งผล แต่ช่วงแจ้งผลยังควรแบ่งให้ชัดกว่าเดิม เช่น แยกเป็น “สถานะออเดอร์”, “การยกเลิก”, “การคืนเงิน” เพื่อให้ลูกค้าเข้าใจง่ายขึ้น
เงื่อนไขที่ใช้หักคะแนนตามไฟล์:
พลาดเล็กน้อย
หัก 1 คะแนน</t>
  </si>
  <si>
    <t>ภาษาสุภาพและไม่แข็ง แต่มีคำสะกดผิดและรูปแบบการเขียนที่ควรปรับ เช่น “โณบินฮู้ด” ควรเป็น “โรบินฮู้ด” และการเขียนเวลา “15.15น.” ควรเขียนเป็น “15:15 น.” ที่สำคัญคือต้องตรวจสอบเวลาให้ถูกต้องก่อนแจ้งลูกค้า เพราะในเคสนี้เวลาที่แจ้งไม่ตรงกับสถานะจริง
เงื่อนไขที่ใช้หักคะแนนตามไฟล์:
พลาดเล็กน้อย
หัก 1 คะแนน
ตัวอย่างจากเคส:
“สามารถสั่งอาหารจากร้านอื่นๆในระบบโณบินฮู้ดได้ตามปกติ”
ตัวอย่างที่เหมาะสมกว่า:
“สามารถสั่งอาหารจากร้านอื่น ๆ ในระบบโรบินฮู้ดได้ตามปกติครับ”</t>
  </si>
  <si>
    <t>แอดมินใช้น้ำเสียงสุภาพ มีการขออภัยในความไม่สะดวก และไม่ได้ตอบในลักษณะปัดความรับผิดชอบ ถือว่าน้ำเสียงเหมาะสมกับสถานการณ์ที่ลูกค้ากำลังเจอปัญหาร้านค้าปิดและยกเลิกไม่ได้
เงื่อนไขที่ใช้หักคะแนนตามไฟล์:
ไม่พบข้อผิดพลาด
ไม่หักคะแนน</t>
  </si>
  <si>
    <t>ลูกค้าขอยกเลิกออเดอร์เนื่องจากร้านค้าปิด / ติดต่อร้านค้าไม่ได้ (Order Cancellation Due to Merchant Unavailable)</t>
  </si>
  <si>
    <t>ลูกค้าติดต่อเข้ามาแจ้งว่า “ระบบยกเลิกไม่ได้” และแจ้งเพิ่มเติมว่าร้านค้าปิด พร้อมส่งภาพคำสั่งซื้อเข้ามาให้ตรวจสอบ
แอดมินขอหมายเลขออเดอร์หรือเบอร์โทรศัพท์ลูกค้า จากนั้นตรวจสอบออเดอร์ 260518-SI-1112 และแจ้งว่าร้านค้าไม่ได้กดรับออเดอร์ ระบบจะยกเลิกและคืนเงินให้อัตโนมัติ พร้อมแจ้งให้ลูกค้าสั่งอาหารจากร้านอื่นได้ตามปกติ</t>
  </si>
  <si>
    <t>https://drive.google.com/open?id=1asqjHubYa65SNqmRR5uYngeVIp6QBxj6</t>
  </si>
  <si>
    <t>AA239321</t>
  </si>
  <si>
    <t>https://app.oho.chat/business/6805c0f16232119d2a1204b5/smartchat?room=6a0a9b0ae6d38e9a349bc5a5</t>
  </si>
  <si>
    <t>แอดมินขอข้อมูลเท่าที่จำเป็นต่อการตรวจสอบ เช่น หมายเลขออเดอร์หรือเบอร์โทรศัพท์ลูกค้า และในแชทไม่ได้มีการเปิดเผยข้อมูลส่วนบุคคลเกินความจำเป็น ถือว่าไม่มีประเด็นผิด PDPA
เงื่อนไขที่ใช้หักคะแนนตามไฟล์:
ไม่พบข้อผิดพลาด
ไม่หักคะแนน</t>
  </si>
  <si>
    <t>แอดมินทำตาม Process หลักได้ดี มีการขอข้อมูลออเดอร์/เบอร์โทรศัพท์เพื่อตรวจสอบ มีการติดต่อร้านค้าเพื่อยืนยันว่ารายการอาหารหมดจริง จากนั้นดำเนินการยกเลิกออเดอร์ในระบบเรียบร้อย สถานะเป็น ADMIN - CANCEL
จากการตรวจสอบพบว่าแอดมินมีการแจ้งฝั่งไรเดอร์ว่าออเดอร์ถูกยกเลิกแล้ว ใส่ค่ารอบให้ไรเดอร์ 20 บาท และเปิดเคส #3600 เพื่อบันทึกปัญหาก่อนการจัดส่ง ถือว่าดำเนินการครบในส่วนสำคัญ
หักเล็กน้อยเพราะในแชทลูกค้าไม่ได้แจ้ง SLA การคืนเงิน โดยกรณีชำระผ่าน SCB ควรแจ้งว่าระบบจะคืนเงินกลับช่องทางเดิมภายใน 1 วันทำการหลังจากคำสั่งซื้อถูกยกเลิก
เงื่อนไขที่ใช้หักคะแนนตามไฟล์:
พลาดเล็กน้อย
หัก 1 คะแนน
ตัวอย่างที่เหมาะสมกว่า:
“ดำเนินการยกเลิกออเดอร์ 260518-SH-9109 เรียบร้อยแล้วครับ ระบบจะคืนเงินกลับช่องทางเดิมโดยอัตโนมัติ สำหรับช่องทาง SCB ใช้เวลาประมาณ 1 วันทำการหลังจากคำสั่งซื้อถูกยกเลิกครับ”</t>
  </si>
  <si>
    <t>แอดมินแจ้งถูกต้องว่าได้ดำเนินการยกเลิกออเดอร์ 260518-SH-9109 เรียบร้อยแล้ว ซึ่งตรงกับผลตรวจสอบในระบบที่สถานะเป็น ADMIN - CANCEL และสอดคล้องกับสาเหตุที่ร้านค้ายืนยันว่าอาหารหมด
เงื่อนไขที่ใช้หักคะแนนตามไฟล์:
ไม่พบข้อผิดพลาด
ไม่หักคะแนน</t>
  </si>
  <si>
    <t>แอดมินตอบประเด็นหลักได้ครบในส่วนการยกเลิกออเดอร์ และมีการขออภัยในความล่าช้า ทำให้ลูกค้าทราบว่าเคสได้รับการจัดการแล้ว
หักคะแนนเพราะยังไม่ได้แจ้งข้อมูลสำคัญเรื่องการคืนเงิน เช่น คืนเงินผ่านช่องทางเดิม และระยะเวลาคืนเงินของ SCB คือประมาณ 1 วันทำการหลังจากคำสั่งซื้อถูกยกเลิก หากแจ้งส่วนนี้เพิ่ม ลูกค้าจะเข้าใจขั้นตอนหลังยกเลิกได้ชัดเจนขึ้น
เงื่อนไขที่ใช้หักคะแนนตามไฟล์:
พลาดเล็กน้อยถึงกลาง
หัก 2 คะแนน
ตัวอย่างจากเคส:
“ดำเนินการยกเลิกออเดอร์ 260518-SH-9109 เรียบร้อยครับ ขออภัยในความล่าช้า”
ตัวอย่างที่เหมาะสมกว่า:
“ดำเนินการยกเลิกออเดอร์ 260518-SH-9109 เรียบร้อยแล้วครับ ขออภัยในความล่าช้า ระบบจะคืนเงินกลับช่องทางเดิมโดยอัตโนมัติ สำหรับ SCB ใช้เวลาประมาณ 1 วันทำการครับ”</t>
  </si>
  <si>
    <t>แอดมินแจ้งผลได้ชัดเจนว่าออเดอร์ถูกยกเลิกแล้ว แต่ยังให้ข้อมูลหลังการยกเลิกไม่ครบ โดยเฉพาะเรื่องการคืนเงิน เช่น เงินจะคืนผ่านช่องทางเดิมภายในกี่วันทำการ และหากครบกำหนดแล้วยังไม่พบยอดคืน ลูกค้าสามารถติดต่อกลับมาให้แอดมินตรวจสอบต่อได้
เงื่อนไขที่ใช้หักคะแนนตามไฟล์:
พลาดเล็กน้อย
หัก 1 คะแนน</t>
  </si>
  <si>
    <t>แอดมินเข้าใจปัญหาหลักได้ถูกต้องว่าลูกค้าต้องการยกเลิกออเดอร์เพราะร้านค้าไม่มีอาหาร และดำเนินการตรงจุด มีการประสานร้านค้าเพื่อยืนยันสาเหตุ ก่อนยกเลิกออเดอร์ในระบบ
จากการตรวจสอบพบว่าเคสนี้มีการจัดการต่อเนื่องครบ ทั้งการยกเลิกออเดอร์ แจ้งไรเดอร์ ใส่ค่ารอบให้ไรเดอร์ และเปิดเคสบันทึกปัญหา ถือว่าแก้ไขปัญหาได้เหมาะสม
เงื่อนไขที่ใช้หักคะแนนตามไฟล์:
ไม่พบข้อผิดพลาด
ไม่หักคะแนน</t>
  </si>
  <si>
    <t>แอดมินมี Ownership ดี เพราะรับเรื่อง ตรวจสอบ ประสานร้านค้า ดำเนินการยกเลิกออเดอร์ แจ้งฝั่งไรเดอร์ ใส่ค่ารอบ 20 บาท และเปิดเคส #3600 เพื่อบันทึกปัญหาก่อนการจัดส่ง ถือว่าดูแลเคสครบทั้งฝั่งลูกค้าและไรเดอร์
หักเล็กน้อยเพราะ Next Step ที่แจ้งลูกค้ายังขาดเรื่องการคืนเงิน ควรบอกให้ชัดว่าหลังยกเลิกแล้ว ระบบจะคืนเงินกลับช่องทางเดิมภายในระยะเวลาของช่องทางชำระเงิน
เงื่อนไขที่ใช้หักคะแนนตามไฟล์:
พลาดเล็กน้อย
หัก 1 คะแนน</t>
  </si>
  <si>
    <t>ข้อความของแอดมินเรียงลำดับเข้าใจง่าย เริ่มจากทักทาย ขอข้อมูล ตรวจสอบ แจ้งผล และถามต่อว่าลูกค้าต้องการสอบถามเพิ่มเติมหรือไม่ โครงสร้างโดยรวมอ่านง่ายและใช้งานได้จริง
เงื่อนไขที่ใช้หักคะแนนตามไฟล์:
ไม่พบข้อผิดพลาด
ไม่หักคะแนน</t>
  </si>
  <si>
    <t>ภาษาสุภาพ กระชับ และเข้าใจง่าย แต่มีจุดที่ควรปรับเล็กน้อยเรื่องการเว้นวรรค เช่น “อื่นๆเพิ่มเติม” ควรเขียนเป็น “อื่น ๆ เพิ่มเติม” เพื่อให้อ่านลื่นขึ้น
เงื่อนไขที่ใช้หักคะแนนตามไฟล์:
พลาดเล็กน้อย
หัก 1 คะแนน
ตัวอย่างจากเคส:
“คุณลูกค้า ต้องการสอบถามข้อมูล หรือแจ้งปัญหาอื่นๆเพิ่มเติมหรือไม่ครับ”
ตัวอย่างที่เหมาะสมกว่า:
“คุณลูกค้าต้องการสอบถามข้อมูล หรือแจ้งปัญหาอื่น ๆ เพิ่มเติมหรือไม่ครับ”</t>
  </si>
  <si>
    <t>ลูกค้าขอยกเลิกออเดอร์เนื่องจากร้านค้าไม่มีอาหาร / ร้านค้าลืมปิดระบบ (Order Cancellation Due to Merchant Item Unavailable)</t>
  </si>
  <si>
    <t>ลูกค้าติดต่อเข้ามาแจ้งขอยกเลิกออเดอร์ เนื่องจากร้านค้าไม่มีอาหารและลืมปิดระบบ โดยลูกค้าแจ้งหมายเลขออเดอร์ 260518-SH-9109 และเบอร์โทรศัพท์ 0909919767 ให้แอดมินตรวจสอบ</t>
  </si>
  <si>
    <t>https://drive.google.com/open?id=1kpU0do0GnVBaN-dnjQtleaIS22D0yBcJ</t>
  </si>
  <si>
    <t>AA239800</t>
  </si>
  <si>
    <t>https://app.oho.chat/business/6805c0f16232119d2a1204b5/smartchat?room=690aecbd724b424aaf9054d3</t>
  </si>
  <si>
    <t>แอดมินเปิดแชทสุภาพ มีการแนะนำตัวว่า “แอดมินขนมสาลี่” และปิดแชทด้วยชื่อแอดมินอีกครั้ง ข้อความสุดท้ายเป็นของแอดมิน ถือว่าครบตามมาตรฐานการทักทายและปิดการสนทนา
เงื่อนไขที่ใช้หักคะแนนตามไฟล์:
ไม่พบข้อผิดพลาด
ไม่หักคะแนน</t>
  </si>
  <si>
    <t>แอดมินมีการขอข้อมูลยืนยันตัวตนก่อนตรวจสอบข้อมูลร้านค้า โดยขอชื่อ-นามสกุลเจ้าของกิจการ และเลขบัตรประชาชน 5 หลักสุดท้าย ก่อนให้ข้อมูลเรื่อง GP ซึ่งเกี่ยวข้องกับข้อมูลร้านค้า ถือว่าทำได้เหมาะสม ไม่พบการเปิดเผยข้อมูลส่วนบุคคลเกินความจำเป็น
เงื่อนไขที่ใช้หักคะแนนตามไฟล์:
ไม่พบข้อผิดพลาด
ไม่หักคะแนน</t>
  </si>
  <si>
    <t>แอดมินดำเนินการได้ถูกทางในภาพรวม เพราะมีการยืนยันตัวตน ตรวจสอบข้อมูล และแจ้งว่าจะส่งเรื่องให้ทีมที่เกี่ยวข้องตรวจสอบต่อ แต่ยังไม่ได้แจ้งขั้นตอนตาม Process ให้ครบ เช่น ร้านค้านี้อยู่ในกลุ่มที่ทีมคัดเลือกไว้หรือไม่ สมัครผ่าน SCB Channel แล้วหรือยัง และหลังจากส่งเรื่องแล้วร้านค้าต้องรอช่องทางใด เช่น KAM / Outbound / อีเมลยืนยันจากระบบ
หักเล็กน้อยเพราะ Next Process ยังเป็นคำตอบกว้าง ๆ ว่า “ส่งเรื่องให้ทีมที่เกี่ยวข้องตรวจสอบ” แต่ไม่ได้บอกสถานะหรือขั้นตอนต่อไปให้ร้านค้าเข้าใจชัดพอ
เงื่อนไขที่ใช้หักคะแนนตามไฟล์:
พลาดเล็กน้อย
หัก 2 คะแนน
ตัวอย่างจากเคส:
“แอดมินจะดำเนินการส่งเรื่องเพื่อให้ทางทีมที่เกี่ยวข้องตรวจสอบข้อมูลและพิจารณาปรับลดค่า GP นะคะ”
ตัวอย่างที่เหมาะสมกว่า:
“จากการตรวจสอบ ร้านค้ามีการสมัครเข้าร่วมโครงการผ่านช่องทาง SCB แล้วค่ะ แอดมินจะส่งเรื่องให้ทีมที่เกี่ยวข้อง/KAM ตรวจสอบและพิจารณาต่อ หากได้รับการอนุมัติ ระบบจะปรับ GP และมีอีเมลยืนยันแจ้งไปยังอีเมลที่ลงทะเบียนไว้นะคะ”</t>
  </si>
  <si>
    <t>แอดมินให้ข้อมูลหลักถูกต้องว่าเป็นโปรโมชันลดค่า GP 15% และมีเงื่อนไขเรื่องราคาบนแอปต้องเท่ากับราคาหน้าร้าน รวมถึงต้องต่ำกว่าราคาในแอปอื่นประมาณ 10–15 บาท ซึ่งสอดคล้องกับแนวทางของโครงการราคาเท่าหน้าร้าน
หักเล็กน้อยเพราะยังไม่ได้แจ้งสถานะจากระบบให้ชัดว่า ร้านค้าได้สมัครเข้าร่วมผ่าน SCB Channel แล้ว และ KAM มีการติดต่อ/อนุมัติในภายหลัง ทำให้คำตอบยังเป็นข้อมูลกลาง ๆ มากกว่าการตอบจากสถานะจริงของร้านค้า
เงื่อนไขที่ใช้หักคะแนนตามไฟล์:
พลาดเล็กน้อย
หัก 2 คะแนน
ตัวอย่างจากเคส:
“ทางร้านค้าสนใจเข้าร่วมโปรโมชันลดค่า GP 15% นะคะ…”
ตัวอย่างที่เหมาะสมกว่า:
“ตรวจสอบแล้ว ร้านค้ามีข้อมูลเข้าร่วมโครงการผ่านช่องทาง SCB และอยู่ระหว่างให้ทีมที่เกี่ยวข้อง/KAM พิจารณาดำเนินการเรื่อง GP 15% ต่อค่ะ”</t>
  </si>
  <si>
    <t>แอดมินแจ้งเงื่อนไขหลักของโครงการได้บางส่วน แต่ยังตอบไม่ครบในมุมที่ร้านค้าถามว่า “มีเจ้าหน้าที่ติดต่อเข้ามาเรื่องลดค่า GP 15%” เพราะควรแจ้งเพิ่มเติมว่าเจ้าหน้าที่ที่เกี่ยวข้องอาจเป็นทีม Outbound หรือ KAM และหากร้านค้าตอบตกลงแล้ว จะมีการส่งเรื่องให้ทีม Operation ปรับ GP พร้อมรออีเมลยืนยันจากระบบ
อีกจุดคือ ร้านค้าส่งภาพราคาหน้าร้านและราคาบนแอปมาให้หลายภาพ แอดมินควรสรุปให้ชัดว่าร้านค้าต้องปรับราคาบนแอปให้ตรงตามเงื่อนไขใดบ้าง ไม่ใช่แจ้งแค่เงื่อนไขรวม ๆ แล้วปิดเคส
เงื่อนไขที่ใช้หักคะแนนตามไฟล์:
พลาดปานกลาง
หัก 3 คะแนน
ตัวอย่างจากเคส:
“ราคาสินค้าบนแอปจะต้องเท่ากับราคาหน้าร้าน และราคาบนแอป Robinhood จะต้องต่ำกว่าราคาบนแอปพลิเคชันอื่นประมาณ 10–15 บาทนะคะ”
ตัวอย่างที่เหมาะสมกว่า:
“เงื่อนไขของโครงการคือราคาบน Robinhood ต้องเท่ากับราคาหน้าร้าน และควรต่ำกว่าแพลตฟอร์มอื่นตามเงื่อนไขโครงการค่ะ จากรูปที่ร้านค้าส่งมา แอดมินจะส่งให้ทีมที่เกี่ยวข้องตรวจสอบความถูกต้องของราคา และหากผ่านเงื่อนไขจะดำเนินการปรับ GP ตามขั้นตอนต่อไปค่ะ”</t>
  </si>
  <si>
    <t>ข้อความของแอดมินพอเข้าใจได้ว่าเงื่อนไขหลักคือราคาต้องเท่าหน้าร้าน แต่ยังไม่ชัดในลำดับขั้นตอน เช่น ตรวจสอบรายชื่อ → ยืนยันความสนใจ → ส่งทีม Operation/KAM → รอปรับ GP → รออีเมลยืนยัน ทำให้ร้านค้ายังไม่เห็นภาพว่าหลังจากนี้ต้องรออะไร และต้องทำอะไรเพิ่มหรือไม่
เงื่อนไขที่ใช้หักคะแนนตามไฟล์:
พลาดปานกลาง
หัก 2 คะแนน
ตัวอย่างจากเคส:
“แอดมินจะดำเนินการส่งเรื่องเพื่อให้ทางทีมที่เกี่ยวข้องตรวจสอบข้อมูลและพิจารณาปรับลดค่า GP นะคะ”
ตัวอย่างที่เหมาะสมกว่า:
“ขั้นตอนถัดไป แอดมินจะส่งข้อมูลให้ทีมที่เกี่ยวข้องตรวจสอบเงื่อนไขราคา หากร้านค้าผ่านเงื่อนไข ทีมงานจะดำเนินการปรับ GP และระบบจะส่งอีเมลยืนยันให้ร้านค้าตามอีเมลที่ลงทะเบียนไว้ค่ะ”</t>
  </si>
  <si>
    <t>แอดมินเข้าใจประเด็นหลักว่าร้านค้าสอบถามเรื่อง GP 15% และให้คำตอบไปในทิศทางถูกต้อง แต่การวิเคราะห์ยังไม่ลึกพอ เพราะเคสนี้ไม่ได้เป็นแค่การถามเงื่อนไขทั่วไป แต่ร้านค้าแจ้งว่ามีเจ้าหน้าที่ติดต่อเข้ามาแล้ว จึงควรตรวจสอบสถานะการติดต่อจากทีม KAM / Outbound และสถานะสมัครเข้าร่วมโครงการให้ชัดก่อนตอบ
หักเล็กน้อยถึงปานกลาง เพราะแอดมินแก้ข้อสงสัยหลักได้บางส่วน แต่ยังไม่ได้ใช้ข้อมูลจริงในระบบมาชี้แจงให้ร้านค้าเห็นสถานะชัดเจน
เงื่อนไขที่ใช้หักคะแนนตามไฟล์:
พลาดเล็กน้อยถึงปานกลาง
หัก 3 คะแนน
ตัวอย่างจากเคส:
“มีเจ้าหน้าที่ติดต่อเข้ามาที่ร้านเรื่องลดค่าจีพีพิเศษ 15% ครับ”
ตัวอย่างที่เหมาะสมกว่า:
“แอดมินตรวจสอบให้แล้วนะคะ ร้านค้ามีข้อมูลการสมัครเข้าร่วมโครงการผ่าน SCB Channel และมีทีม KAM ติดต่อเสนอแคมเปญแล้ว แอดมินจะส่งเรื่องให้ทีมที่เกี่ยวข้องดำเนินการต่อและแจ้งผลตามขั้นตอนค่ะ”</t>
  </si>
  <si>
    <t>แอดมินดูแลเคสได้ในระดับหนึ่ง เพราะมีการรับเรื่อง ตรวจสอบ และแจ้งว่าจะส่งเรื่องให้ทีมที่เกี่ยวข้องพิจารณาต่อ ไม่ได้ปล่อยให้ร้านค้าต้องไปติดต่อหรือดำเนินการเองทั้งหมด
หักเล็กน้อยเพราะยังไม่ระบุ Next Step ให้ชัด เช่น ร้านค้าต้องรอใครติดต่อกลับ ใช้เวลาประมาณเท่าไร หรือจะได้รับผลผ่านช่องทางใด อีกทั้งหลังร้านค้าส่งข้อความเพิ่มเติมว่า “ทางร้านค้า มีแต่โรบินฮูดอย่างเดียวครับ ไม่มีไลน์แมน แกร็บ และอื่น ๆ” เคสนี้ควรมีการรับทราบหรือบันทึกข้อมูลนี้ประกอบการส่งเรื่องให้ทีมต่อให้ชัดเจน
เงื่อนไขที่ใช้หักคะแนนตามไฟล์:
พลาดเล็กน้อย
หัก 2 คะแนน
ตัวอย่างจากเคส:
“ทางร้านค้า มีแต่โรบินฮูดอย่างเดียวครับ ไม่มีไลน์แมน แกร็บ และอื่นๆ”
ตัวอย่างที่เหมาะสมกว่า:
“รับทราบค่ะ แอดมินจะบันทึกข้อมูลเพิ่มเติมว่าร้านค้ามีจำหน่ายเฉพาะบน Robinhood ไม่มีแพลตฟอร์มอื่น และส่งให้ทีมที่เกี่ยวข้องใช้ประกอบการพิจารณาโครงการ GP 15% นะคะ”</t>
  </si>
  <si>
    <t>ข้อความของแอดมินอ่านง่าย ไม่ยาวเกินไป และเรียงลำดับจากยืนยันตัวตน ตรวจสอบข้อมูล และแจ้งเงื่อนไขต่อ ทำให้ร้านค้าเข้าใจภาพรวมได้
เงื่อนไขที่ใช้หักคะแนนตามไฟล์:
ไม่พบข้อผิดพลาด
ไม่หักคะแนน</t>
  </si>
  <si>
    <t>ภาษาส่วนใหญ่สุภาพและอ่านเข้าใจได้ แต่มีบางจุดที่ควรปรับให้ชัดและเป็นทางการขึ้น เช่น คำว่า “GP” ควรอธิบายให้ร้านค้าเข้าใจว่าเป็นค่า GP / ค่าบริการส่วนลดดีดีพลัส และข้อความ “ขอให้ร้านค้ามีออเดอร์เยอะๆ ยอดขายปังๆนะคะ” ควรเว้นวรรคให้เรียบร้อยขึ้น
เงื่อนไขที่ใช้หักคะแนนตามไฟล์:
พลาดเล็กน้อย
หัก 1 คะแนน
ตัวอย่างจากเคส:
“ขอให้ร้านค้ามีออเดอร์เยอะๆ ยอดขายปังๆนะคะ”
ตัวอย่างที่เหมาะสมกว่า:
“ขอให้ร้านค้ามีออเดอร์เยอะ ๆ ยอดขายปัง ๆ นะคะ”</t>
  </si>
  <si>
    <t>น้ำเสียงสุภาพ เป็นมิตร และเหมาะสมกับร้านค้า มีการขอบคุณและให้กำลังใจร้านค้าในตอนปิดแชท ไม่พบถ้อยคำที่ไม่เหมาะสม
เงื่อนไขที่ใช้หักคะแนนตามไฟล์:
ไม่พบข้อผิดพลาด
ไม่หักคะแนน</t>
  </si>
  <si>
    <t>ร้านค้าสอบถามโปรโมชันลดค่า GP 15% (Merchant GP 15% Promotion Inquiry)</t>
  </si>
  <si>
    <t>ร้านค้าติดต่อสอบถามเรื่องมีเจ้าหน้าที่ติดต่อเข้ามาเสนอส่วนลดค่า GP พิเศษ 15% แอดมินมีการขอข้อมูลยืนยันตัวตนก่อนตรวจสอบ และแจ้งเงื่อนไขเบื้องต้นของโครงการว่า ราคาบนแอปต้องเท่ากับราคาหน้าร้าน และต้องต่ำกว่าราคาในแอปอื่นประมาณ 10–15 บาท พร้อมแจ้งว่าจะส่งเรื่องให้ทีมที่เกี่ยวข้องตรวจสอบและพิจารณาปรับลดค่า GP</t>
  </si>
  <si>
    <t>https://drive.google.com/open?id=1kqHxO1zw602nK5uh6_dB9BHJzRUpGJJX</t>
  </si>
  <si>
    <t>AA240062</t>
  </si>
  <si>
    <t>https://app.oho.chat/business/6805c0f16232119d2a1204b5/smartchat?room=6a0d0632d90b8d97529b9963</t>
  </si>
  <si>
    <t>แอดมินมีการทักทายและแนะนำตัวชัดเจนว่า “แอดมินขนมดอกจอก” ตั้งแต่ต้นเคส และมีการปิดแชทพร้อมระบุชื่อแอดมินอีกครั้งในตอนท้าย ข้อความสุดท้ายเป็นของแอดมิน ถือว่าครบตามมาตรฐานการเปิดและปิดการสนทนา
เงื่อนไขที่ใช้หักคะแนนตามไฟล์:
ไม่พบข้อผิดพลาด
ไม่หักคะแนน</t>
  </si>
  <si>
    <t>แอดมินขอข้อมูลร้านค้าและยืนยันตัวตนก่อนแจ้งข้อมูลเรื่องค่า GP ซึ่งเป็นข้อมูลของร้านค้า ถือว่าทำได้ถูกต้องตามหลักความปลอดภัยของข้อมูล ไม่พบการเปิดเผยข้อมูลส่วนบุคคลเกินความจำเป็น และไม่พบความเสี่ยงด้าน PDPA
เงื่อนไขที่ใช้หักคะแนนตามไฟล์:
ไม่พบข้อผิดพลาด
ไม่หักคะแนน</t>
  </si>
  <si>
    <t>แอดมินดำเนินการตามขั้นตอนเหมาะสม เมื่อร้านค้าแจ้งว่าเปิดเอกสารได้แล้ว แอดมินรับทราบ และเมื่อร้านค้าสอบถามเรื่องค่า GP ต่อ แอดมินไม่ได้ตอบทันที แต่ขอข้อมูลร้านค้าและยืนยันตัวตนก่อนให้ข้อมูล ถือว่าถูกต้องตาม Process และไม่พบประเด็นผิด SLA
เงื่อนไขที่ใช้หักคะแนนตามไฟล์:
ไม่พบข้อผิดพลาด
ไม่หักคะแนน</t>
  </si>
  <si>
    <t>แอดมินแจ้งข้อมูลค่า GP ได้ถูกต้องตามข้อมูลที่ให้มา โดยระบุว่าส่วนลด D+ อยู่ที่ 28% และค่าธรรมเนียมดำเนินการ 1.85% รวมยอด 31.94% ซึ่งสอดคล้องกับร้านค้าที่อยู่ในกลุ่ม GP 28% เมื่อรวม VAT แล้ว จึงไม่พบการให้ข้อมูลผิด
เงื่อนไขที่ใช้หักคะแนนตามไฟล์:
ไม่พบข้อผิดพลาด
ไม่หักคะแนน</t>
  </si>
  <si>
    <t>แอดมินตอบคำถามหลักครบในระดับดี โดยแจ้งทั้งรายการที่ถูกหักและยอดรวมให้ร้านค้าทราบ แต่ยังขาดการอธิบายเพิ่มว่า 31.94% เป็นยอดรวมหลังคิด VAT แล้ว เพราะในข้อความแอดมินแจ้งว่า 28% และ 1.85% เป็นยอดที่ “ไม่รวมภาษีมูลค่าเพิ่ม” ร้านค้าอาจยังสงสัยต่อได้ว่ายอดรวม 31.94% คิดมาจากอะไร
เงื่อนไขที่ใช้หักคะแนนตามไฟล์:
พลาดเล็กน้อย
หัก 1 คะแนน
ตัวอย่างจากเคส:
“ทาง Robinhood มีการหัก GP จากร้านค้า ดังนี้ค่ะ
1.ส่วนลด D+ จำนวน 28% (ไม่รวมภาษีมูลค่าเพิ่ม)
2.ค่าธรรมเนียมดำเนินการ จำนวน 1.85% (ไม่รวมภาษีมูลค่าเพิ่ม)
รวมยอด 31.94% ค่ะ”
ตัวอย่างที่เหมาะสมกว่า:
“ทาง Robinhood มีการหัก GP จากร้านค้า ดังนี้ค่ะ
1.ส่วนลด D+ จำนวน 28%
2.ค่าธรรมเนียมดำเนินการ จำนวน 1.85%
โดยทั้ง 2 ส่วนยังไม่รวม VAT 7% ค่ะ เมื่อรวม VAT แล้ว ยอดหักรวมจะอยู่ที่ประมาณ 31.94% ค่ะ”</t>
  </si>
  <si>
    <t>แอดมินมีการแนบภาพตัวอย่างการคำนวณประกอบ ซึ่งช่วยให้ร้านค้าเข้าใจง่ายขึ้น และถือว่าใช้ข้อมูลอ้างอิงได้ดี แต่ข้อความที่พิมพ์ในแชทยังควรอธิบายที่มาของยอด 31.94% แบบสั้น ๆ ด้วย ไม่ควรให้ร้านค้าต้องดูจากภาพประกอบเพียงอย่างเดียว
เงื่อนไขที่ใช้หักคะแนนตามไฟล์:
พลาดเล็กน้อย
หัก 1 คะแนน
ตัวอย่างจากเคส:
แอดมินแจ้งยอดรวม 31.94% และแนบภาพการคำนวณ แต่ไม่ได้อธิบายในข้อความว่ายอดนี้รวม VAT แล้ว
ตัวอย่างที่เหมาะสมกว่า:
“ยอด 31.94% เป็นยอดรวมหลังคิด VAT แล้วค่ะ โดยมาจากส่วนลด D+ 28% + VAT และค่าธรรมเนียมดำเนินการ 1.85% + VAT ค่ะ แอดมินแนบภาพตัวอย่างการคำนวณให้เพิ่มเติมนะคะ”</t>
  </si>
  <si>
    <t>แอดมินเข้าใจประเด็นของร้านค้าได้ดี ช่วงแรกที่ร้านค้าแจ้งว่าเปิดเอกสารไม่ได้ แอดมินรับเรื่องตรวจสอบ และเมื่อร้านค้าแจ้งว่าเปิดได้แล้ว แอดมินก็รับทราบ จากนั้นเมื่อร้านค้าสอบถามเรื่องค่า GP แอดมินเปลี่ยนมาตรวจสอบและตอบในประเด็นใหม่ได้ตรงจุด
หักเล็กน้อยเพราะคำตอบเรื่องค่า GP ยังไม่อธิบายที่มาของยอดรวม 31.94% ให้ชัดพอ หากเพิ่มคำอธิบายว่าเป็นยอดรวมหลังคิด VAT แล้ว จะช่วยปิดข้อสงสัยของร้านค้าได้ดีกว่านี้
เงื่อนไขที่ใช้หักคะแนนตามไฟล์:
พลาดเล็กน้อย
หัก 1 คะแนน
ตัวอย่างจากเคส:
“รวมยอด 31.94% ค่ะ”
ตัวอย่างที่เหมาะสมกว่า:
“รวมยอดหักประมาณ 31.94% ค่ะ โดยยอดนี้เป็นยอดหลังรวม VAT แล้ว หากร้านค้าต้องการตรวจสอบยอดหักของออเดอร์ใดเพิ่มเติม สามารถแจ้งเลขออเดอร์ให้แอดมินตรวจสอบได้ค่ะ”</t>
  </si>
  <si>
    <t>แอดมินดูแลเคสต่อเนื่องดี มีการตรวจสอบ ให้ข้อมูลกลับ และปิดท้ายว่าหากต้องการสอบถามเพิ่มเติมสามารถติดต่อเข้ามาได้อีกครั้ง ถือว่ามีการดูแลเคสจนจบ
เงื่อนไขที่ใช้หักคะแนนตามไฟล์:
ไม่พบข้อผิดพลาด
ไม่หักคะแนน</t>
  </si>
  <si>
    <t>ข้อความของแอดมินเรียงลำดับดี อ่านเข้าใจง่าย เริ่มจากแจ้งตรวจสอบ ขอข้อมูลร้านค้า ยืนยันตัวตน และค่อยแจ้งข้อมูลค่า GP เป็นข้อ ๆ ทำให้ร้านค้าตามประเด็นได้ง่าย
เงื่อนไขที่ใช้หักคะแนนตามไฟล์:
ไม่พบข้อผิดพลาด
ไม่หักคะแนน</t>
  </si>
  <si>
    <t>ภาษาของแอดมินสุภาพและกระชับ อ่านเข้าใจได้ แต่คำตอบเรื่องค่า GP ยังสั้นไปเล็กน้อย เพราะแจ้งตัวเลขและยอดรวมทันที โดยไม่ได้ขยายความว่ายอดรวม 31.94% เป็นยอดหลังคิด VAT แล้ว ทำให้ข้อความยังไม่สมบูรณ์ในมุมการอธิบาย
เงื่อนไขที่ใช้หักคะแนนตามไฟล์:
พลาดเล็กน้อย
หัก 1 คะแนน
ตัวอย่างจากเคส:
“รวมยอด 31.94% ค่ะ”
ตัวอย่างที่เหมาะสมกว่า:
“รวมยอดหักประมาณ 31.94% ค่ะ โดยยอดนี้เป็นยอดหลังรวม VAT 7% แล้วค่ะ”</t>
  </si>
  <si>
    <t>น้ำเสียงสุภาพ เหมาะสมกับร้านค้า มีการใช้คำว่า “รบกวน” “ขอบคุณที่ใช้บริการ” และไม่มีถ้อยคำแข็งหรือไม่เหมาะสม ถือว่ารักษาโทนการบริการได้ดี
เงื่อนไขที่ใช้หักคะแนนตามไฟล์:
ไม่พบข้อผิดพลาด
ไม่หักคะแนน</t>
  </si>
  <si>
    <t>ร้านค้าสอบถามรหัสเปิดเอกสารรายงานและค่า GP (Merchant Report Password &amp; GP Inquiry)</t>
  </si>
  <si>
    <t>ร้านค้าติดต่อเข้ามาแจ้งว่าใช้รหัสที่ให้มาเปิดเอกสารไม่ได้ ต่อมาร้านค้าแจ้งว่าเปิดได้แล้ว จากนั้นสอบถามต่อเรื่องค่า GP ว่าปัจจุบันถูกหักเท่าไร แอดมินขอข้อมูลร้านค้าและยืนยันตัวตนก่อนให้ข้อมูลเรื่องค่า GP จากนั้นแจ้งว่า Robinhood มีการหักส่วนลด D+ 28% และค่าธรรมเนียมดำเนินการ 1.85% รวมยอด 31.94% พร้อมแนบภาพอธิบายการคำนวณประกอบ</t>
  </si>
  <si>
    <t>https://drive.google.com/open?id=1wEcQdH2U0paM0jJQXVps8LaESmUhjH2Q</t>
  </si>
  <si>
    <t>AA240889</t>
  </si>
  <si>
    <t>แอดมินมีการทักทายและแนะนำตัวสุภาพในช่วงเปิดเคส โดยใช้ข้อความว่า “สวัสดีครับ แอดมินขนมถ้วย ยินดีให้บริการครับ” และข้อความสุดท้ายเป็นของแอดมิน แต่ช่วงปิดเคสไม่ได้ระบุชื่อแอดมินซ้ำอีกครั้ง ทำให้ชื่อแอดมินปรากฏไม่ครบ 2 ครั้งตามมาตรฐานการเปิด-ปิดบทสนทนา
เงื่อนไขที่ใช้หักคะแนนตามไฟล์:
พลาดเล็กน้อย
หัก 2 คะแนน
ตัวอย่างจากเคส:
“หากได้รับข้อมูลครบถ้วนและไม่มีข้อสอบถามเพิ่มเติมแล้ว แอดมินขออนุญาตปิดแชทนี้นะครับ หากมีปัญหาการใช้งานอื่นๆ สามารถติดต่อเข้ามาได้เสมอครับ ขอบคุณครับ 🙏”
ตัวอย่างที่ถูกต้องมากขึ้น:
“หากได้รับข้อมูลครบถ้วนและไม่มีข้อสอบถามเพิ่มเติมแล้ว แอดมินขออนุญาตปิดแชทนี้นะครับ หากมีปัญหาการใช้งานอื่น ๆ สามารถติดต่อเข้ามาได้เสมอครับ ขอบคุณครับ แอดมินขนมถ้วยยินดีให้บริการครับ 🙏”</t>
  </si>
  <si>
    <t>ไม่พบการเปิดเผยข้อมูลส่วนบุคคลเกินความจำเป็น แอดมินไม่ได้เปิดเผยข้อมูลลูกค้าหรือข้อมูลไรเดอร์ที่ไม่เกี่ยวข้องในแชท การใช้ข้อมูลออเดอร์เป็นไปเพื่อแก้ไขปัญหากดจบงานไม่ได้โดยตรง จึงไม่พบความเสี่ยงด้าน PDPA ในเคสนี้
เงื่อนไขที่ใช้หักคะแนนตามไฟล์:
ไม่เข้ากลุ่มพลาด</t>
  </si>
  <si>
    <t>แอดมินช่วยแก้ปัญหาหลักได้จริง โดยมีการตรวจสอบออเดอร์ โทรแจ้งลูกค้า และกดจบงานให้พี่ไรเดอร์ใน Operations Portal เรียบร้อย แต่ถ้ายึดตาม Process ที่ต้องขอข้อมูลก่อนให้บริการ แอดมินยังดำเนินการไม่ครบ ไม่ได้สอบถามหมายเลขออเดอร์ ไม่พบการขอ หมายเลข RR และเบอร์โทรไรเดอร์ เพิ่มเติมก่อนดำเนินการ แม้ระบบหรือชื่อแชทจะแสดง RR อยู่แล้ว แต่ในเชิงกระบวนการแอดมินควรทวนข้อมูลสำคัญให้ครบก่อนให้บริการ
อีกจุดที่ต้องหักคือ ไม่พบการบันทึกเคสใน Support Center ทั้งที่เป็นกรณีแอดมินกดจบงานแทนไรเดอร์ ซึ่งควรมีการบันทึกรายละเอียดและแนบหลักฐานการจัดส่งไว้เป็นหลักฐาน
เงื่อนไขที่ใช้หักคะแนนตามไฟล์:
พลาดปานกลาง
หัก 5 คะแนน
ตัวอย่างจากเคส:
“รบกวนแจ้งหมายเลขออเดอร์เพื่อให้แอดมินดำเนินการตรวจสอบให้นะครับ”
ตัวอย่างที่ถูกต้องมากขึ้น:
“รบกวนพี่ไรเดอร์แจ้งหมายเลขออเดอร์ หมายเลข RR และเบอร์โทรศัพท์ที่ลงทะเบียน เพื่อให้แอดมินตรวจสอบข้อมูลให้ถูกต้องก่อนดำเนินการนะครับ”</t>
  </si>
  <si>
    <t>แอดมินแจ้งเลขออเดอร์ 260521-SK-1155 และในระบบพบว่ามีการกดจบงานให้พี่ไรเดอร์จริง สถานะงานเป็น Complete แล้ว อีกทั้งมีการโทรแจ้งลูกค้าก่อนดำเนินการ
หักเล็กน้อยเพราะข้อความที่แจ้งว่า “ดำเนินการติดต่อลูกค้าแจ้งขอปิดงานเรียบร้อยแล้ว” ยังไม่ชัดพอว่า ลูกค้ารับทราบการกดจบงาน แต่ไม่ได้ยืนยันชัดว่าได้ลงไปตรวจสอบอาหารแล้ว จึงควรใช้ถ้อยคำให้ตรงกับข้อเท็จจริงมากขึ้น
เงื่อนไขที่ใช้หักคะแนนตามไฟล์:
พลาดเล็กน้อย
หัก 2 คะแนน
ตัวอย่างจากเคส:
“260521-SK-1155 ดำเนินการติดต่อลูกค้าแจ้งขอปิดงานเรียบร้อยแล้วครับ”
ตัวอย่างที่ถูกต้องมากขึ้น:
“แอดมินติดต่อคุณลูกค้าเพื่อแจ้งเรื่องการกดจบงานให้พี่ไรเดอร์แล้ว และคุณลูกค้ารับทราบเรียบร้อยครับ ขณะนี้แอดมินดำเนินการกดจบงานให้ในระบบแล้วนะครับ”</t>
  </si>
  <si>
    <t>แอดมินตอบและช่วยแก้ปัญหาหลักให้พี่ไรเดอร์ได้แล้ว แต่ยังทำไม่ครบตาม Process เพราะไม่ได้ขอข้อมูลสำคัญให้ครบก่อนให้บริการ เช่น หมายเลข RR และเบอร์โทรไรเดอร์ อีกทั้งยังไม่ได้แจ้งให้ชัดว่าแอดมินกดจบงานในระบบให้เรียบร้อยแล้ว และพี่ไรเดอร์ควรตรวจสอบสถานะงานหรือค่ารอบในแอปอีกครั้งหรือไม่
ข้อความ “รบกวนพี่ไรเดอร์แจ้งปัญหาพร้อมเลขออเดอร์ด้วยนะครับ” ยังไม่ครบ เพราะควรระบุข้อมูลที่ต้องใช้ให้ชัด เช่น เลขออเดอร์, RR, เบอร์โทร และรูปหลักฐานการจัดส่ง
เงื่อนไขที่ใช้หักคะแนนตามไฟล์:
พลาดปานกลาง
หัก 3 คะแนน
ตัวอย่างจากเคส:
“รบกวนพี่ไรเดอร์แจ้งปัญหาพร้อมเลขออเดอร์ด้วยนะครับ”
ตัวอย่างที่ถูกต้องมากขึ้น:
“แอดมินดำเนินการกดจบงานออเดอร์ 260521-SK-1155 ให้เรียบร้อยแล้วนะครับ พี่ไรเดอร์สามารถตรวจสอบสถานะงานและค่ารอบในแอปได้อีกครั้ง หากพบปัญหาลักษณะนี้อีก รบกวนแจ้งเลขออเดอร์ หมายเลข RR เบอร์โทร และแนบรูปหลักฐานการจัดส่งเข้ามาได้เลยครับ”</t>
  </si>
  <si>
    <t>แอดมินแจ้งผลสั้นเกินไป ทำให้พี่ไรเดอร์ยังไม่ชัดเจนว่าแอดมินตรวจสอบข้อมูลอะไรแล้ว ใช้เลขออเดอร์จากส่วนใด และได้กดจบงานในระบบให้เรียบร้อยแล้วหรือยัง รวมถึงยังไม่ได้บอกว่าพี่ไรเดอร์ต้องตรวจสอบสถานะงานหรือค่ารอบในแอปอีกครั้งหรือไม่ นอกจากนี้ หากเกิดปัญหาซ้ำ ควรแจ้งให้ชัดว่าต้องส่งข้อมูลใดกลับมาให้ครบตาม Process
เงื่อนไขที่ใช้หักคะแนนตามไฟล์:
พลาดปานกลาง
หัก 2 คะแนน
ตัวอย่างจากเคส:
“260521-SK-1155 ดำเนินการติดต่อลูกค้าแจ้งขอปิดงานเรียบร้อยแล้วครับ”
ตัวอย่างที่ถูกต้องมากขึ้น:
“แอดมินตรวจสอบข้อมูลจากออเดอร์ 260521-SK-1155 และหลักฐานการจัดส่งที่พี่ไรเดอร์ส่งมาแล้วนะครับ ได้ติดต่อคุณลูกค้าเพื่อแจ้งเรื่องการกดจบงาน และดำเนินการกดจบงานให้ในระบบเรียบร้อยแล้วครับ”</t>
  </si>
  <si>
    <t>แอดมินแก้ปัญหาได้ตรงจุดในผลลัพธ์ เพราะพี่ไรเดอร์ต้องการให้ช่วยจบงาน และแอดมินกดจบงานให้ได้จริง ทำให้ไรเดอร์สามารถเคลียร์งานเพื่อรับออเดอร์ต่อได้ อย่างไรก็ตาม การวิเคราะห์และจัดการเคสยังไม่ครบตาม Process เพราะไม่ได้ขอข้อมูลไรเดอร์ให้ครบก่อนให้บริการ และไม่พบการบันทึกเคสใน Support Center หลังดำเนินการแทนไรเดอร์
เงื่อนไขที่ใช้หักคะแนนตามไฟล์:
พลาดเล็กน้อยถึงปานกลาง
หัก 3 คะแนน
ตัวอย่างจากเคส:
แอดมินขอเพียงหมายเลขออเดอร์ แต่ไม่พบการขอหมายเลข RR และเบอร์โทรไรเดอร์ก่อนดำเนินการ
ตัวอย่างที่ถูกต้องมากขึ้น:
“รบกวนพี่ไรเดอร์แจ้งหมายเลขออเดอร์ หมายเลข RR และเบอร์โทรศัพท์ที่ลงทะเบียนก่อนนะครับ แอดมินจะตรวจสอบสถานะงานและดำเนินการให้ตามขั้นตอนครับ”</t>
  </si>
  <si>
    <t>แอดมินมีการรับเรื่องและดำเนินการให้จนงานถูกกดจบในระบบแล้ว แต่การแจ้งขั้นตอนต่อไปยังไม่ครบ เพราะไม่ได้บอกพี่ไรเดอร์ให้ชัดว่าแอดมินกดจบงานให้เรียบร้อยแล้ว ควรตรวจสอบสถานะงานหรือค่ารอบในแอปอีกครั้ง และหากพบปัญหาแบบเดิมอีก ต้องเตรียมข้อมูลใดกลับมาให้ครบ นอกจากนี้ยังไม่พบการบันทึกเคสใน Support Center เพื่อให้ตรวจสอบย้อนหลังได้
เงื่อนไขที่ใช้หักคะแนนตามไฟล์:
พลาดปานกลาง
หัก 3 คะแนน
ตัวอย่างจากเคส:
“รบกวนพี่ไรเดอร์แจ้งปัญหาพร้อมเลขออเดอร์ด้วยนะครับ”
ตัวอย่างที่ถูกต้องมากขึ้น:
“แอดมินกดจบงานให้เรียบร้อยแล้วนะครับ พี่ไรเดอร์สามารถตรวจสอบสถานะงานและค่ารอบในแอปได้อีกครั้ง หากพบปัญหากดจบงานไม่ได้อีก รบกวนแจ้งเลขออเดอร์ หมายเลข RR เบอร์โทร และแนบรูปหลักฐานการจัดส่งเข้ามาให้ครบถ้วน เพื่อให้แอดมินตรวจสอบได้รวดเร็วขึ้นครับ”</t>
  </si>
  <si>
    <t>ข้อความอ่านเข้าใจได้ แต่โครงสร้างยังไม่ชัดพอ เพราะรวมหลายเรื่องไว้ในข้อความเดียว ทั้งเลขออเดอร์ การติดต่อลูกค้า และการขอให้แจ้งปัญหาพร้อมเลขออเดอร์ ควรแยกเป็นลำดับว่า ตรวจสอบอะไรแล้ว ดำเนินการอะไรให้แล้ว และพี่ไรเดอร์ต้องทำอะไรต่อ
เงื่อนไขที่ใช้หักคะแนนตามไฟล์:
พลาดเล็กน้อย
หัก 1 คะแนน
ตัวอย่างจากเคส:
“260521-SK-1155 ดำเนินการติดต่อลูกค้าแจ้งขอปิดงานเรียบร้อยแล้วครับ รบกวนพี่ไรเดอร์แจ้งปัญหาพร้อมเลขออเดอร์ด้วยนะครับ”
ตัวอย่างที่ถูกต้องมากขึ้น:
“แอดมินตรวจสอบออเดอร์ 260521-SK-1155 แล้วนะครับ
ดำเนินการติดต่อคุณลูกค้าและกดจบงานให้เรียบร้อยแล้ว
พี่ไรเดอร์สามารถตรวจสอบสถานะงานในแอปได้อีกครั้งครับ”</t>
  </si>
  <si>
    <t>ภาษาสุภาพ กระชับ และไม่มีคำผิดรุนแรง แต่มีประโยคที่ยังไม่ลื่นและไม่ตรงบริบท เช่น “ติดต่อลูกค้าแจ้งขอปิดงาน” และ “รบกวนพี่ไรเดอร์แจ้งปัญหาพร้อมเลขออเดอร์ด้วยนะครับ” เพราะเหมือนเป็นการแจ้งย้อนหลังว่าครั้งนี้ไรเดอร์ไม่ได้ให้ข้อมูล ทั้งที่แอดมินระบุเลขออเดอร์เองและดำเนินการไปแล้ว
เงื่อนไขที่ใช้หักคะแนนตามไฟล์:
พลาดเล็กน้อย
หัก 1 คะแนน
ตัวอย่างจากเคส:
“รบกวนพี่ไรเดอร์แจ้งปัญหาพร้อมเลขออเดอร์ด้วยนะครับ”
ตัวอย่างที่ถูกต้องมากขึ้น:
“ครั้งถัดไป หากพบปัญหากดจบงานไม่ได้ รบกวนแจ้งเลขออเดอร์ หมายเลข RR เบอร์โทร และแนบรูปหลักฐานการจัดส่งเข้ามาได้เลยนะครับ”</t>
  </si>
  <si>
    <t>น้ำเสียงโดยรวมสุภาพ ไม่มีถ้อยคำไม่เหมาะสม แต่ยังควรแสดงความเข้าใจสถานการณ์มากกว่านี้ เพราะพี่ไรเดอร์ส่งอาหารแล้วแต่กดจบงานไม่ได้ ซึ่งกระทบต่อการรับงานต่อ การสื่อสารควรให้ความมั่นใจว่าแอดมินจะช่วยดำเนินการให้เร็ว และแจ้งผลให้ชัดเจนหลังทำรายการสำเร็จ
เงื่อนไขที่ใช้หักคะแนนตามไฟล์:
พลาดเล็กน้อย
หัก 2 คะแนน
ตัวอย่างจากเคส:
“รบกวนแจ้งหมายเลขออเดอร์เพื่อให้แอดมินดำเนินการตรวจสอบให้นะครับ”
ตัวอย่างที่ถูกต้องมากขึ้น:
“เข้าใจพี่ไรเดอร์นะครับ เดี๋ยวแอดมินช่วยตรวจสอบให้ เพื่อให้พี่ไรเดอร์สามารถจบงานและรับงานต่อได้ครับ รบกวนแจ้งเลขออเดอร์ หมายเลข RR และเบอร์โทรที่ลงทะเบียนเพิ่มเติมนะครับ”</t>
  </si>
  <si>
    <t>ไรเดอร์แจ้งว่าส่งอาหารแล้วแต่กดจบงานไม่ได้ (Rider Unable to Complete Order)</t>
  </si>
  <si>
    <t>พี่ไรเดอร์แจ้งว่า “ผมส่งลูกค้าแล้วครับ” และ “ผมจบงานไม่ได้ครับ” พร้อมมีรูปหลักฐานการจัดส่งแนบในแชท แอดมินทักทายและขอหมายเลขออเดอร์เพื่อดำเนินการตรวจสอบ จากนั้นแอดมินแจ้งออเดอร์ 260521-SK-1155 และระบุว่าได้ติดต่อลูกค้าเพื่อแจ้งขอปิดงานเรียบร้อยแล้ว พร้อมปิดแชท</t>
  </si>
  <si>
    <t>https://drive.google.com/open?id=1gkwRLeAdn2BWLCuXGFHlMWBrBrd8SCje</t>
  </si>
  <si>
    <t>AA240562</t>
  </si>
  <si>
    <t>https://app.oho.chat/business/6805c0f16232119d2a1204b5/smartchat?room=69f804220d78607859076189</t>
  </si>
  <si>
    <t>แอดมินมีการทักทายและแนะนำตัวสุภาพในช่วงเปิดเคส โดยระบุชื่อ “แอดมินขนมถ้วย” ชัดเจน แต่ช่วงปิดแชทไม่ได้ระบุชื่อแอดมินซ้ำ มีเพียง “ขอบคุณครับ” ทำให้ชื่อแอดมินปรากฏชัดเพียงครั้งเดียว ยังไม่ครบตามมาตรฐานที่ควรมีชื่อแอดมินอย่างน้อย 2 ครั้ง
เงื่อนไขที่ใช้หักคะแนนตามไฟล์:
พลาดเล็กน้อย
หัก 2 คะแนน
ตัวอย่างจากเคส:
“หากได้รับข้อมูลครบถ้วนและไม่มีข้อสอบถามเพิ่มเติมแล้ว แอดมินขออนุญาตปิดแชทนี้นะครับ หากมีปัญหาการใช้งานอื่นๆ สามารถติดต่อเข้ามาได้เสมอครับ ขอบคุณครับ 🙏”
ตัวอย่างที่เหมาะสมกว่า:
“หากได้รับข้อมูลครบถ้วนและไม่มีข้อสอบถามเพิ่มเติมแล้ว แอดมินขออนุญาตปิดแชทนี้นะครับ หากมีปัญหาการใช้งานอื่น ๆ สามารถติดต่อเข้ามาได้เสมอครับ ขอบคุณครับ แอดมินขนมถ้วยยินดีให้บริการครับ 🙏”</t>
  </si>
  <si>
    <t>ไม่พบการเปิดเผยข้อมูลส่วนบุคคลเกินความจำเป็น แอดมินไม่ได้แจ้งข้อมูลละเอียดของร้านค้า เช่น เบอร์โทร อีเมล หรือข้อมูลเจ้าของร้านในแชท ใช้เพียงข้อมูลสถานะร้านค้าในการตอบกลับ จึงไม่พบความเสี่ยงด้าน PDPA ในเคสนี้
เงื่อนไขที่ใช้หักคะแนนตามไฟล์:
ไม่เข้ากลุ่มพลาด</t>
  </si>
  <si>
    <t>แอดมินแจ้งข้อมูลได้ถูกต้อง เพราะร้านค้ายังอยู่ในระยะเวลาตรวจสอบปกติ 3 วันทำการ จึงยังไม่ต้องเปิดเคส Support Center แต่ขั้นตอนก่อนให้บริการยังไม่ครบ เพราะไม่ได้ขอข้อมูลยืนยันและค้นหาให้ครบ เช่น ชื่อร้านค้า เบอร์โทรศัพท์ที่ลงทะเบียน หรือ Shop ID  อีกทั้งยังไม่ได้แจ้งสถานะในระบบให้ชัด และไม่ได้บอกว่าหากครบ 3 วันทำการแล้วยังไม่ได้รับผล ต้องติดต่อกลับมาเพื่อให้แอดมินเปิดเคสติดตาม
เงื่อนไขที่ใช้หักคะแนนตามไฟล์:
พลาดปานกลาง
หัก 3 คะแนน
ตัวอย่างจากเคส:
“จากการตรวจสอบร้านค้าอยู่ในระหว่างรออนุมัตินะครับภายใน 3 วันทำการครับ”
ตัวอย่างที่เหมาะสมกว่า:
“รบกวนคุณร้านค้าแจ้งชื่อร้านค้า เบอร์โทรศัพท์ที่ลงทะเบียน หรือ Shop ID เพื่อให้แอดมินตรวจสอบสถานะให้ถูกต้องก่อนนะครับ จากการตรวจสอบเบื้องต้น ร้านค้ายังอยู่ระหว่างรออนุมัติภายใน 3 วันทำการ หากครบกำหนดแล้วยังไม่ได้รับผล สามารถติดต่อกลับมาเพื่อให้แอดมินช่วยติดตามกับทีมที่เกี่ยวข้องได้ครับ”</t>
  </si>
  <si>
    <t>ข้อมูลหลักที่แอดมินแจ้งถูกต้องในภาพรวม เพราะร้านค้ายื่นสมัครเข้ามาวันที่ 21 พฤษภาคม 2569 และยังอยู่ในช่วง SLA 3 วันทำการ จึงสามารถแจ้งให้รอผลการอนุมัติตามรอบปกติได้ โดยไม่จำเป็นต้องเปิดเคสติดตามทันที
หักเล็กน้อยเพราะแอดมินแจ้งสั้นเกินไป ไม่ได้ระบุสถานะที่ตรวจพบให้ชัด เช่น อยู่ระหว่างตรวจสอบข้อมูล/เอกสาร หรือยังไม่ถึงกำหนด SLA วันใด ทำให้ร้านค้าอาจยังไม่เข้าใจว่าต้องรอถึงเมื่อไร
เงื่อนไขที่ใช้หักคะแนนตามไฟล์:
พลาดเล็กน้อย
หัก 1 คะแนน
ตัวอย่างจากเคส:
“ร้านค้าอยู่ในระหว่างรออนุมัตินะครับภายใน 3 วันทำการครับ”
ตัวอย่างที่เหมาะสมกว่า:
“จากการตรวจสอบ ร้านค้ายื่นสมัครเข้ามาวันที่ 21 พฤษภาคม 2569 ขณะนี้ยังอยู่ระหว่างการตรวจสอบตามรอบปกติ โดย SLA การอนุมัติร้านค้าอยู่ภายใน 3 วันทำการครับ”</t>
  </si>
  <si>
    <t>แอดมินตอบคำถามหลักได้ว่าร้านยังอยู่ระหว่างรออนุมัติ แต่คำตอบยังไม่ครบ เพราะไม่ได้แจ้งรายละเอียดที่ร้านค้าควรรู้ เช่น ระยะเวลานับวันทำการ, หากครบกำหนดแล้วยังไม่ได้รับผลต้องติดต่อกลับมาเพื่อให้เปิดเคสติดตาม, หรือหากระบบแจ้งให้แก้ไขเอกสารต้องดำเนินการอย่างไร นอกจากนี้ยังไม่ได้ขอข้อมูลร้านค้าเพิ่มเติมให้ครบก่อนตรวจสอบตาม Process
เงื่อนไขที่ใช้หักคะแนนตามไฟล์:
พลาดปานกลาง
หัก 3 คะแนน
ตัวอย่างจากเคส:
“จากการตรวจสอบร้านค้าอยู่ในระหว่างรออนุมัตินะครับภายใน 3 วันทำการครับ”
ตัวอย่างที่เหมาะสมกว่า:
“ขณะนี้ร้านค้าอยู่ระหว่างรออนุมัติภายใน 3 วันทำการนะครับ หากครบกำหนดแล้วยังไม่ได้รับผล หรือมีอีเมลแจ้งให้แก้ไขข้อมูล/เอกสาร สามารถติดต่อกลับมาได้เลย แอดมินจะช่วยตรวจสอบและประสานงานให้ครับ”</t>
  </si>
  <si>
    <t>แอดมินแจ้งผลการตรวจสอบแล้ว แต่ยังไม่ชัดเจนว่าตรวจสอบจากข้อมูลใด และร้านค้าอยู่ในขั้นตอนไหนของการสมัคร ควรอธิบายลำดับให้ร้านเข้าใจง่ายขึ้น เช่น อยู่ระหว่างทีม Operation ตรวจสอบข้อมูล ยังไม่เกิน 3 วันทำการ และยังไม่ต้องเปิดเคสติดตามในตอนนี้
เงื่อนไขที่ใช้หักคะแนนตามไฟล์:
พลาดปานกลาง
หัก 2 คะแนน
ตัวอย่างจากเคส:
“จากการตรวจสอบร้านค้าอยู่ในระหว่างรออนุมัตินะครับภายใน 3 วันทำการครับ”
ตัวอย่างที่เหมาะสมกว่า:
“จากข้อมูลที่ตรวจสอบ ร้านค้ายังอยู่ในขั้นตอนรอทีมตรวจสอบและอนุมัติ ซึ่งใช้เวลาภายใน 3 วันทำการ หากพ้นกำหนดแล้วยังไม่ได้รับผล แอดมินจะช่วยส่งเรื่องติดตามให้ครับ”</t>
  </si>
  <si>
    <t>แอดมินวิเคราะห์ประเด็นหลักได้ตรงว่าเป็นการติดตามผลสมัครร้านค้าใหม่ และตอบได้ว่าร้านยังอยู่ระหว่างรออนุมัติภายใน SLA ซึ่งช่วยให้ร้านเข้าใจเบื้องต้นได้ว่าไม่ใช่เคสที่ต้องเร่งเปิด Support Center ทันที
แต่การวิเคราะห์ยังไม่ครบ เพราะไม่ได้แยกให้ชัดว่าร้านอยู่ในสถานะใด เช่น Pending ตรวจเอกสาร หรือรออนุมัติขั้นสุดท้าย และไม่ได้ให้แนวทางต่อหากครบกำหนดแล้วยังไม่ได้รับผล จึงยังขาดการช่วยเหลือเชิงป้องกันปัญหาต่อเนื่อง
เงื่อนไขที่ใช้หักคะแนนตามไฟล์:
พลาดเล็กน้อยถึงปานกลาง
หัก 3 คะแนน
ตัวอย่างจากเคส:
“ร้านค้าอยู่ในระหว่างรออนุมัตินะครับภายใน 3 วันทำการครับ”
ตัวอย่างที่เหมาะสมกว่า:
“ตอนนี้ร้านค้ายังอยู่ในระยะเวลาตรวจสอบตามปกติ จึงยังไม่ต้องเปิดเคสติดตามนะครับ หากครบ 3 วันทำการแล้วยังไม่ได้รับผล แอดมินจะช่วยประสานงานให้ทีมที่เกี่ยวข้องตรวจสอบต่อครับ”</t>
  </si>
  <si>
    <t>แอดมินมีการตรวจสอบและแจ้งผลกลับให้ร้านค้า แต่ Ownership ยังทำได้ไม่เต็ม เพราะตอบเพียงว่ารออนุมัติภายใน 3 วันทำการ แล้วปิดแชททันที โดยไม่ได้แจ้ง Next Step ที่ชัดเจน เช่น หากครบกำหนดแล้วยังไม่ได้รับผลต้องทำอย่างไร, ร้านค้าควรตรวจสอบอีเมลหรือแอปช่องทางไหน, หรือหากได้รับแจ้งแก้ไขเอกสารต้องดำเนินการอย่างไร
เงื่อนไขที่ใช้หักคะแนนตามไฟล์:
พลาดปานกลาง
หัก 3 คะแนน
ตัวอย่างจากเคส:
“หากได้รับข้อมูลครบถ้วนและไม่มีข้อสอบถามเพิ่มเติมแล้ว แอดมินขออนุญาตปิดแชทนี้นะครับ”
ตัวอย่างที่เหมาะสมกว่า:
“ระหว่างนี้รบกวนร้านค้าตรวจสอบอีเมลและแอป Robinhood Shop หากมีการแจ้งให้แก้ไขข้อมูลหรือเอกสารนะครับ หากครบ 3 วันทำการแล้วยังไม่ได้รับผล สามารถติดต่อกลับมาได้เลย แอดมินจะช่วยติดตามให้ครับ”</t>
  </si>
  <si>
    <t>ข้อความอ่านง่ายและไม่ซับซ้อน แต่รวมการแจ้งผลและการปิดเคสไว้ในข้อความเดียว ทำให้ดูรีบปิดเคสเกินไป และยังไม่มีการแยกข้อมูลสำคัญ เช่น สถานะปัจจุบัน ระยะเวลารอ และขั้นตอนถัดไป
เงื่อนไขที่ใช้หักคะแนนตามไฟล์:
พลาดเล็กน้อย
หัก 1 คะแนน
ตัวอย่างจากเคส:
“จากการตรวจสอบร้านค้าอยู่ในระหว่างรออนุมัตินะครับภายใน 3 วันทำการครับ”
ตัวอย่างที่เหมาะสมกว่า:
“จากการตรวจสอบ ตอนนี้ร้านค้ายังอยู่ระหว่างรออนุมัติครับ
ระยะเวลาดำเนินการปกติอยู่ภายใน 3 วันทำการ
หากครบกำหนดแล้วยังไม่ได้รับผล สามารถติดต่อกลับมาให้แอดมินช่วยติดตามได้ครับ”</t>
  </si>
  <si>
    <t>ภาษาโดยรวมสุภาพและเข้าใจได้ แต่มีบางจุดที่ควรปรับให้อ่านลื่นขึ้น เช่น “อยู่ในระหว่างรออนุมัตินะครับภายใน 3 วันทำการครับ” ควรเรียบเรียงใหม่ให้ชัดว่าเป็น “อยู่ระหว่างรออนุมัติ โดยใช้เวลาภายใน 3 วันทำการ”
เงื่อนไขที่ใช้หักคะแนนตามไฟล์:
พลาดเล็กน้อย
หัก 1 คะแนน
ตัวอย่างจากเคส:
“จากการตรวจสอบร้านค้าอยู่ในระหว่างรออนุมัตินะครับภายใน 3 วันทำการครับ”
ตัวอย่างที่เหมาะสมกว่า:
“จากการตรวจสอบ ร้านค้ายังอยู่ระหว่างรออนุมัติ โดยระยะเวลาดำเนินการปกติอยู่ภายใน 3 วันทำการครับ”</t>
  </si>
  <si>
    <t>น้ำเสียงสุภาพ ไม่มีถ้อยคำไม่เหมาะสม แต่ยังขาดความใส่ใจในเชิงบริการ เพราะร้านค้าติดต่อมาเพื่อติดตามผลสมัคร แต่แอดมินตอบสั้นและปิดแชททันที ควรเพิ่มประโยคให้ความมั่นใจและบอกว่าหากครบกำหนดแล้วยังไม่ทราบผล สามารถติดต่อกลับมาได้เพื่อให้แอดมินช่วยติดตาม
เงื่อนไขที่ใช้หักคะแนนตามไฟล์:
พลาดเล็กน้อย
หัก 2 คะแนน
ตัวอย่างจากเคส:
“หากได้รับข้อมูลครบถ้วนและไม่มีข้อสอบถามเพิ่มเติมแล้ว แอดมินขออนุญาตปิดแชทนี้นะครับ”
ตัวอย่างที่เหมาะสมกว่า:
“แอดมินเข้าใจว่าร้านค้าต้องการทราบผลโดยเร็ว หากครบกำหนดแล้วยังไม่ได้รับผลอนุมัติ สามารถติดต่อกลับมาได้เลยนะครับ แอดมินจะช่วยตรวจสอบและติดตามให้ครับ”</t>
  </si>
  <si>
    <t>ร้านค้าติดตามผลการสมัครร้านค้าใหม่ (Merchant Registration Approval Follow-up)</t>
  </si>
  <si>
    <t>ร้านค้าติดต่อเข้ามาโดยส่งเลข 1103701458666 ซึ่งตรวจสอบได้ว่าเป็น Tax ID ของร้านค้า แอดมินตรวจสอบและแจ้งกลับว่าร้านค้าอยู่ระหว่างรออนุมัติภายใน 3 วันทำการ จากข้อมูลที่ให้เพิ่มเติม ร้านค้ามีการยื่นสมัครเข้ามาวันที่ 21 พฤษภาคม 2569 ซึ่งยังไม่เกิน SLA 3 วันทำการ จึงยังไม่จำเป็นต้องเปิดเคส Support Center เพื่อติดตามผล</t>
  </si>
  <si>
    <t>https://drive.google.com/open?id=1oO-X8nO70xOLsJvsOSOFNWdH26P_17SM</t>
  </si>
  <si>
    <t>AA240550</t>
  </si>
  <si>
    <t>แอดมินมีการทักทายและแนะนำตัวสุภาพในช่วงเปิดเคส โดยระบุชื่อ “แอดมินขนมถ้วย” ชัดเจน และข้อความสุดท้ายเป็นของแอดมิน แต่ช่วงปิดแชทไม่ได้ระบุชื่อแอดมินซ้ำ ทำให้ชื่อแอดมินปรากฏชัดเพียงครั้งเดียว ยังไม่ครบตามมาตรฐานที่ควรมีชื่อแอดมินอย่างน้อย 2 ครั้ง
เงื่อนไขที่ใช้หักคะแนนตามไฟล์:
พลาดเล็กน้อย
หัก 2 คะแนน
ตัวอย่างจากเคส:
“หากได้รับข้อมูลครบถ้วนและไม่มีข้อสอบถามเพิ่มเติมแล้ว แอดมินขออนุญาตปิดแชทนี้นะครับ หากมีปัญหาการใช้งานอื่นๆ สามารถติดต่อเข้ามาได้เสมอครับ ขอบคุณครับ 🙏”
ตัวอย่างที่เหมาะสมกว่า:
“หากได้รับข้อมูลครบถ้วนและไม่มีข้อสอบถามเพิ่มเติมแล้ว แอดมินขออนุญาตปิดแชทนี้นะครับ หากมีปัญหาการใช้งานอื่น ๆ สามารถติดต่อเข้ามาได้เสมอครับ ขอบคุณครับ แอดมินขนมถ้วยยินดีให้บริการครับ 🙏”</t>
  </si>
  <si>
    <t>ไม่พบการขอหรือเปิดเผยข้อมูลส่วนบุคคลเกินความจำเป็น เคสนี้เป็นการสอบถามข้อมูลทั่วไปเกี่ยวกับบริการเช่ารถ จึงไม่พบความเสี่ยงด้าน PDPA หรือการใช้ข้อมูลผิดวัตถุประสงค์
เงื่อนไขที่ใช้หักคะแนนตามไฟล์:
ไม่เข้ากลุ่มพลาด</t>
  </si>
  <si>
    <t>แอดมินตอบตาม Process ได้ถูกต้องว่า ปัจจุบันยังไม่มีบริการรถเช่าหรือ Robinhood EV ให้บริการเพิ่มเติม และแจ้งว่าหากมีการอัปเดตจะประกาศให้ทราบอีกครั้ง ซึ่งตรงกับแนวทางการให้ข้อมูลในเคสนี้
หักเล็กน้อยเพราะเมื่อพี่ไรเดอร์ถามย้ำว่า “แต่มีใช้ไหมครับ ถ้ามีตอนไหนยังไงแจ้งด้วยนะครับ” แอดมินควรตอบย้ำให้ชัดก่อนปิดแชทว่า “ยังไม่มีให้บริการในปัจจุบัน และยังไม่มีกำหนดเปิดให้บริการ” เพื่อปิดประเด็นให้ครบถ้วน
เงื่อนไขที่ใช้หักคะแนนตามไฟล์:
พลาดเล็กน้อย
หัก 1 คะแนน
ตัวอย่างจากเคส:
“ขณะนี้ทางเรายังไม่มีบริการรถเช่าเพิ่มเติมนะคะ หากมีการอัปเดตหรือเปิดให้บริการเพิ่มเติม ทางเราจะแจ้งผ่านช่องทางประกาศให้ทราบอีกครั้งครับ”
ตัวอย่างที่เหมาะสมกว่า:
“ขณะนี้ Robinhood ยังไม่มีบริการเช่ารถไฟฟ้าหรือรถเช่าเพิ่มเติมนะครับ และยังไม่มีกำหนดเปิดให้บริการ หากมีการอัปเดตในอนาคต ทางเราจะแจ้งผ่านช่องทางประกาศให้พี่ไรเดอร์ทราบอีกครั้งครับ”</t>
  </si>
  <si>
    <t>แอดมินแจ้งข้อมูลถูกต้องตาม Process เพราะแอดมินแจ้งว่าปัจจุบันยังไม่มีบริการรถเช่าเพิ่มเติม และหากมีอัปเดตจะมีการประกาศให้ทราบ ถือว่าไม่ได้ให้ข้อมูลผิดหรือรับปากเกินจริง
หักเล็กน้อยเพราะใช้คำว่า “รถเช่าเพิ่มเติม” ซึ่งอาจไม่ชัดเท่าการระบุว่า “รถเช่าไฟฟ้า / Robinhood EV” ทำให้คำตอบยังไม่ตรงชื่อบริการที่พี่ไรเดอร์อาจหมายถึงมากที่สุด
เงื่อนไขที่ใช้หักคะแนนตามไฟล์:
พลาดเล็กน้อย
หัก 1 คะแนน
ตัวอย่างจากเคส:
“ยังไม่มีบริการรถเช่าเพิ่มเติม”
ตัวอย่างที่เหมาะสมกว่า:
“ปัจจุบันยังไม่มีบริการเช่ารถไฟฟ้า หรือ Robinhood EV ให้บริการครับ”</t>
  </si>
  <si>
    <t>แอดมินแจ้งข้อมูลเบื้องต้นได้ถูกต้อง โดยระบุว่าปัจจุบันยังไม่มีบริการรถเช่าเพิ่มเติม แต่ยังควรตอบต่อให้ครบในจังหวะที่พี่ไรเดอร์ถามว่า “ถ้ามีตอนไหนยังไงแจ้งด้วย” เพราะแอดมินปิดแชททันที โดยไม่ได้ย้ำช่องทางติดตามข่าวสาร หรือแจ้งให้ชัดว่ายังไม่มีกำหนดเปิดให้บริการในตอนนี้
เงื่อนไขที่ใช้หักคะแนนตามไฟล์:
พลาดเล็กน้อย
หัก 2 คะแนน
ตัวอย่างจากเคส:
พี่ไรเดอร์ถามต่อว่า “ถ้ามีตอนใหนยังไงแจ้งด้วยน่ะครับ” แต่แอดมินตอบด้วยข้อความปิดแชททันที
ตัวอย่างที่เหมาะสมกว่า:
“ได้ครับพี่ไรเดอร์ หากในอนาคตมีการเปิดบริการรถเช่าหรือ Robinhood EV ทางบริษัทจะแจ้งผ่านช่องทางประกาศอย่างเป็นทางการนะครับ ตอนนี้ยังไม่มีกำหนดเปิดให้บริการครับ”</t>
  </si>
  <si>
    <t>คำตอบเข้าใจได้ว่าไม่มีบริการในปัจจุบัน แต่ยังไม่ชัดเรื่อง “ช่องทางประกาศ” ว่าพี่ไรเดอร์ควรติดตามจากช่องทางใด เช่น แอปฯ, LINE หรือประกาศจากบริษัท จึงยังทำให้ข้อมูลไม่ครบในมุมการติดตามข่าวสารต่อ
เงื่อนไขที่ใช้หักคะแนนตามไฟล์:
พลาดเล็กน้อย
หัก 1 คะแนน
ตัวอย่างจากเคส:
“ทางเราจะแจ้งผ่านช่องทางประกาศให้ทราบอีกครั้งครับ”
ตัวอย่างที่เหมาะสมกว่า:
“หากมีการเปิดให้บริการในอนาคต ทางบริษัทจะแจ้งผ่านช่องทางประกาศอย่างเป็นทางการ เช่น แอปฯ หรือช่องทางสื่อสารของ Robinhood Rider ครับ”</t>
  </si>
  <si>
    <t>แอดมินเข้าใจเจตนาของพี่ไรเดอร์ว่าเป็นการสอบถามบริการเช่ารถ และตอบตรงประเด็นว่าไม่มีบริการในปัจจุบัน ถือว่าแก้ข้อสงสัยหลักได้ถูกทาง
หักเล็กน้อยเพราะเมื่อพี่ไรเดอร์ถามย้ำ แอดมินไม่ได้ขยายความหรือยืนยันให้ชัดอีกครั้งก่อนปิดแชท ทำให้การตอบยังไม่ปิดข้อสงสัยได้สมบูรณ์
เงื่อนไขที่ใช้หักคะแนนตามไฟล์:
พลาดเล็กน้อย
หัก 2 คะแนน
ตัวอย่างจากเคส:
“แต่มีใช้ไหมครับ ถ้ามีตอนไหนยังไงแจ้งด้วยน่ะครับ”
ตัวอย่างที่เหมาะสมกว่า:
“ตอนนี้ยังไม่มีให้บริการครับ และยังไม่มีกำหนดเปิดใช้งาน หากมีบริการนี้ในอนาคต ทางบริษัทจะแจ้งให้พี่ไรเดอร์ทราบผ่านช่องทางประกาศอย่างเป็นทางการครับ”</t>
  </si>
  <si>
    <t>แอดมินมีการแจ้งข้อมูลเบื้องต้นแล้วว่า หากมีการเปิดให้บริการรถเช่าในอนาคต บริษัทจะประกาศให้ทราบ ถือว่ามีการให้แนวทางต่อในระดับหนึ่ง แต่ยังไม่ครบพอ เพราะหลังจากพี่ไรเดอร์ถามย้ำว่า “ถ้ามีตอนไหนยังไงแจ้งด้วย” แอดมินควรตอบย้ำให้ชัดว่ายังไม่มีกำหนดเปิดให้บริการในตอนนี้ และแนะนำช่องทางติดตามข่าวสารก่อนปิดแชท เพื่อให้พี่ไรเดอร์เข้าใจและหมดข้อสงสัยมากขึ้น
เงื่อนไขที่ใช้หักคะแนนตามไฟล์:
พลาดเล็กน้อย
หัก 2 คะแนน
ตัวอย่างจากเคส:
หลังพี่ไรเดอร์ถามย้ำ แอดมินตอบด้วยข้อความปิดแชททันที
ตัวอย่างที่เหมาะสมกว่า:
“ตอนนี้ยังไม่มีบริการนี้นะครับ หากมีอัปเดต แนะนำติดตามประกาศจากช่องทาง Robinhood Rider ได้เลยครับ พี่ไรเดอร์มีเรื่องอื่นให้แอดมินช่วยตรวจสอบเพิ่มเติมไหมครับ”</t>
  </si>
  <si>
    <t>ข้อความโดยรวมอ่านเข้าใจง่าย แต่ประโยคแรกค่อนข้างยาวและรวมหลายประเด็นไว้ในบรรทัดเดียว ควรแยกเป็น 2 ส่วน คือ สถานะปัจจุบัน และช่องทางติดตามในอนาคต เพื่อให้พี่ไรเดอร์อ่านแล้วเข้าใจง่ายขึ้น
เงื่อนไขที่ใช้หักคะแนนตามไฟล์:
พลาดเล็กน้อย
หัก 1 คะแนน
ตัวอย่างจากเคส:
“เรียนแจ้งพี่ไรเดอร์ ขณะนี้ทางเรายังไม่มีบริการรถเช่าเพิ่มเติมนะคะ หากมีการอัปเดตหรือเปิดให้บริการเพิ่มเติม ทางเราจะแจ้งผ่านช่องทางประกาศให้ทราบอีกครั้งครับ 🙏”
ตัวอย่างที่เหมาะสมกว่า:
“เรียนแจ้งพี่ไรเดอร์ ปัจจุบัน Robinhood ยังไม่มีบริการเช่ารถไฟฟ้าหรือรถเช่าเพิ่มเติมครับ
หากในอนาคตมีการเปิดให้บริการ ทางบริษัทจะแจ้งผ่านช่องทางประกาศอย่างเป็นทางการอีกครั้งครับ 🙏”</t>
  </si>
  <si>
    <t>ข้อความสุภาพและกระชับ แต่มีปัญหาเรื่องการใช้คำลงท้ายไม่สอดคล้องกัน โดยในประโยคเดียวกันมีทั้ง “นะคะ” และ “ครับ” ทั้งที่แอดมินใช้สรรพนามเป็นผู้ชายและคุยกับพี่ไรเดอร์ ควรใช้ “ครับ” ให้สม่ำเสมอ นอกจากนี้คำว่า “รถเช่าเพิ่มเติม” ยังไม่ชัดเท่าการระบุว่า “รถเช่าไฟฟ้า/Robinhood EV”
เงื่อนไขที่ใช้หักคะแนนตามไฟล์:
พลาดปานกลาง
หัก 2 คะแนน
ตัวอย่างจากเคส:
“ยังไม่มีบริการรถเช่าเพิ่มเติมนะคะ ... ให้ทราบอีกครั้งครับ”
ตัวอย่างที่เหมาะสมกว่า:
“ขณะนี้ยังไม่มีบริการเช่ารถไฟฟ้าหรือ Robinhood EV ครับ หากมีการเปิดให้บริการในอนาคต ทางเราจะแจ้งผ่านช่องทางประกาศให้ทราบอีกครั้งครับ”</t>
  </si>
  <si>
    <t>น้ำเสียงสุภาพ ไม่มีถ้อยคำไม่เหมาะสม และตอบด้วยท่าทีให้ข้อมูลดี แต่ยังขาดการรับรู้ความต้องการของพี่ไรเดอร์ที่อยากให้แจ้งหากมีบริการในอนาคต ควรตอบรับความต้องการนั้นก่อนปิดแชท เพื่อให้รู้สึกว่าแอดมินรับฟังครบ
เงื่อนไขที่ใช้หักคะแนนตามไฟล์:
พลาดเล็กน้อย
หัก 2 คะแนน
ตัวอย่างจากเคส:
พี่ไรเดอร์แจ้งว่า “ถ้ามีตอนไหนยังไงแจ้งด้วยน่ะครับ” แต่แอดมินปิดแชทเลย
ตัวอย่างที่เหมาะสมกว่า:
“รับทราบครับพี่ไรเดอร์ หากมีบริการนี้ในอนาคต ทางบริษัทจะประกาศแจ้งให้ทราบอย่างเป็นทางการนะครับ”</t>
  </si>
  <si>
    <t>ไรเดอร์สอบถามบริการเช่ารถ EV (Rider EV Rental Service Inquiry)</t>
  </si>
  <si>
    <t>พี่ไรเดอร์ RR795673 ติดต่อสอบถามว่า “มีรถให้เช่าไหมครับ” แอดมินแจ้งว่าปัจจุบันยังไม่มีบริการรถเช่าเพิ่มเติม และหากมีการเปิดให้บริการจะประกาศแจ้งให้ทราบอีกครั้ง จากนั้นพี่ไรเดอร์ถามต่อว่า “แต่มีใช้ไหมครับ ถ้ามีตอนไหนยังไงแจ้งด้วยนะครับ” แอดมินปิดแชทโดยไม่ได้ขยายคำตอบเพิ่มเติม
โดยรวมแอดมินให้ข้อมูลหลักถูกต้องตาม Process ว่าปัจจุบัน Robinhood ยังไม่มีบริการเช่ารถไฟฟ้า/รถเช่าเพิ่มเติม แต่ยังมีจุดที่ควรปรับ คือ ควรตอบย้ำคำถามรอบสองของพี่ไรเดอร์ให้ชัดกว่านี้ก่อนปิดแชท และควรใช้คำลงท้ายให้สอดคล้องกัน ไม่ควรมีทั้ง “ครับ” และ “นะคะ” ในข้อความเดียวกัน</t>
  </si>
  <si>
    <t>https://drive.google.com/open?id=1G0L8COzRzjgK-7MNQ1y7B0qpgEZwHord</t>
  </si>
  <si>
    <t>AA240614</t>
  </si>
  <si>
    <t>https://app.oho.chat/business/6805c0f16232119d2a1204b5/smartchat?room=6892cac152128b53cd6781fa</t>
  </si>
  <si>
    <t>แอดมินทักทายสุภาพ มีการแนะนำตัวว่า “แอดมินขนมดอกจอก” ตั้งแต่ต้นเคส และปิดแชทด้วยชื่อแอดมินอีกครั้ง ข้อความสุดท้ายเป็นของแอดมิน ถือว่าครบตามมาตรฐานการเปิดและปิดการสนทนา
เงื่อนไขที่ใช้หักคะแนนตามไฟล์:
ไม่พบข้อผิดพลาด
ไม่หักคะแนน</t>
  </si>
  <si>
    <t>ไม่พบการเปิดเผยข้อมูลส่วนบุคคลเกินความจำเป็น และไม่มีการให้ข้อมูลของบุคคลอื่น แต่เคสนี้เป็นการติดตามเงินประกัน ซึ่งเกี่ยวข้องกับข้อมูลบัญชี/สถานะการเงินของพี่ไรเดอร์ แอดมินควรขอข้อมูลที่จำเป็นเพื่อใช้ตรวจสอบ เช่น หมายเลข RR หรือเบอร์โทรศัพท์ที่ลงทะเบียน ก่อนแจ้งผลตรวจสอบเฉพาะเคส
เงื่อนไขที่ใช้หักคะแนนตามไฟล์:
พลาดเล็กน้อย
หัก 1 คะแนน
ตัวอย่างจากเคส:
“แอดมินขนมดอกจอก 🍪 ดำเนินการตรวจสอบให้สักครู่นะคะ”
ตัวอย่างที่เหมาะสมกว่า:
“รบกวนพี่ไรเดอร์แจ้งหมายเลข RR หรือเบอร์โทรศัพท์ที่ลงทะเบียน เพื่อให้แอดมินตรวจสอบสถานะการคืนเงินประกันให้นะคะ”</t>
  </si>
  <si>
    <t>แอดมินตอบแนวทางได้บางส่วนว่าเงินประกันจะคืนตามวันทำการ และไม่นับวันเสาร์-อาทิตย์/วันหยุด ซึ่งเป็นข้อมูลที่เกี่ยวข้องกับคำถาม แต่ยังผิด Process สำคัญตรงระยะเวลา โดยตาม Process เงินประกันหลังลบบัญชีจะคืนภายใน 7 วันทำการ ไม่ใช่ 7–14 วันทำการ
เคสนี้พี่ไรเดอร์ยื่นลบบัญชีวันที่ 15 พฤษภาคม และติดต่อวันที่ 21 พฤษภาคม ยังไม่เกิน 7 วันทำการ จึงควรแจ้งว่า “ยังอยู่ในระยะเวลาดำเนินการ” และให้ติดต่อกลับหากครบกำหนดแล้วยังไม่ได้รับเงิน ไม่จำเป็นต้องเปิดเคส Support Center ในตอนนี้
เงื่อนไขที่ใช้หักคะแนนตามไฟล์:
พลาดปานกลาง
หัก 3 คะแนน
ตัวอย่างจากเคส:
“ระบบจะพิจารณาตรวจสอบและดำเนินการคืนเงินประกันภายในระยะเวลา 7–14 วันทำการค่ะ”
ตัวอย่างที่เหมาะสมกว่า:
“จากวันที่พี่ไรเดอร์ยื่นลบบัญชี ขณะนี้ยังอยู่ในระยะเวลาดำเนินการคืนเงินประกัน โดยปกติระบบจะคืนเงินภายใน 7 วันทำการ ไม่นับวันเสาร์-อาทิตย์และวันหยุดนักขัตฤกษ์ค่ะ หากครบกำหนดแล้วยังไม่ได้รับเงิน สามารถติดต่อกลับมาให้แอดมินตรวจสอบเพิ่มเติมได้เลยนะคะ”</t>
  </si>
  <si>
    <t>แอดมินตอบถูกบางส่วนเรื่องการนับวันทำการ แต่ข้อมูลหลักเรื่องระยะเวลาคืนเงินประกันไม่ถูกต้อง เพราะ Process ระบุว่าเงินประกันคืนภายใน 7 วันทำการ ไม่ใช่ 7–14 วันทำการ ทำให้พี่ไรเดอร์ได้รับข้อมูลระยะเวลาที่คลาดเคลื่อน
เงื่อนไขที่ใช้หักคะแนนตามไฟล์:
พลาดปานกลาง
หัก 3 คะแนน
ตัวอย่างจากเคส:
“ภายในระยะเวลา 7–14 วันทำการค่ะ”
ตัวอย่างที่เหมาะสมกว่า:
“ภายใน 7 วันทำการค่ะ โดยไม่นับวันเสาร์-อาทิตย์ และวันหยุดนักขัตฤกษ์”</t>
  </si>
  <si>
    <t>แอดมินแจ้งระยะเวลาคืนเงินแล้ว แต่ยังดูแลเคสได้ไม่ครบ เพราะไม่ได้บอกให้ชัดว่าเคสนี้ยังอยู่ในระยะเวลา SLA หรือไม่ และไม่ได้แจ้งขั้นตอนต่อไปว่า หากครบ 7 วันทำการแล้วยังไม่ได้รับเงิน ให้ติดต่อกลับมาเพื่อให้แอดมินช่วยตรวจสอบหรือส่งเรื่องต่อ
เงื่อนไขที่ใช้หักคะแนนตามไฟล์:
พลาดปานกลาง
หัก 3 คะแนน
ตัวอย่างจากเคส:
“หลังจากดำเนินการเรียบร้อยแล้ว ระบบจะพิจารณาตรวจสอบและดำเนินการคืนเงินประกันภายในระยะเวลา 7–14 วันทำการค่ะ”
ตัวอย่างที่เหมาะสมกว่า:
“ตอนนี้ยังอยู่ในช่วงระยะเวลาดำเนินการคืนเงินประกันนะคะ โดยระบบจะคืนเงินภายใน 7 วันทำการ หากครบกำหนดแล้วยังไม่ได้รับเงิน รบกวนพี่ไรเดอร์ติดต่อกลับมาอีกครั้ง เพื่อให้แอดมินช่วยตรวจสอบและประสานงานให้ค่ะ”</t>
  </si>
  <si>
    <t>แอดมินอธิบายเป็นประโยคสั้น ๆ เข้าใจได้ แต่ยังไม่ชัดพอ เพราะไม่ได้แยกให้เห็นว่า “ตอนนี้ยังไม่เกินกำหนด” และ “หากเกินกำหนดต้องทำอย่างไรต่อ” ทำให้พี่ไรเดอร์อาจยังไม่เข้าใจว่าควรรอถึงวันไหน หรือควรติดต่อกลับเมื่อใด
เงื่อนไขที่ใช้หักคะแนนตามไฟล์:
พลาดปานกลาง
หัก 2 คะแนน
ตัวอย่างจากเคส:
“โดยไม่นับรวมวันเสาร์-อาทิตย์ และวันหยุดนักขัตฤกษ์ค่ะ”
ตัวอย่างที่เหมาะสมกว่า:
“นับเฉพาะวันทำการนะคะ หากยื่นเรื่องวันที่ 15 พ.ค. ระบบยังอยู่ในช่วงดำเนินการตาม SLA ค่ะ หากครบ 7 วันทำการแล้วยังไม่ได้รับเงิน สามารถติดต่อกลับมาให้ตรวจสอบได้เลยค่ะ”</t>
  </si>
  <si>
    <t>แอดมินเข้าใจว่าพี่ไรเดอร์ต้องการติดตามเงินประกัน และตอบในประเด็นเดียวกัน ไม่ได้หลุดประเด็น แต่การวิเคราะห์ยังไม่ครบ เพราะไม่ได้ใช้ข้อมูลวันที่ยื่นลบบัญชีมาช่วยประเมินว่าเคสนี้ยังอยู่ใน SLA หรือเกิน SLA แล้ว และแจ้งระยะเวลาผิดจาก Process
เงื่อนไขที่ใช้หักคะแนนตามไฟล์:
พลาดปานกลาง
หัก 4 คะแนน
ตัวอย่างจากเคส:
“จะครบอาทิตย์แล้วเงินยังไม่เข้าบัญชีเลยครับ”
ตัวอย่างที่เหมาะสมกว่า:
“จากข้อมูลที่พี่ไรเดอร์ยื่นลบบัญชี ระบบยังอยู่ในระยะเวลาคืนเงินประกันภายใน 7 วันทำการนะคะ ตอนนี้ยังไม่เกินกำหนดค่ะ รบกวนรอตามรอบก่อน หากครบกำหนดแล้วยังไม่ได้รับเงิน แอดมินจะช่วยตรวจสอบเพิ่มเติมให้ค่ะ”</t>
  </si>
  <si>
    <t>แอดมินมีการรับเรื่องและให้คำตอบกลับแล้ว แต่ยังแจ้งขั้นตอนต่อไปไม่ชัด เพราะไม่ได้บอกว่าพี่ไรเดอร์ควรรอถึงช่วงใด และหากครบกำหนดแล้วยังไม่ได้รับเงินต้องดำเนินการอย่างไรต่อ แม้การปิดแชทจะสุภาพ แต่ควรแจ้งแนวทางติดตามให้ชัดกว่านี้
เงื่อนไขที่ใช้หักคะแนนตามไฟล์:
พลาดปานกลาง
หัก 3 คะแนน
ตัวอย่างจากเคส:
“หากต้องการสอบถามข้อมูลเพิ่มเติมหรือพบปัญหาในการใช้งาน สามารถติดต่อเข้ามาได้อีกครั้งค่ะ”
ตัวอย่างที่เหมาะสมกว่า:
“หากครบ 7 วันทำการแล้วยังไม่ได้รับเงินประกันคืน รบกวนพี่ไรเดอร์ติดต่อกลับเข้ามาอีกครั้ง พร้อมแจ้งหมายเลข RR หรือเบอร์โทรศัพท์ที่ลงทะเบียน เพื่อให้แอดมินช่วยตรวจสอบและประสานงานต่อให้นะคะ”</t>
  </si>
  <si>
    <t>ข้อความของแอดมินอ่านง่าย ไม่วกวน มีการตอบประเด็นหลักเรื่องระยะเวลาคืนเงินประกัน และใช้ภาษาที่เข้าใจง่าย
เงื่อนไขที่ใช้หักคะแนนตามไฟล์:
ไม่พบข้อผิดพลาด
ไม่หักคะแนน</t>
  </si>
  <si>
    <t>ภาษากระชับ สุภาพ และไม่มีคำสะกดผิดที่กระทบต่อความเข้าใจ แม้ข้อมูล Process จะยังไม่ถูกต้อง แต่ในมุมการใช้ภาษาและความอ่านง่ายถือว่าทำได้ดี
เงื่อนไขที่ใช้หักคะแนนตามไฟล์:
ไม่พบข้อผิดพลาด
ไม่หักคะแนน</t>
  </si>
  <si>
    <t>น้ำเสียงสุภาพและเหมาะสมกับพี่ไรเดอร์ แต่เคสนี้พี่ไรเดอร์กังวลเรื่องเงินประกันยังไม่เข้า แอดมินควรเพิ่มการแสดงความเข้าใจหรือให้ความมั่นใจมากกว่านี้เล็กน้อย เช่น แจ้งว่ายังอยู่ในระยะเวลาดำเนินการ และหากเกินกำหนดจะช่วยตรวจสอบให้
เงื่อนไขที่ใช้หักคะแนนตามไฟล์:
พลาดเล็กน้อย
หัก 1 คะแนน
ตัวอย่างจากเคส:
“หลังจากดำเนินการเรียบร้อยแล้ว ระบบจะพิจารณาตรวจสอบและดำเนินการคืนเงินประกันภายในระยะเวลา 7–14 วันทำการค่ะ”
ตัวอย่างที่เหมาะสมกว่า:
“เข้าใจความกังวลของพี่ไรเดอร์นะคะ จากข้อมูลตอนนี้ยังอยู่ในระยะเวลาดำเนินการคืนเงินประกันค่ะ หากครบ 7 วันทำการแล้วยังไม่ได้รับเงิน แอดมินยินดีช่วยตรวจสอบให้อีกครั้งนะคะ”</t>
  </si>
  <si>
    <t>ไรเดอร์ติดตามเงินประกันหลังลบบัญชี (Rider Deposit Refund Follow-up)</t>
  </si>
  <si>
    <t>พี่ไรเดอร์ติดต่อเข้ามาสอบถามว่า ยื่นเรื่องลบบัญชีเพื่อขอเงินประกันคืนใกล้ครบ 1 อาทิตย์แล้ว แต่เงินยังไม่เข้าบัญชี แอดมินตอบแจ้งระยะเวลาคืนเงินประกันว่า 7–14 วันทำการ และแจ้งว่าไม่นับรวมวันเสาร์-อาทิตย์และวันหยุดนักขัตฤกษ์
จากข้อมูลที่ตรวจสอบเพิ่มเติม พี่ไรเดอร์ยื่นขอลบบัญชีวันที่ 15 พฤษภาคม 2569 เวลา 10:26 น. ณ วันที่ติดต่อเข้ามา 21 พฤษภาคม 2569 ยังอยู่ในช่วงระยะเวลาดำเนินการ จึงยังไม่จำเป็นต้องเปิดเคส Support Center แต่ข้อมูล SLA ที่แอดมินแจ้งควรเป็น ภายใน 7 วันทำการ ไม่ใช่ 7–14 วันทำการ และควรแจ้งให้ชัดว่าหากครบ 7 วันทำการแล้วยังไม่ได้รับเงิน สามารถติดต่อกลับมาให้ตรวจสอบเพิ่มเติมได้</t>
  </si>
  <si>
    <t>https://drive.google.com/open?id=1L_Lq1216LsUShvKrm5oBft8Pin3bgrSv</t>
  </si>
  <si>
    <t>AA241033</t>
  </si>
  <si>
    <t>https://app.oho.chat/business/6805c0f16232119d2a1204b5/smartchat?room=6a0f057856becba127b53c8f</t>
  </si>
  <si>
    <t>แอดมินเปิดแชทสุภาพ มีการแนะนำตัวว่า “แอดมินปุยฝ้าย” และปิดแชทด้วยชื่อแอดมินอีกครั้ง ข้อความสุดท้ายเป็นของแอดมิน ถือว่าครบตามมาตรฐานการทักทายและปิดการสนทนา
เงื่อนไขที่ใช้หักคะแนนตามไฟล์:
ไม่พบข้อผิดพลาด
ไม่หักคะแนน</t>
  </si>
  <si>
    <t>แอดมินขอข้อมูลและให้พี่ไรเดอร์ยืนยันตัวตนก่อนดำเนินการปลดบัญชี ซึ่งเหมาะสมกับเคสที่เกี่ยวข้องกับสถานะบัญชีไรเดอร์ มีการแจ้งเหตุผลเรื่องความปลอดภัยของข้อมูล และระบุว่าข้อมูลใช้เพื่อยืนยันตัวตนเท่านั้น ไม่พบการเปิดเผยข้อมูลส่วนบุคคลเกินความจำเป็น
เงื่อนไขที่ใช้หักคะแนนตามไฟล์:
ไม่พบข้อผิดพลาด
ไม่หักคะแนน</t>
  </si>
  <si>
    <t>แอดมินทำตาม Process หลักได้ถูกต้อง มีการขอข้อมูลสำหรับตรวจสอบ ขอให้ยืนยันตัวตนด้วยรูปถ่ายคู่บัตรประชาชน และหลังจากตรวจสอบแล้วดำเนินการปลดบัญชีให้เรียบร้อย ผลลัพธ์คือพี่ไรเดอร์สามารถเข้าใช้งานและรับงานได้ตามปกติ
หักเล็กน้อยเพราะช่วงแรกพี่ไรเดอร์แจ้งเพียงว่า “ยกเลิกให้หน่อยคับกดผิดคับ” แอดมินควรทวนให้ชัดอีกนิดว่าเป็นการ “ยกเลิกคำขอลบบัญชี” ก่อนเข้าขั้นตอนตรวจสอบ เพื่อให้บทสนทนาชัดเจนตั้งแต่ต้น
เงื่อนไขที่ใช้หักคะแนนตามไฟล์:
พลาดเล็กน้อย
หัก 1 คะแนน
ตัวอย่างที่เหมาะสมกว่า:
“แอดมินขออนุญาตตรวจสอบคำขอลบบัญชีที่พี่กดผิดนะคะ รบกวนยืนยันข้อมูลเพื่อความปลอดภัยก่อนดำเนินการค่ะ”</t>
  </si>
  <si>
    <t>คำตอบและการดำเนินการของแอดมินถูกต้อง เพราะมีการปลดบัญชีในระบบให้ และแจ้งพี่ไรเดอร์ว่าสามารถเข้าสู่ระบบและรับงานได้ตามปกติ ซึ่งตรงกับผลตรวจสอบใน operations-portal
หักเล็กน้อยเพราะคำว่า “ปลดบัญชี” อาจยังไม่ชัดสำหรับพี่ไรเดอร์เท่ากับคำว่า “ยกเลิกคำขอลบบัญชีเรียบร้อยแล้ว” หากใช้คำให้ตรงกับปัญหาที่ไรเดอร์แจ้ง จะเข้าใจง่ายกว่า
เงื่อนไขที่ใช้หักคะแนนตามไฟล์:
พลาดเล็กน้อย
หัก 1 คะแนน</t>
  </si>
  <si>
    <t>แอดมินแจ้งผลการดำเนินการได้ชัดเจน โดยบอกว่าดำเนินการสำเร็จแล้ว และพี่ไรเดอร์สามารถเข้าสู่ระบบเพื่อรับงานได้ตามปกติ ถือว่าตอบประเด็นหลักได้ค่อนข้างครบ
หักเล็กน้อยเพราะควรแจ้งให้ชัดกว่านี้ว่า “ยกเลิกคำขอลบบัญชีเรียบร้อยแล้ว” และอาจแนะนำให้พี่ไรเดอร์ลองออกจากแอปแล้วเข้าใหม่ หากยังไม่เห็นสถานะอัปเดต เพื่อให้พี่ไรเดอร์มีขั้นตอนต่อไปที่ชัดเจน
เงื่อนไขที่ใช้หักคะแนนตามไฟล์:
ตอบได้ แต่ยังขาดรายละเอียดเสริมบางส่วน
หัก 2 คะแนน
ตัวอย่างที่เหมาะสมกว่า:
“แอดมินดำเนินการยกเลิกคำขอลบบัญชีให้เรียบร้อยแล้วค่ะ พี่ไรเดอร์สามารถออกจากแอปแล้วเข้าใหม่อีกครั้ง จากนั้นเข้าใช้งานและรับงานได้ตามปกติค่ะ”</t>
  </si>
  <si>
    <t>แอดมินแจ้งขั้นตอนการยืนยันตัวตนค่อนข้างชัด มีการระบุว่าต้องถ่ายรูปคู่บัตรประชาชนและให้เห็นข้อมูลบนบัตรอย่างชัดเจน
หักเล็กน้อยเพราะมีการส่งข้อความยืนยันตัวตนซ้ำ 2 ครั้ง และยังไม่ได้ทวนปัญหาว่าเป็นการยกเลิกคำขอลบบัญชี ทำให้ช่วงต้นของเคสยังไม่ลื่นเท่าที่ควร
เงื่อนไขที่ใช้หักคะแนนตามไฟล์:
พลาดเล็กน้อย
หัก 1 คะแนน</t>
  </si>
  <si>
    <t>แอดมินเข้าใจแนวทางการแก้ไขและดำเนินการได้ตรงจุด หลังจากได้รับข้อมูลและยืนยันตัวตนแล้ว มีการปลดบัญชีให้จนพี่ไรเดอร์สามารถเข้าใช้งานได้ตามปกติ ถือว่าแก้ปัญหาได้จริง
หักเล็กน้อยเพราะควรสื่อสารชื่อปัญหาให้ชัดตั้งแต่ต้นว่าเป็นการยกเลิกคำขอลบบัญชี ไม่ใช่ใช้คำกว้าง ๆ ว่า “ปลดบัญชี” อย่างเดียว
เงื่อนไขที่ใช้หักคะแนนตามไฟล์:
พลาดเล็กน้อย
หัก 1 คะแนน</t>
  </si>
  <si>
    <t>แอดมินมี Ownership ดี มีการรับเรื่อง ขอข้อมูล ตรวจสอบ ยืนยันตัวตน และดำเนินการปลดบัญชีให้จนเสร็จ พร้อมแจ้งผลกลับว่าพี่ไรเดอร์สามารถรับงานได้ตามปกติ
หักเล็กน้อยเพราะ Next Step หลังปลดบัญชียังควรชัดขึ้น เช่น แจ้งให้ลองเข้าแอปใหม่ หรือหากยังเข้าไม่ได้ให้ติดต่อกลับพร้อมภาพหน้าจอปัญหา
เงื่อนไขที่ใช้หักคะแนนตามไฟล์:
พลาดเล็กน้อย
หัก 1 คะแนน</t>
  </si>
  <si>
    <t>ข้อความโดยรวมอ่านเข้าใจง่าย มีลำดับการให้บริการชัดเจน ตั้งแต่ทักทาย ขอข้อมูล ยืนยันตัวตน แจ้งผล และปิดเคส
เงื่อนไขที่ใช้หักคะแนนตามไฟล์:
ไม่พบข้อผิดพลาด
ไม่หักคะแนน</t>
  </si>
  <si>
    <t>ภาษาสุภาพและเข้าใจง่าย แต่มีจุดเล็กน้อยเรื่องการเว้นวรรค เช่น “เยอะ ๆแอดมินปุยฝ้าย” ควรเว้นวรรคให้ถูกต้อง และข้อความยืนยันตัวตนถูกส่งซ้ำ ทำให้บทสนทนาดูยาวเกินจำเป็นเล็กน้อย
เงื่อนไขที่ใช้หักคะแนนตามไฟล์:
พลาดเล็กน้อย
หัก 1 คะแนน
ตัวอย่างจากเคส:
“ได้รับออเดอร์เยอะ ๆแอดมินปุยฝ้ายเป็นกำลังใจให้นะคะ”
ตัวอย่างที่เหมาะสมกว่า:
“ได้รับออเดอร์เยอะ ๆ แอดมินปุยฝ้ายเป็นกำลังใจให้นะคะ”</t>
  </si>
  <si>
    <t>แอดมินใช้น้ำเสียงสุภาพ ให้เกียรติพี่ไรเดอร์ และสื่อสารด้วยท่าทีพร้อมช่วยเหลือ เหมาะสมกับเคสที่พี่ไรเดอร์กดลบบัญชีผิดและต้องการกลับมาใช้งานโดยเร็ว
เงื่อนไขที่ใช้หักคะแนนตามไฟล์:
ไม่พบข้อผิดพลาด
ไม่หักคะแนน</t>
  </si>
  <si>
    <t>ไรเดอร์ขอยกเลิกการลบบัญชี / ปลดสถานะบัญชี (Rider Account Deletion Cancellation / Account Re-activation Request)</t>
  </si>
  <si>
    <t>พี่ไรเดอร์ติดต่อเข้ามาแจ้งว่า “ยกเลิกให้หน่อยคับกดผิดคับ” โดยจากข้อมูลประกอบพบว่าเป็นกรณีไรเดอร์เผลอกดลบบัญชีผ่านแอป และต้องการยกเลิกการลบบัญชีเพื่อกลับมาใช้งานต่อ
แอดมินมีการขอข้อมูลสำหรับตรวจสอบ ได้แก่ ชื่อ-นามสกุล รหัสไรเดอร์ และเบอร์โทรศัพท์ พร้อมขอให้พี่ไรเดอร์ยืนยันตัวตนด้วยรูปถ่ายตนเองคู่กับบัตรประชาชน จากนั้นดำเนินการปลดบัญชีในระบบ และแจ้งกลับว่าพี่ไรเดอร์สามารถเข้าสู่ระบบและรับงานได้ตามปกติ</t>
  </si>
  <si>
    <t>https://drive.google.com/open?id=1cXyeEP8wueWiuNMAXjJ7DWJ2FNez2gp1</t>
  </si>
  <si>
    <t>AA240888</t>
  </si>
  <si>
    <t>https://app.oho.chat/business/6805c0f16232119d2a1204b5/smartchat?room=68d2be77ee8486ac4838af24</t>
  </si>
  <si>
    <t>แอดมินขอข้อมูลที่เกี่ยวข้องกับการตรวจสอบออเดอร์ เช่น หมายเลขคำสั่งซื้อและหมายเลขไรเดอร์ ซึ่งเหมาะสมกับเคสนี้ ไม่พบการเปิดเผยข้อมูลส่วนบุคคลเกินความจำเป็น และไม่มีการขอข้อมูลที่ไม่เกี่ยวข้องกับการให้บริการ
เงื่อนไขที่ใช้หักคะแนนตามไฟล์:
ไม่พบข้อผิดพลาด
ไม่หักคะแนน</t>
  </si>
  <si>
    <t>แอดมินมีการขอข้อมูลก่อนตรวจสอบ ได้แก่ หมายเลขคำสั่งซื้อและหมายเลขไรเดอร์ ถือว่าทำตามขั้นตอนเริ่มต้นได้ถูกต้อง และมีการตรวจสอบสถานะร้านค้าก่อนแจ้งว่าไม่สามารถยกเลิกออเดอร์ได้ เนื่องจากร้านค้าจัดทำออเดอร์แล้ว
หักคะแนนเพราะเคสนี้มีการประสานงานฝั่งลูกค้าด้วย และลูกค้าติดต่อเข้ามาเพื่อขอยกเลิกออเดอร์จากปัญหาปักหมุดผิดเช่นกัน แอดมินควรรอผลการประสานงานจากฝั่งลูกค้าให้ชัดก่อน แล้วค่อยสรุปแนวทางให้พี่ไรเดอร์ แต่ในแชทมีการแจ้งให้ไรเดอร์ไปส่งตามตำแหน่งใหม่และแจ้งค่าส่วนต่างก่อน ต่อมาจึงแจ้งว่าลูกค้าให้ไรเดอร์นำอาหารไปทานได้และจบงานได้ ทำให้ลำดับการทำงานยังไม่ชัดพอ
เงื่อนไขที่ใช้หักคะแนนตามไฟล์:
พลาดระดับกลาง
หัก 3 คะแนน
ตัวอย่างจากเคส:
“แอดมินดำเนินการส่งสถานที่จัดส่งที่ถูกต้องให้สักครู่นะคะ”
ต่อมาแจ้งว่า
“ลูกค้าแจ้งว่าพี่ไรเดอร์สามารถนำอาหารไปทานได้เลยค่ะ และจบงานในระบบได้เลยค่ะ”
ตัวอย่างที่เหมาะสมกว่า:
“แอดมินกำลังประสานงานยืนยันกับลูกค้าก่อนนะคะ ว่าจะให้ดำเนินการส่งตามที่อยู่ใหม่ หรือให้จบงานตามแนวทางอื่น เมื่อได้ข้อสรุปแล้วจะแจ้งพี่ไรเดอร์ทันทีค่ะ”</t>
  </si>
  <si>
    <t>แอดมินแจ้งถูกต้องในส่วนที่ว่า หากร้านค้าจัดทำออเดอร์แล้วจะไม่สามารถยกเลิกออเดอร์ในระบบได้ และเมื่อพี่ไรเดอร์จบงานไม่ได้ แอดมินดำเนินการจบงานให้ในระบบจนเคสจบได้
หักคะแนนเพราะการให้ข้อมูลระหว่างเคสยังไม่ชัดเจนพอ ช่วงแรกแอดมินแจ้งตำแหน่งจัดส่งใหม่และค่าส่วนต่าง 21 บาท เหมือนให้ไรเดอร์เดินทางไปส่ง แต่หลังจากนั้นกลับแจ้งว่าลูกค้าให้ไรเดอร์นำอาหารไปทานได้และจบงานในระบบได้ ทำให้คำตอบโดยรวมมีความเปลี่ยนไปมา แม้สุดท้ายจะจบเคสได้ถูกต้อง
เงื่อนไขที่ใช้หักคะแนนตามไฟล์:
ข้อมูลหลักถูกต้อง แต่มีบางช่วงสื่อสารไม่ชัด
หัก 2 คะแนน</t>
  </si>
  <si>
    <t>แอดมินให้ข้อมูลสำคัญหลายส่วน เช่น ยกเลิกไม่ได้เพราะร้านค้าทำออเดอร์แล้ว ตำแหน่งใหม่ ค่าส่วนต่าง และการจบงานในระบบ แต่ยังขาดการสรุปสถานการณ์ให้ครบและชัดเจนในครั้งเดียว
หักคะแนนเพราะควรแจ้งให้พี่ไรเดอร์เข้าใจว่า “ตอนนี้รอข้อสรุปจากลูกค้า” หรือ “ลูกค้ายืนยันแล้วว่าจะให้ดำเนินการแบบใด” ก่อนให้พี่ไรเดอร์ไปขั้นตอนถัดไป เพื่อลดความสับสนเรื่องจะต้องไปส่งตามหมุดใหม่ หรือไม่ต้องไปส่งแล้ว
เงื่อนไขที่ใช้หักคะแนนตามไฟล์:
ตอบได้บางส่วน แต่ยังขาดการสรุปที่ชัดเจน
หัก 3 คะแนน
ตัวอย่างที่เหมาะสมกว่า:
“สรุปตอนนี้ลูกค้ายืนยันแล้วว่าไม่ต้องให้พี่ไรเดอร์ไปส่งที่หมุดใหม่ และอนุญาตให้พี่ไรเดอร์นำอาหารไปทานได้ แอดมินจะดำเนินการจบงานในระบบให้ค่ะ”</t>
  </si>
  <si>
    <t>แอดมินมีการแจ้งขั้นตอนเป็นระยะ ทั้งการตรวจสอบ ประสานงานร้านค้า ส่งตำแหน่ง และจบงานในระบบ แต่ลำดับการสื่อสารยังไม่ค่อยต่อเนื่อง เพราะช่วงแรกแจ้งให้พี่ไรเดอร์นำอาหารไปส่งตามหมุดใหม่ ก่อนเปลี่ยนเป็นแจ้งให้นำอาหารไปทานได้ ทำให้พี่ไรเดอร์อาจสับสนว่าต้องดำเนินการตามขั้นตอนไหนกันแน่
เงื่อนไขที่ใช้หักคะแนนตามไฟล์:
พลาดเล็กน้อย
หัก 1 คะแนน</t>
  </si>
  <si>
    <t>แอดมินพยายามช่วยเหลือจนพี่ไรเดอร์จบงานได้ มีการตรวจสอบ ประสานงานร้านค้า และดำเนินการจบงานให้ แต่หักคะแนนเพราะช่วงแรกยังประเมินสถานการณ์ไม่รอบคอบพอ เนื่องจากลูกค้าก็ติดต่อเข้ามาขอยกเลิกจากปัญหาปักหมุดผิดเช่นกัน จึงควรรอข้อสรุปจากฝั่งลูกค้าก่อน การรีบแจ้งตำแหน่งใหม่และค่าส่วนต่างก่อนมีข้อสรุป ทำให้ลำดับการแก้ปัญหายังไม่ชัดเจน
เงื่อนไขที่ใช้หักคะแนนตามไฟล์:
แก้ปัญหาได้ แต่ยังมีจุดพลาดในการวิเคราะห์ลำดับงาน
หัก 3 คะแนน</t>
  </si>
  <si>
    <t>แอดมินดูแลเคสได้ดีในระดับหนึ่ง มีการรับเรื่อง ตรวจสอบ ประสานงาน และจบงานให้ในระบบ แต่ยังหักคะแนนเพราะระหว่างเคสยังแจ้งขั้นตอนต่อไปไม่ชัด ควรสรุปหลังได้ข้อสรุปจากลูกค้าว่าไม่ต้องไปส่งที่หมุดใหม่แล้ว สามารถนำอาหารไปทานได้ และแอดมินจะจบงานให้ เพื่อให้พี่ไรเดอร์เข้าใจตรงกัน
เงื่อนไขที่ใช้หักคะแนนตามไฟล์:
มีการดูแลเคส แต่ Next Step ยังไม่ชัดพอ
หัก 2 คะแนน</t>
  </si>
  <si>
    <t>ข้อความของแอดมินส่วนใหญ่อ่านเข้าใจง่าย แต่โครงสร้างการตอบยังไม่เรียงลำดับดีพอ เพราะมีการแจ้งหลายแนวทางในเคสเดียวกัน ทั้งส่งตำแหน่งใหม่ แจ้งค่าส่วนต่าง และภายหลังแจ้งว่านำอาหารไปทานได้ จึงควรสรุปให้ชัดก่อนส่งต่อขั้นตอนถัดไป
เงื่อนไขที่ใช้หักคะแนนตามไฟล์:
พลาดเล็กน้อย
หัก 1 คะแนน</t>
  </si>
  <si>
    <t>ภาษาสุภาพและเข้าใจง่าย แต่มีจุดเล็กน้อยเรื่องการเว้นวรรค เช่น “เยอะ ๆแอดมินปุยฝ้าย” ควรเว้นวรรคให้ถูกต้อง เพื่อให้ข้อความอ่านลื่นขึ้น
เงื่อนไขที่ใช้หักคะแนนตามไฟล์:
พลาดเล็กน้อย
หัก 1 คะแนน
ตัวอย่างจากเคส:
“ได้รับออเดอร์เยอะ ๆแอดมินปุยฝ้ายเป็นกำลังใจให้นะคะ”
ตัวอย่างที่เหมาะสมกว่า:
“ได้รับออเดอร์เยอะ ๆ แอดมินปุยฝ้ายเป็นกำลังใจให้นะคะ”</t>
  </si>
  <si>
    <t>แอดมินใช้น้ำเสียงสุภาพตลอดการสนทนา สื่อสารกับพี่ไรเดอร์ด้วยท่าทีพร้อมช่วยเหลือ และไม่มีถ้อยคำที่ไม่เหมาะสม
เงื่อนไขที่ใช้หักคะแนนตามไฟล์:
ไม่พบข้อผิดพลาด
ไม่หักคะแนน</t>
  </si>
  <si>
    <t>ไรเดอร์แจ้งลูกค้าต้องการยกเลิกออเดอร์ / ลูกค้าปักหมุดผิด (Rider Order Cancellation / Wrong Pin Location)</t>
  </si>
  <si>
    <t>พี่ไรเดอร์ติดต่อเข้ามาแจ้งว่าลูกค้าต้องการยกเลิกออเดอร์ เนื่องจากลูกค้าปักหมุดผิดและลูกค้าไม่สามารถยกเลิกในระบบได้ แอดมินมีการขอข้อมูลหมายเลขคำสั่งซื้อและหมายเลขไรเดอร์เพื่อใช้ตรวจสอบ จากนั้นพี่ไรเดอร์แจ้งเลขออเดอร์ 260521-SK-1196 พร้อมข้อมูลไรเดอร์</t>
  </si>
  <si>
    <t>https://drive.google.com/open?id=1urOFR3fTNMjNlxUQiwhLFo87_c3lOxGl</t>
  </si>
  <si>
    <t>AA241423</t>
  </si>
  <si>
    <t>https://app.oho.chat/business/6805c0f16232119d2a1204b5/smartchat?room=6903525b1c56cec6a1e84e4e</t>
  </si>
  <si>
    <t>แอดมินมีการขอข้อมูลที่จำเป็นก่อนตรวจสอบ ได้แก่ ชื่อ-นามสกุล รหัสไรเดอร์ และเบอร์โทรศัพท์ ข้อมูลที่ขอเหมาะสมกับการตรวจสอบข้อมูลไรเดอร์ในระบบ และไม่พบการเปิดเผยข้อมูลส่วนบุคคลเกินความจำเป็น
เงื่อนไขที่ใช้หักคะแนนตามไฟล์:
ไม่พบข้อผิดพลาด
ไม่หักคะแนน</t>
  </si>
  <si>
    <t>แอดมินทำตามขั้นตอนหลักได้บางส่วน โดยมีการขอข้อมูลก่อนตรวจสอบ และแจ้งให้พี่ไรเดอร์ตรวจสอบยอดอีกครั้งหลังเวลา 22.00 น. ซึ่งช่วยให้พี่ไรเดอร์เข้าใจว่าควรรอตรวจสอบยอดตามรอบโอนเงินก่อน
หักคะแนนเพราะคำตอบยังไม่อธิบายตาม Process ให้ครบว่า ยอดของวันที่ 22/05/2026 มีจำนวน 61 บาท และยังไม่ถึงเกณฑ์โอนขั้นต่ำ 100 บาท จึงยังไม่ถูกโอนแยกทันที แต่จะถูกรวมกับยอดค้างเดิมเพื่อโอนในรอบเดียวกัน การแจ้งเพียงว่ายอดวันนี้จะไปรวมกับวันที่ 10 เมษายน และ 21 พฤษภาคม ทำให้ยังไม่ชัดว่าตอบปัญหา “รายได้วันนี้หาย” แล้วหรือยัง
เงื่อนไขที่ใช้หักคะแนนตามไฟล์:
พลาดระดับปานกลาง
หัก 2 คะแนน
ตัวอย่างจากเคส:
“ยอดรายได้ของวันนี้จะถูกรวมกับยอดรายได้ของวันที่ 10 เมษายน และ 21 พฤษภาคม”
ตัวอย่างที่เหมาะสมกว่า:
“ยอดของวันนี้ไม่ได้หายนะคะ จากการตรวจสอบมีงานสำเร็จ 1 รายการ ออเดอร์ 260522-SK-4477 ยอด 61 บาท ซึ่งยังไม่ถึงเกณฑ์โอนขั้นต่ำ 100 บาท ระบบจึงจะรวมกับยอดค้างเดิมของวันที่ 10 เมษายน และ 21 พฤษภาคม เพื่อโอนหลังเวลา 22.00 น. ค่ะ”</t>
  </si>
  <si>
    <t>ข้อมูลที่แอดมินแจ้งไม่ได้ผิดทั้งหมด เพราะยอดของวันนี้สามารถถูกรวมกับยอดค้างเดิมและโอนในรอบหลัง 22.00 น. ได้จริง แต่คำตอบยังไม่ตอบคำถามหลักของพี่ไรเดอร์ที่ถามว่า “รายได้วันนี้หาย” เพราะแอดมินไม่ได้แจ้งให้ชัดว่ายอดรายได้วันนี้มาจากออเดอร์ใด จำนวนเท่าไร และไม่ได้อธิบายว่าสาเหตุที่ดูเหมือนเงินหายเกิดจากยอดยังไม่ถึงเกณฑ์โอนขั้นต่ำ 100 บาท จึงถือว่าคำตอบถูกเพียงบางส่วน แต่ยังไม่ทำให้พี่ไรเดอร์เข้าใจสาเหตุของปัญหาได้ชัดเจน
เงื่อนไขที่ใช้หักคะแนนตามไฟล์:
ข้อมูลถูกบางส่วน แต่ตอบไม่ตรงคำถามหลัก
หัก 3 คะแนน
ตัวอย่างจากเคส:
“พบว่ายอดรายได้ของวันนี้จะถูกรวมกับยอดรายได้ของวันที่ 10 เมษายน และ 21 พฤษภาคม”
ตัวอย่างที่เหมาะสมกว่า:
“ยอดรายได้วันนี้ไม่ได้หายค่ะ วันนี้มีงานสำเร็จ 1 รายการ ยอด 61 บาท แต่เนื่องจากยอดยังไม่ถึง 100 บาท ระบบจึงยังไม่โอนแยก และจะรวมกับยอดค้างก่อนหน้าเพื่อโอนรอบวันนี้ค่ะ”</t>
  </si>
  <si>
    <t>แอดมินแจ้งว่ายอดจะถูกรวมโอนในรอบวันนี้แล้ว แต่ยังขาดรายละเอียดสำคัญ เช่น ยอดวันที่ 22/05/2026 มาจากออเดอร์ 260522-SK-4477 จำนวน 61 บาท และยังไม่โอนเพราะไม่ถึงขั้นต่ำ 100 บาท รวมถึงไม่ได้อธิบายยอดค้างเดิมวันที่ 10/04/2026 จำนวน 51 บาท และ 21/05/2026 จำนวน 97 บาท ทำให้พี่ไรเดอร์ยังไม่เข้าใจที่มาของยอดรวมประมาณ 168 บาท
เมื่อพี่ไรเดอร์ถามต่อว่า “ทั้งหมดต้องเป็นร้อยกว่า” แอดมินควรยืนยันยอดรวมให้ชัด แต่ตอบเพียงรับทราบและปิดเคส ทำให้คำตอบยังไม่ครบและอาจทำให้พี่ไรเดอร์ต้องติดต่อกลับซ้ำ
เงื่อนไขที่ใช้หักคะแนนตามไฟล์:
ตอบไม่ครบในประเด็นสำคัญ
หัก 4 คะแนน
ตัวอย่างจากเคส:
“ทั้งหมดต้องเป็นร้อยกว่าถ้าไม่ได้เดี๋ยวผมพิมพ์เข้าไปบอกนะครับ”
ตัวอย่างที่เหมาะสมกว่า:
“ยอดรวมที่จะถูกรวมโอนรอบนี้อยู่ที่ประมาณ 168 บาท รวมทิปแล้วค่ะ โดยประกอบด้วยยอดค้างวันที่ 10 เม.ย., 21 พ.ค. และยอดของวันนี้ค่ะ”</t>
  </si>
  <si>
    <t>แอดมินแจ้งขั้นตอนให้ตรวจสอบยอดหลังเวลา 22.00 น. ได้ แต่ยังอธิบายเหตุผลของการรวมยอดไม่ชัด ทำให้พี่ไรเดอร์อาจยังไม่เข้าใจว่าทำไมยอดวันนี้ถึงยังไม่แสดงเป็นยอดโอนทันที และทำไมต้องรวมกับยอดค้างของวันก่อนหน้า
เงื่อนไขที่ใช้หักคะแนนตามไฟล์:
อธิบายขั้นตอนไม่ครบ
หัก 2 คะแนน</t>
  </si>
  <si>
    <t>แอดมินตรวจสอบพบข้อมูลที่เกี่ยวข้องกับรอบโอนและยอดค้าง แต่การวิเคราะห์ยังไม่ตรงจุดพอ เพราะคำถามหลักคือ “รายได้วันนี้หาย” แอดมินควรเริ่มจากการตอบให้ชัดว่ายอดวันนี้ไม่ได้หาย มีออเดอร์ใด ยอดเท่าไร และติดเงื่อนไขอะไรจึงยังไม่ถูกโอน
คำตอบที่ให้ไปเน้นเรื่องยอดรวมกับวันอื่นมากกว่า ทำให้ยังไม่คลายข้อสงสัยหลักของพี่ไรเดอร์ โดยเฉพาะเมื่อพี่ไรเดอร์ถามย้ำว่ายอดรวมควรเป็นร้อยกว่า
เงื่อนไขที่ใช้หักคะแนนตามไฟล์:
วิเคราะห์ไม่ตรงจุดบางส่วน
หัก 5 คะแนน</t>
  </si>
  <si>
    <t>แอดมินรับเรื่อง ตรวจสอบ และแจ้งให้พี่ไรเดอร์ตรวจสอบยอดหลังเวลา 22.00 น. พร้อมบอกว่าสามารถติดต่อกลับได้หากยังไม่ได้รับเงิน ถือว่ามีการดูแลต่อในระดับหนึ่ง
หักคะแนนเพราะเมื่อพี่ไรเดอร์แจ้งว่ายอดทั้งหมดควรเป็นร้อยกว่า แอดมินควรยืนยันยอดรวม หรืออธิบายเพิ่มให้จบในแชท ไม่ควรตอบเพียงรับทราบแล้วปิดเคส เพราะยังเหลือข้อสงสัยสำคัญเรื่องยอดเงินรวม
เงื่อนไขที่ใช้หักคะแนนตามไฟล์:
มี Next Step แต่ยังดูแลไม่ครบ
หัก 2 คะแนน</t>
  </si>
  <si>
    <t>ข้อความเรียงลำดับอ่านเข้าใจง่าย มีการขอข้อมูล ตรวจสอบ แจ้งผล และแจ้งช่องทางติดต่อกลับ โครงสร้างโดยรวมไม่สับสน
เงื่อนไขที่ใช้หักคะแนนตามไฟล์:
ไม่พบข้อผิดพลาด
ไม่หักคะแนน</t>
  </si>
  <si>
    <t>แอดมินใช้ภาษาสุภาพและสื่อสารเข้าใจได้ แต่ยังมีจุดที่ควรปรับเล็กน้อยเรื่องการเว้นวรรคและรูปประโยค เช่น ประโยค “ขับขี่ปลอดภัยออเดอร์เข้าเยอะๆนะคะ” ควรเว้นวรรคให้ชัดขึ้นเป็น “ขับขี่ปลอดภัย ออเดอร์เข้าเยอะ ๆ นะคะ” เพื่อให้อ่านลื่นและเป็นธรรมชาติมากขึ้น
เงื่อนไขที่ใช้หักคะแนนตามไฟล์:
พลาดเล็กน้อย
หัก 1 คะแนน
ตัวอย่างที่เหมาะสมกว่า:
“ขอให้พี่ไรเดอร์ขับขี่ปลอดภัย และมีออเดอร์เข้าเยอะ ๆ นะคะ”</t>
  </si>
  <si>
    <t>แอดมินใช้น้ำเสียงสุภาพ ให้เกียรติพี่ไรเดอร์ และไม่มีถ้อยคำที่ไม่เหมาะสม
เงื่อนไขที่ใช้หักคะแนนตามไฟล์:
ไม่พบข้อผิดพลาด
ไม่หักคะแนน</t>
  </si>
  <si>
    <t>ไรเดอร์ติดตามเงินค่ารอบไม่ครบ (Rider Payout / Missing Earning Inquiry)</t>
  </si>
  <si>
    <t>พี่ไรเดอร์ติดต่อสอบถามเรื่องยอดรายได้ของวันที่ 22/05/2026 โดยแจ้งว่าเหมือนยอดวันนี้หาย แอดมินมีการขอข้อมูลเบื้องต้นครบ ได้แก่ ชื่อ-นามสกุล รหัสไรเดอร์ และเบอร์โทรศัพท์ จากนั้นตรวจสอบและแจ้งว่ายอดรายได้ของวันนี้จะถูกรวมกับยอดของวันที่ 10 เมษายน และ 21 พฤษภาคม และระบบจะโอนในรอบวันนี้หลังเวลา 22.00 น.</t>
  </si>
  <si>
    <t>https://drive.google.com/open?id=1qZ21YfGOjUgqbIM1JcixBgVX3Ff-sWCy</t>
  </si>
  <si>
    <t>AA241513</t>
  </si>
  <si>
    <t>https://app.oho.chat/business/6805c0f16232119d2a1204b5/smartchat?room=683007a9ba0b8b81659946bf</t>
  </si>
  <si>
    <t>เคสนี้พี่ไรเดอร์แจ้งข้อมูลที่ใช้ตรวจสอบมาก่อนเริ่มเคสแล้ว ได้แก่ รหัส RR ชื่อ และเบอร์โทรศัพท์ แอดมินจึงสามารถใช้ข้อมูลดังกล่าวตรวจสอบต่อได้ และไม่พบการเปิดเผยข้อมูลส่วนบุคคลเกินความจำเป็น
หักเล็กน้อยเพราะตาม Process หากพี่ไรเดอร์ให้ข้อมูลมาก่อนแล้ว แอดมินควรทวนข้อมูลก่อนตรวจสอบ เช่น ยืนยันว่าจะตรวจสอบจากรหัส RR17056 เพื่อให้มั่นใจว่าใช้ข้อมูลถูกคน
เงื่อนไขที่ใช้หักคะแนนตามไฟล์:
พลาดเล็กน้อย
หัก 1 คะแนน
ตัวอย่างที่เหมาะสมกว่า:
“แอดมินขออนุญาตตรวจสอบจากรหัส RR17056 ของพี่โสภณนะคะ รอสักครู่ค่ะ”</t>
  </si>
  <si>
    <t>แอดมินตรวจสอบจำนวนงานในระบบและแจ้งผลกลับได้ถูกต้องตามคำถามของพี่ไรเดอร์ โดยข้อมูลที่ใช้ตรวจสอบมีอยู่แล้วจากข้อความของพี่ไรเดอร์ก่อนเริ่มเคส
หักเล็กน้อยเพราะตาม Process ควรขอหรือทวนข้อมูลอย่างใดอย่างหนึ่งก่อนตรวจสอบ ได้แก่ ชื่อ-นามสกุล, รหัสไรเดอร์ หรือเบอร์โทรศัพท์ ซึ่งเคสนี้มีข้อมูลครบแล้ว แต่แอดมินไม่ได้ทวนให้ชัดก่อนดำเนินการ และไม่ได้แจ้งช่วงวันที่ของยอดงานที่นับ
เงื่อนไขที่ใช้หักคะแนนตามไฟล์:
พลาดเล็กน้อย
หัก 2 คะแนน
ตัวอย่างจากเคส:
“ดำเนินการตรวจสอบในระบบสักครู่นะคะ”
ตัวอย่างที่เหมาะสมกว่า:
“แอดมินขออนุญาตตรวจสอบจากรหัส RR17056 ของพี่โสภณนะคะ รอสักครู่ค่ะ”</t>
  </si>
  <si>
    <t>คำตอบของแอดมินถูกต้อง จากการตรวจสอบ QA พบว่าจำนวนงานสะสมที่จัดส่งสำเร็จถึงช่วงเวลาที่ตรวจสอบคือ 123 งาน ตรงกับที่แอดมินแจ้งพี่ไรเดอร์
เงื่อนไขที่ใช้หักคะแนนตามไฟล์:
ไม่พบข้อผิดพลาด
ไม่หักคะแนน</t>
  </si>
  <si>
    <t>แอดมินตอบจำนวนงานให้พี่ไรเดอร์ได้ตรงคำถาม แต่ยังไม่ครบในรายละเอียด เพราะไม่ได้แจ้งช่วงวันที่ที่นับยอด เช่น ตั้งแต่วันที่ 01/05/2026 ถึง 22/05/2026 เวลา 21:24 และไม่ได้แจ้งว่าวันที่ 22 มีงานสำเร็จแล้ว 8 งาน
การเพิ่มช่วงวันที่จะช่วยให้พี่ไรเดอร์เข้าใจชัดขึ้นว่ายอด 123 งานเป็นยอดสะสมถึงเวลาใด และลดโอกาสเข้าใจผิดว่ายอดยังไม่อัปเดต
เงื่อนไขที่ใช้หักคะแนนตามไฟล์:
ตอบได้ แต่ยังขาดรายละเอียดสำคัญบางส่วน
หัก 2 คะแนน
ตัวอย่างจากเคส:
“พี่ไรเดอร์ได้รับงานที่จัดส่งสำเร็จถึงปัจจุบัน จำนวน 123 งานค่ะ”
ตัวอย่างที่เหมาะสมกว่า:
“จากการตรวจสอบ ยอดงานจัดส่งสำเร็จของพี่ไรเดอร์ตั้งแต่วันที่ 01/05/2026 ถึง 22/05/2026 เวลา 21:24 รวม 123 งานค่ะ โดยวันที่ 22/05/2026 มีงานสำเร็จแล้ว 8 งานค่ะ”</t>
  </si>
  <si>
    <t>แอดมินแจ้งผลตรวจสอบเข้าใจง่าย แต่ยังไม่ชัดเรื่องช่วงเวลาของยอดงานที่ตรวจสอบ หากระบุวันที่และเวลาที่ระบบอัปเดตล่าสุด จะทำให้คำตอบสมบูรณ์ขึ้น
เงื่อนไขที่ใช้หักคะแนนตามไฟล์:
พลาดเล็กน้อย
หัก 1 คะแนน</t>
  </si>
  <si>
    <t>แอดมินเข้าใจคำถามของพี่ไรเดอร์และตรวจสอบจำนวนงานให้ตรงประเด็น ไม่ตอบนอกเรื่อง และให้ผลลัพธ์ที่พี่ไรเดอร์ต้องการทราบ
หักเล็กน้อยเพราะยังไม่ได้อธิบายรายละเอียดประกอบ เช่น ช่วงวันที่ที่ใช้คำนวณยอดงาน ทำให้การตอบยังไม่ปิดข้อสงสัยได้เต็มที่
เงื่อนไขที่ใช้หักคะแนนตามไฟล์:
พลาดเล็กน้อย
หัก 1 คะแนน</t>
  </si>
  <si>
    <t>แอดมินมี Ownership ดี มีการรับเรื่อง ตรวจสอบ และแจ้งผลให้พี่ไรเดอร์ทราบ พร้อมถามต่อว่าต้องการสอบถามข้อมูลเพิ่มเติมหรือไม่
หักเล็กน้อยเพราะควรบอกเพิ่มเติมว่าหากต้องการตรวจสอบยอดรายวันหรือยอดสะสมครั้งถัดไป สามารถแจ้งรหัส RR หรือเบอร์โทรศัพท์ให้แอดมินตรวจสอบได้ เพื่อให้ Next Step ชัดขึ้น
เงื่อนไขที่ใช้หักคะแนนตามไฟล์:
พลาดเล็กน้อย
หัก 1 คะแนน</t>
  </si>
  <si>
    <t>ข้อความเรียงลำดับดี อ่านเข้าใจง่าย มีการทักทาย แจ้งตรวจสอบ แจ้งผล และปิดเคสตามลำดับ
เงื่อนไขที่ใช้หักคะแนนตามไฟล์:
ไม่พบข้อผิดพลาด
ไม่หักคะแนน</t>
  </si>
  <si>
    <t>ภาษาสุภาพ กระชับ และเข้าใจง่าย แต่มีจุดเล็กน้อยเรื่องการเว้นวรรค เช่น “เยอะ ๆแอดมินปุยฝ้าย” ควรเว้นวรรคให้ถูกต้อง เพื่อให้ข้อความอ่านลื่นขึ้น
เงื่อนไขที่ใช้หักคะแนนตามไฟล์:
พลาดเล็กน้อย
หัก 1 คะแนน
ตัวอย่างจากเคส:
“ได้รับออเดอร์เยอะ ๆแอดมินปุยฝ้ายเป็นกำลังใจให้นะคะ”
ตัวอย่างที่เหมาะสมกว่า:
“ได้รับออเดอร์เยอะ ๆ แอดมินปุยฝ้ายเป็นกำลังใจให้นะคะ”</t>
  </si>
  <si>
    <t>แอดมินใช้น้ำเสียงสุภาพ เป็นมิตร และเหมาะสมกับการให้บริการพี่ไรเดอร์ มีการให้กำลังใจในช่วงปิดเคส ถือว่าเหมาะสม
เงื่อนไขที่ใช้หักคะแนนตามไฟล์:
ไม่พบข้อผิดพลาด
ไม่หักคะแนน</t>
  </si>
  <si>
    <t>ไรเดอร์สอบถามจำนวนงานสะสม (Rider Completed Job Count Inquiry)</t>
  </si>
  <si>
    <t>พี่ไรเดอร์ติดต่อเข้ามาสอบถามจำนวนงานที่รับ/จัดส่งสำเร็จ โดยมีการแจ้งข้อมูลมาก่อนเริ่มเคสแล้ว ได้แก่ RR17056, ชื่อ โสภณ และเบอร์โทรศัพท์ 0957271122 แอดมินทักทายและแจ้งว่าจะตรวจสอบในระบบ จากนั้นตอบกลับว่าจากการตรวจสอบบัญชี RR17056 โสภณ มณีสินธพ พี่ไรเดอร์ได้รับงานที่จัดส่งสำเร็จถึงปัจจุบันจำนวน 123 งาน</t>
  </si>
  <si>
    <t>https://drive.google.com/file/d/1O5r3y-e_sdPk_fvgjcftta_LnXYD90hM/view?usp=drive_link</t>
  </si>
  <si>
    <t>AA241773</t>
  </si>
  <si>
    <t>https://app.oho.chat/business/6805c0f16232119d2a1204b5/smartchat?room=6a0c4e351231deb13dc5ed34</t>
  </si>
  <si>
    <t>แอดมินเปิดแชทสุภาพ มีการแนะนำตัวว่า “แอดมินขนมดอกจอก” และปิดแชทด้วยข้อความสุภาพ พร้อมชื่อแอดมินอีกครั้ง ข้อความสุดท้ายเป็นของแอดมิน ถือว่าครบตามมาตรฐานการทักทายและปิดการสนทนา
เงื่อนไขที่ใช้หักคะแนนตามไฟล์:
ไม่พบข้อผิดพลาด
ไม่หักคะแนน</t>
  </si>
  <si>
    <t>ไม่พบการเปิดเผยข้อมูลส่วนบุคคลเกินความจำเป็น และไม่พบการนำข้อมูลของบุคคลอื่นมาแจ้งในแชทเกินกว่าที่จำเป็นต่อการให้บริการ เคสนี้ไม่มีประเด็น PDPA ที่ต้องหักคะแนน
เงื่อนไขที่ใช้หักคะแนนตามไฟล์:
ไม่พบข้อผิดพลาด
ไม่หักคะแนน</t>
  </si>
  <si>
    <t>แอดมินช่วยกดจบงานให้พี่ไรเดอร์ได้ และช่วยให้พี่ไรเดอร์กลับไปวิ่งงานต่อได้ ถือว่ามีการแก้ปัญหาเฉพาะหน้าได้ถูกทางในระดับหนึ่ง แต่ตาม Process กรณีไรเดอร์กดจบงานไม่ได้เพราะระยะทาง/หมุดไม่ตรง ควรมีการยืนยันกับลูกค้าก่อนว่ารับอาหารเรียบร้อยแล้ว และต้องบันทึกเคสใน Support Center เพื่อเก็บหลักฐานการกดจบงานแทนไรเดอร์
จากข้อมูลตรวจสอบเพิ่มเติม ไม่พบการโทรยืนยันลูกค้า และไม่พบการบันทึกเคส Support Center สำหรับการกดจบงาน จึงยังไม่ครบตามขั้นตอนหลักของเคสประเภทนี้
ส่วนเรื่องยอดเงินโอนไม่เข้า แอดมินมีการเปิดเคสติดตามเงิน #3767 และแจ้งระยะเวลาดำเนินการประมาณ 2 วันทำการ ถือว่าทำได้ถูกต้องในส่วนนี้
เงื่อนไขที่ใช้หักคะแนนตามไฟล์:
พลาดปานกลาง
หัก 4 คะแนน
ตัวอย่างจากเคส:
“แอดมินได้กดจบงานให้เรียบร้อยแล้วนะคะ รบกวนพี่ไรเดอร์ปัดแอปแล้วเข้าใช้งานใหม่อีกครั้งค่ะ”
ตัวอย่างที่เหมาะสมกว่า:
“แอดมินตรวจสอบและกดจบงานให้เรียบร้อยแล้วนะคะ โดยแอดมินจะบันทึกข้อมูลการช่วยกดจบงานไว้เป็นหลักฐานค่ะ รบกวนพี่ไรเดอร์ปัดแอปและเข้าใช้งานใหม่อีกครั้งนะคะ”</t>
  </si>
  <si>
    <t>ข้อมูลที่แอดมินแจ้งโดยรวมถูกต้อง แอดมินแจ้งว่ากดจบงานให้แล้ว ซึ่งตรงกับข้อมูลที่ตรวจสอบใน Operations Portal และแจ้งเรื่องยอดเงินว่าได้ส่งเรื่องตรวจสอบแล้ว ใช้เวลาประมาณ 2 วันทำการ ซึ่งสอดคล้องกับการเปิดเคสติดตามเงิน #3767
หักเล็กน้อยเพราะในส่วนยอดเงินโอนไม่เข้า แอดมินไม่ได้แจ้งผลตรวจสอบเบื้องต้นให้ชัดว่า “สถานะการโอนขึ้น Fail” ทำให้พี่ไรเดอร์ยังไม่ทราบสาเหตุเบื้องต้นว่าทำไมเงินไม่เข้าบัญชี
เงื่อนไขที่ใช้หักคะแนนตามไฟล์:
พลาดเล็กน้อย
หัก 1 คะแนน
ตัวอย่างจากเคส:
“แอดมินได้รับเรื่องและได้ส่งเรื่องตรวจสอบเรียบร้อยแล้วนะคะ โดยใช้ระยะเวลาดำเนินการประมาณ 2 วันทำการค่ะ”
ตัวอย่างที่เหมาะสมกว่า:
“จากการตรวจสอบเบื้องต้น พบว่ายอดเงินดังกล่าวยังโอนไม่สำเร็จ แอดมินได้ส่งเรื่องให้ทีมที่เกี่ยวข้องตรวจสอบแล้วนะคะ ระยะเวลาดำเนินการประมาณ 2 วันทำการค่ะ”</t>
  </si>
  <si>
    <t>แอดมินตอบครบในระดับใช้งานได้ คือแจ้งว่ากดจบงานให้แล้ว และรับเรื่องยอดเงินโอนไม่เข้าไปตรวจสอบต่อ แต่ยังขาดรายละเอียดสำคัญในทั้ง 2 ประเด็น
ในประเด็นกดจบงานไม่ได้ แอดมินไม่ได้อธิบายสั้น ๆ ว่าเกิดจากตำแหน่ง/ระยะทางในระบบ ทำให้พี่ไรเดอร์เข้าใจสาเหตุได้ไม่ครบ และไม่ได้แจ้งว่ามีการบันทึกหลักฐานหรือประสานงานตามขั้นตอน
ในประเด็นยอดเงินโอนไม่เข้า แอดมินไม่ได้แจ้งสาเหตุเบื้องต้นว่าเงินขึ้นสถานะ Fail และไม่ได้บอกว่าหากครบ 2 วันทำการแล้วยังไม่ได้รับการติดต่อหรือยอดเงินยังไม่เข้า ควรติดต่อกลับมาอีกครั้ง
เงื่อนไขที่ใช้หักคะแนนตามไฟล์:
พลาดปานกลาง
หัก 3 คะแนน
ตัวอย่างจากเคส:
“แอดมินได้รับเรื่องและได้ส่งเรื่องตรวจสอบเรียบร้อยแล้วนะคะ โดยใช้ระยะเวลาดำเนินการประมาณ 2 วันทำการค่ะ”
ตัวอย่างที่เหมาะสมกว่า:
“แอดมินส่งเรื่องตรวจสอบยอดเงินวันที่ 16–17 พ.ค. รวม 280 บาทให้แล้วนะคะ ระยะเวลาดำเนินการประมาณ 2 วันทำการ หากครบกำหนดแล้วยังไม่ได้รับยอดเงินหรือยังไม่มีการอัปเดต สามารถติดต่อกลับมาแจ้งเลขเคสให้แอดมินตรวจสอบต่อได้เลยค่ะ”</t>
  </si>
  <si>
    <t>แอดมินแจ้งขั้นตอนให้พี่ไรเดอร์ปัดแอปและเข้าใช้งานใหม่ พร้อมแจ้งว่าจะใช้เวลาตรวจสอบยอดเงินประมาณ 2 วันทำการ ทำให้พี่ไรเดอร์พอเข้าใจว่าต้องทำอะไรต่อ แต่ยังควรแจ้งรายละเอียดให้ชัดขึ้น เช่น เลขเคสสำหรับติดตามยอดเงิน หรือหากครบกำหนดแล้วยังไม่ได้รับยอดเงิน ต้องติดต่อกลับมาอย่างไร
เงื่อนไขที่ใช้หักคะแนนตามไฟล์:
พลาดปานกลาง
หัก 2 คะแนน
ตัวอย่างจากเคส:
“ระยะเวลาดำเนินการประมาณ 2 วันทำการค่ะ”
ตัวอย่างที่เหมาะสมกว่า:
“แอดมินส่งเรื่องตรวจสอบยอดเงินให้แล้วนะคะ เลขเคส #3767 ระยะเวลาดำเนินการประมาณ 2 วันทำการ หากครบกำหนดแล้วยังไม่ได้รับการอัปเดต สามารถติดต่อกลับมาอ้างอิงเลขเคสนี้ได้เลยค่ะ”</t>
  </si>
  <si>
    <t>แอดมินเข้าใจปัญหาหลักและแก้ไขได้ตรงจุดในระดับหนึ่ง โดยกดจบงานให้พี่ไรเดอร์ ทำให้พี่ไรเดอร์กลับไปวิ่งงานต่อได้ และเมื่อพี่ไรเดอร์แจ้งเรื่องยอดเงินไม่เข้า แอดมินก็รับเรื่องและเปิดเคสติดตามเงินให้
แต่ยังขาดความรอบคอบในประเด็นกดจบงาน เพราะกรณีไรเดอร์กดจบงานไม่ได้จากตำแหน่งหรือหมุดไม่ตรง ควรยืนยันกับลูกค้าหรือมีการบันทึกเคสประกอบให้ครบก่อน/หลังดำเนินการ เพื่อให้มีหลักฐานชัดเจนว่าอาหารถูกส่งเรียบร้อยแล้วจริง
เงื่อนไขที่ใช้หักคะแนนตามไฟล์:
พลาดปานกลาง
หัก 3 คะแนน
ตัวอย่างจากเคส:
“แอดมินได้กดจบงานให้เรียบร้อยแล้วนะคะ”
ตัวอย่างที่เหมาะสมกว่า:
“แอดมินตรวจสอบสถานะงานและหลักฐานการจัดส่งแล้ว จะดำเนินการกดจบงานให้ พร้อมบันทึกข้อมูลไว้เป็นหลักฐานนะคะ”</t>
  </si>
  <si>
    <t>แอดมินดูแลเคสได้ค่อนข้างดี เพราะมีการรับเรื่อง ตรวจสอบ และส่งเรื่องติดตามยอดเงินให้ ไม่ได้ปล่อยให้พี่ไรเดอร์รอโดยไม่มีแนวทาง อีกทั้งเมื่อพี่ไรเดอร์ถามซ้ำ แอดมินยังย้ำระยะเวลาดำเนินการ 2 วันทำการให้ทราบอีกครั้ง
หักเล็กน้อยถึงปานกลาง เพราะ Next Step ยังไม่ครบ เช่น ไม่ได้แจ้งเลขเคสติดตามเงินให้พี่ไรเดอร์ทราบ และไม่ได้บอกว่าหากครบ 2 วันทำการแล้วยังไม่มีผลอัปเดตหรือยอดเงินยังไม่เข้า ต้องติดต่อกลับมาเพื่อให้ตรวจสอบต่อ
เงื่อนไขที่ใช้หักคะแนนตามไฟล์:
พลาดเล็กน้อยถึงปานกลาง
หัก 2 คะแนน
ตัวอย่างจากเคส:
“แอดมินได้รับเรื่องและได้ส่งเรื่องตรวจสอบเรียบร้อยแล้วนะคะ โดยใช้ระยะเวลาดำเนินการประมาณ 2 วันทำการค่ะ”
ตัวอย่างที่เหมาะสมกว่า:
“แอดมินส่งเรื่องตรวจสอบยอดเงินให้เรียบร้อยแล้วนะคะ เลขเคส #3767 ระยะเวลาดำเนินการประมาณ 2 วันทำการ หากครบกำหนดแล้วยังไม่ได้รับยอดเงินหรือยังไม่มีการอัปเดต สามารถติดต่อกลับมาอ้างอิงเลขเคสนี้ได้เลยค่ะ”</t>
  </si>
  <si>
    <t>ข้อความอ่านง่าย แยกตอบเป็นช่วงตามปัญหาที่พี่ไรเดอร์แจ้ง ไม่วกวน และสื่อสารให้พี่ไรเดอร์เข้าใจได้ว่าแอดมินดำเนินการอะไรให้แล้ว
เงื่อนไขที่ใช้หักคะแนนตามไฟล์:
ไม่พบข้อผิดพลาด
ไม่หักคะแนน</t>
  </si>
  <si>
    <t>ภาษากระชับ สุภาพ และไม่พบคำผิดที่กระทบต่อความเข้าใจโดยรวม ข้อความไม่ยาวเกินไป เหมาะกับการตอบในแชท
เงื่อนไขที่ใช้หักคะแนนตามไฟล์:
ไม่พบข้อผิดพลาด
ไม่หักคะแนน</t>
  </si>
  <si>
    <t>น้ำเสียงสุภาพ เหมาะสมกับพี่ไรเดอร์ และมีการให้กำลังใจตอนปิดแชท แต่ในช่วงที่พี่ไรเดอร์แจ้งว่ายอดเงินไม่เข้าหลายวันแล้ว แอดมินควรแสดงความเข้าใจเพิ่มอีกเล็กน้อย เพราะเป็นเรื่องรายได้ของพี่ไรเดอร์โดยตรง
เงื่อนไขที่ใช้หักคะแนนตามไฟล์:
พลาดเล็กน้อย
หัก 1 คะแนน
ตัวอย่างจากเคส:
“แอดมินได้รับเรื่องและได้ส่งเรื่องตรวจสอบเรียบร้อยแล้วนะคะ”
ตัวอย่างที่เหมาะสมกว่า:
“เข้าใจความกังวลของพี่ไรเดอร์นะคะ เนื่องจากเป็นยอดรายได้ แอดมินส่งเรื่องตรวจสอบให้เรียบร้อยแล้วค่ะ ระยะเวลาดำเนินการประมาณ 2 วันทำการนะคะ”</t>
  </si>
  <si>
    <t>ไรเดอร์กดจบงานไม่ได้ และติดตามยอดเงินโอนไม่เข้า (Rider Cannot Complete Order &amp; Payout Follow-up)</t>
  </si>
  <si>
    <t>พี่ไรเดอร์ติดต่อเข้ามาแจ้งว่า “ยังจบงานไม่ได้” และแจ้งเพิ่มเติมว่าขึ้นว่าอยู่ห่างเกินไป ทำให้กดจบงานไม่ได้ แอดมินตรวจสอบและกดจบงานให้ในระบบเรียบร้อย จากนั้นพี่ไรเดอร์สอบถามต่อเรื่องยอดเงินวันที่ 16–17 พฤษภาคม 2569 รวม 280 บาทยังไม่เข้าบัญชี แอดมินรับเรื่องและแจ้งว่าส่งเรื่องตรวจสอบแล้ว ใช้เวลาประมาณ 2 วันทำการ</t>
  </si>
  <si>
    <t>https://drive.google.com/open?id=1aJ__6UrDqIl8YZs0OAGQb0iPG_CIfm5P</t>
  </si>
  <si>
    <t>AA242255</t>
  </si>
  <si>
    <t>https://app.oho.chat/business/6805c0f16232119d2a1204b5/smartchat?room=6a12aa184523920eed9debed</t>
  </si>
  <si>
    <t>แอดมินมีการขอข้อมูลยืนยันตัวตนก่อนตรวจสอบข้อมูลร้านค้า ได้แก่ ชื่อร้านค้า เบอร์โทรศัพท์ Shop ID ชื่อ-นามสกุลเจ้าของกิจการ และเลขบัตรประชาชน 5 หลักสุดท้าย ซึ่งเหมาะสมกับเคสที่เกี่ยวกับบัญชีร้านค้า ไม่พบการเปิดเผยข้อมูลส่วนบุคคลเกินความจำเป็น
เงื่อนไขที่ใช้หักคะแนนตามไฟล์:
ไม่พบข้อผิดพลาด
ไม่หักคะแนน</t>
  </si>
  <si>
    <t>แอดมินทำถูกในส่วนของการยืนยันตัวตนก่อนให้ข้อมูล และมีการตรวจสอบข้อมูลร้านค้าก่อนตอบ แต่ขั้นตอนการให้คำแนะนำยังไม่ตรงกับคำถามหลักทั้งหมด เพราะร้านค้าถามเรื่อง “ลืมรหัสผ่านอีเมล์” ซึ่งควรอธิบายให้แยกชัดเจนว่าเป็นการลืมรหัสผ่าน Merchant Portal หรือเป็นการลืมรหัสผ่านของตัวอีเมลเอง
แอดมินแจ้งวิธีเข้าสู่ระบบด้วยเบอร์โทรศัพท์และรับ OTP ซึ่งอาจเป็นทางเลือกผ่านแอปได้ แต่ยังไม่ได้ตอบตาม Process หลักเรื่อง Merchant Portal ที่ต้องกรอกอีเมลเพื่อรับลิงก์ตั้งรหัสผ่านใหม่ และไม่ได้แจ้งว่าหากลืมรหัสผ่านของอีเมลจริง ๆ ต้องกู้คืนผ่านผู้ให้บริการอีเมลโดยตรง
เงื่อนไขที่ใช้หักคะแนนตามไฟล์:
พลาดปานกลาง
หัก 3 คะแนน
ตัวอย่างจากเคส:
“หากจำรหัสผ่านไม่ได้ กรอกหมายเลขโทรศัพท์ และกดลืมรหัสผ่าน หลังจากนั้นจะมีรหัส OTP ส่งเข้าที่หมายเลขโทรศัพท์ที่ลงทะเบียน…”
ตัวอย่างที่เหมาะสมกว่า:
“หากเป็นการลืมรหัสผ่านเข้า Merchant Portal ให้กด ‘ลืมรหัสผ่าน’ และกรอกอีเมลที่ลงทะเบียนไว้ ระบบจะส่งลิงก์สำหรับตั้งรหัสผ่านใหม่ไปที่อีเมลค่ะ แต่หากเป็นการลืมรหัสผ่านของบัญชีอีเมลเอง เช่น Gmail หรือ Hotmail ต้องกู้คืนผ่านผู้ให้บริการอีเมลนั้นโดยตรงนะคะ”</t>
  </si>
  <si>
    <t>คำตอบของแอดมินถูกบางส่วน เพราะการเข้าสู่ระบบหรือรีเซ็ตรหัสผ่านผ่านเบอร์โทรศัพท์/OTP อาจเป็นอีกช่องทางที่ร้านค้าสามารถทำได้ แต่ยังไม่ตรงกับคำถามที่ร้านค้าระบุเรื่อง “รหัสผ่านอีเมล์” และไม่ครบตาม Process ที่ต้องแนะนำวิธีรีเซ็ตรหัสผ่านผ่าน Merchant Portal ด้วยอีเมล
เงื่อนไขที่ใช้หักคะแนนตามไฟล์:
พลาดปานกลาง
หัก 3 คะแนน
ตัวอย่างจากเคส:
“สามารถเข้าสู่ระบบด้วยหมายเลขโทรศัพท์ที่ลงทะเบียนไว้ได้เลยนะคะ 0949626021”
ตัวอย่างที่เหมาะสมกว่า:
“กรณีเข้า Merchant Portal บนคอมพิวเตอร์ ให้กดลืมรหัสผ่านและกรอกอีเมลที่ลงทะเบียนไว้ ระบบจะส่งลิงก์สำหรับตั้งรหัสผ่านใหม่ไปที่อีเมลค่ะ”</t>
  </si>
  <si>
    <t>แอดมินให้แนวทางแก้ไขแล้ว แต่ยังไม่ครบ เพราะไม่ได้อธิบายกรณีสำคัญว่า ถ้าร้านค้าลืมรหัสผ่านของตัวอีเมลเอง Robinhood ไม่สามารถช่วยรีเซ็ตรหัสผ่านอีเมลให้ได้ ร้านค้าต้องกู้คืนกับผู้ให้บริการอีเมลโดยตรง และควรแนะนำให้ตรวจสอบ Junk / Spam หากเป็นกรณีไม่ได้รับอีเมลตั้งรหัสผ่านใหม่
เงื่อนไขที่ใช้หักคะแนนตามไฟล์:
พลาดปานกลาง
หัก 3 คะแนน
ตัวอย่างจากเคส:
“หากยังไม่สามารถเข้าสู่ระบบได้ สามารถติดต่อเข้ามาอีกครั้งนะคะ”
ตัวอย่างที่เหมาะสมกว่า:
“หากกดลืมรหัสผ่านแล้วไม่ได้รับอีเมล รบกวนตรวจสอบกล่อง Junk / Spam เพิ่มเติมนะคะ แต่ถ้าเป็นการลืมรหัสผ่านของบัญชีอีเมลเอง ต้องติดต่อผู้ให้บริการอีเมล เช่น Gmail หรือ Hotmail เพื่อกู้คืนรหัสผ่านก่อนค่ะ”</t>
  </si>
  <si>
    <t>แอดมินอธิบายขั้นตอนผ่านเบอร์โทรศัพท์และ OTP ได้พอเข้าใจ แต่ยังไม่แยกขั้นตอนให้ชัดว่าเป็นการเข้าใช้งานผ่านแอป หรือ Merchant Portal บนคอมพิวเตอร์ ทำให้ร้านค้าอาจสับสนได้ว่าต้องใช้เบอร์โทรศัพท์หรืออีเมลในการกู้รหัสผ่านกันแน่
เงื่อนไขที่ใช้หักคะแนนตามไฟล์:
พลาดปานกลาง
หัก 2 คะแนน
ตัวอย่างจากเคส:
“กรอกหมายเลขโทรศัพท์ และกดลืมรหัสผ่าน หลังจากนั้นจะมีรหัส OTP ส่งเข้าที่หมายเลขโทรศัพท์…”
ตัวอย่างที่เหมาะสมกว่า:
“ถ้าใช้งานผ่านแอป สามารถกดลืมรหัสผ่านและรับ OTP ผ่านเบอร์ที่ลงทะเบียนได้ค่ะ แต่ถ้าใช้งาน Merchant Portal บนคอมพิวเตอร์ ให้กดลืมรหัสผ่านและกรอกอีเมลที่ลงทะเบียนไว้ ระบบจะส่งลิงก์ตั้งรหัสผ่านใหม่ไปที่อีเมลค่ะ”</t>
  </si>
  <si>
    <t>แอดมินเข้าใจว่าเป็นปัญหาเรื่องการเข้าสู่ระบบและพยายามให้วิธีแก้ไข แต่ยังวิเคราะห์คำถามไม่ละเอียดพอ เพราะร้านค้าถามเจาะจงเรื่อง “ลืมรหัสผ่านอีเมล์” แอดมินควรถามย้ำหรืออธิบายแยก 2 กรณีให้ชัดว่า ลืมรหัสผ่านเข้า Robinhood Merchant Portal หรือ ลืมรหัสผ่านของบัญชีอีเมลจริง ๆ
การตอบเฉพาะวิธีใช้เบอร์โทรศัพท์รับ OTP ทำให้แก้ปัญหาได้บางส่วน แต่ยังไม่ครอบคลุมปัญหาหลักตามที่ร้านค้าถาม
เงื่อนไขที่ใช้หักคะแนนตามไฟล์:
พลาดปานกลาง
หัก 5 คะแนน
ตัวอย่างจากเคส:
“หมายถึงลืมรหัสผ่านอีเมล์ต้องทำยังไง”
ตัวอย่างที่เหมาะสมกว่า:
“ขออนุญาตสอบถามเพิ่มเติมนะคะ ร้านค้าหมายถึงลืมรหัสผ่านเข้า Merchant Portal ที่ใช้อีเมลลงทะเบียน หรือหมายถึงลืมรหัสผ่านของบัญชีอีเมลเองคะ หากเป็น Merchant Portal แอดมินแนะนำขั้นตอนให้ได้ค่ะ แต่หากเป็นบัญชีอีเมลเอง ต้องกู้คืนผ่านผู้ให้บริการอีเมลโดยตรงนะคะ”</t>
  </si>
  <si>
    <t>แอดมินมีการรับเรื่อง ตรวจสอบ และให้แนวทางใช้งานต่อแล้ว รวมถึงแจ้งว่าหากยังเข้าสู่ระบบไม่ได้สามารถติดต่อกลับมาอีกครั้งได้ ถือว่ามีการบอกขั้นตอนต่อไปให้พี่ไรเดอร์ทราบในระดับหนึ่ง
หักเล็กน้อยเพราะ Next Step ยังควรเจาะจงกว่านี้ เช่น หากไม่ได้รับอีเมลให้ตรวจสอบ Junk / Spam หรือหากลืมรหัสผ่านของอีเมลให้กู้คืนกับผู้ให้บริการอีเมลโดยตรง ไม่ใช่ให้ติดต่อกลับแบบกว้าง ๆ อย่างเดียว
เงื่อนไขที่ใช้หักคะแนนตามไฟล์:
พลาดเล็กน้อยถึงปานกลาง
หัก 2 คะแนน
ตัวอย่างจากเคส:
“หากยังไม่สามารถเข้าสู่ระบบได้ สามารถติดต่อเข้ามาอีกครั้งนะคะ”
ตัวอย่างที่เหมาะสมกว่า:
“หากกดลืมรหัสผ่านแล้วไม่ได้รับอีเมล รบกวนตรวจสอบ Junk / Spam ก่อนนะคะ แต่หากยังไม่ได้รับ หรือยังเข้าใช้งานไม่ได้ สามารถติดต่อกลับมาให้แอดมินตรวจสอบข้อมูลร้านค้าเพิ่มเติมได้ค่ะ”</t>
  </si>
  <si>
    <t>ข้อความของแอดมินอ่านง่าย เรียงลำดับจากการขอข้อมูล ตรวจสอบ และแจ้งวิธีดำเนินการต่อ ทำให้ร้านค้าอ่านตามได้ไม่ยาก
เงื่อนไขที่ใช้หักคะแนนตามไฟล์:
ไม่พบข้อผิดพลาด
ไม่หักคะแนน</t>
  </si>
  <si>
    <t>ภาษากระชับ สุภาพ และไม่มีคำสะกดผิดที่กระทบต่อความเข้าใจโดยรวม ข้อความไม่ยาวเกินไป เหมาะกับการตอบในแชท
เงื่อนไขที่ใช้หักคะแนนตามไฟล์:
ไม่พบข้อผิดพลาด
ไม่หักคะแนน</t>
  </si>
  <si>
    <t>น้ำเสียงสุภาพ เป็นมิตร และเหมาะสมกับร้านค้า มีการขอบคุณและปิดแชทด้วยถ้อยคำที่ดี ไม่พบประเด็นน้ำเสียงที่ควรหักคะแนน
เงื่อนไขที่ใช้หักคะแนนตามไฟล์:
ไม่พบข้อผิดพลาด
ไม่หักคะแนน</t>
  </si>
  <si>
    <t>ร้านค้าลืมรหัสผ่าน / อีเมลเข้าใช้งาน (Merchant Login / Password Issue)</t>
  </si>
  <si>
    <t>ร้านค้าติดต่อเข้ามาสอบถามว่า “หมายถึงลืมรหัสผ่านอีเมล์ต้องทำยังไง” แอดมินมีการขอข้อมูลยืนยันตัวตนของร้านค้าครบถ้วน และตรวจสอบข้อมูลก่อนตอบกลับ จากนั้นแจ้งให้ร้านค้าเข้าสู่ระบบด้วยเบอร์โทรศัพท์ที่ลงทะเบียน และกดลืมรหัสผ่านเพื่อรับ OTP ตั้งรหัสผ่านใหม่</t>
  </si>
  <si>
    <t>https://drive.google.com/open?id=1wLdt10I3sywTYBSQLlHLERbKoZ4n4sA2</t>
  </si>
  <si>
    <t>AA242271</t>
  </si>
  <si>
    <t>https://app.oho.chat/business/6805c0f16232119d2a1204b5/smartchat?room=6a12b7ea3f0bd1f2fb0a2a89</t>
  </si>
  <si>
    <t>แอดมินมีการขอข้อมูลที่จำเป็นเพื่อใช้ตรวจสอบ ได้แก่ ชื่อ-นามสกุล รหัสไรเดอร์ และเบอร์โทรศัพท์ ซึ่งเหมาะสมกับการตรวจสอบสถานะไรเดอร์ในระบบ และไม่พบการเปิดเผยข้อมูลส่วนบุคคลเกินความจำเป็น
หักเล็กน้อยเพราะช่วงแรกแอดมินให้ข้อมูลเอกสารสมัครทันที ก่อนขอข้อมูลและตรวจสอบสถานะจริงของผู้ติดต่อ ทั้งที่พี่ไรเดอร์มี RR แล้วและสถานะเป็น “รออบรม” ควรขอข้อมูลเพื่อตรวจสอบก่อน แล้วค่อยแจ้งข้อมูลเฉพาะของเคส
เงื่อนไขที่ใช้หักคะแนนตามไฟล์:
พลาดเล็กน้อย
หัก 1 คะแนน</t>
  </si>
  <si>
    <t>แอดมินมีการตรวจสอบข้อมูลหลังจากพี่ไรเดอร์แจ้งว่าสถานะขึ้น “รออบรม” และแจ้งเอกสารที่ยังต้องดำเนินการเพิ่มเติม ถือว่าทำตาม Process ได้บางส่วน
แต่ยังขาดการอธิบายขั้นตอนสำคัญตาม Process ว่า หากขึ้นสถานะรออบรม พี่ไรเดอร์ต้องอัปโหลดเอกสารให้ครบก่อน ระบบจึงจะส่งลิงก์หรือดำเนินการขั้นตอนอบรมต่อได้ นอกจากนี้ แอดมินแจ้งเรื่องใบตรวจประวัติอาชญากรรมรวมอยู่ในรายการที่ต้องอัปโหลดทันที ทั้งที่ตาม Process เอกสารตรวจประวัติสามารถส่งหลังเปิดระบบได้ภายในเวลาที่กำหนด จึงควรแยกข้อมูลให้ชัดเจนกว่าเดิม
เงื่อนไขที่ใช้หักคะแนนตามไฟล์:
พลาดปานกลาง
หัก 4 คะแนน
ตัวอย่างจากเคส:
“จากการตรวจสอบข้อมูล พี่ไรเดอร์จะต้องอัปโหลดเอกสารในแอพลิเคชัน ดังต่อไปนี้ค่ะ - รูปถ่ายโฟรไฟล์… - ใบตรวจประวัติอาชญากรรม…”
ตัวอย่างที่เหมาะสมกว่า:
“จากการตรวจสอบ สถานะของพี่อยู่ระหว่างรอเอกสารให้ครบก่อนเข้าขั้นตอนอบรมนะคะ เอกสารที่ยังต้องดำเนินการก่อนอบรมคือรูปโปรไฟล์สวมเสื้อโรบินฮู้ด เมื่อเอกสารครบแล้ว ระบบจะดำเนินการส่งขั้นตอนอบรมให้ค่ะ ส่วนใบตรวจประวัติอาชญากรรมสามารถส่งตามเงื่อนไขหลังเปิดระบบภายในระยะเวลาที่กำหนดได้ค่ะ”</t>
  </si>
  <si>
    <t>คำตอบของแอดมินถูกบางส่วน เพราะมีการแจ้งเอกสารที่เกี่ยวข้องและเอกสารที่ต้องดำเนินการเพิ่มเติมแล้ว แต่ยังไม่ตรงกับประเด็น “รออบรม” เท่าที่ควร เพราะควรอธิบายสถานะรออบรมและเงื่อนไขก่อนเข้าสู่รอบอบรมให้ชัด ไม่ใช่แจ้งรายการเอกสารซ้ำ อีกทั้งการแจ้งใบตรวจประวัติอาชญากรรมในจังหวะนี้ อาจทำให้เข้าใจคลาดเคลื่อนจาก Process ที่ระบุว่าส่งหลังเปิดระบบได้
เงื่อนไขที่ใช้หักคะแนนตามไฟล์:
ข้อมูลถูกบางส่วน แต่ยังไม่ตรงประเด็นทั้งหมด
หัก 3 คะแนน</t>
  </si>
  <si>
    <t>แอดมินแจ้งเอกสารที่ต้องอัปโหลดและช่องทางส่งเอกสารเพิ่มเติมได้แล้ว แต่คำตอบยังไม่ครบ เพราะไม่ได้อธิบายว่าสถานะ “รออบรม” เกิดจากเอกสารยังไม่ครบ และเมื่อเอกสารครบแล้วระบบจึงจะส่งขั้นตอนอบรมให้ อีกทั้งยังไม่ได้แยกเอกสารที่ต้องส่งก่อนอบรมกับเอกสารที่ส่งหลังเปิดระบบได้ ทำให้พี่ไรเดอร์ยังอาจไม่เข้าใจขั้นตอนต่อไปชัดเจน
เงื่อนไขที่ใช้หักคะแนนตามไฟล์:
ตอบไม่ครบในประเด็นสำคัญ
หัก 4 คะแนน
ตัวอย่างจากเคส:
“ขึ้นว่ารออบรมครับ”
ตัวอย่างที่เหมาะสมกว่า:
“สถานะรออบรมเกิดจากระบบยังรอเอกสารให้ครบก่อนนะคะ พี่ไรเดอร์ต้องอัปโหลดเอกสารที่ขาดให้ครบก่อน หลังจากนั้นระบบจึงจะพาไปขั้นตอนอบรมค่ะ”</t>
  </si>
  <si>
    <t>แอดมินแจ้งรายการเอกสารเป็นข้อ ๆ ทำให้อ่านง่าย แต่ยังไม่อธิบายลำดับขั้นตอนให้ชัดว่า ต้องทำอะไรก่อน หลังจากส่งเอกสารแล้วจะเกิดอะไรต่อ และต้องรอระบบส่งขั้นตอนอบรมอย่างไร
เงื่อนไขที่ใช้หักคะแนนตามไฟล์:
อธิบายขั้นตอนไม่ครบ
หัก 2 คะแนน</t>
  </si>
  <si>
    <t>แอดมินตรวจสอบสถานะและแจ้งเอกสารที่ต้องดำเนินการแล้ว แต่ยังอธิบายประเด็น “รออบรม” ไม่ชัดพอ เพราะควรบอกตรง ๆ ว่าเกิดจากเอกสารยังไม่ครบ และต้องอัปโหลดให้ครบก่อนจึงจะเข้าสู่ขั้นตอนอบรมได้
เงื่อนไขที่ใช้หักคะแนนตามไฟล์:
วิเคราะห์ได้บางส่วน แต่ยังไม่ปิดประเด็นหลัก
หัก 5 คะแนน</t>
  </si>
  <si>
    <t>แอดมินตรวจสอบข้อมูลและแจ้งเอกสารที่ต้องดำเนินการแล้ว รวมถึงแนะนำให้ส่งเอกสารผ่านแชทได้หากอัปโหลดในแอปไม่ได้ แต่ยังแจ้งขั้นตอนต่อไปไม่ชัด เพราะไม่ได้บอกว่าหลังส่งเอกสารครบแล้ว พี่ไรเดอร์ต้องรออบรมอย่างไร หรือจะได้รับแจ้งผ่านช่องทางใด
เงื่อนไขที่ใช้หักคะแนนตามไฟล์:
มี Next Step แต่ยังไม่ชัดเจน
หัก 3 คะแนน</t>
  </si>
  <si>
    <t>แอดมินจัดข้อความเป็นรายการเอกสาร ทำให้อ่านง่ายในภาพรวม แต่มีการให้รายการเอกสารชุดใหญ่ก่อนตรวจสอบ และหลังตรวจสอบมีการแจ้งซ้ำบางส่วน ทำให้ข้อความดูยาวและอาจทำให้พี่ไรเดอร์จับประเด็นหลักเรื่อง “รออบรม” ได้ยาก
เงื่อนไขที่ใช้หักคะแนนตามไฟล์:
พลาดเล็กน้อย
หัก 1 คะแนน</t>
  </si>
  <si>
    <t>ภาษาสุภาพ แต่พบคำสะกดผิดหลายจุด เช่น “แอพลิเคชัน” ควรเป็น “แอปพลิเคชัน”, “โฟรไฟล์” ควรเป็น “โปรไฟล์” และมีการเว้นวรรค/จัดบรรทัดที่ยังไม่ลื่น ทำให้ข้อความดูไม่เรียบร้อย
เงื่อนไขที่ใช้หักคะแนนตามไฟล์:
พลาดเล็กน้อยถึงปานกลาง
หัก 2 คะแนน
ตัวอย่างจากเคส:
“รูปถ่ายโฟรไฟล์”
“อัปโหลดเอกสารในแอพลิเคชัน”
ตัวอย่างที่เหมาะสมกว่า:
“รูปถ่ายโปรไฟล์”
“อัปโหลดเอกสารในแอปพลิเคชัน”</t>
  </si>
  <si>
    <t>แอดมินใช้น้ำเสียงสุภาพ ให้เกียรติพี่ไรเดอร์ และไม่มีถ้อยคำไม่เหมาะสม การสื่อสารโดยรวมมีความพร้อมช่วยเหลือ
เงื่อนไขที่ใช้หักคะแนนตามไฟล์:
ไม่พบข้อผิดพลาด
ไม่หักคะแนน</t>
  </si>
  <si>
    <t>ไรเดอร์สอบถามสถานะการสมัคร / รออบรม (Rider Application / Training Status Inquiry)</t>
  </si>
  <si>
    <t>พี่ไรเดอร์ติดต่อเข้ามาสอบถามเรื่องสมัครเป็นไรเดอร์ และต่อมาแจ้งว่าในระบบขึ้นสถานะ “รออบรม” แอดมินเริ่มจากแจ้งรายการเอกสารที่ต้องอัปโหลดสำหรับสมัครไรเดอร์ จากนั้นเมื่อพี่ไรเดอร์แจ้งสถานะรออบรม แอดมินจึงขอข้อมูลเพิ่มเติม ได้แก่ ชื่อ-นามสกุล รหัสไรเดอร์ และเบอร์โทรศัพท์ เพื่อตรวจสอบในระบบ
หลังตรวจสอบ แอดมินแจ้งว่าพี่ไรเดอร์ยังต้องอัปโหลดเอกสารเพิ่มเติม ได้แก่ รูปโปรไฟล์สวมเสื้อโรบินฮู้ด และใบตรวจประวัติอาชญากรรม พร้อมแจ้งว่าหากอัปโหลดผ่านแอปไม่ได้ สามารถส่งในแชทได้</t>
  </si>
  <si>
    <t>https://drive.google.com/file/d/1W99KqJnn1W0rZuOFzjI9gC-mgFu_1BtS/view?usp=drive_link</t>
  </si>
  <si>
    <t>AA242402</t>
  </si>
  <si>
    <t>https://app.oho.chat/business/6805c0f16232119d2a1204b5/smartchat?room=6a12f4e0d2b519d9af7140a5</t>
  </si>
  <si>
    <t>แอดมินมีการขอข้อมูลเพื่อยืนยันตัวตนก่อนให้ข้อมูลเกี่ยวกับยอดเงินร้านค้า โดยขอรหัสร้านค้าหรือเบอร์โทรศัพท์ และขอชื่อ-นามสกุลพร้อมเลขท้ายบัตรประชาชน 5 หลักของเจ้าของกิจการ ถือว่าทำได้เหมาะสมกับเคสที่เกี่ยวข้องกับข้อมูลรายได้ร้านค้า ไม่พบการเปิดเผยข้อมูลส่วนบุคคลเกินความจำเป็น
เงื่อนไขที่ใช้หักคะแนนตามไฟล์:
ไม่พบข้อผิดพลาด
ไม่หักคะแนน</t>
  </si>
  <si>
    <t>แอดมินทำตาม Process หลักได้ถูกต้อง มีการขอข้อมูลและยืนยันตัวตนก่อนตรวจสอบ จากนั้นแจ้งเงื่อนไขรอบโอนถูกต้องว่าออเดอร์ที่จัดส่งสำเร็จหลังเวลา 20:00 น. จะถูกโอนในรอบถัดไป
เงื่อนไขที่ใช้หักคะแนนตามไฟล์:
ไม่พบข้อผิดพลาด
ไม่หักคะแนน</t>
  </si>
  <si>
    <t>ข้อมูลที่แอดมินแจ้งถูกต้อง เพราะจากการตรวจสอบออเดอร์ 260523-SL-7314 จัดส่งสำเร็จเวลา 20:06 น. ซึ่งเกินรอบตัดยอด 20:00 น. ยอดเงินจึงไม่เข้าในรอบเดิม และจะเข้าในรอบถัดไปหลังเวลา 20:00 น. ของวันที่ 24/05/2026
เงื่อนไขที่ใช้หักคะแนนตามไฟล์:
ไม่พบข้อผิดพลาด
ไม่หักคะแนน</t>
  </si>
  <si>
    <t>แอดมินตอบสาเหตุหลักได้ถูกต้องว่าออเดอร์จัดส่งสำเร็จหลังเวลา 20:00 น. จึงจะถูกโอนในรอบถัดไป และมีการอธิบายรอบโอนเงินเพิ่มเติมให้ร้านค้าเข้าใจ
หักคะแนนเพราะร้านค้าถามชัดว่าเงินประมาณ 200 บาทยังไม่เข้า แต่แอดมินไม่ได้ระบุยอดเงินที่ตรวจสอบพบว่าเป็นยอด Net 202.39 บาท และไม่ได้แจ้งเลขออเดอร์ 260523-SL-7314 ในแชท ทำให้ร้านค้าอาจยังไม่มั่นใจว่าแอดมินตรวจสอบยอดเดียวกับที่สอบถามจริงหรือไม่ คำตอบจึงถูกแต่ยังไม่ครบในส่วนสำคัญของเคส
เงื่อนไขที่ใช้หักคะแนนตามไฟล์:
พลาดระดับกลาง
หัก 3 คะแนน
ตัวอย่างจากเคส:
“ออเดอร์ที่เกิดขึ้นเมื่อวาน ไรเดอร์จัดส่งเสร็จสิ้น 20.06น. ทำให้รอบการโอนสำหรับออเดอร์นี้ จะเข้าในรอบโอนถัดไปครับ”
ตัวอย่างที่เหมาะสมกว่า:
“จากการตรวจสอบออเดอร์ 260523-SL-7314 ยอด Net 202.39 บาท จัดส่งสำเร็จเวลา 20:06 น. ซึ่งเกินรอบตัดยอด 20:00 น. ยอดนี้จะถูกโอนในรอบถัดไป หลังเวลา 20:00 น. ของวันนี้ครับ”</t>
  </si>
  <si>
    <t>แอดมินอธิบายรอบโอนเงินชัดเจน โดยแจ้งว่าออเดอร์ที่สำเร็จก่อนเวลา 20:00 น. จะถูกโอนในวันนั้น และออเดอร์ที่สำเร็จหลังเวลา 20:00 น. จะเข้าในรอบโอนถัดไป พร้อมส่งภาพประกอบรอบการโอนเงิน ทำให้ร้านค้าเข้าใจเงื่อนไขได้ง่ายขึ้น
เงื่อนไขที่ใช้หักคะแนนตามไฟล์:
ไม่พบข้อผิดพลาด
ไม่หักคะแนน</t>
  </si>
  <si>
    <t>แอดมินตรวจสอบสาเหตุได้ถูกทาง เพราะปัญหาที่ร้านค้าสอบถามคือยอดเงินเมื่อวานยังไม่เข้า และแอดมินพบว่าออเดอร์สำเร็จหลังรอบตัดยอด จึงแจ้งเหตุผลเรื่องรอบโอนได้ถูกต้อง
หักคะแนนเพราะการสรุปผลยังไม่ตรงจุดพอ ร้านค้าถามเรื่อง “ยอดเงินประมาณ 200 บาท” แอดมินควรยืนยันยอดที่ตรวจสอบพบให้ชัดว่าเป็น Net 202.39 บาท พร้อมเลขออเดอร์ เพื่อให้ร้านค้ารู้ว่ายอดเงินไม่ได้หาย แต่รอเข้ารอบโอนถัดไปตามเงื่อนไข
เงื่อนไขที่ใช้หักคะแนนตามไฟล์:
พลาดระดับกลาง
หัก 3 คะแนน</t>
  </si>
  <si>
    <t>แอดมินดูแลเคสได้ในระดับหนึ่ง เพราะมีการรับเรื่อง ตรวจสอบ และแจ้งผลให้ร้านค้าทราบ พร้อมแนะนำให้ตรวจสอบยอดอีกครั้งหลังเวลา 20:00 น. ถือว่ามีการบอกแนวทางต่อให้ร้านค้าทราบพอสมควร
หักคะแนนเพราะยังแจ้งขั้นตอนต่อไปไม่ชัด ควรบอกให้ร้านค้าตรวจสอบยอด 202.39 บาท หลังเวลา 20:00 น. และหากยังไม่พบยอด สามารถติดต่อกลับมาให้แอดมินตรวจสอบต่อได้
เงื่อนไขที่ใช้หักคะแนนตามไฟล์:
พลาดเล็กน้อยถึงกลาง
หัก 2 คะแนน
ตัวอย่างที่เหมาะสมกว่า:
“ร้านค้าสามารถตรวจสอบยอด 202.39 บาทได้อีกครั้งหลังเวลา 20:00 น. ของวันนี้ หากยังไม่พบยอดโอน สามารถติดต่อกลับมาให้แอดมินช่วยตรวจสอบต่อได้เลยครับ”</t>
  </si>
  <si>
    <t>ข้อความเรียงลำดับดี เริ่มจากทักทาย ขอข้อมูล ยืนยันตัวตน ตรวจสอบ แจ้งผล และอธิบายรอบโอนเพิ่มเติม อ่านแล้วเข้าใจง่าย ไม่วกวน
เงื่อนไขที่ใช้หักคะแนนตามไฟล์:
ไม่พบข้อผิดพลาด
ไม่หักคะแนน</t>
  </si>
  <si>
    <t>ภาษาสุภาพและเข้าใจง่าย แต่มีจุดเล็กน้อยเรื่องการเขียนเวลา เช่น “20.06น.” และ “20.00น.” ควรเขียนเป็น “20:06 น.” และ “20:00 น.” เพื่อให้ข้อความดูเรียบร้อยและอ่านง่ายขึ้น
เงื่อนไขที่ใช้หักคะแนนตามไฟล์:
พลาดเล็กน้อย
หัก 1 คะแนน
ตัวอย่างจากเคส:
“ไรเดอร์จัดส่งเสร็จสิ้น 20.06น.”
ตัวอย่างที่เหมาะสมกว่า:
“ไรเดอร์จัดส่งเสร็จสิ้นเวลา 20:06 น.”</t>
  </si>
  <si>
    <t>แอดมินใช้น้ำเสียงสุภาพ ใจเย็น และพร้อมช่วยเหลือ ร้านค้าถามด้วยความกังวลว่าเงินไม่เข้าและระบบเป็นอะไรหรือไม่ แอดมินตอบด้วยน้ำเสียงเหมาะสม ไม่ทำให้ร้านค้ารู้สึกถูกปัด และมีการอธิบายเพิ่มเติมให้เข้าใจรอบโอน
เงื่อนไขที่ใช้หักคะแนนตามไฟล์:
ไม่พบข้อผิดพลาด
ไม่หักคะแนน</t>
  </si>
  <si>
    <t>ร้านค้าสอบถามรอบโอนเงิน / ยอดเงินยังไม่เข้าบัญชี (Merchant Payout Inquiry)</t>
  </si>
  <si>
    <t>ร้านค้าติดต่อเข้ามาสอบถามว่าเงินยอดประมาณ 200 บาทของเมื่อวานยังไม่เข้าธนาคาร และถามว่าระบบเป็นอะไรหรือไม่
แอดมินมีการขอข้อมูลร้านค้าหรือเบอร์โทรศัพท์ และขอชื่อ-นามสกุลพร้อมเลขท้ายบัตรประชาชน 5 หลัก เพื่อยืนยันตัวตนก่อนให้ข้อมูล จากนั้นตรวจสอบและแจ้งว่าออเดอร์เมื่อวานจัดส่งสำเร็จเวลา 20:06 น. ซึ่งเลยรอบตัดยอด 20:00 น. ทำให้ยอดจะเข้าในรอบโอนถัดไป</t>
  </si>
  <si>
    <t>https://drive.google.com/open?id=1S3c8U3xu-5gRhtpTgbQr4aNhCzsmR6lT</t>
  </si>
  <si>
    <t>AA242410</t>
  </si>
  <si>
    <t>https://app.oho.chat/business/6805c0f16232119d2a1204b5/smartchat?room=6a12fbcc08a612ab8b10733a</t>
  </si>
  <si>
    <t>แอดมินเปิดแชทสุภาพ มีการแนะนำตัวว่า “แอดมินขนมหม้อแกง” และปิดแชทด้วยชื่อแอดมินอีกครั้ง ข้อความสุดท้ายเป็นของแอดมิน ถือว่าครบตามมาตรฐานการทักทายและปิดการสนทนา
เงื่อนไขที่ใช้หักคะแนนตามไฟล์:
ไม่พบข้อผิดพลาด
ไม่หักคะแนน</t>
  </si>
  <si>
    <t>แอดมินขอข้อมูลที่เกี่ยวข้องกับการตรวจสอบ เช่น หมายเลขออเดอร์และเบอร์โทรศัพท์ที่ลงทะเบียน ถือว่าเป็นข้อมูลที่จำเป็นต่อการตรวจสอบเคส
หักเล็กน้อยเพราะจากการตรวจสอบพบว่าร้านค้าขอเบอร์ติดต่อลูกค้าจากแอดมิน และร้านค้าจะติดต่อกลับลูกค้าโดยตรง แอดมินควรแจ้งหรือขออนุญาตลูกค้าก่อนให้ร้านค้าติดต่อกลับ เพื่อให้การใช้ข้อมูลลูกค้าชัดเจนและปลอดภัยมากขึ้น แม้เป็นการประสานงานเพื่อแก้ปัญหาออเดอร์ก็ตาม
เงื่อนไขที่ใช้หักคะแนนตามไฟล์:
พลาดเล็กน้อยถึงกลาง
หัก 2 คะแนน
ตัวอย่างที่เหมาะสมกว่า:
“แอดมินประสานร้านค้าให้แล้วนะครับ ร้านค้าขอติดต่อกลับคุณลูกค้าโดยตรงเพื่อแก้ไขรายการอาหาร ไม่ทราบว่าสะดวกให้ร้านค้าติดต่อกลับผ่านเบอร์ที่ลงทะเบียนไว้หรือไม่ครับ”</t>
  </si>
  <si>
    <t>แอดมินดำเนินการตาม Process หลักได้หลายส่วน มีการขอข้อมูลเพื่อตรวจสอบ ตรวจสอบออเดอร์ และประสานร้านค้าเพื่อแจ้งปัญหาอาหารผิดเมนู ซึ่งตรงกับแนวทางของเคสอาหารไม่ถูกต้อง
หักคะแนนเพราะยังไม่เห็นการสรุปแนวทางแก้ไขให้ชัดเจนตาม Process ว่าร้านค้าจะดำเนินการอย่างไรต่อ เช่น ส่งอาหารที่ถูกต้องให้ใหม่ ยืนยันคืนเงินจำนวนเท่าไร หรือให้ลูกค้าเก็บหลักฐานไว้เพื่อดำเนินการต่อ หากมีการชดเชยหรือคืนเงินควรมีการบันทึก/เปิดเคสตามขั้นตอนที่เกี่ยวข้องด้วย
เงื่อนไขที่ใช้หักคะแนนตามไฟล์:
พลาดเล็กน้อยถึงกลาง
หัก 2 คะแนน</t>
  </si>
  <si>
    <t>แอดมินตรวจสอบออเดอร์ได้ถูกต้อง และแจ้งลูกค้าว่าจะติดต่อร้านค้าเพื่อแก้ไขปัญหา ซึ่งสอดคล้องกับปัญหาที่ลูกค้าได้รับอาหารไม่ตรงตามที่สั่ง
หักเล็กน้อยเพราะข้อความ “ร้านค้าขออนุญาตติดต่อกลับหาทางลูกค้าโดยตรง” ยังไม่ชัดพอว่าร้านค้าจะติดต่อไปเพื่อแก้ไขแบบไหน ทำให้ข้อมูลถูกทาง แต่ยังไม่ครบความหมายของผลการตรวจสอบ
เงื่อนไขที่ใช้หักคะแนนตามไฟล์:
พลาดเล็กน้อย
หัก 1 คะแนน</t>
  </si>
  <si>
    <t>แอดมินรับเรื่อง ตรวจสอบออเดอร์ และประสานร้านค้าให้แล้ว โดยลูกค้าแจ้งกลับว่าเรียบร้อยแล้ว จึงถือว่าเคสได้รับการช่วยเหลือจนจบในระดับหนึ่ง
หักคะแนนเพราะแอดมินยังไม่ได้สรุปผลการประสานงานให้ชัดเจน เช่น ร้านค้าจะส่งอาหารใหม่หรือไม่ มีการคืนเงินหรือไม่ และหากร้านค้าไม่ติดต่อกลับ ลูกค้าควรรอนานแค่ไหนหรือแจ้งกลับมาอย่างไร แม้แอดมินจะเปิดทางให้ลูกค้าแจ้งกลับได้ แต่ยังควรสรุปผลและแนวทางต่อให้ชัดกว่านี้
เงื่อนไขที่ใช้หักคะแนนตามไฟล์:
พลาดระดับกลาง
หัก 3 คะแนน
ตัวอย่างจากเคส:
“ร้านค้าขออนุญาตติดต่อกลับหาทางลูกค้าโดยตรงนะครับ ขออภัยด้วยครับ”
ตัวอย่างที่เหมาะสมกว่า:
“แอดมินประสานร้านค้าแล้วนะครับ ร้านค้ารับทราบปัญหาเรื่องส่งเมนูไม่ตรง และจะติดต่อคุณลูกค้าโดยตรงเพื่อแจ้งแนวทางแก้ไข หากยังไม่ได้รับการติดต่อภายในระยะเวลาที่เหมาะสม สามารถแจ้งกลับมาให้แอดมินช่วยติดตามต่อได้เลยครับ”</t>
  </si>
  <si>
    <t>แอดมินแจ้งขั้นตอนให้ลูกค้าทราบบางส่วน เช่น ขอข้อมูล ตรวจสอบ และประสานร้านค้า แต่ยังไม่ได้บอกขั้นตอนหลังจากร้านค้าติดต่อกลับให้ชัดเจน เช่น หากลูกค้ายังไม่ได้รับการแก้ไขจะต้องทำอย่างไรต่อ
เงื่อนไขที่ใช้หักคะแนนตามไฟล์:
พลาดเล็กน้อย
หัก 1 คะแนน</t>
  </si>
  <si>
    <t>แอดมินเข้าใจปัญหาหลักได้ถูกต้องว่าเป็นเคสอาหารไม่ตรงตามที่สั่ง และเลือกแนวทางประสานร้านค้า ซึ่งตรงกับ Process ของเคสอาหารไม่ถูกต้อง
หักเล็กน้อยเพราะยังไม่ได้สรุปผลการแก้ไขให้ชัดเจนว่า ร้านค้าจะรับผิดชอบแบบใด เช่น ส่งอาหารใหม่ หรือชดเชย/คืนเงิน ทำให้การแก้ปัญหาจบได้จากการที่ลูกค้าแจ้งว่าเรียบร้อยแล้ว แต่ในมุมการทำงานของแอดมินยังควรสรุปผลให้ครบกว่านี้
เงื่อนไขที่ใช้หักคะแนนตามไฟล์:
พลาดเล็กน้อยถึงกลาง
หัก 2 คะแนน
เงื่อนไขที่ใช้หักคะแนนตามไฟล์:
พลาดเล็กน้อยถึงกลาง
หัก 2 คะแนน</t>
  </si>
  <si>
    <t>แอดมินรับเรื่อง ตรวจสอบออเดอร์ ติดต่อร้านค้า และเปิดทางให้ลูกค้าแจ้งกลับได้ ถือว่าดูแลเคสต่อเนื่องในระดับหนึ่ง แต่ยังหักคะแนนเพราะไม่ได้บอกชัดว่าร้านค้าจะติดต่อกลับเพื่ออะไร และหากร้านค้าไม่ติดต่อกลับ แอดมินจะช่วยติดตามต่ออย่างไร
เงื่อนไขที่ใช้หักคะแนนตามไฟล์:
พลาดเล็กน้อยถึงกลาง
หัก 2 คะแนน</t>
  </si>
  <si>
    <t>ข้อความของแอดมินเรียงลำดับเข้าใจง่าย เริ่มจากทักทาย ขอข้อมูล ตรวจสอบ แจ้งผล และปิดการสนทนา ลูกค้าสามารถเข้าใจได้ว่าแอดมินกำลังช่วยประสานงานให้
เงื่อนไขที่ใช้หักคะแนนตามไฟล์:
ไม่พบข้อผิดพลาด
ไม่หักคะแนน</t>
  </si>
  <si>
    <t>ภาษาสุภาพและอ่านเข้าใจง่าย แต่มีคำที่ควรปรับเล็กน้อย เช่น “ลูกคา” ควรเป็น “ลูกค้า” และประโยค “ได้เลยครับนะครับ” มีคำซ้ำ ทำให้อ่านไม่ลื่นเท่าที่ควร
เงื่อนไขที่ใช้หักคะแนนตามไฟล์:
พลาดเล็กน้อย
หัก 1 คะแนน
ตัวอย่างจากเคส:
“ร้านค้าขออนุญาตติดต่อกลับหาทางลูกคาโดยตรงนะครับ”
“หากยังไม่ได้รับการติดต่อสามารถแจ้งแอดมินได้เลยครับนะครับ”
ตัวอย่างที่เหมาะสมกว่า:
“ร้านค้าขอติดต่อกลับหาคุณลูกค้าโดยตรงนะครับ”
“หากยังไม่ได้รับการติดต่อ สามารถแจ้งแอดมินได้เลยครับ”</t>
  </si>
  <si>
    <t>แอดมินใช้น้ำเสียงสุภาพ มีการขออภัย และตอบด้วยท่าทีพร้อมช่วยเหลือ ลูกค้าตอบกลับว่า “บริการดีมาก” แสดงว่าน้ำเสียงและการดูแลในภาพรวมเหมาะสมกับสถานการณ์
เงื่อนไขที่ใช้หักคะแนนตามไฟล์:
ไม่พบข้อผิดพลาด
ไม่หักคะแนน</t>
  </si>
  <si>
    <t>ลูกค้าแจ้งได้รับอาหารไม่ถูกต้อง / ผิดเมนู (Wrong Item / Incorrect Food Received)</t>
  </si>
  <si>
    <t>ลูกค้าติดต่อเข้ามาแจ้งว่า “สั่งบางกรอบทำไมส่งหนานุ่มมา” พร้อมแนบรูปอาหารและภาพหน้าคำสั่งซื้อเข้ามาให้ตรวจสอบ
แอดมินขอข้อมูลสำหรับตรวจสอบ ได้แก่ หมายเลขออเดอร์และเบอร์โทรศัพท์ที่ลงทะเบียน จากนั้นตรวจสอบพบออเดอร์ 260524-SM-5215 และมีการติดต่อร้านค้าเพื่อแจ้งปัญหาเรื่องอาหารที่ได้รับไม่ตรงตามที่ลูกค้าสั่ง</t>
  </si>
  <si>
    <t>https://drive.google.com/file/d/1St791t9dASEhJEBRgufzm4s-WAp2pCbp/view?usp=drive_link</t>
  </si>
  <si>
    <t>AA246297</t>
  </si>
  <si>
    <t>https://app.oho.chat/business/6805c0f16232119d2a1204b5/smartchat?room=6a1aa2df96e496db0e8e5845</t>
  </si>
  <si>
    <t>แอดมินมีการทักทาย แนะนำตัว และปิดแชทครบถ้วน สุภาพ และเหมาะสมกับลูกค้า
ตัวอย่างจากเคส:
“สวัสดีค่ะ แอดมินขนมดอกจอก 🍪 ยินดีให้บริการ”
และ
“แอดมินขออนุญาตจบการสนทนานะคะ หากต้องการสอบถามข้อมูลเพิ่มเติมหรือพบปัญหาในการใช้งาน สามารถติดต่อเข้ามาได้อีกครั้งค่ะ”
เงื่อนไขที่ใช้หักคะแนนตามไฟล์:
ไม่พบข้อผิดพลาด
ไม่หักคะแนน</t>
  </si>
  <si>
    <t>ไม่พบการเปิดเผยข้อมูลส่วนบุคคลเกินความจำเป็น แอดมินใช้ข้อมูลหมายเลขคำสั่งซื้อที่ลูกค้าแจ้งมาเพื่อดำเนินการตรวจสอบเท่านั้น
เงื่อนไขที่ใช้หักคะแนนตามไฟล์:
ไม่พบข้อผิดพลาด
ไม่หักคะแนน</t>
  </si>
  <si>
    <t>แอดมินรับเรื่อง ตรวจสอบ และตอบกลับในประเด็นที่ลูกค้าแจ้งได้สอดคล้องกับสถานการณ์ โดยแจ้งว่าระบบฝั่งไรเดอร์เกิดปัญหาขัดข้อง และขณะนี้ระบบกลับมาใช้งานได้ตามปกติแล้ว
จากการตรวจสอบ ช่วงเวลาดังกล่าวเกิด Incident จริง โดยไรเดอร์บางท่านไม่ได้รับงาน หรือบางท่านงานเข้าปกติแต่ไม่เห็นข้อมูลลูกค้า และออเดอร์ 260530-SQ-5739 มีการจัดส่งสำเร็จ
หักเล็กน้อยเพราะแอดมินไม่ได้แจ้งสถานะออเดอร์ให้ชัดว่าไรเดอร์กำลังนำส่ง/สามารถจัดส่งต่อได้ และไม่ได้สรุปให้ลูกค้าเข้าใจว่าเมื่อไรเดอร์นำส่งต่อแล้ว ไม่จำเป็นต้องยกเลิกออเดอร์
เงื่อนไขที่ใช้หักคะแนนตามไฟล์:
พลาดเล็กน้อยถึงปานกลาง
หัก 2 คะแนน
ตัวอย่างที่เหมาะสมกว่า
“จากการตรวจสอบออเดอร์ 260530-SQ-5739 ขณะนี้ไรเดอร์สามารถกลับเข้าใช้งานและดำเนินการนำส่งให้คุณลูกค้าได้แล้วนะคะ กรณีนี้ไม่ต้องยกเลิกออเดอร์แล้วค่ะ แอดมินต้องขออภัยในความไม่สะดวกจากปัญหาระบบที่เกิดขึ้นนะคะ”</t>
  </si>
  <si>
    <t>คำตอบถูกต้องในสาระหลัก เพราะแอดมินแจ้งว่าระบบฝั่งไรเดอร์เกิดปัญหาขัดข้อง และขณะนี้กลับมาใช้งานได้แล้ว ซึ่งตรงกับผลตรวจสอบว่าในช่วงเวลานั้นเกิด Incident จริง
หักเล็กน้อยเพราะคำตอบยังไม่ได้ผูกกับสถานะออเดอร์ 260530-SQ-5739 โดยตรง เช่น ไม่ได้บอกว่าคำสั่งซื้อนี้ไรเดอร์จะดำเนินการนำส่งต่อได้ และภายหลังตรวจสอบพบว่าจัดส่งสำเร็จ
เงื่อนไขที่ใช้หักคะแนนตามไฟล์:
พลาดเล็กน้อย
หัก 1 คะแนน
ตัวอย่างที่เหมาะสมกว่า
“จากการตรวจสอบออเดอร์ 260530-SQ-5739 ขณะนี้ไรเดอร์สามารถเข้าใช้งานและดำเนินการนำส่งออเดอร์ให้ได้แล้วนะคะ”</t>
  </si>
  <si>
    <t>แอดมินตอบเรื่องปัญหาระบบและขอโทษลูกค้าได้ แต่ยังขาดรายละเอียดที่ทำให้ลูกค้าเข้าใจสถานการณ์ครบ เช่น สถานะล่าสุดของออเดอร์ การดำเนินการของไรเดอร์ และคำแนะนำว่าหากยังไม่ได้รับอาหารให้ติดต่อกลับมาได้ทันที
นอกจากนี้ เมื่อลูกค้าแจ้ง Feedback ว่าอยากให้ปรับปรุงระบบแอป แอดมินแจ้งว่าได้ประสานทีมที่เกี่ยวข้องแล้ว แต่จากบทสนทนายังไม่เห็นหลักฐานหรือรายละเอียดการบันทึกเคส/ส่งต่อ Feedback
เงื่อนไขที่ใช้หักคะแนนตามไฟล์:
พลาดปานกลาง
หัก 3 คะแนน
ตัวอย่างที่เหมาะสมกว่า
“แอดมินรับทราบ Feedback เรื่องระบบแอปแล้วนะคะ และจะบันทึกส่งต่อทีมที่เกี่ยวข้องเพื่อพิจารณาปรับปรุงค่ะ สำหรับออเดอร์ 260530-SQ-5739 ขณะนี้ไรเดอร์กลับเข้าใช้งานได้และกำลังดำเนินการนำส่งให้คุณลูกค้า หากยังไม่ได้รับอาหารหรือพบปัญหาเพิ่มเติม สามารถแจ้งกลับมาได้เลยค่ะ”</t>
  </si>
  <si>
    <t>แอดมินอธิบายสถานการณ์ได้พอเข้าใจว่าเกิดปัญหาทางระบบฝั่งไรเดอร์ และตอนนี้ระบบกลับมาใช้งานได้ตามปกติแล้ว
หักเล็กน้อยเพราะยังไม่ได้บอกขั้นตอนถัดไปชัดเจน เช่น ให้ลูกค้ารอรับอาหารจากไรเดอร์ หากไม่ได้รับอาหารให้ติดต่อกลับมา หรือหากระบบยังมีปัญหาให้แจ้งแอดมินตรวจสอบต่อ
เงื่อนไขที่ใช้หักคะแนนตามไฟล์:
พลาดเล็กน้อย
หัก 1 คะแนน
ตัวอย่างที่เหมาะสมกว่า
“ตอนนี้ไรเดอร์สามารถเข้าแอปและกำลังนำส่งออเดอร์ให้แล้วนะคะ รบกวนคุณลูกค้ารอรับอาหารได้เลยค่ะ หากยังไม่ได้รับอาหารหรือพบปัญหาเพิ่มเติม สามารถติดต่อกลับมาให้แอดมินตรวจสอบต่อได้ทันทีค่ะ”</t>
  </si>
  <si>
    <t>แอดมินเข้าใจประเด็นหลักว่าลูกค้ามีปัญหาเกี่ยวกับไรเดอร์ไม่ได้รับงานในแอป และลูกค้ายกเลิกไม่ได้ ซึ่งเป็นผลจากระบบขัดข้องในช่วง Incident
แอดมินตอบได้ตรงสถานการณ์ และเมื่อทราบว่าไรเดอร์เข้าแอปได้แล้ว ก็ไม่ได้ดำเนินการยกเลิกต่อโดยไม่จำเป็น ถือว่าเหมาะสม เพราะออเดอร์ยังสามารถจัดส่งต่อได้
หักเล็กน้อยเพราะแอดมินควรตรวจสอบและแจ้งสถานะคำสั่งซื้อให้ชัดเจนกว่านี้ว่าออเดอร์ยังสามารถนำส่งต่อได้ และไรเดอร์กำลังดำเนินการจัดส่ง
เงื่อนไขที่ใช้หักคะแนนตามไฟล์:
พลาดเล็กน้อยถึงปานกลาง
หัก 2 คะแนน
ตัวอย่างที่เหมาะสมกว่า
“แอดมินตรวจสอบแล้ว ออเดอร์นี้ยังสามารถดำเนินการจัดส่งต่อได้ เนื่องจากไรเดอร์กลับมาเข้าใช้งานได้แล้วและกำลังนำส่งให้คุณลูกค้านะคะ”</t>
  </si>
  <si>
    <t>แอดมินมีการรับเรื่อง ขอโทษลูกค้า และรับ Feedback เรื่องระบบแอป รวมถึงแจ้งว่าจะส่งต่อทีมที่เกี่ยวข้อง
แต่ Ownership ยังไม่เต็ม เพราะไม่ได้แจ้ง Next Step ชัดเจนหลังจากไรเดอร์กลับมาใช้งานได้ เช่น ลูกค้าควรรอรับอาหาร หากยังไม่ได้รับอาหารให้ติดต่อกลับมา และไม่ได้ระบุว่ามีการบันทึก/ส่งต่อ Feedback อย่างไร
เงื่อนไขที่ใช้หักคะแนนตามไฟล์:
พลาดปานกลาง
หัก 3 คะแนน
ตัวอย่างที่เหมาะสมกว่า
“แอดมินรับเรื่องและจะบันทึก Feedback ส่งต่อทีมที่เกี่ยวข้องเพื่อพิจารณาปรับปรุงระบบนะคะ สำหรับออเดอร์นี้ไรเดอร์กลับเข้าใช้งานได้แล้วและกำลังนำส่งให้ หากคุณลูกค้ายังไม่ได้รับอาหารหรือพบปัญหาเพิ่มเติม สามารถติดต่อกลับมาได้ทันทีค่ะ”</t>
  </si>
  <si>
    <t>ข้อความอ่านง่าย เป็นลำดับ ไม่ซับซ้อน และลูกค้าสามารถเข้าใจได้ว่าแอดมินรับทราบปัญหาและกำลังช่วยดูแล
เงื่อนไขที่ใช้หักคะแนนตามไฟล์:
ไม่พบข้อผิดพลาด
ไม่หักคะแนน</t>
  </si>
  <si>
    <t>ภาษาสุภาพและเข้าใจง่าย แต่มีบางจุดที่ใช้คำไม่สมบูรณ์เล็กน้อย เช่น “สามารถกลับมาใช้งานได้ตามปกติแล้วค่ะ” ควรระบุให้ชัดว่าเป็นระบบฝั่งไรเดอร์หรือแอปไรเดอร์ เพื่อให้ลูกค้าเข้าใจตรงกัน
เงื่อนไขที่ใช้หักคะแนนตามไฟล์:
พลาดเล็กน้อย
หัก 1 คะแนน
ตัวอย่างที่เหมาะสมกว่า
“ขณะนี้ระบบฝั่งไรเดอร์สามารถกลับมาใช้งานได้ตามปกติแล้วค่ะ”</t>
  </si>
  <si>
    <t>น้ำเสียงสุภาพ เหมาะกับสถานการณ์ มีการขอโทษในความล่าช้าและความไม่สะดวก รวมถึงรับ Feedback ของลูกค้าอย่างสุภาพ
หักเล็กน้อยเพราะลูกค้าได้รับผลกระทบจากระบบและชำระเงินไปแล้ว แอดมินควรเพิ่มความมั่นใจให้ลูกค้ามากขึ้นว่าออเดอร์จะถูกนำส่งต่อ และหากมีปัญหาจะช่วยตรวจสอบให้ต่อเนื่อง
เงื่อนไขที่ใช้หักคะแนนตามไฟล์:
พลาดเล็กน้อย
หัก 1 คะแนน
ตัวอย่างที่เหมาะสมกว่า
“ต้องขออภัยในความไม่สะดวกที่เกิดขึ้นนะคะ แอดมินเข้าใจว่าคุณลูกค้าชำระเงินแล้วและกังวลเรื่องออเดอร์ ขณะนี้ไรเดอร์สามารถเข้าใช้งานและกำลังนำส่งให้แล้วค่ะ หากมีปัญหาเพิ่มเติม แอดมินพร้อมช่วยตรวจสอบต่อให้นะคะ”</t>
  </si>
  <si>
    <t>ลูกค้าแจ้งปัญหาไรเดอร์ไม่ได้รับงานในแอปและยกเลิกคำสั่งซื้อไม่ได้ (Customer Order Issue - Rider App Incident / Unable to Cancel)</t>
  </si>
  <si>
    <t>ลูกค้าติดต่อเข้ามาแจ้งว่า สั่งอาหารแล้วไรเดอร์ไม่ได้รับงานในแอป และลูกค้าไม่สามารถยกเลิกคำสั่งซื้อได้ ทั้งที่ชำระเงินไปแล้ว พร้อมแจ้งหมายเลขคำสั่งซื้อ 260530-SQ-5739
ระหว่างการสนทนา ลูกค้าแจ้งเพิ่มเติมว่าไรเดอร์เพิ่งเข้าแอปได้แล้ว และกำลังจะช่วยนำส่งให้ แอดมินจึงแจ้งขออภัยในความล่าช้า พร้อมอธิบายว่าเกิดปัญหาขัดข้องทางฝั่งไรเดอร์ และขณะนี้ระบบกลับมาใช้งานได้ตามปกติแล้ว</t>
  </si>
  <si>
    <t>https://drive.google.com/file/d/1-VTBNL0U3f_V2c9_2MEWdyQNMinIK-oy/view?usp=sharing</t>
  </si>
  <si>
    <t>AA244341</t>
  </si>
  <si>
    <t>https://app.oho.chat/business/6805c0f16232119d2a1204b5/smartchat?room=69ef261ca7d45098e71edcd2</t>
  </si>
  <si>
    <t>แอดมินมีการทักทาย แนะนำตัว และปิดการสนทนาได้ครบถ้วน สุภาพ เหมาะสมกับร้านค้า
ตัวอย่างจากเคส:
“Robinhood สวัสดีค่ะ แอดมินขนมสาลี่ ยินดีให้บริการค่ะ”
และมีข้อความปิดท้ายว่า
“หากไม่มีข้อมูลเพิ่มเติม แอดมินขออนุญาตจบการสนทนาในครั้งนี้นะคะ... ขอบคุณที่ใช้บริการ Robinhood แอดมินขนมสาลี่ ยินดีให้บริการค่ะ”
เงื่อนไขที่ใช้หักคะแนนตามไฟล์:
ไม่พบข้อผิดพลาด
ไม่หักคะแนน</t>
  </si>
  <si>
    <t>แอดมินมีการขอข้อมูลเพื่อยืนยันตัวตนก่อนตรวจสอบข้อมูลร้านค้า และไม่ได้เปิดเผยข้อมูลส่วนบุคคลหรือข้อมูลร้านค้าเกินความจำเป็น
เงื่อนไขที่ใช้หักคะแนนตามไฟล์:
ไม่พบข้อผิดพลาด
ไม่หักคะแนน</t>
  </si>
  <si>
    <t>เคสนี้เป็นการสอบถามข้อมูลทั่วไปเกี่ยวกับการแจ้งเตือนและสถานะคำสั่งซื้อ แอดมินมีการขอข้อมูลยืนยันตัวตนร้านค้าก่อนตรวจสอบ และแจ้งผลว่าไม่พบออเดอร์เข้าระบบ ซึ่งเป็นการดำเนินการถูกทาง
หักเล็กน้อยเพราะแอดมินควรอธิบาย Process ให้ครบว่า หากเป็นออเดอร์จริง ร้านค้าต้องตรวจสอบได้ที่เมนูคำสั่งซื้อในแอปร้านค้า และกรณีเสียงแจ้งเตือนที่ร้านค้าได้ยินอาจเป็น Noti App/ประกาศเชิญชวนเปิดร้านรับออเดอร์ ไม่ใช่เสียงแจ้งออเดอร์จริง
เงื่อนไขที่ใช้หักคะแนนตามไฟล์:
พลาดเล็กน้อยถึงปานกลาง
หัก 2 คะแนน
ตัวอย่างที่เหมาะสมกว่า
“จากการตรวจสอบยังไม่พบออเดอร์เข้าระบบของร้านค้านะคะ การแจ้งเตือนที่ร้านค้าได้รับอาจเป็น Noti App หรือประกาศเชิญชวนให้ร้านค้าเปิดรับออเดอร์ ไม่ใช่ออเดอร์จริงค่ะ หากมีออเดอร์เข้าจริง ร้านค้าสามารถตรวจสอบได้ที่เมนู ‘คำสั่งซื้อ’ ในแอป Robinhood Shop ได้เลยค่ะ”</t>
  </si>
  <si>
    <t>แอดมินตอบถูกในสาระหลักว่าไม่พบออเดอร์เข้าระบบ และแจ้งว่าเสียงหรือการแจ้งเตือนที่ร้านค้าได้รับอาจเป็นการแจ้งเตือนในเมนู “แจ้งเตือน” ซึ่งเป็นประกาศหรือโปรโมชัน
อย่างไรก็ตาม คำตอบยังไม่แม่นพอในรายละเอียด เพราะจากการตรวจสอบเป็น Noti App เชิญชวนร้านค้าเปิดร้านรับออเดอร์ ตามประกาศจากทางแอป ควรแจ้งให้ชัดว่าไม่ใช่ออเดอร์จริง และถ้ามีออเดอร์เข้าจะต้องตรวจสอบได้ที่เมนูคำสั่งซื้อ
เงื่อนไขที่ใช้หักคะแนนตามไฟล์:
พลาดเล็กน้อยถึงปานกลาง
หัก 2 คะแนน
ตัวอย่างที่เหมาะสมกว่า
“การแจ้งเตือนที่ร้านค้าได้รับเป็นการแจ้งเตือนจากระบบ/ประกาศเชิญชวนให้เปิดร้านรับออเดอร์ ไม่ใช่ออเดอร์จริงค่ะ จากการตรวจสอบยังไม่พบออเดอร์เข้าระบบของร้านค้านะคะ”</t>
  </si>
  <si>
    <t>คำตอบยังไม่ครบ เพราะร้านค้าถาม 2 ประเด็น คือ
1.ทำไมมีเสียงแจ้งให้รับออเดอร์ แต่รับออเดอร์ไม่ได้
2.ทำไมในตั้งค่าขึ้นเหมือนร้านกำลังยกเลิกผู้ใช้
แอดมินตอบเฉพาะประเด็นไม่พบออเดอร์ และอาจเป็นการแจ้งเตือน/โปรโมชัน แต่ไม่ได้อธิบายชัดว่าเป็น Noti App เชิญชวนเปิดร้านรับออเดอร์ และไม่ได้ตอบประเด็น “กำลังยกเลิกผู้ใช้” ให้ร้านค้าเข้าใจว่าจากการตรวจสอบสถานะร้านค้าปกติหรือไม่
เงื่อนไขที่ใช้หักคะแนนตามไฟล์:
พลาดปานกลางถึงมาก
หัก 4 คะแนน
ตัวอย่างที่เหมาะสมกว่า
“จากการตรวจสอบไม่พบออเดอร์เข้าระบบของร้านค้านะคะ การแจ้งเตือนที่ร้านค้าได้รับน่าจะเป็น Noti App/ประกาศเชิญชวนให้เปิดร้านรับออเดอร์ ไม่ใช่ออเดอร์จริงค่ะ หากมีออเดอร์จริง ร้านค้าจะตรวจสอบได้ที่เมนูคำสั่งซื้อในแอปร้านค้า ส่วนข้อความที่ขึ้นเกี่ยวกับผู้ใช้ แอดมินขอตรวจสอบสถานะร้านค้าเพิ่มเติมให้อีกครั้งนะคะ”</t>
  </si>
  <si>
    <t>แอดมินแจ้งผลตรวจสอบได้พอเข้าใจว่าไม่พบออเดอร์ และอาจเป็นการแจ้งเตือนในเมนูแจ้งเตือน
หักเล็กน้อยเพราะยังไม่ได้แนะนำขั้นตอนตรวจสอบที่ชัดเจน เช่น ให้ร้านค้าเข้าไปดูที่เมนูคำสั่งซื้อในแอปร้านค้า หากมีออเดอร์เข้าจริงจะแสดงในเมนูนั้น
เงื่อนไขที่ใช้หักคะแนนตามไฟล์:
พลาดเล็กน้อย
หัก 1 คะแนน
ตัวอย่างที่เหมาะสมกว่า
“หากมีออเดอร์เข้าจริง ร้านค้าสามารถตรวจสอบได้ที่แอป Robinhood Shop เมนู ‘คำสั่งซื้อ’ นะคะ หากในเมนูคำสั่งซื้อไม่พบรายการ แสดงว่ายังไม่มีออเดอร์เข้าระบบค่ะ”</t>
  </si>
  <si>
    <t>แอดมินวิเคราะห์ได้บางส่วนว่าปัญหาอาจไม่ได้เกิดจากออเดอร์จริง แต่เป็นการแจ้งเตือนจากระบบ จึงแจ้งว่าไม่พบออเดอร์เข้าระบบ
แต่ยังไม่ครอบคลุมทั้งหมด เพราะร้านค้าระบุว่า “รับออเดอร์ไม่ได้” และ “ขึ้นว่ากำลังยกเลิกผู้ใช้” ซึ่งเป็นข้อมูลสำคัญที่ควรถูกตรวจสอบและอธิบายเพิ่ม ไม่ควรตอบเพียงว่าไม่มีออเดอร์เข้าระบบเท่านั้น
เงื่อนไขที่ใช้หักคะแนนตามไฟล์:
พลาดปานกลาง
หัก 4 คะแนน
ตัวอย่างที่เหมาะสมกว่า
“แอดมินตรวจสอบแล้ว ยังไม่พบออเดอร์เข้าระบบร้านค้าค่ะ เสียงแจ้งเตือนที่ร้านค้าได้ยินน่าจะเป็นประกาศจากแอป ไม่ใช่ออเดอร์จริง ส่วนข้อความที่ขึ้นว่าเกี่ยวกับการยกเลิกผู้ใช้ แอดมินจะตรวจสอบสถานะร้านค้าให้อีกครั้งนะคะ เพื่อยืนยันว่าร้านค้ายังสามารถเปิดรับออเดอร์ได้ตามปกติค่ะ”</t>
  </si>
  <si>
    <t>แอดมินมีการตรวจสอบและแจ้งผลให้ร้านค้าทราบ แต่ Next Step ยังไม่ชัดพอ เพราะไม่ได้บอกว่าหากร้านค้ายังได้รับแจ้งเตือนแบบเดิม หรือยังเห็นข้อความ “กำลังยกเลิกผู้ใช้” ให้ส่งภาพหน้าจอกลับมาเพื่อตรวจสอบเพิ่มเติม
นอกจากนี้ควรแนะนำให้ร้านค้าตรวจสอบเมนูคำสั่งซื้อในแอป หรือทดสอบเปิดร้านรับออเดอร์ตามปกติ เพื่อให้ร้านค้ารู้ว่าต้องทำอะไรต่อ
เงื่อนไขที่ใช้หักคะแนนตามไฟล์:
พลาดปานกลาง
หัก 3 คะแนน
ตัวอย่างที่เหมาะสมกว่า
“หากร้านค้ายังพบข้อความเดิม หรือยังมีเสียงแจ้งเตือนแต่ไม่พบออเดอร์ รบกวนส่งภาพหน้าจอเพิ่มเติมเข้ามาได้เลยนะคะ แอดมินจะช่วยตรวจสอบให้ค่ะ ระหว่างนี้หากมีออเดอร์เข้าจริง ร้านค้าสามารถตรวจสอบได้ที่เมนูคำสั่งซื้อในแอป Robinhood Shop ค่ะ”</t>
  </si>
  <si>
    <t>ข้อความอ่านเข้าใจง่าย มีการแยกขั้นตอนขอข้อมูลเป็นข้อ ๆ ทำให้ร้านค้าส่งข้อมูลกลับมาได้ครบ และข้อความแจ้งผลตรวจสอบไม่ซับซ้อน
เงื่อนไขที่ใช้หักคะแนนตามไฟล์:
ไม่พบข้อผิดพลาด
ไม่หักคะแนน</t>
  </si>
  <si>
    <t>ภาษาส่วนใหญ่สุภาพและเข้าใจง่าย แต่มีคำผิดเล็กน้อย เช่น “ข้อมมูล” ในข้อความ “จากการตรวจสอบข้อมมูล” ทำให้ข้อความดูไม่เรียบร้อย แม้ไม่กระทบความเข้าใจหลัก
เงื่อนไขที่ใช้หักคะแนนตามไฟล์:
พลาดเล็กน้อย
หัก 1 คะแนน
ตัวอย่างที่เหมาะสมกว่า
“จากการตรวจสอบข้อมูล ร้านค้าก๋วยเตี๋ยวลูกชิ้นปลาตลาดพลู ยังไม่พบออเดอร์เข้าระบบนะคะ”</t>
  </si>
  <si>
    <t>น้ำเสียงสุภาพ เหมาะสมกับร้านค้า และมีการให้กำลังใจร้านค้าปิดท้าย เช่น “ขอให้ร้านค้ามีออเดอร์เยอะ ๆ ยอดขายปัง ๆ”
หักเล็กน้อยเพราะร้านค้ามีความกังวลว่าอาจรับออเดอร์ไม่ได้และระบบขึ้นเหมือนกำลังยกเลิกผู้ใช้ แอดมินควรแสดงความเข้าใจหรือขออภัยเพิ่มเติมก่อนแจ้งผลตรวจสอบ เพื่อให้ร้านค้ารู้สึกมั่นใจมากขึ้น
เงื่อนไขที่ใช้หักคะแนนตามไฟล์:
พลาดเล็กน้อย
หัก 1 คะแนน
ตัวอย่างที่เหมาะสมกว่า
“แอดมินเข้าใจว่าร้านค้ากังวลเรื่องเสียงแจ้งเตือนและการรับออเดอร์นะคะ ขออนุญาตตรวจสอบสถานะร้านค้าและออเดอร์ให้ก่อนค่ะ”</t>
  </si>
  <si>
    <t>ร้านค้าสอบถามเรื่องแจ้งเตือนรับออเดอร์/ไม่พบออเดอร์ในระบบ (Merchant Order Notification Inquiry)</t>
  </si>
  <si>
    <t>ร้านค้าติดต่อเข้ามาสอบถามว่า ทำไมร้านไม่สามารถรับออเดอร์ได้ ทั้งที่มีเสียงเรียกให้รับออเดอร์ และแจ้งเพิ่มเติมว่าเมื่อเข้าไปดูในตั้งค่า ระบบขึ้นเหมือนร้านกำลังยกเลิกผู้ใช้ ทั้งที่ร้านเปิดขายมาตลอด
แอดมินขอข้อมูลเพื่อยืนยันตัวตนร้านค้า ได้แก่ ชื่อร้านค้า เบอร์โทรศัพท์ รหัสร้านค้า ชื่อเจ้าของกิจการ และเลขบัตรประชาชน 5 หลักสุดท้าย จากนั้นตรวจสอบและแจ้งว่าไม่พบออเดอร์เข้าระบบ หากมีการแจ้งเตือนแต่ไม่มีออเดอร์ อาจเป็นการแจ้งเตือนในเมนู “แจ้งเตือน” ซึ่งเป็นประกาศหรือโปรโมชัน</t>
  </si>
  <si>
    <t>https://drive.google.com/file/d/14oZfVV7tUrSsAYdZESnFF_IyrVR5UxEy/view?usp=drive_link</t>
  </si>
  <si>
    <t>AA242450</t>
  </si>
  <si>
    <t>https://app.oho.chat/business/6805c0f16232119d2a1204b5/smartchat?room=683ec5ca3a61cd9f0e0e32ce</t>
  </si>
  <si>
    <t>แอดมินมีการทักทาย แนะนำตัว และปิดการสนทนาได้ครบถ้วน สุภาพ เหมาะสมกับร้านค้า
ตัวอย่างจากเคส:
“สวัสดีค่ะ 🧁แอดมินปุยฝ้ายยินดีให้บริการค่ะ”
และมีการปิดท้ายว่า
“เนื่องจากขณะนี้ยังไม่ได้รับการตอบกลับ แอดมินขออนุญาตจบการสนทนานี้ก่อนนะคะ... แอดมินปุยฝ้ายยินดีให้บริการค่ะ”
เงื่อนไขที่ใช้หักคะแนนตามไฟล์:
ไม่พบข้อผิดพลาด
ไม่หักคะแนน</t>
  </si>
  <si>
    <t>เคสนี้เป็นการสอบถามข้อมูลทั่วไปเกี่ยวกับโครงการ ไม่พบการขอหรือเปิดเผยข้อมูลส่วนบุคคลเกินความจำเป็น
เงื่อนไขที่ใช้หักคะแนนตามไฟล์:
ไม่พบข้อผิดพลาด
ไม่หักคะแนน</t>
  </si>
  <si>
    <t>แอดมินรับเรื่องและทวนความต้องการของร้านค้าก่อนตอบ ถือว่าถูกต้องในภาพรวม โดยสอบถามว่า “ร้านค้าต้องการสอบถามการลงทะเบียนคนละครึ่งพลัสใช่หรือไม่คะ” และร้านค้าตอบว่าใช่
หักคะแนนเพราะคำตอบยังไม่ครบตามข้อมูลโครงการ ควรแจ้งเพิ่มเติมว่าร้านค้าที่เคยเข้าร่วมโครงการเดิมให้ตรวจสอบก่อนว่ามีปุ่มเข้าร่วมโครงการหรือไม่ หากพบปุ่มสามารถเข้าร่วมได้ แต่หากไม่พบปุ่มต้องสมัครเข้าร่วมโครงการใหม่ รวมถึงควรแจ้งช่องทางการสมัคร เช่น ผ่านเว็บไซต์/แอปที่เกี่ยวข้องตามรายละเอียดโครงการ
เงื่อนไขที่ใช้หักคะแนนตามไฟล์:
พลาดเล็กน้อยถึงปานกลาง
หัก 2 คะแนน
ตัวอย่างที่เหมาะสมกว่า
“กรณีร้านค้าเคยเข้าร่วมโครงการเดิม แนะนำให้ตรวจสอบก่อนว่ามีปุ่มเข้าร่วมโครงการไทยช่วยไทยพลัส/คนละครึ่งพลัสหรือไม่ หากมีปุ่มสามารถดำเนินการเข้าร่วมได้เลย แต่หากไม่พบปุ่ม ร้านค้าจะต้องสมัครเข้าร่วมโครงการใหม่ค่ะ”</t>
  </si>
  <si>
    <t>คำตอบของแอดมินที่แจ้งว่า “ร้านค้าต้องดำเนินการลงทะเบียนใหม่อีกครั้งนะคะ” ถือว่าถูกในภาพรวมแบบอนุโลมได้ เพราะกรณีร้านค้าที่ไม่พบปุ่มเข้าร่วมจะต้องสมัครใหม่
หักคะแนนเพราะคำตอบยังเหมารวมเกินไป ไม่ได้แยกเงื่อนไขร้านค้าที่เคยเข้าร่วมโครงการเดิมว่า ถ้าร้านค้ามีปุ่ม/ผ่านคุณสมบัติ อาจสามารถเข้าร่วมได้เลย แต่หากไม่พบปุ่มจึงต้องสมัครใหม่ ทำให้คำตอบอาจทำให้ร้านค้าเข้าใจว่าทุกร้านต้องลงทะเบียนใหม่ทั้งหมด
เงื่อนไขที่ใช้หักคะแนนตามไฟล์:
พลาดเล็กน้อยถึงปานกลาง
หัก 2 คะแนน
ตัวอย่างที่เหมาะสมกว่า
“หากเป็นร้านค้าที่เคยเข้าร่วมโครงการเดิม ให้ตรวจสอบก่อนว่ามีปุ่มเข้าร่วมโครงการหรือไม่ค่ะ หากมีปุ่มสามารถกดเข้าร่วมได้ แต่หากไม่พบปุ่ม ร้านค้าต้องสมัครเข้าร่วมโครงการใหม่ค่ะ”</t>
  </si>
  <si>
    <t>แอดมินตอบสั้นเกินไป โดยแจ้งเพียงว่าต้องลงทะเบียนใหม่ แต่ไม่ได้ให้รายละเอียดสำคัญของโครงการ เช่น
- ร้านค้าเก่าที่พบปุ่มสามารถเข้าร่วมโครงการได้
- กรณีไม่พบปุ่มต้องสมัครเข้าร่วมโครงการใหม่
- ช่องทางการสมัคร/ตรวจสอบรายชื่อ
- ช่วงเวลาลงทะเบียนร้านค้า
- เงื่อนไขเบื้องต้นของร้านค้าที่เข้าร่วมโครงการ
จากภาพแนบมีรายละเอียดสำคัญว่าร้านค้าบางกลุ่มที่เคยเข้าร่วมโครงการเดิมอาจตรวจสอบจากปุ่มได้ ไม่ได้แปลว่าต้องลงทะเบียนใหม่ทุกกรณี
เงื่อนไขที่ใช้หักคะแนนตามไฟล์:
พลาดมาก
หัก 5 คะแนน
ตัวอย่างที่เหมาะสมกว่า
“ร้านค้าที่เคยเข้าร่วมโครงการเดิม แนะนำให้ตรวจสอบก่อนว่ามีปุ่มเข้าร่วมโครงการหรือไม่ค่ะ
- หากพบปุ่ม สามารถกดเข้าร่วมโครงการได้
- หากไม่พบปุ่ม จำเป็นต้องสมัครเข้าร่วมโครงการใหม่
โดยร้านค้าสามารถติดตามรายละเอียดและดาวน์โหลดแบบฟอร์มได้จากเว็บไซต์ของโครงการค่ะ”</t>
  </si>
  <si>
    <t>แอดมินตอบชัดในระดับหนึ่งว่าต้องลงทะเบียนใหม่ แต่ไม่ได้บอกขั้นตอนต่อว่าต้องลงทะเบียนที่ไหน ต้องตรวจสอบอะไร หรือควรเริ่มจากจุดไหน ทำให้ร้านค้าอาจยังไม่รู้ว่าต้องทำอย่างไรต่อหลังได้รับคำตอบ
เงื่อนไขที่ใช้หักคะแนนตามไฟล์:
พลาดปานกลาง
หัก 2 คะแนน
ตัวอย่างที่เหมาะสมกว่า
“ร้านค้าสามารถตรวจสอบรายชื่อ/ปุ่มเข้าร่วมโครงการ และดูรายละเอียดการสมัครได้จากช่องทางของโครงการไทยช่วยไทยพลัส หากไม่พบปุ่มเข้าร่วม ให้ดำเนินการสมัครใหม่ตามขั้นตอนของโครงการค่ะ”</t>
  </si>
  <si>
    <t>แอดมินเข้าใจประเด็นหลักว่าร้านค้าสอบถามเรื่องการลงทะเบียนโครงการ จึงทวนความต้องการก่อนตอบ และตอบตรงคำถามว่าต้องลงทะเบียนใหม่
หักคะแนนเพราะยังวิเคราะห์ไม่ครบว่าคำถามของร้านค้าเป็นกรณี “เคยใช้อยู่รอบก่อน” ซึ่งควรแยกคำตอบตามเงื่อนไขร้านค้าเก่าที่เคยเข้าร่วมโครงการ ว่าต้องตรวจสอบปุ่ม/สถานะก่อน ไม่ใช่ตอบแบบเหมารวมว่าต้องลงทะเบียนใหม่ทันที
เงื่อนไขที่ใช้หักคะแนนตามไฟล์:
พลาดปานกลาง
หัก 4 คะแนน
ตัวอย่างที่เหมาะสมกว่า
“ถ้าร้านค้าเคยเข้าร่วมโครงการเดิม แนะนำให้ตรวจสอบก่อนว่ามีปุ่มเข้าร่วมโครงการหรือมีรายชื่อผ่านคุณสมบัติหรือไม่ค่ะ หากไม่มีปุ่มหรือไม่พบรายชื่อ จึงต้องสมัครเข้าร่วมโครงการใหม่ค่ะ”</t>
  </si>
  <si>
    <t>แอดมินมีการรับเรื่องและตอบคำถาม แต่ยังขาด Next Step ที่ช่วยให้ร้านค้าดำเนินการต่อได้ เช่น บอกช่องทางลงทะเบียน ลิงก์หรือชื่อเว็บไซต์ที่ต้องไปตรวจสอบ ช่วงเวลาลงทะเบียน หรือให้ร้านค้าส่งภาพหน้าจอ/รายละเอียดเพิ่มเติมหากไม่พบปุ่มเข้าร่วมโครงการ
เงื่อนไขที่ใช้หักคะแนนตามไฟล์:
พลาดปานกลางถึงมาก
หัก 4 คะแนน
ตัวอย่างที่เหมาะสมกว่า
“ร้านค้าสามารถลองตรวจสอบปุ่มเข้าร่วมโครงการในระบบก่อนนะคะ หากไม่พบปุ่มหรือไม่แน่ใจ สามารถส่งภาพหน้าจอเข้ามาให้แอดมินช่วยตรวจสอบเพิ่มเติมได้ค่ะ หรือสมัครใหม่ผ่านช่องทางของโครงการตามรายละเอียดที่ประกาศไว้ค่ะ”</t>
  </si>
  <si>
    <t>ข้อความของแอดมินกระชับ อ่านง่าย และไม่ซับซ้อน ลูกค้าเข้าใจคำตอบหลักได้ทันที
เงื่อนไขที่ใช้หักคะแนนตามไฟล์:
ไม่พบข้อผิดพลาด
ไม่หักคะแนน</t>
  </si>
  <si>
    <t>ไม่พบคำผิดหรือการใช้ภาษาที่กระทบต่อความเข้าใจ ข้อความสุภาพและกระชับ
เงื่อนไขที่ใช้หักคะแนนตามไฟล์:
ไม่พบข้อผิดพลาด
ไม่หักคะแนน</t>
  </si>
  <si>
    <t>น้ำเสียงสุภาพ เป็นมิตร เหมาะกับร้านค้า มีการสอบถามก่อนตอบและปิดท้ายอย่างสุภาพ
หักเล็กน้อยเพราะคำตอบสั้นมากสำหรับคำถามที่เกี่ยวกับการลงทะเบียนโครงการ ร้านค้าอาจต้องการความมั่นใจและรายละเอียดเพิ่มเติมว่าต้องดำเนินการอย่างไรต่อ
เงื่อนไขที่ใช้หักคะแนนตามไฟล์:
พลาดเล็กน้อย
หัก 1 คะแนน
ตัวอย่างที่เหมาะสมกว่า
“ได้ค่ะ แอดมินขอแจ้งรายละเอียดเพิ่มเติมนะคะ กรณีร้านค้าเคยเข้าร่วมโครงการเดิม แนะนำให้ตรวจสอบปุ่มเข้าร่วมโครงการก่อน หากไม่พบปุ่มจึงต้องสมัครใหม่ค่ะ”</t>
  </si>
  <si>
    <t>ร้านค้าสอบถามการลงทะเบียนโครงการไทยช่วยไทยพลัส/คนละครึ่งพลัส (Merchant THT Plus Registration Inquiry)</t>
  </si>
  <si>
    <t>ร้านค้าติดต่อเข้ามาสอบถามว่า “รอบที่แล้วที่เคยใช้อยู่ต้องลงทะเบียนใหม่ไหม” แอดมินมีการทักทาย และทวนความต้องการว่าเป็นการสอบถามเรื่องการลงทะเบียน คนละครึ่งพลัส หรือไม่ ซึ่งร้านค้าตอบว่าใช่ จากนั้นแอดมินแจ้งว่า ร้านค้าต้องดำเนินการลงทะเบียนใหม่อีกครั้ง
จากรายละเอียดโครงการในภาพแนบ กรณีร้านค้าที่เคยเข้าร่วมโครงการเดิม หากตรวจสอบแล้ว พบปุ่ม/ผ่านคุณสมบัติ สามารถเข้าร่วมโครงการได้ แต่หาก ไม่พบปุ่ม จะจำเป็นต้องสมัครเข้าร่วมโครงการใหม่ ดังนั้นคำตอบของแอดมินที่แจ้งว่า “ต้องลงทะเบียนใหม่อีกครั้ง” ถือว่าตอบถูกในภาพรวมแบบอนุโลมได้ แต่ยังไม่ครบ เพราะไม่ได้อธิบายเงื่อนไขเพิ่มเติมว่าร้านค้าควรตรวจสอบก่อนว่ามีปุ่มเข้าร่วมโครงการหรือไม่</t>
  </si>
  <si>
    <t>https://drive.google.com/file/d/16bLHr_jMHWY_M1laiOo4kkbTqa1_ncLv/view?usp=drive_link</t>
  </si>
  <si>
    <t>AA242176</t>
  </si>
  <si>
    <t>https://app.oho.chat/business/6805c0f16232119d2a1204b5/smartchat?room=6a1286860d8a3ea6fbe8f8dc</t>
  </si>
  <si>
    <t>แอดมินไม่ได้เปิดเผยข้อมูลส่วนบุคคลเกินความจำเป็น และมีการยืนยันข้อมูล RR81045 ก่อนให้ข้อมูลเบื้องต้น ถือว่าไม่มีประเด็นผิด PDPA ในแชทนี้
เงื่อนไขที่ใช้หักคะแนนตามไฟล์:
ไม่พบข้อผิดพลาด
ไม่หักคะแนน</t>
  </si>
  <si>
    <t>แอดมินให้ข้อมูลตาม Process ได้บางส่วนว่า การคืนเงินประกันจะเกิดขึ้นเมื่อไรเดอร์ดำเนินการยกเลิกบัญชี และใช้เวลาประมาณ 7 วันทำการ
หักคะแนนเพราะจากการตรวจสอบพบว่า พี่ไรเดอร์ได้ขอลบบัญชีมาแล้วตั้งแต่วันที่ 23 พฤษภาคม 2569 เวลา 10:59 น. แอดมินควรตรวจสอบสถานะในระบบและแจ้งผลตามจริงว่า ขณะนี้อยู่ระหว่างดำเนินการคืนเงินประกันตาม SLA ไม่ใช่แจ้งเหมือนพี่ไรเดอร์ยังต้องไปกดยกเลิกบัญชีใหม่อีกครั้ง
เงื่อนไขที่ใช้หักคะแนนตามไฟล์:
พลาดระดับกลาง
หัก 3 คะแนน
ตัวอย่างที่เหมาะสมกว่า:
“จากการตรวจสอบ พี่ไรเดอร์ได้ขอลบบัญชีเข้ามาแล้วเมื่อวันที่ 23/05/2569 เวลา 10:59 น. ขณะนี้อยู่ระหว่างขั้นตอนคืนเงินประกัน โดยระบบจะพิจารณาและโอนคืนเข้าบัญชีที่ลงทะเบียนไว้ภายใน 7 วันทำการครับ”</t>
  </si>
  <si>
    <t>ข้อมูลที่แอดมินแจ้งว่าเงินประกันจะคืนได้เมื่อดำเนินการยกเลิกบัญชี ถือว่าถูกในหลักการ แต่ยังไม่ถูกต้องกับสถานะจริงของเคสนี้ เพราะพี่ไรเดอร์ขอลบบัญชีไว้แล้วก่อนติดต่อเข้ามา
หักคะแนนเพราะแอดมินไม่ได้แจ้งสถานะจริงจากระบบว่าอยู่ระหว่างรอคืนเงินประกัน ทำให้คำตอบยังไม่ตรงกับข้อมูลปัจจุบันของพี่ไรเดอร์
เงื่อนไขที่ใช้หักคะแนนตามไฟล์:
พลาดระดับกลาง
หัก 4 คะแนน
ตัวอย่างจากเคส:
“ไม่สามารถถอนได้ครับ ในการคืนเงินประกันต้องดำเนินการยกเลิกบัญชีไรเดอร์เท่านั้นครับพี่ไรเดอร์”
ตัวอย่างที่เหมาะสมกว่า:
“จากการตรวจสอบ พี่ไรเดอร์ได้ดำเนินการขอลบบัญชีแล้วนะครับ ตอนนี้อยู่ระหว่างรอระบบพิจารณาคืนเงินประกัน หากไม่มีประเด็นผิดเงื่อนไข ระบบจะโอนคืนเข้าบัญชีที่ลงทะเบียนไว้ภายใน 7 วันทำการครับ”</t>
  </si>
  <si>
    <t>แอดมินอธิบายเงื่อนไขเรื่องเงินประกันได้บางส่วน แต่ยังขาดข้อมูลสำคัญของเคสนี้ คือไม่ได้บอกว่าพี่ไรเดอร์ขอลบบัญชีแล้วเมื่อวันที่เท่าไร อยู่ขั้นตอนไหน และต้องรอถึงประมาณเมื่อไรตาม SLA
หักคะแนนเพราะคำตอบยังเป็นข้อมูลทั่วไป ไม่ใช่คำตอบที่อิงจากสถานะจริงในระบบของพี่ไรเดอร์ ทำให้พี่ไรเดอร์ยังอาจเข้าใจว่า ต้องไปทำรายการยกเลิกบัญชีใหม่อีกครั้ง
เงื่อนไขที่ใช้หักคะแนนตามไฟล์:
พลาดระดับกลาง
หัก 4 คะแนน</t>
  </si>
  <si>
    <t>แอดมินอธิบายขั้นตอนคืนเงินประกันได้พอเข้าใจ แต่ลำดับการตอบยังไม่ชัด เพราะช่วงแรกตอบเรื่องรอบโอนรายได้ทั่วไป ทั้งที่พี่ไรเดอร์ส่งภาพยอดเงินประกัน 400 บาทเข้ามาแล้ว
ควรแยกให้ชัดว่า “รายได้ค่ารอบ” กับ “เงินประกัน” เป็นคนละส่วน และกรณีนี้เป็นการติดตามเงินประกันหลังขอลบบัญชี
เงื่อนไขที่ใช้หักคะแนนตามไฟล์:
พลาดเล็กน้อยถึงกลาง
หัก 2 คะแนน</t>
  </si>
  <si>
    <t>แอดมินเข้าใจในช่วงหลังว่าพี่ไรเดอร์ถามเรื่องเงินประกัน แต่การวิเคราะห์ยังไม่ครบ เพราะไม่ได้ตรวจสอบสถานะคำขอลบบัญชีในระบบให้ชัดก่อนตอบ
จากการตรวจสอบพบว่าพี่ไรเดอร์ขอลบบัญชีมาแล้วตั้งแต่วันที่ 23 พฤษภาคม 2569 เวลา 10:59 น. ดังนั้นปัญหาหลักไม่ใช่ “ต้องถอนเงินประกันอย่างไร” แต่คือ “เงินประกันหลังขอลบบัญชีอยู่ขั้นตอนไหนและจะได้คืนเมื่อไร” ซึ่งแอดมินควรตอบจากสถานะนี้โดยตรง
เงื่อนไขที่ใช้หักคะแนนตามไฟล์:
พลาดระดับกลาง
หัก 5 คะแนน</t>
  </si>
  <si>
    <t>แอดมินมีการตอบคำถามและให้ข้อมูลต่อเมื่อพี่ไรเดอร์ถามย้ำ ถือว่ามีการดูแลเคสในระดับหนึ่ง
หักคะแนนเพราะ Next Step ยังไม่ชัดเจนพอ แอดมินควรแจ้งสถานะล่าสุดจากระบบ พร้อมบอกให้พี่ไรเดอร์รอภายใน 7 วันทำการ และหากเกินกำหนดแล้วยังไม่ได้รับเงิน สามารถติดต่อกลับมาให้ตรวจสอบต่อได้ ไม่ใช่แจ้งเพียงว่า “ต้องยกเลิกบัญชีเท่านั้น”
เงื่อนไขที่ใช้หักคะแนนตามไฟล์:
พลาดระดับกลาง
หัก 3 คะแนน</t>
  </si>
  <si>
    <t>ข้อความโดยรวมอ่านเข้าใจได้ แต่ลำดับการตอบยังไม่ดีพอ เพราะเริ่มจากการอธิบายเรื่องรอบโอนรายได้ทั่วไปก่อน ทั้งที่ประเด็นในภาพเป็นยอดเงินประกัน 400 บาท ทำให้ช่วงต้นของคำตอบไม่ตรงกับสิ่งที่พี่ไรเดอร์ต้องการทราบ
เงื่อนไขที่ใช้หักคะแนนตามไฟล์:
พลาดเล็กน้อย
หัก 1 คะแนน</t>
  </si>
  <si>
    <t>ภาษาสุภาพและเข้าใจง่าย แต่มีบางช่วงที่ข้อความยังไม่ลื่น เช่น “เวลาตัดรอบเวลา 18.00 น.” และประโยคค่อนข้างยาว ทำให้อ่านยากเล็กน้อย
เงื่อนไขที่ใช้หักคะแนนตามไฟล์:
พลาดเล็กน้อย
หัก 1 คะแนน
ตัวอย่างที่เหมาะสมกว่า:
“ระบบตัดรอบเวลา 18.00 น. ของทุกวัน หากงานสำเร็จหลัง 18.00 น. ยอดจะถูกนับในรอบวันถัดไปครับ”</t>
  </si>
  <si>
    <t>แอดมินใช้น้ำเสียงสุภาพ ไม่มีถ้อยคำไม่เหมาะสม และตอบด้วยท่าทีให้ข้อมูล แต่ยังควรแสดงความเข้าใจมากกว่านี้ เพราะพี่ไรเดอร์กำลังกังวลเรื่องเงินประกัน 400 บาท ควรใช้คำที่ช่วยยืนยันสถานะและลดความกังวลให้ชัดเจนขึ้น
เงื่อนไขที่ใช้หักคะแนนตามไฟล์:
พลาดเล็กน้อย
หัก 1 คะแนน</t>
  </si>
  <si>
    <t>ไรเดอร์สอบถามการถอนเงินประกัน / ติดตามเงินประกันไรเดอร์ (Rider Deposit Refund Inquiry)</t>
  </si>
  <si>
    <t>พี่ไรเดอร์ติดต่อเข้ามาสอบถามว่า “แจ้งถอนเงินยังไงครับ” และส่งภาพหน้าจอที่แสดงยอด เงินประกัน 400 บาท จากนั้นถามชัดเจนว่า “ถอนยอดนี้ยังไงครับ” และ “ถอนเงินประกันครับ”
แอดมินเริ่มจากแจ้งข้อมูลเรื่องรอบโอนรายได้ปกติของไรเดอร์ ซึ่งยังไม่ตรงกับสิ่งที่พี่ไรเดอร์ต้องการถาม เพราะจากภาพและคำถามต่อมาเป็นเรื่องเงินประกัน ไม่ใช่รายได้ค่ารอบทั่วไป</t>
  </si>
  <si>
    <t>https://drive.google.com/file/d/1lm_W_Z_kMetSdr8apMwASjT6HBwOT-Vv/view?usp=sharing</t>
  </si>
  <si>
    <t>AA241995</t>
  </si>
  <si>
    <t>https://app.oho.chat/business/6805c0f16232119d2a1204b5/smartchat?room=69cde55776a854e6dbcb4868</t>
  </si>
  <si>
    <t>แอดมินมีการทักทายสุภาพ แนะนำตัวชัดเจนว่า “แอดมินขนมหม้อแกง” และปิดการสนทนาครบถ้วน มีการขออนุญาตจบแชท เปิดโอกาสให้ร้านค้าติดต่อกลับ ขอบคุณที่ใช้บริการ และระบุชื่อแอดมินในข้อความปิดท้าย ถือว่าครบตามมาตรฐาน
เงื่อนไขที่ใช้หักคะแนนตามไฟล์:
ไม่พบข้อผิดพลาด
ไม่หักคะแนน</t>
  </si>
  <si>
    <t>แอดมินขอข้อมูลเพื่อยืนยันตัวตนก่อนตรวจสอบ ได้แก่ ชื่อ-นามสกุลเจ้าของกิจการ และเลขบัตรประชาชน 5 หลักสุดท้าย ซึ่งสอดคล้องกับ Process และไม่พบการเปิดเผยข้อมูลส่วนบุคคลเกินความจำเป็น
เงื่อนไขที่ใช้หักคะแนนตามไฟล์:
ไม่พบข้อผิดพลาด
ไม่หักคะแนน</t>
  </si>
  <si>
    <t>แอดมินทำตาม Process หลักได้ดีในส่วนของการขอยืนยันตัวตนก่อนตรวจสอบ และมีการดำเนินการจนร้านค้าสามารถกลับมาเปิดร้านได้
หักคะแนนเพราะแอดมินแจ้งว่า “แอดมินดำเนินการส่งเรื่อง และทางทีมดำเนินการให้เรียบร้อยครับ” แต่จากการตรวจสอบไม่พบการส่งเรื่องหรือเปิดเคสตามที่แจ้งไว้ในแชท หากเป็นการดำเนินการแก้ไขให้โดยตรง ควรแจ้งให้ตรงกับสิ่งที่ทำจริงในระบบ
เงื่อนไขที่ใช้หักคะแนนตามไฟล์:
พลาดระดับกลาง
หัก 3 คะแนน
ตัวอย่างจากเคส:
“แอดมินดำเนินการส่งเรื่อง และทางทีมดำเนินการให้เรียบร้อยครับ”
ตัวอย่างที่เหมาะสมกว่า:
“จากการตรวจสอบ แอดมินดำเนินการเปิดระบบร้านค้าให้เรียบร้อยแล้วครับ รบกวนทางร้านปัดแอปออกและเข้าใหม่อีกครั้ง หากยังเปิดร้านไม่ได้สามารถแจ้งกลับมาให้แอดมินตรวจสอบเพิ่มเติมได้เลยครับ”</t>
  </si>
  <si>
    <t>ผลการช่วยเหลือหลักถูกต้อง เพราะจากการตรวจสอบพบว่าร้านค้าไม่แสดงสถานะบนระบบ และมีการเปิดระบบให้ร้านค้าเรียบร้อยจริง ร้านค้าจึงสามารถกลับไปเปิดร้านได้
หักคะแนนเพราะข้อความที่แอดมินแจ้งว่า “ส่งเรื่อง” และ “ทางทีมดำเนินการให้เรียบร้อย” ยังไม่ตรงกับหลักฐานที่ตรวจสอบพบ เนื่องจากไม่พบการส่งเรื่องหรือเปิดเคส ทำให้คำตอบบางส่วนไม่แม่นยำ
เงื่อนไขที่ใช้หักคะแนนตามไฟล์:
พลาดระดับกลาง
หัก 3 คะแนน</t>
  </si>
  <si>
    <t>แอดมินแจ้งผลการดำเนินการให้ร้านค้าทราบว่าแก้ไขเรียบร้อย และแนะนำให้ปัดแอปออกแล้วเข้าใหม่ ถือว่าตอบโจทย์หลักของร้านค้าได้
หักเล็กน้อยเพราะยังไม่ได้อธิบายให้ชัดว่าก่อนหน้านี้ร้านค้าไม่แสดงบนแอปเพราะสถานะใด และแอดมินดำเนินการแก้ไขส่วนใดให้เรียบร้อยแล้ว หากแจ้งเพิ่มอีกนิดจะช่วยให้ร้านค้าเข้าใจสถานะและผลการแก้ไขชัดเจนขึ้น
เงื่อนไขที่ใช้หักคะแนนตามไฟล์:
พลาดเล็กน้อยถึงกลาง
หัก 2 คะแนน
ตัวอย่างที่เหมาะสมกว่า:
“จากการตรวจสอบ ร้านค้ายังไม่แสดงบนแอป แอดมินดำเนินการเปิดระบบให้เรียบร้อยแล้ว รบกวนปัดแอปออกและเข้าใหม่อีกครั้งนะครับ”</t>
  </si>
  <si>
    <t>แอดมินแจ้งขั้นตอนถัดไปให้ร้านค้าทราบว่าให้ปัดแอปออกและเข้าใหม่ รวมถึงแจ้งว่าหากยังทำไม่ได้สามารถแจ้งกลับมาได้ ถือว่ามี Next Step พอเข้าใจ
หักเล็กน้อยเพราะการใช้คำว่า “ส่งเรื่อง” ยังไม่ชัดเจนว่าเป็นการส่งเรื่องไปที่ใด หรือทีมใด และจากการตรวจสอบไม่พบหลักฐานการส่งเรื่อง จึงควรใช้คำให้ตรงกับการดำเนินการจริง
เงื่อนไขที่ใช้หักคะแนนตามไฟล์:
พลาดเล็กน้อย
หัก 1 คะแนน</t>
  </si>
  <si>
    <t>แอดมินเข้าใจปัญหาหลักได้ถูกต้องว่าร้านค้าไม่แสดงบนแอป และดำเนินการตรวจสอบจนเปิดระบบให้ร้านค้าเรียบร้อย ถือว่าแก้ปัญหาได้ตรงจุด
หักเล็กน้อยเพราะการแจ้งผลยังไม่ชัดพอ โดยเฉพาะการแจ้งว่า “ส่งเรื่อง” ทั้งที่ไม่พบหลักฐานการเปิดเคสหรือส่งเรื่อง ควรแจ้งตามสิ่งที่ดำเนินการจริงในระบบมากกว่า
เงื่อนไขที่ใช้หักคะแนนตามไฟล์:
พลาดเล็กน้อยถึงกลาง
หัก 2 คะแนน</t>
  </si>
  <si>
    <t>แอดมินมี Ownership ดี เพราะรับเรื่อง ตรวจสอบข้อมูล ดำเนินการแก้ไขให้ร้านค้า และแจ้งให้ร้านค้าปัดแอปออกเข้าใหม่ พร้อมเปิดทางให้แจ้งกลับหากยังใช้งานไม่ได้
หักคะแนนเพราะการบอกว่า “ส่งเรื่อง” โดยไม่พบหลักฐานรองรับ อาจทำให้การติดตามย้อนหลังไม่ชัดเจน หากเป็นการดำเนินการเองในระบบ ควรระบุให้ตรงว่าดำเนินการเปิดระบบให้แล้ว ไม่ควรสื่อเหมือนมีการส่งต่อทีมอื่นโดยไม่มีบันทึก
เงื่อนไขที่ใช้หักคะแนนตามไฟล์:
พลาดเล็กน้อยถึงกลาง
หัก 2 คะแนน</t>
  </si>
  <si>
    <t>ลำดับข้อความโดยรวมชัดเจน เริ่มจากทักทาย ขอข้อมูลยืนยันตัวตน ตรวจสอบ แจ้งผล แนะนำขั้นตอนถัดไป และปิดการสนทนา ร้านค้าสามารถเข้าใจได้ว่าต้องปัดแอปออกและเข้าใหม่เพื่อเปิดร้านค้า
เงื่อนไขที่ใช้หักคะแนนตามไฟล์:
ไม่พบข้อผิดพลาด
ไม่หักคะแนน</t>
  </si>
  <si>
    <t>ภาษาส่วนใหญ่สุภาพและอ่านเข้าใจง่าย แต่ยังมีถ้อยคำบางช่วงที่ควรใช้ให้ชัดกว่านี้ เช่น “ดำเนินการส่งเรื่อง” เพราะจากการตรวจสอบไม่พบการส่งเรื่องหรือเปิดเคส หากเป็นการดำเนินการแก้ไขให้เอง ควรใช้คำว่า “แอดมินดำเนินการเปิดระบบให้เรียบร้อยแล้ว” จะตรงกว่า
เงื่อนไขที่ใช้หักคะแนนตามไฟล์:
พลาดเล็กน้อย
หัก 1 คะแนน</t>
  </si>
  <si>
    <t>น้ำเสียงของแอดมินสุภาพ เหมาะสมกับเคสร้านค้าต้องการเปิดระบบร้านค้า และมีท่าทีพร้อมช่วยเหลือ
หักเล็กน้อยเพราะการแจ้งผลยังควรชัดเจนกว่านี้ หากอธิบายผลการแก้ไขให้ตรงกับสิ่งที่ทำจริง จะช่วยให้ร้านค้ามั่นใจมากขึ้น
เงื่อนไขที่ใช้หักคะแนนตามไฟล์:
พลาดเล็กน้อย
หัก 1 คะแนน</t>
  </si>
  <si>
    <t>ร้านค้าสอบถามสถานะร้านไม่แสดงบนแอป / ขอเปิดระบบร้านค้า (Merchant Shop Visibility / Re-activation Support)</t>
  </si>
  <si>
    <t>ร้านค้าติดต่อเข้ามาแจ้งว่าหน้าร้านขึ้นสถานะว่า “ร้านยังไม่แสดงบนแอป” และสอบถามว่าต้องดำเนินการอย่างไร
แอดมินมีการทักทาย ขอข้อมูลยืนยันตัวตนตาม Process โดยขอชื่อ-นามสกุลเจ้าของกิจการ และเลขบัตรประชาชน 5 หลักสุดท้าย จากนั้นตรวจสอบข้อมูลและแจ้งว่าดำเนินการให้เรียบร้อยแล้ว พร้อมแนะนำให้ร้านค้าปัดแอปออกและเข้าใหม่ หากยังเปิดร้านไม่ได้ให้แจ้งกลับมาได้</t>
  </si>
  <si>
    <t>https://drive.google.com/file/d/11OT1QtA3kAwTGjUQ7a_dJP5mt7u46loz/view?usp=drive_link</t>
  </si>
  <si>
    <t>AA241850</t>
  </si>
  <si>
    <t>https://app.oho.chat/business/6805c0f16232119d2a1204b5/smartchat?room=69883ab67c842a3865e38087</t>
  </si>
  <si>
    <t>แอดมินมีการทักทายสุภาพ แนะนำตัวว่า “แอดมินอินทนิล” และมีการปิดการสนทนาด้วยชื่อแอดมินครบถ้วน ข้อความปิดแชทเหมาะสมกับสถานการณ์
เงื่อนไขที่ใช้หักคะแนนตามไฟล์:
ไม่พบข้อผิดพลาด
ไม่หักคะแนน</t>
  </si>
  <si>
    <t>แอดมินขอข้อมูลที่จำเป็นต่อการตรวจสอบ ได้แก่ หมายเลขออเดอร์และเบอร์โทรศัพท์ที่ลงทะเบียน ไม่พบการขอข้อมูลเกินความจำเป็น และไม่พบการเปิดเผยข้อมูลส่วนบุคคลเกินขอบเขต
เงื่อนไขที่ใช้หักคะแนนตามไฟล์:
ไม่พบข้อผิดพลาด
ไม่หักคะแนน</t>
  </si>
  <si>
    <t>แอดมินดำเนินการตาม Process หลักได้ มีการขอหมายเลขออเดอร์และเบอร์โทรศัพท์ก่อนตรวจสอบ และจากการตรวจสอบพบว่าออเดอร์อยู่ในสถานะร้านค้ากดรับแล้ว ร้านค้าจัดเตรียมอาหารแล้ว จึงไม่สามารถยกเลิกได้ตามเงื่อนไข
หักเล็กน้อยเพราะในแชทแอดมินแจ้งเพียงว่า “ร้านกดรับออเดอร์แล้วจะไม่สามารถยกเลิกได้” แต่ไม่ได้แจ้งให้ชัดว่ามีการตรวจสอบ/ประสานร้านค้าแล้ว และร้านค้าจัดเตรียมอาหารแล้ว หากแจ้งเพิ่ม จะทำให้ลูกค้าเข้าใจเหตุผลชัดเจนขึ้น
เงื่อนไขที่ใช้หักคะแนนตามไฟล์:
พลาดเล็กน้อยถึงกลาง
หัก 2 คะแนน
ตัวอย่างจากเคส:
“เนื่องจากร้านกดรับออเดอร์แล้วจะไม่สามารถยกเลิกได้ครับ”
ตัวอย่างที่เหมาะสมกว่า:
“จากการตรวจสอบ ร้านค้ากดรับออเดอร์และเริ่มจัดเตรียมอาหารแล้ว จึงไม่สามารถยกเลิกออเดอร์ได้ครับ แต่แอดมินสามารถช่วยประสานเรื่องที่อยู่จัดส่งใหม่ให้ได้ รบกวนแจ้งที่อยู่ใหม่ให้แอดมินตรวจสอบเพิ่มเติมนะครับ”</t>
  </si>
  <si>
    <t>คำตอบหลักถูกต้อง เพราะจากการตรวจสอบพบว่าร้านค้ากดรับออเดอร์แล้ว อยู่ระหว่างจัดเตรียมอาหาร และร้านค้าแจ้งว่าจัดเตรียมอาหารแล้ว จึงไม่สามารถยกเลิกออเดอร์ได้
หักเล็กน้อยเพราะคำตอบยังอธิบายเหตุผลไม่ครบ แอดมินควรแจ้งเพิ่มเติมว่าร้านค้าจัดเตรียมอาหารแล้ว เพื่อให้ลูกค้าเข้าใจว่าทำไมจึงไม่สามารถยกเลิกได้
เงื่อนไขที่ใช้หักคะแนนตามไฟล์:
พลาดเล็กน้อย
หัก 1 คะแนน</t>
  </si>
  <si>
    <t>แอดมินตอบประเด็นหลักเรื่องการยกเลิกได้ และมีการสอบถามที่อยู่ใหม่เมื่อทราบว่าลูกค้าต้องการเปลี่ยนที่อยู่จัดส่ง ถือว่าช่วยต่อยอดจากปัญหาเดิมได้
หักคะแนนเพราะหลังลูกค้าแจ้งว่าได้ติดต่อไรเดอร์แล้ว แอดมินเพียงรับทราบ แต่ยังไม่ได้สรุปให้ครบว่าออเดอร์จะดำเนินการต่ออย่างไร หรือยืนยันว่าหากไรเดอร์ไปส่งที่อยู่ใหม่แล้ว ลูกค้าสามารถรอรับอาหารตามที่ประสานกับไรเดอร์ได้เลย หากมีปัญหาสามารถแจ้งกลับมาได้
เงื่อนไขที่ใช้หักคะแนนตามไฟล์:
พลาดระดับกลาง
หัก 3 คะแนน
ตัวอย่างจากเคส:
ลูกค้า: “ติดต่อกับไรเดอร์แล้วครับ เดี๋ยวให้เค้าไปส่งที่ที่อยู่ใหม่ครับ”
แอดมิน: “รับทราบครับ”
ตัวอย่างที่เหมาะสมกว่า:
“รับทราบครับ หากลูกค้าได้แจ้งที่อยู่ใหม่กับพี่ไรเดอร์แล้ว สามารถรอรับอาหารตามที่ประสานกับพี่ไรเดอร์ได้เลยครับ หากพบปัญหาระหว่างจัดส่ง หรือไรเดอร์ไม่สามารถไปยังที่อยู่ใหม่ได้ สามารถแจ้งแอดมินให้ช่วยตรวจสอบเพิ่มเติมได้ครับ”</t>
  </si>
  <si>
    <t>แอดมินแจ้งขั้นตอนต่อได้พอเข้าใจ โดยขอที่อยู่ใหม่จากลูกค้าและแจ้งว่าออเดอร์ไม่สามารถยกเลิกได้เนื่องจากร้านกดรับแล้ว
หักเล็กน้อยเพราะยังไม่ได้อธิบายขั้นตอนต่อหลังลูกค้าติดต่อไรเดอร์เองแล้ว เช่น ให้ลูกค้ารอรับตามที่ประสานกับไรเดอร์ หรือแจ้งกลับหากไรเดอร์ไม่สามารถไปส่งที่อยู่ใหม่ได้
เงื่อนไขที่ใช้หักคะแนนตามไฟล์:
พลาดเล็กน้อย
หัก 1 คะแนน</t>
  </si>
  <si>
    <t>แอดมินเข้าใจประเด็นหลักได้ค่อนข้างดี จากตอนแรกที่ลูกค้าขอยกเลิกออเดอร์ และต่อมาลูกค้าแจ้งว่าต้องการเปลี่ยนที่อยู่จัดส่ง แอดมินจึงเปลี่ยนแนวทางมาขอที่อยู่ใหม่ ถือว่าจับประเด็นได้ถูกต้อง
หักเล็กน้อยเพราะยังไม่ได้สรุปแนวทางแก้ไขเรื่องที่อยู่ใหม่ให้ชัดหลังลูกค้าแจ้งว่าได้ติดต่อไรเดอร์แล้ว ควรยืนยันการดำเนินการต่อให้ชัดกว่านี้ เพื่อให้ลูกค้ามั่นใจว่าออเดอร์ยังดำเนินต่อได้ตามปกติ
เงื่อนไขที่ใช้หักคะแนนตามไฟล์:
พลาดเล็กน้อยถึงกลาง
หัก 2 คะแนน</t>
  </si>
  <si>
    <t>แอดมินมี Ownership ระดับหนึ่ง เพราะรับเรื่อง ขอข้อมูล ตรวจสอบ และสอบถามที่อยู่ใหม่เพื่อช่วยดูแลต่อ ไม่ได้ปิดเคสทันทีหลังแจ้งว่ายกเลิกไม่ได้
หักคะแนนเพราะเมื่อทราบว่าลูกค้าติดต่อไรเดอร์เองแล้ว แอดมินควรสรุป Next Step ให้ชัดกว่านี้ เช่น ลูกค้ารอรับอาหารที่ที่อยู่ใหม่ได้เลย หรือหากมีปัญหาระหว่างจัดส่งให้แจ้งกลับมา เพื่อให้เคสจบแบบมั่นใจมากขึ้น
เงื่อนไขที่ใช้หักคะแนนตามไฟล์:
พลาดเล็กน้อยถึงกลาง
หัก 2 คะแนน</t>
  </si>
  <si>
    <t>ลำดับการสื่อสารโดยรวมเข้าใจง่าย เริ่มจากทักทาย ขอข้อมูล ตรวจสอบ แจ้งเงื่อนไขว่ายกเลิกไม่ได้ และสอบถามที่อยู่ใหม่จากลูกค้า ข้อความไม่สับสน
เงื่อนไขที่ใช้หักคะแนนตามไฟล์:
ไม่พบข้อผิดพลาด
ไม่หักคะแนน</t>
  </si>
  <si>
    <t>ภาษาของแอดมินสุภาพ กระชับ และไม่มีคำผิดที่กระทบความเข้าใจ ข้อความอ่านเข้าใจได้ง่าย
เงื่อนไขที่ใช้หักคะแนนตามไฟล์:
ไม่พบข้อผิดพลาด
ไม่หักคะแนน</t>
  </si>
  <si>
    <t>น้ำเสียงของแอดมินสุภาพ เหมาะสมกับเคสลูกค้าต้องการยกเลิกออเดอร์และเปลี่ยนที่อยู่จัดส่ง
หักเล็กน้อยเพราะควรมีการขอโทษหรือแสดงความเข้าใจเพิ่มเล็กน้อย เนื่องจากลูกค้าใส่ที่อยู่ผิดและต้องการแก้ไขเร่งด่วน หากมีประโยคช่วยดูแลเพิ่ม จะทำให้การบริการดูใส่ใจขึ้น
เงื่อนไขที่ใช้หักคะแนนตามไฟล์:
พลาดเล็กน้อย
หัก 1 คะแนน
ตัวอย่างที่เหมาะสมกว่า:
“ต้องขออภัยในความไม่สะดวกนะครับ แอดมินจะช่วยตรวจสอบและประสานข้อมูลให้เท่าที่สามารถดำเนินการได้ครับ”</t>
  </si>
  <si>
    <t>ลูกค้าขอยกเลิกคำสั่งซื้อ / เปลี่ยนที่อยู่จัดส่ง (Order Cancellation / Change Delivery Address)</t>
  </si>
  <si>
    <t>ลูกค้าติดต่อเข้ามาแจ้งว่า “ยกเลิกคำสั่ง” ต่อมาลูกค้าอธิบายเพิ่มเติมว่าจริง ๆ ต้องการ เปลี่ยนที่อยู่จัดส่ง เพราะใส่ที่อยู่ผิด
แอดมินขอข้อมูลหมายเลขออเดอร์และเบอร์โทรศัพท์ที่ลงทะเบียนเพื่อตรวจสอบ จากนั้นแจ้งว่าร้านค้ากดรับออเดอร์แล้ว จึงไม่สามารถยกเลิกได้ และสอบถามที่อยู่ใหม่จากลูกค้าเพื่อตรวจสอบต่อ
ลูกค้าแจ้งว่าติดต่อไรเดอร์แล้ว และไรเดอร์จะไปส่งที่อยู่ใหม่ แอดมินจึงรับทราบและปิดการสนทนา</t>
  </si>
  <si>
    <t>https://drive.google.com/file/d/1AKzLBVfKI6Qt8S6QckeoLCj92fvyQi1a/view?usp=drive_link</t>
  </si>
  <si>
    <t>AA241614</t>
  </si>
  <si>
    <t>https://app.oho.chat/business/6805c0f16232119d2a1204b5/smartchat?room=6863643cbfcfca8fe810c8d8</t>
  </si>
  <si>
    <t>แอดมินมีการทักทายสุภาพ แนะนำตัวว่า “แอดมินอินทนิล” และมีข้อความปิดการสนทนาครบถ้วน โดยเปิดโอกาสให้พี่ไรเดอร์ติดต่อกลับหากต้องการความช่วยเหลือเพิ่มเติม พร้อมระบุชื่อแอดมินในข้อความปิดท้าย
เงื่อนไขที่ใช้หักคะแนนตามไฟล์:
ไม่พบข้อผิดพลาด
ไม่หักคะแนน</t>
  </si>
  <si>
    <t>ไม่พบในเคสนี้มีการขอข้อมูลที่จำเป็นต่อการตรวจสอบ เช่น ชื่อ เบอร์โทรศัพท์ เลข RR และเลขออเดอร์ โดยไม่พบการเปิดเผยข้อมูลส่วนบุคคลเกินความจำเป็น
หักเล็กน้อยเพราะข้อมูลเลขออเดอร์ที่พี่ไรเดอร์แจ้งมาไม่ตรงกับข้อมูลจริง แต่แอดมินไม่ได้ทวนหรือยืนยันข้อมูลก่อนดำเนินการต่อ หากข้อมูลไม่ตรงควรทวนเพื่อป้องกันการตรวจสอบผิดออเดอร์
เงื่อนไขที่ใช้หักคะแนนตามไฟล์:
พลาดเล็กน้อย
หัก 1 คะแนนดเผยข้อมูลส่วนบุคคลเกินความจำเป็น และใช้ข้อมูลเท่าที่เกี่ยวข้องกับการตรวจสอบ</t>
  </si>
  <si>
    <t>แอดมินดำเนินการตาม Process ได้บางส่วน เพราะมีการประสานงานร้านค้าเพื่อติดตามความคืบหน้า และจากการตรวจสอบพบว่าร้านค้าจัดเตรียมอาหารเสร็จแล้ว จึงไม่สามารถยกเลิกออเดอร์ได้
หักคะแนนเพราะแอดมินไม่ได้ทวนข้อมูลออเดอร์ให้ชัดเจน ทั้งที่พี่ไรเดอร์แจ้งเลขท้ายเป็น “1624” แต่จากการตรวจสอบพบว่าออเดอร์จริงคือ 260523-SL-1623 รวมถึงระหว่างตรวจสอบไม่ได้แจ้งให้พี่ไรเดอร์รอสักครู่หรืออัปเดตความคืบหน้า ทำให้พี่ไรเดอร์รู้สึกว่ารอนาน
เงื่อนไขที่ใช้หักคะแนนตามไฟล์:
พลาดระดับกลาง
หัก 3 คะแนน
ตัวอย่างจากเคส:
“รออาหารนานเกินไป ขอยกเลิกครับ 1624ออเดอร์”
แต่จากการตรวจสอบพบว่าออเดอร์จริงคือ 260523-SL-1623
ตัวอย่างที่เหมาะสมกว่า:
“รบกวนพี่ไรเดอร์ยืนยันเลขออเดอร์อีกครั้งนะครับ เนื่องจากเลขที่แจ้งมาเป็นเลขท้าย 1624 แอดมินขอตรวจสอบให้ตรงกับออเดอร์ในระบบก่อนครับ ระหว่างนี้แอดมินจะรีบประสานร้านค้าเพื่อติดตามอาหารให้ครับ”</t>
  </si>
  <si>
    <t>คำตอบหลักถือว่าถูกต้อง เพราะจากการตรวจสอบพบว่าไรเดอร์กดรับงานแล้ว ร้านค้ากดรับออเดอร์แล้ว และร้านค้าจัดเตรียมอาหารเสร็จแล้ว จึงไม่สามารถยกเลิกได้ตาม Process
หักคะแนนเพราะแอดมินไม่ได้แจ้งเหตุผลให้ครบว่าไม่สามารถยกเลิกได้เพราะสถานะออเดอร์อยู่ในขั้นตอนไหน และไม่ได้ทวนข้อมูลออเดอร์ที่ไม่ตรงกันก่อนให้บริการ
เงื่อนไขที่ใช้หักคะแนนตามไฟล์:
พลาดเล็กน้อยถึงกลาง
หัก 2 คะแนน</t>
  </si>
  <si>
    <t>แอดมินแจ้งผลให้พี่ไรเดอร์ทราบว่าร้านทำอาหารเสร็จแล้ว และให้เข้ารับสินค้าได้ ถือว่าตอบปัญหาหลักได้บางส่วน
หักคะแนนเพราะคำตอบยังไม่ครบพอ แอดมินควรแจ้งให้ชัดว่าออเดอร์นี้ไม่สามารถยกเลิกได้ เนื่องจากไรเดอร์รับงานแล้วและร้านค้ากดรับ/จัดเตรียมอาหารแล้ว พร้อมแจ้งว่าหากรอนาน แอดมินได้ประสานร้านค้าให้แล้ว และร้านค้ากำลังนำอาหารให้ไรเดอร์
เงื่อนไขที่ใช้หักคะแนนตามไฟล์:
พลาดระดับกลาง
หัก 3 คะแนน
ตัวอย่างที่เหมาะสมกว่า:
“จากการตรวจสอบ ออเดอร์นี้ร้านค้ากดรับและจัดเตรียมอาหารเสร็จแล้ว จึงไม่สามารถยกเลิกได้ครับ แอดมินได้ประสานร้านค้าให้แล้ว ร้านค้าจะแจ้ง/นำอาหารให้พี่ไรเดอร์เพื่อเข้ารับสินค้าได้เลยครับ ต้องขออภัยที่ทำให้รอนานครับ”</t>
  </si>
  <si>
    <t>แอดมินแจ้งขั้นตอนต่อให้พี่ไรเดอร์ทราบว่าให้เข้ารับสินค้าได้ เนื่องจากร้านทำอาหารเสร็จแล้ว
หักเล็กน้อยเพราะไม่ได้อธิบายเงื่อนไขการยกเลิกให้ชัดเจน และไม่ได้ทวนเลขออเดอร์ก่อนตรวจสอบ ทั้งที่ข้อมูลเลขท้ายออเดอร์ไม่ตรงกับข้อมูลจริง
เงื่อนไขที่ใช้หักคะแนนตามไฟล์:
พลาดเล็กน้อย
หัก 1 คะแนน</t>
  </si>
  <si>
    <t>แอดมินเข้าใจปัญหาหลักว่าไรเดอร์รออาหารนานและต้องการยกเลิก จึงประสานงานร้านค้าเพื่อติดตามอาหารให้ ถือว่าแก้ปัญหาได้ตรงทางในระดับหนึ่ง
หักคะแนนเพราะยังจัดการประเด็นได้ไม่ครบ โดยเฉพาะการไม่ทวนเลขออเดอร์ที่ไม่ตรงกัน และไม่ได้อัปเดตระหว่างตรวจสอบ ทำให้พี่ไรเดอร์รู้สึกว่ารอนานและแจ้งว่าไม่ต้องยกเลิกแล้ว
เงื่อนไขที่ใช้หักคะแนนตามไฟล์:
พลาดระดับกลาง
หัก 3 คะแนน</t>
  </si>
  <si>
    <t>แอดมินมี Ownership ระดับหนึ่ง เพราะมีการประสานร้านค้าและแจ้งผลว่าร้านทำอาหารเสร็จแล้ว ให้พี่ไรเดอร์เข้ารับสินค้าได้
หักคะแนนเพราะระหว่างตรวจสอบไม่มีการอัปเดตให้พี่ไรเดอร์ทราบก่อน จนพี่ไรเดอร์แสดงความไม่พอใจว่า “กว่าจะตอบ” และหลังจากนั้นแอดมินควรขอโทษพร้อมสรุป Next Step ให้ชัดกว่านี้ เช่น ให้เข้ารับอาหารได้เลย และหากยังพบปัญหาหน้าร้านให้แจ้งกลับมาได้ทันที
เงื่อนไขที่ใช้หักคะแนนตามไฟล์:
พลาดระดับกลาง
หัก 3 คะแนน
ตัวอย่างจากเคส:
“ไม่ต้องยกแล้วครับ เดี๋ยวผมรอดีกว่า กว่าจะตอบ”
ตัวอย่างที่เหมาะสมกว่า:
“ต้องขออภัยที่ให้รอนะครับ แอดมินประสานร้านค้าให้แล้ว ร้านแจ้งว่าอาหารเสร็จเรียบร้อย รบกวนพี่ไรเดอร์เข้ารับสินค้าได้เลยครับ หากหน้าร้านยังไม่ส่งอาหารให้ แจ้งแอดมินได้ทันทีครับ”</t>
  </si>
  <si>
    <t>ข้อความโดยรวมอ่านเข้าใจได้ แต่ลำดับการสื่อสารยังไม่ลื่นพอ เพราะแอดมินทักทายแล้วไม่ได้แจ้งว่ากำลังตรวจสอบหรือกำลังประสานร้านค้า ทำให้พี่ไรเดอร์ไม่รู้ว่าระหว่างนั้นแอดมินดำเนินการอะไรอยู่
เงื่อนไขที่ใช้หักคะแนนตามไฟล์:
พลาดเล็กน้อย
หัก 1 คะแนน</t>
  </si>
  <si>
    <t>ภาษาของแอดมินสุภาพ กระชับ และไม่มีคำผิดที่กระทบความเข้าใจโดยตรง
เงื่อนไขที่ใช้หักคะแนนตามไฟล์:
ไม่พบข้อผิดพลาด
ไม่หักคะแนน</t>
  </si>
  <si>
    <t>น้ำเสียงโดยรวมสุภาพ และมีการขอโทษเมื่อพี่ไรเดอร์แสดงความไม่พอใจเรื่องรอนาน
หักคะแนนเพราะควรแสดงความเข้าใจและขอโทษเร็วกว่านี้ เนื่องจากพี่ไรเดอร์ติดต่อเรื่องรออาหารนาน ซึ่งเป็นสถานการณ์เร่งด่วนและกระทบการรับงานต่อ หากอัปเดตระหว่างตรวจสอบ จะช่วยลดความไม่พอใจได้
เงื่อนไขที่ใช้หักคะแนนตามไฟล์:
พลาดเล็กน้อยถึงกลาง
หัก 2 คะแนน</t>
  </si>
  <si>
    <t>ไรเดอร์ขอยกเลิกออเดอร์เนื่องจากรออาหารนาน (Rider Order Cancellation Request - Long Waiting Time)</t>
  </si>
  <si>
    <t>ไรเดอร์แจ้งขอยกเลิกเพราะรออาหารนาน แต่แจ้งเลขท้ายผิดจากออเดอร์จริง แอดมินไม่ทวนเลขก่อนให้บริการ ตรวจสอบพบร้านเตรียมอาหารเสร็จและไรเดอร์รอรับต่อ</t>
  </si>
  <si>
    <t>https://drive.google.com/file/d/1vYBbojrew6_GptwqS3tjf3qfTbk3YovS/view?usp=drive_link</t>
  </si>
  <si>
    <t>AA241568</t>
  </si>
  <si>
    <t>https://app.oho.chat/business/6805c0f16232119d2a1204b5/smartchat?room=694df4fd9c338324f7f33602</t>
  </si>
  <si>
    <t>แอดมินมีการทักทายสุภาพ แนะนำตัวว่า “แอดมินอินทนิล” และปิดการสนทนาด้วยชื่อแอดมินครบถ้วน พร้อมเปิดโอกาสให้ลูกค้าติดต่อกลับหากต้องการความช่วยเหลือเพิ่มเติม ถือว่าครบตามมาตรฐาน
เงื่อนไขที่ใช้หักคะแนนตามไฟล์:
ไม่พบข้อผิดพลาด
ไม่หักคะแนน</t>
  </si>
  <si>
    <t>แอดมินเข้าใจว่าเป็นเคสติดตามเงินคืนเกิน SLA และมีการเปิดเคสติดตามให้ลูกค้า
หักคะแนนเพราะจากการตรวจสอบพบว่ามีเคสเดิม #3282 ที่เคยติดตามและมีผลอัปเดตแล้วว่า ระบบคืนเงินสำเร็จเมื่อ 2026-05-03 08:34:56 จำนวน 159.00 บาท แต่แอดมินไม่ได้ตรวจสอบ/แจ้งผลจากเคสเดิมให้ลูกค้าทราบ และเปิดเคสใหม่ซ้ำเป็น #3750 ทำให้ไม่ตรงกับ Process ที่ควรตรวจสอบสถานะเดิมก่อน หากพบว่าระบบคืนเงินแล้วควรแจ้งผลและแนะนำลูกค้าตรวจสอบ Statement ต่อ
เงื่อนไขที่ใช้หักคะแนนตามไฟล์:
พลาดระดับมาก
หัก 5 คะแนน
ตัวอย่างจากเคส:
“แอดมินได้ดำเนินการประสานงานกับทีมที่เกี่ยวข้องเพื่อตรวจสอบและดำเนินการคืนเงินให้เรียบร้อยแล้วนะครับ โดยจะใช้ระยะเวลาดำเนินการประมาณ 2 วันทำการ”
ตัวอย่างที่เหมาะสมกว่า:
“จากการตรวจสอบ เคสติดตามเดิมแจ้งว่าระบบคืนเงินเรียบร้อยแล้วเมื่อวันที่ 03/05/2026 เวลา 08:34:56 จำนวน 159 บาทนะครับ หากคุณลูกค้ายังไม่พบยอด รบกวนตรวจสอบ Statement ในช่วงเวลาดังกล่าว หรือส่งหลักฐานรายการเดินบัญชีให้แอดมินตรวจสอบเพิ่มเติมได้ครับ”</t>
  </si>
  <si>
    <t>คำตอบของแอดมินยังไม่ถูกต้องกับสถานะจริง เพราะแอดมินแจ้งเหมือนต้องรอการตรวจสอบและคืนเงินอีกประมาณ 2 วันทำการ ทั้งที่จากการตรวจสอบพบว่าระบบคืนเงินสำเร็จไปแล้วตั้งแต่ 2026-05-03 08:34:56 จำนวน 159.00 บาท
ประเด็นนี้กระทบโดยตรงกับคำถามของลูกค้าที่ต้องการรู้ว่า “โอนเงินคืนหรือยัง” แอดมินควรแจ้งสถานะคืนเงินที่พบในระบบ ไม่ใช่รับเรื่องใหม่โดยไม่บอกผลตรวจสอบเดิม
เงื่อนไขที่ใช้หักคะแนนตามไฟล์:
พลาดระดับมาก
หัก 6 คะแนน</t>
  </si>
  <si>
    <t>แอดมินแจ้งระยะเวลาดำเนินการ 2 วันทำการ แต่ยังไม่ชัดเจนพอ เพราะไม่ได้อ้างอิงสถานะจริงจากเคสเดิมหรือผลการคืนเงินที่มีอยู่แล้ว
หักคะแนนเพราะ Next Step ที่ให้ลูกค้าไม่ตรงกับสถานการณ์จริง ควรแจ้งผลคืนเงินจากระบบก่อน แล้วค่อยบอกขั้นตอนต่อหากลูกค้ายังไม่พบยอด
เงื่อนไขที่ใช้หักคะแนนตามไฟล์:
พลาดระดับกลาง
หัก 2 คะแนน</t>
  </si>
  <si>
    <t>แอดมินจับประเด็นได้ว่าเป็นเรื่องติดตามเงินคืน แต่การวิเคราะห์ยังไม่ตรงจุด เพราะไม่ได้ตรวจสอบต่อจากประวัติเคสเดิมที่มีผลอัปเดตแล้ว และไม่ได้แจ้งสถานะจริงให้ลูกค้าทราบ
หักคะแนนมากเพราะลูกค้าต้องการทราบว่าเงินคืนโอนหรือยัง ซึ่งคำตอบที่ถูกควรเป็นการแจ้งผลว่าโอนคืนแล้วเมื่อใด จำนวนเท่าไร และหากยังไม่พบยอดต้องทำอย่างไรต่อ ไม่ใช่เปิดเคสใหม่ให้รออีก 2 วันทำการ
เงื่อนไขที่ใช้หักคะแนนตามไฟล์:
พลาดระดับมาก
หัก 8 คะแนน</t>
  </si>
  <si>
    <t>แอดมินมี Ownership บางส่วน เพราะรับเรื่องและเปิดเคสติดตามให้ลูกค้า
หักคะแนนเพราะการดูแลเคสยังไม่จบในจุดที่ควรทำ แอดมินไม่ได้แจ้งผลตรวจสอบที่มีอยู่แล้วจากเคสเดิม และไม่ได้ให้ Next Step ที่เหมาะสมกับลูกค้า เช่น ตรวจสอบ Statement หรือส่งหลักฐานหากยังไม่พบยอด การเปิดเคสใหม่ซ้ำโดยไม่แจ้งผลเดิม ทำให้ลูกค้ายังไม่ได้คำตอบที่แท้จริง
เงื่อนไขที่ใช้หักคะแนนตามไฟล์:
พลาดระดับมาก
หัก 5 คะแนน</t>
  </si>
  <si>
    <t>ข้อความของแอดมินเรียงลำดับพอเข้าใจได้ เริ่มจากทักทาย ยืนยันออเดอร์ ยืนยันบัญชี และแจ้งว่าจะประสานงาน
หักเล็กน้อยเพราะลำดับการแจ้งผลยังไม่เหมาะสม ควรเริ่มจากผลตรวจสอบสถานะเงินคืนก่อน แล้วค่อยแจ้งขั้นตอนต่อ ไม่ควรแจ้งให้รอโดยยังไม่บอกข้อมูลสำคัญที่พบในระบบ
เงื่อนไขที่ใช้หักคะแนนตามไฟล์:
พลาดเล็กน้อย
หัก 1 คะแนน</t>
  </si>
  <si>
    <t>ภาษาสุภาพและอ่านเข้าใจง่าย แต่มีถ้อยคำที่ทำให้ลูกค้าเข้าใจคลาดเคลื่อน เช่น “ดำเนินการคืนเงินให้เรียบร้อยแล้ว” และ “ใช้ระยะเวลาดำเนินการประมาณ 2 วันทำการ” ทั้งที่สถานะจริงคือระบบคืนเงินไปแล้วก่อนหน้านี้
เงื่อนไขที่ใช้หักคะแนนตามไฟล์:
พลาดเล็กน้อย
หัก 1 คะแนน</t>
  </si>
  <si>
    <t>น้ำเสียงของแอดมินสุภาพและเหมาะสมกับการให้บริการลูกค้า
หักคะแนนเพราะเคสนี้เป็นเรื่องเงินคืนเกิน SLA ลูกค้ารอคำตอบเรื่องเงินโดยตรง แอดมินควรแสดงความเข้าใจและแจ้งผลตรวจสอบให้ชัดเจนมากกว่านี้ เพื่อให้ลูกค้ารู้สึกว่าได้รับการดูแลจริง ไม่ใช่ต้องรอรอบใหม่โดยไม่ทราบสถานะเดิม
เงื่อนไขที่ใช้หักคะแนนตามไฟล์:
พลาดเล็กน้อยถึงกลาง
หัก 2 คะแนน</t>
  </si>
  <si>
    <t>ลูกค้าติดตามสถานะเงินคืนเกิน SLA (Refund Status Follow-up / Over SLA)</t>
  </si>
  <si>
    <t>ลูกค้าติดต่อเข้ามาสอบถามว่า “ไม่ทราบโอนเงินคืนหรือยังคะ” สำหรับออเดอร์ 260503-RW-6551 โดยเป็นกรณีติดตามเงินคืนที่เกิน SLA แล้ว
แอดมินมีการทักทาย สอบถามยืนยันว่าเป็นออเดอร์นี้หรือไม่ และตรวจสอบข้อมูลบัญชีรับเงิน จากนั้นแจ้งว่าจะประสานทีมที่เกี่ยวข้องและใช้เวลาดำเนินการประมาณ 2 วันทำการ พร้อมเปิดเคสใหม่ #3750 260503-RW-6551 ติดตามเงินคืน/เครม Over SLA</t>
  </si>
  <si>
    <t>https://drive.google.com/file/d/1IXE459HWvI7e48VYCzyyGRfxHJbPw1-8/view?usp=drive_link</t>
  </si>
  <si>
    <t>AA242311</t>
  </si>
  <si>
    <t>https://app.oho.chat/business/6805c0f16232119d2a1204b5/smartchat?room=68d5238206c6c0f88c0b221f</t>
  </si>
  <si>
    <t>แอดมินมีการทักทายสุภาพ แนะนำตัวว่า “แอดมินบัวลอย” และปิดการสนทนาครบถ้วน มีการขออนุญาตจบแชท เปิดโอกาสให้พี่ไรเดอร์ติดต่อกลับ และระบุชื่อแอดมินในข้อความปิดท้าย ถือว่าครบตามมาตรฐาน
เงื่อนไขที่ใช้หักคะแนนตามไฟล์:
ไม่พบข้อผิดพลาด
ไม่หักคะแนน</t>
  </si>
  <si>
    <t>แอดมินขอข้อมูลที่จำเป็นก่อนตรวจสอบ ได้แก่ ชื่อ-นามสกุล รหัสไรเดอร์ และเบอร์โทรศัพท์ ซึ่งสอดคล้องกับ Process และไม่พบการเปิดเผยข้อมูลส่วนบุคคลเกินความจำเป็น
เงื่อนไขที่ใช้หักคะแนนตามไฟล์:
ไม่พบข้อผิดพลาด
ไม่หักคะแนน</t>
  </si>
  <si>
    <t>แอดมินดำเนินการตาม Process หลักได้ดี มีการขอข้อมูลยืนยันตัวตนก่อนตรวจสอบ และแจ้งเงื่อนไขถูกต้องว่า ระบบจะหักเงินประกันให้ครบ 400 บาทก่อน หลังจากนั้นค่ารอบจึงจะสะสมในกระเป๋าเงินและโอนตามรอบเมื่อยอดถึงขั้นต่ำ 100 บาท
หักเล็กน้อยเพราะควรแจ้งให้ชัดเพิ่มว่า หากเป็นการขอคืนเงินประกัน จะไม่สามารถกดถอนเองได้ แต่ต้องดำเนินการยกเลิกบัญชีตามเงื่อนไขของระบบ
เงื่อนไขที่ใช้หักคะแนนตามไฟล์:
พลาดเล็กน้อย
หัก 1 คะแนน</t>
  </si>
  <si>
    <t>คำตอบของแอดมินถูกต้องตามข้อมูลที่ตรวจสอบพบ เพราะเงินประกันของพี่ไรเดอร์ยังถูกหักไม่ครบ 400 บาท โดยปัจจุบันถูกหักแล้ว 276.79 บาท ระบบจึงยังไม่โอนเงินส่วนนี้เข้ากระเป๋าหรือบัญชีตามรอบปกติ
หักเล็กน้อยเพราะแอดมินยังไม่ได้แจ้งยอดที่ตรวจสอบพบจริงให้พี่ไรเดอร์ทราบ เช่น ถูกหักเงินประกันแล้ว 276.79 บาท และยังขาดอีกเท่าไรจึงจะครบ 400 บาท
เงื่อนไขที่ใช้หักคะแนนตามไฟล์:
พลาดเล็กน้อย
หัก 1 คะแนน
ตัวอย่างที่เหมาะสมกว่า:
“จากการตรวจสอบ ตอนนี้ระบบหักเงินประกันของพี่ไรเดอร์แล้ว 276.79 บาท ยังไม่ครบ 400 บาทนะคะ ระบบจะหักต่อจากค่ารอบจนกว่าจะครบ 400 บาท หลังจากครบแล้ว ค่ารอบถัดไปจะสะสมในกระเป๋าเงินและโอนเข้าบัญชีตามรอบปกติเมื่อยอดถึง 100 บาทค่ะ”</t>
  </si>
  <si>
    <t>แอดมินอธิบายเงื่อนไขหลักได้ครบในระดับหนึ่งว่า เงินจะยังถูกหักเป็นเงินประกันจนกว่าจะครบ 400 บาท และหลังจากนั้นค่ารอบจะโอนตามรอบเมื่อยอดถึงขั้นต่ำ
หักคะแนนเพราะยังขาดรายละเอียดสำคัญ 2 ส่วน คือ ไม่ได้แจ้งยอดเงินประกันที่ถูกหักแล้วจริง และไม่ได้แยกให้ชัดว่า “ถอนค่ารอบ” กับ “คืนเงินประกัน” มีเงื่อนไขต่างกัน หากพี่ไรเดอร์ต้องการคืนเงินประกัน จะต้องเป็นกรณียกเลิกบัญชีตาม Process ไม่ใช่กดถอนเองได้ทันที
เงื่อนไขที่ใช้หักคะแนนตามไฟล์:
พลาดเล็กน้อยถึงกลาง
หัก 2 คะแนน</t>
  </si>
  <si>
    <t>แอดมินแจ้งขั้นตอนโดยรวมเข้าใจได้ว่า ระบบจะหักเงินประกันก่อน และเมื่อยอดค่ารอบถึงขั้นต่ำ 100 บาทจึงจะโอนเข้าบัญชีตามรอบ
หักเล็กน้อยเพราะยังไม่ได้บอกขั้นตอนต่อให้ชัดว่า หากต้องการตรวจสอบยอดเงินประกันหรือยอดค่ารอบเพิ่มเติม สามารถแจ้งกลับมาให้แอดมินตรวจสอบได้ และหากต้องการคืนเงินประกันต้องเข้าเงื่อนไขการยกเลิกบัญชี
เงื่อนไขที่ใช้หักคะแนนตามไฟล์:
พลาดเล็กน้อย
หัก 1 คะแนน</t>
  </si>
  <si>
    <t>แอดมินเข้าใจปัญหาหลักได้ถูกต้องว่า พี่ไรเดอร์สงสัยว่าทำไมมีเงินประมาณ 200 กว่าบาทแต่ถอนไม่ได้ จึงตรวจสอบและอธิบายเรื่องเงินประกันที่ยังหักไม่ครบ ถือว่าแก้ข้อสงสัยหลักได้ตรงทาง
หักเล็กน้อยเพราะควรวิเคราะห์ต่อให้ชัดว่าเงินที่พี่ไรเดอร์เห็นเป็นยอดที่เกี่ยวกับเงินประกัน ไม่ใช่ยอดค่ารอบที่สามารถถอนหรือรอโอนตามปกติได้ และควรแจ้งยอดจริงที่ตรวจสอบพบเพื่อให้พี่ไรเดอร์เข้าใจชัดขึ้น
เงื่อนไขที่ใช้หักคะแนนตามไฟล์:
พลาดเล็กน้อยถึงกลาง
หัก 2 คะแนน</t>
  </si>
  <si>
    <t>แอดมินมี Ownership เพราะรับเรื่อง ขอข้อมูล ตรวจสอบ และแจ้งผลให้พี่ไรเดอร์เข้าใจว่าทำไมยังถอนไม่ได้ พร้อมเปิดโอกาสให้สอบถามเพิ่มเติม
หักคะแนนเพราะ Next Step ยังควรชัดกว่านี้ เช่น แจ้งว่าระบบจะหักต่อจนกว่าจะครบ 400 บาท และหลังจากครบแล้วรายได้ถัดไปจะโอนตามรอบอัตโนมัติ รวมถึงหากพี่ไรเดอร์ต้องการคืนเงินประกันจะต้องดำเนินการยกเลิกบัญชีตามขั้นตอน
เงื่อนไขที่ใช้หักคะแนนตามไฟล์:
พลาดเล็กน้อยถึงกลาง
หัก 2 คะแนน</t>
  </si>
  <si>
    <t>ลำดับข้อความโดยรวมชัดเจน เริ่มจากทักทาย ขอข้อมูล ตรวจสอบ แจ้งผล และสอบถามว่าต้องการความช่วยเหลือเพิ่มเติมหรือไม่ ข้อความอ่านเข้าใจง่าย
เงื่อนไขที่ใช้หักคะแนนตามไฟล์:
ไม่พบข้อผิดพลาด
ไม่หักคะแนน</t>
  </si>
  <si>
    <t>ภาษาของแอดมินสุภาพ กระชับ และไม่มีคำผิดที่กระทบความเข้าใจ ข้อความโดยรวมอ่านง่ายและเหมาะสมกับการให้ข้อมูลพี่ไรเดอร์
เงื่อนไขที่ใช้หักคะแนนตามไฟล์:
ไม่พบข้อผิดพลาด
ไม่หักคะแนน</t>
  </si>
  <si>
    <t>น้ำเสียงของแอดมินสุภาพและเหมาะสมในการให้บริการ
หักคะแนนเพราะพี่ไรเดอร์แจ้งว่า “ไม่ค่อยมีเงินแล้วครับพี่” ซึ่งเป็นประเด็นที่กระทบความรู้สึกและรายได้ แอดมินควรแสดงความเข้าใจหรือขอโทษเล็กน้อยก่อนอธิบายเงื่อนไข เช่น “เข้าใจพี่ไรเดอร์นะคะ แอดมินขอตรวจสอบให้ละเอียดก่อนค่ะ” เพื่อให้การดูแลดูใส่ใจมากขึ้น
เงื่อนไขที่ใช้หักคะแนนตามไฟล์:
พลาดเล็กน้อยถึงกลาง
หัก 2 คะแนน</t>
  </si>
  <si>
    <t>ไรเดอร์สอบถามการถอนเงิน / เงินประกันยังหักไม่ครบ (Rider Withdrawal Inquiry / Deposit Deduction Not Completed)</t>
  </si>
  <si>
    <t>พี่ไรเดอร์ติดต่อเข้ามาสอบถามว่า “ถอนเงินอย่างไงครับพี่” และแจ้งว่ามียอดประมาณ 200 กว่าบาท แต่ถอนไม่ได้
แอดมินมีการทักทาย ขอข้อมูลยืนยันตัวตน ได้แก่ ชื่อ-นามสกุล รหัสไรเดอร์ และเบอร์โทรศัพท์ จากนั้นตรวจสอบข้อมูลและแจ้งว่า พี่ไรเดอร์ยังถูกหักเงินประกันไม่ครบ ระบบจะหักเงินประกันจนครบ 400 บาทก่อน หลังจากนั้นค่ารอบจึงจะสะสมในกระเป๋าเงิน และโอนให้ตามรอบเมื่อยอดถึงขั้นต่ำ 100 บาท</t>
  </si>
  <si>
    <t>https://drive.google.com/file/d/1fsyNR66x4TUKp_7w5BbabXUun1-wC5R8/view?usp=drive_link</t>
  </si>
  <si>
    <t>AA240217</t>
  </si>
  <si>
    <t>https://app.oho.chat/business/6805c0f16232119d2a1204b5/smartchat?room=68e787806022752d395adae7</t>
  </si>
  <si>
    <t>แอดมินมีการทักทายสุภาพ แนะนำตัวว่า “แอดมินบัวลอย” และมีข้อความปิดการสนทนาครบถ้วน มีการขออนุญาตจบแชท เปิดโอกาสให้พี่ไรเดอร์ติดต่อกลับ และระบุชื่อแอดมินในข้อความปิดท้าย ถือว่าครบตามมาตรฐาน
เงื่อนไขที่ใช้หักคะแนนตามไฟล์:
ไม่พบข้อผิดพลาด
ไม่หักคะแนน</t>
  </si>
  <si>
    <t>ไม่พบการเปิดเผยข้อมูลส่วนบุคคลเกินความจำเป็น และไม่มีการส่งข้อมูลลูกค้าหรือข้อมูลอ่อนไหวในแชท
หักเล็กน้อยเพราะก่อนให้บริการ แอดมินควรยืนยันข้อมูลพี่ไรเดอร์ให้ครบตาม Process โดยเฉพาะหมายเลข RR เพื่อให้มั่นใจว่าเป็นเจ้าของงานจริงก่อนดำเนินการปิดงานแทนไรเดอร์
เงื่อนไขที่ใช้หักคะแนนตามไฟล์:
พลาดเล็กน้อย
หัก 1 คะแนน
ตัวอย่างที่เหมาะสมกว่า:
“รบกวนพี่ไรเดอร์แจ้งหมายเลข RR เพิ่มเติม เพื่อให้แอดมินตรวจสอบข้อมูลให้ตรงกับออเดอร์ก่อนดำเนินการนะคะ”</t>
  </si>
  <si>
    <t>แอดมินช่วยกดจบงานให้พี่ไรเดอร์ได้สำเร็จ และจากการตรวจสอบพบว่ามีข้อมูลฝั่งลูกค้าว่าได้รับอาหารแล้วก่อนหน้านี้ ทำให้ผลลัพธ์ของเคสไม่เสียหาย
หักคะแนนเพราะขั้นตอนยังไม่ครบตาม Process แอดมินไม่ได้ขอหมายเลข RR เพื่อยืนยันข้อมูลก่อนให้บริการ ไม่ได้ขอรูปหลักฐานการจัดส่งจากพี่ไรเดอร์ และไม่พบการติดต่อหาลูกค้าในเคสนี้เพื่อยืนยันว่าได้รับอาหารแล้วก่อนกดจบงาน ถึงแม้จะมีเคสฝั่งลูกค้าที่เคยแจ้งว่าได้รับอาหารแล้ว แต่แอดมินควรอ้างอิงหรือสรุปผลการตรวจสอบให้ชัดเจนก่อนดำเนินการ
เงื่อนไขที่ใช้หักคะแนนตามไฟล์:
พลาดระดับมาก
หัก 5 คะแนน
ตัวอย่างจากเคส:
“ลูกค้าได้รับออเดอร์ 260520-SJ-0387 เรียบร้อยแล้วหรือยังคะ”
หลังจากพี่ไรเดอร์ตอบว่า “ส่งเรียบร้อยแล้วครับ” แอดมินจึงกดปิดงานให้
ตัวอย่างที่เหมาะสมกว่า:
“รบกวนพี่ไรเดอร์ยืนยันหมายเลข RR และแนบรูปหลักฐานการจัดส่งเพิ่มเติมนะคะ แอดมินจะตรวจสอบสถานะออเดอร์ และยืนยันข้อมูลก่อนดำเนินการปิดงานให้ค่ะ”</t>
  </si>
  <si>
    <t>คำตอบหลักถือว่าถูกในผลลัพธ์ เพราะแอดมินสามารถปิดงานออเดอร์ 260520-SJ-0387 ให้ไรเดอร์ได้จริง และจากการตรวจสอบพบว่าลูกค้าได้รับอาหารแล้ว
หักคะแนนเพราะแอดมินยังไม่ได้แจ้งให้ชัดว่าใช้ข้อมูลใดในการยืนยันก่อนกดจบงาน เช่น ตรวจสอบสถานะในระบบ หรืออ้างอิงว่าลูกค้าแจ้งรับอาหารแล้ว ทำให้คำตอบในแชทดูเหมือนอ้างจากคำยืนยันของไรเดอร์เพียงอย่างเดียว
เงื่อนไขที่ใช้หักคะแนนตามไฟล์:
พลาดเล็กน้อยถึงกลาง
หัก 3 คะแนน
ตัวอย่างที่เหมาะสมกว่า:
“จากการตรวจสอบออเดอร์ 260520-SJ-0387 พบว่าลูกค้าได้รับอาหารเรียบร้อยแล้ว แอดมินดำเนินการปิดงานให้เรียบร้อยนะคะ”</t>
  </si>
  <si>
    <t>แอดมินแจ้งผลให้พี่ไรเดอร์ทราบว่าปิดงานให้เรียบร้อยแล้ว และเปิดโอกาสให้สอบถามเพิ่มเติม ถือว่าตอบปัญหาหลักได้บางส่วน
หักคะแนนเพราะคำตอบยังไม่ครบในส่วนของการอธิบายผลตรวจสอบ แอดมินควรแจ้งให้ชัดว่าได้ตรวจสอบออเดอร์แล้ว พบว่าลูกค้าได้รับอาหารแล้ว จึงดำเนินการปิดงานให้ รวมถึงควรแจ้งให้ไรเดอร์ทราบว่าครั้งถัดไปควรแนบหลักฐานการจัดส่งหรือแจ้งข้อมูลให้ครบ เพื่อช่วยให้ตรวจสอบได้เร็วและถูกต้อง
เงื่อนไขที่ใช้หักคะแนนตามไฟล์:
พลาดระดับกลาง
หัก 4 คะแนน
ตัวอย่างที่เหมาะสมกว่า:
“จากการตรวจสอบออเดอร์ 260520-SJ-0387 และยืนยันแล้วว่าลูกค้าได้รับอาหารเรียบร้อย แอดมินดำเนินการปิดงานให้เรียบร้อยแล้วนะคะ ครั้งถัดไปรบกวนแนบรูปหลักฐานการจัดส่งเพิ่มเติม เพื่อให้ตรวจสอบและดำเนินการได้รวดเร็วขึ้นค่ะ”</t>
  </si>
  <si>
    <t>แอดมินแจ้งผลว่าปิดงานให้เรียบร้อยแล้ว แต่ยังไม่ได้อธิบายขั้นตอนการตรวจสอบให้ชัดเจนว่าตรวจสอบจากระบบใด หรือยืนยันการจัดส่งจากแหล่งใดก่อนปิดงาน
หักคะแนนเพราะเคสกดจบงานแทนไรเดอร์ควรมีความชัดเจนเรื่องหลักฐานและการยืนยันกับลูกค้า เพื่อป้องกันความเสี่ยงกรณีลูกค้ายังไม่ได้รับอาหารจริง
เงื่อนไขที่ใช้หักคะแนนตามไฟล์:
พลาดระดับกลาง
หัก 2 คะแนน</t>
  </si>
  <si>
    <t>แอดมินเข้าใจปัญหาหลักว่าไรเดอร์กดจบงานไม่ได้ เพราะโทรศัพท์เสีย และดำเนินการช่วยปิดงานให้ในระบบได้สำเร็จ ถือว่าแก้ปัญหาได้ตรงจุดในผลลัพธ์
หักคะแนนเพราะการวิเคราะห์ยังไม่รัดกุมพอ แอดมินควรตรวจสอบข้อมูลให้ครบก่อนกดจบงาน เช่น ยืนยันหมายเลข RR ขอหลักฐานการจัดส่ง และยืนยันกับลูกค้าหรืออ้างอิงผลยืนยันจากเคสลูกค้าให้ชัดเจน ไม่ควรพิจารณาจากคำตอบของไรเดอร์เพียงอย่างเดียว
เงื่อนไขที่ใช้หักคะแนนตามไฟล์:
พลาดระดับกลางถึงมาก
หัก 5 คะแนน</t>
  </si>
  <si>
    <t>แอดมินมี Ownership เพราะรับเรื่อง ตรวจสอบ และดำเนินการปิดงานให้ไรเดอร์จนจบปัญหาได้ พร้อมแจ้งผลกลับให้ทราบ
หักคะแนนเพราะ Next Step ยังไม่ครบ แอดมินควรแจ้งให้ชัดว่าดำเนินการปิดงานให้แล้วจากผลตรวจสอบใด และควรแนะนำเพิ่มเติมว่าหากเกิดปัญหาลักษณะนี้อีก ให้แจ้งข้อมูลออเดอร์ หมายเลข RR และหลักฐานการจัดส่ง เพื่อให้ตรวจสอบได้เร็วและถูกต้อง
เงื่อนไขที่ใช้หักคะแนนตามไฟล์:
พลาดระดับกลาง
หัก 3 คะแนน</t>
  </si>
  <si>
    <t>ข้อความโดยรวมอ่านเข้าใจง่าย และลำดับการสนทนาไม่สับสน ตั้งแต่ทักทาย ตรวจสอบ ถามยืนยัน แจ้งผล และปิดแชท
หักเล็กน้อยเพราะช่วงแจ้งผลยังสั้นไป ควรใส่รายละเอียดผลตรวจสอบเพิ่มอีกนิด เพื่อให้พี่ไรเดอร์เข้าใจว่าแอดมินตรวจสอบจากข้อมูลใดก่อนปิดงานให้
เงื่อนไขที่ใช้หักคะแนนตามไฟล์:
พลาดเล็กน้อย
หัก 1 คะแนน</t>
  </si>
  <si>
    <t>ภาษาของแอดมินสุภาพ กระชับ และไม่มีคำผิดที่กระทบความเข้าใจโดยตรง ข้อความอ่านง่ายและเหมาะสมกับการให้บริการพี่ไรเดอร์
เงื่อนไขที่ใช้หักคะแนนตามไฟล์:
ไม่พบข้อผิดพลาด
ไม่หักคะแนน</t>
  </si>
  <si>
    <t>น้ำเสียงของแอดมินสุภาพ และมีการอวยพรให้พี่ไรเดอร์ขับขี่ปลอดภัย ได้ออเดอร์เยอะ ๆ ซึ่งเหมาะสมกับการปิดเคสไรเดอร์
หักเล็กน้อยเพราะเคสนี้เป็นปัญหาที่ทำให้ไรเดอร์ค้างงานจากโทรศัพท์เสีย แอดมินควรแสดงความเข้าใจเพิ่ม เช่น “เข้าใจพี่ไรเดอร์นะคะ แอดมินจะรีบตรวจสอบและช่วยดำเนินการให้ค่ะ” เพื่อให้การดูแลดูใส่ใจมากขึ้น
เงื่อนไขที่ใช้หักคะแนนตามไฟล์:
พลาดเล็กน้อยถึงกลาง
หัก 2 คะแนน</t>
  </si>
  <si>
    <t>ไรเดอร์แจ้งกดจบงานไม่ได้ (Unable to Complete Order)</t>
  </si>
  <si>
    <t>พี่ไรเดอร์ติดต่อเข้ามาแจ้งว่าออเดอร์นี้ โทรศัพท์เสีย หน้าจอดับ และเพิ่งซ่อมเสร็จ ทำให้ต้องการให้แอดมินช่วยดำเนินการจบงานให้ โดยมีภาพหน้าจอที่แสดงหมายเลขออเดอร์ 260520-SJ-0387
แอดมินมีการทักทายและตรวจสอบข้อมูล จากนั้นสอบถามว่า ลูกค้าได้รับออเดอร์เรียบร้อยแล้วหรือยัง เมื่อพี่ไรเดอร์แจ้งว่าส่งเรียบร้อยแล้ว แอดมินจึงดำเนินการปิดงานให้ และแจ้งผลว่า ปิดงานคำสั่งซื้อหมายเลข 260520-SJ-0387 ให้เรียบร้อยแล้ว
จากการตรวจสอบเพิ่มเติมพบว่า แอดมินกดจบงานให้ไรเดอร์ใน Operations Portal เรียบร้อยเมื่อวันที่ 20 พฤษภาคม 2569 เวลา 13:35 และมีข้อมูลจากฝั่งลูกค้าว่าได้รับอาหารแล้วก่อนหน้านี้ ทำให้ผลลัพธ์ของเคสไม่เสียหาย</t>
  </si>
  <si>
    <t>AA240075</t>
  </si>
  <si>
    <t>https://app.oho.chat/business/6805c0f16232119d2a1204b5/smartchat?room=68302adfed19bb62e846da10</t>
  </si>
  <si>
    <t>แอดมินมีการทักทายสุภาพ แนะนำตัวว่า “แอดมินบัวลอย” และมีข้อความปิดการสนทนาครบถ้วน มีการเปิดโอกาสให้พี่ไรเดอร์ติดต่อกลับหากต้องการความช่วยเหลือเพิ่มเติม รวมถึงมีข้อความรับทราบหลังพี่ไรเดอร์แจ้งว่าติดต่อได้แล้ว ถือว่าครบตามมาตรฐาน
เงื่อนไขที่ใช้หักคะแนนตามไฟล์:
ไม่พบข้อผิดพลาด
ไม่หักคะแนน</t>
  </si>
  <si>
    <t>ไม่พบการเปิดเผยข้อมูลส่วนบุคคลของคุณลูกค้าเกินความจำเป็น และไม่มีการส่งข้อมูลอ่อนไหวในแชท
หักคะแนนเพราะแอดมินไม่ได้ขอหรือทวนข้อมูลที่จำเป็นก่อนตรวจสอบ โดยเฉพาะหมายเลขออเดอร์ ซึ่งเป็นข้อมูลหลักที่ใช้ยืนยันว่าแอดมินกำลังตรวจสอบคำสั่งซื้อใด แม้แอดมินจะเห็นข้อมูล RR จากหน้าห้องแชท แต่ยังควรขอหรือยืนยันข้อมูลสำคัญกับพี่ไรเดอร์ก่อน เพื่อให้การตรวจสอบรัดกุมและตรงเคส
เงื่อนไขที่ใช้หักคะแนนตามไฟล์:
พลาดเล็กน้อยถึงกลาง
หัก 2 คะแนน
ตัวอย่างที่เหมาะสมกว่า:
“รบกวนพี่ไรเดอร์แจ้งหมายเลขออเดอร์เพิ่มเติม เพื่อให้แอดมินตรวจสอบและช่วยติดต่อลูกค้าให้นะคะ”</t>
  </si>
  <si>
    <t>แอดมินมีการตรวจสอบข้อมูลในระบบและแจ้งผลกลับให้พี่ไรเดอร์ทราบ แต่ยังไม่ครบตาม Process ของเคสไรเดอร์ติดต่อลูกค้าไม่ได้
หักคะแนนเพราะแอดมินไม่ได้ขอหมายเลขออเดอร์จากพี่ไรเดอร์ก่อนตรวจสอบ ทำให้ไม่ชัดว่าแอดมินตรวจสอบออเดอร์ใด และ QA ไม่สามารถประเมินได้เต็มที่ว่าแอดมินตรวจสอบถูกคำสั่งซื้อหรือไม่ หากทราบหมายเลขออเดอร์แล้ว แอดมินควรตรวจสอบสถานะของออเดอร์นั้นก่อน หากพบว่าสถานะจัดส่งสำเร็จแล้ว จึงควรแจ้งให้พี่ไรเดอร์ทราบและสอบถามว่าต้องการให้ช่วยเหลือด้านใดเพิ่มเติมหรือไม่
เงื่อนไขที่ใช้หักคะแนนตามไฟล์:
พลาดระดับมาก
หัก 6 คะแนน
ตัวอย่างจากเคส:
พี่ไรเดอร์แจ้งว่า
“มาถึงที่ปักหมุดโทรหาลูกค้าไม่รับสายไม่รู้อยู่บ้านหลังไหนช่วยติดต่อให้ด้วยครับแอดมิน”
แต่แอดมินไม่ได้ขอหมายเลขออเดอร์ และตอบว่า
“ไม่พบว่ามีงานค้างอยู่ในระบบ ติดต่อลูกค้าได้แล้วใช่ไหมคะ”
ตัวอย่างที่เหมาะสมกว่า:
“รบกวนพี่ไรเดอร์แจ้งหมายเลขออเดอร์ก่อนนะคะ แอดมินจะตรวจสอบสถานะออเดอร์และช่วยติดต่อลูกค้าให้ค่ะ”
หรือหากตรวจสอบแล้วพบว่าออเดอร์จัดส่งสำเร็จแล้ว:
“จากการตรวจสอบหมายเลขออเดอร์ xxx พบว่าสถานะจัดส่งสำเร็จแล้วนะคะ พี่ไรเดอร์ต้องการให้แอดมินดำเนินการด้านใดเพิ่มเติมหรือไม่คะ”</t>
  </si>
  <si>
    <t>คำตอบของแอดมินอาจถูกตามข้อมูลที่ตรวจสอบจากระบบ เพราะแจ้งว่าไม่พบงานค้าง และหลังจากนั้นพี่ไรเดอร์แจ้งว่าติดต่อลูกค้าได้แล้ว
หักคะแนนเพราะคำตอบยังไม่ชัดว่าอ้างอิงจากออเดอร์ใด เนื่องจากไม่ได้ขอหรือยืนยันหมายเลขออเดอร์ก่อนตรวจสอบ ทำให้คำตอบว่า “ไม่พบงานค้าง” ยังไม่เพียงพอต่อปัญหาที่พี่ไรเดอร์แจ้งมา และไม่สามารถยืนยันได้ว่าตรวจสอบตรงกับคำสั่งซื้อที่มีปัญหาจริง
เงื่อนไขที่ใช้หักคะแนนตามไฟล์:
พลาดระดับกลางถึงมาก
หัก 4 คะแนน</t>
  </si>
  <si>
    <t>แอดมินแจ้งผลการตรวจสอบให้พี่ไรเดอร์ทราบ และถามกลับว่าติดต่อลูกค้าได้แล้วหรือไม่ แต่คำตอบยังไม่ครบ เพราะไม่ได้ขอหมายเลขออเดอร์ ไม่ได้ยืนยันคำสั่งซื้อที่กำลังตรวจสอบ และไม่ได้แจ้งขั้นตอนช่วยเหลือหากพี่ไรเดอร์ยังติดต่อลูกค้าไม่ได้
คำตอบที่ครบกว่านี้ควรเริ่มจากขอหมายเลขออเดอร์ก่อน จากนั้นตรวจสอบสถานะ หากออเดอร์ยังอยู่ระหว่างจัดส่งและติดต่อลูกค้าไม่ได้ แอดมินควรช่วยประสานลูกค้าตาม Process แต่หากตรวจสอบแล้วพบว่าออเดอร์จัดส่งสำเร็จแล้ว ควรแจ้งสถานะให้ชัดและถามว่าต้องการให้ช่วยเหลือเพิ่มเติมหรือไม่
เงื่อนไขที่ใช้หักคะแนนตามไฟล์:
พลาดระดับมาก
หัก 5 คะแนน</t>
  </si>
  <si>
    <t>แอดมินแจ้งผลว่าไม่พบงานค้างอยู่ในระบบ แต่ยังไม่ชัดเจนว่าตรวจสอบจากหมายเลขออเดอร์ใด หรืออ้างอิงจากข้อมูลใด
หักคะแนนเพราะเคสนี้ควรมีลำดับการตรวจสอบที่ชัดเจน ได้แก่ ขอหมายเลขออเดอร์ ตรวจสอบสถานะออเดอร์ ช่วยติดต่อลูกค้าหากยังจำเป็น และแจ้งผลกลับให้พี่ไรเดอร์ทราบ แต่ในแชทยังไม่เห็นขั้นตอนเหล่านี้ครบถ้วน
เงื่อนไขที่ใช้หักคะแนนตามไฟล์:
พลาดระดับกลาง
หัก 2 คะแนน</t>
  </si>
  <si>
    <t>แอดมินเข้าใจได้บางส่วนว่าเป็นเคสเกี่ยวกับงานของไรเดอร์ และมีการตรวจสอบในระบบ แต่ยังวิเคราะห์ไม่ตรงจุดพอ เพราะปัญหาหลักคือพี่ไรเดอร์อยู่หน้างานแล้วติดต่อลูกค้าไม่ได้ จึงต้องการให้แอดมินช่วยติดต่อหรือช่วยตรวจสอบออเดอร์ที่กำลังจัดส่ง
หักคะแนนเพราะแอดมินไม่ได้ขอหมายเลขออเดอร์ ทำให้ไม่สามารถระบุได้ว่าปัญหาเกิดกับคำสั่งซื้อใด และไม่ได้ช่วยแก้ปัญหาหลักตามที่พี่ไรเดอร์ขอในตอนแรก การแจ้งว่าไม่พบงานค้างโดยไม่มีเลขออเดอร์อ้างอิง ทำให้การวิเคราะห์เคสยังไม่ชัดและไม่รัดกุม
เงื่อนไขที่ใช้หักคะแนนตามไฟล์:
พลาดระดับมาก
หัก 7 คะแนน</t>
  </si>
  <si>
    <t>แอดมินมีการรับเรื่องและตรวจสอบข้อมูลให้ แต่ Ownership ยังไม่ชัดพอ เพราะไม่ได้ขอข้อมูลสำคัญเพื่อให้ตรวจสอบได้ตรงออเดอร์ และไม่ได้แจ้งแนวทางช่วยเหลือพี่ไรเดอร์หากยังติดต่อลูกค้าไม่ได้
หักคะแนนเพราะแอดมินควรเป็นฝ่ายนำเคสให้ชัด เช่น ขอหมายเลขออเดอร์ ตรวจสอบสถานะ แล้วแจ้งผลว่าออเดอร์ยังอยู่ระหว่างจัดส่งหรือจัดส่งสำเร็จแล้ว หากจัดส่งสำเร็จแล้ว ควรถามต่อว่าพี่ไรเดอร์ต้องการให้ช่วยเหลือด้านใดเพิ่มเติมหรือไม่ ไม่ควรปิดเคสโดยไม่มีการยืนยันออเดอร์ที่ชัดเจน
เงื่อนไขที่ใช้หักคะแนนตามไฟล์:
พลาดระดับมาก
หัก 5 คะแนน
ตัวอย่างที่เหมาะสมกว่า:
“จากการตรวจสอบหมายเลขออเดอร์ xxx พบว่าสถานะจัดส่งสำเร็จแล้วนะคะ หากพี่ไรเดอร์ยังพบปัญหาเรื่องงานนี้ หรือต้องการให้แอดมินช่วยตรวจสอบเพิ่มเติม แจ้งได้เลยค่ะ”</t>
  </si>
  <si>
    <t>ข้อความของแอดมินอ่านเข้าใจง่าย แต่ลำดับการตอบยังไม่ครบ เพราะควรเริ่มจากการขอหมายเลขออเดอร์หรือทวนข้อมูลสำคัญก่อน แล้วจึงตรวจสอบและแจ้งผล
เงื่อนไขที่ใช้หักคะแนนตามไฟล์:
พลาดเล็กน้อย
หัก 1 คะแนน</t>
  </si>
  <si>
    <t>ภาษาของแอดมินสุภาพ กระชับ และไม่มีคำผิดที่กระทบความเข้าใจโดยตรง ข้อความอ่านง่าย
เงื่อนไขที่ใช้หักคะแนนตามไฟล์:
ไม่พบข้อผิดพลาด
ไม่หักคะแนน</t>
  </si>
  <si>
    <t>น้ำเสียงของแอดมินสุภาพ และมีการอวยพรให้พี่ไรเดอร์ขับขี่ปลอดภัย ได้ออเดอร์เยอะ ๆ ถือว่าเหมาะสมกับการให้บริการไรเดอร์
หักเล็กน้อยเพราะเคสนี้เป็นสถานการณ์หน้างานที่พี่ไรเดอร์อยู่จุดปักหมุดแล้วติดต่อลูกค้าไม่ได้ แอดมินควรแสดงความเข้าใจและเร่งช่วยเหลือให้ชัดเจนกว่านี้ เช่น แจ้งว่าจะรีบตรวจสอบและช่วยติดต่อหลังได้รับหมายเลขออเดอร์
เงื่อนไขที่ใช้หักคะแนนตามไฟล์:
พลาดเล็กน้อย
หัก 1 คะแนน</t>
  </si>
  <si>
    <t>ไรเดอร์ติดต่อลูกค้าไม่ได้ (Unable to Contact Customer)</t>
  </si>
  <si>
    <t>พี่ไรเดอร์ติดต่อเข้ามาแจ้งว่า มาถึงจุดปักหมุดแล้ว โทรหาลูกค้าไม่รับสาย และไม่ทราบว่าลูกค้าอยู่บ้านหลังไหน จึงต้องการให้แอดมินช่วยติดต่อลูกค้าให้
แอดมินทักทายและแจ้งว่าจะตรวจสอบให้ จากนั้นแจ้งว่า จากการตรวจสอบพี่ไรเดอร์ บรรจง นามวิเศษ รหัส RR10164 ไม่พบว่ามีงานค้างอยู่ในระบบ และถามกลับว่า ติดต่อลูกค้าได้แล้วใช่ไหมคะ ต่อมาพี่ไรเดอร์ตอบว่า ติดต่อได้แล้วครับแอดมิน แอดมินจึงรับทราบและปิดเคส</t>
  </si>
  <si>
    <t>https://drive.google.com/file/d/1DpwtD5ipE7Bi3lPbZigdA0sdW_IAVnDb/view?usp=drive_link</t>
  </si>
  <si>
    <t>AA242415</t>
  </si>
  <si>
    <t>แอดมินมีการทักทายสุภาพ แนะนำตัวชัดเจนว่า “แอดมินขนมดาราทอง” และมีข้อความปิดการสนทนาครบถ้วน เปิดโอกาสให้พี่ไรเดอร์ติดต่อกลับหากต้องการสอบถามเพิ่มเติม ถือว่าครบตามมาตรฐาน
เงื่อนไขที่ใช้หักคะแนนตามไฟล์:
ไม่พบข้อผิดพลาด
ไม่หักคะแนน</t>
  </si>
  <si>
    <t>ไม่พบการเปิดเผยข้อมูลส่วนบุคคลเกินความจำเป็น แอดมินมีการยืนยันข้อมูล RR709531 ก่อนให้ข้อมูลจำนวนงาน ซึ่งถือว่าช่วยลดความเสี่ยงด้านข้อมูลได้ระดับหนึ่ง
หักเล็กน้อยเพราะพี่ไรเดอร์มีความสงสัยว่าทำไมต้องใส่รหัสหรือข้อมูลหลายอย่าง แอดมินควรอธิบายสั้น ๆ เพิ่มว่าเป็นการยืนยันตัวตนเพื่อความปลอดภัยของข้อมูลก่อนตรวจสอบข้อมูลรายได้หรืองานสะสม
เงื่อนไขที่ใช้หักคะแนนตามไฟล์:
พลาดเล็กน้อย
หัก 1 คะแนน
ตัวอย่างที่เหมาะสมกว่า:
“ขออนุญาตยืนยันข้อมูลก่อนนะครับ เพื่อความปลอดภัยของข้อมูลพี่ไรเดอร์ แอดมินจะตรวจสอบจากรหัส RR709531 ข้อมูลถูกต้องไหมครับ”</t>
  </si>
  <si>
    <t>แอดมินตรวจสอบข้อมูลจากรหัส RR709531 และให้พี่ไรเดอร์ยืนยันว่าข้อมูลถูกต้องก่อนให้บริการ จากนั้นแจ้งจำนวนงานสะสมให้ทราบ ถือว่าดำเนินการตาม Process ได้ในภาพรวม
หักเล็กน้อยเพราะควรระบุให้ชัดเจนกว่านี้ว่าเป็นการตรวจสอบจำนวนงานสำเร็จในช่วงวันที่ใดถึงวันที่ใด เพื่อให้สอดคล้องกับคำถาม “เดือนนี้” และทำให้คำตอบตรวจสอบย้อนหลังได้ง่ายขึ้น
เงื่อนไขที่ใช้หักคะแนนตามไฟล์:
พลาดเล็กน้อย
หัก 1 คะแนน</t>
  </si>
  <si>
    <t>คำตอบของแอดมินถูกต้อง จากการตรวจสอบช่วงวันที่ 01/05/2026 00:00 - 24/05/2026 20:47 พบว่าพี่ไรเดอร์มีจำนวนงานสำเร็จ 248 งาน ตรงกับที่แอดมินแจ้งในแชท
เงื่อนไขที่ใช้หักคะแนนตามไฟล์:
ไม่พบข้อผิดพลาด
ไม่หักคะแนน</t>
  </si>
  <si>
    <t>แอดมินตอบคำถามหลักได้ครบในระดับหนึ่ง โดยแจ้งจำนวนงานให้พี่ไรเดอร์ทราบว่าเดือนนี้มีจำนวนงานจริงทั้งหมด 248 งาน
หักคะแนนเพราะยังไม่ได้ระบุช่วงเวลาที่ตรวจสอบให้ชัด เช่น ตั้งแต่วันที่ 1 พ.ค. 2569 ถึงวันที่ 24 พ.ค. 2569 เวลา 20:47 และไม่ได้อธิบายเพิ่มเติมว่าเป็นจำนวนงานที่จัดส่งสำเร็จแล้ว ทำให้คำตอบยังครบไม่สุด แม้ตัวเลขจะถูกต้อง
เงื่อนไขที่ใช้หักคะแนนตามไฟล์:
พลาดเล็กน้อยถึงกลาง
หัก 2 คะแนน
ตัวอย่างที่เหมาะสมกว่า:
“จากการตรวจสอบจำนวนงานสำเร็จของพี่ไรเดอร์ ตั้งแต่วันที่ 1 พ.ค. 2569 ถึงวันที่ 24 พ.ค. 2569 เวลา 20:47 พบว่ามีจำนวนงานสำเร็จทั้งหมด 248 งานครับ”</t>
  </si>
  <si>
    <t>แอดมินแจ้งว่าตรวจสอบให้และให้คำตอบเป็นจำนวนงานชัดเจน แต่ยังไม่ได้บอกช่วงวันที่หรือฐานข้อมูลที่ใช้ตรวจสอบให้พี่ไรเดอร์เข้าใจ
หักเล็กน้อยเพราะควรแจ้งให้ชัดว่าเป็นการตรวจสอบจากระบบตามรอบเดือนปัจจุบัน และเป็นจำนวนงานสำเร็จ เพื่อป้องกันความเข้าใจคลาดเคลื่อน
เงื่อนไขที่ใช้หักคะแนนตามไฟล์:
พลาดเล็กน้อย
หัก 1 คะแนน</t>
  </si>
  <si>
    <t>แอดมินเข้าใจคำถามหลักของพี่ไรเดอร์ได้ตรงจุดว่า ต้องการทราบจำนวนงานสะสมของเดือนนี้ และสามารถตรวจสอบพร้อมแจ้งตัวเลขที่ถูกต้องได้
หักเล็กน้อยเพราะพี่ไรเดอร์มีความกังวลเรื่องการต้องยืนยันข้อมูลหลายอย่าง แอดมินควรตอบประเด็นนี้เพิ่มสั้น ๆ เพื่อให้พี่ไรเดอร์เข้าใจเหตุผลของการยืนยันข้อมูลก่อนให้บริการ
เงื่อนไขที่ใช้หักคะแนนตามไฟล์:
พลาดเล็กน้อย
หัก 1 คะแนน</t>
  </si>
  <si>
    <t>แอดมินมี Ownership เพราะรับเรื่อง ตรวจสอบข้อมูล และแจ้งจำนวนงานให้พี่ไรเดอร์ทราบ พร้อมเปิดโอกาสให้สอบถามเพิ่มเติม
หักเล็กน้อยเพราะควรทวนช่วงวันที่ของข้อมูลให้ชัดเจน และหากพี่ไรเดอร์สงสัยเรื่องการยืนยันตัวตน ควรอธิบายเหตุผลเพิ่มเติมเพื่อปิดข้อสงสัยให้ครบ
เงื่อนไขที่ใช้หักคะแนนตามไฟล์:
พลาดเล็กน้อย
หัก 1 คะแนน</t>
  </si>
  <si>
    <t>ข้อความของแอดมินเรียงลำดับเข้าใจง่าย เริ่มจากทักทาย ยืนยันข้อมูล ตรวจสอบ แจ้งผล และปิดการสนทนา ไม่มีจุดที่ทำให้สับสน
เงื่อนไขที่ใช้หักคะแนนตามไฟล์:
ไม่พบข้อผิดพลาด
ไม่หักคะแนน</t>
  </si>
  <si>
    <t>ภาษาของแอดมินสุภาพ กระชับ อ่านง่าย และไม่มีคำผิดที่กระทบต่อความเข้าใจ
เงื่อนไขที่ใช้หักคะแนนตามไฟล์:
ไม่พบข้อผิดพลาด
ไม่หักคะแนน</t>
  </si>
  <si>
    <t>น้ำเสียงของแอดมินสุภาพ เป็นกันเอง และให้กำลังใจพี่ไรเดอร์ เช่น “ลุยต่อได้เลย” และ “เป็นกำลังใจให้ได้ออเดอร์ปัง ๆ” ซึ่งเหมาะกับบริบทของไรเดอร์
หักเล็กน้อยเพราะพี่ไรเดอร์เริ่มต้นด้วยความสงสัยเรื่องการต้องใส่ข้อมูลหลายอย่าง แอดมินควรใช้น้ำเสียงอธิบายให้เข้าใจก่อนเล็กน้อย เพื่อให้พี่ไรเดอร์รู้สึกว่าไม่ได้ถูกถามข้อมูลซ้ำโดยไม่มีเหตุผล
เงื่อนไขที่ใช้หักคะแนนตามไฟล์:
พลาดเล็กน้อย
หัก 1 คะแนน</t>
  </si>
  <si>
    <t>ไรเดอร์สอบถามจำนวนงานสะสม (Completed Jobs Count Inquiry)</t>
  </si>
  <si>
    <t>พี่ไรเดอร์ติดต่อเข้ามาด้วยความสงสัยว่า ปกติสอบถามแล้วแอดมินสามารถบอกข้อมูลได้เลย แต่ทำไมครั้งนี้ต้องใส่รหัสหรือข้อมูลหลายอย่าง
จากบทสนทนาเดิม พี่ไรเดอร์ต้องการสอบถามว่า เดือนนี้มียอดวิ่งงานทั้งหมดกี่งานแล้ว แอดมินตรวจสอบจากข้อมูล RR709531 และถามยืนยันว่าเป็นข้อมูลนี้ถูกต้องหรือไม่ เมื่อพี่ไรเดอร์ตอบว่าใช่ แอดมินจึงตรวจสอบและแจ้งว่า รอบวิ่งงานในเดือนนี้มีจำนวนงานจริงทั้งหมด 248 งาน</t>
  </si>
  <si>
    <t>https://drive.google.com/file/d/17JQO3rCIFY2Q8vASMxQgJxnVgzYzLNvM/view?usp=drive_link</t>
  </si>
  <si>
    <t>AA242359</t>
  </si>
  <si>
    <t>https://app.oho.chat/business/6805c0f16232119d2a1204b5/smartchat?room=69077457c12c5e9f8b776455</t>
  </si>
  <si>
    <t>แอดมินมีการแจ้งว่าจะตรวจสอบให้ และมีข้อความปิดการสนทนาพร้อมระบุชื่อแอดมินครบถ้วน
หักคะแนนเพราะช่วงเริ่มเคสไม่พบข้อความทักทายมาตรฐานก่อนเริ่มให้บริการ เช่น “สวัสดีครับ แอดมินขนมดาราทองยินดีให้บริการครับ” ทำให้การเปิดแชทยังไม่ครบตามรูปแบบที่ควรใช้
เงื่อนไขที่ใช้หักคะแนนตามไฟล์:
พลาดเล็กน้อยถึงกลาง
หัก 2 คะแนน
ตัวอย่างที่เหมาะสมกว่า:
“สวัสดีครับ แอดมินขนมดาราทองยินดีให้บริการครับ แอดมินขอตรวจสอบข้อมูล DD+ ให้สักครู่นะครับ”</t>
  </si>
  <si>
    <t>ไม่พบการเปิดเผยข้อมูลส่วนบุคคลเกินความจำเป็น และคำถามของร้านค้าเป็นข้อมูลทั่วไปเกี่ยวกับ DD+ จึงไม่มีความเสี่ยงด้าน PDPA ในเคสนี้
เงื่อนไขที่ใช้หักคะแนนตามไฟล์:
ไม่พบข้อผิดพลาด
ไม่หักคะแนน</t>
  </si>
  <si>
    <t>แอดมินมีการตรวจสอบก่อนตอบ และให้ข้อมูลเกี่ยวกับ DD+ ได้บางส่วน โดยมีการพูดถึงเรื่องการมองเห็นร้านค้า การส่งเสริมการตลาด และการเข้าร่วมโปรโมชัน ซึ่งเกี่ยวข้องกับข้อมูลใน Process
หักคะแนนเพราะคำตอบยังไม่ครบตามข้อมูลอ้างอิง โดยเฉพาะเรื่อง 5 กม. แรก ค่าส่งพิเศษ และยังไม่ได้สรุปสิทธิ์หลักของ DD+ ให้ชัดเจน เช่น ได้รับส่วนลดพิเศษ ติดอันดับบนรายชื่อการค้นหา อยู่บน Playlist อันดับต้น และได้รับการประชาสัมพันธ์ผ่าน Robinhood Channel
เงื่อนไขที่ใช้หักคะแนนตามไฟล์:
พลาดระดับกลาง
หัก 3 คะแนน</t>
  </si>
  <si>
    <t>คำตอบของแอดมินถูกบางส่วน เพราะมีการอธิบายเรื่องการเพิ่มการมองเห็นร้านค้า การทำโปรโมชัน และการประชาสัมพันธ์ ซึ่งเกี่ยวข้องกับสิทธิ์ของ DD+
หักคะแนนเพราะคำตอบยังไม่ถูกครบตามข้อมูลอ้างอิง โดยยังขาดเงื่อนไขสำคัญเรื่อง 5 กม. แรก ค่าส่งพิเศษ และมีบางส่วนที่อธิบายกว้างเกินไป เช่น โค้ดส่วนลดจากแพลตฟอร์ม แคมเปญเฉพาะ หรือหมวดหมู่พิเศษ ซึ่งอาจทำให้ร้านค้าเข้าใจว่ามีสิทธิ์เพิ่มเติมมากกว่าที่ Process ระบุ
เงื่อนไขที่ใช้หักคะแนนตามไฟล์:
พลาดระดับกลาง
หัก 3 คะแนน
ตัวอย่างที่เหมาะสมกว่า:
“สำหรับ DD+ ลูกค้าจะได้รับสิทธิ์หลัก ๆ เช่น 5 กม. แรกค่าส่งพิเศษ ได้รับส่วนลดพิเศษ ร้านมีโอกาสติดอันดับบนรายชื่อการค้นหา ได้อยู่บน Playlist อันดับต้น และมีโอกาสได้รับการประชาสัมพันธ์ผ่านช่องทาง Robinhood ครับ”</t>
  </si>
  <si>
    <t>แอดมินตอบข้อมูลได้หลายส่วน แต่ยังไม่ครบตาม Process และยังไม่สรุปให้ร้านค้าเข้าใจง่ายพอ
หักคะแนนเพราะยังขาดเงื่อนไขสำคัญเรื่อง 5 กม. แรก ค่าส่งพิเศษ ซึ่งเป็นข้อมูลหลักที่ควรแจ้งให้ร้านค้าทราบ และไม่ได้สรุปสิทธิ์ของ DD+ ให้ครบตามภาพอ้างอิง เช่น ได้รับส่วนลดพิเศษ ติดอันดับบนรายชื่อการค้นหา อยู่บน Playlist อันดับต้น และได้รับการประชาสัมพันธ์ผ่าน Robinhood Channel
นอกจากนี้คำตอบค่อนข้างยาว ทำให้ใจความหลักไม่ชัด ร้านค้าอาจอ่านแล้วไม่เห็นภาพทันทีว่า DD+ มีสิทธิ์อะไรบ้าง
เงื่อนไขที่ใช้หักคะแนนตามไฟล์:
พลาดระดับกลางถึงมาก
หัก 4 คะแนน
ตัวอย่างที่เหมาะสมกว่า:
“DD+ จะช่วยให้ลูกค้าได้รับสิทธิ์หลัก ๆ คือ 5 กม. แรกค่าส่งพิเศษ ได้รับส่วนลดพิเศษ ร้านติดอันดับบนรายชื่อการค้นหา ได้อยู่บน Playlist อันดับต้น และมีโอกาสได้รับการโปรโมตผ่าน Robinhood Channel ครับ”</t>
  </si>
  <si>
    <t>แอดมินแบ่งคำตอบเป็นข้อ ทำให้อ่านได้ระดับหนึ่ง แต่ยังไม่ได้ตอบตามข้อมูลอ้างอิงแบบชัดเจน
หักคะแนนเพราะควรสรุปสิทธิ์หลักของ DD+ ให้ตรงประเด็นกว่านี้ โดยเฉพาะค่าส่งพิเศษ 5 กม. แรก ส่วนลดพิเศษ อันดับค้นหา Playlist และการประชาสัมพันธ์ ไม่ควรอธิบายยาวเกินไปจนทำให้ร้านค้าจับใจความยาก
เงื่อนไขที่ใช้หักคะแนนตามไฟล์:
พลาดระดับกลาง
หัก 2 คะแนน</t>
  </si>
  <si>
    <t>วิเคราะห์คำถามได้ แต่ตอบยาวและไม่ตรงสิ่งที่ร้านค้าต้องการทั้งหมด</t>
  </si>
  <si>
    <t>แอดมินมีการรับเรื่อง ตรวจสอบ และตอบกลับร้านค้า รวมถึงเปิดโอกาสให้สอบถามเพิ่มเติม ถือว่ามี Ownership ระดับหนึ่ง
หักคะแนนเพราะคำตอบยังไม่ช่วยให้ร้านค้าเห็นภาพครบถ้วนตาม Process หากตอบสรุปสิทธิ์หลักของ DD+ ให้ชัดกว่านี้ ร้านค้าจะเข้าใจได้ทันที และหากร้านค้าต้องการตรวจสอบรายละเอียดเพิ่มเติม แอดมินควรเสนอช่วยตรวจสอบต่อได้
เงื่อนไขที่ใช้หักคะแนนตามไฟล์:
พลาดระดับกลาง
หัก 3 คะแนน
ตัวอย่างที่เหมาะสมกว่า:
“หากร้านค้าต้องการให้แอดมินช่วยตรวจสอบข้อมูล DD+ เพิ่มเติม สามารถแจ้งรายละเอียดเข้ามาได้เลยครับ”</t>
  </si>
  <si>
    <t>ข้อความมีการแบ่งเป็นข้อ แต่เนื้อหายาวเกินไป และมีหลายประเด็นที่อธิบายกว้าง ทำให้ใจความหลักไม่ชัด
หักคะแนนเพราะคำถามนี้ควรตอบแบบสรุปสั้น ๆ ตาม Process ว่า DD+ มีสิทธิ์อะไรบ้าง ไม่จำเป็นต้องอธิบายยาวเรื่องวัตถุประสงค์หรือการตลาด เพราะร้านค้าต้องการคำตอบที่เอาไปเข้าใจต่อได้ทันที
เงื่อนไขที่ใช้หักคะแนนตามไฟล์:
พลาดระดับกลาง
หัก 2 คะแนน</t>
  </si>
  <si>
    <t>ภาษาของแอดมินสุภาพ และไม่มีคำผิดรุนแรงที่กระทบความเข้าใจโดยตรง
หักเล็กน้อยเพราะข้อความยาวและเป็นทางการเกินไป ทำให้ร้านค้าอาจอ่านแล้วจับประเด็นสำคัญได้ยาก ควรปรับให้สั้น กระชับ และตรงตาม Process มากขึ้น
เงื่อนไขที่ใช้หักคะแนนตามไฟล์:
พลาดเล็กน้อย
หัก 1 คะแนน</t>
  </si>
  <si>
    <t>น้ำเสียงของแอดมินสุภาพ ใช้ถ้อยคำเหมาะสมกับร้านค้า และไม่มีข้อความที่ทำให้ผู้ติดต่อรู้สึกไม่ดี
เงื่อนไขที่ใช้หักคะแนนตามไฟล์:
ไม่พบข้อผิดพลาด
ไม่หักคะแนน</t>
  </si>
  <si>
    <t>ร้านค้าสอบถามเงื่อนไข DD+ (DD+ Conditions Inquiry)</t>
  </si>
  <si>
    <t>ร้านค้าติดต่อเข้ามาสอบถามว่า “เงื่อนไขของลูกค้าที่ได้ใช้ DD+ มีอะไรบ้างคะ”
แอดมินแจ้งว่าจะตรวจสอบให้ และตอบข้อมูลเกี่ยวกับ DD+ โดยอธิบายเรื่องการมองเห็นร้านค้า การส่งเสริมการตลาด โค้ดส่วนลด และแคมเปญต่าง ๆ</t>
  </si>
  <si>
    <t>https://drive.google.com/file/d/1BXcMtVhRNcx-8D5g9SaHpg9BRvv1TJdJ/view?usp=drive_link</t>
  </si>
  <si>
    <t>AA242305</t>
  </si>
  <si>
    <t>https://app.oho.chat/business/6805c0f16232119d2a1204b5/smartchat?room=684916af1669cedd204b8a56</t>
  </si>
  <si>
    <t>แอดมินมีการทักทายสุภาพ แนะนำตัวชัดเจนว่า “แอดมินขนมดาราทอง” และมีข้อความปิดการสนทนาครบถ้วน พร้อมเปิดโอกาสให้ติดต่อกลับหากมีคำถามเพิ่มเติม ถือว่าครบตามมาตรฐาน
เงื่อนไขที่ใช้หักคะแนนตามไฟล์:
ไม่พบข้อผิดพลาด
ไม่หักคะแนน</t>
  </si>
  <si>
    <t>ไม่พบการเปิดเผยข้อมูลส่วนบุคคลเกินความจำเป็น เคสนี้เป็นการรับข้อเสนอแนะทั่วไป จึงไม่มีความเสี่ยงด้าน PDPA
เงื่อนไขที่ใช้หักคะแนนตามไฟล์:
ไม่พบข้อผิดพลาด
ไม่หักคะแนน</t>
  </si>
  <si>
    <t>แอดมินมีการรับทราบข้อเสนอแนะ แต่ยังไม่ได้ดำเนินการตาม Process ให้ครบ
หักคะแนนเพราะกรณีรับข้อเสนอแนะ แอดมินควรสอบถามข้อมูลที่จำเป็นสำหรับบันทึกเคส เช่น ชื่อ-นามสกุล หมายเลข RR และเบอร์โทรศัพท์ที่ลงทะเบียน รวมถึงควรถามทวนก่อนว่า “5 นาที” ที่พี่ไรเดอร์พูดถึงหมายถึงขั้นตอนใด แต่แอดมินตอบรับและแจ้งว่าจะส่งเรื่องทันที ทั้งที่ยังไม่เข้าใจประเด็นชัดเจน และจากการตรวจสอบไม่พบการเปิดเคสใน Support
เงื่อนไขที่ใช้หักคะแนนตามไฟล์:
พลาดระดับมาก
หัก 6 คะแนน
ตัวอย่างที่เหมาะสมกว่า:
“ขออนุญาตสอบถามเพิ่มเติมนะครับ ที่พี่ไรเดอร์แจ้งว่าไม่ต้องมีเวลา 5 นาที หมายถึงขั้นตอนไหนของระบบครับ แอดมินจะได้บันทึกข้อเสนอแนะให้ถูกต้อง รบกวนขอชื่อ-นามสกุล หมายเลข RR และเบอร์โทรศัพท์ที่ลงทะเบียนเพิ่มเติมด้วยครับ”</t>
  </si>
  <si>
    <t>แอดมินตอบรับข้อเสนอแนะด้วยน้ำเสียงสุภาพ แต่คำตอบยังไม่ถูกต้องพอในเชิงการดูแลเคส
หักคะแนนเพราะแอดมินแจ้งว่าจะ “ส่งเรื่องให้ทีมพัฒนา” ทั้งที่ยังไม่ได้ถามทวนว่าข้อเสนอแนะหมายถึงเรื่องใด และจากการตรวจสอบไม่พบการเปิดเคสหรือหลักฐานการส่งต่อจริง ทำให้คำตอบที่แจ้งพี่ไรเดอร์ยังไม่สอดคล้องกับการดำเนินการจริง
เงื่อนไขที่ใช้หักคะแนนตามไฟล์:
พลาดระดับมาก
หัก 5 คะแนน</t>
  </si>
  <si>
    <t>แอดมินตอบรับความคิดเห็นของพี่ไรเดอร์แล้ว แต่ยังไม่ครบในส่วนที่จำเป็นต่อการบันทึกข้อเสนอแนะ
หักคะแนนเพราะไม่ได้ถามทวนข้อความที่ยังไม่ชัดเจน ไม่ได้ขอข้อมูลที่ต้องใช้บันทึกเคส และไม่ได้แจ้งขั้นตอนที่ชัดเจนว่าข้อเสนอแนะจะถูกบันทึกหรือส่งต่ออย่างไร
เงื่อนไขที่ใช้หักคะแนนตามไฟล์:
พลาดระดับมาก
หัก 6 คะแนน</t>
  </si>
  <si>
    <t>แอดมินแจ้งว่าจะส่งเรื่องให้ทีมพัฒนา แต่ไม่ได้มีข้อมูลประกอบหรือเลขเคสให้ตรวจสอบได้
หักคะแนนเพราะคำตอบยังเป็นการรับปากกว้าง ๆ และยังไม่ชัดว่าแอดมินดำเนินการตามขั้นตอนจริงหรือไม่ โดยเฉพาะเมื่อไม่พบการเปิดเคสใน Support
เงื่อนไขที่ใช้หักคะแนนตามไฟล์:
พลาดระดับกลางถึงมาก
หัก 3 คะแนน</t>
  </si>
  <si>
    <t>แอดมินเข้าใจได้เพียงว่าเป็นข้อเสนอแนะจากพี่ไรเดอร์ แต่ยังไม่ได้วิเคราะห์ประเด็นให้ชัดก่อนตอบ
หักคะแนนเพราะข้อความของพี่ไรเดอร์ไม่ชัด โดยเฉพาะคำว่า “5 นาที” ซึ่งไม่สามารถสรุปได้ทันทีว่าหมายถึงขั้นตอนใด แอดมินควรถามทวนก่อนรับเรื่อง เพื่อให้ข้อเสนอแนะที่บันทึกมีความถูกต้องและนำไปใช้งานต่อได้จริง
เงื่อนไขที่ใช้หักคะแนนตามไฟล์:
พลาดระดับมาก
หัก 10 คะแนน</t>
  </si>
  <si>
    <t>แอดมินมีการขอบคุณและรับฟังความคิดเห็นของพี่ไรเดอร์ แต่น้ำหนักการดูแลเคสยังไม่เพียงพอ
หักคะแนนเพราะแอดมินแจ้งว่าจะส่งเรื่องให้ทีมพัฒนา แต่ไม่พบการเปิดเคสใน Support ไม่ได้ขอข้อมูลเพื่อบันทึกข้อเสนอแนะ และไม่ได้ถามทวนรายละเอียดก่อนปิดแชท ทำให้ยังไม่มีหลักฐานว่ามีการส่งต่อจริง
เงื่อนไขที่ใช้หักคะแนนตามไฟล์:
พลาดระดับมาก
หัก 7 คะแนน</t>
  </si>
  <si>
    <t>ข้อความของแอดมินอ่านเข้าใจง่าย สุภาพ และไม่วกวน
หักเล็กน้อยเพราะควรจัดลำดับการตอบให้ชัดกว่านี้ คือ รับทราบข้อเสนอแนะ &gt; ถามทวนความหมาย &gt; ขอข้อมูลเพื่อบันทึกเคส &gt; แจ้งว่าจะส่งต่อให้ทีมที่เกี่ยวข้อง
เงื่อนไขที่ใช้หักคะแนนตามไฟล์:
พลาดเล็กน้อย
หัก 1 คะแนน</t>
  </si>
  <si>
    <t>ภาษาของแอดมินสุภาพ กระชับ และไม่มีคำผิดที่กระทบต่อความเข้าใจ
เงื่อนไขที่ใช้หักคะแนนตามไฟล์:
ไม่พบข้อผิดพลาด
ไม่หักคะแนน</t>
  </si>
  <si>
    <t>น้ำเสียงของแอดมินสุภาพ เป็นมิตร และขอบคุณพี่ไรเดอร์สำหรับคำแนะนำ ซึ่งเหมาะกับเคสข้อเสนอแนะ
หักเล็กน้อยเพราะควรแสดงความใส่ใจมากกว่านี้ด้วยการถามทวนรายละเอียดก่อนปิดแชท เพื่อให้พี่ไรเดอร์รู้สึกว่าข้อเสนอแนะถูกเก็บอย่างจริงจัง
เงื่อนไขที่ใช้หักคะแนนตามไฟล์:
พลาดเล็กน้อย
หัก 1 คะแนน</t>
  </si>
  <si>
    <t>ไรเดอร์ให้ข้อเสนอแนะเกี่ยวกับบริการ (Service Suggestion)</t>
  </si>
  <si>
    <t>พี่ไรเดอร์ติดต่อเข้ามาให้ความคิดเห็นเกี่ยวกับการทำงานของระบบ โดยแจ้งว่าอยากให้โรบินกับร้านค้า “ไม่ต้องมีเวลาให้ 5 นาที” และอยากให้มีการดำเนินการบางอย่างให้เร็วขึ้น เพราะมองว่าร้านค้าน่าจะกลับมาใช้งานมากขึ้น
จากข้อความของพี่ไรเดอร์ ยังไม่ชัดเจนว่า “5 นาที” หมายถึงอะไร อาจหมายถึงเวลารอในระบบ ขั้นตอนรับออเดอร์ ช่วงเวลาร้านค้าดำเนินการ หรือเงื่อนไขอื่น ๆ แอดมินจึงไม่ควรสรุปเองทันที แต่ควรถามทวนให้ชัดก่อนว่าไรเดอร์ต้องการเสนอแนะเรื่องใด</t>
  </si>
  <si>
    <t>https://drive.google.com/file/d/1eCr2lGju8XDnkset7Q8W4iGQ1qHVR1aE/view?usp=drive_link</t>
  </si>
  <si>
    <t>AA240449</t>
  </si>
  <si>
    <t>https://app.oho.chat/business/6805c0f16232119d2a1204b5/smartchat?room=69f60f304e0ba0a981c8088b</t>
  </si>
  <si>
    <t>แอดมินมีการทักทายเป็นภาษาอังกฤษตามภาษาของลูกค้า เช่น “Hello from Robinhood, Admin Mor-Kaeng is happy to assist you.” และมีการปิดการสนทนาด้วยข้อความสุภาพ
หักเล็กน้อยเพราะเคสนี้ลูกค้ามีอารมณ์ไม่พอใจสูงและยังถามต่อหลายครั้ง เช่น “Why you need more time?” และ “I’ll give you 2 hours” แอดมินจึงควรปิดเคสด้วยการย้ำแผนติดตามให้ชัดกว่านี้ก่อนจบแชท
เงื่อนไขที่ใช้หักคะแนนตามไฟล์:
พลาดเล็กน้อย
หัก 1 คะแนน</t>
  </si>
  <si>
    <t>ไม่พบการเปิดเผยข้อมูลส่วนบุคคลเกินความจำเป็น แอดมินพูดถึงเฉพาะหมายเลขออเดอร์ สถานะการคืนเงิน และช่องทางการชำระเงินที่เกี่ยวข้องกับเคส ไม่พบการเปิดเผยข้อมูลของบุคคลอื่น
เงื่อนไขที่ใช้หักคะแนนตามไฟล์:
ไม่พบข้อผิดพลาด
ไม่หักคะแนน</t>
  </si>
  <si>
    <t>แอดมินตรวจสอบคำสั่งซื้อและให้ข้อมูลตามเงื่อนไขการคืนเงินได้ถูกต้อง โดยแจ้งว่าเป็นการคืนเงินผ่านช่องทางเดิม และบัตรเดบิตใช้เวลาประมาณ 30–45 วันทำการ
ตัวอย่างจากเคส:
“Upon checking order 260520-SJ-6009, the refund will be processed automatically through the customer’s original payment method.”
และ
“For debit card payments (all banks): The refund process may take approximately 30–45 business days.”
หักคะแนนเพราะแอดมินควรสรุป Process ให้เป็นลำดับที่ชัดกว่านี้ เช่น สถานะคำสั่งซื้อไม่สำเร็จ &gt; ชำระผ่านบัตรเดบิต &gt; สถานะ 2C2P ยัง Pending &gt; ต้องรอระบบอัปเดตภายใน 24 ชั่วโมง &gt; หากสถานะอัปเดตแล้วจะแจ้งผลการคืนเงินต่อไป
เงื่อนไขที่ใช้หักคะแนนตามไฟล์:
พลาดเล็กน้อยถึงกลาง
หัก 2 คะแนน</t>
  </si>
  <si>
    <t>ข้อมูลหลักที่แอดมินแจ้งถูกต้อง เพราะจากการตรวจสอบ ออเดอร์ชำระผ่านบัตรเดบิต และระยะเวลาคืนเงินของบัตรเดบิตคือประมาณ 30–45 วันทำการ
ตัวอย่างจากเคสที่ตอบถูก:
“Please be informed that debit card refunds typically require 30–45 business days to be completed, depending on the issuing bank’s processing time.”
หักคะแนนเพราะลูกค้าขอข้อมูลเฉพาะเรื่อง ARN เพื่อใช้แจ้งธนาคาร แต่แอดมินยังตอบไม่ตรงพอ ลูกค้าระบุว่า
“Please provide the ARN (Acquirer Reference Number) for the refund transaction immediately so I can provide it to my bank.”
แอดมินควรตอบให้ชัดว่า ขณะนี้ยังไม่สามารถให้ ARN ได้หรือยังไม่มีเลขอ้างอิง เพราะสถานะ 2C2P ยัง Pending และต้องรอระบบอัปเดตก่อน
เงื่อนไขที่ใช้หักคะแนนตามไฟล์:
พลาดเล็กน้อยถึงกลาง
หัก 2 คะแนน</t>
  </si>
  <si>
    <t>แอดมินตอบประเด็นหลักเรื่องเงินคืนและระยะเวลาได้ แต่ยังตอบไม่ครบทุกคำถามของลูกค้า
ลูกค้าถามหลายประเด็น เช่น
“Or let me reorder my food now”
“Give me 500 bhat in credits to buy the pizza again”
“Don’t need refund”
“I will report you to my bank now”
“Please provide the ARN…”
แอดมินตอบเรื่องเครดิตได้บางส่วนว่า Robinhood ไม่มีระบบเครดิตหรือ Wallet แต่ยังไม่ได้ตอบให้ครบเป็นข้อ ๆ ว่า
ไม่สามารถทำ reorder แทนลูกค้าได้
ไม่สามารถให้เครดิต 500 บาทได้ เพราะไม่มีระบบเครดิต
เงินคืนต้องรอช่องทางเดิม
ARN ยังให้ไม่ได้หรือยังไม่มี เพราะสถานะยัง Pending
จะตรวจสอบสถานะ 2C2P อีกครั้งเมื่อใด
เงื่อนไขที่ใช้หักคะแนนตามไฟล์:
พลาดระดับกลาง
หัก 4 คะแนน</t>
  </si>
  <si>
    <t>แอดมินมีการอธิบายหลายส่วน แต่ลำดับการสื่อสารยังไม่ชัดพอ ทำให้ลูกค้ายังถามซ้ำหลายครั้ง
ตัวอย่างที่ลูกค้าถามซ้ำ:
“Why you need more time?”
“I’ll give you 2 hours”
“And i report to make bank”
แอดมินควรเรียงคำตอบให้ชัดเป็นขั้นตอน เช่น
“Current status: Pending with 2C2P”
“Next check: Tomorrow after 09:00”
“Debit card refund timeframe: 30–45 business days”
“ARN: Not available yet until the payment gateway updates the refund status”
เงื่อนไขที่ใช้หักคะแนนตามไฟล์:
พลาดระดับกลาง
หัก 2 คะแนน</t>
  </si>
  <si>
    <t>แอดมินเข้าใจปัญหาหลักว่า ลูกค้าต้องการติดตามเงินคืนหลังออเดอร์ไม่สำเร็จ และพยายามอธิบายเรื่อง refund SLA ให้ลูกค้าทราบ
หักคะแนนเพราะลูกค้าไม่ได้ต้องการฟังแค่ระยะเวลา 30–45 วันทำการ แต่ต้องการทางออกทันที เช่น สั่งอาหารใหม่ เครดิต หรือเลข ARN เพื่อไปคุยกับธนาคาร ลูกค้าระบุชัดว่า
“Just make the refund or make the order go through to get me what i order.”
และ
“24 hours is long, foodpanda and grab will give credits or refund straight away.”
แอดมินควรจับประเด็นให้ชัดว่า ลูกค้ากำลังกังวลเรื่อง “เงินถูกตัด แต่ไม่ได้รับบริการ” และตอบแบบแยกทางเลือกที่ทำได้ / ทำไม่ได้ พร้อมเหตุผลที่ชัดเจน
เงื่อนไขที่ใช้หักคะแนนตามไฟล์:
พลาดระดับกลาง
หัก 5 คะแนน</t>
  </si>
  <si>
    <t>แอดมินมีการรับเรื่องและมีบันทึกภายในเพื่อติดตามสถานะ 2C2P หลังเวลา 09.00 ถือว่ามี Next Step ระดับหนึ่ง
ตัวอย่างจากเคส:
“Kindly allow us additional time to verify the refund status for you again tomorrow.”
และมีบันทึกภายในว่า
“260520-SJ-6009 เช็ค2C2P หลังเวลา 09.00”
หักคะแนนเพราะ Next Step ที่แจ้งลูกค้ายังไม่ชัดพอ ควรแจ้งเวลาและสิ่งที่จะตรวจสอบให้ชัด เช่น “เราจะตรวจสอบสถานะ 2C2P อีกครั้งหลัง 09.00 น. วันพรุ่งนี้ และหากมีเลขอ้างอิงหรือสถานะ refund อัปเดตแล้วจะแจ้งกลับทันที” ไม่ใช่แจ้งกว้าง ๆ ว่าจะติดตามให้อีกครั้ง
เงื่อนไขที่ใช้หักคะแนนตามไฟล์:
พลาดระดับกลาง
หัก 4 คะแนน</t>
  </si>
  <si>
    <t>ข้อความภาษาอังกฤษอ่านเข้าใจได้ และแอดมินพยายามแบ่งย่อหน้าในการอธิบาย
หักเล็กน้อยเพราะบางข้อความยาวและซ้ำ เช่น การอธิบายเรื่อง 30–45 วันทำการหลายครั้ง ทำให้ลูกค้าที่กำลังไม่พอใจอาจรู้สึกว่ายังไม่ได้คำตอบตรงจุด ควรสรุปให้สั้นและแยกหัวข้อเป็น Refund status / Credit request / ARN / Next update
เงื่อนไขที่ใช้หักคะแนนตามไฟล์:
พลาดเล็กน้อย
หัก 1 คะแนน</t>
  </si>
  <si>
    <t>ภาษาอังกฤษของแอดมินสุภาพและสื่อสารได้เข้าใจโดยรวม เช่น “We sincerely apologize for the inconvenience caused.” และ “We will continue to monitor the refund process closely.”
หักเล็กน้อยเพราะบางประโยคยังไม่เป็นธรรมชาติ และบางจุดใช้คำซ้ำ เช่น “happy to assist you” หลายครั้ง รวมถึงมีบางประโยคที่ควรเขียนให้ชัดขึ้น เช่น “I will continue to monitor your refund status and provide you with another update tomorrow.” ควรระบุเวลาให้ชัดกว่านี้
เงื่อนไขที่ใช้หักคะแนนตามไฟล์:
พลาดเล็กน้อย
หัก 1 คะแนน</t>
  </si>
  <si>
    <t>แอดมินใช้น้ำเสียงสุภาพ ใจเย็น และยังคงตอบอย่างเหมาะสม แม้ลูกค้าจะกดดันหลายครั้ง เช่น
“You steal my money”
“I’m a lawyer, I’ll report you to the banks”
และ
“This delay is unacceptable…”
หักเล็กน้อยเพราะในสถานการณ์ที่ลูกค้าไม่พอใจสูง แอดมินควรแสดงความเข้าใจให้มากขึ้นก่อนอธิบายเงื่อนไข เช่น “I understand that this is frustrating because the order was canceled but the payment still appears as pending.” เพื่อช่วยลดอารมณ์ลูกค้าก่อนเข้าสู่ข้อมูลเชิงระบบ
เงื่อนไขที่ใช้หักคะแนนตามไฟล์:
พลาดเล็กน้อย
หัก 1 คะแนน</t>
  </si>
  <si>
    <t>ลูกค้าติดตามเงินคืนหลังคำสั่งซื้อไม่สำเร็จ (Refund Follow-up After Unsuccessful Order)</t>
  </si>
  <si>
    <t>ลูกค้าติดต่อเข้ามาเป็นภาษาอังกฤษเพื่อสอบถามเงินคืนของคำสั่งซื้อ 260520-SJ-6009 โดยลูกค้าแจ้งว่าออเดอร์ถูกยกเลิก แต่ยังเห็นรายการชำระเงินค้างอยู่ และต้องการเงินคืนทันที หรือให้ระบบทำรายการอาหารใหม่แทน
จากการตรวจสอบ ออเดอร์ 260520-SJ-6009 เป็นคำสั่งซื้อไม่สำเร็จ และชำระผ่าน บัตรเดบิต XXX1879 ซึ่งตามเงื่อนไขการคืนเงินของบัตรเดบิต ระยะเวลาคืนเงินอยู่ที่ประมาณ 30–45 วันทำการ ขึ้นอยู่กับธนาคารผู้ออกบัตร
แอดมินให้ข้อมูลเรื่องระยะเวลาคืนเงินได้ถูกต้อง และมีการแจ้งว่าสถานะ 2C2P ยังเป็น Pending ต้องรอระบบอัปเดตสถานะ แต่การตอบยังไม่ครบพอ เพราะลูกค้าถามหลายประเด็น เช่น ขอให้สั่งอาหารใหม่ ขอเครดิต 500 บาท ขอ ARN เพื่อแจ้งธนาคาร และขู่ทำ chargeback แอดมินควรตอบแยกแต่ละประเด็นให้ชัดกว่านี้ โดยเฉพาะเรื่อง ARN ว่าขณะนี้ยังให้ได้หรือไม่ได้ เพราะสถานะยัง Pending และจะตรวจสอบให้อีกครั้งเมื่อใด</t>
  </si>
  <si>
    <t>https://drive.google.com/file/d/1Dg9kU_jaLaeGQGuQejJ4idgOh9Rcdqu6/view?usp=drive_link</t>
  </si>
  <si>
    <t>AA240148</t>
  </si>
  <si>
    <t>https://app.oho.chat/business/6805c0f16232119d2a1204b5/smartchat?room=6a0d385d7402d31d6debdfc1</t>
  </si>
  <si>
    <t>แอดมินมีการทักทายลูกค้าสุภาพ แนะนำตัวชัดเจน และเปิดให้ลูกค้าสอบถามปัญหาได้ตามปกติ ช่วงท้ายมีการรับทราบและปิดแชทด้วยข้อความสุภาพ
เงื่อนไขที่ใช้หักคะแนนตามไฟล์:
ไม่พบข้อผิดพลาด
ไม่หักคะแนน</t>
  </si>
  <si>
    <t>เคสนี้เป็นการสอบถามวิธีชำระเงินทั่วไป ไม่พบการขอหรือเปิดเผยข้อมูลส่วนบุคคลเกินความจำเป็น และไม่พบการให้ข้อมูลที่กระทบสิทธิ์ลูกค้าหรือบุคคลอื่น
เงื่อนไขที่ใช้หักคะแนนตามไฟล์:
ไม่พบข้อผิดพลาด
ไม่หักคะแนน</t>
  </si>
  <si>
    <t>แอดมินตอบตามแนวทางหลักได้ว่า ลูกค้าสามารถเลือกชำระเงินผ่าน SCB EASY ได้ที่หน้าสรุปคำสั่งซื้อ และระบบจะลิงก์ไปชำระเงินอัตโนมัติ
หักคะแนนเพราะตาม Process ควรสอบถามเพิ่มเติมก่อนว่า ลูกค้ามีบัญชี SCB และมีแอป SCB EASY พร้อมใช้งานหรือไม่ รวมถึงควรถามเพิ่มหรือขอภาพหน้าจอว่าลูกค้าติดที่ขั้นตอนไหน เพื่อให้ตรวจสอบได้ว่าชำระเงินไม่สำเร็จเกิดจากสาเหตุใด เช่น ยังไม่ได้ Login, ระบบไม่ลิงก์ไปแอปธนาคาร, ยอดเงินไม่เพียงพอ หรือทำรายการไม่ทันเวลาที่ระบบกำหนด
เงื่อนไขที่ใช้หักคะแนนตามไฟล์:
พลาดเล็กน้อยถึงกลาง
หัก 2 คะแนน
ตัวอย่างจากเคส:
“เลือกแล้ว กด เข้า scb แล้วยังไงต่อ ตัดอันโนมัต ต้อง สมัครก่อนมั้ย งง ค่ะ”
ตัวอย่างที่เหมาะสมกว่า:
“ขออนุญาตสอบถามเพิ่มเติมนะคะ คุณลูกค้ามีบัญชี SCB และมีแอป SCB EASY พร้อมใช้งานอยู่แล้วใช่ไหมคะ และตอนนี้ติดอยู่ที่หน้าไหน รบกวนส่งภาพหน้าจอให้แอดมินตรวจสอบเพิ่มเติมได้เลยค่ะ แอดมินจะได้แนะนำขั้นตอนให้ตรงจุดนะคะ”</t>
  </si>
  <si>
    <t>คำตอบของแอดมินถูกต้องในภาพรวม เพราะการชำระเงินผ่าน SCB EASY ต้องเลือกวิธีชำระเงินที่หน้าสรุปคำสั่งซื้อ และระบบจะลิงก์ไปทำรายการชำระเงิน
หักคะแนนเพราะคำตอบยังไม่ตอบคำถามสำคัญของลูกค้าที่ถามว่า “ต้องสมัครก่อนมั้ย” ให้ชัดเจนตั้งแต่แรก ลูกค้าควรได้รับคำตอบว่า หากมีบัญชี SCB และมีแอป SCB EASY อยู่แล้ว ไม่ต้องสมัครใหม่ แต่หากไม่มีบัญชีหรือไม่มีแอป SCB EASY จะไม่สามารถใช้ช่องทางนี้ได้
เงื่อนไขที่ใช้หักคะแนนตามไฟล์:
พลาดเล็กน้อยถึงกลาง
หัก 2 คะแนน
ตัวอย่างที่เหมาะสมกว่า:
“หากคุณลูกค้ามีบัญชี SCB และมีแอป SCB EASY แล้ว ไม่ต้องสมัครใหม่ค่ะ สามารถเลือก SCB EASY ที่หน้าสรุปคำสั่งซื้อได้เลย ระบบจะพาไปยืนยันการชำระเงินในแอป SCB EASY ค่ะ แต่ถ้ายังไม่มีบัญชีหรือยังไม่มีแอป SCB EASY จะไม่สามารถใช้ช่องทางนี้ได้ค่ะ”</t>
  </si>
  <si>
    <t>แอดมินตอบวิธีใช้งานพื้นฐานได้ แต่ยังไม่ครบ เพราะลูกค้าถามทั้งวิธีจ่าย วิธีเข้า SCB EASY และถามว่าต้องสมัครก่อนหรือไม่ อีกทั้งลูกค้ามีภาพหน้าจอแสดงสถานะชำระเงินไม่สำเร็จ แอดมินควรขอภาพหน้าจอหรือถามเพิ่มว่าติดที่หน้าไหน เพื่อดูสาเหตุให้ชัดก่อนแนะนำต่อ
หักคะแนนเพราะแอดมินให้คำแนะนำค่อนข้างทั่วไป และยังไม่ได้ไล่เช็กสาเหตุที่เป็นไปได้ เช่น ลูกค้ามีแอป SCB EASY หรือไม่, Login แล้วหรือยัง, ระบบเด้งไปแอปธนาคารหรือไม่, ยอดเงินเพียงพอหรือไม่ และมีข้อความแจ้งเตือนอะไรขึ้นบนหน้าจอ
เงื่อนไขที่ใช้หักคะแนนตามไฟล์:
พลาดระดับกลาง
หัก 4 คะแนน
ตัวอย่างที่เหมาะสมกว่า:
“รบกวนคุณลูกค้าส่งภาพหน้าจอที่ติดปัญหาให้แอดมินดูเพิ่มเติมได้ไหมคะ เช่น หน้าเลือกวิธีชำระเงิน หรือหน้าที่ระบบแจ้งว่าชำระเงินไม่สำเร็จ แอดมินจะได้เช็กให้ตรงจุดค่ะ เบื้องต้นการชำระผ่าน SCB EASY ต้องมีบัญชี SCB และมีแอป SCB EASY พร้อมใช้งาน จากนั้นเปิดแอป SCB EASY และ Login ไว้ก่อน แล้วกลับมากดชำระเงินในแอป Robinhood อีกครั้งค่ะ”</t>
  </si>
  <si>
    <t>แอดมินมีการให้คำแนะนำ แต่ลำดับการอธิบายยังไม่ชัดในช่วงแรก ทำให้ลูกค้ายังถามต่อว่า “ยังไงต่อ” และ “ต้องสมัครก่อนมั้ย” แสดงว่าลูกค้ายังไม่เห็นภาพขั้นตอนทั้งหมด
ควรอธิบายเป็นลำดับสั้น ๆ และควรขอภาพหน้าจอเพิ่มเติม เพื่อดูว่าลูกค้าติดที่ขั้นตอนไหน ไม่ใช่แนะนำแบบรวม ๆ เพราะปัญหาการชำระเงินไม่สำเร็จอาจเกิดได้หลายจุด
เงื่อนไขที่ใช้หักคะแนนตามไฟล์:
พลาดระดับกลาง
หัก 2 คะแนน
ตัวอย่างที่เหมาะสมกว่า:
“ขออธิบายเป็นขั้นตอนนะคะ
เปิดแอป SCB EASY และเข้าสู่ระบบไว้ก่อน
กลับมาที่แอป Robinhood
เลือกวิธีชำระเงินเป็น SCB EASY
กดชำระเงิน
ระบบจะพาไปยืนยันรายการในแอป SCB EASY
หากติดที่หน้าใด รบกวนส่งภาพหน้าจอให้แอดมินตรวจสอบเพิ่มเติมได้เลยค่ะ”</t>
  </si>
  <si>
    <t>แอดมินเข้าใจว่าลูกค้าต้องการจ่ายผ่าน SCB EASY และพยายามแนะนำวิธีให้ลูกค้าทำรายการต่อได้ โดยเฉพาะช่วงท้ายที่แนะนำให้เปิดแอป SCB EASY และ Login ไว้ก่อน ถือว่าช่วยแก้ปัญหาได้ระดับหนึ่ง
หักคะแนนเพราะยังไม่ได้วิเคราะห์ปัญหาให้ครบก่อนตอบ ลูกค้าแจ้งชัดว่าทำรายการแล้วสับสนและมีสถานะชำระเงินไม่สำเร็จ แอดมินควรถามต่อหรือขอภาพหน้าจอว่าติดที่หน้าไหน เพื่อแยกสาเหตุให้ได้ว่าเป็นปัญหาจากแอปธนาคาร การเชื่อมต่อ การ Login ยอดเงินไม่พอ หรือหมดเวลาชำระเงิน
เงื่อนไขที่ใช้หักคะแนนตามไฟล์:
พลาดระดับกลาง
หัก 4 คะแนน
ตัวอย่างที่เหมาะสมกว่า:
“ตอนนี้คุณลูกค้าติดอยู่ที่ขั้นตอนไหนคะ เช่น กดแล้วไม่เด้งไปแอป SCB EASY, เด้งไปแล้วชำระไม่ได้, หรือระบบขึ้นว่าชำระเงินไม่สำเร็จ รบกวนส่งภาพหน้าจอให้แอดมินดูเพิ่มเติมได้เลยค่ะ แอดมินจะได้แนะนำวิธีแก้ให้ตรงจุดค่ะ”</t>
  </si>
  <si>
    <t>แอดมินมีการช่วยแนะนำต่อ ไม่ได้ตอบจบแค่ครั้งเดียว และเมื่อลูกค้าบอกว่าเปลี่ยนวิธีชำระเงินแล้ว แอดมินมีการขออภัยและแนะนำวิธีสำหรับครั้งถัดไป ถือว่ามีการดูแลเคสในระดับดี
หักเล็กน้อยเพราะควรเสนอ Next Step ให้ชัดกว่านี้ เช่น หากใช้ SCB EASY ไม่สำเร็จ ให้ส่งภาพหน้าจอที่ติดปัญหามาให้ตรวจสอบ หรือเลือกช่องทางชำระเงินอื่นแทนได้ โดยควรเชื่อมโยงกับปัญหาที่ลูกค้าพบจริง
เงื่อนไขที่ใช้หักคะแนนตามไฟล์:
พลาดเล็กน้อยถึงกลาง
หัก 2 คะแนน
ตัวอย่างที่เหมาะสมกว่า:
“หากรอบนี้คุณลูกค้าเปลี่ยนไปใช้บัตรเครดิตแล้วสามารถชำระได้ตามปกติค่ะ ส่วนครั้งถัดไป หากต้องการใช้ SCB EASY แล้วพบปัญหาอีก รบกวนส่งภาพหน้าจอที่ติดปัญหาให้แอดมินดูได้เลยนะคะ แอดมินจะช่วยตรวจสอบให้ว่าติดที่ขั้นตอนไหนค่ะ”</t>
  </si>
  <si>
    <t>ข้อความของแอดมินอ่านเข้าใจง่าย สุภาพ และไม่ซับซ้อนมาก แต่ช่วงแรกยังตอบสั้นเกินไป ทำให้ลูกค้าต้องถามซ้ำหลายครั้ง ควรจัดคำตอบเป็นขั้นตอนสั้น ๆ เพื่อให้ลูกค้าทำตามได้ทันที
เงื่อนไขที่ใช้หักคะแนนตามไฟล์:
พลาดเล็กน้อย
หัก 1 คะแนน</t>
  </si>
  <si>
    <t>ภาษาสุภาพและสื่อสารเข้าใจได้ แต่มีคำที่ควรปรับให้ถูกต้อง เช่น “ลิ้งค์” ควรใช้ “ลิงก์” และ “loginเข้าใช้งานไว้” ควรเขียนเป็น “เข้าสู่ระบบไว้ก่อน” เพื่อให้อ่านลื่นขึ้น
เงื่อนไขที่ใช้หักคะแนนตามไฟล์:
พลาดเล็กน้อย
หัก 1 คะแนน
ตัวอย่างที่เหมาะสมกว่า:
“หากระบบไม่ลิงก์ไปที่แอป SCB EASY อัตโนมัติ แนะนำให้คุณลูกค้าเปิดแอป SCB EASY และเข้าสู่ระบบไว้ก่อน จากนั้นกลับมาที่แอป Robinhood แล้วกดชำระเงินอีกครั้งค่ะ”</t>
  </si>
  <si>
    <t>น้ำเสียงของแอดมินสุภาพ ใจเย็น และเหมาะกับลูกค้าที่กำลังสับสนเรื่องขั้นตอนการชำระเงิน มีการขออภัยเมื่อเกิดความไม่สะดวก และตอบกลับด้วยท่าทีพร้อมช่วยเหลือ
เงื่อนไขที่ใช้หักคะแนนตามไฟล์:
ไม่พบข้อผิดพลาด
ไม่หักคะแนน</t>
  </si>
  <si>
    <t>ลูกค้าสอบถามวิธีชำระเงินผ่าน SCB Easy (Customer SCB Easy Payment Inquiry)</t>
  </si>
  <si>
    <t>ลูกค้าถามวิธีจ่ายผ่าน SCB Easy และแจ้งว่ากดแล้วไม่ไปต่อ แอดมินควรขอภาพหน้าจอ/ถามว่าติดที่หน้าไหนเพื่อระบุสาเหตุการชำระไม่สำเร็จ</t>
  </si>
  <si>
    <t>https://drive.google.com/file/d/1KH4yzujosurAFijlvKw1VQrmZMpnCy4h/view?usp=drive_link</t>
  </si>
  <si>
    <t>AA239548</t>
  </si>
  <si>
    <t>https://app.oho.chat/business/6805c0f16232119d2a1204b5/smartchat?room=6958fbb33e35437a8fc70481</t>
  </si>
  <si>
    <t>แอดมินมีการทักทายสุภาพ แนะนำตัวชัดเจน และปิดแชทด้วยข้อความครบถ้วน มีการเปิดโอกาสให้ลูกค้าสอบถามเพิ่มเติมก่อนจบการสนทนา
เงื่อนไขที่ใช้หักคะแนนตามไฟล์:
ไม่พบข้อผิดพลาด
ไม่หักคะแนน</t>
  </si>
  <si>
    <t>ไม่พบการขอหรือเปิดเผยข้อมูลส่วนบุคคลเกินความจำเป็น เคสนี้เป็นการตรวจสอบสถานะคำสั่งซื้อและการคืนเงินตามช่องทางชำระเงินเดิม ยังอยู่ในขอบเขตที่เหมาะสม
เงื่อนไขที่ใช้หักคะแนนตามไฟล์:
ไม่พบข้อผิดพลาด
ไม่หักคะแนน</t>
  </si>
  <si>
    <t>แอดมินมีการนำหมายเลขคำสั่งซื้อไปตรวจสอบ และแจ้งผลว่าคำสั่งซื้อถูกยกเลิกแล้ว ถือว่าดำเนินการตามประเด็นหลักได้
หักคะแนนเพราะตาม Process ควรสอบถามทั้งหมายเลขคำสั่งซื้อและหมายเลขโทรศัพท์เพื่อใช้ตรวจสอบข้อมูล แต่ในแชทแอดมินไม่ได้สอบถามหมายเลขโทรศัพท์เพิ่มเติมโดยตรง ถึงแม้ลูกค้าจะมีเบอร์แสดงในระบบก็ตาม ควรทวนหรือใช้ข้อมูลให้ชัดเจนกว่านี้
เงื่อนไขที่ใช้หักคะแนนตามไฟล์:
พลาดเล็กน้อยถึงกลาง
หัก 2 คะแนน
ตัวอย่างที่เหมาะสมกว่า:
“ขออนุญาตตรวจสอบออเดอร์ 260518-SI-2492 ให้สักครู่นะคะ รบกวนขอเบอร์โทรศัพท์ที่ใช้สั่งซื้อเพิ่มเติม เพื่อยืนยันข้อมูลให้ถูกต้องค่ะ”</t>
  </si>
  <si>
    <t>แอดมินตอบถูกในส่วนที่แจ้งว่าออเดอร์ถูกยกเลิกแล้ว และลูกค้าจะได้รับเงินคืนผ่านช่องทางเดิม
หักคะแนนเพราะแจ้งระยะเวลาคืนเงินไม่ตรงกับช่องทางที่ตรวจสอบพบ โดยเคสนี้ชำระผ่าน บัตรเครดิต XXX2781 ซึ่งตามข้อมูล Process ระยะเวลาคืนเงินบัตรเครดิตควรแจ้งว่า 7–30 วันทำการ แต่แอดมินแจ้งเป็นบัตรเครดิต SCB 1–7 วันทำการ / ธนาคารอื่นในประเทศ 7–15 วันทำการ / ต่างประเทศ 45 วันทำการ ทำให้ข้อมูลการคืนเงินไม่แม่นยำพอ
เงื่อนไขที่ใช้หักคะแนนตามไฟล์:
พลาดระดับกลาง
หัก 4 คะแนน
ตัวอย่างจากเคส:
“บัตรเครดิต SCB : ภายใน 1–7 วันทำการ
บัตรเครดิตธนาคารอื่น (ในประเทศ) : ภายใน 7–15 วันทำการ
บัตรเครดิตธนาคารอื่น (ต่างประเทศ) : ภายใน 45 วันทำการ”
ตัวอย่างที่เหมาะสมกว่า:
“จากการตรวจสอบ คำสั่งซื้อนี้ชำระผ่านบัตรเครดิต ระบบจะคืนเงินกลับไปยังบัตรที่ใช้ชำระ โดยระยะเวลาคืนเงินประมาณ 7–30 วันทำการ ขึ้นอยู่กับเงื่อนไขของธนาคารผู้ออกบัตรค่ะ”</t>
  </si>
  <si>
    <t>แอดมินแจ้งผลการตรวจสอบครบในภาพรวม ทั้งสถานะคำสั่งซื้อ สาเหตุที่ระบบหาคนขับไม่ได้ และแจ้งเรื่องการคืนเงินผ่านช่องทางเดิม
หักเล็กน้อยเพราะควรระบุให้ชัดเจนกว่านี้ว่า “คำสั่งซื้อถูกยกเลิกแล้ว ไม่ต้องดำเนินการยกเลิกซ้ำ” และควรแจ้งระยะเวลาคืนเงินให้ตรงกับช่องทางที่ลูกค้าใช้จริง คือบัตรเครดิต 7–30 วันทำการ
เงื่อนไขที่ใช้หักคะแนนตามไฟล์:
พลาดเล็กน้อยถึงกลาง
หัก 2 คะแนน</t>
  </si>
  <si>
    <t>แอดมินอธิบายเป็นข้อความที่อ่านเข้าใจได้ แต่ข้อมูลเรื่องระยะเวลาคืนเงินแยกหลายแบบและไม่ตรงกับ Process ล่าสุด ทำให้ลูกค้าอาจเข้าใจระยะเวลาคืนเงินผิด
ควรอธิบายตามช่องทางที่ตรวจสอบพบเท่านั้น ไม่ต้องแจกแจงหลายช่องทางที่ไม่เกี่ยวกับเคส เพราะเคสนี้พบว่าเป็นบัตรเครดิต
เงื่อนไขที่ใช้หักคะแนนตามไฟล์:
พลาดระดับกลาง
หัก 2 คะแนน</t>
  </si>
  <si>
    <t>แอดมินตรวจสอบสถานะออเดอร์และตอบประเด็นหลักได้ว่าออเดอร์ถูกยกเลิกแล้ว จึงช่วยปิดข้อสงสัยเรื่องการยกเลิกได้
หักคะแนนเพราะการวิเคราะห์ต่อเรื่องการคืนเงินยังไม่ตรงกับข้อมูลจริงของช่องทางชำระเงิน ควรตรวจสอบช่องทางชำระเงินก่อน แล้วแจ้งระยะเวลาคืนเงินให้ตรงกับบัตรเครดิต ไม่ควรแจ้งหลายเงื่อนไขที่อาจทำให้ลูกค้าสับสน
เงื่อนไขที่ใช้หักคะแนนตามไฟล์:
พลาดเล็กน้อยถึงกลาง
หัก 3 คะแนน</t>
  </si>
  <si>
    <t>ข้อความโดยรวมอ่านง่าย มีการแยกข้อมูลเป็นช่วง ๆ แต่ส่วนระยะเวลาคืนเงินมีหลายเงื่อนไขเกินความจำเป็น ควรเลือกแจ้งเฉพาะช่องทางที่เกี่ยวข้องกับเคสนี้
เงื่อนไขที่ใช้หักคะแนนตามไฟล์:
พลาดเล็กน้อย
หัก 1 คะแนน</t>
  </si>
  <si>
    <t>ภาษาสุภาพและเข้าใจได้ แต่มีคำที่ควรปรับ เช่น “ซักครู่” ควรใช้ “สักครู่” และบางช่วงข้อความยาวเกินไปเล็กน้อย
เงื่อนไขที่ใช้หักคะแนนตามไฟล์:
พลาดเล็กน้อย
หัก 1 คะแนน</t>
  </si>
  <si>
    <t>น้ำเสียงสุภาพ เหมาะกับสถานการณ์ มีการขออภัยที่ระบบหาคนขับไม่ได้ และให้ความมั่นใจกับลูกค้าเรื่องการคืนเงิน
เงื่อนไขที่ใช้หักคะแนนตามไฟล์:
ไม่พบข้อผิดพลาด
ไม่หักคะแนน</t>
  </si>
  <si>
    <t>ลูกค้าขอยกเลิกคำสั่งซื้อ (Order Cancellation Request)</t>
  </si>
  <si>
    <t>ลูกค้าติดต่อเข้ามาขอยกเลิกคำสั่งซื้อ 260518-SI-2492 เนื่องจากไม่มีคนขับรับออเดอร์ แอดมินตรวจสอบและแจ้งว่าคำสั่งซื้อถูกยกเลิกแล้ว พร้อมขออภัยและแจ้งเรื่องการคืนเงิน</t>
  </si>
  <si>
    <t>https://drive.google.com/file/d/1okxJwb65axmsHrfyqLVWirMY_ZCx5QJm/view?usp=drive_link</t>
  </si>
  <si>
    <t>AA239552</t>
  </si>
  <si>
    <t>https://app.oho.chat/business/6805c0f16232119d2a1204b5/smartchat?room=6a0b01968b89d2e42c0b76db</t>
  </si>
  <si>
    <t>แอดมินมีการทักทาย แนะนำตัว และปิดการสนทนาครบถ้วน สุภาพเหมาะสม มีการเปิดโอกาสให้ร้านค้าสอบถามเพิ่มเติมก่อนจบแชท
เงื่อนไขที่ใช้หักคะแนนตามไฟล์:
ไม่พบข้อผิดพลาด
ไม่หักคะแนน</t>
  </si>
  <si>
    <t>ไม่พบการขอหรือเปิดเผยข้อมูลส่วนบุคคลเกินความจำเป็น ข้อมูลที่ใช้เป็นหมายเลขคำสั่งซื้อ Shop ID และสาเหตุการยกเลิก ซึ่งเกี่ยวข้องกับการตรวจสอบเคสโดยตรง
เงื่อนไขที่ใช้หักคะแนนตามไฟล์:
ไม่พบข้อผิดพลาด
ไม่หักคะแนน</t>
  </si>
  <si>
    <t>แอดมินดำเนินการตาม Process ได้ครบถ้วน โดยร้านค้าแจ้งหมายเลขคำสั่งซื้อ Shop ID และสาเหตุเข้ามาแล้ว แอดมินนำข้อมูลไปตรวจสอบ ประสานงานกับลูกค้า ยกเลิกคำสั่งซื้อ เปิดเคส Support Center และส่งเรื่องหักเงินไรเดอร์ตามขั้นตอน
เงื่อนไขที่ใช้หักคะแนนตามไฟล์:
ไม่พบข้อผิดพลาด
ไม่หักคะแนน</t>
  </si>
  <si>
    <t>แอดมินตอบถูกต้องว่าไรเดอร์ไม่เข้ารับอาหาร และแจ้งว่าทางแอดมินจะดำเนินการยกเลิกออเดอร์ รวมถึงแจ้งเรื่องการชดเชยค่าอาหารให้ร้านค้าตามปกติ ซึ่งตรงกับผลการตรวจสอบและแนวทาง Process
หักเล็กน้อยเพราะข้อความที่แจ้งร้านค้าใช้คำว่า “กำลังดำเนินการยกเลิกออเดอร์ให้” แต่ไม่ได้ยืนยันในแชทให้ชัดอีกครั้งหลังดำเนินการเสร็จว่า “ยกเลิกเรียบร้อยแล้ว” ถึงแม้ในระบบจะดำเนินการครบแล้วก็ตาม
เงื่อนไขที่ใช้หักคะแนนตามไฟล์:
พลาดเล็กน้อย
หัก 1 คะแนน
ตัวอย่างจากเคส:
“แอดมินกำลังดำเนินการยกเลิกออเดอร์ให้ค่ะ”
ตัวอย่างที่เหมาะสมกว่า:
“แอดมินตรวจสอบแล้วพบว่าไรเดอร์ไม่เข้ารับอาหาร และลูกค้าต้องการยกเลิกคำสั่งซื้อ เนื่องจากรอนาน ขณะนี้แอดมินดำเนินการยกเลิกออเดอร์ 260518-SI-1846 ให้เรียบร้อยแล้วค่ะ ส่วนค่าอาหารของร้านค้า แอดมินจะดำเนินการชดเชยให้ตามขั้นตอนค่ะ”</t>
  </si>
  <si>
    <t>แอดมินแจ้งผลการตรวจสอบและแนวทางดำเนินการให้ร้านค้าทราบครบในภาพรวม ทั้งสาเหตุที่เกิดขึ้น การยกเลิกออเดอร์ และการชดเชยค่าอาหาร
หักเล็กน้อยเพราะควรสรุปผลสุดท้ายให้ร้านค้าชัดขึ้นว่าออเดอร์ถูกยกเลิกเรียบร้อยแล้ว และมีการดำเนินการตามขั้นตอนหลังบ้านแล้ว เพื่อให้ร้านค้ามั่นใจว่าเคสจบสมบูรณ์
เงื่อนไขที่ใช้หักคะแนนตามไฟล์:
พลาดเล็กน้อย
หัก 1 คะแนน</t>
  </si>
  <si>
    <t>แอดมินอธิบายเข้าใจง่ายและตรงกับสถานการณ์ แต่ยังขาดการสรุปขั้นตอนหลังบ้านให้ร้านค้าชัดเจน เช่น ยกเลิกออเดอร์แล้ว และจะดำเนินการเรื่องชดเชยค่าอาหารตามขั้นตอน
เงื่อนไขที่ใช้หักคะแนนตามไฟล์:
พลาดเล็กน้อย
หัก 1 คะแนน</t>
  </si>
  <si>
    <t>แอดมินเข้าใจปัญหาถูกต้องว่าเป็นกรณีไรเดอร์ไม่เข้ารับอาหาร ทำให้ร้านค้าต้องการยกเลิกออเดอร์ และดำเนินการแก้ไขได้ตรงจุด ทั้งการตรวจสอบ ประสานงานลูกค้า ยกเลิกคำสั่งซื้อ เปิดเคส และส่งเรื่องหักเงินไรเดอร์
เงื่อนไขที่ใช้หักคะแนนตามไฟล์:
ไม่พบข้อผิดพลาด
ไม่หักคะแนน</t>
  </si>
  <si>
    <t>แอดมินมี Ownership ดี มีการรับเรื่อง ตรวจสอบ ประสานงาน และดำเนินการต่อในระบบจนเคสเดินต่อได้ครบถ้วน
หักเล็กน้อยเพราะในแชทควรแจ้ง Next Step ให้ชัดกว่านี้ เช่น “แอดมินยกเลิกออเดอร์เรียบร้อยแล้ว และดำเนินการเรื่องชดเชยค่าอาหารตามขั้นตอน” เพื่อให้ร้านค้าทราบผลจบของเคสชัดเจน
เงื่อนไขที่ใช้หักคะแนนตามไฟล์:
พลาดเล็กน้อย
หัก 1 คะแนน</t>
  </si>
  <si>
    <t>ข้อความอ่านเข้าใจง่าย ลำดับการแจ้งผลเหมาะสม ไม่วกวน และสื่อสารกับร้านค้าได้ตรงประเด็น
เงื่อนไขที่ใช้หักคะแนนตามไฟล์:
ไม่พบข้อผิดพลาด
ไม่หักคะแนน</t>
  </si>
  <si>
    <t>ภาษาสุภาพและเข้าใจได้ แต่มีคำที่ควรปรับเล็กน้อย เช่น “ซักครู่” ควรใช้ “สักครู่” เพื่อให้ถูกต้องตามการเขียนทางการ
เงื่อนไขที่ใช้หักคะแนนตามไฟล์:
พลาดเล็กน้อย
หัก 1 คะแนน</t>
  </si>
  <si>
    <t>น้ำเสียงสุภาพ เหมาะกับร้านค้า มีการขออภัยในความไม่สะดวก และแจ้งแนวทางดูแลค่าอาหารให้ร้านค้าทราบ ทำให้ร้านค้าได้รับความมั่นใจระดับหนึ่ง
เงื่อนไขที่ใช้หักคะแนนตามไฟล์:
ไม่พบข้อผิดพลาด
ไม่หักคะแนน</t>
  </si>
  <si>
    <t>ร้านค้าขอยกเลิกคำสั่งซื้อ เนื่องจากไรเดอร์ไม่เข้ารับอาหาร (Merchant Order Cancellation Request)</t>
  </si>
  <si>
    <t>ร้านค้าติดต่อเข้ามาขอยกเลิกคำสั่งซื้อ 260518-SI-1846 เนื่องจากไรเดอร์แจ้งว่าไม่ได้รับงานของค่ายมานานแล้ว แอดมินตรวจสอบและแจ้งร้านค้าว่าไรเดอร์ไม่เข้ารับอาหารในออเดอร์ดังกล่าว และกำลังดำเนินการยกเลิกออเดอร์ พร้อมแจ้งว่าจะมีการชดเชยค่าอาหารให้ร้านค้าตามปกติ</t>
  </si>
  <si>
    <t>https://drive.google.com/file/d/1Lbi6uPKbB8-XPyTx4VQpZVwmODzWHN_Q/view?usp=drive_link</t>
  </si>
  <si>
    <t>AA242265</t>
  </si>
  <si>
    <t>https://app.oho.chat/business/6805c0f16232119d2a1204b5/smartchat?room=6a12b500e98fe67742a2929a</t>
  </si>
  <si>
    <t>แอดมินมีการทักทาย แนะนำตัว และปิดการสนทนาครบถ้วน สุภาพเหมาะสม มีการถามร้านค้าว่าต้องการให้ช่วยเหลือเพิ่มเติมหรือไม่ก่อนจบแชท
เงื่อนไขที่ใช้หักคะแนนตามไฟล์:
ไม่พบข้อผิดพลาด
ไม่หักคะแนน</t>
  </si>
  <si>
    <t>แอดมินมีการขอข้อมูลร้านค้าและข้อมูลยืนยันตัวตนก่อนให้ข้อมูลเกี่ยวกับยอดโอน ได้แก่ ชื่อร้านค้า เบอร์โทรศัพท์ Shop ID ชื่อเจ้าของกิจการ และเลขบัตรประชาชน 5 หลักสุดท้าย ถือว่าระมัดระวังด้านข้อมูลร้านค้าได้ดี
เงื่อนไขที่ใช้หักคะแนนตามไฟล์:
ไม่พบข้อผิดพลาด
ไม่หักคะแนน</t>
  </si>
  <si>
    <t>แอดมินทำตาม Process ได้บางส่วน โดยมีการขอข้อมูล ยืนยันตัวตน และแจ้งรอบโอนเงินของร้านค้าที่ใช้บัญชีธนาคารไทยพาณิชย์ได้ถูกต้อง
หักคะแนนเพราะร้านค้าถามว่า “เช็คว่าแอปโอนเงินเข้าหรือยัง ดูตรงไหนคะ” แต่แอดมินไม่ได้แจ้งช่องทางหลักที่ร้านค้าสามารถตรวจสอบยอดโอนได้ คือ รายงานการขายใน Merchant Portal ทำให้คำตอบยังไม่ครบตาม Process
เงื่อนไขที่ใช้หักคะแนนตามไฟล์:
พลาดปานกลาง
หัก 3 คะแนน
ตัวอย่างจากเคส:
“เช็คว่าแอปโอนเงินเข้าหรือยัง ดูตรงไหนคะ”
ตัวอย่างที่เหมาะสมกว่า:
“ร้านค้าสามารถตรวจสอบยอดโอนเงินได้ที่รายงานการขายใน Merchant Portal นะคะ โดยสามารถดูยอดขายและยอดโอนของแต่ละออเดอร์ได้ค่ะ”</t>
  </si>
  <si>
    <t>ข้อมูลเรื่องรอบโอนเงินที่แอดมินแจ้งถูกต้อง เช่น ออเดอร์ที่สำเร็จก่อนเวลา 20:00 น. จะถูกโอนหลัง 20:01 น. และออเดอร์ที่สำเร็จหลัง 20:00 น. จะเข้ารอบโอนวันถัดไป
หักคะแนนเพราะคำตอบยังไม่ตรงกับคำถามหลักทั้งหมด ร้านค้าต้องการทราบว่า ดูยอดโอนตรงไหน แต่แอดมินตอบเรื่องรอบโอนเงินเป็นหลัก และไม่ได้แจ้งว่าให้ตรวจสอบที่ รายงานการขายใน Merchant Portal
เงื่อนไขที่ใช้หักคะแนนตามไฟล์:
พลาดปานกลาง
หัก 3 คะแนน
ตัวอย่างที่เหมาะสมกว่า:
“ร้านค้าสามารถตรวจสอบยอดโอนได้ที่ Merchant Portal เมนูรายงานการขายค่ะ ส่วนรอบโอนเงิน หากออเดอร์สำเร็จก่อน 20:00 น. ระบบจะโอนหลัง 20:01 น. และหากสำเร็จหลัง 20:00 น. จะเข้ารอบโอนของวันถัดไปค่ะ”</t>
  </si>
  <si>
    <t>แอดมินแจ้งรอบโอนเงินได้ แต่คำตอบยังไม่ครบ เพราะไม่ได้บอกช่องทางที่ร้านค้าต้องเข้าไปตรวจสอบยอดโอน
คำตอบที่ครบควรมี 2 ส่วน คือ
1.ร้านค้าสามารถตรวจสอบยอดโอนได้ที่ รายงานการขายใน Merchant Portal
2.แจ้งรอบโอนเงินว่าออเดอร์สำเร็จก่อน 20:00 น. จะโอนหลัง 20:01 น. และออเดอร์สำเร็จหลัง 20:00 น. จะเข้ารอบโอนวันถัดไป
เงื่อนไขที่ใช้หักคะแนนตามไฟล์:
พลาดปานกลางถึงมาก
หัก 4 คะแนน
ตัวอย่างจากเคส:
แอดมินตอบเฉพาะรอบโอนเงิน แต่ไม่ได้ตอบว่าให้ดูยอดโอนที่ Merchant Portal
ตัวอย่างที่เหมาะสมกว่า:
“ยอดโอนสามารถตรวจสอบได้จากรายงานการขายใน Merchant Portal ค่ะ โดยร้านค้าสามารถดูยอดของแต่ละออเดอร์และยอดโอนที่เกี่ยวข้องได้ หากตรวจสอบแล้วไม่พบยอด หรือยอดไม่ตรง สามารถแจ้งแอดมินให้ช่วยตรวจสอบเพิ่มเติมได้ค่ะ”</t>
  </si>
  <si>
    <t>แอดมินอธิบายรอบโอนเงินได้เข้าใจง่าย แต่ยังไม่ได้บอกขั้นตอนหรือช่องทางให้ร้านค้าตรวจสอบยอดโอนเอง ทำให้ร้านค้าอาจยังไม่รู้ว่าต้องเข้าไปดูตรงไหน
เงื่อนไขที่ใช้หักคะแนนตามไฟล์:
พลาดปานกลาง
หัก 2 คะแนน
ตัวอย่างที่เหมาะสมกว่า:
“ให้ร้านค้าเข้า Merchant Portal แล้วตรวจสอบที่รายงานการขายนะคะ จากนั้นดูยอดขายหรือยอดโอนของออเดอร์ที่ต้องการตรวจสอบได้เลยค่ะ”</t>
  </si>
  <si>
    <t>แอดมินเข้าใจว่าเป็นประเด็นเกี่ยวกับยอดโอนเงินร้านค้า และให้ข้อมูลรอบโอนได้ถูกต้องบางส่วน
หักคะแนนเพราะยังจับเจตนาหลักไม่ครบ ร้านค้าไม่ได้ถามแค่เงินเข้าเมื่อไหร่ แต่ถามว่า “ดูตรงไหน” ดังนั้นแอดมินควรตอบช่องทางตรวจสอบยอดโอนให้ชัดเจนก่อน แล้วจึงเสริมเรื่องรอบโอนเงิน
เงื่อนไขที่ใช้หักคะแนนตามไฟล์:
พลาดปานกลาง
หัก 4 คะแนน</t>
  </si>
  <si>
    <t>แอดมินมีการรับเรื่อง ตรวจสอบ และแจ้งว่าหากวันนี้ยังไม่ได้รับเงินสามารถติดต่อกลับมาให้แอดมินตรวจสอบได้ ถือว่ามี Next Step ระดับหนึ่ง
หักคะแนนเพราะควรแนะนำให้ร้านค้าตรวจสอบยอดโอนที่ รายงานการขายใน Merchant Portal ก่อน และหากตรวจสอบแล้วยังไม่พบยอด หรือยอดไม่ตรง ค่อยติดต่อกลับมาให้แอดมินช่วยตรวจสอบต่อ
เงื่อนไขที่ใช้หักคะแนนตามไฟล์:
พลาดเล็กน้อยถึงปานกลาง
หัก 2 คะแนน
ตัวอย่างที่เหมาะสมกว่า:
“คุณร้านค้าสามารถเข้าไปดูยอดโอนได้ที่รายงานการขายใน Merchant Portal ก่อนนะคะ หากตรวจสอบแล้วไม่พบยอด หรือยอดไม่ตรง สามารถแจ้งแอดมินเข้ามาได้เลยค่ะ แอดมินจะช่วยตรวจสอบเพิ่มเติมให้ค่ะ”</t>
  </si>
  <si>
    <t>ข้อความอ่านเข้าใจง่าย ไม่ยาวเกินไป และร้านค้าสามารถเข้าใจเรื่องรอบโอนเงินได้
เงื่อนไขที่ใช้หักคะแนนตามไฟล์:
ไม่พบข้อผิดพลาด
ไม่หักคะแนน</t>
  </si>
  <si>
    <t>ภาษาสุภาพและเข้าใจได้ แต่มีบางจุดที่ควรปรับให้รูปแบบสม่ำเสมอกว่านี้ เช่น การเขียนเวลา “20.00 น.” และ “20:00 น.” ควรใช้รูปแบบเดียวกันทั้งข้อความ
เงื่อนไขที่ใช้หักคะแนนตามไฟล์:
พลาดเล็กน้อย
หัก 1 คะแนน</t>
  </si>
  <si>
    <t>น้ำเสียงสุภาพ เป็นมิตร และเหมาะสมกับร้านค้า มีการขอบคุณและแจ้งให้ติดต่อกลับได้หากยังไม่ได้รับเงิน
หักเล็กน้อยเพราะควรตอบให้ตรงเจตนาร้านค้ามากกว่านี้ เช่น เริ่มจาก “ร้านค้าต้องการทราบช่องทางตรวจสอบยอดโอนใช่ไหมคะ” แล้วค่อยอธิบายช่องทางและรอบโอนเงิน
เงื่อนไขที่ใช้หักคะแนนตามไฟล์:
พลาดเล็กน้อย
หัก 1 คะแนน</t>
  </si>
  <si>
    <t>ร้านค้าสอบถามวิธีตรวจสอบยอดโอนเงิน (Merchant Payout Inquiry)</t>
  </si>
  <si>
    <t>ร้านค้าติดต่อเข้ามาสอบถามว่า “เช็คว่าแอปโอนเงินเข้าหรือยัง ดูตรงไหนคะ” โดยต้องการทราบช่องทางหรือเมนูที่ใช้ตรวจสอบว่ายอดเงินจาก Robinhood โอนเข้าหรือยัง
แอดมินมีการทักทาย ขอข้อมูลร้านค้า และขอข้อมูลยืนยันตัวตนก่อนให้ข้อมูล ซึ่งเหมาะสมกับเคสที่เกี่ยวข้องกับข้อมูลร้านค้าและยอดเงิน จากนั้นแอดมินแจ้งรอบโอนเงินของร้านค้าที่ใช้บัญชีธนาคารไทยพาณิชย์ว่า หากออเดอร์สำเร็จก่อนเวลา 20:00 น. ระบบจะโอนหลัง 20:01 น. และหากออเดอร์สำเร็จหลัง 20:00 น. ยอดจะเข้ารอบโอนของวันถัดไป</t>
  </si>
  <si>
    <t>https://drive.google.com/file/d/1OPLpsOsQyHS9dDc9HYsW2mwNRNOxsuI8/view?usp=sharing</t>
  </si>
  <si>
    <t>AA242052</t>
  </si>
  <si>
    <t>https://app.oho.chat/business/6805c0f16232119d2a1204b5/smartchat?room=686fce836c0dfc143e2180e0</t>
  </si>
  <si>
    <t>แอดมินทำตาม Process ได้บางส่วน โดยมีการขอข้อมูล ยืนยันตัวตน และแจ้งรอบโอนเงินของร้านค้าที่ใช้บัญชีธนาคารไทยพาณิชย์ได้ถูกต้อง
หักคะแนนเพราะร้านค้าถามว่า “เช็คว่าแอปโอนเงินเข้าหรือยัง ดูตรงไหนคะ” แต่แอดมินไม่ได้แจ้งช่องทางหลักที่ร้านค้าสามารถตรวจสอบยอดโอนได้ คือ รายงานการขายใน Merchant Portal ทำให้คำตอบยังไม่ครบตาม Process
เงื่อนไขที่ใช้หักคะแนนตามไฟล์:
พลาดปานกลาง
หัก 3 คะแนน
ตัวอย่างจากเคส:
“เช็คว่าแอปโอนเงินเข้าหรือยัง ดูตรงไหนคะ”
ตัวอย่างที่เหมาะสมกว่า:
“คุณร้านค้าสามารถตรวจสอบยอดโอนเงินได้ที่รายงานการขายใน Merchant Portal นะคะ โดยสามารถดูยอดขายและยอดโอนของแต่ละออเดอร์ได้ค่ะ”</t>
  </si>
  <si>
    <t>แอดมินแจ้งรอบโอนเงินได้ แต่คำตอบยังไม่ครบ เพราะไม่ได้บอกช่องทางที่ร้านค้าต้องเข้าไปตรวจสอบยอดโอน
คำตอบที่ครบควรมี 2 ส่วน คือ
ร้านค้าสามารถตรวจสอบยอดโอนได้ที่ รายงานการขายใน Merchant Portal
แจ้งรอบโอนเงินว่าออเดอร์สำเร็จก่อน 20:00 น. จะโอนหลัง 20:01 น. และออเดอร์สำเร็จหลัง 20:00 น. จะเข้ารอบโอนวันถัดไป
เงื่อนไขที่ใช้หักคะแนนตามไฟล์:
พลาดปานกลางถึงมาก
หัก 4 คะแนน
ตัวอย่างจากเคส:
แอดมินตอบเฉพาะรอบโอนเงิน แต่ไม่ได้ตอบว่าให้ดูยอดโอนที่ Merchant Portal
ตัวอย่างที่เหมาะสมกว่า:
“ยอดโอนสามารถตรวจสอบได้จากรายงานการขายใน Merchant Portal ค่ะ โดยร้านค้าสามารถดูยอดของแต่ละออเดอร์และยอดโอนที่เกี่ยวข้องได้ หากตรวจสอบแล้วไม่พบยอด หรือยอดไม่ตรง สามารถแจ้งแอดมินให้ช่วยตรวจสอบเพิ่มเติมได้ค่ะ”</t>
  </si>
  <si>
    <t>ไรเดอร์ถามเงินประกันกับยอดค้างชำระสะสม จากการตรวจสอบยอดค้างเกิดจากค่าอาหาร 535 บาทของออเดอร์ 260516-SG-8686 ระบบหักจากประกันแล้ว 400 และกระเป๋า 46 รวม 446 ยังขาด 89 บาท จากนั้นจะเริ่มเก็บประกันใหม่จนครบ 400</t>
  </si>
  <si>
    <t>https://drive.google.com/file/d/1vdG0WFAprTa1XbVC_zm7KSAfvQl4zSka/view?usp=sharing</t>
  </si>
  <si>
    <t>AA241762</t>
  </si>
  <si>
    <t>https://app.oho.chat/business/6805c0f16232119d2a1204b5/smartchat?room=6a115403bc165034323c0e57</t>
  </si>
  <si>
    <t>แอดมินมีการทักทาย แนะนำตัว และปิดการสนทนาครบถ้วน ใช้ภาษาสุภาพ มีการเปิดโอกาสให้ลูกค้าสอบถามเพิ่มเติมก่อนจบเคส
เงื่อนไขที่ใช้หักคะแนนตามไฟล์:
ไม่พบข้อผิดพลาด
ไม่หักคะแนน</t>
  </si>
  <si>
    <t>แอดมินขอข้อมูลที่จำเป็นต่อการตรวจสอบ ได้แก่ หมายเลขออเดอร์และเบอร์โทรศัพท์ที่ลงทะเบียน ไม่พบการขอหรือเปิดเผยข้อมูลส่วนบุคคลเกินความจำเป็น
เงื่อนไขที่ใช้หักคะแนนตามไฟล์:
ไม่พบข้อผิดพลาด
ไม่หักคะแนน</t>
  </si>
  <si>
    <t>แอดมินดำเนินการตาม Process ได้ถูกต้อง โดยขอหมายเลขคำสั่งซื้อและเบอร์โทรศัพท์ก่อนตรวจสอบ และแจ้งระยะเวลาคืนเงินสำหรับช่องทาง KBank ว่าอยู่ในช่วง 1–2 วันทำการ ซึ่งสอดคล้องกับแนวทางการคืนเงิน
หักเล็กน้อยเพราะตามข้อมูลตรวจสอบ ระยะเวลาคืนเงินช่องทาง KBANK คือ 2 วันทำการ แอดมินควรแจ้งให้ชัดเป็น “ภายใน 2 วันทำการ” เพื่อลดความคลาดเคลื่อนในการสื่อสาร
เงื่อนไขที่ใช้หักคะแนนตามไฟล์:
พลาดเล็กน้อย
หัก 1 คะแนน</t>
  </si>
  <si>
    <t>คำตอบถูกต้องในสาระหลัก ลูกค้าชำระผ่าน KBANK และคำสั่งซื้อไม่สำเร็จ ระบบจะคืนเงินอัตโนมัติตามรอบของธนาคาร แอดมินแจ้งระยะเวลา 1–2 วันทำการและให้ตรวจสอบรายการเดินบัญชีได้
หักเล็กน้อยเพราะควรระบุผลตรวจสอบสถานะให้ชัดก่อนว่า “คำสั่งซื้อถูกยกเลิก/ไม่สำเร็จแล้ว” แล้วจึงอธิบายเรื่องการคืนเงิน
เงื่อนไขที่ใช้หักคะแนนตามไฟล์:
พลาดเล็กน้อย
หัก 1 คะแนน</t>
  </si>
  <si>
    <t>แอดมินตอบครบในส่วนหลัก คือแจ้งช่องทางคืนเงินและระยะเวลาคืนเงิน แต่ยังขาดการทวนยอดเงินคืน 123 บาท ที่ลูกค้าแจ้งมา และไม่ได้สรุปสถานะออเดอร์ให้ชัดเจนว่าตรวจสอบแล้วเป็นคำสั่งซื้อไม่สำเร็จ
คำตอบที่ครบควรมี 3 ส่วน คือ สถานะออเดอร์ ช่องทางชำระเงิน/คืนเงิน และยอดเงินคืนโดยประมาณ
เงื่อนไขที่ใช้หักคะแนนตามไฟล์:
พลาดเล็กน้อยถึงปานกลาง
หัก 2 คะแนน</t>
  </si>
  <si>
    <t>ข้อความเข้าใจง่าย แจ้งระยะเวลาคืนเงินและช่วงเวลาที่ให้ตรวจสอบได้ชัดเจน แต่ยังควรเรียงลำดับคำตอบให้ชัดกว่าเดิม โดยเริ่มจากผลตรวจสอบสถานะคำสั่งซื้อก่อน แล้วค่อยแจ้งรอบคืนเงิน
เงื่อนไขที่ใช้หักคะแนนตามไฟล์:
พลาดเล็กน้อย
หัก 1 คะแนน</t>
  </si>
  <si>
    <t>แอดมินเข้าใจปัญหาว่าลูกค้าติดตามเงินคืนหลังออเดอร์ถูกยกเลิก และตอบตรงประเด็นเรื่องระยะเวลาคืนเงินผ่าน KBank ได้ถูกต้อง
หักเล็กน้อยเพราะยังไม่ได้ทวนยอดเงิน 123 บาท และไม่ได้อธิบายสถานะออเดอร์แบบครบถ้วน ทำให้คำตอบยังไม่แน่นเท่าที่ควร
เงื่อนไขที่ใช้หักคะแนนตามไฟล์:
พลาดเล็กน้อย
หัก 1 คะแนน</t>
  </si>
  <si>
    <t>แอดมินมีการให้ Next Step ชัดเจน โดยแจ้งให้ลูกค้าตรวจสอบรายการเดินบัญชีเวลา 13.00 น. ของวันถัดไป และหากครบกำหนดแล้วยังไม่ได้รับเงินคืน สามารถติดต่อกลับมาให้แอดมินตรวจสอบเพิ่มเติมได้
หักเล็กน้อยเพราะควรบอกให้ชัดว่า หากเกิน 2 วันทำการแล้วยังไม่พบยอดคืน ให้ติดต่อกลับพร้อมแนบ Statement หรือรายการเดินบัญชีเพื่อให้ตรวจสอบต่อได้เร็วขึ้น
เงื่อนไขที่ใช้หักคะแนนตามไฟล์:
พลาดเล็กน้อย
หัก 1 คะแนน</t>
  </si>
  <si>
    <t>ข้อความสั้น อ่านง่าย ไม่วกวน ลูกค้าเข้าใจได้ว่าต้องรอคืนเงินตามรอบธนาคาร
เงื่อนไขที่ใช้หักคะแนนตามไฟล์:
ไม่พบข้อผิดพลาด
ไม่หักคะแนน</t>
  </si>
  <si>
    <t>ภาษาสุภาพ กระชับ และไม่มีคำผิดที่กระทบต่อความเข้าใจโดยตรง
เงื่อนไขที่ใช้หักคะแนนตามไฟล์:
ไม่พบข้อผิดพลาด
ไม่หักคะแนน</t>
  </si>
  <si>
    <t>น้ำเสียงสุภาพและเหมาะสม มีการขออภัยเมื่อลูกค้ารู้สึกว่าระยะเวลาคืนเงินนาน
หักเล็กน้อยเพราะลูกค้ามีความกังวลเรื่อง “นานขนาดนั้นเลยหรอคะ” แอดมินควรอธิบายเพิ่มเติมให้ลูกค้ามั่นใจขึ้นอีกนิดว่าเป็นรอบคืนเงินตามธนาคาร ไม่ใช่การปฏิเสธการคืนเงิน
เงื่อนไขที่ใช้หักคะแนนตามไฟล์:
พลาดเล็กน้อยถึงปานกลาง
หัก 2 คะแนน</t>
  </si>
  <si>
    <t>ลูกค้าติดตามเงินคืนหลังคำสั่งซื้อถูกยกเลิกผ่าน KBank (Customer KBank Refund Inquiry)</t>
  </si>
  <si>
    <t>ลูกค้าแจ้งสั่งอาหารถูกยกเลิกและยังไม่ได้เงินคืน 260523-SL-4681 ชำระผ่าน KBANK ระบบคืนเงินภายใน 2 วันทำการ</t>
  </si>
  <si>
    <t>AA242380</t>
  </si>
  <si>
    <t>https://app.oho.chat/business/6805c0f16232119d2a1204b5/smartchat?room=6a12e75298a97007dff3f750</t>
  </si>
  <si>
    <t>แอดมินมีการทักทาย แนะนำตัว และปิดการสนทนาครบถ้วน ใช้ภาษาสุภาพ มีการถามก่อนจบว่าต้องการให้ช่วยเหลือเพิ่มเติมหรือไม่
เงื่อนไขที่ใช้หักคะแนนตามไฟล์:
ไม่พบข้อผิดพลาด
ไม่หักคะแนน</t>
  </si>
  <si>
    <t>ไม่พบการเปิดเผยข้อมูลส่วนบุคคลเกินความจำเป็น แต่แอดมินขอเพียงหมายเลขออเดอร์ ไม่ได้ขอเบอร์โทรศัพท์ที่ลงทะเบียนตาม Process สำหรับการตรวจสอบข้อมูลคำสั่งซื้อและการคืนเงิน
เงื่อนไขที่ใช้หักคะแนนตามไฟล์:
พลาดเล็กน้อย
หัก 1 คะแนน</t>
  </si>
  <si>
    <t>แอดมินตรวจสอบจากหมายเลขคำสั่งซื้อและแจ้งระยะเวลาคืนเงินผ่าน KBank ได้ถูกทาง โดยแจ้งว่าระบบจะคืนเงินอัตโนมัติภายใน 1–2 วันทำการ และให้ตรวจสอบรายการเดินบัญชีเวลา 13.00 น. ของวันถัดไป
หักคะแนนเพราะ Process ระบุให้ขอ หมายเลขคำสั่งซื้อและเบอร์โทรศัพท์ที่ลงทะเบียน แต่แอดมินขอเฉพาะหมายเลขออเดอร์ อีกทั้งควรแจ้งผลตรวจสอบให้ครบว่าออเดอร์มีสถานะไม่สำเร็จ เนื่องจากร้านค้าปฏิเสธรับออเดอร์
เงื่อนไขที่ใช้หักคะแนนตามไฟล์:
พลาดเล็กน้อยถึงปานกลาง
หัก 2 คะแนน</t>
  </si>
  <si>
    <t>คำตอบถูกต้องในสาระหลัก เพราะออเดอร์ชำระผ่าน KBANK และระบบจะคืนเงินอัตโนมัติภายในรอบของธนาคาร ซึ่งอยู่ในช่วง 1–2 วันทำการ
หักเล็กน้อยเพราะตามข้อมูลตรวจสอบ ระยะเวลาคืนเงินคือ 2 วันทำการ แอดมินควรแจ้งให้ชัดเป็น “ภายใน 2 วันทำการ” เพื่อลดความคลาดเคลื่อน
เงื่อนไขที่ใช้หักคะแนนตามไฟล์:
พลาดเล็กน้อย
หัก 1 คะแนน</t>
  </si>
  <si>
    <t>แอดมินแจ้งช่องทางและระยะเวลาคืนเงินได้ แต่คำตอบยังไม่ครบ เพราะไม่ได้แจ้งสถานะคำสั่งซื้อว่าเป็นสถานะไม่สำเร็จ และไม่ได้แจ้งสาเหตุว่าเกิดจากร้านค้าปฏิเสธรับออเดอร์
กรณีนี้ควรตอบให้ครบว่า ตรวจสอบแล้วออเดอร์ถูกยกเลิก/ไม่สำเร็จ เนื่องจากร้านค้าปฏิเสธรับออเดอร์ และเงินจะคืนผ่านช่องทาง KBANK ภายใน 2 วันทำการ
เงื่อนไขที่ใช้หักคะแนนตามไฟล์:
พลาดปานกลาง
หัก 3 คะแนน</t>
  </si>
  <si>
    <t>ข้อความเข้าใจง่าย และแจ้งให้ลูกค้าตรวจสอบรายการเดินบัญชีเวลา 13.00 น. ของวันถัดไปได้ชัดเจน แต่ควรเรียงคำตอบให้ครบขึ้น โดยเริ่มจากสถานะออเดอร์ สาเหตุการยกเลิก ช่องทางคืนเงิน และระยะเวลาคืนเงิน
เงื่อนไขที่ใช้หักคะแนนตามไฟล์:
พลาดเล็กน้อย
หัก 1 คะแนน</t>
  </si>
  <si>
    <t>แอดมินเข้าใจว่าลูกค้าต้องการสอบถามระยะเวลาคืนเงินหลังออเดอร์ถูกยกเลิก และตอบตรงประเด็นเรื่องรอบคืนเงินได้ดี
หักคะแนนเพราะยังไม่ได้วิเคราะห์และสื่อสารสาเหตุของเคสให้ครบว่าออเดอร์ไม่สำเร็จจากร้านค้าปฏิเสธรับออเดอร์ ทำให้คำตอบยังเป็นเพียงการแจ้งรอบคืนเงิน ไม่ได้สรุปผลตรวจสอบทั้งหมดให้ลูกค้าทราบ
เงื่อนไขที่ใช้หักคะแนนตามไฟล์:
พลาดเล็กน้อยถึงปานกลาง
หัก 2 คะแนน</t>
  </si>
  <si>
    <t>แอดมินมี Next Step โดยแจ้งให้ลูกค้าตรวจสอบรายการเดินบัญชี และเปิดโอกาสให้สอบถามเพิ่มเติม
หักคะแนนเพราะควรแจ้งเพิ่มว่า หากครบ 2 วันทำการแล้วยังไม่ได้รับเงินคืน สามารถติดต่อกลับมาให้แอดมินช่วยตรวจสอบสถานะการคืนเงินเพิ่มเติมได้ เพื่อให้ลูกค้ารู้ขั้นตอนถัดไปชัดเจนกว่าเดิม
เงื่อนไขที่ใช้หักคะแนนตามไฟล์:
พลาดเล็กน้อยถึงปานกลาง
หัก 2 คะแนน</t>
  </si>
  <si>
    <t>ข้อความสั้น กระชับ อ่านเข้าใจง่าย ลูกค้าสามารถเข้าใจได้ว่าต้องรอเงินคืนตามรอบธนาคาร
เงื่อนไขที่ใช้หักคะแนนตามไฟล์:
ไม่พบข้อผิดพลาด
ไม่หักคะแนน</t>
  </si>
  <si>
    <t>น้ำเสียงสุภาพและเหมาะสมกับสถานการณ์ ลูกค้าสอบถามสั้น ๆ แอดมินตอบด้วยโทนสุภาพ ไม่แข็ง และปิดแชทได้เหมาะสม
หักเล็กน้อยเพราะควรมีการขออภัยหรืออธิบายเพิ่มเล็กน้อย เมื่อลูกค้าแจ้งว่าเพิ่งสั่งได้ไม่นานแล้วโดนยกเลิก เพื่อให้ลูกค้ารู้สึกว่าแอดมินรับรู้ความไม่สะดวกที่เกิดขึ้น
เงื่อนไขที่ใช้หักคะแนนตามไฟล์:
พลาดเล็กน้อย
หัก 1 คะแนน</t>
  </si>
  <si>
    <t>ลูกค้าสอบถามระยะเวลาคืนเงินหลังคำสั่งซื้อถูกยกเลิก (Refund Timeframe Inquiry After Canceled Order)</t>
  </si>
  <si>
    <t>ลูกค้าติดต่อเข้ามาสอบถามว่า “ออเดอร์โดนยกเลิก กี่วันถึงจะคืนเงิน” แอดมินขอหมายเลขออเดอร์ และลูกค้าแจ้งหมายเลขคำสั่งซื้อ 260524-SM-4891
แอดมินแจ้งว่า ระบบจะคืนเงินอัตโนมัติผ่านช่องทาง KBank ภายใน 1–2 วันทำการ และให้ตรวจสอบรายการเดินบัญชีเวลา 13.00 น. ของวันถัดไป</t>
  </si>
  <si>
    <t>https://drive.google.com/file/d/17wdPlQL_YkwR4JHkkHjzaWH52fB0NfOa/view?usp=sharing</t>
  </si>
  <si>
    <t>AA242156</t>
  </si>
  <si>
    <t>https://app.oho.chat/business/6805c0f16232119d2a1204b5/smartchat?room=6a1286c50d8a3ea6fbe922d6</t>
  </si>
  <si>
    <t>แอดมินมีการทักทาย แนะนำตัว และปิดการสนทนา พร้อมเปิดโอกาสให้ลูกค้าแจ้งข้อมูลเพิ่มเติมก่อนจบเคส
หักเล็กน้อยเพราะข้อความปิดท้ายมีคำผิด/พิมพ์ผิด เช่น “แอดมินภ้วยฟูยินดีให้บริการค่ะ” ควรเป็น “แอดมินถ้วยฟูยินดีให้บริการค่ะ” ทำให้ข้อความปิดเคสดูไม่เรียบร้อย
เงื่อนไขที่ใช้หักคะแนนตามไฟล์:
พลาดเล็กน้อย
หัก 1 คะแนน</t>
  </si>
  <si>
    <t>ไม่พบการเปิดเผยข้อมูลส่วนบุคคลเกินความจำเป็น แต่แอดมินขอเพียงหมายเลขคำสั่งซื้อ ไม่ได้ขอเบอร์โทรศัพท์ที่ลงทะเบียนตาม Process สำหรับใช้ตรวจสอบข้อมูลคำสั่งซื้อ
เงื่อนไขที่ใช้หักคะแนนตามไฟล์:
พลาดเล็กน้อย
หัก 1 คะแนน</t>
  </si>
  <si>
    <t>แอดมินตอบตาม Process หลักได้ถูกต้อง โดยแจ้งว่าหากลูกค้ายกเลิกเองไม่ได้ ต้องรอระบบยกเลิกอัตโนมัติ และแจ้งการคืนเงินผ่านช่องทางเดิมที่ชำระ
หักคะแนนเพราะแอดมินไม่ได้ขอเบอร์โทรศัพท์ที่ลงทะเบียนตามขั้นตอน และไม่ได้แจ้งให้ชัดว่าออเดอร์จะถูกยกเลิกอัตโนมัติภายในกรอบประมาณ 45 นาทีตาม Process เพียงแจ้งเวลาโดยประมาณเท่านั้น
เงื่อนไขที่ใช้หักคะแนนตามไฟล์:
พลาดเล็กน้อยถึงปานกลาง
หัก 2 คะแนน</t>
  </si>
  <si>
    <t>คำตอบถูกต้องในสาระหลัก เพราะช่วงเวลาที่ลูกค้าติดต่อเข้ามา แอดมินยังไม่สามารถยกเลิกในระบบให้ได้ และต้องรอให้ระบบยกเลิกอัตโนมัติ พร้อมแจ้งว่าชำระผ่าน KBANK และคืนเงินอัตโนมัติได้ถูกทาง
หักเล็กน้อยเพราะควรแจ้งระยะเวลาคืนเงินให้ชัดเป็น ภายใน 2 วันทำการ แทนการแจ้งแบบ 1–2 วันทำการ เพื่อให้ตรงกับข้อมูลตรวจสอบ
เงื่อนไขที่ใช้หักคะแนนตามไฟล์:
พลาดเล็กน้อย
หัก 1 คะแนน</t>
  </si>
  <si>
    <t>แอดมินแจ้งสถานะฝั่งไรเดอร์ แจ้งการยกเลิกอัตโนมัติของฝั่งลูกค้า และแจ้งระยะเวลาคืนเงินได้ค่อนข้างครบ
หักคะแนนเพราะยังไม่ได้อธิบายให้ชัดว่า หากหน้าลูกค้ากดปุ่มยกเลิกไม่ได้ ระบบจะยกเลิกอัตโนมัติภายใน 45 นาทีเมื่อร้านค้าไม่กดรับ และไม่ได้แจ้ง Next Step ว่าหากเลยเวลาที่แจ้งแล้วยังไม่ยกเลิกหรือยังไม่พบเงินคืน ให้ติดต่อกลับมาเพื่อตรวจสอบต่อ
เงื่อนไขที่ใช้หักคะแนนตามไฟล์:
พลาดเล็กน้อยถึงปานกลาง
หัก 2 คะแนน</t>
  </si>
  <si>
    <t>ข้อความโดยรวมอ่านเข้าใจง่าย มีการแยกส่วนของไรเดอร์ ส่วนของลูกค้า และช่องทางคืนเงิน แต่ยังควรเรียงให้ชัดขึ้นว่า “ตอนนี้ต้องรอระบบยกเลิกอัตโนมัติ → หลังยกเลิกแล้วเงินจะคืนผ่าน KBANK → ระยะเวลาคืนเงิน 2 วันทำการ”
เงื่อนไขที่ใช้หักคะแนนตามไฟล์:
พลาดเล็กน้อย
หัก 1 คะแนน</t>
  </si>
  <si>
    <t>แอดมินเข้าใจปัญหาว่าลูกค้าต้องการยกเลิกออเดอร์ เพราะร้านไม่เปิดและลูกค้ากดยกเลิกเองไม่ได้ จึงแจ้งแนวทางรอระบบยกเลิกอัตโนมัติ พร้อมอธิบายเรื่องเงินคืน
หักคะแนนเพราะยังไม่ได้อธิบาย Process ให้ครบว่าเป็นกรณีรอระบบยกเลิกอัตโนมัติเมื่อร้านค้าไม่กดรับ และไม่ได้ย้ำว่าหลังระบบยกเลิกแล้วเงินจะคืนตามช่องทางเดิมอัตโนมัติ ทำให้คำตอบยังขาดรายละเอียดสำคัญบางส่วน
เงื่อนไขที่ใช้หักคะแนนตามไฟล์:
พลาดเล็กน้อยถึงปานกลาง
หัก 2 คะแนน</t>
  </si>
  <si>
    <t>แอดมินมีการขออภัย และแจ้งว่าจะเรียนแจ้งไปยังเจ้าหน้าที่ฝ่ายที่เกี่ยวข้องเพื่อเป็นข้อมูลในการพิจารณาปรับปรุงและพัฒนาบริการ
หักคะแนนค่อนข้างมาก เพราะจากการตรวจสอบไม่พบการบันทึกเคสหรือส่งต่อ Feedback ตามที่แจ้งลูกค้าไว้ ทำให้สิ่งที่แอดมินแจ้งไว้ในแชทไม่สอดคล้องกับการดำเนินการจริง นอกจากนี้ควรแจ้ง Next Step ให้ชัดว่า หากเลยเวลาที่ระบบควรยกเลิกแล้วสถานะยังไม่เปลี่ยน หรือครบกำหนดแล้วยังไม่ได้รับเงินคืน สามารถติดต่อกลับมาให้ตรวจสอบได้
เงื่อนไขที่ใช้หักคะแนนตามไฟล์:
พลาดปานกลาง
หัก 4 คะแนน</t>
  </si>
  <si>
    <t>ข้อความอ่านเข้าใจง่าย มีการแบ่งข้อมูลเป็นส่วน ๆ ทำให้ลูกค้าเข้าใจได้ว่าออเดอร์ฝั่งไรเดอร์ถูกยกเลิกแล้ว และฝั่งลูกค้าจะยกเลิกโดยระบบอัตโนมัติ
เงื่อนไขที่ใช้หักคะแนนตามไฟล์:
ไม่พบข้อผิดพลาด
ไม่หักคะแนน</t>
  </si>
  <si>
    <t>ภาษาส่วนใหญ่สุภาพและเข้าใจง่าย แต่มีคำผิดในช่วงปิดเคส เช่น “แอดมินภ้วยฟู” และบางประโยคยังมีการเว้นวรรค/เรียบเรียงไม่เรียบร้อยเล็กน้อย
เงื่อนไขที่ใช้หักคะแนนตามไฟล์:
พลาดเล็กน้อย
หัก 1 คะแนน</t>
  </si>
  <si>
    <t>น้ำเสียงสุภาพ เหมาะกับสถานการณ์ มีการขออภัยในความไม่สะดวก เมื่อลูกค้าแจ้งว่ากดยกเลิกไม่ได้และไม่ต้องการสั่งแล้ว
หักเล็กน้อยเพราะลูกค้าเริ่มมีความไม่พอใจ แอดมินควรแสดงความเข้าใจเพิ่มอีกนิด เช่น “เข้าใจคุณลูกค้านะคะที่กดยกเลิกไม่ได้และทำให้เสียเวลา” เพื่อช่วยลดความกังวลของลูกค้า
เงื่อนไขที่ใช้หักคะแนนตามไฟล์:
พลาดเล็กน้อย
หัก 1 คะแนน</t>
  </si>
  <si>
    <t>ลูกค้าติดตามสถานะคำสั่งซื้อที่ยกเลิกไม่ได้ (Order Cancellation Status Inquiry)</t>
  </si>
  <si>
    <t>ลูกค้าติดต่อเข้ามาแจ้งว่าออเดอร์ยังขึ้นสถานะเดิม และต้องการยกเลิกคำสั่งซื้อ เนื่องจากร้านไม่เปิด โดยแจ้งว่าทั้งฝั่งไรเดอร์และฝั่งลูกค้าไม่สามารถกดยกเลิกได้ พร้อมแจ้งหมายเลขคำสั่งซื้อ 260524-SM-0999
แอดมินตรวจสอบและแจ้งว่า ในส่วนของไรเดอร์ออเดอร์ถูกยกเลิกแล้ว ส่วนฝั่งลูกค้าระบบจะยกเลิกออเดอร์อัตโนมัติภายในเวลาประมาณ 12.26 น. ระหว่างนี้ลูกค้าสามารถสั่งอาหารจากร้านอื่นได้ และแจ้งว่าช่องทาง KBANK จะคืนเงินอัตโนมัติภายใน 1–2 วันทำการ โดยให้ตรวจสอบรายการเดินบัญชีหลังเวลา 13.00 น.</t>
  </si>
  <si>
    <t>https://drive.google.com/file/d/1wjkG3Iov-4rXssS9QKtVCCvAlkGhtmHy/view?usp=drive_link</t>
  </si>
  <si>
    <t>AA245292</t>
  </si>
  <si>
    <t>https://app.oho.chat/business/6805c0f16232119d2a1204b5/smartchat?room=6a1a1c522c76b7770917d41b</t>
  </si>
  <si>
    <t>แอดมินมีการทักทาย แนะนำตัว และแจ้งว่าจะดำเนินการตรวจสอบให้ รวมถึงมีการปิดแชทโดยเปิดโอกาสให้ร้านค้าติดต่อกลับได้หากมีปัญหาเพิ่มเติม
ตัวอย่างจากเคส:
“สวัสดีครับ แอดมินขนมถ้วย ยินดีให้บริการครับ ดำเนินการตรวจสอบสักครู่ครับ”
และ
“หากได้รับข้อมูลครบถ้วนและไม่มีข้อสอบถามเพิ่มเติมแล้ว แอดมินขออนุญาตปิดแชทนี้นะครับ หากมีปัญหาการใช้งานอื่นๆ สามารถติดต่อเข้ามาได้เสมอครับ ขอบคุณครับ”
จุดที่ยังไม่ครบคือข้อความปิดท้ายไม่ได้ระบุชื่อแบรนด์และชื่อแอดมินให้ครบตามมาตรฐาน เช่น “ขอบคุณที่ใช้บริการ Robinhood แอดมินขนมถ้วยยินดีให้บริการครับ” ทำให้การปิดแชทยังไม่สมบูรณ์
เงื่อนไขที่ใช้หักคะแนนตามไฟล์:
พลาดเล็กน้อยถึงปานกลาง
หัก 2 คะแนน
ตัวอย่างที่เหมาะสมกว่า
“หากได้รับข้อมูลครบถ้วนแล้ว แอดมินขออนุญาตจบการสนทนานะครับ หากมีคำถามเพิ่มเติมหรือพบปัญหาการใช้งาน สามารถติดต่อเข้ามาได้อีกครั้งครับ ขอบคุณที่ใช้บริการ Robinhood แอดมินขนมถ้วยยินดีให้บริการครับ”</t>
  </si>
  <si>
    <t>เคสนี้เป็นการสอบถามยอดโอนเงินของร้านค้า ซึ่งเกี่ยวข้องกับข้อมูลรายได้ร้านค้า แอดมินควรขอหรือทวนข้อมูลยืนยันร้านค้าให้ชัดเจนก่อนให้ข้อมูล เช่น Shop ID, ชื่อร้านค้า และเบอร์โทรศัพท์ที่ลงทะเบียน
จากเคส แอดมินไม่ได้สอบถามหรือทวนข้อมูลร้านค้าก่อนให้ข้อมูลเรื่องยอดโอน แม้ว่าระบบจะแสดงชื่อห้องหรือมีข้อมูลบางส่วนอยู่แล้ว แต่เพื่อความปลอดภัยควรทวนความถูกต้องก่อน โดยเฉพาะเมื่อเป็นข้อมูลเกี่ยวกับยอดเงิน
เงื่อนไขที่ใช้หักคะแนนตามไฟล์:
พลาดปานกลาง
หัก 3 คะแนน
ตัวอย่างที่เหมาะสมกว่า
“รบกวนขอทวนข้อมูลร้านค้าก่อนตรวจสอบนะครับ ร้านโอ้โฮทอดมันปลาอินทรีย์ Shop ID 151618 และเบอร์โทรศัพท์ที่ลงทะเบียนลงท้าย 9055 ถูกต้องไหมครับ เพื่อความปลอดภัยของข้อมูลครับ”</t>
  </si>
  <si>
    <t>แอดมินตรวจสอบออเดอร์และตอบตามหลักรอบโอนเงินได้ถูกต้องบางส่วน โดยแจ้งว่าออเดอร์จัดส่งสำเร็จเวลา 20:00:11 และจะเข้ารอบโอนถัดไป
จุดที่ยังไม่ครบคือไม่ได้แจ้งรายละเอียดตาม Process ให้ครบ ได้แก่ ยอดรายได้สุทธิ 89.25 บาท เวลาที่จะเข้าชัดเจนว่า หลังเวลา 20.00 น. และไม่ได้แนะนำให้ร้านค้าตรวจสอบยอดโอนผ่าน Merchant Portal / รายงานการขาย
เงื่อนไขที่ใช้หักคะแนนตามไฟล์:
พลาดปานกลาง
หัก 3 คะแนน
ตัวอย่างที่เหมาะสมกว่า
“จากการตรวจสอบออเดอร์ 260529-SP-9213 พบว่าออเดอร์จัดส่งสำเร็จวันที่ 29/05/26 เวลา 20:00:11 น. ซึ่งเลยรอบตัดยอด 20.00 น. แล้ว ยอดสุทธิ 89.25 บาท จะถูกรวมเข้าในรอบโอนถัดไป และร้านค้าจะได้รับหลังเวลา 20.00 น. ของวันนี้ครับ ร้านค้าสามารถตรวจสอบยอดได้ที่ Merchant Portal เมนูรายงานการขายครับ”</t>
  </si>
  <si>
    <t>คำตอบถูกต้องในสาระหลัก เพราะออเดอร์ 260529-SP-9213 จัดส่งสำเร็จเวลา 20:00:11 ซึ่งเกินรอบตัดยอด 20.00 น. รายได้จึงต้องเข้ารอบโอนถัดไป
อย่างไรก็ตาม แอดมินตอบว่า “ใช่ครับ” เมื่อร้านค้าถามว่า “อ๋อ จะได้รับเงิน วันนี้” แต่ไม่ได้ระบุเพิ่มว่าเป็นหลังเวลา 20.00 น. ทำให้คำตอบยังมีโอกาสทำให้ร้านค้าเข้าใจคลาดเคลื่อนว่าเงินอาจเข้าระหว่างวันได้
เงื่อนไขที่ใช้หักคะแนนตามไฟล์:
พลาดเล็กน้อย
หัก 1 คะแนน
ตัวอย่างที่เหมาะสมกว่า
“ใช่ครับ ร้านค้าจะได้รับยอดในวันนี้หลังเวลา 20.00 น. เนื่องจากออเดอร์นี้จัดส่งสำเร็จหลังรอบตัดยอดของวันที่ 29/05/26 ครับ”</t>
  </si>
  <si>
    <t>คำตอบยังไม่ครบ เพราะร้านค้าแจ้งว่ายอดประมาณ 89 บาท ไม่เข้า แต่แอดมินไม่ได้แจ้งยอดสุทธิที่ตรวจสอบพบคือ 89.25 บาท ให้ร้านค้าทราบ
นอกจากนี้ยังไม่ได้แจ้งเวลาที่ชัดเจนว่าเงินจะเข้า หลังเวลา 20.00 น. และไม่ได้บอกช่องทางให้ร้านค้าตรวจสอบยอดโอนได้เองผ่าน Merchant Portal / รายงานการขาย
เงื่อนไขที่ใช้หักคะแนนตามไฟล์:
พลาดปานกลางถึงมาก
หัก 4 คะแนน
ตัวอย่างที่เหมาะสมกว่า
“ออเดอร์ 260529-SP-9213 มียอดสุทธิที่ร้านค้าจะได้รับ 89.25 บาทครับ เนื่องจากออเดอร์จัดส่งสำเร็จเวลา 20:00:11 น. ซึ่งเลยรอบตัดยอด 20.00 น. ยอดนี้จึงจะเข้าในรอบโอนถัดไปหลังเวลา 20.00 น. ของวันนี้ ร้านค้าสามารถตรวจสอบได้ที่ Merchant Portal เมนูรายงานการขายครับ”</t>
  </si>
  <si>
    <t>แอดมินอธิบายสั้นและเข้าใจง่าย แต่ยังไม่ชัดพอในเชิงขั้นตอน เพราะไม่ได้บอกว่าร้านค้าควรตรวจสอบยอดอีกครั้งช่วงเวลาใด และไม่ได้แนะนำช่องทางตรวจสอบยอดโอน
จากเคส แอดมินแจ้งเพียงว่า “จะได้รับยอดโอนรวมในรอบถัดไป” ซึ่งยังไม่ชัดพอสำหรับร้านค้าที่กำลังกังวลว่ายอดเงินไม่เข้า
เงื่อนไขที่ใช้หักคะแนนตามไฟล์:
พลาดปานกลาง
หัก 2 คะแนน
ตัวอย่างที่เหมาะสมกว่า
“รบกวนร้านค้าตรวจสอบยอดอีกครั้งหลังเวลา 20.00 น. ของวันนี้นะครับ โดยสามารถตรวจสอบได้ที่ Merchant Portal เมนูรายงานการขาย หากหลังเวลา 20.00 น. แล้วยังไม่พบยอด สามารถติดต่อกลับมาให้แอดมินตรวจสอบเพิ่มเติมได้ครับ”</t>
  </si>
  <si>
    <t>แอดมินจับประเด็นได้ถูกว่าร้านค้าต้องการทราบสาเหตุที่ยอดเงินยังไม่เข้า และตรวจสอบออเดอร์ที่เกี่ยวข้องได้ถูกต้อง
แต่ยังอธิบายไม่ครบในมุมความกังวลของร้านค้า เพราะร้านค้าระบุว่า “ปกติไม่เคยเป็นนะคะ ทำไมถึงเป็น งง ลูกค้าได้รับอาหารไปเรียบร้อยแล้ว จ่ายเงินแล้ว แต่ร้านค้าไม่ได้รับเงินโอนจากแอฟ งง” แอดมินควรอธิบายให้ชัดว่ายอดไม่ได้หาย แต่เกิดจากออเดอร์เสร็จหลังรอบตัดยอด จึงเลื่อนไปรอบโอนถัดไป
เงื่อนไขที่ใช้หักคะแนนตามไฟล์:
พลาดปานกลาง
หัก 3 คะแนน
ตัวอย่างที่เหมาะสมกว่า
“ยอดไม่ได้หายครับ จากการตรวจสอบลูกค้าชำระเงินแล้วและออเดอร์จัดส่งสำเร็จแล้ว แต่เนื่องจากออเดอร์เสร็จเวลา 20:00:11 น. ซึ่งเกินรอบตัดยอด 20.00 น. ระบบจึงนำยอด 89.25 บาทไปรวมในรอบโอนถัดไปครับ”</t>
  </si>
  <si>
    <t>แอดมินมีการตรวจสอบและตอบกลับได้เร็ว แต่ Next Step ยังไม่ชัดเจนพอ ควรบอกให้ร้านค้าตรวจสอบยอดอีกครั้งหลังเวลา 20.00 น. และหากยังไม่พบยอด ให้ติดต่อกลับมาเพื่อให้แอดมินช่วยตรวจสอบต่อ
จากเคส แอดมินตอบเพียงว่า “จะได้รับยอดโอนรวมในรอบถัดไป” และ “ใช่ครับ” แต่ไม่ได้แจ้งขั้นตอนต่อไปที่ร้านค้าควรทำอย่างชัดเจน
เงื่อนไขที่ใช้หักคะแนนตามไฟล์:
พลาดปานกลาง
หัก 3 คะแนน
ตัวอย่างที่เหมาะสมกว่า
“หลังเวลา 20.00 น. วันนี้ รบกวนร้านค้าตรวจสอบยอดที่บัญชี SCB หรือรายงานการขายใน Merchant Portal อีกครั้งนะครับ หากยังไม่พบยอดโอน สามารถแจ้งกลับมาได้เลย แอดมินจะช่วยตรวจสอบต่อให้ครับ”</t>
  </si>
  <si>
    <t>ข้อความของแอดมินอ่านง่าย กระชับ และตอบเป็นลำดับ ไม่พบปัญหาด้านการเรียบเรียงที่ทำให้ร้านค้าเข้าใจยาก
เงื่อนไขที่ใช้หักคะแนนตามไฟล์:
ไม่พบข้อผิดพลาด
ไม่หักคะแนน</t>
  </si>
  <si>
    <t>ภาษาสุภาพ กระชับ และไม่มีคำผิดที่กระทบต่อความเข้าใจ
เงื่อนไขที่ใช้หักคะแนนตามไฟล์:
ไม่พบข้อผิดพลาด
ไม่หักคะแนน</t>
  </si>
  <si>
    <t>น้ำเสียงสุภาพ แต่ยังไม่ช่วยคลายความกังวลของร้านค้าได้มากพอ เพราะร้านค้าแจ้งชัดว่าไม่เข้าใจและกังวลว่ายอดเงินไม่เข้า ทั้งที่ลูกค้าชำระเงินแล้ว
จากเคส ร้านค้าพิมพ์ว่า “ปกติไม่เคยเป็นนะคะ ทำไมถึงเป็น งง” แอดมินควรแสดงความเข้าใจและอธิบายเพิ่มให้ร้านค้ามั่นใจว่ายอดไม่ได้หาย แต่เป็นเรื่องรอบตัดยอด
เงื่อนไขที่ใช้หักคะแนนตามไฟล์:
พลาดปานกลาง
หัก 4 คะแนน
ตัวอย่างที่เหมาะสมกว่า
“แอดมินเข้าใจความกังวลของร้านค้านะครับ ยอดไม่ได้หายครับ เนื่องจากออเดอร์นี้จัดส่งสำเร็จหลังรอบตัดยอด 20.00 น. ระบบจึงนำยอดไปโอนในรอบถัดไป ร้านค้าจะได้รับหลังเวลา 20.00 น. ของวันนี้ครับ”</t>
  </si>
  <si>
    <t>ร้านค้าติดตามยอดโอนเงินออเดอร์ (Merchant Payment Transfer Inquiry)</t>
  </si>
  <si>
    <t>ร้านค้าติดต่อเข้ามาแจ้งว่าไม่มียอดเงินเข้า 89 บาท ในบัญชี SCB ทั้งที่ออเดอร์รับเรียบร้อยแล้วตั้งแต่เวลา 19.10 น. และลูกค้าได้รับอาหารพร้อมชำระเงินแล้ว แต่ร้านค้ายังไม่ได้รับยอดโอนจากแอป
แอดมินตรวจสอบออเดอร์ 260529-SP-9213 และแจ้งว่าออเดอร์นี้ไรเดอร์จัดส่งสำเร็จวันที่ 29/05/26 เวลา 20:00:11 จึงจะได้รับยอดโอนรวมในรอบถัดไป ร้านค้าถามย้ำว่า “อ๋อ จะได้รับเงินวันนี้” แอดมินตอบว่า “ใช่ครับ”</t>
  </si>
  <si>
    <t>https://drive.google.com/file/d/1CYsI7vsntC9jokVIcHzrKrF-FYLZGXlp/view?usp=drive_link</t>
  </si>
  <si>
    <t>AA245599</t>
  </si>
  <si>
    <t>https://app.oho.chat/business/6805c0f16232119d2a1204b5/smartchat?room=6a1a5b92d790cd462f337d44</t>
  </si>
  <si>
    <t>มีข้อความทักทายในระบบก่อนหน้า แต่เมื่อแอดมินเข้ามาตอบจริง ไม่ได้มีการปิดแชทตามมาตรฐานหลังให้ข้อมูล เช่น ไม่ได้ถามว่าร้านค้าต้องการสอบถามข้อมูลเพิ่มเติมหรือไม่ และไม่พบข้อความปิดท้ายที่ครบถ้วน เช่น ขอบคุณที่ใช้บริการ Robinhood พร้อมชื่อแอดมิน
ตัวอย่างจากเคส แอดมินตอบเฉพาะข้อมูลว่า
“ร้านค้าสามารถสมัครร้านค้าเข้ามาใหม่ในนามนิติบุคคลได้เลยนะครับ...”
แต่หลังจากตอบแล้วไม่พบการปิดบทสนทนาให้ครบถ้วน
เงื่อนไขที่ใช้หักคะแนนตามไฟล์:
พลาดปานกลางถึงมาก
หัก 5 คะแนน
ตัวอย่างที่เหมาะสมกว่า
“ร้านค้าต้องการสอบถามข้อมูลเพิ่มเติมเกี่ยวกับขั้นตอนสมัครร้านค้าใหม่ในนามนิติบุคคล หรือการเตรียมเอกสารเพิ่มเติมไหมครับ หากไม่มีข้อมูลสอบถามเพิ่มเติม แอดมินขออนุญาตจบการสนทนานะครับ ขอบคุณที่ใช้บริการ Robinhood แอดมินขนมถ้วยยินดีให้บริการครับ”</t>
  </si>
  <si>
    <t>เคสนี้เป็นการสอบถามข้อมูลทั่วไปเกี่ยวกับการเปลี่ยนจากบุคคลธรรมดาเป็นนิติบุคคล แอดมินไม่ได้เปิดเผยข้อมูลส่วนบุคคล ข้อมูลร้านค้า หรือข้อมูลที่มีความเสี่ยงด้าน PDPA
เงื่อนไขที่ใช้หักคะแนนตามไฟล์:
ไม่พบข้อผิดพลาด
ไม่หักคะแนน</t>
  </si>
  <si>
    <t>แอดมินตอบถูกบางส่วนว่าให้สมัครร้านค้าใหม่ในนามนิติบุคคลผ่านแอป Robinhood Shop และแจ้งระยะเวลาอีเมลยืนยันภายใน 2-3 วันทำการได้ถูกต้อง
แต่ยังไม่ครบตาม Process เพราะไม่ได้แจ้งให้ชัดว่า ไม่สามารถเปลี่ยนร้านเดิมจากบุคคลธรรมดาเป็นนิติบุคคลได้โดยตรง ต้องสมัครร้านค้าใหม่ในนามนิติบุคคลเท่านั้น และไม่ได้แนะนำเอกสารเบื้องต้นที่ควรเตรียม
อีกจุดที่สำคัญคือร้านค้ารอรับบริการนานมาก จากเวลา 10:38 ถึง 11:30 ประมาณ 52 นาที ทำให้การดูแลเคสไม่เหมาะสมกับคำถามที่ควรตอบได้เร็วกว่านี้
เงื่อนไขที่ใช้หักคะแนนตามไฟล์:
พลาดมาก
หัก 5 คะแนน
ตัวอย่างที่เหมาะสมกว่า
“กรณีร้านค้าเดิมจดทะเบียนเป็นบุคคลธรรมดา จะไม่สามารถเปลี่ยนเป็นนิติบุคคลบนร้านเดิมได้โดยตรงนะครับ ร้านค้าจะต้องสมัครร้านค้าใหม่ในนามนิติบุคคลผ่านแอป Robinhood Shop โดยเลือกประเภทการลงทะเบียนเป็น ‘นิติบุคคล’ และอัปโหลดเอกสารตามที่ระบบกำหนด หลังจากส่งข้อมูลครบถ้วนแล้ว จะได้รับอีเมลแจ้งผลภายใน 2-3 วันทำการครับ”</t>
  </si>
  <si>
    <t>คำตอบถูกในสาระหลัก เพราะร้านค้าต้องสมัครร้านค้าใหม่ในนามนิติบุคคลผ่านแอป Robinhood Shop และหลังลงทะเบียนครบถ้วนจะได้รับอีเมลยืนยันภายใน 2-3 วันทำการ
แต่ยังไม่ชัดเจนพอในประเด็นสำคัญว่า ร้านเดิมไม่สามารถเปลี่ยนประเภทจากบุคคลธรรมดาเป็นนิติบุคคลได้โดยตรง หากไม่แจ้งจุดนี้ ร้านค้าอาจเข้าใจว่าสามารถเข้าไปแก้ไขข้อมูลในร้านเดิมได้
เงื่อนไขที่ใช้หักคะแนนตามไฟล์:
พลาดเล็กน้อยถึงปานกลาง
หัก 2 คะแนน
ตัวอย่างที่เหมาะสมกว่า
“ร้านเดิมที่สมัครไว้ในนามบุคคลธรรมดา จะไม่สามารถแก้ไขเป็นนิติบุคคลบนร้านเดิมได้โดยตรงนะครับ กรณีต้องการใช้นามนิติบุคคล ต้องสมัครร้านค้าใหม่ผ่านแอป Robinhood Shop และเลือกประเภทเป็นนิติบุคคลครับ”</t>
  </si>
  <si>
    <t>คำตอบยังไม่ครบ เพราะแอดมินตอบเพียงให้สมัครร้านค้าใหม่และแจ้งระยะเวลาอีเมลยืนยัน แต่ไม่ได้อธิบายเหตุผลหรือข้อจำกัดของร้านเดิมว่าไม่สามารถเปลี่ยนประเภทได้โดยตรง
นอกจากนี้ควรแจ้งเอกสารเบื้องต้นที่นิติบุคคลอาจต้องเตรียม เช่น หนังสือรับรองบริษัท สำเนาบัตรประชาชนผู้มีอำนาจลงนาม สำเนาหน้าบัญชีธนาคารชื่อบริษัท และ ภ.พ.20 ถ้ามี เพื่อให้ร้านค้าเตรียมตัวได้ครบขึ้น
เงื่อนไขที่ใช้หักคะแนนตามไฟล์:
พลาดปานกลางถึงมาก
หัก 4 คะแนน
ตัวอย่างที่เหมาะสมกว่า
“เอกสารเบื้องต้นสำหรับสมัครในนามนิติบุคคล อาจมีหนังสือรับรองบริษัท สำเนาบัตรประชาชนผู้มีอำนาจลงนาม สำเนาหน้าสมุดบัญชีธนาคารที่เป็นชื่อบริษัท และ ภ.พ.20 หากมี ทั้งนี้ให้ร้านค้าอัปโหลดตามรายการที่ระบบแจ้งในขั้นตอนสมัครอีกครั้งครับ”</t>
  </si>
  <si>
    <t>แอดมินแจ้งขั้นตอนหลักได้ค่อนข้างชัดเจน โดยระบุว่าร้านค้าสามารถสมัครผ่านแอปพลิเคชัน Robinhood Shop เลือกประเภทการลงทะเบียนเป็นบุคคลธรรมดาหรือนิติบุคคล อัปโหลดเอกสาร และรออีเมลยืนยันภายใน 2-3 วันทำการ
หักเล็กน้อยเพราะยังไม่ได้เรียงขั้นตอนให้ชัดแบบเป็นลำดับตั้งแต่เริ่มสมัคร และไม่ได้ย้ำว่ากรณีนี้ควรเลือกประเภท “นิติบุคคล” เพื่อให้ตรงกับความต้องการของร้านค้า
เงื่อนไขที่ใช้หักคะแนนตามไฟล์:
พลาดเล็กน้อย
หัก 1 คะแนน
ตัวอย่างที่เหมาะสมกว่า
“ร้านค้าสามารถสมัครใหม่ผ่านแอป Robinhood Shop โดยเลือกประเภทการลงทะเบียนเป็น ‘นิติบุคคล’ จากนั้นกรอกข้อมูลบริษัท อัปโหลดเอกสารตามที่ระบบกำหนด และรออีเมลแจ้งผลภายใน 2-3 วันทำการครับ”</t>
  </si>
  <si>
    <t>แอดมินเข้าใจประเด็นหลักว่าร้านค้าต้องการเปลี่ยนจากบุคคลธรรมดาเป็นนิติบุคคล และตอบแนวทางให้สมัครใหม่ได้ตรงประเด็น
แต่ยังไม่ได้วิเคราะห์ความต้องการของร้านค้าให้ครบ เพราะร้านค้าถามว่า “ต้องการเปลี่ยน” ซึ่งควรตอบให้ชัดก่อนว่าเปลี่ยนร้านเดิมไม่ได้ ต้องสมัครใหม่ในนามนิติบุคคล ไม่ใช่ตอบเพียงว่าสมัครใหม่ได้ เพราะอาจทำให้ร้านค้าไม่เข้าใจว่าร้านเดิมต้องดำเนินการอย่างไรต่อ
เงื่อนไขที่ใช้หักคะแนนตามไฟล์:
พลาดปานกลาง
หัก 4 คะแนน
ตัวอย่างที่เหมาะสมกว่า
“กรณีนี้จะเป็นการสมัครร้านค้าใหม่ในนามนิติบุคคลนะครับ ไม่ใช่การเปลี่ยนประเภทจากร้านเดิมโดยตรง หากร้านค้าต้องการใช้นามบริษัทในการรับเงินและออกเอกสาร ต้องลงทะเบียนร้านใหม่ด้วยข้อมูลนิติบุคคลครับ”</t>
  </si>
  <si>
    <t>แอดมินให้ข้อมูลขั้นต้นได้ แต่ยังไม่มี Next Step ที่ชัดเจนพอ เช่น ไม่ได้แจ้งว่าหากสมัครไม่สำเร็จ หรือไม่ได้รับอีเมลภายใน 2-3 วันทำการ ให้ติดต่อกลับมาเพื่อให้แอดมินช่วยตรวจสอบได้
อีกทั้งร้านค้ารอคำตอบนานมาก แต่แอดมินไม่ได้ขอโทษหรือแสดงความรับผิดชอบต่อการรอคอยของร้านค้า
เงื่อนไขที่ใช้หักคะแนนตามไฟล์:
พลาดมาก
หัก 5 คะแนน
ตัวอย่างที่เหมาะสมกว่า
“หลังจากส่งข้อมูลครบแล้ว รบกวนรออีเมลแจ้งผลภายใน 2-3 วันทำการนะครับ หากครบกำหนดแล้วยังไม่ได้รับอีเมล หรือพบปัญหาระหว่างสมัคร สามารถติดต่อกลับมาให้แอดมินช่วยตรวจสอบเพิ่มเติมได้ครับ ต้องขออภัยที่ให้รอนานนะครับ”</t>
  </si>
  <si>
    <t>ข้อความอ่านเข้าใจได้ และมีการแยกประเภทบุคคลธรรมดา / นิติบุคคลเป็นข้อ ๆ ทำให้ดูง่ายระดับหนึ่ง
แต่ควรจัดลำดับคำตอบให้ชัดขึ้น โดยเริ่มจาก “ร้านเดิมเปลี่ยนโดยตรงไม่ได้” ก่อน แล้วค่อยตามด้วยขั้นตอนสมัครใหม่ เพื่อให้ตรงกับคำถามของร้านค้ามากกว่า
เงื่อนไขที่ใช้หักคะแนนตามไฟล์:
พลาดเล็กน้อย
หัก 1 คะแนน
ตัวอย่างที่เหมาะสมกว่า
“กรณีร้านค้าเดิมเป็นบุคคลธรรมดา จะไม่สามารถเปลี่ยนเป็นนิติบุคคลบนร้านเดิมได้โดยตรงนะครับ
ขั้นตอนที่ต้องดำเนินการคือ
1.สมัครร้านค้าใหม่ผ่านแอป Robinhood Shop
2.เลือกประเภทการลงทะเบียนเป็นนิติบุคคล
3.อัปโหลดเอกสารตามที่ระบบกำหนด
4.รออีเมลยืนยันภายใน 2-3 วันทำการครับ”</t>
  </si>
  <si>
    <t>ภาษาส่วนใหญ่สุภาพและเข้าใจง่าย แต่มีการใช้คำไม่สอดคล้องเพศของผู้พูดในประโยคสุดท้าย เช่น แอดมินใช้ “นะครับ” แต่ปิดท้ายว่า “2-3 วันทำการค่ะ” ทำให้ข้อความดูไม่เรียบร้อย
เงื่อนไขที่ใช้หักคะแนนตามไฟล์:
พลาดเล็กน้อย
หัก 1 คะแนน
ตัวอย่างที่เหมาะสมกว่า
“หลังจากอัปโหลดเอกสารและลงทะเบียนเรียบร้อยแล้ว จะได้รับอีเมลยืนยันภายใน 2-3 วันทำการครับ”</t>
  </si>
  <si>
    <t>น้ำเสียงสุภาพและให้ข้อมูลในเชิงช่วยเหลือ ไม่มีถ้อยคำที่ทำให้ร้านค้ารู้สึกไม่ดี
หักเล็กน้อยเพราะร้านค้ารอคำตอบนานมาก แต่แอดมินไม่ได้ขอโทษหรือกล่าวถึงการรอคอยก่อนให้ข้อมูล ทำให้การดูแลยังไม่อบอุ่นเท่าที่ควร
เงื่อนไขที่ใช้หักคะแนนตามไฟล์:
พลาดเล็กน้อย
หัก 1 คะแนน
ตัวอย่างที่เหมาะสมกว่า
“ต้องขออภัยที่ให้รอนานนะครับ แอดมินขอแจ้งข้อมูลสำหรับการเปลี่ยนจากบุคคลธรรมดาเป็นนิติบุคคลให้ทราบดังนี้ครับ”</t>
  </si>
  <si>
    <t>ร้านค้าต้องการเปลี่ยนประเภทการจดทะเบียนจากบุคคลธรรมดาเป็นนิติบุคคล (Merchant Registration Type Change Inquiry)</t>
  </si>
  <si>
    <t>ร้านค้าติดต่อเข้ามาสอบถามว่า “เราเป็นร้านค้าเราต้องการเปลี่ยน จากบุคคลธรรมดาเป็นนิติบุคคลค่ะ สามารถทำอย่างไรได้บ้างคะ”
แอดมินตอบว่า ร้านค้าสามารถสมัครร้านค้าใหม่ในนามนิติบุคคลผ่านแอป Robinhood Shop โดยเลือกประเภทการลงทะเบียนเป็น บุคคลธรรมดา หรือ นิติบุคคล และหลังจากอัปโหลดเอกสารและลงทะเบียนเรียบร้อยแล้ว จะได้รับอีเมลยืนยันภายใน 2-3 วันทำการ</t>
  </si>
  <si>
    <t>https://drive.google.com/file/d/1Bgu4VtA3LHsIbOEhXvyODkUtnwsG6E24/view?usp=drive_link</t>
  </si>
  <si>
    <t>AA246513</t>
  </si>
  <si>
    <t>https://app.oho.chat/business/6805c0f16232119d2a1204b5/smartchat?room=6989d20484723276fe9703a2</t>
  </si>
  <si>
    <t>แอดมินมีการทักทาย แนะนำตัว และแจ้งว่าจะดำเนินการตรวจสอบให้ รวมถึงมีข้อความปิดท้ายสุภาพ เช่น
“สวัสดีค่ะ แอดมินขนมดอกจอก 🍪 ยินดีให้บริการ”
และ
“แอดมินขออนุญาตจบการสนทนานะคะ หากต้องการสอบถามข้อมูลเพิ่มเติมหรือพบปัญหาในการใช้งาน สามารถติดต่อเข้ามาได้อีกครั้งค่ะ...”
หักเล็กน้อยเพราะหลังแจ้งผลยกเลิกออเดอร์แล้ว แอดมินไม่ได้ถามปิดท้ายก่อนว่า “พี่ไรเดอร์ต้องการให้ช่วยเหลือเพิ่มเติมไหมคะ” แต่ใช้การปิดแชทต่อเลย
เงื่อนไขที่ใช้หักคะแนนตามไฟล์:
พลาดเล็กน้อย
หัก 1 คะแนน
ตัวอย่างที่เหมาะสมกว่า
“ออเดอร์ 260530-SQ-8494 แอดมินดำเนินการประสานงานร้านค้าและยกเลิกออเดอร์ให้เรียบร้อยแล้วค่ะ พี่ไรเดอร์ต้องการให้แอดมินช่วยเหลือข้อมูลเพิ่มเติมอีกไหมคะ”</t>
  </si>
  <si>
    <t>ไม่พบการเปิดเผยข้อมูลส่วนบุคคลเกินความจำเป็น แอดมินใช้ข้อมูลที่พี่ไรเดอร์แจ้งมาเพื่อดำเนินการตรวจสอบและยกเลิกคำสั่งซื้อ
เงื่อนไขที่ใช้หักคะแนนตามไฟล์:
ไม่พบข้อผิดพลาด
ไม่หักคะแนน</t>
  </si>
  <si>
    <t>แอดมินดำเนินการถูกตาม Process หลัก คือรับเรื่อง ตรวจสอบ ประสานงานร้านค้า และยกเลิกออเดอร์ให้ในระบบ เนื่องจากร้านค้าเข้าแอปไม่ได้และไม่สามารถดำเนินการรับคำสั่งซื้อได้
จากการตรวจสอบ คำสั่งซื้อ 260530-SQ-8494 ถูกยกเลิกเนื่องจากร้านค้าปฏิเสธกดรับคำสั่งซื้อ และฝั่งลูกค้ารับทราบแล้วว่าออเดอร์จะถูกยกเลิก
หักเล็กน้อยเพราะข้อความที่แจ้งพี่ไรเดอร์ยังไม่อธิบายผลการประสานงานให้ครบ เช่น ร้านค้าแจ้งว่าเข้าแอปไม่ได้ และไม่ได้แจ้งว่าหลังยกเลิกแล้วพี่ไรเดอร์สามารถรอรับงานใหม่ได้
เงื่อนไขที่ใช้หักคะแนนตามไฟล์:
พลาดเล็กน้อยถึงปานกลาง
หัก 2 คะแนน
ตัวอย่างที่เหมาะสมกว่า
“จากการประสานงานร้านค้า ร้านค้าแจ้งว่าเข้าแอปไม่ได้ แอดมินจึงดำเนินการยกเลิกออเดอร์ 260530-SQ-8494 ให้เรียบร้อยแล้วนะคะ พี่ไรเดอร์สามารถรอรับงานใหม่ในระบบได้เลยค่ะ”</t>
  </si>
  <si>
    <t>คำตอบถูกต้อง เพราะแอดมินแจ้งว่าได้ประสานงานร้านค้าและยกเลิกออเดอร์ 260530-SQ-8494 เรียบร้อยแล้ว ซึ่งสอดคล้องกับผลตรวจสอบจริงว่าแอดมินดำเนินการยกเลิกคำสั่งซื้อในฝั่งไรเดอร์เรียบร้อย
เงื่อนไขที่ใช้หักคะแนนตามไฟล์:
ไม่พบข้อผิดพลาด
ไม่หักคะแนน</t>
  </si>
  <si>
    <t>แอดมินตอบผลลัพธ์หลักได้ครบว่าออเดอร์ถูกยกเลิกเรียบร้อยแล้ว แต่ยังขาดรายละเอียดประกอบที่ช่วยให้พี่ไรเดอร์เข้าใจสถานการณ์ชัดขึ้น เช่น ร้านค้าแจ้งว่าเข้าสู่ระบบไม่ได้ และออเดอร์ถูกยกเลิกเนื่องจากร้านค้าปฏิเสธรับคำสั่งซื้อ
ข้อความที่แอดมินแจ้งคือ
“ออเดอร์: 260530-SQ-8494 แอดมินดำเนินการประสานงานร้านค้าและยกเลิกออเดอร์ให้เรียบร้อยค่ะ”
ข้อความนี้ถูกต้อง แต่ยังสั้นไปสำหรับเคสที่มีหลายฝ่ายเกี่ยวข้อง ทั้งร้านค้า ลูกค้า และไรเดอร์
เงื่อนไขที่ใช้หักคะแนนตามไฟล์:
พลาดปานกลาง
หัก 3 คะแนน
ตัวอย่างที่เหมาะสมกว่า
“จากการประสานงาน ร้านค้าแจ้งว่าเข้าสู่ระบบไม่ได้ และออเดอร์ 260530-SQ-8494 ถูกยกเลิกเรียบร้อยแล้วนะคะ ฝั่งลูกค้ารับทราบเรื่องการยกเลิกแล้ว พี่ไรเดอร์ไม่ต้องดำเนินการจัดส่งออเดอร์นี้ต่อค่ะ”</t>
  </si>
  <si>
    <t>แอดมินแจ้งผลการดำเนินการให้ทราบชัดเจนในระดับหนึ่งว่าได้ประสานงานร้านค้าและยกเลิกออเดอร์แล้ว
หักเล็กน้อยเพราะไม่ได้แจ้งขั้นตอนถัดไปหลังยกเลิก เช่น ให้พี่ไรเดอร์รอรับงานใหม่ หรือไม่ต้องดำเนินการกับออเดอร์นี้ต่อแล้ว
เงื่อนไขที่ใช้หักคะแนนตามไฟล์:
พลาดเล็กน้อย
หัก 1 คะแนน
ตัวอย่างที่เหมาะสมกว่า
“ออเดอร์ 260530-SQ-8494 ยกเลิกเรียบร้อยแล้วค่ะ พี่ไรเดอร์ไม่ต้องดำเนินการกับออเดอร์นี้ต่อ และสามารถรอรับงานใหม่ในระบบได้เลยนะคะ”</t>
  </si>
  <si>
    <t>แอดมินเข้าใจปัญหาได้ตรงจุดว่าไรเดอร์ไม่สามารถดำเนินการต่อได้ เนื่องจากร้านค้าเข้าแอปไม่ได้ และลูกค้าก็ไม่สามารถยกเลิกเองได้ จึงต้องให้แอดมินช่วยตรวจสอบและดำเนินการในระบบ
จากการตรวจสอบ แอดมินมีการติดต่อร้านค้าและยกเลิกออเดอร์ได้สำเร็จ ถือว่าแก้ปัญหาหลักได้ถูกต้อง
หักเล็กน้อยเพราะยังไม่ได้สรุปสาเหตุและผลการประสานงานให้พี่ไรเดอร์ครบ ทำให้พี่ไรเดอร์รับทราบเพียงว่า “ยกเลิกแล้ว” แต่ไม่ทราบรายละเอียดว่าร้านค้าเข้าแอปไม่ได้และระบบยกเลิกจากฝั่งร้านค้า
เงื่อนไขที่ใช้หักคะแนนตามไฟล์:
พลาดเล็กน้อยถึงปานกลาง
หัก 2 คะแนน
ตัวอย่างที่เหมาะสมกว่า
“แอดมินประสานงานร้านค้าแล้ว ร้านค้าแจ้งว่าเข้าใช้งานแอปไม่ได้ จึงดำเนินการยกเลิกออเดอร์ 260530-SQ-8494 ให้เรียบร้อยแล้วค่ะ”</t>
  </si>
  <si>
    <t>แอดมินมี Ownership เพราะรับเรื่อง ตรวจสอบ ประสานงานร้านค้า และดำเนินการยกเลิกให้จนจบเคส
หักเล็กน้อยเพราะหลังดำเนินการเสร็จ ควรแจ้ง Next Step ให้พี่ไรเดอร์ชัดเจนกว่านี้ เช่น ไม่ต้องไปรับอาหาร ไม่ต้องจัดส่งออเดอร์นี้ต่อ และสามารถรอรับงานใหม่ได้
เงื่อนไขที่ใช้หักคะแนนตามไฟล์:
พลาดเล็กน้อยถึงปานกลาง
หัก 2 คะแนน
ตัวอย่างที่เหมาะสมกว่า
“แอดมินยกเลิกออเดอร์ให้เรียบร้อยแล้วค่ะ พี่ไรเดอร์ไม่ต้องไปรับอาหารหรือจัดส่งออเดอร์นี้ต่อ สามารถรอรับงานใหม่ในระบบได้เลยนะคะ”</t>
  </si>
  <si>
    <t>ข้อความของแอดมินอ่านง่าย กระชับ และไม่ซับซ้อน พี่ไรเดอร์สามารถเข้าใจผลการดำเนินการได้ทันที
เงื่อนไขที่ใช้หักคะแนนตามไฟล์:
ไม่พบข้อผิดพลาด
ไม่หักคะแนน</t>
  </si>
  <si>
    <t>ภาษาสุภาพ กระชับ และไม่พบคำผิดที่กระทบต่อความเข้าใจ
เงื่อนไขที่ใช้หักคะแนนตามไฟล์:
ไม่พบข้อผิดพลาด
ไม่หักคะแนน</t>
  </si>
  <si>
    <t>น้ำเสียงสุภาพและเหมาะสมกับการให้บริการไรเดอร์ มีการปิดท้ายเชิงบวก เช่น ขอให้พี่ไรเดอร์ขับขี่ปลอดภัย และให้ออเดอร์ปัง ๆ
หักเล็กน้อยเพราะควรมีข้อความขออภัยหรือแสดงความเข้าใจเพิ่มเติม เนื่องจากพี่ไรเดอร์มีปัญหาหน้างาน และต้องรอให้แอดมินช่วยดำเนินการยกเลิก
เงื่อนไขที่ใช้หักคะแนนตามไฟล์:
พลาดเล็กน้อย
หัก 1 คะแนน
ตัวอย่างที่เหมาะสมกว่า
“ต้องขออภัยในความไม่สะดวกนะคะ แอดมินประสานงานร้านค้าและยกเลิกออเดอร์ให้เรียบร้อยแล้วค่ะ พี่ไรเดอร์สามารถรอรับงานใหม่ได้เลยนะคะ”</t>
  </si>
  <si>
    <t>ไรเดอร์ขอยกเลิกออเดอร์เนื่องจากร้านค้าเข้าแอปไม่ได้ (Rider Order Cancellation - Merchant App Issue)</t>
  </si>
  <si>
    <t>พี่ไรเดอร์ติดต่อเข้ามาแจ้งว่า ร้านค้าสามารถรับสายได้ แต่ร้านค้าเข้าแอป Robinhood ไม่ได้ และลูกค้าก็ไม่สามารถยกเลิกออเดอร์ได้ โดยมีการแจ้งข้อมูลออเดอร์เป็น SO8494 / RR702525 และเบอร์โทรศัพท์เพิ่มเติม
แอดมินรับเรื่อง ตรวจสอบ ประสานงานกับร้านค้า และแจ้งกลับพี่ไรเดอร์ว่าออเดอร์ 260530-SQ-8494 ได้ดำเนินการประสานงานร้านค้าและยกเลิกออเดอร์เรียบร้อยแล้ว</t>
  </si>
  <si>
    <t>https://drive.google.com/file/d/1lYLl1qxEkkqHfFq6xhpvO-HDmw-4YRmI/view?usp=drive_link</t>
  </si>
  <si>
    <t>AA246781</t>
  </si>
  <si>
    <t>https://app.oho.chat/business/6805c0f16232119d2a1204b5/smartchat?room=685631586a1fc65f48d7a6db</t>
  </si>
  <si>
    <t>แอดมินทักทาย แนะนำตัว และปิดแชทครบถ้วน สุภาพ เหมาะสมกับร้านค้า
ตัวอย่างจากเคส:
“สวัสดีค่ะ 🧁แอดมินปุยฝ้ายยินดีให้บริการค่ะ”
และมีการปิดท้ายว่า
“หากได้รับข้อมูลครบถ้วนแล้ว แอดมินขออนุญาตจบการสนทนานะคะ... แอดมินปุยฝ้ายยินดีให้บริการค่ะ”
เงื่อนไขที่ใช้หักคะแนนตามไฟล์:
ไม่พบข้อผิดพลาด
ไม่หักคะแนน</t>
  </si>
  <si>
    <t>แอดมินขอข้อมูลร้านค้าเท่าที่จำเป็น เช่น ชื่อร้าน เบอร์โทร และ Shop ID เพื่อใช้ตรวจสอบ ไม่พบการขอข้อมูลเกินจำเป็น และไม่พบการเปิดเผยข้อมูลส่วนตัว
เงื่อนไขที่ใช้หักคะแนนตามไฟล์:
ไม่พบข้อผิดพลาด
ไม่หักคะแนน</t>
  </si>
  <si>
    <t>แอดมินทำตามขั้นตอนโดยรวมได้ดี มีการขอข้อมูลร้านค้า ตรวจสอบข้อมูล และแจ้งผลให้ร้านค้าทราบ
หักเล็กน้อย เพราะควรแจ้งเพิ่มว่า ร้านค้าที่เคยเข้าร่วมโครงการเดิม ให้ตรวจสอบ ปุ่มหรือแบนเนอร์ในแอปถุงเงิน เพื่อกดรับสิทธิ์เดิม/ยืนยันเลือก Robinhood ไม่ใช่แจ้งแค่ว่าให้ยืนยันเลือกเข้าร่วมผ่านแอปถุงเงินเท่านั้น
เงื่อนไขที่ใช้หักคะแนนตามไฟล์:
พลาดเล็กน้อย
หัก 1 คะแนน
ตัวอย่างที่เหมาะสมกว่า
“จากการตรวจสอบ ร้านค้าเคยเข้าร่วมโครงการเดิมกับ Robinhood แล้วนะคะ ร้านค้าสามารถตรวจสอบปุ่มหรือแบนเนอร์ในแอปถุงเงิน เพื่อกดรับสิทธิ์เดิมและยืนยันเลือกเข้าร่วมกับ Robinhood ตามวันที่โครงการกำหนดค่ะ”</t>
  </si>
  <si>
    <t>คำตอบโดยรวมถูก เพราะแอดมินแจ้งว่า ร้านค้าจะได้รับสิทธิ์ GP 0% สำหรับออเดอร์ที่ลูกค้าสั่งผ่านโครงการไทยช่วยไทยพลัส และแจ้งเรื่องการยืนยันผ่านแอปถุงเงิน
หักคะแนน เพราะร้านค้าถามตรง ๆ ว่า ต้องเสียค่าใช้จ่ายอะไรบ้าง จำนวนเท่าไหร่ แต่แอดมินยังไม่ได้ตอบให้ชัดแบบสรุปว่า ค่า GP สำหรับออเดอร์ในโครงการคือ 0% หรือไม่ถูกหัก GP และควรย้ำว่าใช้เฉพาะออเดอร์ที่ลูกค้าใช้สิทธิ์ผ่านโครงการเท่านั้น
เงื่อนไขที่ใช้หักคะแนนตามไฟล์:
พลาดเล็กน้อยถึงปานกลาง
หัก 2 คะแนน
ตัวอย่างที่เหมาะสมกว่า
“สำหรับออเดอร์ที่ลูกค้าใช้สิทธิ์ผ่านโครงการไทยช่วยไทยพลัส ร้านค้าจะได้รับสิทธิ์ GP 0% ค่ะ หมายถึงออเดอร์ในโครงการจะไม่ถูกหัก GP จาก Robinhood แต่ร้านค้าต้องกดรับสิทธิ์หรือยืนยันเลือกเข้าร่วมกับ Robinhood ผ่านแอปถุงเงินตามวันที่โครงการกำหนดค่ะ”</t>
  </si>
  <si>
    <t>แอดมินตอบเรื่อง GP 0% และบอกให้ยืนยันผ่านแอปถุงเงินได้ แต่ยังขาดรายละเอียดที่ช่วยให้ร้านค้าเข้าใจครบ เช่น
ค่าใช้จ่าย/GP สำหรับออเดอร์โครงการคือ 0%
สิทธิ์นี้ใช้กับออเดอร์ที่ลูกค้าใช้สิทธิ์ผ่านโครงการเท่านั้น
ร้านค้าเดิมให้ตรวจสอบปุ่มหรือแบนเนอร์ในแอปถุงเงิน
ถ้าไม่พบปุ่มหรือแบนเนอร์ ควรติดต่อสอบถามหรือตรวจสอบเพิ่มเติม
เงื่อนไขที่ใช้หักคะแนนตามไฟล์:
พลาดปานกลาง
หัก 3 คะแนน
ตัวอย่างที่เหมาะสมกว่า
“จากการตรวจสอบ ร้านค้าเคยเข้าร่วมโครงการเดิมกับ Robinhood แล้วค่ะ สำหรับออเดอร์ที่ลูกค้าใช้สิทธิ์ผ่านโครงการไทยช่วยไทยพลัส ร้านค้าจะได้รับสิทธิ์ GP 0% ค่ะ ร้านค้าเดิมสามารถตรวจสอบปุ่มหรือแบนเนอร์ในแอปถุงเงิน เพื่อกดรับสิทธิ์เดิมและยืนยันเลือกเข้าร่วมกับ Robinhood ตามวันที่โครงการกำหนดได้เลยค่ะ”</t>
  </si>
  <si>
    <t>แอดมินบอกขั้นตอนสำคัญได้ว่า ร้านค้าต้องยืนยันเลือกเข้าร่วมโครงการกับ Robinhood ผ่านแอปถุงเงินในวันที่ 10 มิ.ย.
หักเล็กน้อย เพราะยังไม่ได้บอกให้ชัดว่าให้ดูจาก ปุ่มหรือแบนเนอร์ในแอปถุงเงิน และไม่ได้บอกว่า ถ้าไม่พบปุ่มหรือแบนเนอร์ควรทำอย่างไรต่อ
เงื่อนไขที่ใช้หักคะแนนตามไฟล์:
พลาดเล็กน้อย
หัก 1 คะแนน
ตัวอย่างที่เหมาะสมกว่า
“วันที่ 10 มิ.ย. ร้านค้าสามารถเข้าแอปถุงเงิน เพื่อตรวจสอบปุ่มหรือแบนเนอร์ของโครงการ หากพบปุ่มหรือแบนเนอร์ ให้กดรับสิทธิ์และเลือกเข้าร่วมกับ Robinhood ได้เลยค่ะ”</t>
  </si>
  <si>
    <t>แอดมินเข้าใจว่าร้านค้าถามเรื่องค่าใช้จ่ายของโครงการ และตรวจสอบได้ว่าร้านค้าเคยเข้าร่วมโครงการเดิมกับ Robinhood จึงแจ้งเรื่อง GP 0% และการยืนยันผ่านแอปถุงเงิน
หักเล็กน้อย เพราะคำถามหลักคือ เสียค่าใช้จ่ายอะไรบ้าง จำนวนเท่าไหร่ แอดมินควรตอบค่าใช้จ่ายให้ชัดก่อน แล้วค่อยบอกขั้นตอนกดรับสิทธิ์ เพื่อให้ร้านค้าเข้าใจง่ายกว่าเดิม
เงื่อนไขที่ใช้หักคะแนนตามไฟล์:
พลาดเล็กน้อยถึงปานกลาง
หัก 2 คะแนน
ตัวอย่างที่เหมาะสมกว่า
“สำหรับค่าใช้จ่ายของร้านค้าในออเดอร์ที่ลูกค้าใช้สิทธิ์โครงการไทยช่วยไทยพลัส ร้านค้าจะได้รับ GP 0% ค่ะ หลังจากนั้นร้านค้าต้องกดรับสิทธิ์เดิม หรือยืนยันเลือกเข้าร่วมกับ Robinhood ผ่านแอปถุงเงินตามช่วงเวลาที่กำหนดค่ะ”</t>
  </si>
  <si>
    <t>แอดมินมีการตรวจสอบข้อมูลร้านค้า และแจ้งขั้นตอนต่อไปว่าให้ยืนยันเลือกเข้าร่วมโครงการผ่านแอปถุงเงินในวันที่ 10 มิ.ย. ถือว่ามีการบอกขั้นตอนต่อให้ร้านค้า
หักเล็กน้อย เพราะควรบอกเพิ่มว่า ถ้าร้านค้าไม่พบปุ่มหรือแบนเนอร์ในแอปถุงเงิน สามารถส่งภาพหน้าจอกลับมาให้แอดมินช่วยตรวจสอบเพิ่มเติมได้
เงื่อนไขที่ใช้หักคะแนนตามไฟล์:
พลาดเล็กน้อยถึงปานกลาง
หัก 2 คะแนน
ตัวอย่างที่เหมาะสมกว่า
“หากถึงวันที่กำหนดแล้วร้านค้าไม่พบปุ่มหรือแบนเนอร์ในแอปถุงเงิน สามารถส่งภาพหน้าจอกลับมาให้แอดมินช่วยตรวจสอบเพิ่มเติมได้เลยนะคะ”</t>
  </si>
  <si>
    <t>ข้อความอ่านง่าย มีลำดับการตอบชัดเจน ตั้งแต่ขอข้อมูล ตรวจสอบ และแจ้งผลให้ร้านค้าทราบ
เงื่อนไขที่ใช้หักคะแนนตามไฟล์:
ไม่พบข้อผิดพลาด
ไม่หักคะแนน</t>
  </si>
  <si>
    <t>ภาษาสุภาพและอ่านเข้าใจง่าย แต่มีจุดที่ควรปรับเล็กน้อย เช่น “วันที่ 10มิย.” ควรเขียนเป็น “วันที่ 10 มิ.ย.” และควรเรียกชื่อโครงการว่า ไทยช่วยไทยพลัส หรือ THT Plus เป็นหลัก แม้เดือนพฤษภาคมยังอนุโลมคำว่า “คนละครึ่งพลัส” ได้
เงื่อนไขที่ใช้หักคะแนนตามไฟล์:
พลาดเล็กน้อย
หัก 1 คะแนน
ตัวอย่างที่เหมาะสมกว่า
“ร้านค้าจะต้องยืนยันเลือกเข้าร่วมโครงการไทยช่วยไทยพลัสกับ Robinhood ผ่านแอปถุงเงินอีกครั้ง ในวันที่ 10 มิ.ย. ค่ะ”</t>
  </si>
  <si>
    <t>น้ำเสียงสุภาพ เหมาะสมกับร้านค้า และให้บริการเป็นมิตร
หักเล็กน้อย เพราะร้านค้าถามเรื่องค่าใช้จ่าย ซึ่งเป็นเรื่องที่ร้านค้าอาจกังวล แอดมินควรตอบให้มั่นใจกว่านี้ว่า ออเดอร์ที่ใช้สิทธิ์โครงการจะได้รับ GP 0% และไม่ควรตอบแบบรวม ๆ จนร้านค้าอาจยังไม่มั่นใจเรื่องค่าใช้จ่าย
เงื่อนไขที่ใช้หักคะแนนตามไฟล์:
พลาดเล็กน้อย
หัก 1 คะแนน
ตัวอย่างที่เหมาะสมกว่า
“ไม่ต้องกังวลนะคะ สำหรับออเดอร์ที่ลูกค้าใช้สิทธิ์ผ่านโครงการ ร้านค้าจะได้รับ GP 0% ค่ะ”</t>
  </si>
  <si>
    <t>ร้านค้าสอบถามค่าใช้จ่ายโครงการไทยช่วยไทยพลัส (Merchant THT Plus Fee Inquiry)</t>
  </si>
  <si>
    <t>ร้านค้าสอบถามว่า โครงการไทยช่วยไทยพลัส 60/40 ทางร้านต้องเสียค่าใช้จ่ายอะไรบ้าง และจำนวนเท่าไหร่
แอดมินขอข้อมูลร้านค้าเพื่อตรวจสอบ และแจ้งว่าร้านค้าเคยเข้าร่วมโครงการเดิมกับ Robinhood จึงจะได้รับสิทธิ์ GP 0% สำหรับออเดอร์ที่ลูกค้าสั่งผ่านโครงการไทยช่วยไทยพลัส และต้องยืนยันเลือกเข้าร่วมโครงการกับ Robinhood ผ่านแอปถุงเงินในวันที่ 10 มิ.ย.</t>
  </si>
  <si>
    <t>https://drive.google.com/file/d/1atyCYgl5dsrJ_crq_aAvTBAQq4gAHqaP/view?usp=drive_link</t>
  </si>
  <si>
    <t>AA247169</t>
  </si>
  <si>
    <t>https://app.oho.chat/business/6805c0f16232119d2a1204b5/smartchat?room=6831b40defcec6dff539f644</t>
  </si>
  <si>
    <t>แอดมินมีการทักทายและแนะนำตัวสุภาพ เหมาะสมกับพี่ไรเดอร์
ตัวอย่างจากเคส:
“สวัสดีครับ แอดมินขนมต้ม ยินดีให้บริการ”
มีการปิดท้ายว่า
“ขับขี่ปลอดภัย แอดมินขนมต้มยินดีให้บริการครับ”
หักเล็กน้อย เพราะข้อความปิดท้ายยังไม่ได้ถามชัดเจนว่าพี่ไรเดอร์ต้องการให้ช่วยเหลือเรื่องอื่นเพิ่มเติมหรือไม่
เงื่อนไขที่ใช้หักคะแนนตามไฟล์:
พลาดเล็กน้อย
หัก 1 คะแนน
ตัวอย่างที่เหมาะสมกว่า
“ดำเนินการปิดงานออเดอร์ 260531-SR-5454 ให้เรียบร้อยแล้วครับ หากต้องการให้ช่วยเหลือเรื่องอื่นเพิ่มเติม สามารถแจ้งได้เลยครับ ขอให้พี่ไรเดอร์ขับขี่ปลอดภัยนะครับ”</t>
  </si>
  <si>
    <t>ไม่พบการเปิดเผยข้อมูลส่วนตัวของลูกค้าหรือพี่ไรเดอร์เกินความจำเป็น แอดมินใช้ข้อมูลเฉพาะที่เกี่ยวกับการตรวจสอบและปิดงานออเดอร์
เงื่อนไขที่ใช้หักคะแนนตามไฟล์:
ไม่พบข้อผิดพลาด
ไม่หักคะแนน</t>
  </si>
  <si>
    <t>แอดมินทำตาม Process ได้ค่อนข้างดี เพราะกรณีไรเดอร์กดจบงานไม่ได้ ควรมีหลักฐานหรือการยืนยันประกอบก่อนกดจบงานแทน ซึ่งในเคสนี้มีรูปจากพี่ไรเดอร์ และพี่ไรเดอร์แจ้งภายหลังว่าลูกค้ารับสายและทราบแล้ว
จากการตรวจสอบ สถานะก่อนดำเนินการคือไรเดอร์ถึงจุดหมายแล้ว และหลังดำเนินการเป็น DRIVER - COMPLETE ถือว่าปิดงานได้ถูกต้อง
หักเล็กน้อย เพราะแอดมินแจ้งว่าจะประสานลูกค้าแทน แต่ตรวจสอบไม่พบประวัติการโทรออกหรือแชทหาลูกค้า หากไม่ได้ประสานจริง ควรแจ้งตามข้อมูลที่ได้รับจากพี่ไรเดอร์แทน
เงื่อนไขที่ใช้หักคะแนนตามไฟล์:
พลาดเล็กน้อย
หัก 1 คะแนน
ตัวอย่างที่เหมาะสมกว่า
“รับทราบครับ หากพี่ไรเดอร์แจ้งว่าลูกค้ารับทราบแล้ว แอดมินจะตรวจสอบสถานะและดำเนินการปิดงานให้ครับ”</t>
  </si>
  <si>
    <t>คำตอบโดยรวมถูก แอดมินปิดงานออเดอร์ 260531-SR-5454 ให้พี่ไรเดอร์ได้ถูกต้อง หลังจากพี่ไรเดอร์แจ้งว่าลูกค้ารับสายและรับทราบแล้ว
หักเล็กน้อย เพราะแอดมินแจ้งว่า “ประสานงานแจ้งลูกค้าแทนพี่ไรเดอร์” แต่จากการตรวจสอบไม่พบหลักฐานว่าแอดมินได้โทรหรือแชทหาลูกค้าจริง
เงื่อนไขที่ใช้หักคะแนนตามไฟล์:
พลาดเล็กน้อย
หัก 1 คะแนน
ตัวอย่างที่เหมาะสมกว่า
“รับทราบครับ จากที่พี่ไรเดอร์แจ้งว่าลูกค้ารับสายและรับทราบแล้ว แอดมินจะดำเนินการปิดงานออเดอร์ 260531-SR-5454 ให้ครับ”</t>
  </si>
  <si>
    <t>ตัวอย่างจากเคส:
“ดำเนินการปิดงานออเดอร์ 260531-SR-5454 แทนพี่ไรเดอร์เรียบร้อยครับ”
หักคะแนน เพราะควรแจ้งให้ครบขึ้นอีกนิดว่าแอดมินดำเนินการหลังจากได้รับการยืนยันว่าลูกค้าทราบแล้ว เพื่อให้พี่ไรเดอร์เข้าใจว่าเป็นการปิดงานตามเงื่อนไขที่ถูกต้อง
เงื่อนไขที่ใช้หักคะแนนตามไฟล์:
พลาดเล็กน้อยถึงปานกลาง
หัก 2 คะแนน
ตัวอย่างที่เหมาะสมกว่า
“จากที่พี่ไรเดอร์แจ้งว่าลูกค้ารับสายและรับทราบแล้ว แอดมินตรวจสอบสถานะออเดอร์และดำเนินการปิดงานออเดอร์ 260531-SR-5454 ให้เรียบร้อยครับ”</t>
  </si>
  <si>
    <t>แอดมินแจ้งผลชัดเจนว่าได้ปิดงานออเดอร์ 260531-SR-5454 แทนพี่ไรเดอร์เรียบร้อยแล้ว ทำให้พี่ไรเดอร์รู้ผลการดำเนินการ
หักเล็กน้อย เพราะไม่ได้แจ้งว่าได้ตรวจสอบสถานะหรือหลักฐานก่อนดำเนินการ แต่ไม่ได้กระทบผลหลักของเคส
เงื่อนไขที่ใช้หักคะแนนตามไฟล์:
พลาดเล็กน้อย
หัก 1 คะแนน
ตัวอย่างที่เหมาะสมกว่า
“แอดมินตรวจสอบสถานะและหลักฐานที่พี่ไรเดอร์ส่งมาแล้ว ดำเนินการปิดงานออเดอร์ 260531-SR-5454 ให้เรียบร้อยครับ”</t>
  </si>
  <si>
    <t>แอดมินเข้าใจปัญหาถูกต้องว่าเป็นกรณีไรเดอร์ถึงจุดจัดส่งแล้ว แต่กดจบงานไม่ได้ จึงต้องให้แอดมินช่วยปิดงานแทน
แอดมินถามยืนยันก่อนว่าได้แจ้งลูกค้าหรือยัง และปิดงานหลังจากพี่ไรเดอร์แจ้งว่าลูกค้ารับสายและทราบแล้ว ถือว่าแก้ปัญหาได้ตรงจุด
หักเล็กน้อย เพราะแอดมินแจ้งว่าจะประสานลูกค้าเอง แต่ไม่พบหลักฐานว่าได้โทรหรือแชทหาลูกค้าจริง
เงื่อนไขที่ใช้หักคะแนนตามไฟล์:
พลาดเล็กน้อย
หัก 1 คะแนน
ตัวอย่างที่เหมาะสมกว่า
“หากลูกค้ายังไม่รับสาย แอดมินจะช่วยตรวจสอบให้ก่อนนะครับ เมื่อมีการยืนยันว่าลูกค้ารับทราบแล้ว แอดมินจะดำเนินการปิดงานให้ครับ”</t>
  </si>
  <si>
    <t>แอดมินรับเรื่องและดำเนินการต่อจนจบเคส มีการแจ้งผลให้พี่ไรเดอร์ทราบว่าได้ปิดงานให้แล้ว
หักคะแนน เพราะถ้าแอดมินแจ้งว่าจะประสานลูกค้า ควรมีการโทรหรือแชทจริงให้ตรวจสอบได้ หรือถ้าไม่ได้ประสานเพราะพี่ไรเดอร์แจ้งว่าลูกค้ารับสายแล้ว ควรตอบให้ชัดว่าใช้ข้อมูลยืนยันจากพี่ไรเดอร์ในการดำเนินการต่อ
เงื่อนไขที่ใช้หักคะแนนตามไฟล์:
พลาดเล็กน้อยถึงปานกลาง
หัก 2 คะแนน
ตัวอย่างที่เหมาะสมกว่า
“รับทราบครับ เนื่องจากพี่ไรเดอร์แจ้งว่าลูกค้ารับสายและรับทราบแล้ว แอดมินจะดำเนินการปิดงานให้ตามข้อมูลที่ได้รับนะครับ”</t>
  </si>
  <si>
    <t>ข้อความสั้น กระชับ อ่านง่าย และตอบเป็นลำดับ ไม่ทำให้พี่ไรเดอร์สับสน
เงื่อนไขที่ใช้หักคะแนนตามไฟล์:
ไม่พบข้อผิดพลาด
ไม่หักคะแนน</t>
  </si>
  <si>
    <t>ภาษาส่วนใหญ่สุภาพและเข้าใจง่าย แต่ข้อความปิดท้ายควรเติมคำให้ดูเรียบร้อยขึ้น เช่น จาก “ขับขี่ปลอดภัย” เป็น “ขอให้พี่ไรเดอร์ขับขี่ปลอดภัยนะครับ”
เงื่อนไขที่ใช้หักคะแนนตามไฟล์:
พลาดเล็กน้อย
หัก 1 คะแนน
ตัวอย่างที่เหมาะสมกว่า
“ขอให้พี่ไรเดอร์ขับขี่ปลอดภัยนะครับ แอดมินขนมต้มยินดีให้บริการครับ”</t>
  </si>
  <si>
    <t>น้ำเสียงสุภาพ เหมาะสมกับพี่ไรเดอร์ และช่วยแก้ปัญหาให้ไว
หักเล็กน้อย เพราะตอนพี่ไรเดอร์แจ้งว่าลูกค้าไม่รับสาย แอดมินควรเพิ่มข้อความให้พี่ไรเดอร์รอสักครู่ เพื่อให้รู้ว่าแอดมินกำลังช่วยดูให้จริง ๆ
เงื่อนไขที่ใช้หักคะแนนตามไฟล์:
พลาดเล็กน้อย
หัก 1 คะแนน
ตัวอย่างที่เหมาะสมกว่า
“รับทราบครับ รบกวนพี่ไรเดอร์รอสักครู่นะครับ แอดมินจะช่วยตรวจสอบให้ครับ”</t>
  </si>
  <si>
    <t>ไรเดอร์กดจบงานไม่ได้ (Rider Unable to Complete Job)</t>
  </si>
  <si>
    <t>พี่ไรเดอร์ติดต่อเข้ามาแจ้งว่า “ถึงแล้วครับ” พร้อมส่งรูปหลักฐานประกอบการจัดส่ง โดยมีการเปิดเคส/บันทึกว่า 260531-SR-5454 รอปิดงาน ลูกค้าปักหมุดผิด
แอดมินสอบถามว่า
“พี่ไรเดอร์แจ้งลูกค้ารับทราบแล้วหรือไม่ครับ”
พี่ไรเดอร์แจ้งว่า
“ลูกค้าไม่รับสายครับ”
แอดมินตอบว่าจะประสานงานแจ้งลูกค้าแทนพี่ไรเดอร์</t>
  </si>
  <si>
    <t>https://drive.google.com/open?id=1co5fjz8Xr7LTIMawB_VfuhSJC2Zwah1d</t>
  </si>
  <si>
    <t>AA246176</t>
  </si>
  <si>
    <t>https://app.oho.chat/business/6805c0f16232119d2a1204b5/smartchat?room=6a1789149b8956fb8c233dff</t>
  </si>
  <si>
    <t>แอดมินมีการทักทาย แนะนำตัว และปิดแชทสุภาพ เหมาะสมกับร้านค้า
ตัวอย่างจากเคส:
“สวัสดีครับ แอดมินขนมต้ม ยินดีให้บริการ”
และปิดท้ายว่า
“ขอบคุณที่ใช้บริการโรบินฮู้ด แอดมินขนมต้ม ยินดีให้บริการครับ”
เงื่อนไขที่ใช้หักคะแนนตามไฟล์:
ไม่พบข้อผิดพลาด
ไม่หักคะแนน</t>
  </si>
  <si>
    <t>ก่อนแอดมินให้บริการ ร้านค้าได้แจ้งข้อมูลสำหรับตรวจสอบตัวตนครบแล้ว เช่น ชื่อร้าน เบอร์โทรศัพท์ Shop ID ชื่อเจ้าของกิจการ และเลขบัตรประชาชน 5 หลักสุดท้าย
ไม่พบการขอข้อมูลเกินจำเป็น และไม่พบการเปิดเผยข้อมูลส่วนตัวผิดฝั่ง
เงื่อนไขที่ใช้หักคะแนนตามไฟล์:
ไม่พบข้อผิดพลาด
ไม่หักคะแนน</t>
  </si>
  <si>
    <t>แอดมินทำตาม Process ได้ถูกต้อง เพราะร้านค้าขอเปลี่ยนชื่อร้านอย่างเดียว และสถานะรออนุมัติเกิน 3 วันทำการแล้ว แอดมินจึงดำเนินการอนุมัติ/เปิดร้านค้าให้ทันที
จากการตรวจสอบพบว่าแอดมินมีการเปิดเคสหัวข้อ ติดตามการอนุมัติร้านค้า และมีข้อมูลประกอบครบ เช่น Merchant ID, Shop ID, ผลการสมัครร้านค้า และประเภทร้านค้า
แม้เวลาเปิดเคสย้อนหลังจะไม่ตรงกับเวลาแชท แต่ไม่หักคะแนน เพราะยืนยันแล้วว่าแอดมินอนุมัติในช่วงเวลาเดียวกับที่ตอบร้านค้า
เงื่อนไขที่ใช้หักคะแนนตามไฟล์:
ไม่พบข้อผิดพลาด
ไม่หักคะแนน</t>
  </si>
  <si>
    <t>คำตอบถูกต้อง เพราะแอดมินแจ้งว่าได้ตรวจสอบและอนุมัติการเปลี่ยนแปลงข้อมูลร้านค้าเรียบร้อยแล้ว ซึ่งตรงกับผลตรวจสอบจริงว่า Shop Status เป็น เปิด และ QC Status เป็น Approve
เงื่อนไขที่ใช้หักคะแนนตามไฟล์:
ไม่พบข้อผิดพลาด
ไม่หักคะแนน</t>
  </si>
  <si>
    <t>แอดมินตอบครบในประเด็นหลัก คือแจ้งว่าตรวจสอบและอนุมัติการเปลี่ยนแปลงข้อมูลร้านค้าเรียบร้อยแล้ว ทำให้ร้านค้ารู้ผลชัดเจน
หักเล็กน้อย เพราะควรบอกเพิ่มอีกนิดว่าให้ร้านค้าลองตรวจสอบข้อมูลร้านค้าในแอป/ระบบอีกครั้ง หรือหากยังไม่อัปเดตให้ติดต่อกลับมาได้ เพื่อให้ร้านค้ารู้ขั้นตอนหลังอนุมัติ
เงื่อนไขที่ใช้หักคะแนนตามไฟล์:
พลาดเล็กน้อย
หัก 1 คะแนน
ตัวอย่างที่เหมาะสมกว่า
“แอดมินดำเนินการอนุมัติการเปลี่ยนแปลงชื่อร้านค้าให้เรียบร้อยแล้วครับ รบกวนร้านค้าลองตรวจสอบข้อมูลในระบบอีกครั้ง หากยังไม่อัปเดตสามารถแจ้งแอดมินกลับมาได้เลยครับ”</t>
  </si>
  <si>
    <t>แอดมินแจ้งผลชัดเจนว่าได้อนุมัติการเปลี่ยนแปลงข้อมูลร้านค้าแล้ว ร้านค้าจึงทราบผลการดำเนินการทันที
หักเล็กน้อย เพราะไม่ได้แจ้งขั้นตอนต่อหลังอนุมัติ เช่น ให้ลองเข้าแอป/ตรวจสอบชื่อร้านอีกครั้ง แต่ไม่กระทบผลหลักของเคส
เงื่อนไขที่ใช้หักคะแนนตามไฟล์:
พลาดเล็กน้อย
หัก 1 คะแนน
ตัวอย่างที่เหมาะสมกว่า
“อนุมัติเรียบร้อยแล้วครับ ร้านค้าสามารถตรวจสอบชื่อร้านในระบบได้อีกครั้ง หากข้อมูลยังไม่เปลี่ยน สามารถแจ้งแอดมินตรวจสอบเพิ่มเติมได้ครับ”</t>
  </si>
  <si>
    <t>แอดมินเข้าใจปัญหาถูกต้องว่าร้านค้าติดตามการอนุมัติ และตรวจสอบพบว่าเป็นการเปลี่ยนชื่อร้านอย่างเดียว ซึ่งเลยกำหนด 3 วันทำการแล้ว จึงดำเนินการอนุมัติให้ทันที
ถือว่าแก้ปัญหาได้ตรงจุดและจบปัญหาให้ร้านค้าได้เลย
เงื่อนไขที่ใช้หักคะแนนตามไฟล์:
ไม่พบข้อผิดพลาด
ไม่หักคะแนน</t>
  </si>
  <si>
    <t>แอดมินรับผิดชอบเคสดี มีการตรวจสอบและดำเนินการอนุมัติให้ร้านค้าทันที ไม่ได้ตอบเพียงให้รอหรือโยนเรื่องต่ออย่างเดียว
หักเล็กน้อย เพราะหลังแจ้งว่าอนุมัติแล้ว ควรบอกขั้นตอนถัดไปให้ร้านค้าชัดขึ้น เช่น ให้ตรวจสอบชื่อร้านในระบบอีกครั้ง หรือแจ้งกลับมาหากยังไม่อัปเดต
เงื่อนไขที่ใช้หักคะแนนตามไฟล์:
พลาดเล็กน้อย
หัก 1 คะแนน
ตัวอย่างที่เหมาะสมกว่า
“แอดมินอนุมัติให้เรียบร้อยแล้วครับ หากร้านค้าตรวจสอบแล้วยังพบว่าชื่อร้านยังไม่อัปเดต สามารถแจ้งกลับมาให้แอดมินตรวจสอบเพิ่มเติมได้เลยครับ”</t>
  </si>
  <si>
    <t>ข้อความสั้น กระชับ อ่านเข้าใจง่าย แจ้งผลตรงประเด็น ไม่ทำให้ร้านค้าสับสน
เงื่อนไขที่ใช้หักคะแนนตามไฟล์:
ไม่พบข้อผิดพลาด
ไม่หักคะแนน</t>
  </si>
  <si>
    <t>ภาษาสุภาพ กระชับ และไม่มีคำผิดที่กระทบความเข้าใจของร้านค้า
เงื่อนไขที่ใช้หักคะแนนตามไฟล์:
ไม่พบข้อผิดพลาด
ไม่หักคะแนน</t>
  </si>
  <si>
    <t>น้ำเสียงสุภาพ เหมาะสมกับร้านค้าที่รออนุมัติเกินกำหนดแล้ว แอดมินมีการขอโทษเรื่องความล่าช้า และแจ้งผลให้ร้านค้าทราบ
หักเล็กน้อย เพราะควรเพิ่มความมั่นใจหลังดำเนินการ เช่น แจ้งว่าหากยังพบปัญหาให้ติดต่อกลับมาได้ เพื่อให้ร้านค้ารู้ว่ายังมีช่องทางช่วยเหลือต่อ
เงื่อนไขที่ใช้หักคะแนนตามไฟล์:
พลาดเล็กน้อย
หัก 1 คะแนน
ตัวอย่างที่เหมาะสมกว่า
“ขออภัยในความล่าช้าครับ แอดมินอนุมัติการเปลี่ยนชื่อร้านค้าให้เรียบร้อยแล้ว หากตรวจสอบแล้วยังพบปัญหา สามารถแจ้งกลับมาได้เลยครับ”</t>
  </si>
  <si>
    <t>ร้านค้าติดตามอนุมัติการเปลี่ยนชื่อร้านค้า (Merchant Shop Name Change Approval Follow-up)</t>
  </si>
  <si>
    <t>ร้านค้าติดต่อเข้ามาแจ้งว่า ยังไม่ได้รับอนุมัติ หลังจากขอเปลี่ยนชื่อร้านค้า โดยร้านค้าได้ส่งข้อมูลยืนยันตัวตนมาแล้ว ได้แก่ ชื่อร้าน เบอร์โทรศัพท์ Shop ID ชื่อเจ้าของกิจการ และเลขบัตรประชาชน 5 หลักสุดท้าย</t>
  </si>
  <si>
    <t>https://drive.google.com/file/d/1ql1ugkvDy8FgIGy_h9RrHUOuGtwiHFGb/view?usp=drive_link</t>
  </si>
  <si>
    <t>AA247196</t>
  </si>
  <si>
    <t>https://app.oho.chat/business/6805c0f16232119d2a1204b5/smartchat?room=6833df4a2cc1bf1b5cde8de3</t>
  </si>
  <si>
    <t>แอดมินมีการทักทายและแนะนำตัวสุภาพ เช่น
“Robinhood สวัสดีครับ แอดมินขนมหม้อแกง ยินดีให้บริการครับ”
มีการปิดท้ายโดยแจ้งว่าหากมีข้อสงสัยสามารถติดต่อกลับมาได้ และขอบคุณที่ใช้บริการ
หักเล็กน้อย เพราะก่อนจบแชทควรสรุปขั้นตอนถัดไปให้ชัดอีกครั้งว่า หลังปลดระงับแล้วพี่ไรเดอร์ต้องกดขอลบบัญชีผ่านแอปเอง
เงื่อนไขที่ใช้หักคะแนนตามไฟล์:
พลาดเล็กน้อย
หัก 1 คะแนน
ตัวอย่างที่เหมาะสมกว่า
“หลังบัญชีถูกปลดระงับแล้ว พี่ไรเดอร์สามารถกดขอลบบัญชีผ่านแอปได้อีกครั้งนะครับ หากยังดำเนินการไม่ได้ สามารถติดต่อแอดมินกลับมาให้ช่วยตรวจสอบเพิ่มเติมได้ครับ”</t>
  </si>
  <si>
    <t>พี่ไรเดอร์แจ้งข้อมูลมาก่อนแล้ว แอดมินควรตอบรับข้อมูลก่อนตรวจสอบ เช่น
“ขอบคุณสำหรับข้อมูลครับ แอดมินขอตรวจสอบข้อมูลที่แจ้งมาสักครู่นะครับ”
จากการตรวจสอบพบว่า ชื่อและหมายเลข RR ตรงกับระบบ แต่เบอร์โทรที่พี่ไรเดอร์แจ้งในแชทคือ 0834388674 ไม่ตรงกับเบอร์ในระบบ คือ 0645392199
เมื่อข้อมูลยืนยันตัวตนไม่ตรง แอดมินควรขอให้พี่ไรเดอร์ตรวจสอบและแจ้งเบอร์ที่ลงทะเบียนให้ถูกต้องก่อนให้ข้อมูลบัญชี แต่แอดมินยังแจ้งข้อมูลสถานะบัญชี วันปลดระงับ และสาเหตุการระงับต่อ ซึ่งเป็นข้อมูลเฉพาะบัญชี
เงื่อนไขที่ใช้หักคะแนนตามไฟล์:
ข้อมูลยืนยันตัวตนไม่ตรง แต่ยังให้ข้อมูลบัญชีต่อ
หัก 6 คะแนน
ตัวอย่างที่เหมาะสมกว่า
“ขอบคุณสำหรับข้อมูลครับ แอดมินขอตรวจสอบข้อมูลที่แจ้งมาสักครู่นะครับ
จากการตรวจสอบ เบอร์โทรศัพท์ที่แจ้งมายังไม่ตรงกับข้อมูลในระบบ รบกวนพี่ไรเดอร์ตรวจสอบและแจ้งเบอร์โทรศัพท์ที่ลงทะเบียนอีกครั้ง เพื่อให้แอดมินตรวจสอบข้อมูลบัญชีต่อได้อย่างถูกต้องครับ”</t>
  </si>
  <si>
    <t>แอดมินตรวจสอบสถานะบัญชีและแจ้งวันปลดระงับได้ถูกต้อง โดยจากการตรวจสอบ บัญชีถูกระงับเมื่อวันที่ 30 พ.ค. 2026 เวลา 18:16 น. เป็นเวลา 1 สัปดาห์ และจะปลดระงับวันที่ 06 มิ.ย. 2026 เวลา 18:16 น.
แต่หักคะแนน เพราะขั้นตอน Verify ยังไม่ถูกต้อง เนื่องจากเบอร์โทรที่พี่ไรเดอร์แจ้งไม่ตรงกับระบบ และควรแจ้งขั้นตอนหลังปลดระงับให้ครบกว่านี้ว่า หลังบัญชีถูกปลดระงับแล้ว พี่ไรเดอร์ต้องกดขอลบบัญชีผ่านแอปด้วยตนเองอีกครั้ง
เงื่อนไขที่ใช้หักคะแนนตามไฟล์:
ทำตาม Process ได้บางส่วน แต่ขาดจุดสำคัญเรื่อง Verify และขั้นตอนถัดไป
หัก 3 คะแนน
ตัวอย่างที่เหมาะสมกว่า
“หลังบัญชีถูกปลดระงับในวันที่ 06 มิ.ย. 2026 เวลา 18:16 น. แล้ว หากพี่ไรเดอร์ยังต้องการยกเลิกบัญชี รบกวนกดขอลบบัญชีผ่านแอปด้วยตนเองอีกครั้งนะครับ”</t>
  </si>
  <si>
    <t>คำตอบเรื่องวันปลดระงับและระยะเวลาระงับบัญชีถูกต้อง เพราะจากการตรวจสอบบัญชีถูกระงับ 1 สัปดาห์ และจะปลดระงับวันที่ 06 มิ.ย. 2026 เวลา 18:16 น.
หักคะแนน เพราะแอดมินยังอธิบายขั้นตอนการยกเลิกบัญชีไม่ครบ ควรแจ้งชัดเจนว่า ระหว่างบัญชียังถูกระงับจะยังไม่สามารถกดลบบัญชีในแอปได้ ต้องรอปลดระงับก่อน แล้วจึงกดขอลบบัญชีผ่านแอปด้วยตนเองอีกครั้ง
เงื่อนไขที่ใช้หักคะแนนตามไฟล์:
ตอบถูกบางส่วน แต่ยังขาดเงื่อนไขสำคัญ
หัก 2 คะแนน
ตัวอย่างที่เหมาะสมกว่า
“ขณะนี้บัญชียังอยู่ระหว่างถูกระงับ จึงยังไม่สามารถกดยกเลิกบัญชีในแอปได้ครับ หลังจากระบบปลดระงับวันที่ 06 มิ.ย. 2026 เวลา 18:16 น. แล้ว พี่ไรเดอร์สามารถกดขอลบบัญชีผ่านแอปได้อีกครั้งครับ”</t>
  </si>
  <si>
    <t>แอดมินแจ้งวันปลดระงับและอธิบายสาเหตุการระงับบัญชีได้ แต่ยังตอบไม่ครบในส่วนที่พี่ไรเดอร์ถามเรื่องการยกเลิกบัญชี
ควรแจ้งเพิ่มให้ครบว่า
ตอนบัญชียังถูกระงับ จะกดยกเลิกบัญชีในแอปไม่ได้
ต้องรอปลดระงับก่อน
หลังปลดระงับแล้ว ต้องกดขอลบบัญชีผ่านแอปด้วยตนเอง
หากยังดำเนินการไม่ได้ ให้ติดต่อแอดมินกลับมา
เงื่อนไขที่ใช้หักคะแนนตามไฟล์:
ตอบประเด็นหลักได้ แต่ยังขาดขั้นตอนต่อที่จำเป็น
หัก 3 คะแนน
ตัวอย่างที่เหมาะสมกว่า
“หลังครบกำหนดปลดระงับแล้ว พี่ไรเดอร์สามารถเข้าแอปเพื่อกดขอลบบัญชีได้ด้วยตนเองครับ หากหลังปลดระงับแล้วยังไม่สามารถกดได้ สามารถติดต่อแอดมินกลับมาให้ช่วยตรวจสอบเพิ่มเติมได้ครับ”</t>
  </si>
  <si>
    <t>แอดมินแจ้งวันเวลาปลดระงับชัดเจน แต่ขั้นตอนการยกเลิกบัญชียังไม่ชัดพอ เพราะไม่ได้แยกขั้นตอนให้เห็นว่า ต้องรอปลดระงับก่อน แล้วจึงกดขอลบบัญชีผ่านแอปเอง
เงื่อนไขที่ใช้หักคะแนนตามไฟล์:
ขั้นตอนยังไม่ชัดเจนพอ
หัก 2 คะแนน
ตัวอย่างที่เหมาะสมกว่า
“ขั้นตอนคือ 1) รอให้บัญชีปลดระงับตามวันเวลาที่แจ้ง 2) หลังปลดระงับแล้ว ให้พี่ไรเดอร์กดขอลบบัญชีผ่านแอปอีกครั้งครับ”</t>
  </si>
  <si>
    <t>แอดมินเข้าใจว่าพี่ไรเดอร์สอบถามเรื่องการยกเลิกบัญชี และตรวจสอบพบว่าบัญชียังถูกระงับอยู่ จึงแจ้งวันปลดระงับให้ทราบ ซึ่งตอบปัญหาได้บางส่วน
แต่ยังขาดจุดสำคัญ คือควรจับประเด็นให้ชัดว่าไรเดอร์ต้องการ ปิดบัญชี/ยกเลิกบัญชี ไม่ได้ต้องการทราบแค่วันปลดระงับ จึงควรอธิบายขั้นตอนหลังปลดระงับให้ครบ และควรหยุดให้ข้อมูลก่อนเมื่อเบอร์โทรที่แจ้งไม่ตรงกับระบบ
เงื่อนไขที่ใช้หักคะแนนตามไฟล์:
วิเคราะห์ถูกบางส่วน แต่ยังขาดจุดสำคัญ
หัก 4 คะแนน
ตัวอย่างที่เหมาะสมกว่า
“ตอนนี้บัญชียังอยู่ระหว่างถูกระงับ จึงยังไม่สามารถกดขอลบบัญชีได้ครับ หลังปลดระงับแล้ว หากพี่ไรเดอร์ยังต้องการยกเลิกบัญชี ให้กดขอลบบัญชีผ่านแอปได้อีกครั้งครับ”</t>
  </si>
  <si>
    <t>แอดมินมีการตรวจสอบและตอบกลับข้อมูลให้พี่ไรเดอร์ แต่ Next Step ยังไม่ครบ เพราะควรบอกให้ชัดว่า หลังบัญชีปลดระงับแล้ว พี่ไรเดอร์ต้องกดลบบัญชีในแอปด้วยตนเอง
จากการตรวจสอบ เคสก่อนหน้ามีอัปเดตว่า หากไรเดอร์ไม่ได้ถูกระงับบัญชีถาวร ให้แจ้งไรเดอร์กดลบบัญชีในแอปด้วยตนเอง ซึ่งแอดมินควรนำมาสื่อสารให้ชัดเจน
เงื่อนไขที่ใช้หักคะแนนตามไฟล์:
มีการดูแลเคส แต่บอกขั้นตอนต่อไม่ครบ
หัก 3 คะแนน
ตัวอย่างที่เหมาะสมกว่า
“หลังวันที่ 06 มิ.ย. 2026 เวลา 18:16 น. ระบบจะปลดระงับบัญชี จากนั้นพี่ไรเดอร์สามารถกดขอลบบัญชีผ่านแอปด้วยตนเองได้ครับ หากดำเนินการไม่ได้ สามารถติดต่อแอดมินกลับมาได้เลยครับ”</t>
  </si>
  <si>
    <t>ข้อความโดยรวมอ่านเข้าใจได้ และตอบเป็นช่วง ๆ แต่ควรเรียงคำตอบให้ชัดขึ้น โดยแยกเป็น “สถานะปัจจุบัน” และ “สิ่งที่ต้องทำต่อ” เพื่อให้พี่ไรเดอร์เข้าใจง่ายขึ้น
เงื่อนไขที่ใช้หักคะแนนตามไฟล์:
ข้อความยังจัดลำดับได้ไม่ชัดพอ
หัก 1 คะแนน
ตัวอย่างที่เหมาะสมกว่า
“ตอนนี้บัญชียังอยู่ระหว่างถูกระงับครับ
ระบบจะปลดระงับวันที่ 06 มิ.ย. 2026 เวลา 18:16 น.
หลังจากนั้นพี่ไรเดอร์สามารถกดขอลบบัญชีผ่านแอปได้อีกครั้งครับ”</t>
  </si>
  <si>
    <t>ภาษาของแอดมินโดยรวมสุภาพและเข้าใจได้ แต่พบคำพิมพ์ผิดเล็กน้อย เช่น
“จึงเป็นการระับบัญชี 7 วันครับ”
ควรเขียนเป็น
“จึงเป็นการระงับบัญชี 7 วันครับ”
คำผิดนี้ไม่ทำให้ความหมายหลักเปลี่ยน แต่ควรตรวจทานก่อนส่งข้อความให้ผู้ติดต่อ
เงื่อนไขที่ใช้หักคะแนนตามไฟล์:
มีคำผิดเล็กน้อย แต่ไม่กระทบความหมายหลัก
หัก 1 คะแนน
ตัวอย่างที่เหมาะสมกว่า
“เบื้องต้นจากการตรวจสอบ การระงับบัญชีครั้งนี้เกิดจากการทำผิดกฎไม่เข้ารับอาหารครั้งแรก จึงเป็นการระงับบัญชี 7 วันครับ”</t>
  </si>
  <si>
    <t>น้ำเสียงสุภาพ ไม่พบคำพูดไม่เหมาะสม แต่พี่ไรเดอร์มีความไม่เข้าใจและไม่พอใจว่า “ทำไมต้องรอ” แอดมินควรอธิบายให้ช่วยคลายข้อสงสัยมากกว่านี้
ควรเพิ่มการแสดงความเข้าใจ และอธิบายว่าไม่ได้เป็นการถ่วงเวลา แต่ระบบยังไม่สามารถให้กดลบบัญชีได้เพราะบัญชียังติดสถานะระงับอยู่
เงื่อนไขที่ใช้หักคะแนนตามไฟล์:
น้ำเสียงสุภาพ แต่ยังดูแลความกังวลของผู้ติดต่อได้ไม่พอ
หัก 3 คะแนน
ตัวอย่างที่เหมาะสมกว่า
“เข้าใจพี่ไรเดอร์นะครับว่าต้องการปิดบัญชีเลย แต่ตอนนี้บัญชียังติดสถานะระงับอยู่ ระบบจึงยังไม่เปิดให้กดลบบัญชีได้ ต้องรอปลดระงับก่อนครับ”</t>
  </si>
  <si>
    <t>ไรเดอร์สอบถามการยกเลิกบัญชี (Rider Account Deletion Inquiry)</t>
  </si>
  <si>
    <t>พี่ไรเดอร์ติดต่อเข้ามาสอบถามว่า “ยกเลิกบัญชีไปถึงไหนแล้ว”
ระบบมีการขอข้อมูลเบื้องต้น เช่น ชื่อ-นามสกุล เลข RR เบอร์โทร สาเหตุ และหมายเลข Order จากนั้นพี่ไรเดอร์แจ้งข้อมูลกลับมา ได้แก่ ชื่อ เลข RR เบอร์โทร และแจ้งสาเหตุว่า ปิดบัญชี/ยกเลิกบัญชี
แอดมินทักทายและแจ้งว่าจะตรวจสอบ จากนั้นแจ้งว่า บัญชีจะถูกปลดระงับวันที่ 06 มิ.ย. 2026 เวลา 18:16 น. และแจ้งว่าในการยกเลิกบัญชีต้องรอระบบปลดระงับก่อน จึงจะสามารถยกเลิกบัญชีในแอปได้
พี่ไรเดอร์สอบถามเพิ่มว่าทำไมต้องรอ ทั้งที่ต้องการปิดบัญชีอยู่แล้ว แอดมินจึงอธิบายว่าเป็นการระงับบัญชี 7 วัน เนื่องจากทำผิดกฎไม่เข้ารับอาหารครั้งแรก และปิดท้ายให้รอระบบปลดระงับตามวันเวลาที่แจ้ง</t>
  </si>
  <si>
    <t>https://drive.google.com/open?id=1CEMONmJJ7AgGSs4sXSf75Rxz2AF40-gk</t>
  </si>
  <si>
    <t>AA244037</t>
  </si>
  <si>
    <t>https://app.oho.chat/business/6805c0f16232119d2a1204b5/smartchat?room=6a17189814bfd266b98feaca</t>
  </si>
  <si>
    <t>แอดมินมีการทักทายและแนะนำตัวสุภาพ เช่น
“Robinhood สวัสดีครับ แอดมินขนมหม้อแกง ยินดีให้บริการครับ”
มีการปิดท้ายครบถ้วน แจ้งให้ลูกค้าติดต่อกลับมาได้หากมีข้อสงสัยเพิ่มเติม และขอบคุณที่ใช้บริการ
เงื่อนไขที่ใช้หักคะแนนตามไฟล์:
ไม่พบข้อผิดพลาด
ไม่หักคะแนน</t>
  </si>
  <si>
    <t>ลูกค้าแจ้งหมายเลขคำสั่งซื้อและเบอร์โทรศัพท์ไว้ก่อนแล้ว จากการตรวจสอบข้อมูลตรงกับระบบ แอดมินสามารถนำข้อมูลไปตรวจสอบต่อได้
หักเล็กน้อย เพราะเมื่อลูกค้าให้ข้อมูลมาก่อน แอดมินควรตอบรับข้อมูลก่อนตรวจสอบให้ชัดเจน เช่น “ขอบคุณสำหรับข้อมูลครับ แอดมินขอตรวจสอบข้อมูลที่แจ้งมาสักครู่นะครับ” แต่ในเคสนี้แอดมินแจ้งตรวจสอบหมายเลขออเดอร์ทันที ยังไม่ได้ขอบคุณหรือยืนยันว่ารับข้อมูลครบแล้ว
เงื่อนไขที่ใช้หักคะแนนตามไฟล์:
พลาดเล็กน้อยเรื่องการตอบรับข้อมูล Verify
หัก 1 คะแนน
ตัวอย่างที่เหมาะสมกว่า
“ขอบคุณสำหรับข้อมูลครับ แอดมินขอตรวจสอบหมายเลขออเดอร์ 260527-SO-5717 และเบอร์โทรศัพท์ที่แจ้งมาสักครู่นะครับ”</t>
  </si>
  <si>
    <t>แอดมินดำเนินการตาม Process ได้ถูกต้อง เพราะลูกค้าแจ้งหมายเลขคำสั่งซื้อและเบอร์โทรศัพท์แล้ว แอดมินตรวจสอบและแจ้งระยะเวลาคืนเงินตามช่องทางชำระ
จากการตรวจสอบ ออเดอร์ 260527-SO-5717 สถานะเป็น DRIVER - TIMEOUT เนื่องจากไม่พบคนขับ ชำระผ่าน KBANK และระบบจะคืนเงินอัตโนมัติภายใน 2 วันทำการ หลังจากสถานะคำสั่งซื้อไม่สำเร็จ
ยังไม่ต้องเปิดเคสติดตามเงินคืน เพราะยังไม่เกิน SLA คืนเงิน 2 วันทำการ
เงื่อนไขที่ใช้หักคะแนนตามไฟล์:
ไม่พบข้อผิดพลาด
ไม่หักคะแนน</t>
  </si>
  <si>
    <t>คำตอบเรื่องเงินคืนถูกต้อง แอดมินแจ้งว่าระบบจะคืนเงินอัตโนมัติผ่านช่องทางที่ลูกค้าชำระ และแจ้งระยะเวลาคืนเงิน 2 วันทำการ ซึ่งตรงกับ Process ของช่องทาง KBANK/K PLUS
หักเล็กน้อย เพราะแอดมินไม่ได้แจ้งสถานะออเดอร์ให้ครบว่าออเดอร์ไม่สำเร็จจากกรณี ไม่พบคนขับ / DRIVER - TIMEOUT ทั้งที่ลูกค้าแจ้งปัญหาว่าไม่มีคนขับเข้ามาด้วย หากแจ้งเพิ่มจะทำให้คำตอบครบและตรงคำถามมากขึ้น
เงื่อนไขที่ใช้หักคะแนนตามไฟล์:
ตอบถูก แต่ยังขาดรายละเอียดสถานะออเดอร์
หัก 1 คะแนน
ตัวอย่างที่เหมาะสมกว่า
“จากการตรวจสอบออเดอร์ 260527-SO-5717 สถานะคำสั่งซื้อไม่สำเร็จ เนื่องจากไม่พบคนขับ ระบบจะคืนเงินอัตโนมัติผ่านช่องทาง KBANK ภายใน 2 วันทำการครับ”</t>
  </si>
  <si>
    <t>แอดมินแจ้งข้อมูลสำคัญครบหลายส่วน เช่น ช่องทางคืนเงิน ระยะเวลาคืนเงิน และแจ้งว่าหากยังไม่ได้รับเงินภายในระยะเวลาที่กำหนดให้ติดต่อกลับมาได้
หักคะแนน เพราะควรแจ้งเพิ่มว่าออเดอร์ถูกยกเลิก/ไม่สำเร็จจากเหตุผลใด และควรอธิบายให้ลูกค้าเข้าใจว่าเงินคืนจะนับจากเวลาที่สถานะคำสั่งซื้อไม่สำเร็จ โดยออเดอร์นี้สถานะล่าสุดคือวันที่ 27/05/26 เวลา 23:13:44
เงื่อนไขที่ใช้หักคะแนนตามไฟล์:
ตอบประเด็นหลักได้ แต่ยังขาดรายละเอียดประกอบ
หัก 2 คะแนน
ตัวอย่างที่เหมาะสมกว่า
“ออเดอร์นี้สถานะไม่สำเร็จเนื่องจากไม่พบคนขับ ระบบจะดำเนินการคืนเงินอัตโนมัติหลังจากออเดอร์ไม่สำเร็จ โดยช่องทาง KBANK จะใช้เวลาภายใน 2 วันทำการครับ”</t>
  </si>
  <si>
    <t>แอดมินแจ้งขั้นตอนโดยรวมชัดเจนว่าเงินจะคืนอัตโนมัติผ่านช่องทางที่ชำระ และหากยังไม่ได้รับภายในระยะเวลาดังกล่าวให้ติดต่อกลับมาได้
หักเล็กน้อย เพราะควรระบุให้ชัดเจนกว่านี้ว่าไม่ต้องเปิดเคสติดตามในตอนนี้ เนื่องจากยังไม่เกินระยะเวลา 2 วันทำการ และหากครบกำหนดแล้วยังไม่ได้รับเงินจึงติดต่อกลับมาให้ตรวจสอบเพิ่มเติม
เงื่อนไขที่ใช้หักคะแนนตามไฟล์:
ขั้นตอนยังชัดได้มากกว่านี้เล็กน้อย
หัก 1 คะแนน
ตัวอย่างที่เหมาะสมกว่า
“ตอนนี้ยังอยู่ในระยะเวลาคืนเงินตามปกติ 2 วันทำการครับ หากครบกำหนดแล้วยังไม่ได้รับเงินคืน ลูกค้าสามารถติดต่อกลับมาให้แอดมินตรวจสอบเพิ่มเติมได้ครับ”</t>
  </si>
  <si>
    <t>แอดมินเข้าใจประเด็นหลักว่าลูกค้าต้องการติดตามเงินคืนจากออเดอร์ที่มีปัญหา และแจ้งระยะเวลาคืนเงินได้ถูกต้อง
หักคะแนน เพราะลูกค้าไม่ได้ถามแค่ระยะเวลาคืนเงิน แต่มีความไม่พอใจเรื่องไม่มีคนขับและต้องรอเงินคืน แอดมินควรจับทั้ง 2 ประเด็น คือ ออเดอร์ไม่สำเร็จเพราะไม่พบคนขับ และ เงินคืนตามช่องทางชำระ เพื่อให้ลูกค้ารู้ว่าแอดมินตรวจสอบจากออเดอร์จริง ไม่ใช่ตอบข้อมูลทั่วไป
เงื่อนไขที่ใช้หักคะแนนตามไฟล์:
วิเคราะห์ถูก แต่ยังตอบไม่ครบทุกความกังวลของลูกค้า
หัก 2 คะแนน
ตัวอย่างที่เหมาะสมกว่า
“แอดมินตรวจสอบแล้ว ออเดอร์นี้ไม่สำเร็จเนื่องจากไม่พบคนขับ ต้องขออภัยในความไม่สะดวกนะครับ ระบบจะคืนเงินอัตโนมัติผ่าน KBANK ภายใน 2 วันทำการครับ”</t>
  </si>
  <si>
    <t>แอดมินมีการรับเรื่อง ตรวจสอบ และแจ้งว่าหากยังไม่ได้รับเงินภายในระยะเวลาที่กำหนดสามารถติดต่อกลับมาได้ ถือว่ามี Next Step ให้ลูกค้า
หักคะแนน เพราะควรบอกให้ชัดว่าขณะนี้ยังอยู่ใน SLA คืนเงิน จึงยังไม่ต้องเปิดเคสติดตาม และถ้าครบ 2 วันทำการแล้วยังไม่ได้รับเงิน แอดมินจึงจะช่วยตรวจสอบเพิ่มเติมให้
เงื่อนไขที่ใช้หักคะแนนตามไฟล์:
มี Next Step แต่ยังไม่ชัดพอ
หัก 2 คะแนน
ตัวอย่างที่เหมาะสมกว่า
“ขณะนี้ยังอยู่ในระยะเวลาคืนเงิน 2 วันทำการครับ หากครบกำหนดแล้วยังไม่ได้รับเงินคืน รบกวนติดต่อกลับมาอีกครั้ง แอดมินจะช่วยตรวจสอบสถานะเงินคืนให้ครับ”</t>
  </si>
  <si>
    <t>ข้อความแอดมินอ่านง่าย แยกหัวข้อช่องทางชำระและระยะเวลาคืนเงินชัดเจน ไม่ทำให้ลูกค้าสับสน
เงื่อนไขที่ใช้หักคะแนนตามไฟล์:
ไม่พบข้อผิดพลาด
ไม่หักคะแนน</t>
  </si>
  <si>
    <t>ภาษาสุภาพ กระชับ และไม่พบคำผิดที่กระทบความเข้าใจของลูกค้า
เงื่อนไขที่ใช้หักคะแนนตามไฟล์:
ไม่พบข้อผิดพลาด
ไม่หักคะแนน</t>
  </si>
  <si>
    <t>น้ำเสียงสุภาพ และมีการขออภัยในความไม่สะดวก แต่ลูกค้ามีอารมณ์ไม่พอใจชัดเจน เช่น บอกว่า “แย่จังคะ”, “แย่มาก”, “ไม่น่าเปลี่ยนใจมาสั่งโรบินฮู้ดเลย” แอดมินควรแสดงความเข้าใจลูกค้ามากกว่านี้ก่อนอธิบายเรื่องระยะเวลาคืนเงิน
เงื่อนไขที่ใช้หักคะแนนตามไฟล์:
น้ำเสียงสุภาพ แต่ยังดูแลความรู้สึกลูกค้าได้ไม่เต็มที่
หัก 2 คะแนน
ตัวอย่างที่เหมาะสมกว่า
“แอดมินเข้าใจความรู้สึกของคุณลูกค้านะครับ และต้องขออภัยที่ออเดอร์ไม่สำเร็จเนื่องจากไม่พบคนขับ ระบบจะคืนเงินให้อัตโนมัติผ่านช่องทางที่ชำระ โดยช่องทาง KBANK จะใช้เวลาภายใน 2 วันทำการครับ”</t>
  </si>
  <si>
    <t>ลูกค้าติดตามเงินคืนออเดอร์ยกเลิก (Customer Refund Follow-up)</t>
  </si>
  <si>
    <t>ลูกค้าติดต่อเข้ามาแจ้งหมายเลขคำสั่งซื้อ 260527-SO-5717 และแจ้งว่า ไม่มีคนขับ หลังจากนั้นลูกค้าสอบถามว่าต้องรอเงินคืนอีก 2 วันเลยหรือไม่ พร้อมแจ้งความไม่พอใจเรื่องระยะเวลาคืนเงิน และเปรียบเทียบกับแพลตฟอร์มอื่น
ลูกค้าแจ้งหมายเลขคำสั่งซื้อและเบอร์โทรศัพท์ไว้ในแชทแล้ว คือ 260527-SO-5717 และ 082-4049118
แอดมินทักทายและแจ้งว่าจะตรวจสอบหมายเลขออเดอร์ จากนั้นแจ้งว่าระบบจะคืนเงินอัตโนมัติผ่านช่องทางที่ลูกค้าชำระ โดยช่องทาง K PLUS จะคืนเงินเข้าบัญชีธนาคารภายใน 2 วันทำการ และระยะเวลาคืนเงินเป็นไปตามเงื่อนไขของธนาคารปลายทาง หากยังไม่ได้รับเงินคืนภายในระยะเวลาดังกล่าวสามารถติดต่อกลับมาให้แอดมินตรวจสอบเพิ่มเติมได้
แอดมินปิดท้ายโดยแจ้งว่าหากไม่มีข้อมูลสอบถามเพิ่มเติม ขออนุญาตจบการสนทนา และขอบคุณที่ใช้บริการ Robinhood</t>
  </si>
  <si>
    <t>https://drive.google.com/file/d/10VHpaaINhUz6FodOVu0HFYGbjHCAEQko/view?usp=drive_link</t>
  </si>
  <si>
    <t>AA244794</t>
  </si>
  <si>
    <t>https://app.oho.chat/business/6805c0f16232119d2a1204b5/smartchat?room=69f80f0157bf39efbacd137b</t>
  </si>
  <si>
    <t>แอดมินมีการทักทายและแนะนำตัวสุภาพ เช่น
“สวัสดีครับ แอดมินอินทนิลยินดีให้บริการครับ”
มีการปิดท้ายว่า หากต้องการให้ช่วยเหลือหรือสอบถามเพิ่มเติม สามารถแจ้งแอดมินได้อีกครั้ง และลงท้ายด้วยชื่อแอดมิน
หักเล็กน้อย เพราะข้อความปิดท้ายควรขอบคุณลูกค้าเพิ่มอีกนิด เพื่อให้ครบถ้วนและดูสุภาพมากขึ้น
เงื่อนไขที่ใช้หักคะแนนตามไฟล์:
พลาดเล็กน้อย
หัก 1 คะแนน
ตัวอย่างที่เหมาะสมกว่า
“หากต้องการให้แอดมินช่วยเหลือเพิ่มเติม สามารถแจ้งกลับมาได้เลยนะครับ ขอบคุณที่ใช้บริการ Robinhood แอดมินอินทนิลยินดีให้บริการครับ”</t>
  </si>
  <si>
    <t>ลูกค้าแจ้งหมายเลขคำสั่งซื้อเข้ามาแล้ว และจากการตรวจสอบ Order ID กับเบอร์ลูกค้า 0850671618 ตรงกับระบบ แอดมินสามารถนำข้อมูลไปตรวจสอบและประสานร้านค้าได้
ไม่พบการเปิดเผยข้อมูลส่วนตัวเกินความจำเป็น และไม่พบการให้ข้อมูลผิดฝั่ง
เงื่อนไขที่ใช้หักคะแนนตามไฟล์:
ไม่พบข้อผิดพลาด
ไม่หักคะแนน</t>
  </si>
  <si>
    <t>แอดมินทำตาม Process ได้ถูกต้อง เพราะเคสนี้เป็นกรณีลูกค้าแจ้งอาหารไม่ครบ แอดมินมีการตรวจสอบและประสานงานร้านค้าให้
จากการตรวจสอบ ออเดอร์ 260524-SM-0118 สถานะเป็น DRIVER - COMPLETE และในออเดอร์มีรายการ คอไก่ย่าง ราคา 18 บาท จำนวน 3 ไม้ รวม 54 บาท จริง โดยแอดมินมีการติดต่อร้านค้าเพื่อแจ้งปัญหาว่าลูกค้าได้รับสินค้าไม่ครบตามที่แจ้ง ร้านค้ารับทราบและแจ้งว่าจะติดต่อลูกค้าเพื่อคืนเงินให้
ไม่จำเป็นต้องเปิดเคสเพิ่มเติม เพราะเป็นการคืนเงินจากร้านค้าให้ลูกค้าโดยตรง และจากการตรวจสอบเพิ่มเติม ลูกค้าแจ้งกลับมาว่าได้รับเงินคืนจากร้านค้าเรียบร้อยแล้ว
เงื่อนไขที่ใช้หักคะแนนตามไฟล์:
ไม่พบข้อผิดพลาด
ไม่หักคะแนน</t>
  </si>
  <si>
    <t>คำตอบโดยรวมถูกต้อง เพราะแอดมินประสานงานร้านค้าให้จริง และผลลัพธ์คือร้านค้าติดต่อคืนเงินให้ลูกค้าเรียบร้อย
หักเล็กน้อย เพราะแอดมินไม่ได้แจ้งรายละเอียดให้ลูกค้าชัดว่าเป็นการประสานเรื่องรายการ คอไก่ย่างที่ขาด และให้ร้านค้าดำเนินการคืนเงินโดยตรง หากแจ้งเพิ่มจะทำให้ลูกค้ามั่นใจมากขึ้นว่าแอดมินเข้าใจปัญหาตรงรายการ
เงื่อนไขที่ใช้หักคะแนนตามไฟล์:
ตอบถูก แต่ยังขาดรายละเอียดประกอบเล็กน้อย
หัก 1 คะแนน
ตัวอย่างที่เหมาะสมกว่า
“แอดมินได้ประสานงานกับร้านค้าเรื่องรายการคอไก่ย่างที่ขาดเรียบร้อยแล้วนะครับ ทางร้านรับทราบและจะติดต่อคุณลูกค้าโดยตรงเพื่อดำเนินการคืนเงินครับ”</t>
  </si>
  <si>
    <t>แอดมินแจ้งผลการประสานงานให้ลูกค้าทราบแล้วว่า ร้านค้าจะติดต่อกลับโดยตรง ถือว่าตอบประเด็นหลักได้
หักคะแนน เพราะควรแจ้งให้ครบขึ้นว่า หากร้านค้าไม่ติดต่อกลับภายในระยะเวลาที่เหมาะสม หรือยังไม่ได้รับเงินคืน ลูกค้าสามารถติดต่อกลับมาให้แอดมินช่วยติดตามต่อได้ ไม่ควรจบเพียงให้รอร้านค้าติดต่อกลับอย่างเดียว
เงื่อนไขที่ใช้หักคะแนนตามไฟล์:
ตอบประเด็นหลักได้ แต่ยังขาด Next Step หากร้านค้าไม่ติดต่อกลับ
หัก 2 คะแนน
ตัวอย่างที่เหมาะสมกว่า
“ทางร้านรับทราบและจะแจ้งรายละเอียดพร้อมติดต่อคุณลูกค้าเพื่อคืนเงินโดยตรงนะครับ หากภายในวันนี้ยังไม่ได้รับการติดต่อกลับ หรือยังไม่ได้รับเงินคืน สามารถแจ้งแอดมินกลับมาให้ช่วยติดตามเพิ่มเติมได้ครับ”</t>
  </si>
  <si>
    <t>แอดมินแจ้งขั้นตอนโดยรวมชัดเจนว่าได้ประสานร้านค้าแล้ว และร้านค้าจะติดต่อกลับลูกค้าโดยตรง
หักเล็กน้อย เพราะยังไม่ได้แจ้งขั้นตอนต่อให้ชัด เช่น ต้องรอร้านค้าติดต่อกลับภายในช่วงเวลาใด หรือหากไม่ได้รับการติดต่อกลับต้องทำอย่างไรต่อ
เงื่อนไขที่ใช้หักคะแนนตามไฟล์:
ขั้นตอนยังชัดได้มากกว่านี้เล็กน้อย
หัก 1 คะแนน
ตัวอย่างที่เหมาะสมกว่า
“รบกวนคุณลูกค้ารอการติดต่อกลับจากร้านค้านะครับ หากยังไม่ได้รับการติดต่อหรือยังไม่ได้รับเงินคืน สามารถแจ้งแอดมินกลับมาให้ช่วยติดตามอีกครั้งได้ครับ”</t>
  </si>
  <si>
    <t>แอดมินเข้าใจปัญหาถูกต้องว่าเป็นกรณีอาหารไม่ครบและลูกค้าต้องการให้ร้านค้าคืนเงิน จึงประสานงานร้านค้าให้ ซึ่งตรงกับสิ่งที่ลูกค้าต้องการ
จากการตรวจสอบ ร้านค้ารับทราบและติดต่อลูกค้าเพื่อคืนเงินให้เรียบร้อย แปลว่าการดำเนินการช่วยแก้ปัญหาให้ลูกค้าได้จริง
หักเล็กน้อย เพราะในข้อความที่ตอบลูกค้า แอดมินควรสรุปผลให้ชัดกว่านี้ว่าร้านค้ารับทราบเรื่องอาหารขาดและจะดำเนินการคืนเงิน ไม่ใช่แจ้งกว้าง ๆ ว่าร้านค้าจะติดต่อกลับเท่านั้น
เงื่อนไขที่ใช้หักคะแนนตามไฟล์:
แก้ปัญหาได้ตรงจุด แต่แจ้งผลยังไม่ชัดเต็มที่
หัก 1 คะแนน
ตัวอย่างที่เหมาะสมกว่า
“ร้านค้ารับทราบปัญหาเรื่องรายการอาหารที่ขาดแล้ว และจะแจ้งรายละเอียดพร้อมคืนเงินให้คุณลูกค้าโดยตรงนะครับ”</t>
  </si>
  <si>
    <t>แอดมินมีการรับเรื่อง ตรวจสอบ และประสานร้านค้าให้ ไม่ได้ปล่อยให้ลูกค้าติดต่อร้านค้าเอง ถือว่ามี Ownership ที่ดี
หักคะแนน เพราะหลังแจ้งว่าร้านค้าจะติดต่อกลับ ควรกำหนด Next Step ให้ลูกค้าชัดขึ้น เช่น ถ้ายังไม่ได้รับการติดต่อกลับหรือยังไม่ได้รับเงินคืน ให้ติดต่อแอดมินกลับมาเพื่อติดตามต่อ
เงื่อนไขที่ใช้หักคะแนนตามไฟล์:
มีการดูแลเคส แต่ Next Step ยังไม่ชัดพอ
หัก 2 คะแนน
ตัวอย่างที่เหมาะสมกว่า
“หากร้านค้ายังไม่ติดต่อกลับ หรือคุณลูกค้ายังไม่ได้รับเงินคืน สามารถแจ้งแอดมินกลับมาได้เลยครับ แอดมินจะช่วยติดตามกับร้านค้าให้อีกครั้งครับ”</t>
  </si>
  <si>
    <t>ข้อความของแอดมินอ่านง่าย ไม่ยาวเกินไป และเรียงลำดับดี คือทักทาย แจ้งว่าจะตรวจสอบ แจ้งผลการประสานงาน และปิดท้าย
เงื่อนไขที่ใช้หักคะแนนตามไฟล์:
ไม่พบข้อผิดพลาด
ไม่หักคะแนน</t>
  </si>
  <si>
    <t>ภาษาสุภาพ กระชับ และไม่พบคำผิดที่กระทบต่อความเข้าใจของลูกค้า
เงื่อนไขที่ใช้หักคะแนนตามไฟล์:
ไม่พบข้อผิดพลาด
ไม่หักคะแนน</t>
  </si>
  <si>
    <t>น้ำเสียงสุภาพและเหมาะสมกับลูกค้า มีการใช้คำสุภาพ และแสดงให้เห็นว่าแอดมินรับเรื่องไปช่วยประสานงานให้
หักเล็กน้อย เพราะลูกค้าแจ้งปัญหาว่าไม่ได้รับเงินคืนจากร้านค้า แอดมินควรเพิ่มคำขออภัยหรือแสดงความเข้าใจความไม่สะดวกของลูกค้าให้ชัดกว่านี้
เงื่อนไขที่ใช้หักคะแนนตามไฟล์:
น้ำเสียงสุภาพ แต่ควรแสดงความเข้าใจลูกค้าเพิ่ม
หัก 1 คะแนน
ตัวอย่างที่เหมาะสมกว่า
“ต้องขออภัยในความไม่สะดวกนะครับ แอดมินได้ประสานร้านค้าเรื่องรายการอาหารที่ขาดให้แล้ว ทางร้านจะติดต่อคุณลูกค้าเพื่อดำเนินการคืนเงินโดยตรงครับ”</t>
  </si>
  <si>
    <t>ลูกค้าแจ้งได้รับอาหารไม่ครบ (Customer Received Incomplete Order)</t>
  </si>
  <si>
    <t>ลูกค้าติดต่อเข้ามาแจ้งหมายเลขคำสั่งซื้อ 260524-SM-0118 โดยแจ้งว่าทางร้านโทรมาบอกว่าขาด คอไก่ย่าง 1 ไม้ และถามว่าจะเปลี่ยนเป็นอย่างอื่นหรือไม่ แต่ลูกค้าไม่ต้องการเปลี่ยน ต้องการให้คืนเงินแทน เพราะครั้งก่อนร้านค้าเคยคืนเงินใส่มาในถุงอาหาร แต่ครั้งนี้ไม่ได้คืนเงินมา จึงขอให้แอดมินช่วยทวงถามร้านค้าให้
แอดมินทักทายและแจ้งว่าจะตรวจสอบและประสานงานร้านค้าให้ จากนั้นแจ้งว่าประสานงานกับร้านค้าเรียบร้อยแล้ว โดยร้านค้าจะแจ้งรายละเอียดและติดต่อหาลูกค้าโดยตรง พร้อมแจ้งให้ลูกค้ารอการติดต่อกลับจากร้านค้า
แอดมินปิดท้ายว่า หากต้องการให้ช่วยเหลือหรือสอบถามเพิ่มเติม สามารถแจ้งแอดมินได้อีกครั้ง</t>
  </si>
  <si>
    <t>https://drive.google.com/open?id=1SfSDi6cMQ_8X_0j8y1PXKsdda5oZ0UJT</t>
  </si>
  <si>
    <t>AA244683</t>
  </si>
  <si>
    <t>https://app.oho.chat/business/6805c0f16232119d2a1204b5/smartchat?room=6a18fdb9059b0fa2b9fcb3d8</t>
  </si>
  <si>
    <t>แอดมินมีการทักทายและแนะนำตัวสุภาพ เช่น
“สวัสดีครับ แอดมินอินทนิลยินดีให้บริการครับ”
มีการปิดท้ายแจ้งให้ร้านค้าติดต่อกลับมาได้หากต้องการความช่วยเหลือเพิ่มเติม
หักเล็กน้อย เพราะข้อความปิดท้ายควรขอบคุณร้านค้าเพิ่ม และควรปิดให้ครบกว่านี้ เช่น “ขอบคุณที่ใช้บริการ Robinhood Shop”
เงื่อนไขที่ใช้หักคะแนนตามไฟล์:
พลาดเล็กน้อย
หัก 1 คะแนน
ตัวอย่างที่เหมาะสมกว่า
“หากต้องการให้แอดมินช่วยเหลือเพิ่มเติม สามารถแจ้งกลับมาได้เลยนะครับ ขอบคุณที่ใช้บริการ Robinhood Shop แอดมินอินทนิลยินดีให้บริการครับ”</t>
  </si>
  <si>
    <t>แอดมินมีการขอข้อมูลร้านค้าเพื่อใช้ตรวจสอบ ได้แก่ ชื่อร้านค้า/สาขา เบอร์โทรศัพท์ที่ใช้ลงทะเบียน และ Shop ID
จากการตรวจสอบ ข้อมูลที่ร้านค้าแจ้งมาตรงกับระบบ ได้แก่
Shop ID: 17661
Shop Name: February 29
Phone Number: 0926594747
ไม่พบการขอข้อมูลเกินจำเป็น และไม่พบการเปิดเผยข้อมูลผิดฝั่ง
เงื่อนไขที่ใช้หักคะแนนตามไฟล์:
ไม่พบข้อผิดพลาด
ไม่หักคะแนน</t>
  </si>
  <si>
    <t>แอดมินตรวจสอบข้อมูลร้านค้าและแจ้งผลตามข้อมูลระบบได้ถูกต้องว่า ร้านจะเปิดให้บริการอัตโนมัติเวลา 10:00 น.
จากการตรวจสอบ ร้านค้า February 29 กำหนดเวลาเปิดทำการไว้ที่ 10:00 - 20:00 น. และหากยังไม่ถึงเวลาเปิด ระบบจะยังไม่เปิดร้านให้ เพราะร้านค้ากำหนดเวลาไว้ ระบบจะเปิดตามเวลาที่ระบุ
หักเล็กน้อย เพราะหลังร้านค้าแจ้งว่าเคลียร์แอปแล้ว แต่ยังเลื่อนเปิด-ปิดไม่ได้ แอดมินควรอธิบายเพิ่มให้ชัดว่าไม่ใช่ปัญหาแอป แต่เป็นเพราะยังไม่ถึงเวลาเปิดร้านตามตารางที่ตั้งไว้
เงื่อนไขที่ใช้หักคะแนนตามไฟล์:
ทำตาม Process ได้ แต่ยังอธิบายเหตุผลไม่ครบ
หัก 1 คะแนน
ตัวอย่างที่เหมาะสมกว่า
“จากการตรวจสอบ ร้านค้าตั้งเวลาเปิดทำการไว้เวลา 10:00 น. ระบบจึงยังไม่เปิดให้เลื่อนสถานะเปิดร้านก่อนเวลาที่ตั้งไว้ครับ เมื่อถึงเวลา 10:00 น. ระบบจะเปิดร้านให้อัตโนมัติครับ”</t>
  </si>
  <si>
    <t>คำตอบโดยรวมถูกต้อง เพราะร้านค้ากำหนดเวลาเปิดไว้ที่ 10:00 น. และระบบจะเปิดร้านตามเวลาที่ตั้งไว้จริง
หักเล็กน้อย เพราะแอดมินตอบเพียงว่า “ร้านจะเปิดให้บริการอัตโนมัติ เวลา 10:00 น.” แต่ยังไม่ได้อธิบายสาเหตุให้ชัดว่าทำไมร้านค้าจึงเลื่อนเปิดร้านเองไม่ได้ก่อนเวลาเปิดทำการ
เงื่อนไขที่ใช้หักคะแนนตามไฟล์:
ตอบถูก แต่ยังอธิบายเหตุผลไม่ครบ
หัก 1 คะแนน
ตัวอย่างที่เหมาะสมกว่า
“ร้าน February 29 ตั้งเวลาเปิดทำการไว้ที่ 10:00 น. ครับ หากยังไม่ถึงเวลาเปิด ระบบจะยังไม่เปิดให้ร้านค้าเลื่อนสถานะเปิดร้านเอง โดยระบบจะเปิดให้อัตโนมัติตามเวลาที่ตั้งไว้ครับ”</t>
  </si>
  <si>
    <t>แอดมินแจ้งเวลาที่ร้านจะเปิดอัตโนมัติได้ถูกต้อง แต่คำตอบยังไม่ครบ เพราะร้านค้าถามชัดเจนว่า “ทำไมจู่ ๆ ปุ่มเลื่อนปิดร้านให้เอง” และ “เลื่อนปุ่มเพื่อเปิดร้านไม่ได้”
แอดมินควรตอบให้ครบว่าเกิดจากการตั้งเวลาเปิดทำการของร้าน และก่อนถึงเวลาเปิด ระบบจะยังไม่เปิดสถานะร้านให้ รวมถึงควรตอบคำถามที่ร้านค้าถามต่อว่า “ระบบเปลี่ยนใหม่เหรอคะ” ให้ชัดเจนกว่านี้
เงื่อนไขที่ใช้หักคะแนนตามไฟล์:
ตอบประเด็นหลักได้บางส่วน แต่ยังขาดคำอธิบายสำคัญ
หัก 3 คะแนน
ตัวอย่างที่เหมาะสมกว่า
“จากการตรวจสอบ ร้านตั้งเวลาเปิดทำการไว้เวลา 10:00 น. ครับ หากยังไม่ถึงเวลาเปิด ระบบจะยังไม่เปิดสถานะร้านให้ และจะเปิดอัตโนมัติเมื่อถึงเวลาที่ตั้งไว้ ทั้งนี้หากหลัง 10:00 น. แล้วยังเปิดร้านไม่ได้ สามารถแจ้งแอดมินกลับมาให้ตรวจสอบเพิ่มเติมได้เลยครับ”</t>
  </si>
  <si>
    <t>แอดมินแจ้งเวลาเปิดร้านอัตโนมัติชัดเจน แต่ขั้นตอนยังไม่ชัดพอ เพราะร้านค้าแจ้งว่าเคลียร์แอปแล้วและยังเปิดไม่ได้ แอดมินควรแนะนำให้รอถึงเวลา 10:00 น. และหากหลัง 10:00 น. ยังไม่เปิด ให้ติดต่อกลับมาเพื่อตรวจสอบต่อ
เงื่อนไขที่ใช้หักคะแนนตามไฟล์:
ขั้นตอนต่อยังไม่ชัดเจนพอ
หัก 2 คะแนน
ตัวอย่างที่เหมาะสมกว่า
“รบกวนร้านค้ารอให้ถึงเวลาเปิดทำการ 10:00 น. ก่อนนะครับ ระบบจะเปิดร้านให้อัตโนมัติ หากหลังเวลา 10:00 น. ร้านยังไม่เปิดหรือยังเลื่อนปุ่มไม่ได้ สามารถแจ้งแอดมินกลับมาให้ตรวจสอบเพิ่มเติมได้ครับ”</t>
  </si>
  <si>
    <t>แอดมินตรวจสอบเจอประเด็นหลักว่า ร้านตั้งเวลาเปิดทำการไว้ที่ 10:00 น. และแจ้งให้ร้านค้าทราบว่าระบบจะเปิดร้านอัตโนมัติตามเวลานั้น ถือว่าตอบได้ตรงปัญหาบางส่วน
แต่ยังหักคะแนน เพราะร้านค้าแจ้งว่าเลื่อนเปิด-ปิดไม่ได้ และถามว่าระบบเปลี่ยนใหม่หรือไม่ แอดมินยังไม่ได้อธิบายเหตุผลของปุ่มเปิด-ปิดให้ชัด ทำให้ร้านค้าอาจยังไม่เข้าใจว่าเป็นเงื่อนไขของเวลาเปิดร้าน ไม่ใช่แอปเสีย
เงื่อนไขที่ใช้หักคะแนนตามไฟล์:
วิเคราะห์ถูกบางส่วน แต่ยังตอบไม่ครบความกังวลของร้านค้า
หัก 3 คะแนน
ตัวอย่างที่เหมาะสมกว่า
“อาการที่ร้านค้าเลื่อนเปิดร้านไม่ได้ เกิดจากยังไม่ถึงเวลาเปิดทำการที่ร้านตั้งไว้ครับ ระบบจึงรอเปิดให้อัตโนมัติตามเวลา 10:00 น. ไม่ใช่ปัญหาจากตัวแอปครับ”</t>
  </si>
  <si>
    <t>แอดมินมีการรับเรื่องและตรวจสอบให้ แต่ Next Step ยังไม่ชัดพอ เพราะเมื่อร้านค้าแจ้งว่าทำตามคำแนะนำแล้วแต่ยังเป็นเหมือนเดิม แอดมินตอบซ้ำเพียงว่าร้านจะเปิดอัตโนมัติ 10:00 น.
ควรแจ้งต่อว่า หากถึงเวลา 10:00 น. แล้วยังไม่เปิด หรือยังเลื่อนปุ่มไม่ได้ ให้ติดต่อกลับมาเพื่อให้แอดมินตรวจสอบเพิ่มเติมหรือส่งต่อทีมที่เกี่ยวข้อง
เงื่อนไขที่ใช้หักคะแนนตามไฟล์:
มีการตรวจสอบ แต่ยังบอกขั้นตอนต่อไม่ครบ
หัก 3 คะแนน
ตัวอย่างที่เหมาะสมกว่า
“หากหลังเวลา 10:00 น. แล้วร้านยังไม่เปิดให้บริการ หรือยังไม่สามารถเลื่อนปุ่มเปิด-ปิดได้ รบกวนแจ้งแอดมินกลับมาอีกครั้งนะครับ แอดมินจะช่วยตรวจสอบเพิ่มเติมให้ครับ”</t>
  </si>
  <si>
    <t>ข้อความของแอดมินอ่านง่าย ไม่ยาวเกินไป แต่การตอบยังเป็นการแจ้งผลสั้น ๆ และตอบซ้ำ ทำให้ยังไม่ช่วยอธิบายปัญหาให้ร้านค้าเข้าใจครบ
เงื่อนไขที่ใช้หักคะแนนตามไฟล์:
ข้อความอ่านง่าย แต่ยังจัดคำตอบไม่ครบตามคำถาม
หัก 1 คะแนน
ตัวอย่างที่เหมาะสมกว่า
“จากการตรวจสอบ ร้านค้าตั้งเวลาเปิดไว้ที่ 10:00 น. ครับ ตอนนี้ยังไม่ถึงเวลาเปิด ระบบจึงยังไม่เปิดให้เลื่อนสถานะร้าน ก่อนเวลา 10:00 น. ได้ครับ”</t>
  </si>
  <si>
    <t>ภาษาสุภาพ กระชับ และไม่พบคำผิดที่กระทบต่อความเข้าใจของร้านค้า
เงื่อนไขที่ใช้หักคะแนนตามไฟล์:
ไม่พบข้อผิดพลาด
ไม่หักคะแนน</t>
  </si>
  <si>
    <t>น้ำเสียงสุภาพและเหมาะสมกับร้านค้า แต่ร้านค้ามีความกังวลว่าแอปมีปัญหาหรือระบบเปลี่ยนใหม่ แอดมินควรอธิบายให้ชัดและช่วยลดความกังวลมากกว่านี้
หักคะแนนเพราะหลังร้านค้าแจ้งว่า “ทำแล้วค่ะ เป็นเหมือนเดิม เลื่อนเปิด-ปิดไม่ได้” แอดมินตอบซ้ำว่าเปิด 10:00 น. แต่ยังไม่ได้แสดงความเข้าใจหรืออธิบายให้ร้านค้ามั่นใจว่าเกิดจากเวลาเปิดร้านที่ตั้งไว้
เงื่อนไขที่ใช้หักคะแนนตามไฟล์:
น้ำเสียงสุภาพ แต่ยังดูแลความกังวลของร้านค้าได้ไม่เต็มที่
หัก 2 คะแนน
ตัวอย่างที่เหมาะสมกว่า
“แอดมินเข้าใจนะครับว่าร้านค้ากังวลว่าแอปอาจมีปัญหา จากการตรวจสอบเบื้องต้น ร้านค้าตั้งเวลาเปิดไว้ 10:00 น. ระบบจึงจะเปิดร้านให้อัตโนมัติตามเวลานั้นครับ”</t>
  </si>
  <si>
    <t>ร้านค้าเปิดสถานะร้านไม่ได้ (Merchant Unable to Open Store Status)</t>
  </si>
  <si>
    <t>ร้านค้าติดต่อเข้ามาสอบถามว่า ในแอปร้านค้าปุ่มเลื่อนปิดร้านเอง และเมื่อจะเลื่อนเปิดร้านก็เปิดไม่ได้ โดยร้านค้าแจ้งว่าได้รีเซ็ตเครื่องและอัปเดตแอปแล้ว แต่ยังไม่หาย
แอดมินทักทายและขอข้อมูลร้านค้าเพื่อใช้ตรวจสอบ ได้แก่ ชื่อร้านค้า/สาขา เบอร์โทรศัพท์ที่ใช้ลงทะเบียน และ Shop ID จากนั้นร้านค้าแจ้งข้อมูลกลับมาเป็นร้าน February 29, เบอร์ 0926594747, Shop ID 17661
แอดมินแจ้งว่าร้านจะเปิดให้บริการอัตโนมัติเวลา 10:00 น. และแนะนำให้เคลียร์แอปพลิเคชันแล้วเข้าใช้งานใหม่ ร้านค้าแจ้งว่าทำแล้วแต่ยังเป็นเหมือนเดิม เลื่อนเปิด-ปิดไม่ได้ แอดมินจึงแจ้งซ้ำว่าร้านจะเปิดให้บริการอัตโนมัติเวลา 10:00 น.
ร้านค้าสอบถามเพิ่มเติมว่าระบบเปลี่ยนใหม่หรือไม่ เพราะปกติยังไม่ถึงเวลาเปิดก็ขึ้นปุ่มสีเขียวว่าเปิดร้าน ก่อนตอบรับและขอบคุณ แอดมินจึงปิดท้ายว่า หากต้องการให้ช่วยเหลือหรือสอบถามเพิ่มเติมสามารถแจ้งแอดมินได้อีกครั้ง</t>
  </si>
  <si>
    <t>https://drive.google.com/open?id=1Yagl68W9TeaSzPIqRQ-4EvaCulgmUXiB</t>
  </si>
  <si>
    <t>AA242500</t>
  </si>
  <si>
    <t>https://app.oho.chat/business/6805c0f16232119d2a1204b5/smartchat?room=682d7a098d2abd89c21311d8</t>
  </si>
  <si>
    <t>แอดมินมีการทักทายและแนะนำตัวสุภาพ เช่น
“สวัสดีค่ะ แอดมินบัวลอยยินดีให้บริการ แอดมินดำเนินการตรวจสอบให้สักครู่ค่ะ”
มีการปิดท้ายโดยแจ้งว่าหากต้องการให้ช่วยเหลือเพิ่มเติม สามารถติดต่อเข้ามาได้อีกครั้ง และขอบคุณที่ใช้บริการ
หักเล็กน้อย เพราะเคสนี้เป็นเคสอุบัติเหตุ แอดมินควรมีข้อความแสดงความห่วงใยพี่ไรเดอร์ตั้งแต่ต้น เช่น ขอให้ปลอดภัย หรือขอให้พักรักษาตัวให้หายดีก่อน
เงื่อนไขที่ใช้หักคะแนนตามไฟล์:
พลาดเล็กน้อย
หัก 1 คะแนน
ตัวอย่างที่เหมาะสมกว่า
“สวัสดีค่ะ แอดมินบัวลอยยินดีให้บริการค่ะ ขอให้พี่ไรเดอร์ปลอดภัยก่อนนะคะ แอดมินขออนุญาตตรวจสอบข้อมูลและหลักฐานที่ส่งมาสักครู่ค่ะ”</t>
  </si>
  <si>
    <t>พี่ไรเดอร์แจ้งชื่อ-นามสกุลและหมายเลข RR เข้ามาก่อนแล้ว จากการตรวจสอบพบว่า ชื่อ ศุภเดช แซ่โง้ว และหมายเลข RR777100 ตรงกับระบบ
หักคะแนน เพราะยังไม่พบว่าแอดมินขอหรือยืนยันเบอร์โทรศัพท์ที่ลงทะเบียนก่อนตรวจสอบข้อมูลต่อ โดยเบอร์ในระบบคือ 0933058542 เคสนี้เกี่ยวข้องกับสถานะงาน/บัญชีไรเดอร์ จึงควรยืนยันข้อมูลให้ครบก่อนดำเนินการหรือแจ้งผล
เงื่อนไขที่ใช้หักคะแนนตามไฟล์:
ยืนยันข้อมูลได้บางส่วน แต่ยังไม่ครบตามข้อมูลที่ควรใช้ตรวจสอบ
หัก 2 คะแนน
ตัวอย่างที่เหมาะสมกว่า
“ขอบคุณสำหรับข้อมูลค่ะ แอดมินขอตรวจสอบข้อมูลที่แจ้งมาสักครู่นะคะ รบกวนขอเบอร์โทรศัพท์ที่ลงทะเบียนเพิ่มเติม เพื่อยืนยันข้อมูลก่อนดำเนินการตรวจสอบค่ะ”</t>
  </si>
  <si>
    <t>จาก Process กรณีไรเดอร์เกิดอุบัติเหตุ แอดมินควรตรวจสอบข้อมูลไรเดอร์ ตรวจสอบออเดอร์ที่เกี่ยวข้อง และใช้รูปภาพ/ใบรับรองแพทย์เป็นหลักฐานประกอบการดำเนินการ รวมถึงต้องจัดการออเดอร์ตามสถานะจริง เช่น หาไรเดอร์ทดแทนหรือดำเนินการยกเลิกตามเงื่อนไข
แอดมินรับเรื่องและแจ้งว่าจะตรวจสอบให้ รวมถึงแจ้งว่า หากพี่ไรเดอร์พร้อมให้บริการแล้ว สามารถแจ้งแอดมินมาอีกครั้งได้ ซึ่งถูกบางส่วน เพราะจากการตรวจสอบบัญชีถูกระงับแบบไม่มีกำหนด และพี่ไรเดอร์ต้องติดต่อกลับมาเองเมื่อหายดีหรือพร้อมให้บริการ
แต่หักคะแนน เพราะแอดมินไม่ได้แจ้งผลให้ครบ เช่น ไม่ได้แจ้งว่าได้รับหลักฐาน/ใบรับรองแพทย์แล้ว ไม่ได้แจ้งสถานะบัญชีหรือการพักระบบให้ชัด ไม่ได้แจ้งว่าออเดอร์ที่เกี่ยวข้องถูกดำเนินการอย่างไร และไม่ได้อธิบายขั้นตอนขอเปิดระบบหลังจากพร้อมกลับมาให้บริการ
หมายเหตุ: จาก Process ที่เกี่ยวข้อง ไม่ได้ระบุชัดว่าต้องเปิด Support Case/Salesforce ทุกครั้งในเคสอุบัติเหตุ จึงไม่หักตรงประเด็น “ไม่เปิดเคส” แต่หักในเรื่องการแจ้งผลและขั้นตอนต่อไม่ครบ
เงื่อนไขที่ใช้หักคะแนนตามไฟล์:
ทำตาม Process ได้บางส่วน แต่แจ้งผลและขั้นตอนต่อไม่ครบ
หัก 3 คะแนน
ตัวอย่างที่เหมาะสมกว่า
“แอดมินรับเรื่องอุบัติเหตุและหลักฐานที่พี่ไรเดอร์ส่งมาแล้วนะคะ เบื้องต้นระบบจะพักการให้บริการไว้ก่อนเพื่อความปลอดภัย หากพี่ไรเดอร์หายดีและพร้อมกลับมาให้บริการแล้ว รบกวนติดต่อแอดมินกลับมาเพื่อขอเปิดระบบอีกครั้งค่ะ”</t>
  </si>
  <si>
    <t>คำตอบที่ว่า “หากพี่ไรเดอร์พร้อมให้บริการแล้ว สามารถแจ้งแอดมินมาอีกครั้งได้เลย” ถูกในภาพรวม เพราะจากการตรวจสอบบัญชีถูกระงับแบบไม่มีกำหนด และพี่ไรเดอร์ต้องติดต่อกลับมาเพื่อขอเปิดระบบเมื่อพร้อมให้บริการ
แต่หักคะแนน เพราะคำตอบสั้นเกินไปและไม่ชัดว่าแอดมินตรวจสอบอะไรแล้ว หรือมีการดำเนินการอย่างไรกับบัญชี/ออเดอร์ ทำให้พี่ไรเดอร์ยังไม่เข้าใจผลกระทบ เช่น เรื่องคะแนน จนต้องเปิดเคสใหม่มาถามว่า “ผมจะถูกหักคะแนนไหมครับ”
เงื่อนไขที่ใช้หักคะแนนตามไฟล์:
ตอบถูกบางส่วน แต่ยังไม่ชัดเจนพอ
หัก 3 คะแนน
ตัวอย่างที่เหมาะสมกว่า
“แอดมินรับเรื่องและตรวจสอบข้อมูลเบื้องต้นแล้วนะคะ กรณีพี่ไรเดอร์เกิดอุบัติเหตุ ระบบจะพักการให้บริการไว้ก่อน หากพี่ไรเดอร์หายดีและพร้อมกลับมาให้บริการ สามารถติดต่อแอดมินกลับมาเพื่อขอเปิดระบบได้ค่ะ”</t>
  </si>
  <si>
    <t>แอดมินแจ้งเพียงให้พี่ไรเดอร์ติดต่อกลับมาเมื่อพร้อมให้บริการ แต่ยังตอบไม่ครบหลายจุดที่ควรแจ้งในเคสอุบัติเหตุ เช่น
- ได้รับใบรับรองแพทย์/หลักฐานแล้วหรือไม่
- บัญชีถูกพักหรือระงับไว้ก่อนหรือไม่
- ออเดอร์ที่เกี่ยวข้องดำเนินการอย่างไร
- พี่ไรเดอร์จะถูกหักคะแนนหรือไม่
- เมื่อต้องการกลับมาให้บริการ ต้องติดต่อกลับมาเพื่อขอเปิดระบบอีกครั้ง
จากการตรวจสอบ เคสถัดไปมีการแจ้งว่าพี่ไรเดอร์จะไม่ถูกหักคะแนน แสดงว่าในเคสแรกยังให้ข้อมูลไม่ครบ จนพี่ไรเดอร์ต้องติดต่อมาถามต่อ
เงื่อนไขที่ใช้หักคะแนนตามไฟล์:
ตอบไม่ครบในประเด็นสำคัญ
หัก 5 คะแนน
ตัวอย่างที่เหมาะสมกว่า
“แอดมินได้รับใบรับรองแพทย์และข้อมูลอุบัติเหตุแล้วนะคะ เบื้องต้นจะพักระบบไว้ก่อนเพื่อความปลอดภัย หากพี่ไรเดอร์หายดีแล้ว สามารถติดต่อกลับมาเพื่อขอเปิดระบบอีกครั้งได้ค่ะ ส่วนเรื่องคะแนน แอดมินจะตรวจสอบและดำเนินการตามข้อมูลหลักฐานที่พี่ไรเดอร์ส่งเข้ามาค่ะ”</t>
  </si>
  <si>
    <t>แอดมินแจ้งเพียงว่า หากพร้อมให้บริการแล้วให้แจ้งมาอีกครั้ง แต่ไม่ได้บอกขั้นตอนให้ชัดว่า ตอนนี้บัญชีถูกพัก/ระงับไว้ก่อน และเมื่อพร้อมแล้วต้องติดต่อกลับมาเพื่อขอเปิดระบบ
ทำให้พี่ไรเดอร์ไม่รู้ว่าหลังจากส่งใบรับรองแพทย์แล้ว จะเกิดอะไรขึ้นต่อ และต้องทำอย่างไรต่อไป
เงื่อนไขที่ใช้หักคะแนนตามไฟล์:
ขั้นตอนต่อไม่ชัดเจน
หัก 3 คะแนน
ตัวอย่างที่เหมาะสมกว่า
“ขั้นตอนต่อไปคือ พี่ไรเดอร์พักรักษาตัวก่อนนะคะ เมื่อหายดีและพร้อมกลับมาให้บริการแล้ว ให้ติดต่อแอดมินกลับมาอีกครั้ง เพื่อให้แอดมินตรวจสอบสถานะและดำเนินการเปิดระบบให้ค่ะ”</t>
  </si>
  <si>
    <t>แอดมินเข้าใจว่าเป็นเคสไรเดอร์เกิดอุบัติเหตุ และมีการแจ้งให้พี่ไรเดอร์ติดต่อกลับมาเมื่อพร้อมให้บริการ ซึ่งตรงกับแนวทางโดยรวมบางส่วน
แต่หักค่อนข้างมาก เพราะแอดมินไม่ได้สรุปผลจากการตรวจสอบให้ชัดเจน ทั้งที่เคสนี้มีผลกับสถานะงาน สถานะบัญชี และคะแนนของไรเดอร์ จากแชทจะเห็นว่าพี่ไรเดอร์ยังไม่เข้าใจเรื่องคะแนน จนต้องเปิดเคสใหม่มาถามว่า “ผมจะถูกหักคะแนนไหมครับ”
เงื่อนไขที่ใช้หักคะแนนตามไฟล์:
วิเคราะห์ปัญหาได้บางส่วน แต่ยังแก้ปัญหาไม่ครบ
หัก 6 คะแนน
ตัวอย่างที่เหมาะสมกว่า
“แอดมินรับทราบเรื่องอุบัติเหตุและหลักฐานแล้วนะคะ กรณีนี้แอดมินจะตรวจสอบออเดอร์ที่เกี่ยวข้องและสถานะคะแนนให้ หากมีผลต่อคะแนนหรือระบบการรับงาน แอดมินจะแจ้งให้ทราบตามข้อมูลที่ตรวจสอบได้ค่ะ”</t>
  </si>
  <si>
    <t>แอดมินมีการรับเรื่องและตอบกลับ แต่ยังขาด Ownership เพราะไม่ได้แจ้งว่าตรวจสอบอะไรไปแล้ว ผลเป็นอย่างไร หรือพี่ไรเดอร์ต้องทำอะไรต่อแบบชัดเจน
จากการตรวจสอบ บัญชีถูกระงับแบบไม่มีกำหนด และพี่ไรเดอร์ต้องติดต่อเข้ามาอีกครั้งเพื่อขอเปิดระบบเมื่อพร้อม แต่แอดมินแจ้งเพียงสั้น ๆ ว่า “หากพี่ไรเดอร์พร้อมให้บริการแล้ว สามารถแจ้งแอดมินมาอีกครั้งได้เลย” โดยไม่ได้อธิบายเหตุผลหรือขั้นตอนต่อ
เงื่อนไขที่ใช้หักคะแนนตามไฟล์:
มีการรับเรื่อง แต่ Next Step ไม่ครบและไม่ชัด
หัก 5 คะแนน
ตัวอย่างที่เหมาะสมกว่า
“แอดมินรับข้อมูลและหลักฐานที่พี่ไรเดอร์ส่งเข้ามาไว้ตรวจสอบแล้วนะคะ ระหว่างนี้แนะนำให้พี่ไรเดอร์พักรักษาตัวก่อน เมื่อพร้อมกลับมาให้บริการแล้ว ติดต่อกลับมาเพื่อให้แอดมินตรวจสอบสถานะและเปิดระบบให้อีกครั้งค่ะ”</t>
  </si>
  <si>
    <t>ข้อความของแอดมินอ่านง่ายและไม่ยาวเกินไป แต่สั้นเกินไปสำหรับเคสอุบัติเหตุ ทำให้ข้อมูลสำคัญหายไปหลายส่วน
เงื่อนไขที่ใช้หักคะแนนตามไฟล์:
ข้อความอ่านง่าย แต่รายละเอียดไม่พอ
หัก 1 คะแนน
ตัวอย่างที่เหมาะสมกว่า
“แอดมินรับเรื่องและหลักฐานเรียบร้อยแล้วนะคะ เบื้องต้นแนะนำให้พี่ไรเดอร์พักรักษาตัวก่อน หากพร้อมกลับมาให้บริการแล้ว สามารถติดต่อแอดมินเพื่อขอเปิดระบบอีกครั้งได้ค่ะ”</t>
  </si>
  <si>
    <t>ภาษาสุภาพ กระชับ และไม่พบคำผิดที่กระทบต่อความเข้าใจของพี่ไรเดอร์
เงื่อนไขที่ใช้หักคะแนนตามไฟล์:
ไม่พบข้อผิดพลาด
ไม่หักคะแนน</t>
  </si>
  <si>
    <t>Comment
น้ำเสียงสุภาพ แต่ยังไม่เหมาะกับสถานการณ์เท่าที่ควร เพราะเคสนี้เป็นอุบัติเหตุ พี่ไรเดอร์ส่งใบรับรองแพทย์และรูปภาพเข้ามา แอดมินควรแสดงความห่วงใยมากกว่านี้ เช่น ขอให้ปลอดภัยหรือขอให้หายไว ๆ
คำตอบของแอดมินค่อนข้างเป็นเชิงระบบและสั้นเกินไป ทำให้ดูแลความรู้สึกของพี่ไรเดอร์ได้ไม่เต็มที่
เงื่อนไขที่ใช้หักคะแนนตามไฟล์:
น้ำเสียงสุภาพ แต่ยังไม่แสดงความเข้าใจ/ห่วงใยตามสถานการณ์
หัก 4 คะแนน
ตัวอย่างที่เหมาะสมกว่า
“ต้องขออภัยกับเหตุการณ์ที่เกิดขึ้นนะคะ ขอให้พี่ไรเดอร์ปลอดภัยและพักรักษาตัวให้หายดีก่อนนะคะ แอดมินรับเรื่องและตรวจสอบข้อมูลให้ค่ะ”</t>
  </si>
  <si>
    <t>ไรเดอร์แจ้งอุบัติเหตุระหว่างรับงาน (Rider Accident During Job)</t>
  </si>
  <si>
    <t>พี่ไรเดอร์ติดต่อเข้ามาแจ้งว่าเกิดอุบัติเหตุรถมอเตอร์ไซค์ชนกัน ระหว่างจะไปรับออเดอร์เมื่อคืน พร้อมแจ้งชื่อ-นามสกุลและหมายเลข RR ในแชท
พี่ไรเดอร์ส่งรูปเอกสารใบรับรองแพทย์ และส่งรูปภาพประกอบเพิ่มเติม จากนั้นแอดมินทักทายและแจ้งว่าจะตรวจสอบให้สักครู่
หลังจากตรวจสอบ แอดมินแจ้งว่า หากพี่ไรเดอร์พร้อมให้บริการแล้ว สามารถแจ้งแอดมินมาอีกครั้งได้เลย และสอบถามว่าต้องการให้ช่วยเหลือหรือสอบถามเรื่องใดเพิ่มเติมหรือไม่
พี่ไรเดอร์ตอบว่าไม่มีแล้วและขอบคุณ จากนั้นแอดมินปิดท้ายว่า หากต้องการความช่วยเหลือเพิ่มเติมสามารถติดต่อเข้ามาอีกครั้งได้ พร้อมขอบคุณที่ใช้บริการ Robinhood</t>
  </si>
  <si>
    <t>https://drive.google.com/open?id=1A3UarDV2QbSd68rkZKznC1MzymjrZl-m</t>
  </si>
  <si>
    <t>AA242605</t>
  </si>
  <si>
    <t>https://app.oho.chat/business/6805c0f16232119d2a1204b5/smartchat?room=691da315077f38087a12fe03</t>
  </si>
  <si>
    <t>แอดมินมีการทักทายและแนะนำตัวสุภาพ มีการสอบถามต่อว่าต้องการให้ช่วยเหลือเพิ่มเติมหรือไม่ และปิดท้ายด้วยการขอบคุณที่ใช้บริการ Robinhood พร้อมชื่อแอดมินครบถ้วน
เงื่อนไขที่ใช้หักคะแนนตามไฟล์:
ไม่พบข้อผิดพลาด
ไม่หักคะแนน</t>
  </si>
  <si>
    <t>เคสนี้เป็นการสอบถามวิธีใช้โปรโมชันทั่วไป ไม่ได้ตรวจสอบข้อมูลบัญชีหรือออเดอร์เฉพาะ จึงไม่จำเป็นต้องขอ Order ID หรือเบอร์โทรศัพท์เพิ่มเติม
เงื่อนไขที่ใช้หักคะแนนตามไฟล์:
ไม่พบข้อผิดพลาด
ไม่หักคะแนน</t>
  </si>
  <si>
    <t>แอดมินตอบถูกบางส่วนว่า ส่วนลด CardX สามารถเลือกได้ก่อนยืนยันการชำระเงิน แต่ยังแจ้งไม่ครบตามขั้นตอนจริง
จากข้อมูลเพิ่มเติม โปรโมชัน CardX จะแสดงอยู่ที่หน้าหลักในหมวดส่วนลดพาร์ทเนอร์ เมื่อลูกค้าเลือกดูโปรโมชันจะพบโค้ดและเงื่อนไข เช่น โค้ด CARDX80 และการใช้งานต้องกรอกโค้ดที่หน้าสรุปคำสั่งซื้อ พร้อมชำระด้วยบัตร CardX ตามเงื่อนไขของโปรโมชัน
แอดมินยังไม่ได้แจ้งเรื่องโค้ด เงื่อนไข และช่องทางชำระด้วยบัตร CardX จึงยังไม่ครบตาม Process การใช้งานโปรโมชัน
เงื่อนไขที่ใช้หักคะแนนตามไฟล์:
ทำตาม Process ได้บางส่วน แต่แจ้งขั้นตอนและเงื่อนไขไม่ครบ
หัก 2 คะแนน
ตัวอย่างที่เหมาะสมกว่า
“คุณลูกค้าสามารถดูโปรโมชัน CardX ได้ที่หน้าหลัก หมวดส่วนลดพาร์ทเนอร์ CardX นะคะ จากนั้นกดดูรายละเอียดโปรโมชันเพื่อดูโค้ดและเงื่อนไข และสามารถนำโค้ดไปกรอกที่หน้าสรุปคำสั่งซื้อก่อนชำระเงิน โดยต้องชำระด้วยบัตร CardX ตามเงื่อนไขค่ะ”</t>
  </si>
  <si>
    <t>คำตอบของแอดมินถูกในภาพรวมว่า ส่วนลดสามารถเลือกได้ก่อนยืนยันการชำระเงิน แต่ยังไม่แม่นพอ เพราะการใช้งานจริงต้องดูโปรโมชัน CardX จากหน้าหลัก แล้วกรอกโค้ดในหน้าสรุปคำสั่งซื้อ และชำระด้วยบัตร CardX ตามเงื่อนไข
เงื่อนไขที่ใช้หักคะแนนตามไฟล์:
ตอบถูกบางส่วน แต่ยังขาดเงื่อนไขสำคัญ
หัก 2 คะแนน
ตัวอย่างที่เหมาะสมกว่า
“ส่วนลด CardX สามารถดูได้จากหน้าหลักในหมวดส่วนลดพาร์ทเนอร์ค่ะ กดเข้าไปดูรายละเอียดเพื่อรับโค้ดและเงื่อนไข จากนั้นกรอกโค้ดที่หน้าสรุปคำสั่งซื้อ และชำระด้วยบัตร CardX ตามเงื่อนไขโปรโมชันนะคะ”</t>
  </si>
  <si>
    <t>แอดมินตอบสั้นเกินไป ยังไม่ครบสำหรับการใช้งานจริง เพราะลูกค้าถามว่า “ขอรับส่วนลด CardX” ควรอธิบายให้ครบว่าโปรโมชันอยู่ตรงไหน ใช้โค้ดอะไรหรือดูโค้ดตรงไหน กรอกโค้ดที่หน้าใด และต้องชำระด้วยบัตร CardX ตามเงื่อนไข
คำตอบที่แอดมินให้ว่า “เลือกในหน้าโปรโมชั่นก่อนยืนยันการชำระเงิน” ยังทำให้ลูกค้าอาจไม่รู้ว่าต้องไปดูโปรโมชัน CardX ที่หน้าหลักก่อน และต้องกรอกโค้ดที่หน้าสรุปคำสั่งซื้อ
เงื่อนไขที่ใช้หักคะแนนตามไฟล์:
ตอบประเด็นหลักได้ แต่ขาดรายละเอียดสำคัญหลายส่วน
หัก 4 คะแนน
ตัวอย่างที่เหมาะสมกว่า
“โปรโมชัน CardX อยู่ที่หน้าหลัก หมวดส่วนลดพาร์ทเนอร์ค่ะ คุณลูกค้ากดเข้าไปดูรายละเอียดเพื่อดูโค้ดและเงื่อนไข จากนั้นนำโค้ดไปกรอกที่หน้าสรุปคำสั่งซื้อก่อนกดยืนยันชำระเงิน และต้องชำระด้วยบัตร CardX ตามเงื่อนไขโปรโมชันค่ะ”</t>
  </si>
  <si>
    <t>แอดมินไม่ได้บอกขั้นตอนเป็นลำดับ ทำให้ลูกค้าทำตามได้ไม่ชัด เช่น ไม่ได้บอกว่าเริ่มจากหน้าหลัก &gt; ส่วนลดพาร์ทเนอร์ &gt; CardX &gt; ดูโค้ด/เงื่อนไข &gt; กรอกโค้ดที่หน้าสรุปคำสั่งซื้อ &gt; ชำระด้วยบัตร CardX
เงื่อนไขที่ใช้หักคะแนนตามไฟล์:
ขั้นตอนยังไม่ชัดเจน
หัก 3 คะแนน
ตัวอย่างที่เหมาะสมกว่า
“ขั้นตอนคือ 1) ไปที่หน้าหลัก 2) เลื่อนดูหมวดส่วนลดพาร์ทเนอร์ 3) กดโปรโมชัน CardX เพื่อดูโค้ดและเงื่อนไข 4) เลือกอาหารและไปที่หน้าสรุปคำสั่งซื้อ 5) กรอกโค้ดส่วนลด 6) ชำระด้วยบัตร CardX ตามเงื่อนไขค่ะ”</t>
  </si>
  <si>
    <t>แอดมินเข้าใจว่าลูกค้าสอบถามเรื่องส่วนลด CardX และตอบไปในทิศทางที่เกี่ยวข้องกับโปรโมชันก่อนชำระเงิน
หักคะแนน เพราะยังไม่ได้แนะนำขั้นตอนให้ตรงกับวิธีใช้งานจริงตามภาพแนบ คือโปรโมชันอยู่หน้าหลัก และต้องกรอกโค้ดที่หน้าสรุปคำสั่งซื้อ พร้อมชำระด้วยบัตร CardX ตามเงื่อนไข
เงื่อนไขที่ใช้หักคะแนนตามไฟล์:
วิเคราะห์ถูก แต่แนะนำวิธีใช้งานยังไม่ครบ
หัก 3 คะแนน
ตัวอย่างที่เหมาะสมกว่า
“คุณลูกค้าสามารถกดดูโปรโมชัน CardX ได้ที่หน้าหลักในส่วนลดพาร์ทเนอร์ จากนั้นดูโค้ดและเงื่อนไข แล้วนำโค้ดไปกรอกในหน้าสรุปคำสั่งซื้อก่อนชำระเงินค่ะ”</t>
  </si>
  <si>
    <t>แอดมินมีการถามต่อว่าต้องการให้ช่วยเหลือเพิ่มเติมหรือไม่ ถือว่ามี Next Step เบื้องต้น
หักคะแนน เพราะควรบอกต่อว่า หากไม่พบโปรโมชัน CardX หรือกรอกโค้ดแล้วใช้ไม่ได้ ให้ส่งภาพหน้าจอหรือข้อความแจ้งเตือนมาให้แอดมินตรวจสอบต่อ
เงื่อนไขที่ใช้หักคะแนนตามไฟล์:
มี Next Step แต่ยังไม่ครอบคลุมกรณีใช้งานไม่ได้
หัก 2 คะแนน
ตัวอย่างที่เหมาะสมกว่า
“หากไม่พบโปรโมชัน CardX หรือกรอกโค้ดแล้วใช้งานไม่ได้ สามารถส่งภาพหน้าจอหรือข้อความแจ้งเตือนเข้ามาให้แอดมินช่วยตรวจสอบเพิ่มเติมได้ค่ะ”</t>
  </si>
  <si>
    <t>ข้อความของแอดมินอ่านง่ายและสั้น กระชับ แต่ยังควรเรียงเป็นขั้นตอนเพื่อให้ลูกค้าทำตามได้ทันที
เงื่อนไขที่ใช้หักคะแนนตามไฟล์:
ข้อความอ่านง่าย แต่ยังจัดขั้นตอนไม่ชัด
หัก 1 คะแนน
ตัวอย่างที่เหมาะสมกว่า
“สามารถดูโปรโมชัน CardX ได้ที่หน้าหลัก &gt; ส่วนลดพาร์ทเนอร์ CardX &gt; ดูโค้ดและเงื่อนไข &gt; กรอกโค้ดที่หน้าสรุปคำสั่งซื้อก่อนชำระเงินค่ะ”</t>
  </si>
  <si>
    <t>ภาษาสุภาพ กระชับ และไม่พบคำผิดที่ทำให้ความหมายเปลี่ยน
เงื่อนไขที่ใช้หักคะแนนตามไฟล์:
ไม่พบข้อผิดพลาด
ไม่หักคะแนน</t>
  </si>
  <si>
    <t>น้ำเสียงสุภาพ เหมาะกับการตอบคำถามทั่วไปของลูกค้า
หักเล็กน้อย เพราะสามารถเพิ่มประโยคช่วยเหลือได้อีก เช่น หากใช้โค้ดไม่ได้หรือไม่พบโปรโมชันให้ส่งภาพหน้าจอมาให้ตรวจสอบ
เงื่อนไขที่ใช้หักคะแนนตามไฟล์:
สุภาพเหมาะสม แต่ยังช่วยต่อได้มากกว่านี้เล็กน้อย
หัก 1 คะแนน
ตัวอย่างที่เหมาะสมกว่า
“หากคุณลูกค้าไม่พบโปรโมชัน CardX หรือกรอกโค้ดแล้วใช้งานไม่ได้ แจ้งแอดมินพร้อมภาพหน้าจอได้เลยนะคะ แอดมินยินดีช่วยตรวจสอบค่ะ”</t>
  </si>
  <si>
    <t>ลูกค้าสอบถามการใช้ส่วนลด CardX (CardX Discount Usage Inquiry)</t>
  </si>
  <si>
    <t>ลูกค้าติดต่อเข้ามาสอบถามว่า “ขอรับส่วนลด cardx”
แอดมินทักทายและแจ้งว่า ส่วนลด CardX สามารถเลือกได้ในหน้าโปรโมชันก่อนการยืนยันการชำระเงิน จากนั้นสอบถามว่าต้องการให้ช่วยเหลือเพิ่มเติมหรือไม่ และปิดการสนทนาตามมาตรฐาน</t>
  </si>
  <si>
    <t>https://drive.google.com/file/d/18q_cqm7r-N_6Tt7HAXcos9DhvPg07of5/view?usp=drive_link</t>
  </si>
  <si>
    <t>AA242679</t>
  </si>
  <si>
    <t>https://app.oho.chat/business/6805c0f16232119d2a1204b5/smartchat?room=6847d9e4c9aa70bc91f9db33</t>
  </si>
  <si>
    <t>แอดมินมีการทักทายและแนะนำตัวสุภาพ เช่น
“สวัสดีครับ แอดมินขนมดาราทอง ยินดีให้บริการครับ”
มีการปิดท้ายครบถ้วน แจ้งให้ร้านค้าติดต่อกลับมาได้หากต้องการสอบถามเพิ่มเติม และลงท้ายด้วยชื่อแอดมิน
เงื่อนไขที่ใช้หักคะแนนตามไฟล์:
ไม่พบข้อผิดพลาด
ไม่หักคะแนน</t>
  </si>
  <si>
    <t>แอดมินมีการขอข้อมูลร้านค้าก่อนตอบ ได้แก่ ชื่อร้าน เบอร์โทรศัพท์ และ Shop ID ซึ่งเป็นข้อมูลที่ใช้ตรวจสอบร้านค้าได้
แต่จากการตรวจสอบ ข้อมูลร้านค้าจริงคือ
Shop ID: 74924
Shop Name: สถานีปั่น ชากาแฟ ผลไม้สด
Phone Number: 0825537524
ในแชทร้านค้าแจ้งเบอร์ 081462135 ซึ่งไม่ตรงกับเบอร์ในระบบ แอดมินควรตรวจสอบหรือทวนข้อมูลให้ชัดก่อน หากจะใช้ข้อมูลนี้เพื่อยืนยันตัวตนหรืออ้างอิงข้อมูลร้านค้า
อย่างไรก็ตาม เคสนี้เป็นคำถามทั่วไปเกี่ยวกับโครงการ ไม่ได้มีการเปิดเผยข้อมูลลับหรือข้อมูลเฉพาะบัญชีร้านค้า จึงไม่หักหนัก
เงื่อนไขที่ใช้หักคะแนนตามไฟล์:
ข้อมูลยืนยันตัวตนไม่ครบ/ไม่ตรงบางส่วน แต่ไม่ได้กระทบข้อมูลลับ
หัก 2 คะแนน
ตัวอย่างที่เหมาะสมกว่า
“ขอบคุณสำหรับข้อมูลครับ แอดมินขออนุญาตตรวจสอบข้อมูลที่ร้านค้าแจ้งมาสักครู่นะครับ หากข้อมูลบางส่วนไม่ตรงกับระบบ แอดมินอาจขอข้อมูลเพิ่มเติมเพื่อความถูกต้องครับ”</t>
  </si>
  <si>
    <t>แอดมินตอบตาม Process ได้ค่อนข้างครบ เพราะอธิบายโครงการ ไทยช่วยไทยพลัส (60/40) และแยกข้อมูลร้านค้ากลุ่มเดิม/กลุ่มใหม่ รวมถึง Food Delivery ได้ถูกแนวทาง
เคสนี้เป็นคำถามทั่วไป ไม่ได้เป็นปัญหาระบบหรือการสมัครไม่ได้ จึงไม่จำเป็นต้องเปิดเคสเพิ่มเติม
หักเล็กน้อย เพราะแอดมินขอข้อมูลร้านค้าเพื่อ “ตรวจสอบ” แต่ข้อมูลเบอร์โทรที่ร้านค้าแจ้งไม่ตรงกับระบบ ควรทวนหรือตรวจสอบให้เรียบร้อยก่อนตอบในลักษณะอ้างอิงร้านค้า
เงื่อนไขที่ใช้หักคะแนนตามไฟล์:
ทำตาม Process ได้ แต่การทวนข้อมูลร้านค้ายังไม่ครบ
หัก 1 คะแนน
ตัวอย่างที่เหมาะสมกว่า
“จากข้อมูลเบื้องต้น แอดมินขอแจ้งรายละเอียดโครงการทั่วไปก่อนนะครับ หากร้านค้าต้องการตรวจสอบสิทธิ์ของร้านโดยตรง อาจต้องยืนยันข้อมูลร้านค้าให้ตรงกับระบบเพิ่มเติมครับ”</t>
  </si>
  <si>
    <t>คำตอบถูกต้องในสาระหลัก แอดมินแจ้งชื่อโครงการปัจจุบันเป็น ไทยช่วยไทย พลัส (60/40) และอธิบายว่าร้านค้ากลุ่มเดิมไม่ต้องลงทะเบียนใหม่ แต่ให้กดเข้าร่วม/ยอมรับเงื่อนไขผ่านแอปถุงเงิน
หักเล็กน้อย เพราะคำตอบบางส่วนยาวและมีรายละเอียดหลายส่วนมากกว่าคำถามของร้านค้า หากร้านค้าถามเพียง “เข้าร่วมคนละครึ่ง” ควรตอบให้ตรงก่อนว่า ร้านค้ากลุ่มเดิมกดรับสิทธิ์ผ่านถุงเงินได้ ส่วนร้านค้าใหม่ต้องสมัครใหม่
เงื่อนไขที่ใช้หักคะแนนตามไฟล์:
คำตอบถูก แต่ยังไม่สรุปให้ตรงคำถามพอ
หัก 1 คะแนน
ตัวอย่างที่เหมาะสมกว่า
“สำหรับโครงการไทยช่วยไทยพลัส (60/40) หากร้านค้าเคยเข้าร่วมโครงการเดิมและสถานะร้านปกติ ไม่ต้องสมัครใหม่ครับ ให้เข้าแอปถุงเงินและกดรับสิทธิ์/ยอมรับเงื่อนไขตามเมนูโครงการ ส่วนร้านค้าใหม่ต้องลงทะเบียนใหม่ตามขั้นตอนของแอปถุงเงินครับ”</t>
  </si>
  <si>
    <t>แอดมินให้ข้อมูลครบหลายส่วน ทั้งชื่อโครงการ ไทม์ไลน์ ร้านค้ากลุ่มเดิม ร้านค้ากลุ่มใหม่ และการเข้าร่วม Food Delivery
หักเล็กน้อย เพราะข้อมูลเยอะมาก อาจทำให้ร้านค้าอ่านยาก และควรเน้นคำตอบหลักก่อนว่า “ร้านค้าต้องทำอะไรต่อ” จากนั้นค่อยเสริมรายละเอียดอื่น
เงื่อนไขที่ใช้หักคะแนนตามไฟล์:
ตอบครบ แต่ยังไม่จัดลำดับให้กระชับ
หัก 1 คะแนน
ตัวอย่างที่เหมาะสมกว่า
“เบื้องต้น หากร้านค้าเคยเข้าร่วมโครงการเดิม ให้เข้าแอปถุงเงินเพื่อกดรับสิทธิ์เดิมได้เลยครับ ไม่ต้องสมัครใหม่ ส่วนการเข้าร่วม Food Delivery จะสามารถดำเนินการได้ตามวันที่โครงการกำหนดครับ”</t>
  </si>
  <si>
    <t>แอดมินอธิบายขั้นตอนให้ร้านค้ากลุ่มเดิมและร้านค้ากลุ่มใหม่ได้ชัดเจนพอสมควร เช่น อัปเดตแอปถุงเงิน เลือกเมนูโครงการ และยอมรับ T&amp;C
หักเล็กน้อย เพราะควรสรุปขั้นตอนให้สั้นและชัดขึ้น โดยเฉพาะขั้นตอนของร้านค้ากลุ่มเดิมที่เป็นคำตอบหลักของเคสนี้
เงื่อนไขที่ใช้หักคะแนนตามไฟล์:
ขั้นตอนมีครบ แต่ยังยาวและอ่านยากเล็กน้อย
หัก 1 คะแนน
ตัวอย่างที่เหมาะสมกว่า
“สำหรับร้านค้าเดิม ขั้นตอนคือ 1) อัปเดตแอปถุงเงิน 2) เข้าเมนูไทยช่วยไทยพลัส (60/40) 3) กดรับสิทธิ์/ยอมรับเงื่อนไข 4) เลือกเข้าร่วมกับแพลตฟอร์มเดลิเวอรีตามช่วงเวลาที่กำหนดครับ”</t>
  </si>
  <si>
    <t>แอดมินเข้าใจประเด็นว่าร้านค้าสอบถามเรื่องการเข้าร่วมโครงการ และตอบข้อมูลที่เกี่ยวข้องได้ตรงหัวข้อ โดยเฉพาะการแยกร้านค้ากลุ่มเดิมและร้านค้ากลุ่มใหม่
หักเล็กน้อย เพราะควรวิเคราะห์ให้ชัดว่าคำถามนี้เป็นคำถามทั่วไป ไม่จำเป็นต้องให้รายละเอียดเยอะมาก หรือหากต้องการตรวจสอบสิทธิ์เฉพาะร้าน ควรทวนข้อมูลร้านค้าที่ไม่ตรงก่อน
เงื่อนไขที่ใช้หักคะแนนตามไฟล์:
วิเคราะห์ถูก แต่ยังตอบกว้างเกินไปเล็กน้อย
หัก 1 คะแนน
ตัวอย่างที่เหมาะสมกว่า
“กรณีสอบถามวิธีเข้าร่วมทั่วไป แอดมินขอแจ้งขั้นตอนหลักก่อนนะครับ หากต้องการตรวจสอบสิทธิ์เฉพาะร้าน รบกวนยืนยันเบอร์โทรศัพท์ที่ใช้ลงทะเบียนให้ตรงกับระบบเพิ่มเติมครับ”</t>
  </si>
  <si>
    <t>แอดมินมีการรับเรื่อง ตรวจสอบ และแจ้งช่องทางติดต่อเพิ่มเติม เช่น Call Center หรือธนาคารกรุงไทย รวมถึงแจ้งว่าสามารถติดต่อแอดมินกลับมาได้หากมีคำถามเพิ่มเติม
หักเล็กน้อย เพราะควรสรุป Next Step ให้ร้านค้าชัดขึ้นว่า หลังจากนี้ร้านค้าต้องไปดำเนินการที่แอปถุงเงิน หรือรอวันที่เปิดให้กดเข้าร่วม Food Delivery
เงื่อนไขที่ใช้หักคะแนนตามไฟล์:
มี Next Step แต่ยังสรุปได้ชัดกว่านี้
หัก 1 คะแนน
ตัวอย่างที่เหมาะสมกว่า
“ขั้นตอนถัดไป แนะนำให้ร้านค้าเข้าแอปถุงเงินเพื่อกดรับสิทธิ์/ยืนยันเข้าร่วมโครงการตามวันที่ระบบเปิดให้ดำเนินการ หากพบปัญหาในแอปถุงเงิน สามารถติดต่อ Call Center หรือธนาคารกรุงไทยได้ครับ”</t>
  </si>
  <si>
    <t>แอดมินจัดคำตอบเป็นหัวข้อ ทำให้อ่านแยกประเด็นได้ แต่ข้อความค่อนข้างยาวมากสำหรับคำถามทั่วไป ทำให้ร้านค้าอาจจับประเด็นหลักได้ยาก
เงื่อนไขที่ใช้หักคะแนนตามไฟล์:
จัดหัวข้อดี แต่คำตอบยาวเกินไป
หัก 1 คะแนน
ตัวอย่างที่เหมาะสมกว่า
ควรสรุปสั้นก่อน แล้วค่อยใส่รายละเอียดเพิ่ม เช่น
“สรุปก่อนนะครับ ร้านค้าเดิมไม่ต้องสมัครใหม่ ให้กดรับสิทธิ์ผ่านแอปถุงเงิน ส่วนร้านค้าใหม่ต้องลงทะเบียนใหม่ครับ”</t>
  </si>
  <si>
    <t>ภาษาสุภาพ อ่านเข้าใจได้ และไม่พบคำผิดที่กระทบต่อความหมาย
เงื่อนไขที่ใช้หักคะแนนตามไฟล์:
ไม่พบข้อผิดพลาด
ไม่หักคะแนน</t>
  </si>
  <si>
    <t>น้ำเสียงสุภาพ เหมาะกับร้านค้า และให้ข้อมูลอย่างตั้งใจ
หักเล็กน้อย เพราะคำตอบค่อนข้างเป็นข้อมูลยาวมาก หากปรับให้อ่านง่ายและตรงคำถามมากขึ้น จะช่วยให้ร้านค้าเข้าใจเร็วขึ้น
เงื่อนไขที่ใช้หักคะแนนตามไฟล์:
น้ำเสียงสุภาพ แต่ยังปรับให้เป็นธรรมชาติกว่านี้ได้
หัก 1 คะแนน
ตัวอย่างที่เหมาะสมกว่า
“ร้านค้าสามารถเข้าร่วมโครงการไทยช่วยไทยพลัสได้ครับ หากเป็นร้านค้าเดิมให้กดรับสิทธิ์ผ่านแอปถุงเงิน ไม่ต้องสมัครใหม่ แต่หากเป็นร้านค้าใหม่ต้องลงทะเบียนใหม่ตามขั้นตอนของโครงการครับ”</t>
  </si>
  <si>
    <t>ร้านค้าสอบถามการเข้าร่วมไทยช่วยไทยพลัส (THT Plus Registration Inquiry)</t>
  </si>
  <si>
    <t>ร้านค้าติดต่อเข้ามาสอบถามเกี่ยวกับการเข้าร่วม “คนละครึ่ง”
แอดมินทักทายและขอข้อมูลร้านค้าเพื่อใช้ตรวจสอบ ได้แก่ ชื่อร้านค้า/สาขา เบอร์โทรศัพท์ที่ใช้ลงทะเบียน และ Shop ID
ร้านค้าแจ้งข้อมูลกลับมาเป็น Shop ID 74924, เบอร์ 081462135 และชื่อร้าน สถานีปั่น ชากาแฟ ผลไม้สด
แอดมินแจ้งว่าจะตรวจสอบให้ จากนั้นให้ข้อมูลเกี่ยวกับโครงการ โดยแจ้งว่าปัจจุบันใช้ชื่อ โครงการไทยช่วยไทย พลัส (60/40) พร้อมอธิบายข้อมูลสำหรับร้านค้ากลุ่มเดิม ร้านค้ากลุ่มใหม่ การเข้าร่วม Food Delivery และช่องทางติดต่อกรณีมีปัญหาเกี่ยวกับแอปถุงเงินหรือการลงทะเบียน
หลังจากนั้นแอดมินปิดท้ายว่า หากต้องการสอบถามเพิ่มเติมสามารถติดต่อกลับมาได้อีกครั้ง</t>
  </si>
  <si>
    <t>https://drive.google.com/file/d/186cjLSt5JLuKE3_1o6UsQ0r-Nx9e6g-4/view?usp=drive_link</t>
  </si>
  <si>
    <t>AA242873</t>
  </si>
  <si>
    <t>https://app.oho.chat/business/6805c0f16232119d2a1204b5/smartchat?room=68fefbef81aca0f52d942d5c</t>
  </si>
  <si>
    <t>แอดมินมีการทักทายและแนะนำตัวสุภาพ เช่น
“สวัสดีครับ แอดมินขนมดาราทองยินดีให้บริการครับ”
มีการปิดท้ายครบถ้วน แจ้งให้ลูกค้าติดต่อกลับมาได้หากยังพบปัญหา และขอบคุณที่ใช้บริการพร้อมลงชื่อแอดมิน
เงื่อนไขที่ใช้หักคะแนนตามไฟล์:
ไม่พบข้อผิดพลาด
ไม่หักคะแนน</t>
  </si>
  <si>
    <t>แอดมินขอข้อมูลที่จำเป็นต่อการตรวจสอบ คือหมายเลขออเดอร์และเบอร์โทรศัพท์ที่ลงทะเบียน
จากการตรวจสอบ ข้อมูลตรงกับระบบ ได้แก่
หมายเลขคำสั่งซื้อ: 260525-SN-1364
เบอร์โทรลูกค้า: 0819178030
ไม่พบการขอข้อมูลเกินจำเป็น และไม่พบการเปิดเผยข้อมูลส่วนตัวผิดฝั่ง
เงื่อนไขที่ใช้หักคะแนนตามไฟล์:
ไม่พบข้อผิดพลาด
ไม่หักคะแนน</t>
  </si>
  <si>
    <t>แอดมินตรวจสอบออเดอร์และแจ้งผลได้ถูกต้องว่าออเดอร์ถูกยกเลิกแล้ว
จากการตรวจสอบ ออเดอร์ 260525-SN-1364 มีสถานะ PAYMENT - TIMEOUT ช่องทางชำระเงิน PAYWISE (SCB) และสถานะล่าสุดถูกยกเลิกเมื่อ 25/05/26 18:30:25 กรณีนี้ลูกค้าต้องทำรายการสั่งซื้อใหม่ ไม่สามารถกลับไปชำระเงินออเดอร์เดิมได้แล้ว
เคสนี้ไม่จำเป็นต้องบันทึกเคสเพิ่มเติม เพราะเป็นสถานะ Payment Timeout และไม่มีข้อมูลว่ามีการตัดเงินจริง
หักเล็กน้อย เพราะแอดมินไม่ได้สอบถามเพิ่มว่าลูกค้าติดปัญหาขั้นตอนไหนในการชำระเงิน หากถามเพิ่ม อาจช่วยแนะนำขั้นตอนการชำระเงินหรือปัญหาหน้าแอปได้ตรงจุดมากขึ้น
เงื่อนไขที่ใช้หักคะแนนตามไฟล์:
ทำตาม Process ได้ แต่ยังขาดการถามอาการเพิ่มเติมเล็กน้อย
หัก 1 คะแนน
ตัวอย่างที่เหมาะสมกว่า
“จากการตรวจสอบ ออเดอร์นี้ถูกยกเลิกจากการชำระเงินไม่สำเร็จแล้วครับ จึงไม่สามารถกลับไปชำระออเดอร์เดิมได้ ต้องทำรายการสั่งซื้อใหม่อีกครั้งครับ ไม่ทราบว่าก่อนหน้านี้คุณลูกค้าติดปัญหาที่ขั้นตอนไหนในการชำระเงิน เช่น หน้าแอปธนาคารไม่ขึ้น หรือกดยืนยันแล้วระบบไม่ไปต่อครับ”</t>
  </si>
  <si>
    <t>คำตอบถูกต้องในสาระหลัก เพราะออเดอร์เป็นสถานะ PAYMENT - TIMEOUT และถูกยกเลิกแล้ว ลูกค้าจึงต้องสั่งซื้อใหม่ ไม่สามารถกลับไปจ่ายเงินออเดอร์เดิมได้
หักเล็กน้อย เพราะแอดมินแจ้งว่า “หากยังไม่สามารถดำเนินการชำระเงินได้เพิ่มเติม” ซึ่งอาจทำให้ลูกค้าเข้าใจว่ายังมีโอกาสกลับไปจ่ายออเดอร์เดิมได้ ควรพูดให้ชัดว่าออเดอร์เดิมถูกยกเลิกแล้ว ต้องสั่งซื้อใหม่เท่านั้น
เงื่อนไขที่ใช้หักคะแนนตามไฟล์:
ตอบถูก แต่ถ้อยคำยังอาจทำให้เข้าใจไม่ชัด
หัก 1 คะแนน
ตัวอย่างที่เหมาะสมกว่า
“ออเดอร์นี้ถูกยกเลิกจากการชำระเงินไม่สำเร็จแล้วนะครับ จึงไม่สามารถกลับไปชำระเงินออเดอร์เดิมได้ ต้องทำรายการสั่งซื้อใหม่อีกครั้งครับ”</t>
  </si>
  <si>
    <t>แอดมินแจ้งผลการตรวจสอบและแนะนำให้สั่งออเดอร์ใหม่ได้ถูกต้อง แต่ยังตอบไม่ครบในส่วนที่ควรถามเพิ่ม เพราะลูกค้าแจ้งว่า “กลับไปจ่ายเงินไม่ถูก” แปลว่าลูกค้าอาจติดปัญหาเรื่องขั้นตอนการจ่ายเงิน
แอดมินควรถามเพิ่มว่าลูกค้าติดที่หน้าใด หรือมีข้อความแจ้งเตือนอะไรขึ้นไหม เพื่อแนะนำวิธีใช้งานหรือแก้ปัญหาได้ตรงจุดมากขึ้น
เงื่อนไขที่ใช้หักคะแนนตามไฟล์:
ตอบประเด็นหลักได้ แต่ยังขาดการสอบถามปัญหาเพิ่มเติม
หัก 3 คะแนน
ตัวอย่างที่เหมาะสมกว่า
“รบกวนสอบถามเพิ่มเติมนะครับ ก่อนหน้านี้คุณลูกค้าติดปัญหาที่ขั้นตอนไหนในการชำระเงิน เช่น ไม่เจอปุ่มชำระเงิน แอปธนาคารไม่เด้ง หรือมีข้อความแจ้งเตือนอะไรขึ้นไหมครับ หากมีภาพหน้าจอสามารถส่งให้แอดมินช่วยดูเพิ่มเติมได้ครับ”</t>
  </si>
  <si>
    <t>แอดมินแจ้งให้ปิดแอป Robinhood และแอปธนาคาร แล้วลองเข้าใหม่และสั่งซื้อใหม่ ถือว่าเป็นขั้นตอนที่พอทำตามได้
หักคะแนน เพราะยังไม่ได้แยกให้ชัดว่า
ออเดอร์เดิมถูกยกเลิกแล้ว
กลับไปชำระออเดอร์เดิมไม่ได้
ต้องสั่งซื้อใหม่
หากชำระเงินไม่สำเร็จอีก ให้แจ้งหน้าที่ติดปัญหาหรือส่งภาพหน้าจอ
เงื่อนไขที่ใช้หักคะแนนตามไฟล์:
ขั้นตอนมีบางส่วน แต่ยังไม่ชัดครบ
หัก 2 คะแนน
ตัวอย่างที่เหมาะสมกว่า
“ขั้นตอนคือ 1) ออเดอร์เดิมถูกยกเลิกแล้ว ไม่สามารถชำระต่อได้ 2) ปิดแอป Robinhood และแอปธนาคาร 3) เข้าแอปใหม่และทำรายการสั่งซื้อใหม่ 4) หากติดปัญหาการชำระเงินอีก รบกวนส่งภาพหน้าจอหรือแจ้งข้อความที่ระบบแสดงให้แอดมินตรวจสอบครับ”</t>
  </si>
  <si>
    <t>แอดมินตรวจสอบได้ตรงประเด็นว่าออเดอร์ถูกยกเลิกจาก PAYMENT - TIMEOUT และแนะนำให้ลูกค้าสั่งซื้อใหม่ ซึ่งช่วยตอบปัญหาหลักได้
หักคะแนน เพราะแอดมินยังไม่ได้ถามเพิ่มว่าลูกค้าติดปัญหาที่ขั้นตอนไหนในการชำระเงิน ทั้งที่ลูกค้าแจ้งว่า “กลับไปจ่ายเงินไม่ถูก” หากถามเพิ่ม อาจช่วยแนะนำได้ตรงกว่า เช่น วิธีกรอกข้อมูล การกลับไปหน้าชำระเงิน หรือปัญหาแอปธนาคาร
เงื่อนไขที่ใช้หักคะแนนตามไฟล์:
วิเคราะห์ถูก แต่ยังแก้ปัญหาได้ไม่ครบตามอาการที่ลูกค้าแจ้ง
หัก 3 คะแนน
ตัวอย่างที่เหมาะสมกว่า
“ออเดอร์นี้หมดเวลาชำระเงินและถูกยกเลิกแล้วครับ จึงต้องสั่งซื้อใหม่อีกครั้ง ทั้งนี้รบกวนสอบถามเพิ่มเติมว่าก่อนหน้านี้ติดปัญหาที่หน้าไหนในการจ่ายเงิน เพื่อแอดมินจะแนะนำขั้นตอนให้ถูกจุดครับ”</t>
  </si>
  <si>
    <t>แอดมินมีการตรวจสอบ แจ้งผล และบอกให้ติดต่อกลับมาได้หากยังพบปัญหา ถือว่ามี Next Step เบื้องต้น
หักคะแนน เพราะ Next Step ยังไม่ชัดพอในกรณีที่ลูกค้าสั่งซื้อใหม่แล้วยังชำระเงินไม่ได้ ควรบอกให้ส่งภาพหน้าจอหรือแจ้งข้อความแจ้งเตือน เพื่อให้แอดมินตรวจสอบต่อได้
เงื่อนไขที่ใช้หักคะแนนตามไฟล์:
มี Next Step แต่ยังไม่ชัดสำหรับกรณีปัญหาเกิดซ้ำ
หัก 2 คะแนน
ตัวอย่างที่เหมาะสมกว่า
“หากลองสั่งซื้อใหม่แล้วไม่สามารถชำระเงินได้อีก รบกวนส่งภาพหน้าจอ หรือแจ้งข้อความที่ระบบแสดงให้แอดมินตรวจสอบเพิ่มเติมได้เลยครับ”</t>
  </si>
  <si>
    <t>ข้อความสุภาพและอ่านเข้าใจได้ แต่ควรเรียงขั้นตอนให้ชัดกว่านี้ โดยแยกเป็น “สถานะออเดอร์เดิม” และ “สิ่งที่ลูกค้าต้องทำต่อ” เพื่อให้ลูกค้าเข้าใจง่ายขึ้น
เงื่อนไขที่ใช้หักคะแนนตามไฟล์:
ข้อความอ่านง่าย แต่ยังจัดขั้นตอนได้ชัดกว่านี้
หัก 1 คะแนน
ตัวอย่างที่เหมาะสมกว่า
“ออเดอร์เดิมถูกยกเลิกแล้ว จึงชำระต่อไม่ได้ครับ ขั้นตอนต่อไปให้ปิดแอปแล้วเข้าใหม่ จากนั้นทำรายการสั่งซื้อใหม่อีกครั้งครับ”</t>
  </si>
  <si>
    <t>น้ำเสียงสุภาพ เหมาะสมกับลูกค้า และมีการแจ้งว่ายินดีช่วยเหลือหากยังพบปัญหา
หักเล็กน้อย เพราะควรเพิ่มความเข้าใจความไม่สะดวกของลูกค้า เช่น ลูกค้าอาจกังวลเพราะสั่งแล้วจ่ายเงินไม่สำเร็จ ควรขออภัยหรือช่วยลดความกังวลก่อนแนะนำให้สั่งใหม่
เงื่อนไขที่ใช้หักคะแนนตามไฟล์:
น้ำเสียงสุภาพ แต่ยังแสดงความเข้าใจลูกค้าได้มากกว่านี้เล็กน้อย
หัก 1 คะแนน
ตัวอย่างที่เหมาะสมกว่า
“ต้องขออภัยในความไม่สะดวกนะครับ ออเดอร์เดิมหมดเวลาชำระเงินและถูกยกเลิกแล้ว จึงต้องทำรายการสั่งซื้อใหม่อีกครั้งครับ”</t>
  </si>
  <si>
    <t>ลูกค้าชำระเงินไม่สำเร็จ (Customer Payment Timeout)</t>
  </si>
  <si>
    <t>ลูกค้าติดต่อเข้ามาแจ้งว่า สั่งซื้อสินค้าแล้วแต่ยังไม่ได้กดจ่ายเงิน และไม่ทราบว่าจะกลับไปชำระเงินต่ออย่างไร
แอดมินขอหมายเลขออเดอร์และเบอร์โทรศัพท์ที่ลงทะเบียน ลูกค้าแจ้งหมายเลขคำสั่งซื้อ 260525-SN-1364 และเบอร์โทร 0819178030
แอดมินตรวจสอบแล้วแจ้งว่าออเดอร์ถูกยกเลิกเรียบร้อยแล้ว และแนะนำให้ลูกค้าปิดแอป Robinhood และแอปธนาคาร จากนั้นเข้าใช้งานใหม่ แล้วลองสั่งออเดอร์ใหม่อีกครั้ง หากยังพบปัญหาสามารถติดต่อแอดมินได้</t>
  </si>
  <si>
    <t>https://drive.google.com/open?id=1D0fRpcX_CMbFaIC-VYJT77kNfIMWcENz</t>
  </si>
  <si>
    <t>AA242862</t>
  </si>
  <si>
    <t>https://app.oho.chat/business/6805c0f16232119d2a1204b5/smartchat?room=68e87ef814e39379e7f62dc6</t>
  </si>
  <si>
    <t>แอดมินมีการทักทายและแนะนำตัวสุภาพ เช่น
“Robinhood สวัสดีค่ะ แอดมินชานมยินดีให้บริการค่ะ”
มีการสอบถามต่อว่าต้องการให้ช่วยเหลือเพิ่มเติมหรือไม่ และปิดท้ายด้วยการขอบคุณที่ใช้บริการ พร้อมชื่อแอดมินครบถ้วน
เงื่อนไขที่ใช้หักคะแนนตามไฟล์:
ไม่พบข้อผิดพลาด
ไม่หักคะแนน</t>
  </si>
  <si>
    <t>เคสนี้ลูกค้าส่งภาพหน้าจอออเดอร์เข้ามาก่อนแล้ว แอดมินนำข้อมูลจากภาพไปตรวจสอบได้ โดยไม่ได้ขอข้อมูลเกินจำเป็น และไม่ได้เปิดเผยข้อมูลส่วนตัวผิดฝั่ง
จากการตรวจสอบข้อมูลออเดอร์ตรงกับระบบ ได้แก่
หมายเลขคำสั่งซื้อ: 260525-SN-0860
เบอร์โทรลูกค้า: 0881680518
เงื่อนไขที่ใช้หักคะแนนตามไฟล์:
ไม่พบข้อผิดพลาด
ไม่หักคะแนน</t>
  </si>
  <si>
    <t>แอดมินตรวจสอบสถานะออเดอร์และแจ้งข้อมูลตาม Process ได้ถูกต้อง
จากการตรวจสอบ ออเดอร์ 260525-SN-0860 มีสถานะ MERCHANT - REJECT เนื่องจากร้านค้าปฏิเสธคำสั่งซื้อ สถานะล่าสุดวันที่ 25/05/26 17:38:36 ชำระผ่านช่องทาง KBANK ยอด 245 บาท และระยะเวลาคืนเงินคือ 2 วันทำการ
ตอนที่ลูกค้าติดต่อเข้ามายังอยู่ใน SLA การคืนเงิน จึงยังไม่จำเป็นต้องเปิดเคสติดตามเงินคืน
เงื่อนไขที่ใช้หักคะแนนตามไฟล์:
ไม่พบข้อผิดพลาด
ไม่หักคะแนน</t>
  </si>
  <si>
    <t>คำตอบถูกต้องในสาระหลัก แอดมินแจ้งว่าออเดอร์ถูกยกเลิกจากร้านค้าปฏิเสธรับคำสั่งซื้อ และลูกค้าจะได้รับเงินคืนอัตโนมัติผ่านช่องทางเดิม
หักเล็กน้อย เพราะจากข้อมูลที่ตรวจสอบ ระยะเวลาคืนเงินควรแจ้งให้ชัดเป็น 2 วันทำการ ตามช่องทาง KBANK แต่แอดมินแจ้งเป็น 1–2 วันทำการ ซึ่งยังอยู่ในกรอบที่พอเข้าใจได้ แต่ถ้าต้องการความชัดเจนควรแจ้งเป็น 2 วันทำการ
เงื่อนไขที่ใช้หักคะแนนตามไฟล์:
คำตอบถูก แต่ระยะเวลาควรแจ้งให้ชัดขึ้น
หัก 1 คะแนน
ตัวอย่างที่เหมาะสมกว่า
“จากการตรวจสอบ ออเดอร์ 260525-SN-0860 ถูกยกเลิกเนื่องจากร้านค้าปฏิเสธรับคำสั่งซื้อ ระบบจะคืนเงินอัตโนมัติผ่านช่องทาง KBANK ภายใน 2 วันทำการค่ะ”</t>
  </si>
  <si>
    <t>แอดมินแจ้งข้อมูลครบในประเด็นหลัก ได้แก่ สถานะออเดอร์ สาเหตุการยกเลิก ช่องทางคืนเงิน และระยะเวลาคืนเงิน
หักเล็กน้อย เพราะควรแจ้งเพิ่มให้ชัดว่าเงินจะคืนเข้าช่องทางเดิม และสามารถให้ลูกค้าตรวจสอบรายการเดินบัญชีหลังรอบธนาคารได้ เพื่อให้ลูกค้าเข้าใจขั้นตอนการติดตามเงินคืนมากขึ้น
เงื่อนไขที่ใช้หักคะแนนตามไฟล์:
ตอบครบในประเด็นหลัก แต่ยังขาดรายละเอียดช่วยติดตามเงินคืนเล็กน้อย
หัก 2 คะแนน
ตัวอย่างที่เหมาะสมกว่า
“ระบบจะคืนเงินกลับเข้าช่องทางเดิมที่ชำระเข้ามา คือ KBANK ภายใน 2 วันทำการ แนะนำให้คุณลูกค้าตรวจสอบรายการเดินบัญชีอีกครั้งหลังรอบดำเนินการของธนาคารนะคะ”</t>
  </si>
  <si>
    <t>แอดมินแจ้งขั้นตอนโดยรวมชัดเจนว่าเงินจะคืนอัตโนมัติ และหากไม่ได้รับเงินในเวลาที่แจ้งให้ติดต่อกลับมาเพื่อตรวจสอบ
หักเล็กน้อย เพราะควรแจ้งให้ชัดกว่านี้ว่า หากครบ 2 วันทำการ แล้วยังไม่ได้รับเงินคืน ให้ติดต่อกลับมา พร้อมระบุออเดอร์เดิมเพื่อให้ตรวจสอบได้เร็วขึ้น
เงื่อนไขที่ใช้หักคะแนนตามไฟล์:
ขั้นตอนชัดเจนพอสมควร แต่ยังเพิ่มรายละเอียดได้
หัก 1 คะแนน
ตัวอย่างที่เหมาะสมกว่า
“หากครบ 2 วันทำการแล้วคุณลูกค้ายังไม่ได้รับเงินคืน สามารถติดต่อกลับมา พร้อมแจ้งหมายเลขออเดอร์ 260525-SN-0860 เพื่อให้แอดมินช่วยตรวจสอบเพิ่มเติมได้ค่ะ”</t>
  </si>
  <si>
    <t>แอดมินวิเคราะห์ตรงจุดว่าลูกค้าสอบถามเรื่องเงินคืนจากออเดอร์ที่ร้านค้ายกเลิก และตรวจสอบสถานะออเดอร์ก่อนแจ้งผลได้ถูกต้อง
หักเล็กน้อย เพราะควรแจ้งระยะเวลาให้ตรงเป็น 2 วันทำการ ตามข้อมูลตรวจสอบ เพื่อให้ลูกค้าไม่สับสนเรื่องวันคืนเงิน
เงื่อนไขที่ใช้หักคะแนนตามไฟล์:
แก้ปัญหาได้ตรงจุด แต่รายละเอียดระยะเวลาควรชัดขึ้น
หัก 1 คะแนน
ตัวอย่างที่เหมาะสมกว่า
“ออเดอร์นี้ถูกยกเลิกจากร้านค้าปฏิเสธคำสั่งซื้อ และชำระผ่าน KBANK ระบบจะคืนเงินอัตโนมัติภายใน 2 วันทำการค่ะ”</t>
  </si>
  <si>
    <t>แอดมินมีการแจ้ง Next Step ว่า หากลูกค้าไม่ได้รับเงินคืนภายในเวลาที่แจ้ง สามารถติดต่อกลับมาเพื่อให้แอดมินตรวจสอบและติดตามเงินคืนให้ได้
หักเล็กน้อย เพราะควรระบุให้ชัดว่าให้ติดต่อกลับมาหลังครบ 2 วันทำการ หรือหากยอดยังไม่เข้า เพื่อให้ลูกค้ารู้ช่วงเวลาที่ควรกลับมาติดตาม
เงื่อนไขที่ใช้หักคะแนนตามไฟล์:
มี Next Step แต่ยังระบุเวลาติดตามได้ชัดขึ้น
หัก 1 คะแนน
ตัวอย่างที่เหมาะสมกว่า
“หากครบ 2 วันทำการแล้ว ยังไม่พบยอดคืนเงินในบัญชี KBANK สามารถติดต่อแอดมินกลับมาได้เลยค่ะ แอดมินจะช่วยตรวจสอบและติดตามเงินคืนให้ค่ะ”</t>
  </si>
  <si>
    <t>ข้อความอ่านง่าย แยกข้อมูลชัดเจน มีการแจ้งสถานะออเดอร์ สาเหตุการยกเลิก ช่องทางคืนเงิน และระยะเวลาคืนเงินเป็นลำดับ
เงื่อนไขที่ใช้หักคะแนนตามไฟล์:
ไม่พบข้อผิดพลาด
ไม่หักคะแนน</t>
  </si>
  <si>
    <t>ภาษาสุภาพ กระชับ อ่านเข้าใจง่าย และไม่พบคำผิดที่กระทบต่อความหมาย
เงื่อนไขที่ใช้หักคะแนนตามไฟล์:
ไม่พบข้อผิดพลาด
ไม่หักคะแนน</t>
  </si>
  <si>
    <t>น้ำเสียงสุภาพ เหมาะสมกับสถานการณ์ ลูกค้ากังวลเรื่องเงินถูกตัดและต้องการทราบวิธีได้เงินคืน แอดมินตอบด้วยน้ำเสียงช่วยเหลือ และแจ้งว่าสามารถติดต่อกลับมาได้หากยังไม่ได้รับเงินคืน
เงื่อนไขที่ใช้หักคะแนนตามไฟล์:
ไม่พบข้อผิดพลาด
ไม่หักคะแนน</t>
  </si>
  <si>
    <t>ลูกค้าติดต่อเข้ามาสอบถามว่าจะได้รับเงินคืนอย่างไร เนื่องจากร้านค้ายกเลิกออเดอร์ และระบบตัดเงินไปแล้ว พร้อมแจ้งยอดเงิน 245 บาท
แอดมินทักทายและแจ้งว่าจะตรวจสอบข้อมูลให้ จากนั้นแจ้งผลว่าออเดอร์ 260525-SN-0860 ถูกยกเลิกแล้ว เนื่องจากร้านค้าปฏิเสธรับคำสั่งซื้อ และลูกค้าจะได้รับเงินคืนอัตโนมัติผ่านช่องทางที่ชำระเข้ามา
แอดมินแจ้งระยะเวลาคืนเงินผ่าน K PLUS / KBANK ภายใน 1–2 วันทำการ และแจ้งว่าหากยังไม่ได้รับเงินคืนภายในเวลาที่แจ้ง สามารถติดต่อกลับมาให้แอดมินตรวจสอบและติดตามเงินคืนได้</t>
  </si>
  <si>
    <t>https://drive.google.com/open?id=1zK3Pr-LSeRVREIPNk4vAwZp8Gc8Frxfd</t>
  </si>
  <si>
    <t>AA243475</t>
  </si>
  <si>
    <t>https://app.oho.chat/business/6805c0f16232119d2a1204b5/smartchat?room=6a15c79f21b00aa10f75bd4a</t>
  </si>
  <si>
    <t>แอดมินมีการทักทายและแนะนำตัวสุภาพ เช่น
“สวัสดีค่ะ แอดมินโมจิ🍡 ยินดีให้บริการค่ะ”
มีการปิดท้ายครบถ้วน แจ้งให้ลูกค้าติดต่อกลับมาได้หากต้องการสอบถามเพิ่มเติม และขอบคุณที่ใช้บริการพร้อมชื่อแอดมิน
เงื่อนไขที่ใช้หักคะแนนตามไฟล์:
ไม่พบข้อผิดพลาด
ไม่หักคะแนน</t>
  </si>
  <si>
    <t>ลูกค้าแจ้งหมายเลขออเดอร์และเบอร์โทรเข้ามาก่อนแล้ว แอดมินขอข้อมูลเพิ่มเติมเฉพาะที่จำเป็นต่อการติดตามเงินคืน คือสลิปการชำระเงินและเลขบัญชีพร้อมเพย์
จากการตรวจสอบ ข้อมูลตรงกับระบบ ได้แก่
หมายเลขคำสั่งซื้อ: 260523-SL-0143
เบอร์โทรลูกค้า: 0625928596
ไม่พบการขอข้อมูลเกินจำเป็น และไม่พบการเปิดเผยข้อมูลผิดฝั่ง
เงื่อนไขที่ใช้หักคะแนนตามไฟล์:
ไม่พบข้อผิดพลาด
ไม่หักคะแนน</t>
  </si>
  <si>
    <t>จากการตรวจสอบ ออเดอร์ 260523-SL-0143 มีสถานะ DRIVER - TIMEOUT เนื่องจากไม่พบคนขับ สถานะล่าสุดวันที่ 23/05/26 03:39:36 ชำระผ่าน QR Code PromptPay และมีการตัดเงินลูกค้าจริง
กรณีนี้เป็นการติดตามเงินคืนที่เกินระยะเวลาคืนเงินแล้ว จึงควรขอสลิปและข้อมูลบัญชีเพื่อส่งติดตามเงินคืน ซึ่งแอดมินดำเนินการขอข้อมูลเพิ่มเติมได้ถูกต้อง
หักคะแนนเล็กน้อย เพราะแอดมินควรแจ้งให้ชัดเจนก่อนว่า “จากข้อมูลเบื้องต้นออเดอร์ถูกยกเลิกแล้ว และจะขอข้อมูลเพิ่มเติมเพื่อส่งตรวจสอบเงินคืน” ไม่ใช่ขอเอกสารทันทีโดยยังไม่สรุปสถานะให้ลูกค้าทราบ
ทั้งนี้ ลูกค้าไม่ได้ตอบกลับหลังจากแอดมินขอข้อมูลเพิ่มเติม ทำให้ข้อมูลไม่ครบ จึงยังไม่ต้องเปิดเคสติดตามเงินคืนในขณะนั้น
เงื่อนไขที่ใช้หักคะแนนตามไฟล์:
ทำตาม Process ได้ แต่ยังแจ้งเหตุผลการขอข้อมูลไม่ชัดพอ
หัก 2 คะแนน
ตัวอย่างที่เหมาะสมกว่า
“จากข้อมูลเบื้องต้น ออเดอร์ 260523-SL-0143 ถูกยกเลิกแล้ว และลูกค้าแจ้งว่ายังไม่ได้รับเงินคืน แอดมินขอรบกวนสลิปการชำระเงิน และเลขบัญชี/พร้อมเพย์ เพื่อใช้ประกอบการส่งเรื่องติดตามเงินคืนให้นะคะ”</t>
  </si>
  <si>
    <t>คำตอบของแอดมินถูกต้องในภาพรวม เพราะเคสนี้ลูกค้าแจ้งว่ายังไม่ได้รับเงินคืน และจากการตรวจสอบมีการชำระผ่าน QR Code PromptPay จริง การขอสลิปและเลขบัญชีพร้อมเพย์เพื่อส่งติดตามเงินคืนจึงเหมาะสม
หักเล็กน้อย เพราะแอดมินไม่ได้แจ้งสถานะออเดอร์ให้ลูกค้าทราบก่อนว่าออเดอร์ถูกยกเลิกจาก DRIVER - TIMEOUT / ไม่พบคนขับ และไม่ได้แจ้งว่าทำไมต้องขอข้อมูลเพิ่มเติม
เงื่อนไขที่ใช้หักคะแนนตามไฟล์:
คำตอบถูก แต่ยังขาดการแจ้งสถานะและเหตุผลประกอบ
หัก 1 คะแนน
ตัวอย่างที่เหมาะสมกว่า
“ออเดอร์นี้ถูกยกเลิกจากกรณีไม่พบคนขับ และลูกค้าแจ้งว่ายังไม่ได้รับเงินคืน แอดมินขอรบกวนสลิปการชำระเงินและเลขบัญชีพร้อมเพย์ เพื่อใช้ส่งเรื่องติดตามเงินคืนให้นะคะ”</t>
  </si>
  <si>
    <t>แอดมินขอข้อมูลสำคัญที่ใช้ส่งติดตามเงินคืนได้ถูกต้อง คือสลิปการชำระเงินและเลขบัญชีพร้อมเพย์
แต่คำตอบยังไม่ครบ เพราะควรแจ้งข้อมูลพื้นฐานให้ลูกค้าทราบก่อน เช่น สถานะออเดอร์ สาเหตุการยกเลิก ช่องทางชำระเงิน และเหตุผลที่ต้องขอเอกสารเพิ่ม เพื่อให้ลูกค้าเข้าใจว่ากำลังส่งติดตามเงินคืนจากกรณีใด
เงื่อนไขที่ใช้หักคะแนนตามไฟล์:
ขอข้อมูลถูกต้อง แต่ยังให้ข้อมูลประกอบไม่ครบ
หัก 3 คะแนน
ตัวอย่างที่เหมาะสมกว่า
“จากการตรวจสอบเบื้องต้น ออเดอร์ 260523-SL-0143 ถูกยกเลิกเนื่องจากไม่พบคนขับ และลูกค้าชำระผ่าน QR Code PromptPay หากยังไม่ได้รับเงินคืน แอดมินขอรบกวนสลิปการชำระเงินและเลขบัญชีพร้อมเพย์ เพื่อส่งเรื่องตรวจสอบเงินคืนให้นะคะ”</t>
  </si>
  <si>
    <t>แอดมินแจ้งชัดว่าต้องการข้อมูลอะไร คือสลิปการชำระเงินและเลขบัญชีพร้อมเพย์ แต่ยังไม่ได้บอกขั้นตอนหลังจากลูกค้าส่งข้อมูล เช่น จะนำไปส่งเรื่องติดตามเงินคืน และต้องรอผลการตรวจสอบเพิ่มเติม
เงื่อนไขที่ใช้หักคะแนนตามไฟล์:
บอกข้อมูลที่ต้องใช้ แต่ขั้นตอนต่อยังไม่ครบ
หัก 2 คะแนน
ตัวอย่างที่เหมาะสมกว่า
“หลังจากได้รับสลิปและเลขบัญชีพร้อมเพย์แล้ว แอดมินจะส่งเรื่องเพื่อติดตามเงินคืนให้ และจะแจ้งผลตามช่องทางที่กำหนดนะคะ”</t>
  </si>
  <si>
    <t>แอดมินเข้าใจว่าลูกค้าต้องการติดตามเงินคืน และขอข้อมูลที่จำเป็นสำหรับการส่งเรื่องติดตามเงินคืนได้ตรงจุด
หักเล็กน้อย เพราะแอดมินไม่ได้สรุปข้อมูลจากการตรวจสอบก่อนขอเอกสาร ทำให้ลูกค้าอาจไม่เข้าใจว่าทำไมต้องส่งสลิปและเลขบัญชีพร้อมเพย์ ทั้งที่ลูกค้าแจ้งข้อมูลออเดอร์และเบอร์มาแล้ว
เงื่อนไขที่ใช้หักคะแนนตามไฟล์:
วิเคราะห์ถูก แต่ยังอธิบายเหตุผลไม่ครบ
หัก 2 คะแนน
ตัวอย่างที่เหมาะสมกว่า
“เนื่องจากออเดอร์ถูกยกเลิกและลูกค้าแจ้งว่ายังไม่ได้รับเงินคืน แอดมินขอข้อมูลเพิ่มเติมเพื่อใช้ส่งเรื่องติดตามเงินคืนให้ค่ะ”</t>
  </si>
  <si>
    <t>แอดมินมีการขอข้อมูลเพื่อนำไปส่งเรื่องติดตามเงินคืน ถือว่ามี Ownership และมี Next Step เบื้องต้น
หักคะแนน เพราะควรแจ้งให้ชัดว่าเมื่อได้รับข้อมูลครบแล้วจะดำเนินการอย่างไรต่อ และหากลูกค้ายังไม่สะดวกส่งตอนนี้ สามารถติดต่อกลับมาพร้อมข้อมูลเดิมได้
กรณีนี้ลูกค้าไม่ตอบกลับหลังจากขอข้อมูลเพิ่มเติม จึงยังไม่ต้องเปิดเคส เพราะข้อมูลไม่ครบสำหรับส่งติดตามเงินคืน
เงื่อนไขที่ใช้หักคะแนนตามไฟล์:
มี Next Step แต่ยังไม่ชัดเจนพอ
หัก 2 คะแนน
ตัวอย่างที่เหมาะสมกว่า
“หากคุณลูกค้าส่งสลิปและเลขบัญชีพร้อมเพย์เข้ามาแล้ว แอดมินจะดำเนินการส่งเรื่องติดตามเงินคืนให้ทันทีนะคะ หากยังไม่สะดวกส่งตอนนี้ สามารถติดต่อกลับมาพร้อมข้อมูลดังกล่าวได้อีกครั้งค่ะ”</t>
  </si>
  <si>
    <t>ข้อความสั้น อ่านเข้าใจง่าย และบอกข้อมูลที่ต้องการชัดเจน แต่ควรเรียงลำดับให้ดีกว่านี้ โดยแจ้งสถานะออเดอร์ก่อน แล้วค่อยขอข้อมูลเพิ่มเติม
เงื่อนไขที่ใช้หักคะแนนตามไฟล์:
ข้อความอ่านง่าย แต่ลำดับการตอบยังปรับได้
หัก 1 คะแนน
ตัวอย่างที่เหมาะสมกว่า
“จากการตรวจสอบออเดอร์ถูกยกเลิกแล้วนะคะ แอดมินขอรบกวนสลิปการชำระเงินและเลขบัญชีพร้อมเพย์ เพื่อส่งเรื่องติดตามเงินคืนค่ะ”</t>
  </si>
  <si>
    <t>น้ำเสียงสุภาพ เหมาะสมกับลูกค้าที่ติดตามเงินคืน
หักเล็กน้อย เพราะควรเพิ่มคำขออภัยหรือแสดงความเข้าใจความกังวลของลูกค้า เช่น ลูกค้ารอเงินคืนและแจ้งว่ายังไม่ได้รับเงินเข้าบัญชี
เงื่อนไขที่ใช้หักคะแนนตามไฟล์:
สุภาพเหมาะสม แต่ยังแสดงความเข้าใจลูกค้าได้มากกว่านี้
หัก 1 คะแนน
ตัวอย่างที่เหมาะสมกว่า
“ต้องขออภัยในความไม่สะดวกนะคะ แอดมินจะช่วยส่งเรื่องติดตามเงินคืนให้ค่ะ”</t>
  </si>
  <si>
    <t>ลูกค้าติดต่อเข้ามาแจ้งว่ายังไม่ได้รับเงินคืนเข้าบัญชี โดยแจ้งว่าชำระผ่าน QR Code และแนบภาพหน้าจอออเดอร์ พร้อมแจ้งหมายเลขคำสั่งซื้อ 260523-SL-0143 และเบอร์โทรศัพท์ 0625928596
แอดมินทักทาย และขอสลิปการชำระเงินกับเลขบัญชีพร้อมเพย์ของลูกค้า เพื่อส่งเรื่องติดตามเงินคืน
หลังจากนั้นลูกค้าไม่ได้ตอบกลับ แอดมินจึงปิดการสนทนา โดยแจ้งว่าหากต้องการสอบถามเพิ่มเติมสามารถติดต่อกลับมาได้อีกครั้ง</t>
  </si>
  <si>
    <t>https://drive.google.com/open?id=1Im1mHVnk6pg5mPGG5TfZpIBLSJTjyBjD</t>
  </si>
  <si>
    <t>AA243546</t>
  </si>
  <si>
    <t>https://app.oho.chat/business/6805c0f16232119d2a1204b5/smartchat?room=6a1659ea52758ca69657db0c</t>
  </si>
  <si>
    <t>แอดมินทักทาย แนะนำตัว และปิดการสนทนาครบถ้วน สุภาพ มีการแจ้งให้ร้านค้าติดต่อกลับมาได้หากต้องการสอบถามเพิ่มเติม
เงื่อนไขที่ใช้หักคะแนนตามไฟล์:
ไม่พบข้อผิดพลาด
ไม่หักคะแนน</t>
  </si>
  <si>
    <t>แอดมินขอข้อมูลยืนยันตัวตนก่อนให้ข้อมูลบัญชีร้านค้า ซึ่งถูกต้อง
จากการตรวจสอบ ข้อมูลตรงกับระบบ ได้แก่
Tax ID: 3440900714191
เลข 5 หลักสุดท้าย: 14191
Company Name: ธัญชนก เทียมสิงห์
Shop ID: 263512
Shop Name: ร้านสับปะรดภูแลน้องอุ๋งอิ๋ง
Shop Email: thiamsingtanchanok@gmail.com
หักเล็กน้อย เพราะหลังร้านค้าให้ข้อมูลยืนยันตัวตนมาแล้ว แอดมินควรตอบรับก่อนตรวจสอบให้ชัด เช่น
“ขอบคุณสำหรับข้อมูลค่ะ แอดมินขออนุญาตตรวจสอบข้อมูลที่ให้มาสักครู่นะคะ”
ส่วนการแจ้งรหัสผ่านในแชท จากข้อมูลที่ตรวจสอบ เคสนี้สามารถแจ้งได้ จึงไม่หักในประเด็นนี้
เงื่อนไขที่ใช้หักคะแนนตามไฟล์:
Verify ถูกต้อง แต่ตอบรับข้อมูลก่อนตรวจสอบยังไม่ครบ
หัก 1 คะแนน</t>
  </si>
  <si>
    <t>แอดมินทำตาม Process หลักได้หลายส่วน เช่น ตรวจสอบข้อมูลร้านค้า แนะนำให้กดลืมรหัสผ่าน และมีการเปิดเคสภายใน #3904 ขอรีเซ็ตรหัสผ่านร้านค้า เนื่องจากแอดมินไม่มีสิทธิ์รีเซ็ตรหัสผ่านเองโดยตรง
แต่หักมากในหัวข้อนี้ เพราะ SLA เกินชัดเจน โดยระบบแสดงเวลาให้บริการ 0:32:46 ซึ่งนานเกินมาตรฐานการให้บริการ และในเคสภายในยังมีสถานะ Delayed by 9 minutes เพิ่มเติมด้วย
ถึงแม้แอดมินจะแก้ไขปัญหาให้ได้ แต่ระยะเวลาการดำเนินการนาน ทำให้หัวข้อ Process / SLA ไม่ควรได้คะแนนสูง
เงื่อนไขที่ใช้หักคะแนนตามไฟล์:
ทำตาม Process ได้ แต่เกิน SLA ชัดเจน
หัก 5 คะแนน
ตัวอย่างที่เหมาะสมกว่า
“แอดมินดำเนินการส่งเรื่องขอรีเซ็ตรหัสผ่านให้เรียบร้อยแล้วนะคะ ระหว่างนี้อาจใช้เวลาตรวจสอบสักครู่ หากดำเนินการเสร็จแล้วแอดมินจะแจ้งอีเมลและรหัสผ่านให้ร้านค้าทดลองเข้าใช้งานทันทีค่ะ”</t>
  </si>
  <si>
    <t>แอดมินแจ้งข้อมูลถูกต้อง ตรวจสอบพบร้านค้าที่ตรงกับเจ้าของกิจการ และแจ้งอีเมลเข้าใช้งานได้ถูกต้อง รวมถึงดำเนินการรีเซ็ตรหัสผ่านตามขั้นตอน
เงื่อนไขที่ใช้หักคะแนนตามไฟล์:
ไม่พบข้อผิดพลาด
ไม่หักคะแนน</t>
  </si>
  <si>
    <t>แอดมินให้ข้อมูลครบในประเด็นหลัก ทั้งอีเมล วิธีลืมรหัสผ่าน และรหัสผ่านหลังรีเซ็ต
หักเพราะยังไม่ได้แนะนำหลังเข้าใช้งานได้ว่า ควรเปลี่ยนรหัสผ่านใหม่เพื่อความปลอดภัย และหากเข้าไม่ได้ควรส่งภาพหน้าจอหรือข้อความ Error กลับมา
เงื่อนไขที่ใช้หักคะแนนตามไฟล์:
ตอบครบในประเด็นหลัก แต่ยังขาดคำแนะนำหลังเข้าใช้งาน
หัก 2 คะแนน</t>
  </si>
  <si>
    <t>แอดมินแจ้งขั้นตอนให้กดลืมรหัสผ่าน ใส่อีเมล และแจ้งข้อมูลเข้าใช้งานหลังรีเซ็ตได้ค่อนข้างชัด
หักเล็กน้อย เพราะหลังรีเซ็ตรหัสผ่าน ควรบอกขั้นตอนต่อให้ครบ เช่น ทดลองเข้าใช้งาน และเปลี่ยนรหัสผ่านใหม่หลังเข้าได้
เงื่อนไขที่ใช้หักคะแนนตามไฟล์:
ขั้นตอนชัดเจนพอสมควร แต่ยังเพิ่มขั้นตอนหลังเข้าได้
หัก 1 คะแนน</t>
  </si>
  <si>
    <t>แอดมินวิเคราะห์ปัญหาได้ตรงจุดว่าร้านค้าเข้าใช้งานไม่ได้จากการจำรหัสผ่านไม่ได้ และดำเนินการต่อจนมีการขอรีเซ็ตรหัสผ่านให้
หักเล็กน้อย เพราะตอนแรกชื่อร้านที่ร้านค้าแจ้งไม่ตรงกับระบบ แม้แอดมินจะทวนได้ดี แต่ควรอธิบายให้ชัดกว่านี้ว่าในระบบใช้ชื่อร้านใด เพื่อให้ร้านค้าไม่สับสน
เงื่อนไขที่ใช้หักคะแนนตามไฟล์:
แก้ปัญหาได้ตรงจุด แต่ยังอธิบายบริบทชื่อร้านได้ชัดขึ้น
หัก 1 คะแนน</t>
  </si>
  <si>
    <t>แอดมินมี Ownership เพราะไม่ได้หยุดแค่แนะนำกดลืมรหัสผ่าน แต่มีการดำเนินการเปิดเคส #3904 ขอรีเซ็ตรหัสผ่านร้านค้า ให้ต่อ
หักเพิ่มจากเดิม เพราะแม้จะมีการดำเนินการต่อ แต่ใช้เวลานาน และไม่ได้สื่อสารระหว่างรอให้ร้านค้าเข้าใจชัดเจนว่ากำลังอยู่ในขั้นตอนส่งเรื่องหรือรอผลการรีเซ็ต
เงื่อนไขที่ใช้หักคะแนนตามไฟล์:
มี Ownership แต่การอัปเดตระหว่างรอยังไม่ชัด และใช้เวลานาน
หัก 2 คะแนน</t>
  </si>
  <si>
    <t>ข้อความอ่านเข้าใจได้ แต่มีคำสะกด/พิมพ์ตก เช่น
“รบกวนระหว่างนี้ร้านอย่าพึ่งดำเนินกาใดๆนะคะ”
ควรเป็น
“รบกวนระหว่างนี้ร้านค้าอย่าเพิ่งดำเนินการใด ๆ นะคะ”
เงื่อนไขที่ใช้หักคะแนนตามไฟล์:
มีคำผิดเล็กน้อย แต่ไม่ทำให้ความหมายเปลี่ยนมาก
หัก 1 คะแนน</t>
  </si>
  <si>
    <t>ภาษาสุภาพ แต่มีคำผิดเล็กน้อย เช่น
“พึ่ง” ควรเป็น “เพิ่ง”
“ดำเนินกาใดๆ” ควรเป็น “ดำเนินการใด ๆ”
เงื่อนไขที่ใช้หักคะแนนตามไฟล์:
มีคำผิดเล็กน้อย
หัก 1 คะแนน</t>
  </si>
  <si>
    <t>น้ำเสียงสุภาพ เหมาะกับร้านค้าที่ต้องการความช่วยเหลือเรื่องเข้าใช้งานระบบ แอดมินช่วยตรวจสอบและดำเนินการต่อให้จนร้านค้าได้รับข้อมูลสำหรับเข้าใช้งาน
เงื่อนไขที่ใช้หักคะแนนตามไฟล์:
ไม่พบข้อผิดพลาด
ไม่หักคะแนน</t>
  </si>
  <si>
    <t>ร้านค้าเข้าใช้งานระบบไม่ได้ / ลืมรหัสผ่าน (Merchant Unable to Login / Forgot Password)</t>
  </si>
  <si>
    <t>ร้านค้าติดต่อเข้ามาแจ้งว่า “เข้าระบบให้ค่ะ”
แอดมินขอข้อมูลยืนยันตัวตน ได้แก่ ชื่อ-นามสกุลเจ้าของกิจการ และเลขประจำตัวประชาชน 5 หลักสุดท้าย
ร้านค้าแจ้งชื่อ ธัญชนก เทียมสิงห์, ชื่อร้าน น้องอิ๋วกล้วยทอด และเลข 5 หลักท้าย 14191
แอดมินตรวจสอบแล้วแจ้งว่า ภายใต้ชื่อคุณธัญชนกมีร้านเดียวคือ ร้านสับปะรดภูแลน้องอุ๋งอิ๋ง และสอบถามว่าเป็นร้านนี้หรือไม่ ร้านค้าตอบว่าใช่
จากนั้นแอดมินแจ้งอีเมลสำหรับเข้าสู่ระบบ แนะนำให้กดลืมรหัสผ่าน เมื่อร้านค้าแจ้งว่ายังเข้าไม่ได้ แอดมินแจ้งว่าจะรีเซ็ตรหัสผ่านให้ และแจ้งอีเมลกับรหัสผ่านสำหรับเข้าใช้งาน พร้อมแจ้งว่าหากยังเข้าไม่ได้ให้ติดต่อกลับมาอีกครั้ง</t>
  </si>
  <si>
    <t>https://drive.google.com/file/d/1qxyL2o2CyTutoU8Esr0rCms124yYc-4j/view?usp=drive_link</t>
  </si>
  <si>
    <t>AA242653</t>
  </si>
  <si>
    <t>https://app.oho.chat/business/6805c0f16232119d2a1204b5/smartchat?room=6a10db0cac6d56b9641efbf2</t>
  </si>
  <si>
    <t>แอดมินมีการสื่อสารสุภาพ และปิดแชทด้วยการขอบคุณที่ใช้บริการ พร้อมชื่อแอดมิน เช่น
“ขอบคุณที่ใช้บริการ Robinhood แอดมินขนมถ้วยฟูยินดีให้บริการค่ะ”
หักเล็กน้อย เพราะในข้อความแรกของแอดมินไม่ได้ทักทายและแนะนำตัวแบบเต็มตามมาตรฐาน เช่น “สวัสดีค่ะ แอดมินถ้วยฟู ยินดีให้บริการค่ะ”
เงื่อนไขที่ใช้หักคะแนนตามไฟล์:
ทักทาย/แนะนำตัวตอนเริ่มยังไม่ครบชัดเจน
หัก 1 คะแนน
ตัวอย่างที่เหมาะสมกว่า
“สวัสดีค่ะ แอดมินถ้วยฟู ยินดีให้บริการค่ะ แอดมินได้รับเอกสารจากร้านค้าแล้ว และจะดำเนินการตรวจสอบให้นะคะ”</t>
  </si>
  <si>
    <t>ร้านค้าส่งเอกสารส่วนตัวและข้อมูลบัญชีธนาคารเข้ามาในแชท แอดมินไม่ได้ทวนเลขบัตรประชาชน เลขบัญชี หรือข้อมูลสำคัญเต็มกลับไปในแชท จึงไม่มีการเปิดเผยข้อมูลส่วนตัวซ้ำโดยไม่จำเป็น
จากการตรวจสอบข้อมูลร้านค้า ได้แก่
Shop ID: 396113
Shop Name: Don's Burger.
Phone Number: 0652740845
Shop Email: Rommdon1122@gmail.com
ชื่อ-สกุล: รอมฎอน บอซู
ไม่พบการใช้ข้อมูลผิดฝั่ง และไม่พบการเปิดเผยข้อมูลเกินจำเป็น
เงื่อนไขที่ใช้หักคะแนนตามไฟล์:
ไม่พบข้อผิดพลาด
ไม่หักคะแนน</t>
  </si>
  <si>
    <t>เคสนี้ตรงกับ Process เรื่อง ติดตามการสมัคร/อนุมัติร้านค้าใหม่ ซึ่งในไฟล์ระบุว่า หากร้านค้าส่งเอกสารเพิ่มเติมและเอกสารครบ ต้องดำเนินการส่งต่อ/บันทึกเคสหัวข้อ ติดตามการสมัครร้านค้าใหม่ และแจ้งระยะเวลาดำเนินการประมาณ 3 วันทำการ
จากการตรวจสอบ เคสเดิมคือ #3775 ติดตามการอนุมัติร้านค้า และแอดมินที่ถูกประเมินมีการอัปเดตเอกสารลงในเคสเรียบร้อย เอกสารถูกต้อง และแจ้งระยะเวลา 3 วันทำการ ถูกต้องตาม Process
เวลาให้บริการประมาณ 3 นาที 9 วินาที ไม่พบว่าเกิน SLA ในแชทนี้
เงื่อนไขที่ใช้หักคะแนนตามไฟล์:
ไม่พบข้อผิดพลาด
ไม่หักคะแนน</t>
  </si>
  <si>
    <t>คำตอบถูกต้อง แอดมินแจ้งว่าได้ดำเนินการส่งเรื่องให้แล้ว และแจ้งระยะเวลาดำเนินการ 3 วันทำการ ซึ่งตรงกับ Process และตรงกับผลตรวจสอบว่าเอกสารถูกต้องและมีการอัปเดตเข้าเคสเดิมแล้ว
เงื่อนไขที่ใช้หักคะแนนตามไฟล์:
ไม่พบข้อผิดพลาด
ไม่หักคะแนน</t>
  </si>
  <si>
    <t>แอดมินตอบประเด็นหลักได้ คือแจ้งว่าส่งเรื่องให้แล้ว แจ้งระยะเวลา 3 วันทำการ และให้ร้านค้าติดต่อกลับมาได้หากมีข้อสงสัย
แต่คำตอบยังไม่ครบพอ เพราะไม่ได้แจ้งให้ชัดว่า
ได้รับเอกสารแล้ว
เอกสารถูกนำไปอัปเดตในเคสเดิม #3775 แล้ว
ขณะนี้อยู่ระหว่างรอเจ้าหน้าที่ตรวจสอบ/พิจารณาอนุมัติ
ทำให้ร้านค้าอาจยังไม่มั่นใจว่าเอกสารที่ส่งมาถูกดำเนินการแล้วจริง
เงื่อนไขที่ใช้หักคะแนนตามไฟล์:
ตอบถูกในประเด็นหลัก แต่รายละเอียดการดำเนินการยังไม่ครบ
หัก 3 คะแนน
ตัวอย่างที่เหมาะสมกว่า
“แอดมินได้รับเอกสารจากร้านค้าแล้ว และดำเนินการอัปเดตเอกสารเข้าเคสติดตามการอนุมัติร้านค้า #3775 เรียบร้อยนะคะ ระยะเวลาดำเนินการประมาณ 3 วันทำการค่ะ”</t>
  </si>
  <si>
    <t>แอดมินแจ้งขั้นตอนต่อได้พอเข้าใจว่าได้ส่งเรื่องให้แล้ว และใช้เวลา 3 วันทำการ
หักเล็กน้อย เพราะควรแจ้ง Next Step ให้ชัดขึ้น เช่น หลังจากครบ 3 วันทำการ หากยังไม่ได้รับการอัปเดต สามารถติดต่อกลับมาให้แอดมินตรวจสอบเคสเดิมได้
เงื่อนไขที่ใช้หักคะแนนตามไฟล์:
แจ้งขั้นตอนหลักได้ แต่ Next Step ยังไม่ชัดครบ
หัก 1 คะแนน
ตัวอย่างที่เหมาะสมกว่า
“ระยะเวลาดำเนินการประมาณ 3 วันทำการ หากครบกำหนดแล้วยังไม่มีการอัปเดต รบกวนร้านค้าติดต่อกลับมาเพื่อให้แอดมินช่วยตรวจสอบสถานะเคสให้อีกครั้งนะคะ”</t>
  </si>
  <si>
    <t>แอดมินเข้าใจประเด็นว่าเป็นการส่งเอกสารเพิ่มเติมเพื่อติดตามการอนุมัติร้านค้า และดำเนินการอัปเดตเอกสารลงในเคสเดิมได้ถูกต้อง
หักคะแนน เพราะในแชทไม่ได้อธิบายผลการดำเนินการให้ร้านค้าเห็นชัดว่าเป็นการอัปเดตเอกสารเข้าเคสเดิม ไม่ใช่เพียงส่งเรื่องใหม่ ทำให้การแก้ไขปัญหาถูกต้องหลังบ้าน แต่การสื่อสารกับร้านค้ายังไม่ชัดพอ
เงื่อนไขที่ใช้หักคะแนนตามไฟล์:
แก้ปัญหาถูกต้อง แต่การแจ้งผลดำเนินการยังไม่ชัด
หัก 2 คะแนน
ตัวอย่างที่เหมาะสมกว่า
“แอดมินอัปเดตเอกสารเพิ่มเติมเข้าเคสเดิมเรียบร้อยแล้วนะคะ ขณะนี้อยู่ระหว่างดำเนินการตรวจสอบและอนุมัติค่ะ”</t>
  </si>
  <si>
    <t>แอดมินมี Ownership เพราะมีการดำเนินการอัปเดตเอกสารให้ร้านค้า และแจ้งระยะเวลารอดำเนินการ 3 วันทำการ
หักคะแนน เพราะควรแจ้ง Next Step ให้ชัดกว่านี้ เช่น หากครบ 3 วันทำการแล้วยังไม่มีการอัปเดต ให้ร้านค้าติดต่อกลับมาเพื่อให้แอดมินตรวจสอบสถานะเคสเดิมต่อ
เงื่อนไขที่ใช้หักคะแนนตามไฟล์:
มีการดำเนินการต่อ แต่ Next Step ยังไม่ครบชัดเจน
หัก 2 คะแนน
ตัวอย่างที่เหมาะสมกว่า
“หากครบ 3 วันทำการแล้วยังไม่ได้รับอัปเดต รบกวนร้านค้าติดต่อกลับมาอีกครั้ง เพื่อให้แอดมินช่วยตรวจสอบสถานะเคสให้นะคะ”</t>
  </si>
  <si>
    <t>ข้อความสั้น อ่านเข้าใจง่าย แต่ควรจัดข้อความให้เป็นลำดับมากขึ้น เช่น ได้รับเอกสารแล้ว &gt; อัปเดตเคสแล้ว &gt; ระยะเวลาดำเนินการ &gt; วิธีติดตามผล
เงื่อนไขที่ใช้หักคะแนนตามไฟล์:
ข้อความอ่านง่าย แต่ยังเรียงลำดับให้ชัดขึ้นได้
หัก 1 คะแนน
ตัวอย่างที่เหมาะสมกว่า
“แอดมินได้รับเอกสารแล้วนะคะ และได้อัปเดตเข้าเคสติดตามการอนุมัติร้านค้าเรียบร้อยค่ะ ระยะเวลาดำเนินการประมาณ 3 วันทำการ หากครบกำหนดแล้วยังไม่มีอัปเดต สามารถติดต่อกลับมาให้ตรวจสอบได้ค่ะ”</t>
  </si>
  <si>
    <t>ภาษาสุภาพและเข้าใจได้ แต่มีจุดที่ควรปรับเรื่องการเว้นวรรค เช่น
“โดยใช้เวลา3วันทำการ” ควรเป็น “โดยใช้เวลา 3 วันทำการ”
ไม่ใช่ข้อผิดพลาดใหญ่ แต่ควรปรับให้อ่านง่ายและดูเรียบร้อยขึ้น
เงื่อนไขที่ใช้หักคะแนนตามไฟล์:
มีจุดเว้นวรรค/รูปแบบภาษาที่ควรปรับเล็กน้อย
หัก 1 คะแนน
ตัวอย่างที่เหมาะสมกว่า
“โดยใช้เวลา 3 วันทำการค่ะ”</t>
  </si>
  <si>
    <t>น้ำเสียงสุภาพ เหมาะกับร้านค้าที่ติดตามเรื่องเอกสารและการอนุมัติ มีการขออภัยในความไม่สะดวก และแจ้งให้ติดต่อกลับมาได้หากต้องการให้ช่วยตรวจสอบเพิ่มเติม
เงื่อนไขที่ใช้หักคะแนนตามไฟล์:
ไม่พบข้อผิดพลาด
ไม่หักคะแนน</t>
  </si>
  <si>
    <t>ร้านค้าติดตามการอนุมัติร้านค้า (Merchant Approval Follow-up)</t>
  </si>
  <si>
    <t>ร้านค้าส่งเอกสารเข้ามาในแชท เพื่อให้แอดมินช่วยดำเนินการเกี่ยวกับการอนุมัติร้านค้า
แอดมินแจ้งว่าได้ดำเนินการส่งเรื่องให้แล้ว พร้อมขออภัยในความไม่สะดวก และแจ้งระยะเวลาดำเนินการ 3 วันทำการ หากมีข้อสงสัยหรือต้องการให้ตรวจสอบเพิ่มเติม สามารถติดต่อกลับมาได้อีกครั้ง</t>
  </si>
  <si>
    <t>https://drive.google.com/file/d/1fSjZmvS04OT_2Chw1xl2r90kCiVBKkBd/view?usp=drive_link</t>
  </si>
  <si>
    <t>AA242834</t>
  </si>
  <si>
    <t>https://app.oho.chat/business/6805c0f16232119d2a1204b5/smartchat?room=6a14256a62e15be98e4fec90</t>
  </si>
  <si>
    <t>แอดมินมีการทักทายและแนะนำตัวครบ เช่น
“สวัสดีค่ะ แอดมินถ้วยฟู ยินดีให้บริการค่ะ”
มีการถามก่อนปิดแชทว่า ต้องการให้ช่วยเหลือหรือสอบถามเรื่องใดเพิ่มเติมหรือไม่ และปิดท้ายด้วยการขอบคุณที่ใช้บริการ พร้อมชื่อแอดมินครบถ้วน
เงื่อนไขที่ใช้หักคะแนนตามไฟล์:
ไม่พบข้อผิดพลาด
ไม่หักคะแนน</t>
  </si>
  <si>
    <t>แอดมินขอข้อมูลที่จำเป็นสำหรับตรวจสอบบัญชีไรเดอร์ ได้แก่ ชื่อ-นามสกุล เลข RR และเบอร์โทรศัพท์
จากการตรวจสอบ ข้อมูลตรงกับระบบ ได้แก่
ชื่อ-นามสกุล: อนุรัตน์ เชื่อมดัด
หมายเลขไรเดอร์: RR10877
เบอร์มือถือ: 0972897934
ไม่พบการขอข้อมูลเกินจำเป็น และไม่พบการเปิดเผยข้อมูลส่วนตัวผิดฝั่ง
เงื่อนไขที่ใช้หักคะแนนตามไฟล์:
ไม่พบข้อผิดพลาด</t>
  </si>
  <si>
    <t>แอดมินตรวจสอบสถานะบัญชีและแจ้งว่าไรเดอร์มีการแจ้งยกเลิกบัญชีเข้ามาแล้ว ซึ่งถูกต้อง เพราะจากการตรวจสอบบัญชีอยู่ระหว่างลบบัญชี และมีการแจ้งขอลบบัญชีเมื่อวันที่ 25 พฤษภาคม 2569 เวลา 17:31 น.
เคสนี้ยังไม่เกิน SLA เพราะไรเดอร์ติดต่อเข้ามาวันเดียวกับวันที่ขอลบบัญชี จึงยังไม่ต้องเปิดเคสติดตามเงินประกันเพิ่มเติม
แต่ต้องหักคะแนน เพราะ Process หน้า 77 ระบุว่า การคืนเงินประกันจะดำเนินการ ภายใน 7 วันนับจากวันที่ยกเลิกบัญชี ไม่ใช่ 7–14 วันทำการ ตามที่แอดมินแจ้ง และแอดมินไม่ได้แจ้งเงื่อนไขสำคัญเรื่องเงินประกัน เช่น การคืนเงินขึ้นอยู่กับการตรวจสอบยอดค้าง/ความเสียหาย/เงื่อนไขที่เกี่ยวข้องก่อนคืนเงิน
เงื่อนไขที่ใช้หักคะแนนตามไฟล์:
ทำตาม Process บางส่วน แต่แจ้งระยะเวลาไม่ตรง Process และแจ้งเงื่อนไขไม่ครบ
หัก 3 คะแนน
ตัวอย่างที่เหมาะสมกว่า
“จากการตรวจสอบ พี่ไรเดอร์ได้แจ้งขอยกเลิกบัญชีเข้ามาแล้วนะคะ ขณะนี้อยู่ระหว่างดำเนินการลบบัญชีค่ะ สำหรับเงินประกัน ระบบจะดำเนินการคืนหลังจากยกเลิกบัญชีเรียบร้อย โดยจะดำเนินการภายในประมาณ 7 วันนับจากวันที่ยกเลิกบัญชีค่ะ”</t>
  </si>
  <si>
    <t>แอดมินตอบถูกบางส่วน เพราะตรวจสอบได้ว่าไรเดอร์มีการแจ้งยกเลิกบัญชีเข้ามาจริง และยังอยู่ระหว่างดำเนินการคืนเงินประกัน
แต่คำตอบเรื่องระยะเวลายังไม่ถูกต้องตาม Process หน้า 77 เพราะแอดมินแจ้งว่า 7–14 วันทำการ ขณะที่ Process ระบุว่าเงินประกันจะคืนภายในประมาณ 7 วันนับจากวันที่ยกเลิกบัญชี หลังระบบดำเนินการยกเลิกโปรไฟล์เรียบร้อยแล้ว
เงื่อนไขที่ใช้หักคะแนนตามไฟล์:
คำตอบถูกบางส่วน แต่ระยะเวลาคืนเงินไม่ตรง Process
หัก 3 คะแนน
ตัวอย่างที่เหมาะสมกว่า
“เงินประกันจะดำเนินการคืนหลังจากระบบยกเลิกบัญชี/โปรไฟล์เรียบร้อยแล้ว โดยใช้เวลาประมาณ 7 วันนับจากวันที่ยกเลิกบัญชีค่ะ”</t>
  </si>
  <si>
    <t>แอดมินแจ้งประเด็นหลักได้ว่า ไรเดอร์มีการแจ้งยกเลิกบัญชีเข้ามาแล้ว และให้ติดต่อกลับมาได้หากครบกำหนดแล้วยังไม่ได้รับเงินคืน
แต่ยังขาดรายละเอียดสำคัญจาก Process หน้า 77 คือ
เงินประกัน 400 บาท จะคืนหลังระบบดำเนินการยกเลิกบัญชีเรียบร้อย
การคืนเงินต้องเป็นไปตามเงื่อนไข เช่น ตรวจสอบยอดค้างชำระ ความเสียหาย หรือประเด็นที่เกี่ยวข้องก่อนคืนเงิน
ไม่ได้แจ้งให้ชัดว่าเคสนี้ยังอยู่ในช่วง SLA จึงยังไม่ต้องเปิดเคสติดตามเพิ่มเติม
เงื่อนไขที่ใช้หักคะแนนตามไฟล์:
ตอบประเด็นหลักได้ แต่รายละเอียดสำคัญตาม Process ไม่ครบ
หัก 3 คะแนน
ตัวอย่างที่เหมาะสมกว่า
“เงินประกัน 400 บาท จะคืนหลังจากระบบดำเนินการยกเลิกบัญชีเรียบร้อยแล้ว โดยจะดำเนินการภายในประมาณ 7 วันนับจากวันที่ยกเลิกบัญชี ทั้งนี้หากมีรายการค้างชำระหรือเงื่อนไขที่ต้องตรวจสอบ ระบบจะพิจารณาตามเงื่อนไขก่อนคืนเงินค่ะ”</t>
  </si>
  <si>
    <t>แอดมินแจ้งให้ไรเดอร์ทราบว่า หากครบกำหนดแล้วยังไม่ได้รับเงินคืน สามารถติดต่อกลับมาให้ตรวจสอบเพิ่มเติมได้ ถือว่ามีขั้นตอนติดตามต่อ
แต่ขั้นตอนยังไม่ชัดตาม Process หน้า 77 เพราะไม่ได้อธิบายว่า เงินประกันจะคืนหลังจากระบบยกเลิกบัญชี/โปรไฟล์เรียบร้อยแล้ว และไม่ได้บอกว่าระยะเวลานับจากวันที่ยกเลิกบัญชี ไม่ใช่แจ้งกว้าง ๆ เป็น 7–14 วันทำการ
เงื่อนไขที่ใช้หักคะแนนตามไฟล์:
มี Next Step แต่ขั้นตอนและการนับระยะเวลายังไม่ชัดตาม Process
หัก 2 คะแนน
ตัวอย่างที่เหมาะสมกว่า
“ตอนนี้บัญชีอยู่ระหว่างดำเนินการลบโปรไฟล์นะคะ หลังจากระบบยกเลิกบัญชีเรียบร้อยแล้ว เงินประกันจะดำเนินการคืนภายในประมาณ 7 วันนับจากวันที่ยกเลิกบัญชีค่ะ”</t>
  </si>
  <si>
    <t>แอดมินเข้าใจประเด็นว่าไรเดอร์ต้องการสอบถามเรื่องเงินประกันหลังยกเลิกบัญชี และมีการตรวจสอบสถานะบัญชีก่อนตอบ ถือว่าแก้ปัญหาได้ตรงจุดในภาพรวม
แต่หักคะแนน เพราะคำตอบยังไม่ตรง Process ทั้งเรื่องระยะเวลา และยังไม่ได้อธิบายเงื่อนไขเงินประกันให้ครบ ทำให้ไรเดอร์อาจเข้าใจระยะเวลาการคืนเงินคลาดเคลื่อน
เงื่อนไขที่ใช้หักคะแนนตามไฟล์:
วิเคราะห์ถูก แต่คำตอบตาม Process ยังไม่ครบและระยะเวลาไม่ตรง
หัก 3 คะแนน
ตัวอย่างที่เหมาะสมกว่า
“จากการตรวจสอบ พี่ไรเดอร์ได้ขอยกเลิกบัญชีแล้ว ขณะนี้อยู่ระหว่างดำเนินการตามระบบค่ะ เงินประกันจะคืนหลังจากการยกเลิกบัญชีเรียบร้อย โดยใช้เวลาประมาณ 7 วันนับจากวันที่ยกเลิกบัญชี และจะเป็นไปตามเงื่อนไขการตรวจสอบของบริษัทค่ะ”</t>
  </si>
  <si>
    <t>แอดมินมีการแจ้งให้ไรเดอร์ติดต่อกลับมาได้ หากครบกำหนดแล้วยังไม่ได้รับเงินคืน ถือว่ามี Next Step
แต่ควรแจ้งให้ชัดขึ้นว่า ตอนนี้ยังอยู่ในระยะเวลาดำเนินการตาม SLA และยังไม่ต้องเปิดเคสติดตามเพิ่มเติม รวมถึงควรบอกช่วงเวลาที่ควรติดต่อกลับมาให้ตรงตาม Process คือหลังครบประมาณ 7 วันจากวันที่ยกเลิกบัญชี
เงื่อนไขที่ใช้หักคะแนนตามไฟล์:
มี Next Step แต่ยังไม่ชัดตาม Process และยังไม่บอกสถานะ SLA ให้ชัด
หัก 2 คะแนน
ตัวอย่างที่เหมาะสมกว่า
“ตอนนี้ยังอยู่ในระยะเวลาดำเนินการคืนเงินประกันค่ะ หากครบประมาณ 7 วันนับจากวันที่ยกเลิกบัญชีแล้ว ยังไม่ได้รับเงินคืน สามารถติดต่อกลับมาให้แอดมินช่วยตรวจสอบเพิ่มเติมได้ค่ะ”</t>
  </si>
  <si>
    <t>ข้อความอ่านง่าย เข้าใจได้ แอดมินแจ้งผลตรวจสอบ ระยะเวลาดำเนินการ และแนวทางติดต่อกลับเป็นลำดับ
เงื่อนไขที่ใช้หักคะแนนตามไฟล์:
ไม่พบข้อผิดพลาดด้านโครงสร้างข้อความ
ไม่หักคะแนน</t>
  </si>
  <si>
    <t>ภาษาสุภาพ กระชับ และไม่พบคำผิดที่กระทบต่อความหมาย
เงื่อนไขที่ใช้หักคะแนนตามไฟล์:
ไม่พบข้อผิดพลาดด้านภาษา
ไม่หักคะแนน</t>
  </si>
  <si>
    <t>น้ำเสียงสุภาพ เหมาะกับไรเดอร์ที่สอบถามเรื่องเงินประกัน มีการใช้คำเรียก “พี่ไรเดอร์” ถูกประเภทผู้ติดต่อ และแจ้งข้อมูลด้วยน้ำเสียงช่วยเหลือ
เงื่อนไขที่ใช้หักคะแนนตามไฟล์:
ไม่พบข้อผิดพลาดด้านน้ำเสียง
ไม่หักคะแนน</t>
  </si>
  <si>
    <t xml:space="preserve">ไรเดอร์สอบถามเงินประกันหลังขอลบบัญชี (Rider Deposit Refund Inquiry)
</t>
  </si>
  <si>
    <t>ไรเดอร์ติดต่อเข้ามาสอบถามว่า “ยกเลิกบัญชี ได้เงินประกันคืน เมื่อไหร่ครับผม”
แอดมินขอข้อมูลเบื้องต้น ได้แก่ ชื่อ-นามสกุล เลข RR และเบอร์โทรศัพท์
ไรเดอร์แจ้งข้อมูลกลับมาเป็นชื่อ อนุรัตน์ เชื่อมดัด, เลขไรเดอร์ RR10877 และเบอร์โทร 0972897934
แอดมินตรวจสอบแล้วแจ้งว่า ไรเดอร์มีการแจ้งยกเลิกบัญชีเข้ามาแล้ว และแจ้งระยะเวลาดำเนินการประมาณ 7–14 วันทำการ หากครบกำหนดแล้วยังไม่ได้รับเงินคืน สามารถติดต่อกลับมาให้แอดมินตรวจสอบเพิ่มเติมได้</t>
  </si>
  <si>
    <t>https://drive.google.com/open?id=1lyeqMsbWTcJdoJJCb3T3dTkocsZVQn_W</t>
  </si>
  <si>
    <t>AA243183</t>
  </si>
  <si>
    <t>https://app.oho.chat/business/6805c0f16232119d2a1204b5/smartchat?room=6a1538f0e6aefc7428ee9fbf</t>
  </si>
  <si>
    <t>แอดมินมีการทักทายและแนะนำตัวครบ เช่น
“สวัสดีค่ะ แอดมินถ้วยฟู ยินดีให้บริการค่ะ”
มีการสอบถามก่อนปิดแชทว่า ต้องการให้แอดมินช่วยตรวจสอบข้อมูลเพิ่มเติมหรือไม่ และปิดท้ายด้วยการขอบคุณที่ใช้บริการ พร้อมชื่อแอดมินครบถ้วน
เงื่อนไขที่ใช้หักคะแนนตามไฟล์:
ไม่พบข้อผิดพลาด
ไม่หักคะแนน</t>
  </si>
  <si>
    <t>เคสนี้เป็นการสอบถามข้อมูลทั่วไปเกี่ยวกับการสมัครร้านค้าและค่าบริการ GP จึงยังไม่จำเป็นต้องขอข้อมูลยืนยันตัวตนร้านค้า
แอดมินไม่ได้ขอข้อมูลส่วนตัวเกินจำเป็น และไม่ได้เปิดเผยข้อมูลส่วนตัวของร้านค้าหรือบุคคลอื่น
เงื่อนไขที่ใช้หักคะแนนตามไฟล์:
ไม่พบข้อผิดพลาด
ไม่หักคะแนน</t>
  </si>
  <si>
    <t>แอดมินตอบตาม Process ได้บางส่วน คือแจ้งช่องทางสมัครผ่านแอป Robinhood Shop เลือกประเภทการลงทะเบียนเป็นบุคคลธรรมดาหรือนิติบุคคล และแจ้งว่าหลังอัปโหลดเอกสารกับลงทะเบียนเรียบร้อย จะได้รับอีเมลยืนยันภายใน 2–3 วันทำการ
แต่ในส่วนค่าบริการ GP แอดมินยังตอบไม่ครบตามข้อมูลที่ควรอธิบายให้ร้านค้าเข้าใจ โดยเฉพาะจเรื่องการคำนวณ GP 
แอดมินแจ้งแค่ GP 30% ไม่รวม VAT แต่ไม่ได้อธิบายภาพรวมการคำนวณเมื่อร้านค้าถามว่า “ค่าบริการนี้คิดจากส่วนไหน” จึงถือว่ายังไม่ครบตาม Process/ข้อมูลอ้างอิงที่ควรใช้ตอบ
เงื่อนไขที่ใช้หักคะแนนตามไฟล์:
ทำตาม Process ได้บางส่วน แต่ตอบเรื่องค่าบริการ GP และการคำนวณยังไม่ครบ
หัก 3 คะแนน
ตัวอย่างที่เหมาะสมกว่า
“สำหรับร้านค้าใหม่ ค่า GP อยู่ที่ 30% ไม่รวม VAT ค่ะ โดยจะคิดจากยอดขายของออเดอร์ผ่าน Robinhood และจะมี VAT 7% ของค่า GP รวมถึงค่าธรรมเนียมการชำระเงินตามเงื่อนไขด้วยค่ะ”</t>
  </si>
  <si>
    <t>คำตอบถูกบางส่วน เพราะแอดมินแจ้งได้ถูกว่า ร้านค้าสมัครใหม่มีค่า GP 30% ไม่รวม VAT และสามารถสมัครผ่านแอป Robinhood Shop ได้
แต่หักคะแนน เพราะคำตอบเรื่อง GP ยังไม่ถูกครบตามข้อมูลที่ควรอธิบาย ร้านค้าถามว่า “ค่าบริการนี้คิดจากส่วนไหนคะ” แอดมินตอบว่า “เป็นค่า GP ของร้านค้าค่ะ” ซึ่งยังไม่ตอบคำถามจริง เพราะร้านค้าต้องการทราบฐานการคิดค่าบริการ ไม่ใช่แค่ชื่อค่าบริการ
ควรอธิบายว่า GP คิดจากยอดขายของออเดอร์ และมีการคำนวณ GP 30% + VAT 7% รวมถึงมีค่าธรรมเนียมการชำระเงินเพิ่มเติมตามเงื่อนไข 
เงื่อนไขที่ใช้หักคะแนนตามไฟล์:
คำตอบถูกบางส่วน แต่ตอบไม่ครบในส่วนฐานการคิดค่าบริการและการคำนวณ
หัก 3 คะแนน
ตัวอย่างที่เหมาะสมกว่า
“ค่า GP จะคิดจากยอดขายของออเดอร์ที่เกิดขึ้นผ่าน Robinhood ค่ะ เช่น ร้านค้าใหม่ GP 30% ไม่รวม VAT</t>
  </si>
  <si>
    <t>แอดมินแจ้งข้อมูลการสมัครและอัตรา GP เบื้องต้นได้ แต่ยังไม่ครบสำหรับคำถามของร้านค้าที่ต้องการทราบค่าธรรมเนียม/ค่าบริการ
สิ่งที่ควรมีเพิ่มเติมคือ
ค่า GP สำหรับร้านค้าใหม่คือ 30% ไม่รวม VAT
คิดจาก ยอดขายของออเดอร์ผ่าน Robinhood
มี VAT 7% ของค่า GP
มีค่าธรรมเนียมการชำระเงิน 1.85% + VAT 7% จากกำไรขั้น
ยกตัวอย่างให้เข้าใจง่าย เช่น ยอดขาย 100 บาท ร้านค้าจะได้รับสุทธิประมาณ 66.56 บาทตามตัวอย่าง
บอกให้ชัดว่าไม่ใช่ค่าสมัครแรกเข้า แต่เป็นค่าบริการจากออเดอร์ที่เกิดขึ้นบนแพลตฟอร์ม
คำตอบของแอดมินยังสั้นมากในคำถามสำคัญที่สุดของร้านค้า คือ “คิดจากส่วนไหน” จึงต้องหักค่อนข้างมาก
เงื่อนไขที่ใช้หักคะแนนตามไฟล์:
ตอบประเด็นหลักได้บางส่วน แต่ขาดรายละเอียดสำคัญของค่าบริการและตัวอย่างการคำนวณ
หัก 5 คะแนน
ตัวอย่างที่เหมาะสมกว่า
“ค่าบริการ GP จะคิดจากยอดขายของออเดอร์ที่ร้านค้าขายผ่าน Robinhood ค่ะ สำหรับร้านค้าใหม่ GP 30% ไม่รวม VAT และจะมี VAT 7% ของค่า GP เพิ่มเติม รวมถึงค่าธรรมเนียมการชำระเงินตามเงื่อนไขค่ะ เช่น หากยอดขาย 100 บาท ตามตัวอย่างการคำนวณ ร้านค้าจะได้รับสุทธิประมาณ 66.56 บาทค่ะ”</t>
  </si>
  <si>
    <t>แอดมินแจ้งขั้นตอนการสมัครได้พอเข้าใจ แต่ส่วนค่าบริการยังไม่ชัด เพราะใช้ข้อความยาวคล้ายข้อความบอท และไม่ได้อธิบายการคำนวณให้ร้านค้าเข้าใจง่าย
เมื่อร้านค้าถามต่อว่า “ค่าบริการนี้คิดจากส่วนไหนคะ” แอดมินควรอธิบายเป็นภาษาง่าย ๆ พร้อมตัวอย่าง ไม่ใช่ตอบเพียงว่า “เป็นค่า GP ของร้านค้าค่ะ”
เงื่อนไขที่ใช้หักคะแนนตามไฟล์:
ขั้นตอนการสมัครมีบางส่วน แต่คำอธิบายเรื่องค่าบริการไม่ชัดและไม่ตอบคำถามย่อย
หัก 3 คะแนน
ตัวอย่างที่เหมาะสมกว่า
ค่า GP คิดจากยอดขายของออเดอร์ค่ะ เช่น ยอดขาย 100 บาท ร้านค้าใหม่จะมีค่า GP 30 บาท และมี VAT ของค่า GP เพิ่มเติม รวมถึงค่าธรรมเนียมการชำระเงินตามเงื่อนไขค่ะ”</t>
  </si>
  <si>
    <t>แอดมินเข้าใจประเด็นหลักว่าร้านค้าต้องการสมัครเข้าร่วม Robinhood และสอบถามค่าบริการ จึงให้ข้อมูลการสมัครและ GP กลับไป
แต่การตอบยังไม่ตรงจุดมากพอ เพราะร้านค้าถามรายละเอียดค่าธรรมเนียม และถามต่อว่าคิดจากส่วนไหน แอดมินควรเจาะจงไปที่การอธิบายฐานการคิด GP และตัวอย่างการคำนวณจากยอดขาย แต่กลับตอบแบบสั้นมากว่า “เป็นค่า GP ของร้านค้าค่ะ” ทำให้ร้านค้ายังไม่ได้คำตอบที่นำไปตัดสินใจได้
เงื่อนไขที่ใช้หักคะแนนตามไฟล์:
เข้าใจประเด็นหลัก แต่ตอบไม่ตรงคำถามสำคัญเรื่องการคิดค่าบริการ
หัก 5 คะแนน
ตัวอย่างที่เหมาะสมกว่า
“ค่า GP คือค่าบริการแพลตฟอร์มที่คิดจากยอดขายของออเดอร์ที่เกิดขึ้นผ่าน Robinhood ค่ะ หากร้านค้าสมัครใหม่จะอยู่ที่ 30% ไม่รวม VAT และมีค่าธรรมเนียมการชำระเงินเพิ่มเติมตามเงื่อนไขค่ะ”</t>
  </si>
  <si>
    <t>แอดมินมีการถามต่อว่าต้องการให้ช่วยเหลือเพิ่มเติมหรือไม่ และปิดท้ายโดยเปิดโอกาสให้ร้านค้าติดต่อกลับมาได้ ถือว่ามี Next Step เบื้องต้น
แต่ควรทำได้ดีกว่านี้ เพราะร้านค้ากำลังสนใจสมัครและถามเรื่องค่าใช้จ่าย ควรช่วยต่อด้วยการเสนอขั้นตอนสมัครหรือแนะนำเอกสารที่ต้องเตรียมตามประเภทการสมัคร รวมถึงเสนอว่า หากต้องการดูตัวอย่างการคำนวณ GP แอดมินสามารถอธิบายเพิ่มเติมได้
เงื่อนไขที่ใช้หักคะแนนตามไฟล์:
มี Next Step เบื้องต้น แต่ยังไม่ช่วยพาร้านค้าไปขั้นตอนสมัครหรือตัดสินใจต่อ
หัก 3 คะแนน
ตัวอย่างที่เหมาะสมกว่า
“หากร้านค้าสนใจสมัคร แนะนำให้เริ่มลงทะเบียนผ่านแอป Robinhood Shop ได้เลยค่ะ หรือแจ้งประเภทการสมัครเข้ามาได้ว่าเป็นบุคคลธรรมดาหรือนิติบุคคล แอดมินจะช่วยแนะนำเอกสารที่ต้องเตรียมให้ค่ะ”</t>
  </si>
  <si>
    <t>ข้อความมีข้อมูลหลายส่วน แต่ช่วงอธิบาย GP ยาวและเหมือนข้อความสำเร็จรูป ทำให้อ่านแล้วรู้สึกเหมือนบอท และไม่เหมาะกับบริบทของร้านค้าที่กำลังสอบถามข้อมูลเพื่อสมัครใหม่
ควรสรุปสั้น ๆ ก่อนว่า ค่า GP สำหรับร้านใหม่คือ 30% ไม่รวม VAT และคิดจากยอดขายของออเดอร์ จากนั้นค่อยอธิบายตัวอย่างการคำนวณเพิ่มเติม
เงื่อนไขที่ใช้หักคะแนนตามไฟล์:
ข้อความยาวและดูเป็นข้อความสำเร็จรูป ทำให้อ่านยาก
หัก 2 คะแนน
ตัวอย่างที่เหมาะสมกว่า
“สำหรับร้านค้าใหม่ ค่าบริการ GP อยู่ที่ 30% ไม่รวม VAT โดยคิดจากยอดขายของออเดอร์ผ่าน Robinhood ค่ะ”</t>
  </si>
  <si>
    <t>ภาษาสุภาพและเข้าใจได้ แต่มีคำที่ควรปรับ เช่น
“แอปพลิเคชั่น” ควรใช้ “แอปพลิเคชัน”
“อีเมล์” ควรใช้ “อีเมล”
เงื่อนไขที่ใช้หักคะแนนตามไฟล์:
มีคำสะกด/รูปแบบคำที่ควรปรับเล็กน้อย
หัก 1 คะแนน
ตัวอย่างที่เหมาะสมกว่า
“สามารถสมัครผ่านแอปพลิเคชัน Robinhood Shop ได้ค่ะ หลังจากอัปโหลดเอกสารและลงทะเบียนเรียบร้อย จะได้รับอีเมลยืนยันภายใน 2–3 วันทำการค่ะ”</t>
  </si>
  <si>
    <t>น้ำเสียงโดยรวมสุภาพ แต่คำตอบช่วง GP ยังดูเป็นข้อความบอทและแข็งเกินไป ไม่ค่อยเหมาะกับร้านค้าที่กำลังสนใจสมัครใหม่และต้องการคำอธิบายง่าย ๆ เพื่อประกอบการตัดสินใจ
ควรใช้ภาษาที่เป็นธรรมชาติกว่านี้ และสรุปให้เข้าใจง่ายก่อน เช่น “ขอสรุปง่าย ๆ นะคะ”
เงื่อนไขที่ใช้หักคะแนนตามไฟล์:
สุภาพ แต่ยังดูเป็นบอทและไม่เข้ากับบริบทของคำถาม
หัก 2 คะแนน
ตัวอย่างที่เหมาะสมกว่า
“ขอสรุปง่าย ๆ นะคะ สำหรับร้านค้าใหม่ ค่า GP คือค่าบริการที่คิดจากยอดขายของออเดอร์บน Robinhood โดยอัตราอยู่ที่ 30% ไม่รวม VAT ค่ะ”</t>
  </si>
  <si>
    <t>ร้านค้าสอบถามการสมัครเข้าร่วม Robinhood และค่าบริการ GP (Merchant Registration and GP Fee Inquiry)</t>
  </si>
  <si>
    <t>ร้านค้าติดต่อเข้ามาสอบถามว่า สนใจเข้าร่วมพาร์ทเนอร์ร้านค้ากับ Robinhood
แอดมินแจ้งว่าสามารถสมัครผ่านแอปพลิเคชัน Robinhood Shop โดยเลือกประเภทการลงทะเบียนเป็น บุคคลธรรมดา หรือ นิติบุคคล และหลังจากอัปโหลดเอกสารกับลงทะเบียนเรียบร้อย จะได้รับอีเมลยืนยันภายใน 2–3 วันทำการ
ต่อมาร้านค้าสอบถามรายละเอียดค่าธรรมเนียม/ค่าบริการเบื้องต้น แอดมินแจ้งข้อมูลเกี่ยวกับโปรแกรม “ส่วนลดดีดีพลัส (GP)” และแจ้งอัตรา 28% สำหรับร้านค้าเดิม และ 30% สำหรับร้านค้าใหม่
ร้านค้าถามต่อว่า “ค่าบริการนี้คิดจากส่วนไหนคะ” แอดมินตอบเพียงว่า “เป็นค่า GP ของร้านค้าค่ะ”</t>
  </si>
  <si>
    <t>https://drive.google.com/open?id=1Gde7lV9CW-jV-rfYupAq9OiKgp3XliH6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</si>
</sst>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hh:mm"/>
    <numFmt numFmtId="165" formatCode="dd/mm/yyyy"/>
    <numFmt numFmtId="166" formatCode="hh:mm"/>
    <numFmt numFmtId="167" formatCode="0.0"/>
  </numFmts>
  <fonts count="12">
    <font>
      <sz val="11"/>
      <color theme="1"/>
      <name val="Calibri"/>
      <family val="2"/>
      <charset val="1"/>
    </font>
    <font>
      <b/>
      <sz val="18"/>
      <color theme="1"/>
      <name val="Cambria"/>
      <family val="1"/>
      <charset val="1"/>
    </font>
    <font>
      <i/>
      <sz val="11"/>
      <color theme="1"/>
      <name val="Cambria"/>
      <family val="1"/>
      <charset val="1"/>
    </font>
    <font>
      <b/>
      <sz val="11"/>
      <color theme="1"/>
      <name val="Cambria"/>
      <family val="1"/>
      <charset val="1"/>
    </font>
    <font>
      <b/>
      <sz val="11"/>
      <color theme="1"/>
      <name val="Lohit Devanagari"/>
      <family val="2"/>
    </font>
    <font>
      <sz val="11"/>
      <color theme="1"/>
      <name val="Lohit Devanagari"/>
      <family val="2"/>
      <charset val="1"/>
    </font>
    <font>
      <sz val="11"/>
      <color theme="1"/>
      <name val="Lohit Devanagari"/>
      <family val="2"/>
    </font>
    <font>
      <sz val="11"/>
      <color theme="1"/>
      <name val="Lohit Devanagari"/>
      <charset val="1"/>
    </font>
    <font>
      <u/>
      <sz val="11"/>
      <color theme="10"/>
      <name val="Calibri"/>
      <family val="2"/>
      <charset val="1"/>
    </font>
    <font>
      <sz val="11"/>
      <color rgb="FFFF0000"/>
      <name val="Calibri"/>
      <family val="2"/>
      <charset val="1"/>
    </font>
    <font>
      <sz val="11"/>
      <color rgb="FFFF0000"/>
      <name val="Lohit Devanagari"/>
      <family val="2"/>
      <charset val="1"/>
    </font>
    <font>
      <u/>
      <sz val="11"/>
      <color rgb="FFFF0000"/>
      <name val="Calibri"/>
      <family val="2"/>
      <charset val="1"/>
    </font>
  </fonts>
  <fills count="11">
    <fill>
      <patternFill patternType="none"/>
    </fill>
    <fill>
      <patternFill patternType="gray125"/>
    </fill>
    <fill>
      <patternFill patternType="solid">
        <fgColor rgb="FF173F5F"/>
        <bgColor rgb="FF1F4E78"/>
      </patternFill>
    </fill>
    <fill>
      <patternFill patternType="solid">
        <fgColor rgb="FFFFF4CF"/>
        <bgColor rgb="FFFFF2CC"/>
      </patternFill>
    </fill>
    <fill>
      <patternFill patternType="solid">
        <fgColor rgb="FFDDF5F5"/>
        <bgColor rgb="FFD9EEF2"/>
      </patternFill>
    </fill>
    <fill>
      <patternFill patternType="solid">
        <fgColor rgb="FFEEE7FF"/>
        <bgColor rgb="FFEDE9FE"/>
      </patternFill>
    </fill>
    <fill>
      <patternFill patternType="solid">
        <fgColor rgb="FFFFFF00"/>
        <bgColor rgb="FFFFC000"/>
      </patternFill>
    </fill>
    <fill>
      <patternFill patternType="solid">
        <fgColor theme="5" tint="0.79979857783745845"/>
        <bgColor rgb="FFFEE2E2"/>
      </patternFill>
    </fill>
    <fill>
      <patternFill patternType="solid">
        <fgColor theme="6" tint="0.79979857783745845"/>
        <bgColor rgb="FFE2F0D9"/>
      </patternFill>
    </fill>
    <fill>
      <patternFill patternType="solid">
        <fgColor theme="3" tint="0.39967040009765925"/>
        <bgColor rgb="FF1F4E78"/>
      </patternFill>
    </fill>
    <fill>
      <patternFill patternType="solid">
        <fgColor theme="4" tint="0.79979857783745845"/>
        <bgColor rgb="FFD9EEF2"/>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2">
    <xf numFmtId="0" fontId="0" fillId="0" borderId="0"/>
    <xf numFmtId="0" fontId="8" fillId="0" borderId="0"/>
  </cellStyleXfs>
  <cellXfs count="101">
    <xf numFmtId="0" fontId="0" fillId="0" borderId="0" xfId="0"/>
    <xf numFmtId="0" fontId="1" fillId="2" borderId="0" xfId="0" applyFont="1" applyFill="1" applyAlignment="1">
      <alignment horizontal="left" vertical="center" indent="1"/>
    </xf>
    <xf numFmtId="0" fontId="2" fillId="3" borderId="0" xfId="0" applyFont="1" applyFill="1"/>
    <xf numFmtId="0" fontId="0" fillId="0" borderId="0" xfId="0" applyAlignment="1">
      <alignment horizontal="left" indent="1"/>
    </xf>
    <xf numFmtId="0" fontId="0" fillId="0" borderId="0" xfId="0" applyAlignment="1">
      <alignment horizontal="left" vertical="top"/>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0" fontId="3" fillId="5" borderId="1" xfId="0" applyFont="1" applyFill="1" applyBorder="1" applyAlignment="1">
      <alignment horizontal="center" vertical="center" wrapText="1"/>
    </xf>
    <xf numFmtId="0" fontId="0" fillId="0" borderId="0" xfId="0" applyAlignment="1">
      <alignment horizontal="center" wrapText="1"/>
    </xf>
    <xf numFmtId="0" fontId="0" fillId="0" borderId="0" xfId="0" applyAlignment="1">
      <alignment wrapText="1"/>
    </xf>
    <xf numFmtId="164" fontId="0" fillId="0" borderId="1" xfId="0" applyNumberFormat="1" applyBorder="1" applyAlignment="1">
      <alignment horizontal="center"/>
    </xf>
    <xf numFmtId="0" fontId="0" fillId="0" borderId="1" xfId="0" applyBorder="1" applyAlignment="1">
      <alignment horizontal="left" indent="1"/>
    </xf>
    <xf numFmtId="165" fontId="0" fillId="0" borderId="1" xfId="0" applyNumberFormat="1" applyBorder="1" applyAlignment="1">
      <alignment horizontal="center"/>
    </xf>
    <xf numFmtId="166"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5" fillId="0" borderId="1" xfId="0" applyFont="1" applyBorder="1" applyAlignment="1">
      <alignment horizontal="left" indent="1"/>
    </xf>
    <xf numFmtId="0" fontId="5" fillId="0" borderId="1" xfId="0" applyFont="1" applyBorder="1" applyAlignment="1">
      <alignment horizontal="left" vertical="top"/>
    </xf>
    <xf numFmtId="167" fontId="0" fillId="0" borderId="1" xfId="0" applyNumberFormat="1" applyBorder="1" applyAlignment="1">
      <alignment horizontal="center"/>
    </xf>
    <xf numFmtId="17" fontId="0" fillId="0" borderId="1" xfId="0" applyNumberFormat="1" applyBorder="1" applyAlignment="1">
      <alignment horizontal="center"/>
    </xf>
    <xf numFmtId="0" fontId="0" fillId="0" borderId="0" xfId="0" applyAlignment="1">
      <alignment horizontal="center"/>
    </xf>
    <xf numFmtId="0" fontId="0" fillId="0" borderId="1" xfId="0" applyBorder="1" applyAlignment="1">
      <alignment horizontal="left" vertical="top"/>
    </xf>
    <xf numFmtId="0" fontId="5" fillId="0" borderId="1" xfId="0" applyFont="1" applyBorder="1" applyAlignment="1">
      <alignment horizontal="left" wrapText="1" indent="1"/>
    </xf>
    <xf numFmtId="0" fontId="5" fillId="0" borderId="1" xfId="0" applyFont="1" applyBorder="1" applyAlignment="1">
      <alignment horizontal="left" vertical="top" wrapText="1"/>
    </xf>
    <xf numFmtId="0" fontId="7" fillId="0" borderId="1" xfId="0" applyFont="1" applyBorder="1" applyAlignment="1">
      <alignment horizontal="left" indent="1"/>
    </xf>
    <xf numFmtId="0" fontId="8" fillId="0" borderId="1" xfId="0" applyFont="1" applyBorder="1" applyAlignment="1">
      <alignment horizontal="left"/>
    </xf>
    <xf numFmtId="0" fontId="0" fillId="0" borderId="1" xfId="0" applyBorder="1" applyAlignment="1">
      <alignment horizontal="left" wrapText="1" indent="1"/>
    </xf>
    <xf numFmtId="0" fontId="0" fillId="6" borderId="0" xfId="0" applyFill="1" applyAlignment="1">
      <alignment horizontal="center"/>
    </xf>
    <xf numFmtId="164" fontId="0" fillId="6" borderId="1" xfId="0" applyNumberFormat="1" applyFill="1" applyBorder="1" applyAlignment="1">
      <alignment horizontal="center"/>
    </xf>
    <xf numFmtId="0" fontId="0" fillId="6" borderId="1" xfId="0" applyFill="1" applyBorder="1" applyAlignment="1">
      <alignment horizontal="left" indent="1"/>
    </xf>
    <xf numFmtId="165" fontId="0" fillId="6" borderId="1" xfId="0" applyNumberFormat="1" applyFill="1" applyBorder="1" applyAlignment="1">
      <alignment horizontal="center"/>
    </xf>
    <xf numFmtId="166" fontId="0" fillId="6" borderId="1" xfId="0" applyNumberFormat="1" applyFill="1" applyBorder="1" applyAlignment="1">
      <alignment horizontal="center"/>
    </xf>
    <xf numFmtId="0" fontId="0" fillId="6" borderId="1" xfId="0" applyFill="1" applyBorder="1" applyAlignment="1">
      <alignment horizontal="center"/>
    </xf>
    <xf numFmtId="0" fontId="0" fillId="6" borderId="1" xfId="0" applyFill="1" applyBorder="1" applyAlignment="1">
      <alignment horizontal="left"/>
    </xf>
    <xf numFmtId="0" fontId="5" fillId="6" borderId="1" xfId="0" applyFont="1" applyFill="1" applyBorder="1" applyAlignment="1">
      <alignment horizontal="left" indent="1"/>
    </xf>
    <xf numFmtId="0" fontId="5" fillId="6" borderId="1" xfId="0" applyFont="1" applyFill="1" applyBorder="1" applyAlignment="1">
      <alignment horizontal="left" vertical="top"/>
    </xf>
    <xf numFmtId="0" fontId="5" fillId="6" borderId="1" xfId="0" applyFont="1" applyFill="1" applyBorder="1" applyAlignment="1">
      <alignment horizontal="left" wrapText="1" indent="1"/>
    </xf>
    <xf numFmtId="167" fontId="0" fillId="6" borderId="1" xfId="0" applyNumberFormat="1" applyFill="1" applyBorder="1" applyAlignment="1">
      <alignment horizontal="center"/>
    </xf>
    <xf numFmtId="17" fontId="0" fillId="6" borderId="1" xfId="0" applyNumberFormat="1" applyFill="1" applyBorder="1" applyAlignment="1">
      <alignment horizontal="center"/>
    </xf>
    <xf numFmtId="0" fontId="8" fillId="0" borderId="0" xfId="0" applyFont="1"/>
    <xf numFmtId="164" fontId="0" fillId="7" borderId="1" xfId="0" applyNumberFormat="1" applyFill="1" applyBorder="1" applyAlignment="1">
      <alignment horizontal="center"/>
    </xf>
    <xf numFmtId="0" fontId="0" fillId="7" borderId="1" xfId="0" applyFill="1" applyBorder="1" applyAlignment="1">
      <alignment horizontal="left" indent="1"/>
    </xf>
    <xf numFmtId="165" fontId="0" fillId="7" borderId="1" xfId="0" applyNumberFormat="1" applyFill="1" applyBorder="1" applyAlignment="1">
      <alignment horizontal="center"/>
    </xf>
    <xf numFmtId="166" fontId="0" fillId="7" borderId="1" xfId="0" applyNumberFormat="1" applyFill="1" applyBorder="1" applyAlignment="1">
      <alignment horizontal="center"/>
    </xf>
    <xf numFmtId="0" fontId="0" fillId="7" borderId="1" xfId="0" applyFill="1" applyBorder="1" applyAlignment="1">
      <alignment horizontal="center"/>
    </xf>
    <xf numFmtId="0" fontId="0" fillId="7" borderId="1" xfId="0" applyFill="1" applyBorder="1" applyAlignment="1">
      <alignment horizontal="left"/>
    </xf>
    <xf numFmtId="0" fontId="5" fillId="7" borderId="1" xfId="0" applyFont="1" applyFill="1" applyBorder="1" applyAlignment="1">
      <alignment horizontal="left" wrapText="1" indent="1"/>
    </xf>
    <xf numFmtId="0" fontId="5" fillId="7" borderId="1" xfId="0" applyFont="1" applyFill="1" applyBorder="1" applyAlignment="1">
      <alignment horizontal="left" vertical="top" wrapText="1"/>
    </xf>
    <xf numFmtId="0" fontId="5" fillId="7" borderId="1" xfId="0" applyFont="1" applyFill="1" applyBorder="1" applyAlignment="1">
      <alignment horizontal="left" indent="1"/>
    </xf>
    <xf numFmtId="167" fontId="0" fillId="7" borderId="1" xfId="0" applyNumberFormat="1" applyFill="1" applyBorder="1" applyAlignment="1">
      <alignment horizontal="center"/>
    </xf>
    <xf numFmtId="17" fontId="0" fillId="7" borderId="1" xfId="0" applyNumberFormat="1" applyFill="1" applyBorder="1" applyAlignment="1">
      <alignment horizontal="center"/>
    </xf>
    <xf numFmtId="0" fontId="5" fillId="7" borderId="0" xfId="0" applyFont="1" applyFill="1" applyAlignment="1">
      <alignment wrapText="1"/>
    </xf>
    <xf numFmtId="0" fontId="0" fillId="7" borderId="0" xfId="0" applyFill="1"/>
    <xf numFmtId="0" fontId="8" fillId="0" borderId="1" xfId="1" applyBorder="1" applyAlignment="1">
      <alignment horizontal="left"/>
    </xf>
    <xf numFmtId="0" fontId="5" fillId="0" borderId="0" xfId="0" applyFont="1" applyAlignment="1">
      <alignment wrapText="1"/>
    </xf>
    <xf numFmtId="0" fontId="5" fillId="0" borderId="0" xfId="0" applyFont="1" applyAlignment="1">
      <alignment horizontal="left" wrapText="1"/>
    </xf>
    <xf numFmtId="164" fontId="0" fillId="8" borderId="1" xfId="0" applyNumberFormat="1" applyFill="1" applyBorder="1" applyAlignment="1">
      <alignment horizontal="center"/>
    </xf>
    <xf numFmtId="0" fontId="0" fillId="8" borderId="1" xfId="0" applyFill="1" applyBorder="1" applyAlignment="1">
      <alignment horizontal="left" indent="1"/>
    </xf>
    <xf numFmtId="165" fontId="0" fillId="8" borderId="1" xfId="0" applyNumberFormat="1" applyFill="1" applyBorder="1" applyAlignment="1">
      <alignment horizontal="center"/>
    </xf>
    <xf numFmtId="166" fontId="0" fillId="8" borderId="1" xfId="0" applyNumberFormat="1" applyFill="1" applyBorder="1" applyAlignment="1">
      <alignment horizontal="center"/>
    </xf>
    <xf numFmtId="0" fontId="0" fillId="8" borderId="1" xfId="0" applyFill="1" applyBorder="1" applyAlignment="1">
      <alignment horizontal="center"/>
    </xf>
    <xf numFmtId="0" fontId="0" fillId="8" borderId="1" xfId="0" applyFill="1" applyBorder="1" applyAlignment="1">
      <alignment horizontal="left"/>
    </xf>
    <xf numFmtId="0" fontId="5" fillId="8" borderId="1" xfId="0" applyFont="1" applyFill="1" applyBorder="1" applyAlignment="1">
      <alignment horizontal="left" wrapText="1" indent="1"/>
    </xf>
    <xf numFmtId="0" fontId="5" fillId="8" borderId="1" xfId="0" applyFont="1" applyFill="1" applyBorder="1" applyAlignment="1">
      <alignment horizontal="left" vertical="top" wrapText="1"/>
    </xf>
    <xf numFmtId="0" fontId="5" fillId="8" borderId="1" xfId="0" applyFont="1" applyFill="1" applyBorder="1" applyAlignment="1">
      <alignment horizontal="left" indent="1"/>
    </xf>
    <xf numFmtId="167" fontId="0" fillId="8" borderId="1" xfId="0" applyNumberFormat="1" applyFill="1" applyBorder="1" applyAlignment="1">
      <alignment horizontal="center"/>
    </xf>
    <xf numFmtId="17" fontId="0" fillId="8" borderId="1" xfId="0" applyNumberFormat="1" applyFill="1" applyBorder="1" applyAlignment="1">
      <alignment horizontal="center"/>
    </xf>
    <xf numFmtId="0" fontId="5" fillId="8" borderId="0" xfId="0" applyFont="1" applyFill="1" applyAlignment="1">
      <alignment wrapText="1"/>
    </xf>
    <xf numFmtId="0" fontId="0" fillId="8" borderId="0" xfId="0" applyFill="1"/>
    <xf numFmtId="0" fontId="0" fillId="9" borderId="1" xfId="0" applyFill="1" applyBorder="1" applyAlignment="1">
      <alignment horizontal="center"/>
    </xf>
    <xf numFmtId="0" fontId="8" fillId="0" borderId="0" xfId="1"/>
    <xf numFmtId="164" fontId="0" fillId="10" borderId="1" xfId="0" applyNumberFormat="1" applyFill="1" applyBorder="1" applyAlignment="1">
      <alignment horizontal="center"/>
    </xf>
    <xf numFmtId="0" fontId="0" fillId="10" borderId="1" xfId="0" applyFill="1" applyBorder="1" applyAlignment="1">
      <alignment horizontal="left" indent="1"/>
    </xf>
    <xf numFmtId="165" fontId="0" fillId="10" borderId="1" xfId="0" applyNumberFormat="1" applyFill="1" applyBorder="1" applyAlignment="1">
      <alignment horizontal="center"/>
    </xf>
    <xf numFmtId="166" fontId="0" fillId="10" borderId="1" xfId="0" applyNumberFormat="1" applyFill="1" applyBorder="1" applyAlignment="1">
      <alignment horizontal="center"/>
    </xf>
    <xf numFmtId="0" fontId="0" fillId="10" borderId="1" xfId="0" applyFill="1" applyBorder="1" applyAlignment="1">
      <alignment horizontal="center"/>
    </xf>
    <xf numFmtId="0" fontId="0" fillId="10" borderId="1" xfId="0" applyFill="1" applyBorder="1" applyAlignment="1">
      <alignment horizontal="left"/>
    </xf>
    <xf numFmtId="0" fontId="5" fillId="10" borderId="1" xfId="0" applyFont="1" applyFill="1" applyBorder="1" applyAlignment="1">
      <alignment horizontal="left" wrapText="1" indent="1"/>
    </xf>
    <xf numFmtId="0" fontId="5" fillId="10" borderId="1" xfId="0" applyFont="1" applyFill="1" applyBorder="1" applyAlignment="1">
      <alignment horizontal="left" vertical="top" wrapText="1"/>
    </xf>
    <xf numFmtId="0" fontId="5" fillId="10" borderId="1" xfId="0" applyFont="1" applyFill="1" applyBorder="1" applyAlignment="1">
      <alignment horizontal="left" indent="1"/>
    </xf>
    <xf numFmtId="167" fontId="0" fillId="10" borderId="1" xfId="0" applyNumberFormat="1" applyFill="1" applyBorder="1" applyAlignment="1">
      <alignment horizontal="center"/>
    </xf>
    <xf numFmtId="17" fontId="0" fillId="10" borderId="1" xfId="0" applyNumberFormat="1" applyFill="1" applyBorder="1" applyAlignment="1">
      <alignment horizontal="center"/>
    </xf>
    <xf numFmtId="0" fontId="5" fillId="10" borderId="0" xfId="0" applyFont="1" applyFill="1" applyAlignment="1">
      <alignment wrapText="1"/>
    </xf>
    <xf numFmtId="0" fontId="0" fillId="10" borderId="0" xfId="0" applyFill="1"/>
    <xf numFmtId="0" fontId="0" fillId="6" borderId="0" xfId="0" applyFill="1"/>
    <xf numFmtId="0" fontId="5" fillId="0" borderId="0" xfId="0" applyFont="1" applyAlignment="1">
      <alignment vertical="top" wrapText="1"/>
    </xf>
    <xf numFmtId="164" fontId="9" fillId="0" borderId="1" xfId="0" applyNumberFormat="1" applyFont="1" applyBorder="1" applyAlignment="1">
      <alignment horizontal="center"/>
    </xf>
    <xf numFmtId="0" fontId="9" fillId="0" borderId="1" xfId="0" applyFont="1" applyBorder="1" applyAlignment="1">
      <alignment horizontal="left" indent="1"/>
    </xf>
    <xf numFmtId="165" fontId="9" fillId="0" borderId="1" xfId="0" applyNumberFormat="1" applyFont="1" applyBorder="1" applyAlignment="1">
      <alignment horizontal="center"/>
    </xf>
    <xf numFmtId="166" fontId="9" fillId="0" borderId="1" xfId="0" applyNumberFormat="1" applyFont="1" applyBorder="1" applyAlignment="1">
      <alignment horizontal="center"/>
    </xf>
    <xf numFmtId="0" fontId="9" fillId="0" borderId="1" xfId="0" applyFont="1" applyBorder="1" applyAlignment="1">
      <alignment horizontal="center"/>
    </xf>
    <xf numFmtId="0" fontId="10" fillId="0" borderId="1" xfId="0" applyFont="1" applyBorder="1" applyAlignment="1">
      <alignment horizontal="left" wrapText="1" indent="1"/>
    </xf>
    <xf numFmtId="0" fontId="10" fillId="0" borderId="1" xfId="0" applyFont="1" applyBorder="1" applyAlignment="1">
      <alignment horizontal="left" vertical="top" wrapText="1"/>
    </xf>
    <xf numFmtId="0" fontId="10" fillId="0" borderId="1" xfId="0" applyFont="1" applyBorder="1" applyAlignment="1">
      <alignment horizontal="left" indent="1"/>
    </xf>
    <xf numFmtId="167" fontId="9" fillId="0" borderId="1" xfId="0" applyNumberFormat="1" applyFont="1" applyBorder="1" applyAlignment="1">
      <alignment horizontal="center"/>
    </xf>
    <xf numFmtId="17" fontId="9" fillId="0" borderId="1" xfId="0" applyNumberFormat="1" applyFont="1" applyBorder="1" applyAlignment="1">
      <alignment horizontal="center"/>
    </xf>
    <xf numFmtId="0" fontId="10" fillId="0" borderId="0" xfId="0" applyFont="1" applyAlignment="1">
      <alignment wrapText="1"/>
    </xf>
    <xf numFmtId="0" fontId="9" fillId="0" borderId="0" xfId="0" applyFont="1"/>
    <xf numFmtId="0" fontId="9" fillId="10" borderId="1" xfId="0" applyFont="1" applyFill="1" applyBorder="1" applyAlignment="1">
      <alignment horizontal="center"/>
    </xf>
    <xf numFmtId="0" fontId="9" fillId="6" borderId="0" xfId="0" applyFont="1" applyFill="1"/>
    <xf numFmtId="0" fontId="11" fillId="0" borderId="0" xfId="1" applyFont="1"/>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urpleventuresth-my.sharepoint.com/personal/songpon_robinhood_co_th/Documents/Report%20QA/ROWDATA/QA_Score_Dashboard_byDao_V11.xlsx" TargetMode="External"/><Relationship Id="rId1" Type="http://schemas.openxmlformats.org/officeDocument/2006/relationships/externalLinkPath" Target="QA_Score_Dashboard_byDao_V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sts"/>
      <sheetName val="Agent_Master"/>
      <sheetName val="Grade_Guide"/>
      <sheetName val="Raw_Data"/>
      <sheetName val="Effective_Data"/>
      <sheetName val="Appeal_Data"/>
      <sheetName val="Control_Panel"/>
      <sheetName val="Case_Detail"/>
      <sheetName val="Case_Detail_Appeal"/>
      <sheetName val="Weekly_Dashboard"/>
      <sheetName val="Weekly_QA_by_Agent"/>
      <sheetName val="Monthly_Dashboard"/>
      <sheetName val="Monthly_Team_Summary"/>
      <sheetName val="Yearly_Team_Summary"/>
      <sheetName val="Yearly_By_Agent"/>
      <sheetName val="Ref_Score &amp; Incentive"/>
      <sheetName val="QA_Rubric_2026_06"/>
      <sheetName val="QA_Rubric_Focus"/>
      <sheetName val="QA_Rubric_Deduction"/>
    </sheetNames>
    <sheetDataSet>
      <sheetData sheetId="0">
        <row r="2">
          <cell r="A2" t="str">
            <v>Anucha Makundin</v>
          </cell>
          <cell r="L2" t="str">
            <v>REV1</v>
          </cell>
          <cell r="M2" t="str">
            <v>Pending Appeal</v>
          </cell>
          <cell r="N2" t="str">
            <v>Original</v>
          </cell>
          <cell r="O2" t="str">
            <v>AA205172</v>
          </cell>
        </row>
        <row r="3">
          <cell r="A3" t="str">
            <v>Arisa aiemrit</v>
          </cell>
          <cell r="L3" t="str">
            <v>REV2</v>
          </cell>
          <cell r="M3" t="str">
            <v>Under Review</v>
          </cell>
          <cell r="N3" t="str">
            <v>Pending Appeal</v>
          </cell>
          <cell r="O3" t="str">
            <v>AA205259</v>
          </cell>
        </row>
        <row r="4">
          <cell r="A4" t="str">
            <v>Chatkonnaphat Bhusomya</v>
          </cell>
          <cell r="L4" t="str">
            <v>REV3</v>
          </cell>
          <cell r="M4" t="str">
            <v>Approved</v>
          </cell>
          <cell r="N4" t="str">
            <v>Under Review</v>
          </cell>
          <cell r="O4" t="str">
            <v>AA205342</v>
          </cell>
        </row>
        <row r="5">
          <cell r="A5" t="str">
            <v>Jariyawadee Taboodda</v>
          </cell>
          <cell r="L5" t="str">
            <v>REV4</v>
          </cell>
          <cell r="M5" t="str">
            <v>Rejected</v>
          </cell>
          <cell r="N5" t="str">
            <v>Revised</v>
          </cell>
          <cell r="O5" t="str">
            <v>AA205349</v>
          </cell>
        </row>
        <row r="6">
          <cell r="A6" t="str">
            <v>Jureeporn Piddum</v>
          </cell>
          <cell r="L6" t="str">
            <v>REV5</v>
          </cell>
          <cell r="M6" t="str">
            <v>Revised</v>
          </cell>
          <cell r="N6" t="str">
            <v>No Change</v>
          </cell>
          <cell r="O6" t="str">
            <v>AA205513</v>
          </cell>
        </row>
        <row r="7">
          <cell r="A7" t="str">
            <v>Krivut Vongkampan</v>
          </cell>
          <cell r="L7" t="str">
            <v>REV6</v>
          </cell>
          <cell r="M7" t="str">
            <v>No Change</v>
          </cell>
          <cell r="N7" t="str">
            <v>Approved</v>
          </cell>
          <cell r="O7" t="str">
            <v>AA205545</v>
          </cell>
        </row>
        <row r="8">
          <cell r="A8" t="str">
            <v>Natcha Chai-in</v>
          </cell>
          <cell r="L8" t="str">
            <v>REV7</v>
          </cell>
          <cell r="N8" t="str">
            <v>Rejected</v>
          </cell>
          <cell r="O8" t="str">
            <v>AA205590</v>
          </cell>
        </row>
        <row r="9">
          <cell r="A9" t="str">
            <v>Nattapol Suprom</v>
          </cell>
          <cell r="L9" t="str">
            <v>REV8</v>
          </cell>
          <cell r="O9" t="str">
            <v>AA205600</v>
          </cell>
        </row>
        <row r="10">
          <cell r="A10" t="str">
            <v>Sunijtra Siritip</v>
          </cell>
          <cell r="L10" t="str">
            <v>REV9</v>
          </cell>
          <cell r="O10" t="str">
            <v>AA205631</v>
          </cell>
        </row>
        <row r="11">
          <cell r="A11" t="str">
            <v>Supakrit Promkhamnoi</v>
          </cell>
          <cell r="L11" t="str">
            <v>REV10</v>
          </cell>
          <cell r="O11" t="str">
            <v>AA205654</v>
          </cell>
        </row>
        <row r="12">
          <cell r="A12" t="str">
            <v>Suphitcha Keawliam</v>
          </cell>
          <cell r="O12" t="str">
            <v>AA205725</v>
          </cell>
        </row>
        <row r="13">
          <cell r="A13" t="str">
            <v>Wachiraporn Chailittichai</v>
          </cell>
          <cell r="O13" t="str">
            <v>AA205784</v>
          </cell>
        </row>
        <row r="14">
          <cell r="A14" t="str">
            <v>Wassana Phothong</v>
          </cell>
          <cell r="O14" t="str">
            <v>AA205899</v>
          </cell>
        </row>
        <row r="15">
          <cell r="A15" t="str">
            <v>Nithikorn wongsuntorn</v>
          </cell>
          <cell r="O15" t="str">
            <v>AA205914</v>
          </cell>
        </row>
        <row r="16">
          <cell r="A16" t="str">
            <v>Sarika Leksung</v>
          </cell>
          <cell r="O16" t="str">
            <v>AA205937</v>
          </cell>
        </row>
        <row r="17">
          <cell r="A17" t="str">
            <v>Warrathanun Rinjumrus</v>
          </cell>
          <cell r="O17" t="str">
            <v>AA205939</v>
          </cell>
        </row>
        <row r="18">
          <cell r="A18" t="str">
            <v>Phrommarin Thaithorn</v>
          </cell>
          <cell r="O18" t="str">
            <v>AA205947</v>
          </cell>
        </row>
        <row r="19">
          <cell r="A19" t="str">
            <v>Songpon Phothong</v>
          </cell>
          <cell r="O19" t="str">
            <v>AA205983</v>
          </cell>
        </row>
        <row r="20">
          <cell r="A20" t="str">
            <v>Jirapong Wongwangnoi</v>
          </cell>
          <cell r="O20" t="str">
            <v>AA205991</v>
          </cell>
        </row>
        <row r="21">
          <cell r="A21" t="str">
            <v>Sirintra Poomikong</v>
          </cell>
          <cell r="O21" t="str">
            <v>AA206312</v>
          </cell>
        </row>
        <row r="22">
          <cell r="A22" t="str">
            <v>Sompartana Narkpan</v>
          </cell>
          <cell r="O22" t="str">
            <v>AA206357</v>
          </cell>
        </row>
        <row r="23">
          <cell r="A23" t="str">
            <v>Suwadee Dechpong</v>
          </cell>
          <cell r="O23" t="str">
            <v>AA206422</v>
          </cell>
        </row>
        <row r="24">
          <cell r="A24" t="str">
            <v>Test</v>
          </cell>
          <cell r="O24" t="str">
            <v>AA206425</v>
          </cell>
        </row>
        <row r="25">
          <cell r="O25" t="str">
            <v>AA206427</v>
          </cell>
        </row>
        <row r="26">
          <cell r="O26" t="str">
            <v>AA206448</v>
          </cell>
        </row>
        <row r="27">
          <cell r="O27" t="str">
            <v>AA206542</v>
          </cell>
        </row>
        <row r="28">
          <cell r="O28" t="str">
            <v>AA206570</v>
          </cell>
        </row>
        <row r="29">
          <cell r="O29" t="str">
            <v>AA206869</v>
          </cell>
        </row>
        <row r="30">
          <cell r="O30" t="str">
            <v>AA206880</v>
          </cell>
        </row>
        <row r="31">
          <cell r="O31" t="str">
            <v>AA206886</v>
          </cell>
        </row>
        <row r="32">
          <cell r="O32" t="str">
            <v>AA206927</v>
          </cell>
        </row>
        <row r="33">
          <cell r="O33" t="str">
            <v>AA206949</v>
          </cell>
        </row>
        <row r="34">
          <cell r="O34" t="str">
            <v>AA206994</v>
          </cell>
        </row>
        <row r="35">
          <cell r="O35" t="str">
            <v>AA207015</v>
          </cell>
        </row>
        <row r="36">
          <cell r="O36" t="str">
            <v>AA207029</v>
          </cell>
        </row>
        <row r="37">
          <cell r="O37" t="str">
            <v>AA207069</v>
          </cell>
        </row>
        <row r="38">
          <cell r="O38" t="str">
            <v>AA207358</v>
          </cell>
        </row>
        <row r="39">
          <cell r="O39" t="str">
            <v>AA207375</v>
          </cell>
        </row>
        <row r="40">
          <cell r="O40" t="str">
            <v>AA207397</v>
          </cell>
        </row>
        <row r="41">
          <cell r="O41" t="str">
            <v>AA207533</v>
          </cell>
        </row>
        <row r="42">
          <cell r="O42" t="str">
            <v>AA207538</v>
          </cell>
        </row>
        <row r="43">
          <cell r="O43" t="str">
            <v>AA207547</v>
          </cell>
        </row>
        <row r="44">
          <cell r="O44" t="str">
            <v>AA207750</v>
          </cell>
        </row>
        <row r="45">
          <cell r="O45" t="str">
            <v>AA207869</v>
          </cell>
        </row>
        <row r="46">
          <cell r="O46" t="str">
            <v>AA207896</v>
          </cell>
        </row>
        <row r="47">
          <cell r="O47" t="str">
            <v>AA207925</v>
          </cell>
        </row>
        <row r="48">
          <cell r="O48" t="str">
            <v>AA207954</v>
          </cell>
        </row>
        <row r="49">
          <cell r="O49" t="str">
            <v>AA207998</v>
          </cell>
        </row>
        <row r="50">
          <cell r="O50" t="str">
            <v>AA208025</v>
          </cell>
        </row>
        <row r="51">
          <cell r="O51" t="str">
            <v>AA208091</v>
          </cell>
        </row>
        <row r="52">
          <cell r="O52" t="str">
            <v>AA208405</v>
          </cell>
        </row>
        <row r="53">
          <cell r="O53" t="str">
            <v>AA208444</v>
          </cell>
        </row>
        <row r="54">
          <cell r="O54" t="str">
            <v>AA208454</v>
          </cell>
        </row>
        <row r="55">
          <cell r="O55" t="str">
            <v>AA208479</v>
          </cell>
        </row>
        <row r="56">
          <cell r="O56" t="str">
            <v>AA208550</v>
          </cell>
        </row>
        <row r="57">
          <cell r="O57" t="str">
            <v>AA208553</v>
          </cell>
        </row>
        <row r="58">
          <cell r="O58" t="str">
            <v>AA208623</v>
          </cell>
        </row>
        <row r="59">
          <cell r="O59" t="str">
            <v>AA208746</v>
          </cell>
        </row>
        <row r="60">
          <cell r="O60" t="str">
            <v>AA208896</v>
          </cell>
        </row>
        <row r="61">
          <cell r="O61" t="str">
            <v>AA208955</v>
          </cell>
        </row>
        <row r="62">
          <cell r="O62" t="str">
            <v>AA209002</v>
          </cell>
        </row>
        <row r="63">
          <cell r="O63" t="str">
            <v>AA209064</v>
          </cell>
        </row>
        <row r="64">
          <cell r="O64" t="str">
            <v>AA209311</v>
          </cell>
        </row>
        <row r="65">
          <cell r="O65" t="str">
            <v>AA209426</v>
          </cell>
        </row>
        <row r="66">
          <cell r="O66" t="str">
            <v>AA209621</v>
          </cell>
        </row>
        <row r="67">
          <cell r="O67" t="str">
            <v>AA209704</v>
          </cell>
        </row>
        <row r="68">
          <cell r="O68" t="str">
            <v>AA209736</v>
          </cell>
        </row>
        <row r="69">
          <cell r="O69" t="str">
            <v>AA209772</v>
          </cell>
        </row>
        <row r="70">
          <cell r="O70" t="str">
            <v>AA209967</v>
          </cell>
        </row>
        <row r="71">
          <cell r="O71" t="str">
            <v>AA210175</v>
          </cell>
        </row>
        <row r="72">
          <cell r="O72" t="str">
            <v>AA210324</v>
          </cell>
        </row>
        <row r="73">
          <cell r="O73" t="str">
            <v>AA210433</v>
          </cell>
        </row>
        <row r="74">
          <cell r="O74" t="str">
            <v>AA210908</v>
          </cell>
        </row>
        <row r="75">
          <cell r="O75" t="str">
            <v>AA210992</v>
          </cell>
        </row>
        <row r="76">
          <cell r="O76" t="str">
            <v>AA211128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app.oho.chat/business/6805c0f16232119d2a1204b5/smartchat?room=6863643cbfcfca8fe810c8d8" TargetMode="External"/><Relationship Id="rId18" Type="http://schemas.openxmlformats.org/officeDocument/2006/relationships/hyperlink" Target="https://drive.google.com/file/d/1fsyNR66x4TUKp_7w5BbabXUun1-wC5R8/view?usp=drive_link" TargetMode="External"/><Relationship Id="rId26" Type="http://schemas.openxmlformats.org/officeDocument/2006/relationships/hyperlink" Target="https://drive.google.com/file/d/1BXcMtVhRNcx-8D5g9SaHpg9BRvv1TJdJ/view?usp=drive_link" TargetMode="External"/><Relationship Id="rId39" Type="http://schemas.openxmlformats.org/officeDocument/2006/relationships/hyperlink" Target="https://app.oho.chat/business/6805c0f16232119d2a1204b5/smartchat?room=686fce836c0dfc143e2180e0" TargetMode="External"/><Relationship Id="rId21" Type="http://schemas.openxmlformats.org/officeDocument/2006/relationships/hyperlink" Target="https://app.oho.chat/business/6805c0f16232119d2a1204b5/smartchat?room=68302adfed19bb62e846da10" TargetMode="External"/><Relationship Id="rId34" Type="http://schemas.openxmlformats.org/officeDocument/2006/relationships/hyperlink" Target="https://drive.google.com/file/d/1okxJwb65axmsHrfyqLVWirMY_ZCx5QJm/view?usp=drive_link" TargetMode="External"/><Relationship Id="rId42" Type="http://schemas.openxmlformats.org/officeDocument/2006/relationships/hyperlink" Target="https://app.oho.chat/business/6805c0f16232119d2a1204b5/smartchat?room=6a12e75298a97007dff3f750" TargetMode="External"/><Relationship Id="rId47" Type="http://schemas.openxmlformats.org/officeDocument/2006/relationships/hyperlink" Target="https://drive.google.com/file/d/1CYsI7vsntC9jokVIcHzrKrF-FYLZGXlp/view?usp=drive_link" TargetMode="External"/><Relationship Id="rId50" Type="http://schemas.openxmlformats.org/officeDocument/2006/relationships/hyperlink" Target="https://app.oho.chat/business/6805c0f16232119d2a1204b5/smartchat?room=6989d20484723276fe9703a2" TargetMode="External"/><Relationship Id="rId55" Type="http://schemas.openxmlformats.org/officeDocument/2006/relationships/hyperlink" Target="https://app.oho.chat/business/6805c0f16232119d2a1204b5/smartchat?room=682d7a098d2abd89c21311d8" TargetMode="External"/><Relationship Id="rId7" Type="http://schemas.openxmlformats.org/officeDocument/2006/relationships/hyperlink" Target="https://app.oho.chat/business/6805c0f16232119d2a1204b5/smartchat?room=6a1286860d8a3ea6fbe8f8dc" TargetMode="External"/><Relationship Id="rId2" Type="http://schemas.openxmlformats.org/officeDocument/2006/relationships/hyperlink" Target="https://drive.google.com/file/d/1-VTBNL0U3f_V2c9_2MEWdyQNMinIK-oy/view?usp=sharing" TargetMode="External"/><Relationship Id="rId16" Type="http://schemas.openxmlformats.org/officeDocument/2006/relationships/hyperlink" Target="https://drive.google.com/file/d/1IXE459HWvI7e48VYCzyyGRfxHJbPw1-8/view?usp=drive_link" TargetMode="External"/><Relationship Id="rId29" Type="http://schemas.openxmlformats.org/officeDocument/2006/relationships/hyperlink" Target="https://app.oho.chat/business/6805c0f16232119d2a1204b5/smartchat?room=69f60f304e0ba0a981c8088b" TargetMode="External"/><Relationship Id="rId11" Type="http://schemas.openxmlformats.org/officeDocument/2006/relationships/hyperlink" Target="https://app.oho.chat/business/6805c0f16232119d2a1204b5/smartchat?room=69883ab67c842a3865e38087" TargetMode="External"/><Relationship Id="rId24" Type="http://schemas.openxmlformats.org/officeDocument/2006/relationships/hyperlink" Target="https://drive.google.com/file/d/17JQO3rCIFY2Q8vASMxQgJxnVgzYzLNvM/view?usp=drive_link" TargetMode="External"/><Relationship Id="rId32" Type="http://schemas.openxmlformats.org/officeDocument/2006/relationships/hyperlink" Target="https://drive.google.com/file/d/1KH4yzujosurAFijlvKw1VQrmZMpnCy4h/view?usp=drive_link" TargetMode="External"/><Relationship Id="rId37" Type="http://schemas.openxmlformats.org/officeDocument/2006/relationships/hyperlink" Target="https://app.oho.chat/business/6805c0f16232119d2a1204b5/smartchat?room=6a12b500e98fe67742a2929a" TargetMode="External"/><Relationship Id="rId40" Type="http://schemas.openxmlformats.org/officeDocument/2006/relationships/hyperlink" Target="https://drive.google.com/file/d/1vdG0WFAprTa1XbVC_zm7KSAfvQl4zSka/view?usp=sharing" TargetMode="External"/><Relationship Id="rId45" Type="http://schemas.openxmlformats.org/officeDocument/2006/relationships/hyperlink" Target="https://drive.google.com/file/d/1wjkG3Iov-4rXssS9QKtVCCvAlkGhtmHy/view?usp=drive_link" TargetMode="External"/><Relationship Id="rId53" Type="http://schemas.openxmlformats.org/officeDocument/2006/relationships/hyperlink" Target="https://drive.google.com/file/d/1atyCYgl5dsrJ_crq_aAvTBAQq4gAHqaP/view?usp=drive_link" TargetMode="External"/><Relationship Id="rId5" Type="http://schemas.openxmlformats.org/officeDocument/2006/relationships/hyperlink" Target="https://app.oho.chat/business/6805c0f16232119d2a1204b5/smartchat?room=683ec5ca3a61cd9f0e0e32ce" TargetMode="External"/><Relationship Id="rId10" Type="http://schemas.openxmlformats.org/officeDocument/2006/relationships/hyperlink" Target="https://drive.google.com/file/d/11OT1QtA3kAwTGjUQ7a_dJP5mt7u46loz/view?usp=drive_link" TargetMode="External"/><Relationship Id="rId19" Type="http://schemas.openxmlformats.org/officeDocument/2006/relationships/hyperlink" Target="https://app.oho.chat/business/6805c0f16232119d2a1204b5/smartchat?room=68e787806022752d395adae7" TargetMode="External"/><Relationship Id="rId31" Type="http://schemas.openxmlformats.org/officeDocument/2006/relationships/hyperlink" Target="https://app.oho.chat/business/6805c0f16232119d2a1204b5/smartchat?room=6a0d385d7402d31d6debdfc1" TargetMode="External"/><Relationship Id="rId44" Type="http://schemas.openxmlformats.org/officeDocument/2006/relationships/hyperlink" Target="https://app.oho.chat/business/6805c0f16232119d2a1204b5/smartchat?room=6a1286c50d8a3ea6fbe922d6" TargetMode="External"/><Relationship Id="rId52" Type="http://schemas.openxmlformats.org/officeDocument/2006/relationships/hyperlink" Target="https://app.oho.chat/business/6805c0f16232119d2a1204b5/smartchat?room=685631586a1fc65f48d7a6db" TargetMode="External"/><Relationship Id="rId4" Type="http://schemas.openxmlformats.org/officeDocument/2006/relationships/hyperlink" Target="https://drive.google.com/file/d/14oZfVV7tUrSsAYdZESnFF_IyrVR5UxEy/view?usp=drive_link" TargetMode="External"/><Relationship Id="rId9" Type="http://schemas.openxmlformats.org/officeDocument/2006/relationships/hyperlink" Target="https://app.oho.chat/business/6805c0f16232119d2a1204b5/smartchat?room=69cde55776a854e6dbcb4868" TargetMode="External"/><Relationship Id="rId14" Type="http://schemas.openxmlformats.org/officeDocument/2006/relationships/hyperlink" Target="https://drive.google.com/file/d/1vYBbojrew6_GptwqS3tjf3qfTbk3YovS/view?usp=drive_link" TargetMode="External"/><Relationship Id="rId22" Type="http://schemas.openxmlformats.org/officeDocument/2006/relationships/hyperlink" Target="https://drive.google.com/file/d/1DpwtD5ipE7Bi3lPbZigdA0sdW_IAVnDb/view?usp=drive_link" TargetMode="External"/><Relationship Id="rId27" Type="http://schemas.openxmlformats.org/officeDocument/2006/relationships/hyperlink" Target="https://app.oho.chat/business/6805c0f16232119d2a1204b5/smartchat?room=684916af1669cedd204b8a56" TargetMode="External"/><Relationship Id="rId30" Type="http://schemas.openxmlformats.org/officeDocument/2006/relationships/hyperlink" Target="https://drive.google.com/file/d/1Dg9kU_jaLaeGQGuQejJ4idgOh9Rcdqu6/view?usp=drive_link" TargetMode="External"/><Relationship Id="rId35" Type="http://schemas.openxmlformats.org/officeDocument/2006/relationships/hyperlink" Target="https://app.oho.chat/business/6805c0f16232119d2a1204b5/smartchat?room=6a0b01968b89d2e42c0b76db" TargetMode="External"/><Relationship Id="rId43" Type="http://schemas.openxmlformats.org/officeDocument/2006/relationships/hyperlink" Target="https://drive.google.com/file/d/17wdPlQL_YkwR4JHkkHjzaWH52fB0NfOa/view?usp=sharing" TargetMode="External"/><Relationship Id="rId48" Type="http://schemas.openxmlformats.org/officeDocument/2006/relationships/hyperlink" Target="https://app.oho.chat/business/6805c0f16232119d2a1204b5/smartchat?room=6a1a5b92d790cd462f337d44" TargetMode="External"/><Relationship Id="rId8" Type="http://schemas.openxmlformats.org/officeDocument/2006/relationships/hyperlink" Target="https://drive.google.com/file/d/1lm_W_Z_kMetSdr8apMwASjT6HBwOT-Vv/view?usp=sharing" TargetMode="External"/><Relationship Id="rId51" Type="http://schemas.openxmlformats.org/officeDocument/2006/relationships/hyperlink" Target="https://drive.google.com/file/d/1lYLl1qxEkkqHfFq6xhpvO-HDmw-4YRmI/view?usp=drive_link" TargetMode="External"/><Relationship Id="rId3" Type="http://schemas.openxmlformats.org/officeDocument/2006/relationships/hyperlink" Target="https://app.oho.chat/business/6805c0f16232119d2a1204b5/smartchat?room=69ef261ca7d45098e71edcd2" TargetMode="External"/><Relationship Id="rId12" Type="http://schemas.openxmlformats.org/officeDocument/2006/relationships/hyperlink" Target="https://drive.google.com/file/d/1AKzLBVfKI6Qt8S6QckeoLCj92fvyQi1a/view?usp=drive_link" TargetMode="External"/><Relationship Id="rId17" Type="http://schemas.openxmlformats.org/officeDocument/2006/relationships/hyperlink" Target="https://app.oho.chat/business/6805c0f16232119d2a1204b5/smartchat?room=68d5238206c6c0f88c0b221f" TargetMode="External"/><Relationship Id="rId25" Type="http://schemas.openxmlformats.org/officeDocument/2006/relationships/hyperlink" Target="https://app.oho.chat/business/6805c0f16232119d2a1204b5/smartchat?room=69077457c12c5e9f8b776455" TargetMode="External"/><Relationship Id="rId33" Type="http://schemas.openxmlformats.org/officeDocument/2006/relationships/hyperlink" Target="https://app.oho.chat/business/6805c0f16232119d2a1204b5/smartchat?room=6958fbb33e35437a8fc70481" TargetMode="External"/><Relationship Id="rId38" Type="http://schemas.openxmlformats.org/officeDocument/2006/relationships/hyperlink" Target="https://drive.google.com/file/d/1OPLpsOsQyHS9dDc9HYsW2mwNRNOxsuI8/view?usp=sharing" TargetMode="External"/><Relationship Id="rId46" Type="http://schemas.openxmlformats.org/officeDocument/2006/relationships/hyperlink" Target="https://app.oho.chat/business/6805c0f16232119d2a1204b5/smartchat?room=6a1a1c522c76b7770917d41b" TargetMode="External"/><Relationship Id="rId20" Type="http://schemas.openxmlformats.org/officeDocument/2006/relationships/hyperlink" Target="https://drive.google.com/file/d/1fsyNR66x4TUKp_7w5BbabXUun1-wC5R8/view?usp=drive_link" TargetMode="External"/><Relationship Id="rId41" Type="http://schemas.openxmlformats.org/officeDocument/2006/relationships/hyperlink" Target="https://app.oho.chat/business/6805c0f16232119d2a1204b5/smartchat?room=6a115403bc165034323c0e57" TargetMode="External"/><Relationship Id="rId54" Type="http://schemas.openxmlformats.org/officeDocument/2006/relationships/hyperlink" Target="https://app.oho.chat/business/6805c0f16232119d2a1204b5/smartchat?room=6a1789149b8956fb8c233dff" TargetMode="External"/><Relationship Id="rId1" Type="http://schemas.openxmlformats.org/officeDocument/2006/relationships/hyperlink" Target="https://app.oho.chat/business/6805c0f16232119d2a1204b5/smartchat?room=6a1aa2df96e496db0e8e5845" TargetMode="External"/><Relationship Id="rId6" Type="http://schemas.openxmlformats.org/officeDocument/2006/relationships/hyperlink" Target="https://drive.google.com/file/d/16bLHr_jMHWY_M1laiOo4kkbTqa1_ncLv/view?usp=drive_link" TargetMode="External"/><Relationship Id="rId15" Type="http://schemas.openxmlformats.org/officeDocument/2006/relationships/hyperlink" Target="https://app.oho.chat/business/6805c0f16232119d2a1204b5/smartchat?room=694df4fd9c338324f7f33602" TargetMode="External"/><Relationship Id="rId23" Type="http://schemas.openxmlformats.org/officeDocument/2006/relationships/hyperlink" Target="https://app.oho.chat/business/6805c0f16232119d2a1204b5/smartchat?room=682ebe75bdac34545622017e" TargetMode="External"/><Relationship Id="rId28" Type="http://schemas.openxmlformats.org/officeDocument/2006/relationships/hyperlink" Target="https://drive.google.com/file/d/1eCr2lGju8XDnkset7Q8W4iGQ1qHVR1aE/view?usp=drive_link" TargetMode="External"/><Relationship Id="rId36" Type="http://schemas.openxmlformats.org/officeDocument/2006/relationships/hyperlink" Target="https://drive.google.com/file/d/1Lbi6uPKbB8-XPyTx4VQpZVwmODzWHN_Q/view?usp=drive_link" TargetMode="External"/><Relationship Id="rId49" Type="http://schemas.openxmlformats.org/officeDocument/2006/relationships/hyperlink" Target="https://drive.google.com/file/d/1Bgu4VtA3LHsIbOEhXvyODkUtnwsG6E24/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D0168-503E-410A-819B-CBFAD2A9400A}">
  <sheetPr>
    <pageSetUpPr fitToPage="1"/>
  </sheetPr>
  <dimension ref="A1:BN3001"/>
  <sheetViews>
    <sheetView tabSelected="1" topLeftCell="A4" zoomScaleNormal="100" workbookViewId="0">
      <pane ySplit="1" topLeftCell="A317" activePane="bottomLeft" state="frozen"/>
      <selection activeCell="AU4" sqref="AU4"/>
      <selection pane="bottomLeft" activeCell="C4" sqref="C4"/>
    </sheetView>
  </sheetViews>
  <sheetFormatPr defaultColWidth="8.6328125" defaultRowHeight="15" customHeight="1"/>
  <cols>
    <col min="1" max="1" width="22" customWidth="1"/>
    <col min="2" max="2" width="28" customWidth="1"/>
    <col min="3" max="3" width="12" customWidth="1"/>
    <col min="4" max="5" width="11" customWidth="1"/>
    <col min="6" max="6" width="13" customWidth="1"/>
    <col min="7" max="7" width="28" customWidth="1"/>
    <col min="8" max="8" width="10" customWidth="1"/>
    <col min="9" max="9" width="28" customWidth="1"/>
    <col min="10" max="10" width="10" customWidth="1"/>
    <col min="11" max="11" width="28" customWidth="1"/>
    <col min="12" max="12" width="10" customWidth="1"/>
    <col min="13" max="13" width="28" customWidth="1"/>
    <col min="14" max="14" width="10" customWidth="1"/>
    <col min="15" max="15" width="28" customWidth="1"/>
    <col min="16" max="16" width="10" customWidth="1"/>
    <col min="17" max="17" width="28" customWidth="1"/>
    <col min="18" max="18" width="10" customWidth="1"/>
    <col min="19" max="19" width="28" customWidth="1"/>
    <col min="20" max="20" width="10" customWidth="1"/>
    <col min="21" max="21" width="28" customWidth="1"/>
    <col min="22" max="22" width="10" customWidth="1"/>
    <col min="23" max="23" width="28" customWidth="1"/>
    <col min="24" max="24" width="10" customWidth="1"/>
    <col min="25" max="25" width="28" customWidth="1"/>
    <col min="26" max="26" width="10" customWidth="1"/>
    <col min="27" max="27" width="28" customWidth="1"/>
    <col min="28" max="28" width="10" customWidth="1"/>
    <col min="29" max="29" width="28" customWidth="1"/>
    <col min="30" max="30" width="10" customWidth="1"/>
    <col min="31" max="31" width="28" customWidth="1"/>
    <col min="32" max="32" width="10" customWidth="1"/>
    <col min="33" max="33" width="28" customWidth="1"/>
    <col min="34" max="34" width="10" customWidth="1"/>
    <col min="35" max="35" width="28" customWidth="1"/>
    <col min="36" max="36" width="10" customWidth="1"/>
    <col min="37" max="37" width="28" customWidth="1"/>
    <col min="38" max="38" width="10" customWidth="1"/>
    <col min="39" max="39" width="28" customWidth="1"/>
    <col min="40" max="40" width="10" customWidth="1"/>
    <col min="41" max="41" width="28" customWidth="1"/>
    <col min="42" max="42" width="12" customWidth="1"/>
    <col min="43" max="43" width="118.08984375" customWidth="1"/>
    <col min="44" max="44" width="21.36328125" customWidth="1"/>
    <col min="45" max="46" width="12" customWidth="1"/>
    <col min="47" max="47" width="18" customWidth="1"/>
    <col min="48" max="49" width="12" customWidth="1"/>
    <col min="50" max="50" width="24" customWidth="1"/>
    <col min="51" max="52" width="14" customWidth="1"/>
    <col min="53" max="53" width="24" customWidth="1"/>
    <col min="54" max="54" width="25.453125" customWidth="1"/>
    <col min="55" max="55" width="14" customWidth="1"/>
  </cols>
  <sheetData>
    <row r="1" spans="1:66" ht="25.5" hidden="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66" ht="15" hidden="1"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row>
    <row r="3" spans="1:66" ht="15" hidden="1" customHeight="1">
      <c r="I3" s="3"/>
      <c r="K3" s="3"/>
      <c r="M3" s="3"/>
      <c r="O3" s="3"/>
      <c r="Q3" s="4"/>
      <c r="S3" s="4"/>
      <c r="U3" s="3"/>
      <c r="W3" s="3"/>
      <c r="Y3" s="3"/>
      <c r="AA3" s="3"/>
      <c r="AC3" s="3"/>
      <c r="AE3" s="3"/>
      <c r="AG3" s="3"/>
      <c r="AI3" s="3"/>
      <c r="AK3" s="3"/>
      <c r="AM3" s="3"/>
      <c r="AO3" s="3"/>
      <c r="AQ3" s="3"/>
    </row>
    <row r="4" spans="1:66" s="9" customFormat="1" ht="28.5" customHeight="1">
      <c r="A4" s="5"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c r="Q4" s="6" t="s">
        <v>18</v>
      </c>
      <c r="R4" s="5" t="s">
        <v>19</v>
      </c>
      <c r="S4" s="6" t="s">
        <v>20</v>
      </c>
      <c r="T4" s="5" t="s">
        <v>21</v>
      </c>
      <c r="U4" s="5" t="s">
        <v>22</v>
      </c>
      <c r="V4" s="5" t="s">
        <v>23</v>
      </c>
      <c r="W4" s="5" t="s">
        <v>24</v>
      </c>
      <c r="X4" s="5" t="s">
        <v>25</v>
      </c>
      <c r="Y4" s="5" t="s">
        <v>26</v>
      </c>
      <c r="Z4" s="5" t="s">
        <v>27</v>
      </c>
      <c r="AA4" s="5" t="s">
        <v>28</v>
      </c>
      <c r="AB4" s="5" t="s">
        <v>29</v>
      </c>
      <c r="AC4" s="5" t="s">
        <v>30</v>
      </c>
      <c r="AD4" s="5" t="s">
        <v>31</v>
      </c>
      <c r="AE4" s="5" t="s">
        <v>32</v>
      </c>
      <c r="AF4" s="5" t="s">
        <v>33</v>
      </c>
      <c r="AG4" s="5" t="s">
        <v>34</v>
      </c>
      <c r="AH4" s="5" t="s">
        <v>35</v>
      </c>
      <c r="AI4" s="5" t="s">
        <v>36</v>
      </c>
      <c r="AJ4" s="5" t="s">
        <v>37</v>
      </c>
      <c r="AK4" s="5" t="s">
        <v>38</v>
      </c>
      <c r="AL4" s="5" t="s">
        <v>39</v>
      </c>
      <c r="AM4" s="5" t="s">
        <v>40</v>
      </c>
      <c r="AN4" s="5" t="s">
        <v>41</v>
      </c>
      <c r="AO4" s="5" t="s">
        <v>42</v>
      </c>
      <c r="AP4" s="5" t="s">
        <v>43</v>
      </c>
      <c r="AQ4" s="5" t="s">
        <v>44</v>
      </c>
      <c r="AR4" s="5" t="s">
        <v>45</v>
      </c>
      <c r="AS4" s="7" t="s">
        <v>45</v>
      </c>
      <c r="AT4" s="7" t="s">
        <v>46</v>
      </c>
      <c r="AU4" s="7" t="s">
        <v>47</v>
      </c>
      <c r="AV4" s="7" t="s">
        <v>48</v>
      </c>
      <c r="AW4" s="7" t="s">
        <v>49</v>
      </c>
      <c r="AX4" s="7" t="s">
        <v>50</v>
      </c>
      <c r="AY4" s="7" t="s">
        <v>51</v>
      </c>
      <c r="AZ4" s="7" t="s">
        <v>52</v>
      </c>
      <c r="BA4" s="7" t="s">
        <v>53</v>
      </c>
      <c r="BB4" s="7" t="s">
        <v>54</v>
      </c>
      <c r="BC4" s="8" t="s">
        <v>55</v>
      </c>
      <c r="BD4" s="5" t="s">
        <v>56</v>
      </c>
      <c r="BE4" s="5" t="s">
        <v>57</v>
      </c>
      <c r="BF4" s="5" t="s">
        <v>58</v>
      </c>
      <c r="BG4" s="5" t="s">
        <v>59</v>
      </c>
      <c r="BH4" s="5" t="s">
        <v>60</v>
      </c>
      <c r="BI4" s="5" t="s">
        <v>61</v>
      </c>
      <c r="BJ4" s="5" t="s">
        <v>62</v>
      </c>
      <c r="BK4" s="5" t="s">
        <v>63</v>
      </c>
      <c r="BL4" s="5" t="s">
        <v>64</v>
      </c>
      <c r="BM4" s="5" t="s">
        <v>65</v>
      </c>
      <c r="BN4" s="5" t="s">
        <v>66</v>
      </c>
    </row>
    <row r="5" spans="1:66" ht="24.75" customHeight="1">
      <c r="A5" s="10">
        <v>46093.479651562498</v>
      </c>
      <c r="B5" s="11" t="s">
        <v>67</v>
      </c>
      <c r="C5" s="12">
        <v>46092</v>
      </c>
      <c r="D5" s="13">
        <v>0.88263888888888897</v>
      </c>
      <c r="E5" s="13">
        <v>0.89861111111111103</v>
      </c>
      <c r="F5" s="14" t="s">
        <v>68</v>
      </c>
      <c r="G5" s="15" t="s">
        <v>69</v>
      </c>
      <c r="H5" s="14">
        <v>7</v>
      </c>
      <c r="I5" s="16" t="s">
        <v>70</v>
      </c>
      <c r="J5" s="14">
        <v>3</v>
      </c>
      <c r="K5" s="11" t="s">
        <v>71</v>
      </c>
      <c r="L5" s="14">
        <v>0</v>
      </c>
      <c r="M5" s="16" t="s">
        <v>72</v>
      </c>
      <c r="N5" s="14">
        <v>5</v>
      </c>
      <c r="O5" s="16" t="s">
        <v>73</v>
      </c>
      <c r="P5" s="14">
        <v>4</v>
      </c>
      <c r="Q5" s="17" t="s">
        <v>74</v>
      </c>
      <c r="R5" s="14">
        <v>4</v>
      </c>
      <c r="S5" s="17" t="s">
        <v>75</v>
      </c>
      <c r="T5" s="14">
        <v>5</v>
      </c>
      <c r="U5" s="16" t="s">
        <v>76</v>
      </c>
      <c r="V5" s="14">
        <v>9</v>
      </c>
      <c r="W5" s="16" t="s">
        <v>77</v>
      </c>
      <c r="X5" s="14">
        <v>5</v>
      </c>
      <c r="Y5" s="16" t="s">
        <v>78</v>
      </c>
      <c r="Z5" s="14">
        <v>5</v>
      </c>
      <c r="AA5" s="16" t="s">
        <v>79</v>
      </c>
      <c r="AB5" s="14">
        <v>3</v>
      </c>
      <c r="AC5" s="16" t="s">
        <v>80</v>
      </c>
      <c r="AD5" s="14">
        <v>4</v>
      </c>
      <c r="AE5" s="16" t="s">
        <v>81</v>
      </c>
      <c r="AF5" s="14">
        <v>3</v>
      </c>
      <c r="AG5" s="16" t="s">
        <v>82</v>
      </c>
      <c r="AH5" s="14">
        <v>4</v>
      </c>
      <c r="AI5" s="16" t="s">
        <v>83</v>
      </c>
      <c r="AJ5" s="14">
        <v>10</v>
      </c>
      <c r="AK5" s="11" t="s">
        <v>84</v>
      </c>
      <c r="AL5" s="14">
        <v>5</v>
      </c>
      <c r="AM5" s="16" t="s">
        <v>85</v>
      </c>
      <c r="AN5" s="14">
        <v>5</v>
      </c>
      <c r="AO5" s="16" t="s">
        <v>86</v>
      </c>
      <c r="AP5" s="14" t="s">
        <v>87</v>
      </c>
      <c r="AQ5" s="16" t="s">
        <v>88</v>
      </c>
      <c r="AR5" s="14"/>
      <c r="AS5" s="18">
        <f t="shared" ref="AS5:AS68" si="0">IF($B5="","",SUM($H5,$J5,$L5,$N5,$P5,$R5,$T5,$V5,$X5,$Z5,$AB5,$AD5,$AF5,$AH5,$AJ5,$AL5,$AN5))</f>
        <v>81</v>
      </c>
      <c r="AT5" s="12">
        <f t="shared" ref="AT5:AT68" si="1">IF($C5="","",DATE(YEAR($C5),MONTH($C5),1))</f>
        <v>46082</v>
      </c>
      <c r="AU5" s="19" t="str">
        <f t="shared" ref="AU5:AU68" si="2">IF($AT5="","",TEXT($AT5,"mmmm yyyy"))</f>
        <v>March 2026</v>
      </c>
      <c r="AV5" s="12">
        <f t="shared" ref="AV5:AV68" si="3">IF($C5="","",$C5-WEEKDAY($C5,2)+1)</f>
        <v>46090</v>
      </c>
      <c r="AW5" s="12">
        <f t="shared" ref="AW5:AW68" si="4">IF($AV5="","",$AV5+6)</f>
        <v>46096</v>
      </c>
      <c r="AX5" s="14" t="str">
        <f t="shared" ref="AX5:AX68" si="5">IF($AV5="","",TEXT($AV5,"dd/mm/yyyy")&amp;" - "&amp;TEXT($AW5,"dd/mm/yyyy"))</f>
        <v>09/03/2026 - 15/03/2026</v>
      </c>
      <c r="AY5" s="14">
        <f>IF($B5="","",COUNTIFS($B$5:$B5,$B5,$AT$5:$AT5,$AT5))</f>
        <v>1</v>
      </c>
      <c r="AZ5" s="14">
        <f>IF($B5="","",COUNTIFS($B$5:$B5,$B5,$AV$5:$AV5,$AV5))</f>
        <v>1</v>
      </c>
      <c r="BA5" s="14" t="str">
        <f t="shared" ref="BA5:BA68" si="6">IF($B5="","",TEXT($AY5,"00")&amp;"|"&amp;$B5&amp;"|"&amp;TEXT($AT5,"yyyymmdd"))</f>
        <v>01|Chatkonnaphat Bhusomya|20260301</v>
      </c>
      <c r="BB5" s="14" t="str">
        <f t="shared" ref="BB5:BB68" si="7">IF($B5="","",TEXT($AZ5,"00")&amp;"|"&amp;$B5&amp;"|"&amp;TEXT($AV5,"yyyymmdd"))</f>
        <v>01|Chatkonnaphat Bhusomya|20260309</v>
      </c>
      <c r="BC5" s="14">
        <f t="shared" ref="BC5:BC68" si="8">IF(OR($AP5="YES",$AP5="Yes",$AP5="Y",$AP5=1),1,0)</f>
        <v>0</v>
      </c>
      <c r="BD5" s="20"/>
      <c r="BE5" s="20"/>
      <c r="BF5" s="20" t="str">
        <f t="shared" ref="BF5:BF68" si="9">IF($C5="","",IF($C5&gt;=DATE(2026,6,1),"QA-2026-06",IF($C5&gt;=DATE(2026,5,1),"May 2026+",IF($C5&gt;=DATE(2026,4,1),"April 2026",IF($C5&gt;=DATE(2026,3,1),"March 2026","Jan-Feb 2026")))))</f>
        <v>March 2026</v>
      </c>
    </row>
    <row r="6" spans="1:66" ht="24.75" customHeight="1">
      <c r="A6" s="10">
        <v>46093.501529838002</v>
      </c>
      <c r="B6" s="11" t="s">
        <v>89</v>
      </c>
      <c r="C6" s="12">
        <v>46092</v>
      </c>
      <c r="D6" s="13">
        <v>0.86666666666666703</v>
      </c>
      <c r="E6" s="13">
        <v>0.87916666666666698</v>
      </c>
      <c r="F6" s="14" t="s">
        <v>90</v>
      </c>
      <c r="G6" s="15" t="s">
        <v>91</v>
      </c>
      <c r="H6" s="14">
        <v>9</v>
      </c>
      <c r="I6" s="16" t="s">
        <v>92</v>
      </c>
      <c r="J6" s="14">
        <v>5</v>
      </c>
      <c r="K6" s="16" t="s">
        <v>93</v>
      </c>
      <c r="L6" s="14">
        <v>5</v>
      </c>
      <c r="M6" s="16" t="s">
        <v>94</v>
      </c>
      <c r="N6" s="14">
        <v>5</v>
      </c>
      <c r="O6" s="16" t="s">
        <v>95</v>
      </c>
      <c r="P6" s="14">
        <v>4</v>
      </c>
      <c r="Q6" s="17" t="s">
        <v>96</v>
      </c>
      <c r="R6" s="14">
        <v>4</v>
      </c>
      <c r="S6" s="17" t="s">
        <v>97</v>
      </c>
      <c r="T6" s="14">
        <v>5</v>
      </c>
      <c r="U6" s="16" t="s">
        <v>98</v>
      </c>
      <c r="V6" s="14">
        <v>9</v>
      </c>
      <c r="W6" s="16" t="s">
        <v>99</v>
      </c>
      <c r="X6" s="14">
        <v>5</v>
      </c>
      <c r="Y6" s="16" t="s">
        <v>100</v>
      </c>
      <c r="Z6" s="14">
        <v>3</v>
      </c>
      <c r="AA6" s="16" t="s">
        <v>101</v>
      </c>
      <c r="AB6" s="14">
        <v>4</v>
      </c>
      <c r="AC6" s="16" t="s">
        <v>102</v>
      </c>
      <c r="AD6" s="14">
        <v>5</v>
      </c>
      <c r="AE6" s="16" t="s">
        <v>103</v>
      </c>
      <c r="AF6" s="14">
        <v>5</v>
      </c>
      <c r="AG6" s="16" t="s">
        <v>104</v>
      </c>
      <c r="AH6" s="14">
        <v>4</v>
      </c>
      <c r="AI6" s="16" t="s">
        <v>105</v>
      </c>
      <c r="AJ6" s="14">
        <v>10</v>
      </c>
      <c r="AK6" s="16" t="s">
        <v>106</v>
      </c>
      <c r="AL6" s="14">
        <v>5</v>
      </c>
      <c r="AM6" s="16" t="s">
        <v>107</v>
      </c>
      <c r="AN6" s="14">
        <v>5</v>
      </c>
      <c r="AO6" s="16" t="s">
        <v>108</v>
      </c>
      <c r="AP6" s="14" t="s">
        <v>87</v>
      </c>
      <c r="AQ6" s="16" t="s">
        <v>109</v>
      </c>
      <c r="AR6" s="14"/>
      <c r="AS6" s="18">
        <f t="shared" si="0"/>
        <v>92</v>
      </c>
      <c r="AT6" s="12">
        <f t="shared" si="1"/>
        <v>46082</v>
      </c>
      <c r="AU6" s="19" t="str">
        <f t="shared" si="2"/>
        <v>March 2026</v>
      </c>
      <c r="AV6" s="12">
        <f t="shared" si="3"/>
        <v>46090</v>
      </c>
      <c r="AW6" s="12">
        <f t="shared" si="4"/>
        <v>46096</v>
      </c>
      <c r="AX6" s="14" t="str">
        <f t="shared" si="5"/>
        <v>09/03/2026 - 15/03/2026</v>
      </c>
      <c r="AY6" s="14">
        <f>IF($B6="","",COUNTIFS($B$5:$B6,$B6,$AT$5:$AT6,$AT6))</f>
        <v>1</v>
      </c>
      <c r="AZ6" s="14">
        <f>IF($B6="","",COUNTIFS($B$5:$B6,$B6,$AV$5:$AV6,$AV6))</f>
        <v>1</v>
      </c>
      <c r="BA6" s="14" t="str">
        <f t="shared" si="6"/>
        <v>01|Jureeporn Piddum|20260301</v>
      </c>
      <c r="BB6" s="14" t="str">
        <f t="shared" si="7"/>
        <v>01|Jureeporn Piddum|20260309</v>
      </c>
      <c r="BC6" s="14">
        <f t="shared" si="8"/>
        <v>0</v>
      </c>
      <c r="BD6" s="20"/>
      <c r="BE6" s="20"/>
      <c r="BF6" s="20" t="str">
        <f t="shared" si="9"/>
        <v>March 2026</v>
      </c>
    </row>
    <row r="7" spans="1:66" ht="24.75" customHeight="1">
      <c r="A7" s="10">
        <v>46094.437173923601</v>
      </c>
      <c r="B7" s="11" t="s">
        <v>110</v>
      </c>
      <c r="C7" s="12">
        <v>46092</v>
      </c>
      <c r="D7" s="13">
        <v>0.70277777777777795</v>
      </c>
      <c r="E7" s="13">
        <v>0.70347222222222205</v>
      </c>
      <c r="F7" s="14" t="s">
        <v>111</v>
      </c>
      <c r="G7" s="15" t="s">
        <v>112</v>
      </c>
      <c r="H7" s="14">
        <v>8</v>
      </c>
      <c r="I7" s="16" t="s">
        <v>113</v>
      </c>
      <c r="J7" s="14">
        <v>5</v>
      </c>
      <c r="K7" s="16" t="s">
        <v>114</v>
      </c>
      <c r="L7" s="14">
        <v>5</v>
      </c>
      <c r="M7" s="16" t="s">
        <v>115</v>
      </c>
      <c r="N7" s="14">
        <v>3</v>
      </c>
      <c r="O7" s="16" t="s">
        <v>116</v>
      </c>
      <c r="P7" s="14">
        <v>2</v>
      </c>
      <c r="Q7" s="17" t="s">
        <v>117</v>
      </c>
      <c r="R7" s="14">
        <v>4</v>
      </c>
      <c r="S7" s="17" t="s">
        <v>118</v>
      </c>
      <c r="T7" s="14">
        <v>4</v>
      </c>
      <c r="U7" s="16" t="s">
        <v>119</v>
      </c>
      <c r="V7" s="14">
        <v>4</v>
      </c>
      <c r="W7" s="16" t="s">
        <v>120</v>
      </c>
      <c r="X7" s="14">
        <v>3</v>
      </c>
      <c r="Y7" s="16" t="s">
        <v>121</v>
      </c>
      <c r="Z7" s="14">
        <v>3</v>
      </c>
      <c r="AA7" s="16" t="s">
        <v>122</v>
      </c>
      <c r="AB7" s="14">
        <v>5</v>
      </c>
      <c r="AC7" s="16" t="s">
        <v>123</v>
      </c>
      <c r="AD7" s="14">
        <v>4</v>
      </c>
      <c r="AE7" s="16" t="s">
        <v>124</v>
      </c>
      <c r="AF7" s="14">
        <v>4</v>
      </c>
      <c r="AG7" s="16" t="s">
        <v>125</v>
      </c>
      <c r="AH7" s="14">
        <v>4</v>
      </c>
      <c r="AI7" s="16" t="s">
        <v>126</v>
      </c>
      <c r="AJ7" s="14">
        <v>7</v>
      </c>
      <c r="AK7" s="16" t="s">
        <v>127</v>
      </c>
      <c r="AL7" s="14">
        <v>5</v>
      </c>
      <c r="AM7" s="16" t="s">
        <v>128</v>
      </c>
      <c r="AN7" s="14">
        <v>1</v>
      </c>
      <c r="AO7" s="16" t="s">
        <v>129</v>
      </c>
      <c r="AP7" s="14" t="s">
        <v>87</v>
      </c>
      <c r="AQ7" s="16" t="s">
        <v>130</v>
      </c>
      <c r="AR7" s="14"/>
      <c r="AS7" s="18">
        <f t="shared" si="0"/>
        <v>71</v>
      </c>
      <c r="AT7" s="12">
        <f t="shared" si="1"/>
        <v>46082</v>
      </c>
      <c r="AU7" s="19" t="str">
        <f t="shared" si="2"/>
        <v>March 2026</v>
      </c>
      <c r="AV7" s="12">
        <f t="shared" si="3"/>
        <v>46090</v>
      </c>
      <c r="AW7" s="12">
        <f t="shared" si="4"/>
        <v>46096</v>
      </c>
      <c r="AX7" s="14" t="str">
        <f t="shared" si="5"/>
        <v>09/03/2026 - 15/03/2026</v>
      </c>
      <c r="AY7" s="14">
        <f>IF($B7="","",COUNTIFS($B$5:$B7,$B7,$AT$5:$AT7,$AT7))</f>
        <v>1</v>
      </c>
      <c r="AZ7" s="14">
        <f>IF($B7="","",COUNTIFS($B$5:$B7,$B7,$AV$5:$AV7,$AV7))</f>
        <v>1</v>
      </c>
      <c r="BA7" s="14" t="str">
        <f t="shared" si="6"/>
        <v>01|Arisa aiemrit|20260301</v>
      </c>
      <c r="BB7" s="14" t="str">
        <f t="shared" si="7"/>
        <v>01|Arisa aiemrit|20260309</v>
      </c>
      <c r="BC7" s="14">
        <f t="shared" si="8"/>
        <v>0</v>
      </c>
      <c r="BD7" s="20"/>
      <c r="BE7" s="20"/>
      <c r="BF7" s="20" t="str">
        <f t="shared" si="9"/>
        <v>March 2026</v>
      </c>
    </row>
    <row r="8" spans="1:66" ht="24.75" customHeight="1">
      <c r="A8" s="10">
        <v>46094.445704270802</v>
      </c>
      <c r="B8" s="11" t="s">
        <v>131</v>
      </c>
      <c r="C8" s="12">
        <v>46092</v>
      </c>
      <c r="D8" s="13">
        <v>0.61597222222222203</v>
      </c>
      <c r="E8" s="13">
        <v>0.62222222222222201</v>
      </c>
      <c r="F8" s="14" t="s">
        <v>132</v>
      </c>
      <c r="G8" s="15" t="s">
        <v>133</v>
      </c>
      <c r="H8" s="14">
        <v>10</v>
      </c>
      <c r="I8" s="16" t="s">
        <v>134</v>
      </c>
      <c r="J8" s="14">
        <v>5</v>
      </c>
      <c r="K8" s="16" t="s">
        <v>135</v>
      </c>
      <c r="L8" s="14">
        <v>5</v>
      </c>
      <c r="M8" s="16" t="s">
        <v>136</v>
      </c>
      <c r="N8" s="14">
        <v>5</v>
      </c>
      <c r="O8" s="16" t="s">
        <v>137</v>
      </c>
      <c r="P8" s="14">
        <v>5</v>
      </c>
      <c r="Q8" s="17" t="s">
        <v>138</v>
      </c>
      <c r="R8" s="14">
        <v>4</v>
      </c>
      <c r="S8" s="17" t="s">
        <v>139</v>
      </c>
      <c r="T8" s="14">
        <v>5</v>
      </c>
      <c r="U8" s="16" t="s">
        <v>140</v>
      </c>
      <c r="V8" s="14">
        <v>10</v>
      </c>
      <c r="W8" s="16" t="s">
        <v>141</v>
      </c>
      <c r="X8" s="14">
        <v>5</v>
      </c>
      <c r="Y8" s="16" t="s">
        <v>142</v>
      </c>
      <c r="Z8" s="14">
        <v>4</v>
      </c>
      <c r="AA8" s="16" t="s">
        <v>143</v>
      </c>
      <c r="AB8" s="14">
        <v>5</v>
      </c>
      <c r="AC8" s="16" t="s">
        <v>144</v>
      </c>
      <c r="AD8" s="14">
        <v>5</v>
      </c>
      <c r="AE8" s="16" t="s">
        <v>145</v>
      </c>
      <c r="AF8" s="14">
        <v>4</v>
      </c>
      <c r="AG8" s="16" t="s">
        <v>146</v>
      </c>
      <c r="AH8" s="14">
        <v>5</v>
      </c>
      <c r="AI8" s="16" t="s">
        <v>147</v>
      </c>
      <c r="AJ8" s="14">
        <v>10</v>
      </c>
      <c r="AK8" s="16" t="s">
        <v>148</v>
      </c>
      <c r="AL8" s="14">
        <v>5</v>
      </c>
      <c r="AM8" s="16" t="s">
        <v>107</v>
      </c>
      <c r="AN8" s="14">
        <v>4</v>
      </c>
      <c r="AO8" s="16" t="s">
        <v>149</v>
      </c>
      <c r="AP8" s="14" t="s">
        <v>87</v>
      </c>
      <c r="AQ8" s="16" t="s">
        <v>150</v>
      </c>
      <c r="AR8" s="14"/>
      <c r="AS8" s="18">
        <f t="shared" si="0"/>
        <v>96</v>
      </c>
      <c r="AT8" s="12">
        <f t="shared" si="1"/>
        <v>46082</v>
      </c>
      <c r="AU8" s="19" t="str">
        <f t="shared" si="2"/>
        <v>March 2026</v>
      </c>
      <c r="AV8" s="12">
        <f t="shared" si="3"/>
        <v>46090</v>
      </c>
      <c r="AW8" s="12">
        <f t="shared" si="4"/>
        <v>46096</v>
      </c>
      <c r="AX8" s="14" t="str">
        <f t="shared" si="5"/>
        <v>09/03/2026 - 15/03/2026</v>
      </c>
      <c r="AY8" s="14">
        <f>IF($B8="","",COUNTIFS($B$5:$B8,$B8,$AT$5:$AT8,$AT8))</f>
        <v>1</v>
      </c>
      <c r="AZ8" s="14">
        <f>IF($B8="","",COUNTIFS($B$5:$B8,$B8,$AV$5:$AV8,$AV8))</f>
        <v>1</v>
      </c>
      <c r="BA8" s="14" t="str">
        <f t="shared" si="6"/>
        <v>01|Jariyawadee Taboodda|20260301</v>
      </c>
      <c r="BB8" s="14" t="str">
        <f t="shared" si="7"/>
        <v>01|Jariyawadee Taboodda|20260309</v>
      </c>
      <c r="BC8" s="14">
        <f t="shared" si="8"/>
        <v>0</v>
      </c>
      <c r="BD8" s="20"/>
      <c r="BE8" s="20"/>
      <c r="BF8" s="20" t="str">
        <f t="shared" si="9"/>
        <v>March 2026</v>
      </c>
    </row>
    <row r="9" spans="1:66" ht="24.75" customHeight="1">
      <c r="A9" s="10">
        <v>46094.460932118098</v>
      </c>
      <c r="B9" s="11" t="s">
        <v>151</v>
      </c>
      <c r="C9" s="12">
        <v>46092</v>
      </c>
      <c r="D9" s="13">
        <v>0.74652777777777801</v>
      </c>
      <c r="E9" s="13">
        <v>0.75624999999999998</v>
      </c>
      <c r="F9" s="14" t="s">
        <v>152</v>
      </c>
      <c r="G9" s="15" t="s">
        <v>153</v>
      </c>
      <c r="H9" s="14">
        <v>10</v>
      </c>
      <c r="I9" s="16" t="s">
        <v>154</v>
      </c>
      <c r="J9" s="14">
        <v>5</v>
      </c>
      <c r="K9" s="16" t="s">
        <v>155</v>
      </c>
      <c r="L9" s="14">
        <v>5</v>
      </c>
      <c r="M9" s="16" t="s">
        <v>156</v>
      </c>
      <c r="N9" s="14">
        <v>5</v>
      </c>
      <c r="O9" s="16" t="s">
        <v>157</v>
      </c>
      <c r="P9" s="14">
        <v>5</v>
      </c>
      <c r="Q9" s="17" t="s">
        <v>158</v>
      </c>
      <c r="R9" s="14">
        <v>4</v>
      </c>
      <c r="S9" s="17" t="s">
        <v>159</v>
      </c>
      <c r="T9" s="14">
        <v>5</v>
      </c>
      <c r="U9" s="16" t="s">
        <v>160</v>
      </c>
      <c r="V9" s="14">
        <v>10</v>
      </c>
      <c r="W9" s="16" t="s">
        <v>161</v>
      </c>
      <c r="X9" s="14">
        <v>5</v>
      </c>
      <c r="Y9" s="16" t="s">
        <v>162</v>
      </c>
      <c r="Z9" s="14">
        <v>5</v>
      </c>
      <c r="AA9" s="16" t="s">
        <v>163</v>
      </c>
      <c r="AB9" s="14">
        <v>4</v>
      </c>
      <c r="AC9" s="16" t="s">
        <v>164</v>
      </c>
      <c r="AD9" s="14">
        <v>4</v>
      </c>
      <c r="AE9" s="16" t="s">
        <v>165</v>
      </c>
      <c r="AF9" s="14">
        <v>5</v>
      </c>
      <c r="AG9" s="16" t="s">
        <v>166</v>
      </c>
      <c r="AH9" s="14">
        <v>5</v>
      </c>
      <c r="AI9" s="16" t="s">
        <v>167</v>
      </c>
      <c r="AJ9" s="14">
        <v>10</v>
      </c>
      <c r="AK9" s="16" t="s">
        <v>168</v>
      </c>
      <c r="AL9" s="14">
        <v>5</v>
      </c>
      <c r="AM9" s="16" t="s">
        <v>169</v>
      </c>
      <c r="AN9" s="14">
        <v>4</v>
      </c>
      <c r="AO9" s="16" t="s">
        <v>170</v>
      </c>
      <c r="AP9" s="14" t="s">
        <v>87</v>
      </c>
      <c r="AQ9" s="16" t="s">
        <v>171</v>
      </c>
      <c r="AR9" s="14"/>
      <c r="AS9" s="18">
        <f t="shared" si="0"/>
        <v>96</v>
      </c>
      <c r="AT9" s="12">
        <f t="shared" si="1"/>
        <v>46082</v>
      </c>
      <c r="AU9" s="19" t="str">
        <f t="shared" si="2"/>
        <v>March 2026</v>
      </c>
      <c r="AV9" s="12">
        <f t="shared" si="3"/>
        <v>46090</v>
      </c>
      <c r="AW9" s="12">
        <f t="shared" si="4"/>
        <v>46096</v>
      </c>
      <c r="AX9" s="14" t="str">
        <f t="shared" si="5"/>
        <v>09/03/2026 - 15/03/2026</v>
      </c>
      <c r="AY9" s="14">
        <f>IF($B9="","",COUNTIFS($B$5:$B9,$B9,$AT$5:$AT9,$AT9))</f>
        <v>1</v>
      </c>
      <c r="AZ9" s="14">
        <f>IF($B9="","",COUNTIFS($B$5:$B9,$B9,$AV$5:$AV9,$AV9))</f>
        <v>1</v>
      </c>
      <c r="BA9" s="14" t="str">
        <f t="shared" si="6"/>
        <v>01|Nattapol Suprom|20260301</v>
      </c>
      <c r="BB9" s="14" t="str">
        <f t="shared" si="7"/>
        <v>01|Nattapol Suprom|20260309</v>
      </c>
      <c r="BC9" s="14">
        <f t="shared" si="8"/>
        <v>0</v>
      </c>
      <c r="BD9" s="20"/>
      <c r="BE9" s="20"/>
      <c r="BF9" s="20" t="str">
        <f>IF($C9="","",IF($C9&gt;=DATE(2026,6,1),"QA-2026-06",IF($C9&gt;=DATE(2026,5,1),"May 2026+",IF($C9&gt;=DATE(2026,4,1),"April 2026",IF($C9&gt;=DATE(2026,3,1),"March 2026","Jan-Feb 2026")))))</f>
        <v>March 2026</v>
      </c>
    </row>
    <row r="10" spans="1:66" ht="24.75" customHeight="1">
      <c r="A10" s="10">
        <v>46094.470581527799</v>
      </c>
      <c r="B10" s="11" t="s">
        <v>110</v>
      </c>
      <c r="C10" s="12">
        <v>46093</v>
      </c>
      <c r="D10" s="13">
        <v>0.47986111111111102</v>
      </c>
      <c r="E10" s="13">
        <v>0.484027777777778</v>
      </c>
      <c r="F10" s="14" t="s">
        <v>172</v>
      </c>
      <c r="G10" s="15" t="s">
        <v>173</v>
      </c>
      <c r="H10" s="14">
        <v>9</v>
      </c>
      <c r="I10" s="16" t="s">
        <v>174</v>
      </c>
      <c r="J10" s="14">
        <v>5</v>
      </c>
      <c r="K10" s="16" t="s">
        <v>175</v>
      </c>
      <c r="L10" s="14">
        <v>5</v>
      </c>
      <c r="M10" s="16" t="s">
        <v>176</v>
      </c>
      <c r="N10" s="14">
        <v>4</v>
      </c>
      <c r="O10" s="16" t="s">
        <v>177</v>
      </c>
      <c r="P10" s="14">
        <v>3</v>
      </c>
      <c r="Q10" s="17" t="s">
        <v>178</v>
      </c>
      <c r="R10" s="14">
        <v>3</v>
      </c>
      <c r="S10" s="17" t="s">
        <v>179</v>
      </c>
      <c r="T10" s="14">
        <v>4</v>
      </c>
      <c r="U10" s="16" t="s">
        <v>180</v>
      </c>
      <c r="V10" s="14">
        <v>4</v>
      </c>
      <c r="W10" s="16" t="s">
        <v>181</v>
      </c>
      <c r="X10" s="14">
        <v>3</v>
      </c>
      <c r="Y10" s="16" t="s">
        <v>182</v>
      </c>
      <c r="Z10" s="14">
        <v>2</v>
      </c>
      <c r="AA10" s="16" t="s">
        <v>183</v>
      </c>
      <c r="AB10" s="14">
        <v>4</v>
      </c>
      <c r="AC10" s="16" t="s">
        <v>184</v>
      </c>
      <c r="AD10" s="14">
        <v>4</v>
      </c>
      <c r="AE10" s="16" t="s">
        <v>185</v>
      </c>
      <c r="AF10" s="14">
        <v>3</v>
      </c>
      <c r="AG10" s="16" t="s">
        <v>186</v>
      </c>
      <c r="AH10" s="14">
        <v>3</v>
      </c>
      <c r="AI10" s="16" t="s">
        <v>187</v>
      </c>
      <c r="AJ10" s="14">
        <v>9</v>
      </c>
      <c r="AK10" s="16" t="s">
        <v>188</v>
      </c>
      <c r="AL10" s="14">
        <v>5</v>
      </c>
      <c r="AM10" s="16" t="s">
        <v>189</v>
      </c>
      <c r="AN10" s="14">
        <v>2</v>
      </c>
      <c r="AO10" s="16" t="s">
        <v>190</v>
      </c>
      <c r="AP10" s="14" t="s">
        <v>87</v>
      </c>
      <c r="AQ10" s="16" t="s">
        <v>191</v>
      </c>
      <c r="AR10" s="14"/>
      <c r="AS10" s="18">
        <f t="shared" si="0"/>
        <v>72</v>
      </c>
      <c r="AT10" s="12">
        <f t="shared" si="1"/>
        <v>46082</v>
      </c>
      <c r="AU10" s="19" t="str">
        <f t="shared" si="2"/>
        <v>March 2026</v>
      </c>
      <c r="AV10" s="12">
        <f t="shared" si="3"/>
        <v>46090</v>
      </c>
      <c r="AW10" s="12">
        <f t="shared" si="4"/>
        <v>46096</v>
      </c>
      <c r="AX10" s="14" t="str">
        <f t="shared" si="5"/>
        <v>09/03/2026 - 15/03/2026</v>
      </c>
      <c r="AY10" s="14">
        <f>IF($B10="","",COUNTIFS($B$5:$B10,$B10,$AT$5:$AT10,$AT10))</f>
        <v>2</v>
      </c>
      <c r="AZ10" s="14">
        <f>IF($B10="","",COUNTIFS($B$5:$B10,$B10,$AV$5:$AV10,$AV10))</f>
        <v>2</v>
      </c>
      <c r="BA10" s="14" t="str">
        <f t="shared" si="6"/>
        <v>02|Arisa aiemrit|20260301</v>
      </c>
      <c r="BB10" s="14" t="str">
        <f t="shared" si="7"/>
        <v>02|Arisa aiemrit|20260309</v>
      </c>
      <c r="BC10" s="14">
        <f t="shared" si="8"/>
        <v>0</v>
      </c>
      <c r="BD10" s="20"/>
      <c r="BE10" s="20"/>
      <c r="BF10" s="20" t="str">
        <f t="shared" si="9"/>
        <v>March 2026</v>
      </c>
    </row>
    <row r="11" spans="1:66" ht="24.75" customHeight="1">
      <c r="A11" s="10">
        <v>46094.488818749996</v>
      </c>
      <c r="B11" s="11" t="s">
        <v>192</v>
      </c>
      <c r="C11" s="12">
        <v>46093</v>
      </c>
      <c r="D11" s="13">
        <v>0.874305555555556</v>
      </c>
      <c r="E11" s="13">
        <v>0.91249999999999998</v>
      </c>
      <c r="F11" s="14" t="s">
        <v>193</v>
      </c>
      <c r="G11" s="15" t="s">
        <v>194</v>
      </c>
      <c r="H11" s="14">
        <v>9</v>
      </c>
      <c r="I11" s="16" t="s">
        <v>195</v>
      </c>
      <c r="J11" s="14">
        <v>5</v>
      </c>
      <c r="K11" s="16" t="s">
        <v>196</v>
      </c>
      <c r="L11" s="14">
        <v>5</v>
      </c>
      <c r="M11" s="16" t="s">
        <v>197</v>
      </c>
      <c r="N11" s="14">
        <v>4</v>
      </c>
      <c r="O11" s="16" t="s">
        <v>198</v>
      </c>
      <c r="P11" s="14">
        <v>3</v>
      </c>
      <c r="Q11" s="17" t="s">
        <v>199</v>
      </c>
      <c r="R11" s="14">
        <v>3</v>
      </c>
      <c r="S11" s="17" t="s">
        <v>200</v>
      </c>
      <c r="T11" s="14">
        <v>4</v>
      </c>
      <c r="U11" s="16" t="s">
        <v>201</v>
      </c>
      <c r="V11" s="14">
        <v>6</v>
      </c>
      <c r="W11" s="16" t="s">
        <v>202</v>
      </c>
      <c r="X11" s="14">
        <v>4</v>
      </c>
      <c r="Y11" s="16" t="s">
        <v>203</v>
      </c>
      <c r="Z11" s="14">
        <v>3</v>
      </c>
      <c r="AA11" s="16" t="s">
        <v>204</v>
      </c>
      <c r="AB11" s="14">
        <v>4</v>
      </c>
      <c r="AC11" s="16" t="s">
        <v>205</v>
      </c>
      <c r="AD11" s="14">
        <v>5</v>
      </c>
      <c r="AE11" s="16" t="s">
        <v>206</v>
      </c>
      <c r="AF11" s="14">
        <v>4</v>
      </c>
      <c r="AG11" s="16" t="s">
        <v>207</v>
      </c>
      <c r="AH11" s="14">
        <v>4</v>
      </c>
      <c r="AI11" s="16" t="s">
        <v>208</v>
      </c>
      <c r="AJ11" s="14">
        <v>8</v>
      </c>
      <c r="AK11" s="16" t="s">
        <v>209</v>
      </c>
      <c r="AL11" s="14">
        <v>5</v>
      </c>
      <c r="AM11" s="16" t="s">
        <v>169</v>
      </c>
      <c r="AN11" s="14">
        <v>2</v>
      </c>
      <c r="AO11" s="16" t="s">
        <v>210</v>
      </c>
      <c r="AP11" s="14" t="s">
        <v>87</v>
      </c>
      <c r="AQ11" s="16" t="s">
        <v>211</v>
      </c>
      <c r="AR11" s="14"/>
      <c r="AS11" s="18">
        <f t="shared" si="0"/>
        <v>78</v>
      </c>
      <c r="AT11" s="12">
        <f t="shared" si="1"/>
        <v>46082</v>
      </c>
      <c r="AU11" s="19" t="str">
        <f t="shared" si="2"/>
        <v>March 2026</v>
      </c>
      <c r="AV11" s="12">
        <f t="shared" si="3"/>
        <v>46090</v>
      </c>
      <c r="AW11" s="12">
        <f t="shared" si="4"/>
        <v>46096</v>
      </c>
      <c r="AX11" s="14" t="str">
        <f t="shared" si="5"/>
        <v>09/03/2026 - 15/03/2026</v>
      </c>
      <c r="AY11" s="14">
        <f>IF($B11="","",COUNTIFS($B$5:$B11,$B11,$AT$5:$AT11,$AT11))</f>
        <v>1</v>
      </c>
      <c r="AZ11" s="14">
        <f>IF($B11="","",COUNTIFS($B$5:$B11,$B11,$AV$5:$AV11,$AV11))</f>
        <v>1</v>
      </c>
      <c r="BA11" s="14" t="str">
        <f t="shared" si="6"/>
        <v>01|Wachiraporn chailittichai|20260301</v>
      </c>
      <c r="BB11" s="14" t="str">
        <f t="shared" si="7"/>
        <v>01|Wachiraporn chailittichai|20260309</v>
      </c>
      <c r="BC11" s="14">
        <f t="shared" si="8"/>
        <v>0</v>
      </c>
      <c r="BD11" s="20"/>
      <c r="BE11" s="20"/>
      <c r="BF11" s="20" t="str">
        <f t="shared" si="9"/>
        <v>March 2026</v>
      </c>
    </row>
    <row r="12" spans="1:66" ht="24.75" customHeight="1">
      <c r="A12" s="10">
        <v>46094.495536053197</v>
      </c>
      <c r="B12" s="11" t="s">
        <v>89</v>
      </c>
      <c r="C12" s="12">
        <v>46093</v>
      </c>
      <c r="D12" s="13">
        <v>0.77708333333333302</v>
      </c>
      <c r="E12" s="13">
        <v>0.78541666666666698</v>
      </c>
      <c r="F12" s="14" t="s">
        <v>212</v>
      </c>
      <c r="G12" s="15" t="s">
        <v>213</v>
      </c>
      <c r="H12" s="14">
        <v>9</v>
      </c>
      <c r="I12" s="16" t="s">
        <v>214</v>
      </c>
      <c r="J12" s="14">
        <v>4</v>
      </c>
      <c r="K12" s="16" t="s">
        <v>215</v>
      </c>
      <c r="L12" s="14">
        <v>5</v>
      </c>
      <c r="M12" s="16" t="s">
        <v>197</v>
      </c>
      <c r="N12" s="14">
        <v>2</v>
      </c>
      <c r="O12" s="16" t="s">
        <v>216</v>
      </c>
      <c r="P12" s="14">
        <v>1</v>
      </c>
      <c r="Q12" s="17" t="s">
        <v>217</v>
      </c>
      <c r="R12" s="14">
        <v>1</v>
      </c>
      <c r="S12" s="17" t="s">
        <v>218</v>
      </c>
      <c r="T12" s="14">
        <v>3</v>
      </c>
      <c r="U12" s="16" t="s">
        <v>219</v>
      </c>
      <c r="V12" s="14">
        <v>3</v>
      </c>
      <c r="W12" s="16" t="s">
        <v>220</v>
      </c>
      <c r="X12" s="14">
        <v>3</v>
      </c>
      <c r="Y12" s="16" t="s">
        <v>221</v>
      </c>
      <c r="Z12" s="14">
        <v>2</v>
      </c>
      <c r="AA12" s="16" t="s">
        <v>222</v>
      </c>
      <c r="AB12" s="14">
        <v>4</v>
      </c>
      <c r="AC12" s="16" t="s">
        <v>223</v>
      </c>
      <c r="AD12" s="14">
        <v>5</v>
      </c>
      <c r="AE12" s="16" t="s">
        <v>223</v>
      </c>
      <c r="AF12" s="14">
        <v>4</v>
      </c>
      <c r="AG12" s="16" t="s">
        <v>224</v>
      </c>
      <c r="AH12" s="14">
        <v>3</v>
      </c>
      <c r="AI12" s="16" t="s">
        <v>225</v>
      </c>
      <c r="AJ12" s="14">
        <v>7</v>
      </c>
      <c r="AK12" s="16" t="s">
        <v>226</v>
      </c>
      <c r="AL12" s="14">
        <v>5</v>
      </c>
      <c r="AM12" s="16" t="s">
        <v>226</v>
      </c>
      <c r="AN12" s="14">
        <v>3</v>
      </c>
      <c r="AO12" s="16" t="s">
        <v>227</v>
      </c>
      <c r="AP12" s="14" t="s">
        <v>87</v>
      </c>
      <c r="AQ12" s="16" t="s">
        <v>228</v>
      </c>
      <c r="AR12" s="14"/>
      <c r="AS12" s="18">
        <f t="shared" si="0"/>
        <v>64</v>
      </c>
      <c r="AT12" s="12">
        <f t="shared" si="1"/>
        <v>46082</v>
      </c>
      <c r="AU12" s="19" t="str">
        <f t="shared" si="2"/>
        <v>March 2026</v>
      </c>
      <c r="AV12" s="12">
        <f t="shared" si="3"/>
        <v>46090</v>
      </c>
      <c r="AW12" s="12">
        <f t="shared" si="4"/>
        <v>46096</v>
      </c>
      <c r="AX12" s="14" t="str">
        <f t="shared" si="5"/>
        <v>09/03/2026 - 15/03/2026</v>
      </c>
      <c r="AY12" s="14">
        <f>IF($B12="","",COUNTIFS($B$5:$B12,$B12,$AT$5:$AT12,$AT12))</f>
        <v>2</v>
      </c>
      <c r="AZ12" s="14">
        <f>IF($B12="","",COUNTIFS($B$5:$B12,$B12,$AV$5:$AV12,$AV12))</f>
        <v>2</v>
      </c>
      <c r="BA12" s="14" t="str">
        <f t="shared" si="6"/>
        <v>02|Jureeporn Piddum|20260301</v>
      </c>
      <c r="BB12" s="14" t="str">
        <f t="shared" si="7"/>
        <v>02|Jureeporn Piddum|20260309</v>
      </c>
      <c r="BC12" s="14">
        <f t="shared" si="8"/>
        <v>0</v>
      </c>
      <c r="BD12" s="20"/>
      <c r="BE12" s="20"/>
      <c r="BF12" s="20" t="str">
        <f t="shared" si="9"/>
        <v>March 2026</v>
      </c>
    </row>
    <row r="13" spans="1:66" ht="24.75" customHeight="1">
      <c r="A13" s="10">
        <v>46094.499484270797</v>
      </c>
      <c r="B13" s="11" t="s">
        <v>67</v>
      </c>
      <c r="C13" s="12">
        <v>46093</v>
      </c>
      <c r="D13" s="13">
        <v>0.61388888888888904</v>
      </c>
      <c r="E13" s="13">
        <v>0.62222222222222201</v>
      </c>
      <c r="F13" s="14" t="s">
        <v>229</v>
      </c>
      <c r="G13" s="15" t="s">
        <v>230</v>
      </c>
      <c r="H13" s="14">
        <v>9</v>
      </c>
      <c r="I13" s="16" t="s">
        <v>231</v>
      </c>
      <c r="J13" s="14">
        <v>5</v>
      </c>
      <c r="K13" s="16" t="s">
        <v>232</v>
      </c>
      <c r="L13" s="14">
        <v>5</v>
      </c>
      <c r="M13" s="16" t="s">
        <v>94</v>
      </c>
      <c r="N13" s="14">
        <v>5</v>
      </c>
      <c r="O13" s="16" t="s">
        <v>233</v>
      </c>
      <c r="P13" s="14">
        <v>4</v>
      </c>
      <c r="Q13" s="17" t="s">
        <v>234</v>
      </c>
      <c r="R13" s="14">
        <v>4</v>
      </c>
      <c r="S13" s="17" t="s">
        <v>235</v>
      </c>
      <c r="T13" s="14">
        <v>4</v>
      </c>
      <c r="U13" s="16" t="s">
        <v>236</v>
      </c>
      <c r="V13" s="14">
        <v>9</v>
      </c>
      <c r="W13" s="16" t="s">
        <v>237</v>
      </c>
      <c r="X13" s="14">
        <v>4</v>
      </c>
      <c r="Y13" s="16" t="s">
        <v>238</v>
      </c>
      <c r="Z13" s="14">
        <v>4</v>
      </c>
      <c r="AA13" s="16" t="s">
        <v>239</v>
      </c>
      <c r="AB13" s="14">
        <v>5</v>
      </c>
      <c r="AC13" s="16" t="s">
        <v>240</v>
      </c>
      <c r="AD13" s="14">
        <v>5</v>
      </c>
      <c r="AE13" s="16" t="s">
        <v>206</v>
      </c>
      <c r="AF13" s="14">
        <v>4</v>
      </c>
      <c r="AG13" s="16" t="s">
        <v>241</v>
      </c>
      <c r="AH13" s="14">
        <v>5</v>
      </c>
      <c r="AI13" s="16" t="s">
        <v>242</v>
      </c>
      <c r="AJ13" s="14">
        <v>9</v>
      </c>
      <c r="AK13" s="16" t="s">
        <v>243</v>
      </c>
      <c r="AL13" s="14">
        <v>5</v>
      </c>
      <c r="AM13" s="16" t="s">
        <v>169</v>
      </c>
      <c r="AN13" s="14">
        <v>3</v>
      </c>
      <c r="AO13" s="16" t="s">
        <v>244</v>
      </c>
      <c r="AP13" s="14" t="s">
        <v>87</v>
      </c>
      <c r="AQ13" s="16" t="s">
        <v>245</v>
      </c>
      <c r="AR13" s="14"/>
      <c r="AS13" s="18">
        <f t="shared" si="0"/>
        <v>89</v>
      </c>
      <c r="AT13" s="12">
        <f t="shared" si="1"/>
        <v>46082</v>
      </c>
      <c r="AU13" s="19" t="str">
        <f t="shared" si="2"/>
        <v>March 2026</v>
      </c>
      <c r="AV13" s="12">
        <f t="shared" si="3"/>
        <v>46090</v>
      </c>
      <c r="AW13" s="12">
        <f t="shared" si="4"/>
        <v>46096</v>
      </c>
      <c r="AX13" s="14" t="str">
        <f t="shared" si="5"/>
        <v>09/03/2026 - 15/03/2026</v>
      </c>
      <c r="AY13" s="14">
        <f>IF($B13="","",COUNTIFS($B$5:$B13,$B13,$AT$5:$AT13,$AT13))</f>
        <v>2</v>
      </c>
      <c r="AZ13" s="14">
        <f>IF($B13="","",COUNTIFS($B$5:$B13,$B13,$AV$5:$AV13,$AV13))</f>
        <v>2</v>
      </c>
      <c r="BA13" s="14" t="str">
        <f t="shared" si="6"/>
        <v>02|Chatkonnaphat Bhusomya|20260301</v>
      </c>
      <c r="BB13" s="14" t="str">
        <f t="shared" si="7"/>
        <v>02|Chatkonnaphat Bhusomya|20260309</v>
      </c>
      <c r="BC13" s="14">
        <f t="shared" si="8"/>
        <v>0</v>
      </c>
      <c r="BD13" s="20"/>
      <c r="BE13" s="20"/>
      <c r="BF13" s="20" t="str">
        <f t="shared" si="9"/>
        <v>March 2026</v>
      </c>
    </row>
    <row r="14" spans="1:66" ht="24.75" customHeight="1">
      <c r="A14" s="10">
        <v>46094.502985567102</v>
      </c>
      <c r="B14" s="11" t="s">
        <v>131</v>
      </c>
      <c r="C14" s="12">
        <v>46093</v>
      </c>
      <c r="D14" s="13">
        <v>0.52847222222222201</v>
      </c>
      <c r="E14" s="13">
        <v>0.53680555555555598</v>
      </c>
      <c r="F14" s="14" t="s">
        <v>246</v>
      </c>
      <c r="G14" s="15" t="s">
        <v>247</v>
      </c>
      <c r="H14" s="14">
        <v>9</v>
      </c>
      <c r="I14" s="16" t="s">
        <v>214</v>
      </c>
      <c r="J14" s="14">
        <v>5</v>
      </c>
      <c r="K14" s="16" t="s">
        <v>248</v>
      </c>
      <c r="L14" s="14">
        <v>5</v>
      </c>
      <c r="M14" s="16" t="s">
        <v>249</v>
      </c>
      <c r="N14" s="14">
        <v>5</v>
      </c>
      <c r="O14" s="16" t="s">
        <v>250</v>
      </c>
      <c r="P14" s="14">
        <v>5</v>
      </c>
      <c r="Q14" s="17" t="s">
        <v>251</v>
      </c>
      <c r="R14" s="14">
        <v>5</v>
      </c>
      <c r="S14" s="17" t="s">
        <v>252</v>
      </c>
      <c r="T14" s="14">
        <v>4</v>
      </c>
      <c r="U14" s="16" t="s">
        <v>253</v>
      </c>
      <c r="V14" s="14">
        <v>9</v>
      </c>
      <c r="W14" s="16" t="s">
        <v>254</v>
      </c>
      <c r="X14" s="14">
        <v>5</v>
      </c>
      <c r="Y14" s="16" t="s">
        <v>255</v>
      </c>
      <c r="Z14" s="14">
        <v>5</v>
      </c>
      <c r="AA14" s="16" t="s">
        <v>256</v>
      </c>
      <c r="AB14" s="14">
        <v>5</v>
      </c>
      <c r="AC14" s="16" t="s">
        <v>257</v>
      </c>
      <c r="AD14" s="14">
        <v>4</v>
      </c>
      <c r="AE14" s="16" t="s">
        <v>258</v>
      </c>
      <c r="AF14" s="14">
        <v>5</v>
      </c>
      <c r="AG14" s="16" t="s">
        <v>259</v>
      </c>
      <c r="AH14" s="14">
        <v>5</v>
      </c>
      <c r="AI14" s="16" t="s">
        <v>260</v>
      </c>
      <c r="AJ14" s="14">
        <v>9</v>
      </c>
      <c r="AK14" s="16" t="s">
        <v>261</v>
      </c>
      <c r="AL14" s="14">
        <v>5</v>
      </c>
      <c r="AM14" s="16" t="s">
        <v>169</v>
      </c>
      <c r="AN14" s="14">
        <v>2</v>
      </c>
      <c r="AO14" s="16" t="s">
        <v>262</v>
      </c>
      <c r="AP14" s="14" t="s">
        <v>87</v>
      </c>
      <c r="AQ14" s="16" t="s">
        <v>263</v>
      </c>
      <c r="AR14" s="14"/>
      <c r="AS14" s="18">
        <f t="shared" si="0"/>
        <v>92</v>
      </c>
      <c r="AT14" s="12">
        <f t="shared" si="1"/>
        <v>46082</v>
      </c>
      <c r="AU14" s="19" t="str">
        <f t="shared" si="2"/>
        <v>March 2026</v>
      </c>
      <c r="AV14" s="12">
        <f t="shared" si="3"/>
        <v>46090</v>
      </c>
      <c r="AW14" s="12">
        <f t="shared" si="4"/>
        <v>46096</v>
      </c>
      <c r="AX14" s="14" t="str">
        <f t="shared" si="5"/>
        <v>09/03/2026 - 15/03/2026</v>
      </c>
      <c r="AY14" s="14">
        <f>IF($B14="","",COUNTIFS($B$5:$B14,$B14,$AT$5:$AT14,$AT14))</f>
        <v>2</v>
      </c>
      <c r="AZ14" s="14">
        <f>IF($B14="","",COUNTIFS($B$5:$B14,$B14,$AV$5:$AV14,$AV14))</f>
        <v>2</v>
      </c>
      <c r="BA14" s="14" t="str">
        <f t="shared" si="6"/>
        <v>02|Jariyawadee Taboodda|20260301</v>
      </c>
      <c r="BB14" s="14" t="str">
        <f t="shared" si="7"/>
        <v>02|Jariyawadee Taboodda|20260309</v>
      </c>
      <c r="BC14" s="14">
        <f t="shared" si="8"/>
        <v>0</v>
      </c>
      <c r="BD14" s="20"/>
      <c r="BE14" s="20"/>
      <c r="BF14" s="20" t="str">
        <f t="shared" si="9"/>
        <v>March 2026</v>
      </c>
    </row>
    <row r="15" spans="1:66" ht="24.75" customHeight="1">
      <c r="A15" s="10">
        <v>46094.573836169002</v>
      </c>
      <c r="B15" s="11" t="s">
        <v>264</v>
      </c>
      <c r="C15" s="12">
        <v>46093</v>
      </c>
      <c r="D15" s="13">
        <v>0.69097222222222199</v>
      </c>
      <c r="E15" s="13">
        <v>0.70138888888888895</v>
      </c>
      <c r="F15" s="14" t="s">
        <v>265</v>
      </c>
      <c r="G15" s="15" t="s">
        <v>266</v>
      </c>
      <c r="H15" s="14">
        <v>9</v>
      </c>
      <c r="I15" s="16" t="s">
        <v>231</v>
      </c>
      <c r="J15" s="14">
        <v>5</v>
      </c>
      <c r="K15" s="16" t="s">
        <v>267</v>
      </c>
      <c r="L15" s="14">
        <v>5</v>
      </c>
      <c r="M15" s="16" t="s">
        <v>94</v>
      </c>
      <c r="N15" s="14">
        <v>5</v>
      </c>
      <c r="O15" s="16" t="s">
        <v>268</v>
      </c>
      <c r="P15" s="14">
        <v>4</v>
      </c>
      <c r="Q15" s="17" t="s">
        <v>269</v>
      </c>
      <c r="R15" s="14">
        <v>4</v>
      </c>
      <c r="S15" s="17" t="s">
        <v>270</v>
      </c>
      <c r="T15" s="14">
        <v>5</v>
      </c>
      <c r="U15" s="16" t="s">
        <v>271</v>
      </c>
      <c r="V15" s="14">
        <v>8</v>
      </c>
      <c r="W15" s="16" t="s">
        <v>272</v>
      </c>
      <c r="X15" s="14">
        <v>4</v>
      </c>
      <c r="Y15" s="16" t="s">
        <v>273</v>
      </c>
      <c r="Z15" s="14">
        <v>4</v>
      </c>
      <c r="AA15" s="16" t="s">
        <v>274</v>
      </c>
      <c r="AB15" s="14">
        <v>5</v>
      </c>
      <c r="AC15" s="16" t="s">
        <v>275</v>
      </c>
      <c r="AD15" s="14">
        <v>5</v>
      </c>
      <c r="AE15" s="16" t="s">
        <v>206</v>
      </c>
      <c r="AF15" s="14">
        <v>4</v>
      </c>
      <c r="AG15" s="16" t="s">
        <v>276</v>
      </c>
      <c r="AH15" s="14">
        <v>5</v>
      </c>
      <c r="AI15" s="16" t="s">
        <v>277</v>
      </c>
      <c r="AJ15" s="14">
        <v>9</v>
      </c>
      <c r="AK15" s="16" t="s">
        <v>278</v>
      </c>
      <c r="AL15" s="14">
        <v>5</v>
      </c>
      <c r="AM15" s="16" t="s">
        <v>169</v>
      </c>
      <c r="AN15" s="14">
        <v>3</v>
      </c>
      <c r="AO15" s="16" t="s">
        <v>279</v>
      </c>
      <c r="AP15" s="14" t="s">
        <v>87</v>
      </c>
      <c r="AQ15" s="16" t="s">
        <v>280</v>
      </c>
      <c r="AR15" s="14"/>
      <c r="AS15" s="18">
        <f t="shared" si="0"/>
        <v>89</v>
      </c>
      <c r="AT15" s="12">
        <f t="shared" si="1"/>
        <v>46082</v>
      </c>
      <c r="AU15" s="19" t="str">
        <f t="shared" si="2"/>
        <v>March 2026</v>
      </c>
      <c r="AV15" s="12">
        <f t="shared" si="3"/>
        <v>46090</v>
      </c>
      <c r="AW15" s="12">
        <f t="shared" si="4"/>
        <v>46096</v>
      </c>
      <c r="AX15" s="14" t="str">
        <f t="shared" si="5"/>
        <v>09/03/2026 - 15/03/2026</v>
      </c>
      <c r="AY15" s="14">
        <f>IF($B15="","",COUNTIFS($B$5:$B15,$B15,$AT$5:$AT15,$AT15))</f>
        <v>1</v>
      </c>
      <c r="AZ15" s="14">
        <f>IF($B15="","",COUNTIFS($B$5:$B15,$B15,$AV$5:$AV15,$AV15))</f>
        <v>1</v>
      </c>
      <c r="BA15" s="14" t="str">
        <f t="shared" si="6"/>
        <v>01|Supakrit Promkhamnoi|20260301</v>
      </c>
      <c r="BB15" s="14" t="str">
        <f t="shared" si="7"/>
        <v>01|Supakrit Promkhamnoi|20260309</v>
      </c>
      <c r="BC15" s="14">
        <f t="shared" si="8"/>
        <v>0</v>
      </c>
      <c r="BD15" s="20"/>
      <c r="BE15" s="20"/>
      <c r="BF15" s="20" t="str">
        <f t="shared" si="9"/>
        <v>March 2026</v>
      </c>
    </row>
    <row r="16" spans="1:66" ht="24.75" customHeight="1">
      <c r="A16" s="10">
        <v>46094.578377268503</v>
      </c>
      <c r="B16" s="11" t="s">
        <v>151</v>
      </c>
      <c r="C16" s="12">
        <v>46093</v>
      </c>
      <c r="D16" s="13">
        <v>0.6</v>
      </c>
      <c r="E16" s="13">
        <v>0.60416666666666696</v>
      </c>
      <c r="F16" s="14" t="s">
        <v>281</v>
      </c>
      <c r="G16" s="15" t="s">
        <v>282</v>
      </c>
      <c r="H16" s="14">
        <v>9</v>
      </c>
      <c r="I16" s="16" t="s">
        <v>214</v>
      </c>
      <c r="J16" s="14">
        <v>4</v>
      </c>
      <c r="K16" s="16" t="s">
        <v>283</v>
      </c>
      <c r="L16" s="14">
        <v>5</v>
      </c>
      <c r="M16" s="16" t="s">
        <v>94</v>
      </c>
      <c r="N16" s="14">
        <v>4</v>
      </c>
      <c r="O16" s="16" t="s">
        <v>284</v>
      </c>
      <c r="P16" s="14">
        <v>3</v>
      </c>
      <c r="Q16" s="17" t="s">
        <v>285</v>
      </c>
      <c r="R16" s="14">
        <v>4</v>
      </c>
      <c r="S16" s="17" t="s">
        <v>286</v>
      </c>
      <c r="T16" s="14">
        <v>4</v>
      </c>
      <c r="U16" s="16" t="s">
        <v>287</v>
      </c>
      <c r="V16" s="14">
        <v>7</v>
      </c>
      <c r="W16" s="16" t="s">
        <v>288</v>
      </c>
      <c r="X16" s="14">
        <v>4</v>
      </c>
      <c r="Y16" s="16" t="s">
        <v>289</v>
      </c>
      <c r="Z16" s="14">
        <v>4</v>
      </c>
      <c r="AA16" s="16" t="s">
        <v>290</v>
      </c>
      <c r="AB16" s="14">
        <v>5</v>
      </c>
      <c r="AC16" s="16" t="s">
        <v>291</v>
      </c>
      <c r="AD16" s="14">
        <v>5</v>
      </c>
      <c r="AE16" s="16" t="s">
        <v>292</v>
      </c>
      <c r="AF16" s="14">
        <v>4</v>
      </c>
      <c r="AG16" s="16" t="s">
        <v>293</v>
      </c>
      <c r="AH16" s="14">
        <v>5</v>
      </c>
      <c r="AI16" s="16" t="s">
        <v>294</v>
      </c>
      <c r="AJ16" s="14">
        <v>9</v>
      </c>
      <c r="AK16" s="16" t="s">
        <v>295</v>
      </c>
      <c r="AL16" s="14">
        <v>5</v>
      </c>
      <c r="AM16" s="16" t="s">
        <v>169</v>
      </c>
      <c r="AN16" s="14">
        <v>3</v>
      </c>
      <c r="AO16" s="16" t="s">
        <v>296</v>
      </c>
      <c r="AP16" s="14" t="s">
        <v>87</v>
      </c>
      <c r="AQ16" s="16" t="s">
        <v>297</v>
      </c>
      <c r="AR16" s="14"/>
      <c r="AS16" s="18">
        <f t="shared" si="0"/>
        <v>84</v>
      </c>
      <c r="AT16" s="12">
        <f t="shared" si="1"/>
        <v>46082</v>
      </c>
      <c r="AU16" s="19" t="str">
        <f t="shared" si="2"/>
        <v>March 2026</v>
      </c>
      <c r="AV16" s="12">
        <f t="shared" si="3"/>
        <v>46090</v>
      </c>
      <c r="AW16" s="12">
        <f t="shared" si="4"/>
        <v>46096</v>
      </c>
      <c r="AX16" s="14" t="str">
        <f t="shared" si="5"/>
        <v>09/03/2026 - 15/03/2026</v>
      </c>
      <c r="AY16" s="14">
        <f>IF($B16="","",COUNTIFS($B$5:$B16,$B16,$AT$5:$AT16,$AT16))</f>
        <v>2</v>
      </c>
      <c r="AZ16" s="14">
        <f>IF($B16="","",COUNTIFS($B$5:$B16,$B16,$AV$5:$AV16,$AV16))</f>
        <v>2</v>
      </c>
      <c r="BA16" s="14" t="str">
        <f t="shared" si="6"/>
        <v>02|Nattapol Suprom|20260301</v>
      </c>
      <c r="BB16" s="14" t="str">
        <f t="shared" si="7"/>
        <v>02|Nattapol Suprom|20260309</v>
      </c>
      <c r="BC16" s="14">
        <f t="shared" si="8"/>
        <v>0</v>
      </c>
      <c r="BD16" s="20"/>
      <c r="BE16" s="20"/>
      <c r="BF16" s="20" t="str">
        <f t="shared" si="9"/>
        <v>March 2026</v>
      </c>
    </row>
    <row r="17" spans="1:58" ht="24.75" customHeight="1">
      <c r="A17" s="10">
        <v>46094.597303622701</v>
      </c>
      <c r="B17" s="11" t="s">
        <v>298</v>
      </c>
      <c r="C17" s="12">
        <v>46094</v>
      </c>
      <c r="D17" s="13">
        <v>0.499305555555556</v>
      </c>
      <c r="E17" s="13">
        <v>0.50416666666666698</v>
      </c>
      <c r="F17" s="14" t="s">
        <v>299</v>
      </c>
      <c r="G17" s="15" t="s">
        <v>300</v>
      </c>
      <c r="H17" s="14">
        <v>9</v>
      </c>
      <c r="I17" s="16" t="s">
        <v>301</v>
      </c>
      <c r="J17" s="14">
        <v>3</v>
      </c>
      <c r="K17" s="16" t="s">
        <v>302</v>
      </c>
      <c r="L17" s="14">
        <v>5</v>
      </c>
      <c r="M17" s="16" t="s">
        <v>303</v>
      </c>
      <c r="N17" s="14">
        <v>3</v>
      </c>
      <c r="O17" s="16" t="s">
        <v>304</v>
      </c>
      <c r="P17" s="14">
        <v>2</v>
      </c>
      <c r="Q17" s="17" t="s">
        <v>305</v>
      </c>
      <c r="R17" s="14">
        <v>2</v>
      </c>
      <c r="S17" s="17" t="s">
        <v>306</v>
      </c>
      <c r="T17" s="14">
        <v>3</v>
      </c>
      <c r="U17" s="16" t="s">
        <v>307</v>
      </c>
      <c r="V17" s="14">
        <v>5</v>
      </c>
      <c r="W17" s="16" t="s">
        <v>308</v>
      </c>
      <c r="X17" s="14">
        <v>3</v>
      </c>
      <c r="Y17" s="16" t="s">
        <v>309</v>
      </c>
      <c r="Z17" s="14">
        <v>2</v>
      </c>
      <c r="AA17" s="16" t="s">
        <v>310</v>
      </c>
      <c r="AB17" s="14">
        <v>4</v>
      </c>
      <c r="AC17" s="16" t="s">
        <v>311</v>
      </c>
      <c r="AD17" s="14">
        <v>4</v>
      </c>
      <c r="AE17" s="16" t="s">
        <v>312</v>
      </c>
      <c r="AF17" s="14">
        <v>4</v>
      </c>
      <c r="AG17" s="16" t="s">
        <v>313</v>
      </c>
      <c r="AH17" s="14">
        <v>3</v>
      </c>
      <c r="AI17" s="16" t="s">
        <v>314</v>
      </c>
      <c r="AJ17" s="14">
        <v>8</v>
      </c>
      <c r="AK17" s="16" t="s">
        <v>315</v>
      </c>
      <c r="AL17" s="14">
        <v>5</v>
      </c>
      <c r="AM17" s="16" t="s">
        <v>316</v>
      </c>
      <c r="AN17" s="14">
        <v>2</v>
      </c>
      <c r="AO17" s="16" t="s">
        <v>317</v>
      </c>
      <c r="AP17" s="14" t="s">
        <v>87</v>
      </c>
      <c r="AQ17" s="16" t="s">
        <v>318</v>
      </c>
      <c r="AR17" s="14"/>
      <c r="AS17" s="18">
        <f t="shared" si="0"/>
        <v>67</v>
      </c>
      <c r="AT17" s="12">
        <f t="shared" si="1"/>
        <v>46082</v>
      </c>
      <c r="AU17" s="19" t="str">
        <f t="shared" si="2"/>
        <v>March 2026</v>
      </c>
      <c r="AV17" s="12">
        <f t="shared" si="3"/>
        <v>46090</v>
      </c>
      <c r="AW17" s="12">
        <f t="shared" si="4"/>
        <v>46096</v>
      </c>
      <c r="AX17" s="14" t="str">
        <f t="shared" si="5"/>
        <v>09/03/2026 - 15/03/2026</v>
      </c>
      <c r="AY17" s="14">
        <f>IF($B17="","",COUNTIFS($B$5:$B17,$B17,$AT$5:$AT17,$AT17))</f>
        <v>1</v>
      </c>
      <c r="AZ17" s="14">
        <f>IF($B17="","",COUNTIFS($B$5:$B17,$B17,$AV$5:$AV17,$AV17))</f>
        <v>1</v>
      </c>
      <c r="BA17" s="14" t="str">
        <f t="shared" si="6"/>
        <v>01|Suphitcha Keawliam|20260301</v>
      </c>
      <c r="BB17" s="14" t="str">
        <f t="shared" si="7"/>
        <v>01|Suphitcha Keawliam|20260309</v>
      </c>
      <c r="BC17" s="14">
        <f t="shared" si="8"/>
        <v>0</v>
      </c>
      <c r="BD17" s="20"/>
      <c r="BE17" s="20"/>
      <c r="BF17" s="20" t="str">
        <f t="shared" si="9"/>
        <v>March 2026</v>
      </c>
    </row>
    <row r="18" spans="1:58" ht="24.75" customHeight="1">
      <c r="A18" s="10">
        <v>46094.624061759299</v>
      </c>
      <c r="B18" s="11" t="s">
        <v>192</v>
      </c>
      <c r="C18" s="12">
        <v>46094</v>
      </c>
      <c r="D18" s="13">
        <v>0.50138888888888899</v>
      </c>
      <c r="E18" s="13">
        <v>0.50972222222222197</v>
      </c>
      <c r="F18" s="14" t="s">
        <v>319</v>
      </c>
      <c r="G18" s="15" t="s">
        <v>320</v>
      </c>
      <c r="H18" s="14">
        <v>10</v>
      </c>
      <c r="I18" s="16" t="s">
        <v>321</v>
      </c>
      <c r="J18" s="14">
        <v>5</v>
      </c>
      <c r="K18" s="16" t="s">
        <v>322</v>
      </c>
      <c r="L18" s="14">
        <v>5</v>
      </c>
      <c r="M18" s="16" t="s">
        <v>323</v>
      </c>
      <c r="N18" s="14">
        <v>5</v>
      </c>
      <c r="O18" s="16" t="s">
        <v>324</v>
      </c>
      <c r="P18" s="14">
        <v>4</v>
      </c>
      <c r="Q18" s="17" t="s">
        <v>325</v>
      </c>
      <c r="R18" s="14">
        <v>4</v>
      </c>
      <c r="S18" s="17" t="s">
        <v>326</v>
      </c>
      <c r="T18" s="14">
        <v>5</v>
      </c>
      <c r="U18" s="16" t="s">
        <v>327</v>
      </c>
      <c r="V18" s="14">
        <v>8</v>
      </c>
      <c r="W18" s="16" t="s">
        <v>328</v>
      </c>
      <c r="X18" s="14">
        <v>5</v>
      </c>
      <c r="Y18" s="11" t="s">
        <v>329</v>
      </c>
      <c r="Z18" s="14">
        <v>4</v>
      </c>
      <c r="AA18" s="16" t="s">
        <v>330</v>
      </c>
      <c r="AB18" s="14">
        <v>5</v>
      </c>
      <c r="AC18" s="16" t="s">
        <v>331</v>
      </c>
      <c r="AD18" s="14">
        <v>4</v>
      </c>
      <c r="AE18" s="16" t="s">
        <v>332</v>
      </c>
      <c r="AF18" s="14">
        <v>4</v>
      </c>
      <c r="AG18" s="16" t="s">
        <v>333</v>
      </c>
      <c r="AH18" s="14">
        <v>4</v>
      </c>
      <c r="AI18" s="16" t="s">
        <v>334</v>
      </c>
      <c r="AJ18" s="14">
        <v>9</v>
      </c>
      <c r="AK18" s="16" t="s">
        <v>335</v>
      </c>
      <c r="AL18" s="14">
        <v>5</v>
      </c>
      <c r="AM18" s="16" t="s">
        <v>336</v>
      </c>
      <c r="AN18" s="14">
        <v>5</v>
      </c>
      <c r="AO18" s="16" t="s">
        <v>337</v>
      </c>
      <c r="AP18" s="14" t="s">
        <v>87</v>
      </c>
      <c r="AQ18" s="16" t="s">
        <v>338</v>
      </c>
      <c r="AR18" s="14"/>
      <c r="AS18" s="18">
        <f t="shared" si="0"/>
        <v>91</v>
      </c>
      <c r="AT18" s="12">
        <f t="shared" si="1"/>
        <v>46082</v>
      </c>
      <c r="AU18" s="19" t="str">
        <f t="shared" si="2"/>
        <v>March 2026</v>
      </c>
      <c r="AV18" s="12">
        <f t="shared" si="3"/>
        <v>46090</v>
      </c>
      <c r="AW18" s="12">
        <f t="shared" si="4"/>
        <v>46096</v>
      </c>
      <c r="AX18" s="14" t="str">
        <f t="shared" si="5"/>
        <v>09/03/2026 - 15/03/2026</v>
      </c>
      <c r="AY18" s="14">
        <f>IF($B18="","",COUNTIFS($B$5:$B18,$B18,$AT$5:$AT18,$AT18))</f>
        <v>2</v>
      </c>
      <c r="AZ18" s="14">
        <f>IF($B18="","",COUNTIFS($B$5:$B18,$B18,$AV$5:$AV18,$AV18))</f>
        <v>2</v>
      </c>
      <c r="BA18" s="14" t="str">
        <f t="shared" si="6"/>
        <v>02|Wachiraporn chailittichai|20260301</v>
      </c>
      <c r="BB18" s="14" t="str">
        <f t="shared" si="7"/>
        <v>02|Wachiraporn chailittichai|20260309</v>
      </c>
      <c r="BC18" s="14">
        <f t="shared" si="8"/>
        <v>0</v>
      </c>
      <c r="BD18" s="20"/>
      <c r="BE18" s="20"/>
      <c r="BF18" s="20" t="str">
        <f t="shared" si="9"/>
        <v>March 2026</v>
      </c>
    </row>
    <row r="19" spans="1:58" ht="24.75" customHeight="1">
      <c r="A19" s="10">
        <v>46094.630202546301</v>
      </c>
      <c r="B19" s="11" t="s">
        <v>110</v>
      </c>
      <c r="C19" s="12">
        <v>46094</v>
      </c>
      <c r="D19" s="13">
        <v>0.483333333333333</v>
      </c>
      <c r="E19" s="13">
        <v>0.48819444444444399</v>
      </c>
      <c r="F19" s="14" t="s">
        <v>339</v>
      </c>
      <c r="G19" s="15" t="s">
        <v>340</v>
      </c>
      <c r="H19" s="14">
        <v>10</v>
      </c>
      <c r="I19" s="16" t="s">
        <v>341</v>
      </c>
      <c r="J19" s="14">
        <v>5</v>
      </c>
      <c r="K19" s="16" t="s">
        <v>342</v>
      </c>
      <c r="L19" s="14">
        <v>5</v>
      </c>
      <c r="M19" s="16" t="s">
        <v>136</v>
      </c>
      <c r="N19" s="14">
        <v>5</v>
      </c>
      <c r="O19" s="16" t="s">
        <v>343</v>
      </c>
      <c r="P19" s="14">
        <v>5</v>
      </c>
      <c r="Q19" s="17" t="s">
        <v>344</v>
      </c>
      <c r="R19" s="14">
        <v>5</v>
      </c>
      <c r="S19" s="17" t="s">
        <v>345</v>
      </c>
      <c r="T19" s="14">
        <v>5</v>
      </c>
      <c r="U19" s="16" t="s">
        <v>346</v>
      </c>
      <c r="V19" s="14">
        <v>9</v>
      </c>
      <c r="W19" s="16" t="s">
        <v>347</v>
      </c>
      <c r="X19" s="14">
        <v>5</v>
      </c>
      <c r="Y19" s="16" t="s">
        <v>348</v>
      </c>
      <c r="Z19" s="14">
        <v>5</v>
      </c>
      <c r="AA19" s="16" t="s">
        <v>349</v>
      </c>
      <c r="AB19" s="14">
        <v>5</v>
      </c>
      <c r="AC19" s="16" t="s">
        <v>350</v>
      </c>
      <c r="AD19" s="14">
        <v>4</v>
      </c>
      <c r="AE19" s="16" t="s">
        <v>351</v>
      </c>
      <c r="AF19" s="14">
        <v>5</v>
      </c>
      <c r="AG19" s="16" t="s">
        <v>352</v>
      </c>
      <c r="AH19" s="14">
        <v>5</v>
      </c>
      <c r="AI19" s="16" t="s">
        <v>353</v>
      </c>
      <c r="AJ19" s="14">
        <v>9</v>
      </c>
      <c r="AK19" s="16" t="s">
        <v>354</v>
      </c>
      <c r="AL19" s="14">
        <v>5</v>
      </c>
      <c r="AM19" s="16" t="s">
        <v>169</v>
      </c>
      <c r="AN19" s="14">
        <v>1</v>
      </c>
      <c r="AO19" s="16" t="s">
        <v>355</v>
      </c>
      <c r="AP19" s="14" t="s">
        <v>87</v>
      </c>
      <c r="AQ19" s="16" t="s">
        <v>356</v>
      </c>
      <c r="AR19" s="14"/>
      <c r="AS19" s="18">
        <f t="shared" si="0"/>
        <v>93</v>
      </c>
      <c r="AT19" s="12">
        <f t="shared" si="1"/>
        <v>46082</v>
      </c>
      <c r="AU19" s="19" t="str">
        <f t="shared" si="2"/>
        <v>March 2026</v>
      </c>
      <c r="AV19" s="12">
        <f t="shared" si="3"/>
        <v>46090</v>
      </c>
      <c r="AW19" s="12">
        <f t="shared" si="4"/>
        <v>46096</v>
      </c>
      <c r="AX19" s="14" t="str">
        <f t="shared" si="5"/>
        <v>09/03/2026 - 15/03/2026</v>
      </c>
      <c r="AY19" s="14">
        <f>IF($B19="","",COUNTIFS($B$5:$B19,$B19,$AT$5:$AT19,$AT19))</f>
        <v>3</v>
      </c>
      <c r="AZ19" s="14">
        <f>IF($B19="","",COUNTIFS($B$5:$B19,$B19,$AV$5:$AV19,$AV19))</f>
        <v>3</v>
      </c>
      <c r="BA19" s="14" t="str">
        <f t="shared" si="6"/>
        <v>03|Arisa aiemrit|20260301</v>
      </c>
      <c r="BB19" s="14" t="str">
        <f t="shared" si="7"/>
        <v>03|Arisa aiemrit|20260309</v>
      </c>
      <c r="BC19" s="14">
        <f t="shared" si="8"/>
        <v>0</v>
      </c>
      <c r="BD19" s="20"/>
      <c r="BE19" s="20"/>
      <c r="BF19" s="20" t="str">
        <f t="shared" si="9"/>
        <v>March 2026</v>
      </c>
    </row>
    <row r="20" spans="1:58" ht="24.75" customHeight="1">
      <c r="A20" s="10">
        <v>46094.636148286998</v>
      </c>
      <c r="B20" s="11" t="s">
        <v>89</v>
      </c>
      <c r="C20" s="12">
        <v>46094</v>
      </c>
      <c r="D20" s="13">
        <v>0.57083333333333297</v>
      </c>
      <c r="E20" s="13">
        <v>0.58888888888888902</v>
      </c>
      <c r="F20" s="14" t="s">
        <v>357</v>
      </c>
      <c r="G20" s="15" t="s">
        <v>358</v>
      </c>
      <c r="H20" s="14">
        <v>10</v>
      </c>
      <c r="I20" s="16" t="s">
        <v>359</v>
      </c>
      <c r="J20" s="14">
        <v>5</v>
      </c>
      <c r="K20" s="16" t="s">
        <v>360</v>
      </c>
      <c r="L20" s="14">
        <v>5</v>
      </c>
      <c r="M20" s="16" t="s">
        <v>361</v>
      </c>
      <c r="N20" s="14">
        <v>5</v>
      </c>
      <c r="O20" s="16" t="s">
        <v>362</v>
      </c>
      <c r="P20" s="14">
        <v>5</v>
      </c>
      <c r="Q20" s="17" t="s">
        <v>362</v>
      </c>
      <c r="R20" s="14">
        <v>5</v>
      </c>
      <c r="S20" s="17" t="s">
        <v>363</v>
      </c>
      <c r="T20" s="14">
        <v>5</v>
      </c>
      <c r="U20" s="16" t="s">
        <v>364</v>
      </c>
      <c r="V20" s="14">
        <v>10</v>
      </c>
      <c r="W20" s="16" t="s">
        <v>365</v>
      </c>
      <c r="X20" s="14">
        <v>5</v>
      </c>
      <c r="Y20" s="16" t="s">
        <v>366</v>
      </c>
      <c r="Z20" s="14">
        <v>5</v>
      </c>
      <c r="AA20" s="16" t="s">
        <v>367</v>
      </c>
      <c r="AB20" s="14">
        <v>5</v>
      </c>
      <c r="AC20" s="16" t="s">
        <v>275</v>
      </c>
      <c r="AD20" s="14">
        <v>4</v>
      </c>
      <c r="AE20" s="16" t="s">
        <v>351</v>
      </c>
      <c r="AF20" s="14">
        <v>5</v>
      </c>
      <c r="AG20" s="16" t="s">
        <v>368</v>
      </c>
      <c r="AH20" s="14">
        <v>5</v>
      </c>
      <c r="AI20" s="16" t="s">
        <v>369</v>
      </c>
      <c r="AJ20" s="14">
        <v>10</v>
      </c>
      <c r="AK20" s="16" t="s">
        <v>370</v>
      </c>
      <c r="AL20" s="14">
        <v>5</v>
      </c>
      <c r="AM20" s="16" t="s">
        <v>107</v>
      </c>
      <c r="AN20" s="14">
        <v>5</v>
      </c>
      <c r="AO20" s="16" t="s">
        <v>371</v>
      </c>
      <c r="AP20" s="14" t="s">
        <v>87</v>
      </c>
      <c r="AQ20" s="16" t="s">
        <v>372</v>
      </c>
      <c r="AR20" s="14"/>
      <c r="AS20" s="18">
        <f t="shared" si="0"/>
        <v>99</v>
      </c>
      <c r="AT20" s="12">
        <f t="shared" si="1"/>
        <v>46082</v>
      </c>
      <c r="AU20" s="19" t="str">
        <f t="shared" si="2"/>
        <v>March 2026</v>
      </c>
      <c r="AV20" s="12">
        <f t="shared" si="3"/>
        <v>46090</v>
      </c>
      <c r="AW20" s="12">
        <f t="shared" si="4"/>
        <v>46096</v>
      </c>
      <c r="AX20" s="14" t="str">
        <f t="shared" si="5"/>
        <v>09/03/2026 - 15/03/2026</v>
      </c>
      <c r="AY20" s="14">
        <f>IF($B20="","",COUNTIFS($B$5:$B20,$B20,$AT$5:$AT20,$AT20))</f>
        <v>3</v>
      </c>
      <c r="AZ20" s="14">
        <f>IF($B20="","",COUNTIFS($B$5:$B20,$B20,$AV$5:$AV20,$AV20))</f>
        <v>3</v>
      </c>
      <c r="BA20" s="14" t="str">
        <f t="shared" si="6"/>
        <v>03|Jureeporn Piddum|20260301</v>
      </c>
      <c r="BB20" s="14" t="str">
        <f t="shared" si="7"/>
        <v>03|Jureeporn Piddum|20260309</v>
      </c>
      <c r="BC20" s="14">
        <f t="shared" si="8"/>
        <v>0</v>
      </c>
      <c r="BD20" s="20"/>
      <c r="BE20" s="20"/>
      <c r="BF20" s="20" t="str">
        <f t="shared" si="9"/>
        <v>March 2026</v>
      </c>
    </row>
    <row r="21" spans="1:58" ht="24.75" customHeight="1">
      <c r="A21" s="10">
        <v>46094.647313784699</v>
      </c>
      <c r="B21" s="11" t="s">
        <v>67</v>
      </c>
      <c r="C21" s="12">
        <v>46094</v>
      </c>
      <c r="D21" s="13">
        <v>0.561805555555556</v>
      </c>
      <c r="E21" s="13">
        <v>0.56736111111111098</v>
      </c>
      <c r="F21" s="14" t="s">
        <v>373</v>
      </c>
      <c r="G21" s="15" t="s">
        <v>374</v>
      </c>
      <c r="H21" s="14">
        <v>10</v>
      </c>
      <c r="I21" s="16" t="s">
        <v>375</v>
      </c>
      <c r="J21" s="14">
        <v>5</v>
      </c>
      <c r="K21" s="16" t="s">
        <v>376</v>
      </c>
      <c r="L21" s="14">
        <v>5</v>
      </c>
      <c r="M21" s="16" t="s">
        <v>377</v>
      </c>
      <c r="N21" s="14">
        <v>5</v>
      </c>
      <c r="O21" s="16" t="s">
        <v>378</v>
      </c>
      <c r="P21" s="14">
        <v>4</v>
      </c>
      <c r="Q21" s="17" t="s">
        <v>379</v>
      </c>
      <c r="R21" s="14">
        <v>4</v>
      </c>
      <c r="S21" s="21" t="s">
        <v>380</v>
      </c>
      <c r="T21" s="14">
        <v>5</v>
      </c>
      <c r="U21" s="16" t="s">
        <v>381</v>
      </c>
      <c r="V21" s="14">
        <v>8</v>
      </c>
      <c r="W21" s="11" t="s">
        <v>382</v>
      </c>
      <c r="X21" s="14">
        <v>5</v>
      </c>
      <c r="Y21" s="11" t="s">
        <v>383</v>
      </c>
      <c r="Z21" s="14">
        <v>5</v>
      </c>
      <c r="AA21" s="16" t="s">
        <v>384</v>
      </c>
      <c r="AB21" s="14">
        <v>5</v>
      </c>
      <c r="AC21" s="16" t="s">
        <v>385</v>
      </c>
      <c r="AD21" s="14">
        <v>5</v>
      </c>
      <c r="AE21" s="16" t="s">
        <v>386</v>
      </c>
      <c r="AF21" s="14">
        <v>5</v>
      </c>
      <c r="AG21" s="16" t="s">
        <v>387</v>
      </c>
      <c r="AH21" s="14">
        <v>5</v>
      </c>
      <c r="AI21" s="11" t="s">
        <v>388</v>
      </c>
      <c r="AJ21" s="14">
        <v>8</v>
      </c>
      <c r="AK21" s="16" t="s">
        <v>389</v>
      </c>
      <c r="AL21" s="14">
        <v>5</v>
      </c>
      <c r="AM21" s="16" t="s">
        <v>390</v>
      </c>
      <c r="AN21" s="14">
        <v>5</v>
      </c>
      <c r="AO21" s="16" t="s">
        <v>391</v>
      </c>
      <c r="AP21" s="14" t="s">
        <v>87</v>
      </c>
      <c r="AQ21" s="16" t="s">
        <v>392</v>
      </c>
      <c r="AR21" s="14"/>
      <c r="AS21" s="18">
        <f t="shared" si="0"/>
        <v>94</v>
      </c>
      <c r="AT21" s="12">
        <f t="shared" si="1"/>
        <v>46082</v>
      </c>
      <c r="AU21" s="19" t="str">
        <f t="shared" si="2"/>
        <v>March 2026</v>
      </c>
      <c r="AV21" s="12">
        <f t="shared" si="3"/>
        <v>46090</v>
      </c>
      <c r="AW21" s="12">
        <f t="shared" si="4"/>
        <v>46096</v>
      </c>
      <c r="AX21" s="14" t="str">
        <f t="shared" si="5"/>
        <v>09/03/2026 - 15/03/2026</v>
      </c>
      <c r="AY21" s="14">
        <f>IF($B21="","",COUNTIFS($B$5:$B21,$B21,$AT$5:$AT21,$AT21))</f>
        <v>3</v>
      </c>
      <c r="AZ21" s="14">
        <f>IF($B21="","",COUNTIFS($B$5:$B21,$B21,$AV$5:$AV21,$AV21))</f>
        <v>3</v>
      </c>
      <c r="BA21" s="14" t="str">
        <f t="shared" si="6"/>
        <v>03|Chatkonnaphat Bhusomya|20260301</v>
      </c>
      <c r="BB21" s="14" t="str">
        <f t="shared" si="7"/>
        <v>03|Chatkonnaphat Bhusomya|20260309</v>
      </c>
      <c r="BC21" s="14">
        <f t="shared" si="8"/>
        <v>0</v>
      </c>
      <c r="BD21" s="20"/>
      <c r="BE21" s="20"/>
      <c r="BF21" s="20" t="str">
        <f t="shared" si="9"/>
        <v>March 2026</v>
      </c>
    </row>
    <row r="22" spans="1:58" ht="24.75" customHeight="1">
      <c r="A22" s="10">
        <v>46094.661929861097</v>
      </c>
      <c r="B22" s="11" t="s">
        <v>393</v>
      </c>
      <c r="C22" s="12">
        <v>46094</v>
      </c>
      <c r="D22" s="13">
        <v>0.46111111111111103</v>
      </c>
      <c r="E22" s="13">
        <v>0.47708333333333303</v>
      </c>
      <c r="F22" s="14" t="s">
        <v>394</v>
      </c>
      <c r="G22" s="15" t="s">
        <v>395</v>
      </c>
      <c r="H22" s="14">
        <v>10</v>
      </c>
      <c r="I22" s="16" t="s">
        <v>396</v>
      </c>
      <c r="J22" s="14">
        <v>5</v>
      </c>
      <c r="K22" s="16" t="s">
        <v>397</v>
      </c>
      <c r="L22" s="14">
        <v>5</v>
      </c>
      <c r="M22" s="16" t="s">
        <v>398</v>
      </c>
      <c r="N22" s="14">
        <v>5</v>
      </c>
      <c r="O22" s="16" t="s">
        <v>399</v>
      </c>
      <c r="P22" s="14">
        <v>5</v>
      </c>
      <c r="Q22" s="17" t="s">
        <v>400</v>
      </c>
      <c r="R22" s="14">
        <v>4</v>
      </c>
      <c r="S22" s="17" t="s">
        <v>401</v>
      </c>
      <c r="T22" s="14">
        <v>5</v>
      </c>
      <c r="U22" s="16" t="s">
        <v>402</v>
      </c>
      <c r="V22" s="14">
        <v>9</v>
      </c>
      <c r="W22" s="11" t="s">
        <v>403</v>
      </c>
      <c r="X22" s="14">
        <v>5</v>
      </c>
      <c r="Y22" s="11" t="s">
        <v>404</v>
      </c>
      <c r="Z22" s="14">
        <v>5</v>
      </c>
      <c r="AA22" s="16" t="s">
        <v>405</v>
      </c>
      <c r="AB22" s="14">
        <v>5</v>
      </c>
      <c r="AC22" s="16" t="s">
        <v>406</v>
      </c>
      <c r="AD22" s="14">
        <v>5</v>
      </c>
      <c r="AE22" s="16" t="s">
        <v>407</v>
      </c>
      <c r="AF22" s="14">
        <v>5</v>
      </c>
      <c r="AG22" s="16" t="s">
        <v>408</v>
      </c>
      <c r="AH22" s="14">
        <v>5</v>
      </c>
      <c r="AI22" s="16" t="s">
        <v>409</v>
      </c>
      <c r="AJ22" s="14">
        <v>10</v>
      </c>
      <c r="AK22" s="16" t="s">
        <v>410</v>
      </c>
      <c r="AL22" s="14">
        <v>5</v>
      </c>
      <c r="AM22" s="16" t="s">
        <v>411</v>
      </c>
      <c r="AN22" s="14">
        <v>5</v>
      </c>
      <c r="AO22" s="16" t="s">
        <v>412</v>
      </c>
      <c r="AP22" s="14" t="s">
        <v>87</v>
      </c>
      <c r="AQ22" s="16" t="s">
        <v>413</v>
      </c>
      <c r="AR22" s="14"/>
      <c r="AS22" s="18">
        <f t="shared" si="0"/>
        <v>98</v>
      </c>
      <c r="AT22" s="12">
        <f t="shared" si="1"/>
        <v>46082</v>
      </c>
      <c r="AU22" s="19" t="str">
        <f t="shared" si="2"/>
        <v>March 2026</v>
      </c>
      <c r="AV22" s="12">
        <f t="shared" si="3"/>
        <v>46090</v>
      </c>
      <c r="AW22" s="12">
        <f t="shared" si="4"/>
        <v>46096</v>
      </c>
      <c r="AX22" s="14" t="str">
        <f t="shared" si="5"/>
        <v>09/03/2026 - 15/03/2026</v>
      </c>
      <c r="AY22" s="14">
        <f>IF($B22="","",COUNTIFS($B$5:$B22,$B22,$AT$5:$AT22,$AT22))</f>
        <v>1</v>
      </c>
      <c r="AZ22" s="14">
        <f>IF($B22="","",COUNTIFS($B$5:$B22,$B22,$AV$5:$AV22,$AV22))</f>
        <v>1</v>
      </c>
      <c r="BA22" s="14" t="str">
        <f t="shared" si="6"/>
        <v>01|Natcha Chai-in|20260301</v>
      </c>
      <c r="BB22" s="14" t="str">
        <f t="shared" si="7"/>
        <v>01|Natcha Chai-in|20260309</v>
      </c>
      <c r="BC22" s="14">
        <f t="shared" si="8"/>
        <v>0</v>
      </c>
      <c r="BD22" s="20"/>
      <c r="BE22" s="20"/>
      <c r="BF22" s="20" t="str">
        <f t="shared" si="9"/>
        <v>March 2026</v>
      </c>
    </row>
    <row r="23" spans="1:58" ht="24.75" customHeight="1">
      <c r="A23" s="10">
        <v>46094.667617199098</v>
      </c>
      <c r="B23" s="11" t="s">
        <v>264</v>
      </c>
      <c r="C23" s="12">
        <v>46094</v>
      </c>
      <c r="D23" s="13">
        <v>0.51388888888888895</v>
      </c>
      <c r="E23" s="13">
        <v>0.52083333333333304</v>
      </c>
      <c r="F23" s="14" t="s">
        <v>414</v>
      </c>
      <c r="G23" s="15" t="s">
        <v>415</v>
      </c>
      <c r="H23" s="14">
        <v>10</v>
      </c>
      <c r="I23" s="11" t="s">
        <v>416</v>
      </c>
      <c r="J23" s="14">
        <v>5</v>
      </c>
      <c r="K23" s="16" t="s">
        <v>417</v>
      </c>
      <c r="L23" s="14">
        <v>5</v>
      </c>
      <c r="M23" s="16" t="s">
        <v>418</v>
      </c>
      <c r="N23" s="14">
        <v>5</v>
      </c>
      <c r="O23" s="11" t="s">
        <v>419</v>
      </c>
      <c r="P23" s="14">
        <v>5</v>
      </c>
      <c r="Q23" s="17" t="s">
        <v>420</v>
      </c>
      <c r="R23" s="14">
        <v>4</v>
      </c>
      <c r="S23" s="17" t="s">
        <v>421</v>
      </c>
      <c r="T23" s="14">
        <v>5</v>
      </c>
      <c r="U23" s="16" t="s">
        <v>422</v>
      </c>
      <c r="V23" s="14">
        <v>9</v>
      </c>
      <c r="W23" s="16" t="s">
        <v>423</v>
      </c>
      <c r="X23" s="14">
        <v>5</v>
      </c>
      <c r="Y23" s="11" t="s">
        <v>404</v>
      </c>
      <c r="Z23" s="14">
        <v>4</v>
      </c>
      <c r="AA23" s="16" t="s">
        <v>424</v>
      </c>
      <c r="AB23" s="14">
        <v>5</v>
      </c>
      <c r="AC23" s="16" t="s">
        <v>425</v>
      </c>
      <c r="AD23" s="14">
        <v>5</v>
      </c>
      <c r="AE23" s="16" t="s">
        <v>426</v>
      </c>
      <c r="AF23" s="14">
        <v>4</v>
      </c>
      <c r="AG23" s="16" t="s">
        <v>427</v>
      </c>
      <c r="AH23" s="14">
        <v>5</v>
      </c>
      <c r="AI23" s="16" t="s">
        <v>428</v>
      </c>
      <c r="AJ23" s="14">
        <v>10</v>
      </c>
      <c r="AK23" s="16" t="s">
        <v>429</v>
      </c>
      <c r="AL23" s="14">
        <v>5</v>
      </c>
      <c r="AM23" s="16" t="s">
        <v>430</v>
      </c>
      <c r="AN23" s="14">
        <v>5</v>
      </c>
      <c r="AO23" s="16" t="s">
        <v>431</v>
      </c>
      <c r="AP23" s="14" t="s">
        <v>87</v>
      </c>
      <c r="AQ23" s="16" t="s">
        <v>432</v>
      </c>
      <c r="AR23" s="14"/>
      <c r="AS23" s="18">
        <f t="shared" si="0"/>
        <v>96</v>
      </c>
      <c r="AT23" s="12">
        <f t="shared" si="1"/>
        <v>46082</v>
      </c>
      <c r="AU23" s="19" t="str">
        <f t="shared" si="2"/>
        <v>March 2026</v>
      </c>
      <c r="AV23" s="12">
        <f t="shared" si="3"/>
        <v>46090</v>
      </c>
      <c r="AW23" s="12">
        <f t="shared" si="4"/>
        <v>46096</v>
      </c>
      <c r="AX23" s="14" t="str">
        <f t="shared" si="5"/>
        <v>09/03/2026 - 15/03/2026</v>
      </c>
      <c r="AY23" s="14">
        <f>IF($B23="","",COUNTIFS($B$5:$B23,$B23,$AT$5:$AT23,$AT23))</f>
        <v>2</v>
      </c>
      <c r="AZ23" s="14">
        <f>IF($B23="","",COUNTIFS($B$5:$B23,$B23,$AV$5:$AV23,$AV23))</f>
        <v>2</v>
      </c>
      <c r="BA23" s="14" t="str">
        <f t="shared" si="6"/>
        <v>02|Supakrit Promkhamnoi|20260301</v>
      </c>
      <c r="BB23" s="14" t="str">
        <f t="shared" si="7"/>
        <v>02|Supakrit Promkhamnoi|20260309</v>
      </c>
      <c r="BC23" s="14">
        <f t="shared" si="8"/>
        <v>0</v>
      </c>
      <c r="BD23" s="20"/>
      <c r="BE23" s="20"/>
      <c r="BF23" s="20" t="str">
        <f t="shared" si="9"/>
        <v>March 2026</v>
      </c>
    </row>
    <row r="24" spans="1:58" ht="24.75" customHeight="1">
      <c r="A24" s="10">
        <v>46097.473635856499</v>
      </c>
      <c r="B24" s="11" t="s">
        <v>298</v>
      </c>
      <c r="C24" s="12">
        <v>46095</v>
      </c>
      <c r="D24" s="13">
        <v>0.76111111111111096</v>
      </c>
      <c r="E24" s="13">
        <v>0.76388888888888895</v>
      </c>
      <c r="F24" s="14" t="s">
        <v>433</v>
      </c>
      <c r="G24" s="15" t="s">
        <v>434</v>
      </c>
      <c r="H24" s="14">
        <v>10</v>
      </c>
      <c r="I24" s="16" t="s">
        <v>435</v>
      </c>
      <c r="J24" s="14">
        <v>5</v>
      </c>
      <c r="K24" s="16" t="s">
        <v>436</v>
      </c>
      <c r="L24" s="14">
        <v>5</v>
      </c>
      <c r="M24" s="16" t="s">
        <v>94</v>
      </c>
      <c r="N24" s="14">
        <v>1</v>
      </c>
      <c r="O24" s="11" t="s">
        <v>437</v>
      </c>
      <c r="P24" s="14">
        <v>2</v>
      </c>
      <c r="Q24" s="17" t="s">
        <v>438</v>
      </c>
      <c r="R24" s="14">
        <v>3</v>
      </c>
      <c r="S24" s="17" t="s">
        <v>439</v>
      </c>
      <c r="T24" s="14">
        <v>4</v>
      </c>
      <c r="U24" s="16" t="s">
        <v>440</v>
      </c>
      <c r="V24" s="14">
        <v>2</v>
      </c>
      <c r="W24" s="16" t="s">
        <v>441</v>
      </c>
      <c r="X24" s="14">
        <v>1</v>
      </c>
      <c r="Y24" s="11" t="s">
        <v>442</v>
      </c>
      <c r="Z24" s="14">
        <v>3</v>
      </c>
      <c r="AA24" s="16" t="s">
        <v>443</v>
      </c>
      <c r="AB24" s="14">
        <v>5</v>
      </c>
      <c r="AC24" s="16" t="s">
        <v>240</v>
      </c>
      <c r="AD24" s="14">
        <v>5</v>
      </c>
      <c r="AE24" s="16" t="s">
        <v>444</v>
      </c>
      <c r="AF24" s="14">
        <v>5</v>
      </c>
      <c r="AG24" s="16" t="s">
        <v>445</v>
      </c>
      <c r="AH24" s="14">
        <v>3</v>
      </c>
      <c r="AI24" s="16" t="s">
        <v>446</v>
      </c>
      <c r="AJ24" s="14">
        <v>2</v>
      </c>
      <c r="AK24" s="16" t="s">
        <v>447</v>
      </c>
      <c r="AL24" s="14">
        <v>5</v>
      </c>
      <c r="AM24" s="16" t="s">
        <v>448</v>
      </c>
      <c r="AN24" s="14">
        <v>5</v>
      </c>
      <c r="AO24" s="16" t="s">
        <v>449</v>
      </c>
      <c r="AP24" s="14" t="s">
        <v>87</v>
      </c>
      <c r="AQ24" s="16" t="s">
        <v>450</v>
      </c>
      <c r="AR24" s="14"/>
      <c r="AS24" s="18">
        <f t="shared" si="0"/>
        <v>66</v>
      </c>
      <c r="AT24" s="12">
        <f t="shared" si="1"/>
        <v>46082</v>
      </c>
      <c r="AU24" s="19" t="str">
        <f t="shared" si="2"/>
        <v>March 2026</v>
      </c>
      <c r="AV24" s="12">
        <f t="shared" si="3"/>
        <v>46090</v>
      </c>
      <c r="AW24" s="12">
        <f t="shared" si="4"/>
        <v>46096</v>
      </c>
      <c r="AX24" s="14" t="str">
        <f t="shared" si="5"/>
        <v>09/03/2026 - 15/03/2026</v>
      </c>
      <c r="AY24" s="14">
        <f>IF($B24="","",COUNTIFS($B$5:$B24,$B24,$AT$5:$AT24,$AT24))</f>
        <v>2</v>
      </c>
      <c r="AZ24" s="14">
        <f>IF($B24="","",COUNTIFS($B$5:$B24,$B24,$AV$5:$AV24,$AV24))</f>
        <v>2</v>
      </c>
      <c r="BA24" s="14" t="str">
        <f t="shared" si="6"/>
        <v>02|Suphitcha Keawliam|20260301</v>
      </c>
      <c r="BB24" s="14" t="str">
        <f t="shared" si="7"/>
        <v>02|Suphitcha Keawliam|20260309</v>
      </c>
      <c r="BC24" s="14">
        <f t="shared" si="8"/>
        <v>0</v>
      </c>
      <c r="BD24" s="20"/>
      <c r="BE24" s="20"/>
      <c r="BF24" s="20" t="str">
        <f t="shared" si="9"/>
        <v>March 2026</v>
      </c>
    </row>
    <row r="25" spans="1:58" ht="24.75" customHeight="1">
      <c r="A25" s="10">
        <v>46097.487544571799</v>
      </c>
      <c r="B25" s="11" t="s">
        <v>451</v>
      </c>
      <c r="C25" s="12">
        <v>46095</v>
      </c>
      <c r="D25" s="13">
        <v>0.80208333333333304</v>
      </c>
      <c r="E25" s="13">
        <v>0.80625000000000002</v>
      </c>
      <c r="F25" s="14" t="s">
        <v>452</v>
      </c>
      <c r="G25" s="15" t="s">
        <v>453</v>
      </c>
      <c r="H25" s="14">
        <v>8</v>
      </c>
      <c r="I25" s="16" t="s">
        <v>454</v>
      </c>
      <c r="J25" s="14">
        <v>5</v>
      </c>
      <c r="K25" s="16" t="s">
        <v>455</v>
      </c>
      <c r="L25" s="14">
        <v>5</v>
      </c>
      <c r="M25" s="16" t="s">
        <v>456</v>
      </c>
      <c r="N25" s="14">
        <v>4</v>
      </c>
      <c r="O25" s="16" t="s">
        <v>457</v>
      </c>
      <c r="P25" s="14">
        <v>4</v>
      </c>
      <c r="Q25" s="17" t="s">
        <v>458</v>
      </c>
      <c r="R25" s="14">
        <v>2</v>
      </c>
      <c r="S25" s="17" t="s">
        <v>459</v>
      </c>
      <c r="T25" s="14">
        <v>5</v>
      </c>
      <c r="U25" s="16" t="s">
        <v>460</v>
      </c>
      <c r="V25" s="14">
        <v>4</v>
      </c>
      <c r="W25" s="16" t="s">
        <v>461</v>
      </c>
      <c r="X25" s="14">
        <v>2</v>
      </c>
      <c r="Y25" s="16" t="s">
        <v>462</v>
      </c>
      <c r="Z25" s="14">
        <v>1</v>
      </c>
      <c r="AA25" s="16" t="s">
        <v>463</v>
      </c>
      <c r="AB25" s="14">
        <v>4</v>
      </c>
      <c r="AC25" s="16" t="s">
        <v>464</v>
      </c>
      <c r="AD25" s="14">
        <v>5</v>
      </c>
      <c r="AE25" s="16" t="s">
        <v>465</v>
      </c>
      <c r="AF25" s="14">
        <v>4</v>
      </c>
      <c r="AG25" s="16" t="s">
        <v>466</v>
      </c>
      <c r="AH25" s="14">
        <v>3</v>
      </c>
      <c r="AI25" s="16" t="s">
        <v>467</v>
      </c>
      <c r="AJ25" s="14">
        <v>4</v>
      </c>
      <c r="AK25" s="16" t="s">
        <v>468</v>
      </c>
      <c r="AL25" s="14">
        <v>5</v>
      </c>
      <c r="AM25" s="16" t="s">
        <v>469</v>
      </c>
      <c r="AN25" s="14">
        <v>5</v>
      </c>
      <c r="AO25" s="16" t="s">
        <v>470</v>
      </c>
      <c r="AP25" s="14" t="s">
        <v>87</v>
      </c>
      <c r="AQ25" s="16" t="s">
        <v>471</v>
      </c>
      <c r="AR25" s="14"/>
      <c r="AS25" s="18">
        <f t="shared" si="0"/>
        <v>70</v>
      </c>
      <c r="AT25" s="12">
        <f t="shared" si="1"/>
        <v>46082</v>
      </c>
      <c r="AU25" s="19" t="str">
        <f t="shared" si="2"/>
        <v>March 2026</v>
      </c>
      <c r="AV25" s="12">
        <f t="shared" si="3"/>
        <v>46090</v>
      </c>
      <c r="AW25" s="12">
        <f t="shared" si="4"/>
        <v>46096</v>
      </c>
      <c r="AX25" s="14" t="str">
        <f t="shared" si="5"/>
        <v>09/03/2026 - 15/03/2026</v>
      </c>
      <c r="AY25" s="14">
        <f>IF($B25="","",COUNTIFS($B$5:$B25,$B25,$AT$5:$AT25,$AT25))</f>
        <v>1</v>
      </c>
      <c r="AZ25" s="14">
        <f>IF($B25="","",COUNTIFS($B$5:$B25,$B25,$AV$5:$AV25,$AV25))</f>
        <v>1</v>
      </c>
      <c r="BA25" s="14" t="str">
        <f t="shared" si="6"/>
        <v>01|Sunijtra Siritip|20260301</v>
      </c>
      <c r="BB25" s="14" t="str">
        <f t="shared" si="7"/>
        <v>01|Sunijtra Siritip|20260309</v>
      </c>
      <c r="BC25" s="14">
        <f t="shared" si="8"/>
        <v>0</v>
      </c>
      <c r="BD25" s="20"/>
      <c r="BE25" s="20"/>
      <c r="BF25" s="20" t="str">
        <f t="shared" si="9"/>
        <v>March 2026</v>
      </c>
    </row>
    <row r="26" spans="1:58" ht="24.75" customHeight="1">
      <c r="A26" s="10">
        <v>46097.493350219898</v>
      </c>
      <c r="B26" s="11" t="s">
        <v>192</v>
      </c>
      <c r="C26" s="12">
        <v>46095</v>
      </c>
      <c r="D26" s="13">
        <v>0.61319444444444504</v>
      </c>
      <c r="E26" s="13">
        <v>0.61944444444444502</v>
      </c>
      <c r="F26" s="14" t="s">
        <v>472</v>
      </c>
      <c r="G26" s="15" t="s">
        <v>473</v>
      </c>
      <c r="H26" s="14">
        <v>9</v>
      </c>
      <c r="I26" s="16" t="s">
        <v>474</v>
      </c>
      <c r="J26" s="14">
        <v>4</v>
      </c>
      <c r="K26" s="16" t="s">
        <v>475</v>
      </c>
      <c r="L26" s="14">
        <v>5</v>
      </c>
      <c r="M26" s="16" t="s">
        <v>476</v>
      </c>
      <c r="N26" s="14">
        <v>3</v>
      </c>
      <c r="O26" s="16" t="s">
        <v>477</v>
      </c>
      <c r="P26" s="14">
        <v>3</v>
      </c>
      <c r="Q26" s="17" t="s">
        <v>478</v>
      </c>
      <c r="R26" s="14">
        <v>2</v>
      </c>
      <c r="S26" s="17" t="s">
        <v>479</v>
      </c>
      <c r="T26" s="14">
        <v>3</v>
      </c>
      <c r="U26" s="16" t="s">
        <v>480</v>
      </c>
      <c r="V26" s="14">
        <v>3</v>
      </c>
      <c r="W26" s="16" t="s">
        <v>481</v>
      </c>
      <c r="X26" s="14">
        <v>2</v>
      </c>
      <c r="Y26" s="16" t="s">
        <v>482</v>
      </c>
      <c r="Z26" s="14">
        <v>1</v>
      </c>
      <c r="AA26" s="16" t="s">
        <v>483</v>
      </c>
      <c r="AB26" s="14">
        <v>5</v>
      </c>
      <c r="AC26" s="16" t="s">
        <v>484</v>
      </c>
      <c r="AD26" s="14">
        <v>5</v>
      </c>
      <c r="AE26" s="16" t="s">
        <v>485</v>
      </c>
      <c r="AF26" s="14">
        <v>5</v>
      </c>
      <c r="AG26" s="16" t="s">
        <v>486</v>
      </c>
      <c r="AH26" s="14">
        <v>2</v>
      </c>
      <c r="AI26" s="16" t="s">
        <v>487</v>
      </c>
      <c r="AJ26" s="14">
        <v>3</v>
      </c>
      <c r="AK26" s="16" t="s">
        <v>488</v>
      </c>
      <c r="AL26" s="14">
        <v>5</v>
      </c>
      <c r="AM26" s="16" t="s">
        <v>489</v>
      </c>
      <c r="AN26" s="14">
        <v>5</v>
      </c>
      <c r="AO26" s="16" t="s">
        <v>490</v>
      </c>
      <c r="AP26" s="14" t="s">
        <v>87</v>
      </c>
      <c r="AQ26" s="16" t="s">
        <v>491</v>
      </c>
      <c r="AR26" s="14"/>
      <c r="AS26" s="18">
        <f t="shared" si="0"/>
        <v>65</v>
      </c>
      <c r="AT26" s="12">
        <f t="shared" si="1"/>
        <v>46082</v>
      </c>
      <c r="AU26" s="19" t="str">
        <f t="shared" si="2"/>
        <v>March 2026</v>
      </c>
      <c r="AV26" s="12">
        <f t="shared" si="3"/>
        <v>46090</v>
      </c>
      <c r="AW26" s="12">
        <f t="shared" si="4"/>
        <v>46096</v>
      </c>
      <c r="AX26" s="14" t="str">
        <f t="shared" si="5"/>
        <v>09/03/2026 - 15/03/2026</v>
      </c>
      <c r="AY26" s="14">
        <f>IF($B26="","",COUNTIFS($B$5:$B26,$B26,$AT$5:$AT26,$AT26))</f>
        <v>3</v>
      </c>
      <c r="AZ26" s="14">
        <f>IF($B26="","",COUNTIFS($B$5:$B26,$B26,$AV$5:$AV26,$AV26))</f>
        <v>3</v>
      </c>
      <c r="BA26" s="14" t="str">
        <f t="shared" si="6"/>
        <v>03|Wachiraporn chailittichai|20260301</v>
      </c>
      <c r="BB26" s="14" t="str">
        <f t="shared" si="7"/>
        <v>03|Wachiraporn chailittichai|20260309</v>
      </c>
      <c r="BC26" s="14">
        <f t="shared" si="8"/>
        <v>0</v>
      </c>
      <c r="BD26" s="20"/>
      <c r="BE26" s="20"/>
      <c r="BF26" s="20" t="str">
        <f t="shared" si="9"/>
        <v>March 2026</v>
      </c>
    </row>
    <row r="27" spans="1:58" ht="24.75" customHeight="1">
      <c r="A27" s="10">
        <v>46097.570787997698</v>
      </c>
      <c r="B27" s="11" t="s">
        <v>110</v>
      </c>
      <c r="C27" s="12">
        <v>46095</v>
      </c>
      <c r="D27" s="13">
        <v>0.47361111111111098</v>
      </c>
      <c r="E27" s="13">
        <v>0.47847222222222202</v>
      </c>
      <c r="F27" s="14" t="s">
        <v>492</v>
      </c>
      <c r="G27" s="15" t="s">
        <v>493</v>
      </c>
      <c r="H27" s="14">
        <v>9</v>
      </c>
      <c r="I27" s="16" t="s">
        <v>494</v>
      </c>
      <c r="J27" s="14">
        <v>5</v>
      </c>
      <c r="K27" s="16" t="s">
        <v>495</v>
      </c>
      <c r="L27" s="14">
        <v>3</v>
      </c>
      <c r="M27" s="16" t="s">
        <v>496</v>
      </c>
      <c r="N27" s="14">
        <v>5</v>
      </c>
      <c r="O27" s="16" t="s">
        <v>497</v>
      </c>
      <c r="P27" s="14">
        <v>4</v>
      </c>
      <c r="Q27" s="17" t="s">
        <v>498</v>
      </c>
      <c r="R27" s="14">
        <v>4</v>
      </c>
      <c r="S27" s="17" t="s">
        <v>499</v>
      </c>
      <c r="T27" s="14">
        <v>0</v>
      </c>
      <c r="U27" s="16" t="s">
        <v>500</v>
      </c>
      <c r="V27" s="14">
        <v>10</v>
      </c>
      <c r="W27" s="11" t="s">
        <v>501</v>
      </c>
      <c r="X27" s="14">
        <v>3</v>
      </c>
      <c r="Y27" s="16" t="s">
        <v>502</v>
      </c>
      <c r="Z27" s="14">
        <v>3</v>
      </c>
      <c r="AA27" s="16" t="s">
        <v>503</v>
      </c>
      <c r="AB27" s="14">
        <v>5</v>
      </c>
      <c r="AC27" s="16" t="s">
        <v>504</v>
      </c>
      <c r="AD27" s="14">
        <v>5</v>
      </c>
      <c r="AE27" s="16" t="s">
        <v>505</v>
      </c>
      <c r="AF27" s="14">
        <v>4</v>
      </c>
      <c r="AG27" s="16" t="s">
        <v>506</v>
      </c>
      <c r="AH27" s="14">
        <v>4</v>
      </c>
      <c r="AI27" s="16" t="s">
        <v>507</v>
      </c>
      <c r="AJ27" s="14">
        <v>8</v>
      </c>
      <c r="AK27" s="16" t="s">
        <v>508</v>
      </c>
      <c r="AL27" s="14">
        <v>5</v>
      </c>
      <c r="AM27" s="16" t="s">
        <v>107</v>
      </c>
      <c r="AN27" s="14">
        <v>5</v>
      </c>
      <c r="AO27" s="16" t="s">
        <v>509</v>
      </c>
      <c r="AP27" s="14" t="s">
        <v>87</v>
      </c>
      <c r="AQ27" s="16" t="s">
        <v>510</v>
      </c>
      <c r="AR27" s="14"/>
      <c r="AS27" s="18">
        <f t="shared" si="0"/>
        <v>82</v>
      </c>
      <c r="AT27" s="12">
        <f t="shared" si="1"/>
        <v>46082</v>
      </c>
      <c r="AU27" s="19" t="str">
        <f t="shared" si="2"/>
        <v>March 2026</v>
      </c>
      <c r="AV27" s="12">
        <f t="shared" si="3"/>
        <v>46090</v>
      </c>
      <c r="AW27" s="12">
        <f t="shared" si="4"/>
        <v>46096</v>
      </c>
      <c r="AX27" s="14" t="str">
        <f t="shared" si="5"/>
        <v>09/03/2026 - 15/03/2026</v>
      </c>
      <c r="AY27" s="14">
        <f>IF($B27="","",COUNTIFS($B$5:$B27,$B27,$AT$5:$AT27,$AT27))</f>
        <v>4</v>
      </c>
      <c r="AZ27" s="14">
        <f>IF($B27="","",COUNTIFS($B$5:$B27,$B27,$AV$5:$AV27,$AV27))</f>
        <v>4</v>
      </c>
      <c r="BA27" s="14" t="str">
        <f t="shared" si="6"/>
        <v>04|Arisa aiemrit|20260301</v>
      </c>
      <c r="BB27" s="14" t="str">
        <f t="shared" si="7"/>
        <v>04|Arisa aiemrit|20260309</v>
      </c>
      <c r="BC27" s="14">
        <f t="shared" si="8"/>
        <v>0</v>
      </c>
      <c r="BD27" s="20"/>
      <c r="BE27" s="20"/>
      <c r="BF27" s="20" t="str">
        <f t="shared" si="9"/>
        <v>March 2026</v>
      </c>
    </row>
    <row r="28" spans="1:58" ht="24.75" customHeight="1">
      <c r="A28" s="10">
        <v>46097.578310069497</v>
      </c>
      <c r="B28" s="11" t="s">
        <v>511</v>
      </c>
      <c r="C28" s="12">
        <v>46095</v>
      </c>
      <c r="D28" s="13">
        <v>0.67569444444444504</v>
      </c>
      <c r="E28" s="13">
        <v>0.67847222222222203</v>
      </c>
      <c r="F28" s="14" t="s">
        <v>512</v>
      </c>
      <c r="G28" s="15" t="s">
        <v>513</v>
      </c>
      <c r="H28" s="14">
        <v>9</v>
      </c>
      <c r="I28" s="16" t="s">
        <v>514</v>
      </c>
      <c r="J28" s="14">
        <v>5</v>
      </c>
      <c r="K28" s="16" t="s">
        <v>515</v>
      </c>
      <c r="L28" s="14">
        <v>5</v>
      </c>
      <c r="M28" s="16" t="s">
        <v>94</v>
      </c>
      <c r="N28" s="14">
        <v>4</v>
      </c>
      <c r="O28" s="16" t="s">
        <v>516</v>
      </c>
      <c r="P28" s="14">
        <v>3</v>
      </c>
      <c r="Q28" s="17" t="s">
        <v>517</v>
      </c>
      <c r="R28" s="14">
        <v>3</v>
      </c>
      <c r="S28" s="17" t="s">
        <v>518</v>
      </c>
      <c r="T28" s="14">
        <v>3</v>
      </c>
      <c r="U28" s="16" t="s">
        <v>519</v>
      </c>
      <c r="V28" s="14">
        <v>4</v>
      </c>
      <c r="W28" s="16" t="s">
        <v>520</v>
      </c>
      <c r="X28" s="14">
        <v>2</v>
      </c>
      <c r="Y28" s="11" t="s">
        <v>521</v>
      </c>
      <c r="Z28" s="14">
        <v>2</v>
      </c>
      <c r="AA28" s="16" t="s">
        <v>522</v>
      </c>
      <c r="AB28" s="14">
        <v>5</v>
      </c>
      <c r="AC28" s="16" t="s">
        <v>523</v>
      </c>
      <c r="AD28" s="14">
        <v>5</v>
      </c>
      <c r="AE28" s="16" t="s">
        <v>524</v>
      </c>
      <c r="AF28" s="14">
        <v>5</v>
      </c>
      <c r="AG28" s="16" t="s">
        <v>525</v>
      </c>
      <c r="AH28" s="14">
        <v>3</v>
      </c>
      <c r="AI28" s="16" t="s">
        <v>526</v>
      </c>
      <c r="AJ28" s="14">
        <v>5</v>
      </c>
      <c r="AK28" s="16" t="s">
        <v>527</v>
      </c>
      <c r="AL28" s="14">
        <v>5</v>
      </c>
      <c r="AM28" s="16" t="s">
        <v>528</v>
      </c>
      <c r="AN28" s="14">
        <v>5</v>
      </c>
      <c r="AO28" s="16" t="s">
        <v>529</v>
      </c>
      <c r="AP28" s="14" t="s">
        <v>87</v>
      </c>
      <c r="AQ28" s="16" t="s">
        <v>530</v>
      </c>
      <c r="AR28" s="14"/>
      <c r="AS28" s="18">
        <f t="shared" si="0"/>
        <v>73</v>
      </c>
      <c r="AT28" s="12">
        <f t="shared" si="1"/>
        <v>46082</v>
      </c>
      <c r="AU28" s="19" t="str">
        <f t="shared" si="2"/>
        <v>March 2026</v>
      </c>
      <c r="AV28" s="12">
        <f t="shared" si="3"/>
        <v>46090</v>
      </c>
      <c r="AW28" s="12">
        <f t="shared" si="4"/>
        <v>46096</v>
      </c>
      <c r="AX28" s="14" t="str">
        <f t="shared" si="5"/>
        <v>09/03/2026 - 15/03/2026</v>
      </c>
      <c r="AY28" s="14">
        <f>IF($B28="","",COUNTIFS($B$5:$B28,$B28,$AT$5:$AT28,$AT28))</f>
        <v>1</v>
      </c>
      <c r="AZ28" s="14">
        <f>IF($B28="","",COUNTIFS($B$5:$B28,$B28,$AV$5:$AV28,$AV28))</f>
        <v>1</v>
      </c>
      <c r="BA28" s="14" t="str">
        <f t="shared" si="6"/>
        <v>01|Wassana Phothong|20260301</v>
      </c>
      <c r="BB28" s="14" t="str">
        <f t="shared" si="7"/>
        <v>01|Wassana Phothong|20260309</v>
      </c>
      <c r="BC28" s="14">
        <f t="shared" si="8"/>
        <v>0</v>
      </c>
      <c r="BD28" s="20"/>
      <c r="BE28" s="20"/>
      <c r="BF28" s="20" t="str">
        <f t="shared" si="9"/>
        <v>March 2026</v>
      </c>
    </row>
    <row r="29" spans="1:58" ht="24" customHeight="1">
      <c r="A29" s="10">
        <v>46097.609974490697</v>
      </c>
      <c r="B29" s="11" t="s">
        <v>393</v>
      </c>
      <c r="C29" s="12">
        <v>46095</v>
      </c>
      <c r="D29" s="13">
        <v>0.61388888888888904</v>
      </c>
      <c r="E29" s="13">
        <v>0.625694444444444</v>
      </c>
      <c r="F29" s="14" t="s">
        <v>531</v>
      </c>
      <c r="G29" s="15" t="s">
        <v>532</v>
      </c>
      <c r="H29" s="14">
        <v>9</v>
      </c>
      <c r="I29" s="16" t="s">
        <v>533</v>
      </c>
      <c r="J29" s="14">
        <v>5</v>
      </c>
      <c r="K29" s="16" t="s">
        <v>534</v>
      </c>
      <c r="L29" s="14">
        <v>5</v>
      </c>
      <c r="M29" s="16" t="s">
        <v>535</v>
      </c>
      <c r="N29" s="14">
        <v>4</v>
      </c>
      <c r="O29" s="11" t="s">
        <v>536</v>
      </c>
      <c r="P29" s="14">
        <v>4</v>
      </c>
      <c r="Q29" s="17" t="s">
        <v>537</v>
      </c>
      <c r="R29" s="14">
        <v>5</v>
      </c>
      <c r="S29" s="17" t="s">
        <v>538</v>
      </c>
      <c r="T29" s="14">
        <v>5</v>
      </c>
      <c r="U29" s="16" t="s">
        <v>539</v>
      </c>
      <c r="V29" s="14">
        <v>4</v>
      </c>
      <c r="W29" s="22" t="s">
        <v>540</v>
      </c>
      <c r="X29" s="14">
        <v>2</v>
      </c>
      <c r="Y29" s="22" t="s">
        <v>540</v>
      </c>
      <c r="Z29" s="14">
        <v>3</v>
      </c>
      <c r="AA29" s="22" t="s">
        <v>541</v>
      </c>
      <c r="AB29" s="14">
        <v>5</v>
      </c>
      <c r="AC29" s="22" t="s">
        <v>542</v>
      </c>
      <c r="AD29" s="14">
        <v>5</v>
      </c>
      <c r="AE29" s="16" t="s">
        <v>543</v>
      </c>
      <c r="AF29" s="14">
        <v>5</v>
      </c>
      <c r="AG29" s="16" t="s">
        <v>544</v>
      </c>
      <c r="AH29" s="14">
        <v>3</v>
      </c>
      <c r="AI29" s="16" t="s">
        <v>545</v>
      </c>
      <c r="AJ29" s="14">
        <v>4</v>
      </c>
      <c r="AK29" s="22" t="s">
        <v>546</v>
      </c>
      <c r="AL29" s="14">
        <v>5</v>
      </c>
      <c r="AM29" s="16" t="s">
        <v>489</v>
      </c>
      <c r="AN29" s="14">
        <v>5</v>
      </c>
      <c r="AO29" s="16" t="s">
        <v>547</v>
      </c>
      <c r="AP29" s="14" t="s">
        <v>87</v>
      </c>
      <c r="AQ29" s="16" t="s">
        <v>413</v>
      </c>
      <c r="AR29" s="14"/>
      <c r="AS29" s="18">
        <f t="shared" si="0"/>
        <v>78</v>
      </c>
      <c r="AT29" s="12">
        <f t="shared" si="1"/>
        <v>46082</v>
      </c>
      <c r="AU29" s="19" t="str">
        <f t="shared" si="2"/>
        <v>March 2026</v>
      </c>
      <c r="AV29" s="12">
        <f t="shared" si="3"/>
        <v>46090</v>
      </c>
      <c r="AW29" s="12">
        <f t="shared" si="4"/>
        <v>46096</v>
      </c>
      <c r="AX29" s="14" t="str">
        <f t="shared" si="5"/>
        <v>09/03/2026 - 15/03/2026</v>
      </c>
      <c r="AY29" s="14">
        <f>IF($B29="","",COUNTIFS($B$5:$B29,$B29,$AT$5:$AT29,$AT29))</f>
        <v>2</v>
      </c>
      <c r="AZ29" s="14">
        <f>IF($B29="","",COUNTIFS($B$5:$B29,$B29,$AV$5:$AV29,$AV29))</f>
        <v>2</v>
      </c>
      <c r="BA29" s="14" t="str">
        <f t="shared" si="6"/>
        <v>02|Natcha Chai-in|20260301</v>
      </c>
      <c r="BB29" s="14" t="str">
        <f t="shared" si="7"/>
        <v>02|Natcha Chai-in|20260309</v>
      </c>
      <c r="BC29" s="14">
        <f t="shared" si="8"/>
        <v>0</v>
      </c>
      <c r="BD29" s="20"/>
      <c r="BE29" s="20"/>
      <c r="BF29" s="20" t="str">
        <f t="shared" si="9"/>
        <v>March 2026</v>
      </c>
    </row>
    <row r="30" spans="1:58" ht="24.75" customHeight="1">
      <c r="A30" s="10">
        <v>46097.621113911999</v>
      </c>
      <c r="B30" s="11" t="s">
        <v>264</v>
      </c>
      <c r="C30" s="12">
        <v>46095</v>
      </c>
      <c r="D30" s="13">
        <v>0.53263888888888899</v>
      </c>
      <c r="E30" s="13">
        <v>0.53958333333333297</v>
      </c>
      <c r="F30" s="14" t="s">
        <v>548</v>
      </c>
      <c r="G30" s="15" t="s">
        <v>549</v>
      </c>
      <c r="H30" s="14">
        <v>9</v>
      </c>
      <c r="I30" s="16" t="s">
        <v>550</v>
      </c>
      <c r="J30" s="14">
        <v>5</v>
      </c>
      <c r="K30" s="16" t="s">
        <v>551</v>
      </c>
      <c r="L30" s="14">
        <v>5</v>
      </c>
      <c r="M30" s="16" t="s">
        <v>551</v>
      </c>
      <c r="N30" s="14">
        <v>5</v>
      </c>
      <c r="O30" s="16" t="s">
        <v>552</v>
      </c>
      <c r="P30" s="14">
        <v>5</v>
      </c>
      <c r="Q30" s="17" t="s">
        <v>553</v>
      </c>
      <c r="R30" s="14">
        <v>4</v>
      </c>
      <c r="S30" s="17" t="s">
        <v>554</v>
      </c>
      <c r="T30" s="14">
        <v>5</v>
      </c>
      <c r="U30" s="16" t="s">
        <v>555</v>
      </c>
      <c r="V30" s="14">
        <v>8</v>
      </c>
      <c r="W30" s="16" t="s">
        <v>556</v>
      </c>
      <c r="X30" s="14">
        <v>5</v>
      </c>
      <c r="Y30" s="16" t="s">
        <v>557</v>
      </c>
      <c r="Z30" s="14">
        <v>4</v>
      </c>
      <c r="AA30" s="16" t="s">
        <v>558</v>
      </c>
      <c r="AB30" s="14">
        <v>5</v>
      </c>
      <c r="AC30" s="16" t="s">
        <v>559</v>
      </c>
      <c r="AD30" s="14">
        <v>5</v>
      </c>
      <c r="AE30" s="16" t="s">
        <v>560</v>
      </c>
      <c r="AF30" s="14">
        <v>5</v>
      </c>
      <c r="AG30" s="16" t="s">
        <v>561</v>
      </c>
      <c r="AH30" s="14">
        <v>5</v>
      </c>
      <c r="AI30" s="16" t="s">
        <v>562</v>
      </c>
      <c r="AJ30" s="14">
        <v>9</v>
      </c>
      <c r="AK30" s="16" t="s">
        <v>563</v>
      </c>
      <c r="AL30" s="14">
        <v>5</v>
      </c>
      <c r="AM30" s="16" t="s">
        <v>489</v>
      </c>
      <c r="AN30" s="14">
        <v>5</v>
      </c>
      <c r="AO30" s="16" t="s">
        <v>564</v>
      </c>
      <c r="AP30" s="14" t="s">
        <v>87</v>
      </c>
      <c r="AQ30" s="16" t="s">
        <v>565</v>
      </c>
      <c r="AR30" s="14"/>
      <c r="AS30" s="18">
        <f t="shared" si="0"/>
        <v>94</v>
      </c>
      <c r="AT30" s="12">
        <f t="shared" si="1"/>
        <v>46082</v>
      </c>
      <c r="AU30" s="19" t="str">
        <f t="shared" si="2"/>
        <v>March 2026</v>
      </c>
      <c r="AV30" s="12">
        <f t="shared" si="3"/>
        <v>46090</v>
      </c>
      <c r="AW30" s="12">
        <f t="shared" si="4"/>
        <v>46096</v>
      </c>
      <c r="AX30" s="14" t="str">
        <f t="shared" si="5"/>
        <v>09/03/2026 - 15/03/2026</v>
      </c>
      <c r="AY30" s="14">
        <f>IF($B30="","",COUNTIFS($B$5:$B30,$B30,$AT$5:$AT30,$AT30))</f>
        <v>3</v>
      </c>
      <c r="AZ30" s="14">
        <f>IF($B30="","",COUNTIFS($B$5:$B30,$B30,$AV$5:$AV30,$AV30))</f>
        <v>3</v>
      </c>
      <c r="BA30" s="14" t="str">
        <f t="shared" si="6"/>
        <v>03|Supakrit Promkhamnoi|20260301</v>
      </c>
      <c r="BB30" s="14" t="str">
        <f t="shared" si="7"/>
        <v>03|Supakrit Promkhamnoi|20260309</v>
      </c>
      <c r="BC30" s="14">
        <f t="shared" si="8"/>
        <v>0</v>
      </c>
      <c r="BD30" s="20"/>
      <c r="BE30" s="20"/>
      <c r="BF30" s="20" t="str">
        <f t="shared" si="9"/>
        <v>March 2026</v>
      </c>
    </row>
    <row r="31" spans="1:58" ht="24" customHeight="1">
      <c r="A31" s="10">
        <v>46097.6354471991</v>
      </c>
      <c r="B31" s="11" t="s">
        <v>151</v>
      </c>
      <c r="C31" s="12">
        <v>46095</v>
      </c>
      <c r="D31" s="13">
        <v>0.60763888888888895</v>
      </c>
      <c r="E31" s="13">
        <v>0.60972222222222205</v>
      </c>
      <c r="F31" s="14" t="s">
        <v>566</v>
      </c>
      <c r="G31" s="15" t="s">
        <v>567</v>
      </c>
      <c r="H31" s="14">
        <v>8</v>
      </c>
      <c r="I31" s="22" t="s">
        <v>568</v>
      </c>
      <c r="J31" s="14">
        <v>5</v>
      </c>
      <c r="K31" s="22" t="s">
        <v>569</v>
      </c>
      <c r="L31" s="14">
        <v>5</v>
      </c>
      <c r="M31" s="22" t="s">
        <v>570</v>
      </c>
      <c r="N31" s="14">
        <v>5</v>
      </c>
      <c r="O31" s="22" t="s">
        <v>571</v>
      </c>
      <c r="P31" s="14">
        <v>5</v>
      </c>
      <c r="Q31" s="23" t="s">
        <v>572</v>
      </c>
      <c r="R31" s="14">
        <v>2</v>
      </c>
      <c r="S31" s="17" t="s">
        <v>573</v>
      </c>
      <c r="T31" s="14">
        <v>4</v>
      </c>
      <c r="U31" s="22" t="s">
        <v>574</v>
      </c>
      <c r="V31" s="14">
        <v>4</v>
      </c>
      <c r="W31" s="22" t="s">
        <v>575</v>
      </c>
      <c r="X31" s="14">
        <v>3</v>
      </c>
      <c r="Y31" s="22" t="s">
        <v>576</v>
      </c>
      <c r="Z31" s="14">
        <v>1</v>
      </c>
      <c r="AA31" s="16" t="s">
        <v>577</v>
      </c>
      <c r="AB31" s="14">
        <v>5</v>
      </c>
      <c r="AC31" s="22" t="s">
        <v>578</v>
      </c>
      <c r="AD31" s="14">
        <v>5</v>
      </c>
      <c r="AE31" s="16" t="s">
        <v>579</v>
      </c>
      <c r="AF31" s="14">
        <v>3</v>
      </c>
      <c r="AG31" s="16" t="s">
        <v>580</v>
      </c>
      <c r="AH31" s="14">
        <v>3</v>
      </c>
      <c r="AI31" s="16" t="s">
        <v>581</v>
      </c>
      <c r="AJ31" s="14">
        <v>5</v>
      </c>
      <c r="AK31" s="22" t="s">
        <v>582</v>
      </c>
      <c r="AL31" s="14">
        <v>5</v>
      </c>
      <c r="AM31" s="16" t="s">
        <v>583</v>
      </c>
      <c r="AN31" s="14">
        <v>3</v>
      </c>
      <c r="AO31" s="22" t="s">
        <v>582</v>
      </c>
      <c r="AP31" s="14" t="s">
        <v>87</v>
      </c>
      <c r="AQ31" s="16" t="s">
        <v>584</v>
      </c>
      <c r="AR31" s="14"/>
      <c r="AS31" s="18">
        <f t="shared" si="0"/>
        <v>71</v>
      </c>
      <c r="AT31" s="12">
        <f t="shared" si="1"/>
        <v>46082</v>
      </c>
      <c r="AU31" s="19" t="str">
        <f t="shared" si="2"/>
        <v>March 2026</v>
      </c>
      <c r="AV31" s="12">
        <f t="shared" si="3"/>
        <v>46090</v>
      </c>
      <c r="AW31" s="12">
        <f t="shared" si="4"/>
        <v>46096</v>
      </c>
      <c r="AX31" s="14" t="str">
        <f t="shared" si="5"/>
        <v>09/03/2026 - 15/03/2026</v>
      </c>
      <c r="AY31" s="14">
        <f>IF($B31="","",COUNTIFS($B$5:$B31,$B31,$AT$5:$AT31,$AT31))</f>
        <v>3</v>
      </c>
      <c r="AZ31" s="14">
        <f>IF($B31="","",COUNTIFS($B$5:$B31,$B31,$AV$5:$AV31,$AV31))</f>
        <v>3</v>
      </c>
      <c r="BA31" s="14" t="str">
        <f t="shared" si="6"/>
        <v>03|Nattapol Suprom|20260301</v>
      </c>
      <c r="BB31" s="14" t="str">
        <f t="shared" si="7"/>
        <v>03|Nattapol Suprom|20260309</v>
      </c>
      <c r="BC31" s="14">
        <f t="shared" si="8"/>
        <v>0</v>
      </c>
      <c r="BD31" s="20"/>
      <c r="BE31" s="20"/>
      <c r="BF31" s="20" t="str">
        <f t="shared" si="9"/>
        <v>March 2026</v>
      </c>
    </row>
    <row r="32" spans="1:58" ht="24.75" customHeight="1">
      <c r="A32" s="10">
        <v>46098.484755555597</v>
      </c>
      <c r="B32" s="11" t="s">
        <v>451</v>
      </c>
      <c r="C32" s="12">
        <v>46096</v>
      </c>
      <c r="D32" s="13">
        <v>0.82291666666666696</v>
      </c>
      <c r="E32" s="13">
        <v>0.82638888888888895</v>
      </c>
      <c r="F32" s="14" t="s">
        <v>585</v>
      </c>
      <c r="G32" s="15" t="s">
        <v>586</v>
      </c>
      <c r="H32" s="14">
        <v>9</v>
      </c>
      <c r="I32" s="16" t="s">
        <v>587</v>
      </c>
      <c r="J32" s="14">
        <v>5</v>
      </c>
      <c r="K32" s="16" t="s">
        <v>588</v>
      </c>
      <c r="L32" s="14">
        <v>5</v>
      </c>
      <c r="M32" s="16" t="s">
        <v>456</v>
      </c>
      <c r="N32" s="14">
        <v>4</v>
      </c>
      <c r="O32" s="16" t="s">
        <v>589</v>
      </c>
      <c r="P32" s="14">
        <v>4</v>
      </c>
      <c r="Q32" s="17" t="s">
        <v>590</v>
      </c>
      <c r="R32" s="14">
        <v>4</v>
      </c>
      <c r="S32" s="17" t="s">
        <v>591</v>
      </c>
      <c r="T32" s="14">
        <v>5</v>
      </c>
      <c r="U32" s="16" t="s">
        <v>592</v>
      </c>
      <c r="V32" s="14">
        <v>5</v>
      </c>
      <c r="W32" s="16" t="s">
        <v>593</v>
      </c>
      <c r="X32" s="14">
        <v>4</v>
      </c>
      <c r="Y32" s="16" t="s">
        <v>594</v>
      </c>
      <c r="Z32" s="14">
        <v>4</v>
      </c>
      <c r="AA32" s="16" t="s">
        <v>595</v>
      </c>
      <c r="AB32" s="14">
        <v>5</v>
      </c>
      <c r="AC32" s="16" t="s">
        <v>596</v>
      </c>
      <c r="AD32" s="14">
        <v>5</v>
      </c>
      <c r="AE32" s="16" t="s">
        <v>597</v>
      </c>
      <c r="AF32" s="14">
        <v>5</v>
      </c>
      <c r="AG32" s="16" t="s">
        <v>598</v>
      </c>
      <c r="AH32" s="14">
        <v>4</v>
      </c>
      <c r="AI32" s="16" t="s">
        <v>599</v>
      </c>
      <c r="AJ32" s="14">
        <v>8</v>
      </c>
      <c r="AK32" s="16" t="s">
        <v>600</v>
      </c>
      <c r="AL32" s="14">
        <v>5</v>
      </c>
      <c r="AM32" s="16" t="s">
        <v>601</v>
      </c>
      <c r="AN32" s="14">
        <v>5</v>
      </c>
      <c r="AO32" s="16" t="s">
        <v>602</v>
      </c>
      <c r="AP32" s="14" t="s">
        <v>87</v>
      </c>
      <c r="AQ32" s="16" t="s">
        <v>603</v>
      </c>
      <c r="AR32" s="14"/>
      <c r="AS32" s="18">
        <f t="shared" si="0"/>
        <v>86</v>
      </c>
      <c r="AT32" s="12">
        <f t="shared" si="1"/>
        <v>46082</v>
      </c>
      <c r="AU32" s="19" t="str">
        <f t="shared" si="2"/>
        <v>March 2026</v>
      </c>
      <c r="AV32" s="12">
        <f t="shared" si="3"/>
        <v>46090</v>
      </c>
      <c r="AW32" s="12">
        <f t="shared" si="4"/>
        <v>46096</v>
      </c>
      <c r="AX32" s="14" t="str">
        <f t="shared" si="5"/>
        <v>09/03/2026 - 15/03/2026</v>
      </c>
      <c r="AY32" s="14">
        <f>IF($B32="","",COUNTIFS($B$5:$B32,$B32,$AT$5:$AT32,$AT32))</f>
        <v>2</v>
      </c>
      <c r="AZ32" s="14">
        <f>IF($B32="","",COUNTIFS($B$5:$B32,$B32,$AV$5:$AV32,$AV32))</f>
        <v>2</v>
      </c>
      <c r="BA32" s="14" t="str">
        <f t="shared" si="6"/>
        <v>02|Sunijtra Siritip|20260301</v>
      </c>
      <c r="BB32" s="14" t="str">
        <f t="shared" si="7"/>
        <v>02|Sunijtra Siritip|20260309</v>
      </c>
      <c r="BC32" s="14">
        <f t="shared" si="8"/>
        <v>0</v>
      </c>
      <c r="BD32" s="20"/>
      <c r="BE32" s="20"/>
      <c r="BF32" s="20" t="str">
        <f t="shared" si="9"/>
        <v>March 2026</v>
      </c>
    </row>
    <row r="33" spans="1:58" ht="24.75" customHeight="1">
      <c r="A33" s="10">
        <v>46098.568582534703</v>
      </c>
      <c r="B33" s="11" t="s">
        <v>192</v>
      </c>
      <c r="C33" s="12">
        <v>46096</v>
      </c>
      <c r="D33" s="13">
        <v>0.84861111111111098</v>
      </c>
      <c r="E33" s="13">
        <v>0.85763888888888895</v>
      </c>
      <c r="F33" s="14" t="s">
        <v>604</v>
      </c>
      <c r="G33" s="15" t="s">
        <v>605</v>
      </c>
      <c r="H33" s="14">
        <v>8</v>
      </c>
      <c r="I33" s="16" t="s">
        <v>606</v>
      </c>
      <c r="J33" s="14">
        <v>5</v>
      </c>
      <c r="K33" s="16" t="s">
        <v>607</v>
      </c>
      <c r="L33" s="14">
        <v>5</v>
      </c>
      <c r="M33" s="16" t="s">
        <v>94</v>
      </c>
      <c r="N33" s="14">
        <v>5</v>
      </c>
      <c r="O33" s="16" t="s">
        <v>608</v>
      </c>
      <c r="P33" s="14">
        <v>3</v>
      </c>
      <c r="Q33" s="17" t="s">
        <v>609</v>
      </c>
      <c r="R33" s="14">
        <v>3</v>
      </c>
      <c r="S33" s="17" t="s">
        <v>610</v>
      </c>
      <c r="T33" s="14">
        <v>5</v>
      </c>
      <c r="U33" s="16" t="s">
        <v>611</v>
      </c>
      <c r="V33" s="14">
        <v>6</v>
      </c>
      <c r="W33" s="16" t="s">
        <v>612</v>
      </c>
      <c r="X33" s="14">
        <v>3</v>
      </c>
      <c r="Y33" s="16" t="s">
        <v>613</v>
      </c>
      <c r="Z33" s="14">
        <v>2</v>
      </c>
      <c r="AA33" s="16" t="s">
        <v>614</v>
      </c>
      <c r="AB33" s="14">
        <v>5</v>
      </c>
      <c r="AC33" s="16" t="s">
        <v>615</v>
      </c>
      <c r="AD33" s="14">
        <v>5</v>
      </c>
      <c r="AE33" s="16" t="s">
        <v>505</v>
      </c>
      <c r="AF33" s="14">
        <v>4</v>
      </c>
      <c r="AG33" s="16" t="s">
        <v>616</v>
      </c>
      <c r="AH33" s="14">
        <v>4</v>
      </c>
      <c r="AI33" s="16" t="s">
        <v>617</v>
      </c>
      <c r="AJ33" s="14">
        <v>7</v>
      </c>
      <c r="AK33" s="16" t="s">
        <v>618</v>
      </c>
      <c r="AL33" s="14">
        <v>5</v>
      </c>
      <c r="AM33" s="16" t="s">
        <v>107</v>
      </c>
      <c r="AN33" s="14">
        <v>3</v>
      </c>
      <c r="AO33" s="16" t="s">
        <v>619</v>
      </c>
      <c r="AP33" s="14" t="s">
        <v>87</v>
      </c>
      <c r="AQ33" s="16" t="s">
        <v>620</v>
      </c>
      <c r="AR33" s="14"/>
      <c r="AS33" s="18">
        <f t="shared" si="0"/>
        <v>78</v>
      </c>
      <c r="AT33" s="12">
        <f t="shared" si="1"/>
        <v>46082</v>
      </c>
      <c r="AU33" s="19" t="str">
        <f t="shared" si="2"/>
        <v>March 2026</v>
      </c>
      <c r="AV33" s="12">
        <f t="shared" si="3"/>
        <v>46090</v>
      </c>
      <c r="AW33" s="12">
        <f t="shared" si="4"/>
        <v>46096</v>
      </c>
      <c r="AX33" s="14" t="str">
        <f t="shared" si="5"/>
        <v>09/03/2026 - 15/03/2026</v>
      </c>
      <c r="AY33" s="14">
        <f>IF($B33="","",COUNTIFS($B$5:$B33,$B33,$AT$5:$AT33,$AT33))</f>
        <v>4</v>
      </c>
      <c r="AZ33" s="14">
        <f>IF($B33="","",COUNTIFS($B$5:$B33,$B33,$AV$5:$AV33,$AV33))</f>
        <v>4</v>
      </c>
      <c r="BA33" s="14" t="str">
        <f t="shared" si="6"/>
        <v>04|Wachiraporn chailittichai|20260301</v>
      </c>
      <c r="BB33" s="14" t="str">
        <f t="shared" si="7"/>
        <v>04|Wachiraporn chailittichai|20260309</v>
      </c>
      <c r="BC33" s="14">
        <f t="shared" si="8"/>
        <v>0</v>
      </c>
      <c r="BD33" s="20"/>
      <c r="BE33" s="20"/>
      <c r="BF33" s="20" t="str">
        <f t="shared" si="9"/>
        <v>March 2026</v>
      </c>
    </row>
    <row r="34" spans="1:58" ht="24.75" customHeight="1">
      <c r="A34" s="10">
        <v>46098.618972557902</v>
      </c>
      <c r="B34" s="11" t="s">
        <v>511</v>
      </c>
      <c r="C34" s="12">
        <v>46096</v>
      </c>
      <c r="D34" s="13">
        <v>0.69861111111111096</v>
      </c>
      <c r="E34" s="13">
        <v>0.70138888888888895</v>
      </c>
      <c r="F34" s="14" t="s">
        <v>621</v>
      </c>
      <c r="G34" s="15" t="s">
        <v>622</v>
      </c>
      <c r="H34" s="14">
        <v>9</v>
      </c>
      <c r="I34" s="16" t="s">
        <v>623</v>
      </c>
      <c r="J34" s="14">
        <v>5</v>
      </c>
      <c r="K34" s="16" t="s">
        <v>624</v>
      </c>
      <c r="L34" s="14">
        <v>5</v>
      </c>
      <c r="M34" s="16" t="s">
        <v>94</v>
      </c>
      <c r="N34" s="14">
        <v>5</v>
      </c>
      <c r="O34" s="16" t="s">
        <v>625</v>
      </c>
      <c r="P34" s="14">
        <v>5</v>
      </c>
      <c r="Q34" s="17" t="s">
        <v>626</v>
      </c>
      <c r="R34" s="14">
        <v>5</v>
      </c>
      <c r="S34" s="17" t="s">
        <v>627</v>
      </c>
      <c r="T34" s="14">
        <v>4</v>
      </c>
      <c r="U34" s="16" t="s">
        <v>628</v>
      </c>
      <c r="V34" s="14">
        <v>8</v>
      </c>
      <c r="W34" s="16" t="s">
        <v>629</v>
      </c>
      <c r="X34" s="14">
        <v>3</v>
      </c>
      <c r="Y34" s="11" t="s">
        <v>630</v>
      </c>
      <c r="Z34" s="14">
        <v>4</v>
      </c>
      <c r="AA34" s="16" t="s">
        <v>631</v>
      </c>
      <c r="AB34" s="14">
        <v>5</v>
      </c>
      <c r="AC34" s="16" t="s">
        <v>632</v>
      </c>
      <c r="AD34" s="14">
        <v>5</v>
      </c>
      <c r="AE34" s="16" t="s">
        <v>633</v>
      </c>
      <c r="AF34" s="14">
        <v>5</v>
      </c>
      <c r="AG34" s="16" t="s">
        <v>634</v>
      </c>
      <c r="AH34" s="14">
        <v>5</v>
      </c>
      <c r="AI34" s="16" t="s">
        <v>635</v>
      </c>
      <c r="AJ34" s="14">
        <v>9</v>
      </c>
      <c r="AK34" s="16" t="s">
        <v>636</v>
      </c>
      <c r="AL34" s="14">
        <v>5</v>
      </c>
      <c r="AM34" s="16" t="s">
        <v>107</v>
      </c>
      <c r="AN34" s="14">
        <v>5</v>
      </c>
      <c r="AO34" s="16" t="s">
        <v>637</v>
      </c>
      <c r="AP34" s="14" t="s">
        <v>87</v>
      </c>
      <c r="AQ34" s="16" t="s">
        <v>638</v>
      </c>
      <c r="AR34" s="14"/>
      <c r="AS34" s="18">
        <f t="shared" si="0"/>
        <v>92</v>
      </c>
      <c r="AT34" s="12">
        <f t="shared" si="1"/>
        <v>46082</v>
      </c>
      <c r="AU34" s="19" t="str">
        <f t="shared" si="2"/>
        <v>March 2026</v>
      </c>
      <c r="AV34" s="12">
        <f t="shared" si="3"/>
        <v>46090</v>
      </c>
      <c r="AW34" s="12">
        <f t="shared" si="4"/>
        <v>46096</v>
      </c>
      <c r="AX34" s="14" t="str">
        <f t="shared" si="5"/>
        <v>09/03/2026 - 15/03/2026</v>
      </c>
      <c r="AY34" s="14">
        <f>IF($B34="","",COUNTIFS($B$5:$B34,$B34,$AT$5:$AT34,$AT34))</f>
        <v>2</v>
      </c>
      <c r="AZ34" s="14">
        <f>IF($B34="","",COUNTIFS($B$5:$B34,$B34,$AV$5:$AV34,$AV34))</f>
        <v>2</v>
      </c>
      <c r="BA34" s="14" t="str">
        <f t="shared" si="6"/>
        <v>02|Wassana Phothong|20260301</v>
      </c>
      <c r="BB34" s="14" t="str">
        <f t="shared" si="7"/>
        <v>02|Wassana Phothong|20260309</v>
      </c>
      <c r="BC34" s="14">
        <f t="shared" si="8"/>
        <v>0</v>
      </c>
      <c r="BD34" s="20"/>
      <c r="BE34" s="20"/>
      <c r="BF34" s="20" t="str">
        <f t="shared" si="9"/>
        <v>March 2026</v>
      </c>
    </row>
    <row r="35" spans="1:58" ht="24.75" customHeight="1">
      <c r="A35" s="10">
        <v>46098.628149780103</v>
      </c>
      <c r="B35" s="11" t="s">
        <v>67</v>
      </c>
      <c r="C35" s="12">
        <v>46096</v>
      </c>
      <c r="D35" s="13">
        <v>0.63819444444444395</v>
      </c>
      <c r="E35" s="13">
        <v>0.63958333333333295</v>
      </c>
      <c r="F35" s="14" t="s">
        <v>639</v>
      </c>
      <c r="G35" s="15" t="s">
        <v>640</v>
      </c>
      <c r="H35" s="14">
        <v>9</v>
      </c>
      <c r="I35" s="16" t="s">
        <v>641</v>
      </c>
      <c r="J35" s="14">
        <v>4</v>
      </c>
      <c r="K35" s="16" t="s">
        <v>642</v>
      </c>
      <c r="L35" s="14">
        <v>5</v>
      </c>
      <c r="M35" s="16" t="s">
        <v>94</v>
      </c>
      <c r="N35" s="14">
        <v>4</v>
      </c>
      <c r="O35" s="16" t="s">
        <v>643</v>
      </c>
      <c r="P35" s="14">
        <v>3</v>
      </c>
      <c r="Q35" s="17" t="s">
        <v>644</v>
      </c>
      <c r="R35" s="14">
        <v>1</v>
      </c>
      <c r="S35" s="17" t="s">
        <v>645</v>
      </c>
      <c r="T35" s="14">
        <v>4</v>
      </c>
      <c r="U35" s="16" t="s">
        <v>646</v>
      </c>
      <c r="V35" s="14">
        <v>4</v>
      </c>
      <c r="W35" s="16" t="s">
        <v>647</v>
      </c>
      <c r="X35" s="14">
        <v>3</v>
      </c>
      <c r="Y35" s="16" t="s">
        <v>648</v>
      </c>
      <c r="Z35" s="14">
        <v>2</v>
      </c>
      <c r="AA35" s="16" t="s">
        <v>649</v>
      </c>
      <c r="AB35" s="14">
        <v>5</v>
      </c>
      <c r="AC35" s="16" t="s">
        <v>275</v>
      </c>
      <c r="AD35" s="14">
        <v>5</v>
      </c>
      <c r="AE35" s="16" t="s">
        <v>650</v>
      </c>
      <c r="AF35" s="14">
        <v>5</v>
      </c>
      <c r="AG35" s="16" t="s">
        <v>651</v>
      </c>
      <c r="AH35" s="14">
        <v>4</v>
      </c>
      <c r="AI35" s="16" t="s">
        <v>652</v>
      </c>
      <c r="AJ35" s="14">
        <v>9</v>
      </c>
      <c r="AK35" s="16" t="s">
        <v>653</v>
      </c>
      <c r="AL35" s="14">
        <v>5</v>
      </c>
      <c r="AM35" s="16" t="s">
        <v>654</v>
      </c>
      <c r="AN35" s="14">
        <v>4</v>
      </c>
      <c r="AO35" s="16" t="s">
        <v>655</v>
      </c>
      <c r="AP35" s="14" t="s">
        <v>87</v>
      </c>
      <c r="AQ35" s="16" t="s">
        <v>656</v>
      </c>
      <c r="AR35" s="14"/>
      <c r="AS35" s="18">
        <f t="shared" si="0"/>
        <v>76</v>
      </c>
      <c r="AT35" s="12">
        <f t="shared" si="1"/>
        <v>46082</v>
      </c>
      <c r="AU35" s="19" t="str">
        <f t="shared" si="2"/>
        <v>March 2026</v>
      </c>
      <c r="AV35" s="12">
        <f t="shared" si="3"/>
        <v>46090</v>
      </c>
      <c r="AW35" s="12">
        <f t="shared" si="4"/>
        <v>46096</v>
      </c>
      <c r="AX35" s="14" t="str">
        <f t="shared" si="5"/>
        <v>09/03/2026 - 15/03/2026</v>
      </c>
      <c r="AY35" s="14">
        <f>IF($B35="","",COUNTIFS($B$5:$B35,$B35,$AT$5:$AT35,$AT35))</f>
        <v>4</v>
      </c>
      <c r="AZ35" s="14">
        <f>IF($B35="","",COUNTIFS($B$5:$B35,$B35,$AV$5:$AV35,$AV35))</f>
        <v>4</v>
      </c>
      <c r="BA35" s="14" t="str">
        <f t="shared" si="6"/>
        <v>04|Chatkonnaphat Bhusomya|20260301</v>
      </c>
      <c r="BB35" s="14" t="str">
        <f t="shared" si="7"/>
        <v>04|Chatkonnaphat Bhusomya|20260309</v>
      </c>
      <c r="BC35" s="14">
        <f t="shared" si="8"/>
        <v>0</v>
      </c>
      <c r="BD35" s="20"/>
      <c r="BE35" s="20"/>
      <c r="BF35" s="20" t="str">
        <f t="shared" si="9"/>
        <v>March 2026</v>
      </c>
    </row>
    <row r="36" spans="1:58" ht="24.75" customHeight="1">
      <c r="A36" s="10">
        <v>46098.636694664398</v>
      </c>
      <c r="B36" s="11" t="s">
        <v>131</v>
      </c>
      <c r="C36" s="12">
        <v>46096</v>
      </c>
      <c r="D36" s="13">
        <v>0.78958333333333297</v>
      </c>
      <c r="E36" s="13">
        <v>0.79930555555555605</v>
      </c>
      <c r="F36" s="14" t="s">
        <v>657</v>
      </c>
      <c r="G36" s="15" t="s">
        <v>658</v>
      </c>
      <c r="H36" s="14">
        <v>8</v>
      </c>
      <c r="I36" s="16" t="s">
        <v>659</v>
      </c>
      <c r="J36" s="14">
        <v>4</v>
      </c>
      <c r="K36" s="16" t="s">
        <v>660</v>
      </c>
      <c r="L36" s="14">
        <v>5</v>
      </c>
      <c r="M36" s="16" t="s">
        <v>94</v>
      </c>
      <c r="N36" s="14">
        <v>5</v>
      </c>
      <c r="O36" s="16" t="s">
        <v>661</v>
      </c>
      <c r="P36" s="14">
        <v>3</v>
      </c>
      <c r="Q36" s="17" t="s">
        <v>662</v>
      </c>
      <c r="R36" s="14">
        <v>2</v>
      </c>
      <c r="S36" s="17" t="s">
        <v>663</v>
      </c>
      <c r="T36" s="14">
        <v>4</v>
      </c>
      <c r="U36" s="16" t="s">
        <v>664</v>
      </c>
      <c r="V36" s="14">
        <v>5</v>
      </c>
      <c r="W36" s="16" t="s">
        <v>665</v>
      </c>
      <c r="X36" s="14">
        <v>3</v>
      </c>
      <c r="Y36" s="16" t="s">
        <v>666</v>
      </c>
      <c r="Z36" s="14">
        <v>2</v>
      </c>
      <c r="AA36" s="16" t="s">
        <v>667</v>
      </c>
      <c r="AB36" s="14">
        <v>5</v>
      </c>
      <c r="AC36" s="16" t="s">
        <v>668</v>
      </c>
      <c r="AD36" s="14">
        <v>5</v>
      </c>
      <c r="AE36" s="16" t="s">
        <v>669</v>
      </c>
      <c r="AF36" s="14">
        <v>4</v>
      </c>
      <c r="AG36" s="16" t="s">
        <v>670</v>
      </c>
      <c r="AH36" s="14">
        <v>3</v>
      </c>
      <c r="AI36" s="16" t="s">
        <v>671</v>
      </c>
      <c r="AJ36" s="14">
        <v>9</v>
      </c>
      <c r="AK36" s="16" t="s">
        <v>672</v>
      </c>
      <c r="AL36" s="14">
        <v>5</v>
      </c>
      <c r="AM36" s="16" t="s">
        <v>654</v>
      </c>
      <c r="AN36" s="14">
        <v>4</v>
      </c>
      <c r="AO36" s="16" t="s">
        <v>673</v>
      </c>
      <c r="AP36" s="14" t="s">
        <v>87</v>
      </c>
      <c r="AQ36" s="16" t="s">
        <v>674</v>
      </c>
      <c r="AR36" s="14"/>
      <c r="AS36" s="18">
        <f t="shared" si="0"/>
        <v>76</v>
      </c>
      <c r="AT36" s="12">
        <f t="shared" si="1"/>
        <v>46082</v>
      </c>
      <c r="AU36" s="19" t="str">
        <f t="shared" si="2"/>
        <v>March 2026</v>
      </c>
      <c r="AV36" s="12">
        <f t="shared" si="3"/>
        <v>46090</v>
      </c>
      <c r="AW36" s="12">
        <f t="shared" si="4"/>
        <v>46096</v>
      </c>
      <c r="AX36" s="14" t="str">
        <f t="shared" si="5"/>
        <v>09/03/2026 - 15/03/2026</v>
      </c>
      <c r="AY36" s="14">
        <f>IF($B36="","",COUNTIFS($B$5:$B36,$B36,$AT$5:$AT36,$AT36))</f>
        <v>3</v>
      </c>
      <c r="AZ36" s="14">
        <f>IF($B36="","",COUNTIFS($B$5:$B36,$B36,$AV$5:$AV36,$AV36))</f>
        <v>3</v>
      </c>
      <c r="BA36" s="14" t="str">
        <f t="shared" si="6"/>
        <v>03|Jariyawadee Taboodda|20260301</v>
      </c>
      <c r="BB36" s="14" t="str">
        <f t="shared" si="7"/>
        <v>03|Jariyawadee Taboodda|20260309</v>
      </c>
      <c r="BC36" s="14">
        <f t="shared" si="8"/>
        <v>0</v>
      </c>
      <c r="BD36" s="20"/>
      <c r="BE36" s="20"/>
      <c r="BF36" s="20" t="str">
        <f t="shared" si="9"/>
        <v>March 2026</v>
      </c>
    </row>
    <row r="37" spans="1:58" ht="24" customHeight="1">
      <c r="A37" s="10">
        <v>46098.681947465302</v>
      </c>
      <c r="B37" s="11" t="s">
        <v>393</v>
      </c>
      <c r="C37" s="12">
        <v>46096</v>
      </c>
      <c r="D37" s="13">
        <v>0.62361111111111101</v>
      </c>
      <c r="E37" s="13">
        <v>0.63402777777777797</v>
      </c>
      <c r="F37" s="14" t="s">
        <v>675</v>
      </c>
      <c r="G37" s="15" t="s">
        <v>676</v>
      </c>
      <c r="H37" s="14">
        <v>9</v>
      </c>
      <c r="I37" s="16" t="s">
        <v>677</v>
      </c>
      <c r="J37" s="14">
        <v>5</v>
      </c>
      <c r="K37" s="16" t="s">
        <v>678</v>
      </c>
      <c r="L37" s="14">
        <v>5</v>
      </c>
      <c r="M37" s="16" t="s">
        <v>679</v>
      </c>
      <c r="N37" s="14">
        <v>5</v>
      </c>
      <c r="O37" s="16" t="s">
        <v>680</v>
      </c>
      <c r="P37" s="14">
        <v>4</v>
      </c>
      <c r="Q37" s="23" t="s">
        <v>681</v>
      </c>
      <c r="R37" s="14">
        <v>2</v>
      </c>
      <c r="S37" s="23" t="s">
        <v>682</v>
      </c>
      <c r="T37" s="14">
        <v>5</v>
      </c>
      <c r="U37" s="16" t="s">
        <v>683</v>
      </c>
      <c r="V37" s="14">
        <v>6</v>
      </c>
      <c r="W37" s="22" t="s">
        <v>684</v>
      </c>
      <c r="X37" s="14">
        <v>4</v>
      </c>
      <c r="Y37" s="22" t="s">
        <v>685</v>
      </c>
      <c r="Z37" s="14">
        <v>2</v>
      </c>
      <c r="AA37" s="22" t="s">
        <v>686</v>
      </c>
      <c r="AB37" s="14">
        <v>5</v>
      </c>
      <c r="AC37" s="16" t="s">
        <v>687</v>
      </c>
      <c r="AD37" s="14">
        <v>5</v>
      </c>
      <c r="AE37" s="16" t="s">
        <v>444</v>
      </c>
      <c r="AF37" s="14">
        <v>5</v>
      </c>
      <c r="AG37" s="16" t="s">
        <v>688</v>
      </c>
      <c r="AH37" s="14">
        <v>4</v>
      </c>
      <c r="AI37" s="16" t="s">
        <v>689</v>
      </c>
      <c r="AJ37" s="14">
        <v>10</v>
      </c>
      <c r="AK37" s="16" t="s">
        <v>690</v>
      </c>
      <c r="AL37" s="14">
        <v>5</v>
      </c>
      <c r="AM37" s="16" t="s">
        <v>691</v>
      </c>
      <c r="AN37" s="14">
        <v>4</v>
      </c>
      <c r="AO37" s="16" t="s">
        <v>692</v>
      </c>
      <c r="AP37" s="14" t="s">
        <v>87</v>
      </c>
      <c r="AQ37" s="16" t="s">
        <v>693</v>
      </c>
      <c r="AR37" s="14"/>
      <c r="AS37" s="18">
        <f t="shared" si="0"/>
        <v>85</v>
      </c>
      <c r="AT37" s="12">
        <f t="shared" si="1"/>
        <v>46082</v>
      </c>
      <c r="AU37" s="19" t="str">
        <f t="shared" si="2"/>
        <v>March 2026</v>
      </c>
      <c r="AV37" s="12">
        <f t="shared" si="3"/>
        <v>46090</v>
      </c>
      <c r="AW37" s="12">
        <f t="shared" si="4"/>
        <v>46096</v>
      </c>
      <c r="AX37" s="14" t="str">
        <f t="shared" si="5"/>
        <v>09/03/2026 - 15/03/2026</v>
      </c>
      <c r="AY37" s="14">
        <f>IF($B37="","",COUNTIFS($B$5:$B37,$B37,$AT$5:$AT37,$AT37))</f>
        <v>3</v>
      </c>
      <c r="AZ37" s="14">
        <f>IF($B37="","",COUNTIFS($B$5:$B37,$B37,$AV$5:$AV37,$AV37))</f>
        <v>3</v>
      </c>
      <c r="BA37" s="14" t="str">
        <f t="shared" si="6"/>
        <v>03|Natcha Chai-in|20260301</v>
      </c>
      <c r="BB37" s="14" t="str">
        <f t="shared" si="7"/>
        <v>03|Natcha Chai-in|20260309</v>
      </c>
      <c r="BC37" s="14">
        <f t="shared" si="8"/>
        <v>0</v>
      </c>
      <c r="BD37" s="20"/>
      <c r="BE37" s="20"/>
      <c r="BF37" s="20" t="str">
        <f t="shared" si="9"/>
        <v>March 2026</v>
      </c>
    </row>
    <row r="38" spans="1:58" ht="24.75" customHeight="1">
      <c r="A38" s="10">
        <v>46098.688780324097</v>
      </c>
      <c r="B38" s="11" t="s">
        <v>264</v>
      </c>
      <c r="C38" s="12">
        <v>46096</v>
      </c>
      <c r="D38" s="13">
        <v>0.6</v>
      </c>
      <c r="E38" s="13">
        <v>0.60624999999999996</v>
      </c>
      <c r="F38" s="14" t="s">
        <v>694</v>
      </c>
      <c r="G38" s="15" t="s">
        <v>695</v>
      </c>
      <c r="H38" s="14">
        <v>10</v>
      </c>
      <c r="I38" s="16" t="s">
        <v>696</v>
      </c>
      <c r="J38" s="14">
        <v>5</v>
      </c>
      <c r="K38" s="16" t="s">
        <v>697</v>
      </c>
      <c r="L38" s="14">
        <v>5</v>
      </c>
      <c r="M38" s="16" t="s">
        <v>94</v>
      </c>
      <c r="N38" s="14">
        <v>4</v>
      </c>
      <c r="O38" s="16" t="s">
        <v>698</v>
      </c>
      <c r="P38" s="14">
        <v>4</v>
      </c>
      <c r="Q38" s="21" t="s">
        <v>699</v>
      </c>
      <c r="R38" s="14">
        <v>4</v>
      </c>
      <c r="S38" s="17" t="s">
        <v>700</v>
      </c>
      <c r="T38" s="14">
        <v>5</v>
      </c>
      <c r="U38" s="16" t="s">
        <v>701</v>
      </c>
      <c r="V38" s="14">
        <v>5</v>
      </c>
      <c r="W38" s="16" t="s">
        <v>702</v>
      </c>
      <c r="X38" s="14">
        <v>4</v>
      </c>
      <c r="Y38" s="16" t="s">
        <v>703</v>
      </c>
      <c r="Z38" s="14">
        <v>4</v>
      </c>
      <c r="AA38" s="16" t="s">
        <v>704</v>
      </c>
      <c r="AB38" s="14">
        <v>5</v>
      </c>
      <c r="AC38" s="16" t="s">
        <v>275</v>
      </c>
      <c r="AD38" s="14">
        <v>5</v>
      </c>
      <c r="AE38" s="16" t="s">
        <v>705</v>
      </c>
      <c r="AF38" s="14">
        <v>4</v>
      </c>
      <c r="AG38" s="16" t="s">
        <v>706</v>
      </c>
      <c r="AH38" s="14">
        <v>5</v>
      </c>
      <c r="AI38" s="16" t="s">
        <v>707</v>
      </c>
      <c r="AJ38" s="14">
        <v>10</v>
      </c>
      <c r="AK38" s="16" t="s">
        <v>708</v>
      </c>
      <c r="AL38" s="14">
        <v>5</v>
      </c>
      <c r="AM38" s="16" t="s">
        <v>169</v>
      </c>
      <c r="AN38" s="14">
        <v>4</v>
      </c>
      <c r="AO38" s="16" t="s">
        <v>709</v>
      </c>
      <c r="AP38" s="14" t="s">
        <v>87</v>
      </c>
      <c r="AQ38" s="16" t="s">
        <v>710</v>
      </c>
      <c r="AR38" s="14"/>
      <c r="AS38" s="18">
        <f t="shared" si="0"/>
        <v>88</v>
      </c>
      <c r="AT38" s="12">
        <f t="shared" si="1"/>
        <v>46082</v>
      </c>
      <c r="AU38" s="19" t="str">
        <f t="shared" si="2"/>
        <v>March 2026</v>
      </c>
      <c r="AV38" s="12">
        <f t="shared" si="3"/>
        <v>46090</v>
      </c>
      <c r="AW38" s="12">
        <f t="shared" si="4"/>
        <v>46096</v>
      </c>
      <c r="AX38" s="14" t="str">
        <f t="shared" si="5"/>
        <v>09/03/2026 - 15/03/2026</v>
      </c>
      <c r="AY38" s="14">
        <f>IF($B38="","",COUNTIFS($B$5:$B38,$B38,$AT$5:$AT38,$AT38))</f>
        <v>4</v>
      </c>
      <c r="AZ38" s="14">
        <f>IF($B38="","",COUNTIFS($B$5:$B38,$B38,$AV$5:$AV38,$AV38))</f>
        <v>4</v>
      </c>
      <c r="BA38" s="14" t="str">
        <f t="shared" si="6"/>
        <v>04|Supakrit Promkhamnoi|20260301</v>
      </c>
      <c r="BB38" s="14" t="str">
        <f t="shared" si="7"/>
        <v>04|Supakrit Promkhamnoi|20260309</v>
      </c>
      <c r="BC38" s="14">
        <f t="shared" si="8"/>
        <v>0</v>
      </c>
      <c r="BD38" s="20"/>
      <c r="BE38" s="20"/>
      <c r="BF38" s="20" t="str">
        <f t="shared" si="9"/>
        <v>March 2026</v>
      </c>
    </row>
    <row r="39" spans="1:58" ht="24.75" customHeight="1">
      <c r="A39" s="10">
        <v>46098.702378101902</v>
      </c>
      <c r="B39" s="11" t="s">
        <v>151</v>
      </c>
      <c r="C39" s="12">
        <v>46096</v>
      </c>
      <c r="D39" s="13">
        <v>0.72430555555555598</v>
      </c>
      <c r="E39" s="13">
        <v>0.72986111111111096</v>
      </c>
      <c r="F39" s="14" t="s">
        <v>711</v>
      </c>
      <c r="G39" s="15" t="s">
        <v>712</v>
      </c>
      <c r="H39" s="14">
        <v>7</v>
      </c>
      <c r="I39" s="16" t="s">
        <v>713</v>
      </c>
      <c r="J39" s="14">
        <v>5</v>
      </c>
      <c r="K39" s="16" t="s">
        <v>714</v>
      </c>
      <c r="L39" s="14">
        <v>5</v>
      </c>
      <c r="M39" s="16" t="s">
        <v>715</v>
      </c>
      <c r="N39" s="14">
        <v>5</v>
      </c>
      <c r="O39" s="16" t="s">
        <v>716</v>
      </c>
      <c r="P39" s="14">
        <v>5</v>
      </c>
      <c r="Q39" s="17" t="s">
        <v>717</v>
      </c>
      <c r="R39" s="14">
        <v>3</v>
      </c>
      <c r="S39" s="17" t="s">
        <v>718</v>
      </c>
      <c r="T39" s="14">
        <v>5</v>
      </c>
      <c r="U39" s="16" t="s">
        <v>719</v>
      </c>
      <c r="V39" s="14">
        <v>8</v>
      </c>
      <c r="W39" s="16" t="s">
        <v>720</v>
      </c>
      <c r="X39" s="14">
        <v>5</v>
      </c>
      <c r="Y39" s="16" t="s">
        <v>721</v>
      </c>
      <c r="Z39" s="14">
        <v>4</v>
      </c>
      <c r="AA39" s="16" t="s">
        <v>722</v>
      </c>
      <c r="AB39" s="14">
        <v>4</v>
      </c>
      <c r="AC39" s="16" t="s">
        <v>723</v>
      </c>
      <c r="AD39" s="14">
        <v>5</v>
      </c>
      <c r="AE39" s="16" t="s">
        <v>724</v>
      </c>
      <c r="AF39" s="14">
        <v>5</v>
      </c>
      <c r="AG39" s="16" t="s">
        <v>725</v>
      </c>
      <c r="AH39" s="14">
        <v>5</v>
      </c>
      <c r="AI39" s="16" t="s">
        <v>726</v>
      </c>
      <c r="AJ39" s="14">
        <v>10</v>
      </c>
      <c r="AK39" s="16" t="s">
        <v>727</v>
      </c>
      <c r="AL39" s="14">
        <v>5</v>
      </c>
      <c r="AM39" s="16" t="s">
        <v>728</v>
      </c>
      <c r="AN39" s="14">
        <v>5</v>
      </c>
      <c r="AO39" s="16" t="s">
        <v>729</v>
      </c>
      <c r="AP39" s="14" t="s">
        <v>87</v>
      </c>
      <c r="AQ39" s="16" t="s">
        <v>413</v>
      </c>
      <c r="AR39" s="14"/>
      <c r="AS39" s="18">
        <f t="shared" si="0"/>
        <v>91</v>
      </c>
      <c r="AT39" s="12">
        <f t="shared" si="1"/>
        <v>46082</v>
      </c>
      <c r="AU39" s="19" t="str">
        <f t="shared" si="2"/>
        <v>March 2026</v>
      </c>
      <c r="AV39" s="12">
        <f t="shared" si="3"/>
        <v>46090</v>
      </c>
      <c r="AW39" s="12">
        <f t="shared" si="4"/>
        <v>46096</v>
      </c>
      <c r="AX39" s="14" t="str">
        <f t="shared" si="5"/>
        <v>09/03/2026 - 15/03/2026</v>
      </c>
      <c r="AY39" s="14">
        <f>IF($B39="","",COUNTIFS($B$5:$B39,$B39,$AT$5:$AT39,$AT39))</f>
        <v>4</v>
      </c>
      <c r="AZ39" s="14">
        <f>IF($B39="","",COUNTIFS($B$5:$B39,$B39,$AV$5:$AV39,$AV39))</f>
        <v>4</v>
      </c>
      <c r="BA39" s="14" t="str">
        <f t="shared" si="6"/>
        <v>04|Nattapol Suprom|20260301</v>
      </c>
      <c r="BB39" s="14" t="str">
        <f t="shared" si="7"/>
        <v>04|Nattapol Suprom|20260309</v>
      </c>
      <c r="BC39" s="14">
        <f t="shared" si="8"/>
        <v>0</v>
      </c>
      <c r="BD39" s="20"/>
      <c r="BE39" s="20"/>
      <c r="BF39" s="20" t="str">
        <f t="shared" si="9"/>
        <v>March 2026</v>
      </c>
    </row>
    <row r="40" spans="1:58" ht="24.75" customHeight="1">
      <c r="A40" s="10">
        <v>46098.718705370396</v>
      </c>
      <c r="B40" s="11" t="s">
        <v>298</v>
      </c>
      <c r="C40" s="12">
        <v>46097</v>
      </c>
      <c r="D40" s="13">
        <v>0.35625000000000001</v>
      </c>
      <c r="E40" s="13">
        <v>0.36805555555555602</v>
      </c>
      <c r="F40" s="14" t="s">
        <v>730</v>
      </c>
      <c r="G40" s="15" t="s">
        <v>731</v>
      </c>
      <c r="H40" s="14">
        <v>10</v>
      </c>
      <c r="I40" s="16" t="s">
        <v>732</v>
      </c>
      <c r="J40" s="14">
        <v>5</v>
      </c>
      <c r="K40" s="16" t="s">
        <v>733</v>
      </c>
      <c r="L40" s="14">
        <v>5</v>
      </c>
      <c r="M40" s="16" t="s">
        <v>734</v>
      </c>
      <c r="N40" s="14">
        <v>5</v>
      </c>
      <c r="O40" s="16" t="s">
        <v>735</v>
      </c>
      <c r="P40" s="14">
        <v>4</v>
      </c>
      <c r="Q40" s="17" t="s">
        <v>736</v>
      </c>
      <c r="R40" s="14">
        <v>5</v>
      </c>
      <c r="S40" s="17" t="s">
        <v>737</v>
      </c>
      <c r="T40" s="14">
        <v>5</v>
      </c>
      <c r="U40" s="16" t="s">
        <v>738</v>
      </c>
      <c r="V40" s="14">
        <v>8</v>
      </c>
      <c r="W40" s="16" t="s">
        <v>739</v>
      </c>
      <c r="X40" s="14">
        <v>5</v>
      </c>
      <c r="Y40" s="16" t="s">
        <v>740</v>
      </c>
      <c r="Z40" s="14">
        <v>5</v>
      </c>
      <c r="AA40" s="16" t="s">
        <v>741</v>
      </c>
      <c r="AB40" s="14">
        <v>5</v>
      </c>
      <c r="AC40" s="16" t="s">
        <v>742</v>
      </c>
      <c r="AD40" s="14">
        <v>5</v>
      </c>
      <c r="AE40" s="16" t="s">
        <v>633</v>
      </c>
      <c r="AF40" s="14">
        <v>5</v>
      </c>
      <c r="AG40" s="16" t="s">
        <v>743</v>
      </c>
      <c r="AH40" s="14">
        <v>5</v>
      </c>
      <c r="AI40" s="16" t="s">
        <v>744</v>
      </c>
      <c r="AJ40" s="14">
        <v>10</v>
      </c>
      <c r="AK40" s="16" t="s">
        <v>745</v>
      </c>
      <c r="AL40" s="14">
        <v>5</v>
      </c>
      <c r="AM40" s="11" t="s">
        <v>746</v>
      </c>
      <c r="AN40" s="14">
        <v>5</v>
      </c>
      <c r="AO40" s="16" t="s">
        <v>747</v>
      </c>
      <c r="AP40" s="14" t="s">
        <v>87</v>
      </c>
      <c r="AQ40" s="16" t="s">
        <v>748</v>
      </c>
      <c r="AR40" s="14"/>
      <c r="AS40" s="18">
        <f t="shared" si="0"/>
        <v>97</v>
      </c>
      <c r="AT40" s="12">
        <f t="shared" si="1"/>
        <v>46082</v>
      </c>
      <c r="AU40" s="19" t="str">
        <f t="shared" si="2"/>
        <v>March 2026</v>
      </c>
      <c r="AV40" s="12">
        <f t="shared" si="3"/>
        <v>46097</v>
      </c>
      <c r="AW40" s="12">
        <f t="shared" si="4"/>
        <v>46103</v>
      </c>
      <c r="AX40" s="14" t="str">
        <f t="shared" si="5"/>
        <v>16/03/2026 - 22/03/2026</v>
      </c>
      <c r="AY40" s="14">
        <f>IF($B40="","",COUNTIFS($B$5:$B40,$B40,$AT$5:$AT40,$AT40))</f>
        <v>3</v>
      </c>
      <c r="AZ40" s="14">
        <f>IF($B40="","",COUNTIFS($B$5:$B40,$B40,$AV$5:$AV40,$AV40))</f>
        <v>1</v>
      </c>
      <c r="BA40" s="14" t="str">
        <f t="shared" si="6"/>
        <v>03|Suphitcha Keawliam|20260301</v>
      </c>
      <c r="BB40" s="14" t="str">
        <f t="shared" si="7"/>
        <v>01|Suphitcha Keawliam|20260316</v>
      </c>
      <c r="BC40" s="14">
        <f t="shared" si="8"/>
        <v>0</v>
      </c>
      <c r="BD40" s="20"/>
      <c r="BE40" s="20"/>
      <c r="BF40" s="20" t="str">
        <f t="shared" si="9"/>
        <v>March 2026</v>
      </c>
    </row>
    <row r="41" spans="1:58" ht="24.75" customHeight="1">
      <c r="A41" s="10">
        <v>46098.723436851898</v>
      </c>
      <c r="B41" s="11" t="s">
        <v>451</v>
      </c>
      <c r="C41" s="12">
        <v>46097</v>
      </c>
      <c r="D41" s="13">
        <v>0.83888888888888902</v>
      </c>
      <c r="E41" s="13">
        <v>0.83888888888888902</v>
      </c>
      <c r="F41" s="14" t="s">
        <v>749</v>
      </c>
      <c r="G41" s="15" t="s">
        <v>750</v>
      </c>
      <c r="H41" s="14">
        <v>3</v>
      </c>
      <c r="I41" s="16" t="s">
        <v>751</v>
      </c>
      <c r="J41" s="14">
        <v>4</v>
      </c>
      <c r="K41" s="16" t="s">
        <v>752</v>
      </c>
      <c r="L41" s="14">
        <v>5</v>
      </c>
      <c r="M41" s="16" t="s">
        <v>753</v>
      </c>
      <c r="N41" s="14">
        <v>3</v>
      </c>
      <c r="O41" s="16" t="s">
        <v>754</v>
      </c>
      <c r="P41" s="14">
        <v>3</v>
      </c>
      <c r="Q41" s="17" t="s">
        <v>755</v>
      </c>
      <c r="R41" s="14">
        <v>1</v>
      </c>
      <c r="S41" s="17" t="s">
        <v>756</v>
      </c>
      <c r="T41" s="14">
        <v>2</v>
      </c>
      <c r="U41" s="16" t="s">
        <v>757</v>
      </c>
      <c r="V41" s="14">
        <v>2</v>
      </c>
      <c r="W41" s="16" t="s">
        <v>758</v>
      </c>
      <c r="X41" s="14">
        <v>2</v>
      </c>
      <c r="Y41" s="16" t="s">
        <v>759</v>
      </c>
      <c r="Z41" s="14">
        <v>1</v>
      </c>
      <c r="AA41" s="16" t="s">
        <v>760</v>
      </c>
      <c r="AB41" s="14">
        <v>3</v>
      </c>
      <c r="AC41" s="16" t="s">
        <v>761</v>
      </c>
      <c r="AD41" s="14">
        <v>4</v>
      </c>
      <c r="AE41" s="16" t="s">
        <v>762</v>
      </c>
      <c r="AF41" s="14">
        <v>4</v>
      </c>
      <c r="AG41" s="16" t="s">
        <v>763</v>
      </c>
      <c r="AH41" s="14">
        <v>3</v>
      </c>
      <c r="AI41" s="16" t="s">
        <v>764</v>
      </c>
      <c r="AJ41" s="14">
        <v>4</v>
      </c>
      <c r="AK41" s="16" t="s">
        <v>765</v>
      </c>
      <c r="AL41" s="14">
        <v>5</v>
      </c>
      <c r="AM41" s="16" t="s">
        <v>766</v>
      </c>
      <c r="AN41" s="14">
        <v>4</v>
      </c>
      <c r="AO41" s="16" t="s">
        <v>767</v>
      </c>
      <c r="AP41" s="14" t="s">
        <v>87</v>
      </c>
      <c r="AQ41" s="16" t="s">
        <v>768</v>
      </c>
      <c r="AR41" s="14"/>
      <c r="AS41" s="18">
        <f t="shared" si="0"/>
        <v>53</v>
      </c>
      <c r="AT41" s="12">
        <f t="shared" si="1"/>
        <v>46082</v>
      </c>
      <c r="AU41" s="19" t="str">
        <f t="shared" si="2"/>
        <v>March 2026</v>
      </c>
      <c r="AV41" s="12">
        <f t="shared" si="3"/>
        <v>46097</v>
      </c>
      <c r="AW41" s="12">
        <f t="shared" si="4"/>
        <v>46103</v>
      </c>
      <c r="AX41" s="14" t="str">
        <f t="shared" si="5"/>
        <v>16/03/2026 - 22/03/2026</v>
      </c>
      <c r="AY41" s="14">
        <f>IF($B41="","",COUNTIFS($B$5:$B41,$B41,$AT$5:$AT41,$AT41))</f>
        <v>3</v>
      </c>
      <c r="AZ41" s="14">
        <f>IF($B41="","",COUNTIFS($B$5:$B41,$B41,$AV$5:$AV41,$AV41))</f>
        <v>1</v>
      </c>
      <c r="BA41" s="14" t="str">
        <f t="shared" si="6"/>
        <v>03|Sunijtra Siritip|20260301</v>
      </c>
      <c r="BB41" s="14" t="str">
        <f t="shared" si="7"/>
        <v>01|Sunijtra Siritip|20260316</v>
      </c>
      <c r="BC41" s="14">
        <f t="shared" si="8"/>
        <v>0</v>
      </c>
      <c r="BD41" s="20"/>
      <c r="BE41" s="20"/>
      <c r="BF41" s="20" t="str">
        <f t="shared" si="9"/>
        <v>March 2026</v>
      </c>
    </row>
    <row r="42" spans="1:58" ht="24.75" customHeight="1">
      <c r="A42" s="10">
        <v>46098.7284617361</v>
      </c>
      <c r="B42" s="11" t="s">
        <v>192</v>
      </c>
      <c r="C42" s="12">
        <v>46097</v>
      </c>
      <c r="D42" s="13">
        <v>0.84097222222222201</v>
      </c>
      <c r="E42" s="13">
        <v>0.84236111111111101</v>
      </c>
      <c r="F42" s="14" t="s">
        <v>769</v>
      </c>
      <c r="G42" s="15" t="s">
        <v>770</v>
      </c>
      <c r="H42" s="14">
        <v>9</v>
      </c>
      <c r="I42" s="16" t="s">
        <v>771</v>
      </c>
      <c r="J42" s="14">
        <v>4</v>
      </c>
      <c r="K42" s="16" t="s">
        <v>772</v>
      </c>
      <c r="L42" s="14">
        <v>5</v>
      </c>
      <c r="M42" s="16" t="s">
        <v>773</v>
      </c>
      <c r="N42" s="14">
        <v>4</v>
      </c>
      <c r="O42" s="16" t="s">
        <v>774</v>
      </c>
      <c r="P42" s="14">
        <v>3</v>
      </c>
      <c r="Q42" s="17" t="s">
        <v>775</v>
      </c>
      <c r="R42" s="14">
        <v>2</v>
      </c>
      <c r="S42" s="17" t="s">
        <v>776</v>
      </c>
      <c r="T42" s="14">
        <v>5</v>
      </c>
      <c r="U42" s="16" t="s">
        <v>777</v>
      </c>
      <c r="V42" s="14">
        <v>3</v>
      </c>
      <c r="W42" s="16" t="s">
        <v>778</v>
      </c>
      <c r="X42" s="14">
        <v>4</v>
      </c>
      <c r="Y42" s="16" t="s">
        <v>779</v>
      </c>
      <c r="Z42" s="14">
        <v>1</v>
      </c>
      <c r="AA42" s="16" t="s">
        <v>780</v>
      </c>
      <c r="AB42" s="14">
        <v>4</v>
      </c>
      <c r="AC42" s="16" t="s">
        <v>781</v>
      </c>
      <c r="AD42" s="14">
        <v>5</v>
      </c>
      <c r="AE42" s="16" t="s">
        <v>782</v>
      </c>
      <c r="AF42" s="14">
        <v>5</v>
      </c>
      <c r="AG42" s="16" t="s">
        <v>783</v>
      </c>
      <c r="AH42" s="14">
        <v>3</v>
      </c>
      <c r="AI42" s="16" t="s">
        <v>784</v>
      </c>
      <c r="AJ42" s="14">
        <v>6</v>
      </c>
      <c r="AK42" s="16" t="s">
        <v>785</v>
      </c>
      <c r="AL42" s="14">
        <v>5</v>
      </c>
      <c r="AM42" s="16" t="s">
        <v>786</v>
      </c>
      <c r="AN42" s="14">
        <v>5</v>
      </c>
      <c r="AO42" s="16" t="s">
        <v>787</v>
      </c>
      <c r="AP42" s="14" t="s">
        <v>87</v>
      </c>
      <c r="AQ42" s="16" t="s">
        <v>788</v>
      </c>
      <c r="AR42" s="14"/>
      <c r="AS42" s="18">
        <f t="shared" si="0"/>
        <v>73</v>
      </c>
      <c r="AT42" s="12">
        <f t="shared" si="1"/>
        <v>46082</v>
      </c>
      <c r="AU42" s="19" t="str">
        <f t="shared" si="2"/>
        <v>March 2026</v>
      </c>
      <c r="AV42" s="12">
        <f t="shared" si="3"/>
        <v>46097</v>
      </c>
      <c r="AW42" s="12">
        <f t="shared" si="4"/>
        <v>46103</v>
      </c>
      <c r="AX42" s="14" t="str">
        <f t="shared" si="5"/>
        <v>16/03/2026 - 22/03/2026</v>
      </c>
      <c r="AY42" s="14">
        <f>IF($B42="","",COUNTIFS($B$5:$B42,$B42,$AT$5:$AT42,$AT42))</f>
        <v>5</v>
      </c>
      <c r="AZ42" s="14">
        <f>IF($B42="","",COUNTIFS($B$5:$B42,$B42,$AV$5:$AV42,$AV42))</f>
        <v>1</v>
      </c>
      <c r="BA42" s="14" t="str">
        <f t="shared" si="6"/>
        <v>05|Wachiraporn chailittichai|20260301</v>
      </c>
      <c r="BB42" s="14" t="str">
        <f t="shared" si="7"/>
        <v>01|Wachiraporn chailittichai|20260316</v>
      </c>
      <c r="BC42" s="14">
        <f t="shared" si="8"/>
        <v>0</v>
      </c>
      <c r="BD42" s="20"/>
      <c r="BE42" s="20"/>
      <c r="BF42" s="20" t="str">
        <f t="shared" si="9"/>
        <v>March 2026</v>
      </c>
    </row>
    <row r="43" spans="1:58" ht="24.75" customHeight="1">
      <c r="A43" s="10">
        <v>46098.737218067101</v>
      </c>
      <c r="B43" s="11" t="s">
        <v>110</v>
      </c>
      <c r="C43" s="12">
        <v>46097</v>
      </c>
      <c r="D43" s="13">
        <v>0.57638888888888895</v>
      </c>
      <c r="E43" s="13">
        <v>0.57916666666666705</v>
      </c>
      <c r="F43" s="14" t="s">
        <v>789</v>
      </c>
      <c r="G43" s="15" t="s">
        <v>790</v>
      </c>
      <c r="H43" s="14">
        <v>8</v>
      </c>
      <c r="I43" s="16" t="s">
        <v>791</v>
      </c>
      <c r="J43" s="14">
        <v>4</v>
      </c>
      <c r="K43" s="16" t="s">
        <v>792</v>
      </c>
      <c r="L43" s="14">
        <v>5</v>
      </c>
      <c r="M43" s="16" t="s">
        <v>793</v>
      </c>
      <c r="N43" s="14">
        <v>4</v>
      </c>
      <c r="O43" s="16" t="s">
        <v>794</v>
      </c>
      <c r="P43" s="14">
        <v>4</v>
      </c>
      <c r="Q43" s="17" t="s">
        <v>795</v>
      </c>
      <c r="R43" s="14">
        <v>4</v>
      </c>
      <c r="S43" s="17" t="s">
        <v>796</v>
      </c>
      <c r="T43" s="14">
        <v>3</v>
      </c>
      <c r="U43" s="16" t="s">
        <v>797</v>
      </c>
      <c r="V43" s="14">
        <v>8</v>
      </c>
      <c r="W43" s="16" t="s">
        <v>798</v>
      </c>
      <c r="X43" s="14">
        <v>4</v>
      </c>
      <c r="Y43" s="16" t="s">
        <v>799</v>
      </c>
      <c r="Z43" s="14">
        <v>4</v>
      </c>
      <c r="AA43" s="16" t="s">
        <v>800</v>
      </c>
      <c r="AB43" s="14">
        <v>4</v>
      </c>
      <c r="AC43" s="16" t="s">
        <v>801</v>
      </c>
      <c r="AD43" s="14">
        <v>4</v>
      </c>
      <c r="AE43" s="16" t="s">
        <v>802</v>
      </c>
      <c r="AF43" s="14">
        <v>5</v>
      </c>
      <c r="AG43" s="16" t="s">
        <v>803</v>
      </c>
      <c r="AH43" s="14">
        <v>5</v>
      </c>
      <c r="AI43" s="16" t="s">
        <v>804</v>
      </c>
      <c r="AJ43" s="14">
        <v>8</v>
      </c>
      <c r="AK43" s="16" t="s">
        <v>805</v>
      </c>
      <c r="AL43" s="14">
        <v>2</v>
      </c>
      <c r="AM43" s="16" t="s">
        <v>806</v>
      </c>
      <c r="AN43" s="14">
        <v>5</v>
      </c>
      <c r="AO43" s="16" t="s">
        <v>807</v>
      </c>
      <c r="AP43" s="14" t="s">
        <v>87</v>
      </c>
      <c r="AQ43" s="16" t="s">
        <v>808</v>
      </c>
      <c r="AR43" s="14"/>
      <c r="AS43" s="18">
        <f t="shared" si="0"/>
        <v>81</v>
      </c>
      <c r="AT43" s="12">
        <f t="shared" si="1"/>
        <v>46082</v>
      </c>
      <c r="AU43" s="19" t="str">
        <f t="shared" si="2"/>
        <v>March 2026</v>
      </c>
      <c r="AV43" s="12">
        <f t="shared" si="3"/>
        <v>46097</v>
      </c>
      <c r="AW43" s="12">
        <f t="shared" si="4"/>
        <v>46103</v>
      </c>
      <c r="AX43" s="14" t="str">
        <f t="shared" si="5"/>
        <v>16/03/2026 - 22/03/2026</v>
      </c>
      <c r="AY43" s="14">
        <f>IF($B43="","",COUNTIFS($B$5:$B43,$B43,$AT$5:$AT43,$AT43))</f>
        <v>5</v>
      </c>
      <c r="AZ43" s="14">
        <f>IF($B43="","",COUNTIFS($B$5:$B43,$B43,$AV$5:$AV43,$AV43))</f>
        <v>1</v>
      </c>
      <c r="BA43" s="14" t="str">
        <f t="shared" si="6"/>
        <v>05|Arisa aiemrit|20260301</v>
      </c>
      <c r="BB43" s="14" t="str">
        <f t="shared" si="7"/>
        <v>01|Arisa aiemrit|20260316</v>
      </c>
      <c r="BC43" s="14">
        <f t="shared" si="8"/>
        <v>0</v>
      </c>
      <c r="BD43" s="20"/>
      <c r="BE43" s="20"/>
      <c r="BF43" s="20" t="str">
        <f t="shared" si="9"/>
        <v>March 2026</v>
      </c>
    </row>
    <row r="44" spans="1:58" ht="24.75" customHeight="1">
      <c r="A44" s="10">
        <v>46098.741919988403</v>
      </c>
      <c r="B44" s="11" t="s">
        <v>511</v>
      </c>
      <c r="C44" s="12">
        <v>46097</v>
      </c>
      <c r="D44" s="13">
        <v>0.65972222222222199</v>
      </c>
      <c r="E44" s="13">
        <v>0.66458333333333297</v>
      </c>
      <c r="F44" s="14" t="s">
        <v>809</v>
      </c>
      <c r="G44" s="15" t="s">
        <v>810</v>
      </c>
      <c r="H44" s="14">
        <v>0</v>
      </c>
      <c r="I44" s="16" t="s">
        <v>811</v>
      </c>
      <c r="J44" s="14">
        <v>0</v>
      </c>
      <c r="K44" s="16" t="s">
        <v>812</v>
      </c>
      <c r="L44" s="14">
        <v>5</v>
      </c>
      <c r="M44" s="16" t="s">
        <v>813</v>
      </c>
      <c r="N44" s="14">
        <v>0</v>
      </c>
      <c r="O44" s="16" t="s">
        <v>814</v>
      </c>
      <c r="P44" s="14">
        <v>0</v>
      </c>
      <c r="Q44" s="17" t="s">
        <v>815</v>
      </c>
      <c r="R44" s="14">
        <v>0</v>
      </c>
      <c r="S44" s="17" t="s">
        <v>816</v>
      </c>
      <c r="T44" s="14">
        <v>0</v>
      </c>
      <c r="U44" s="16" t="s">
        <v>817</v>
      </c>
      <c r="V44" s="14">
        <v>0</v>
      </c>
      <c r="W44" s="16" t="s">
        <v>818</v>
      </c>
      <c r="X44" s="14">
        <v>1</v>
      </c>
      <c r="Y44" s="24" t="s">
        <v>819</v>
      </c>
      <c r="Z44" s="14">
        <v>0</v>
      </c>
      <c r="AA44" s="16" t="s">
        <v>820</v>
      </c>
      <c r="AB44" s="14">
        <v>0</v>
      </c>
      <c r="AC44" s="16" t="s">
        <v>821</v>
      </c>
      <c r="AD44" s="14">
        <v>0</v>
      </c>
      <c r="AE44" s="16" t="s">
        <v>822</v>
      </c>
      <c r="AF44" s="14">
        <v>0</v>
      </c>
      <c r="AG44" s="16" t="s">
        <v>823</v>
      </c>
      <c r="AH44" s="14">
        <v>0</v>
      </c>
      <c r="AI44" s="16" t="s">
        <v>824</v>
      </c>
      <c r="AJ44" s="14">
        <v>2</v>
      </c>
      <c r="AK44" s="16" t="s">
        <v>825</v>
      </c>
      <c r="AL44" s="14">
        <v>2</v>
      </c>
      <c r="AM44" s="16" t="s">
        <v>826</v>
      </c>
      <c r="AN44" s="14">
        <v>3</v>
      </c>
      <c r="AO44" s="16" t="s">
        <v>827</v>
      </c>
      <c r="AP44" s="14" t="s">
        <v>87</v>
      </c>
      <c r="AQ44" s="16" t="s">
        <v>828</v>
      </c>
      <c r="AR44" s="14"/>
      <c r="AS44" s="18">
        <f t="shared" si="0"/>
        <v>13</v>
      </c>
      <c r="AT44" s="12">
        <f t="shared" si="1"/>
        <v>46082</v>
      </c>
      <c r="AU44" s="19" t="str">
        <f t="shared" si="2"/>
        <v>March 2026</v>
      </c>
      <c r="AV44" s="12">
        <f t="shared" si="3"/>
        <v>46097</v>
      </c>
      <c r="AW44" s="12">
        <f t="shared" si="4"/>
        <v>46103</v>
      </c>
      <c r="AX44" s="14" t="str">
        <f t="shared" si="5"/>
        <v>16/03/2026 - 22/03/2026</v>
      </c>
      <c r="AY44" s="14">
        <f>IF($B44="","",COUNTIFS($B$5:$B44,$B44,$AT$5:$AT44,$AT44))</f>
        <v>3</v>
      </c>
      <c r="AZ44" s="14">
        <f>IF($B44="","",COUNTIFS($B$5:$B44,$B44,$AV$5:$AV44,$AV44))</f>
        <v>1</v>
      </c>
      <c r="BA44" s="14" t="str">
        <f t="shared" si="6"/>
        <v>03|Wassana Phothong|20260301</v>
      </c>
      <c r="BB44" s="14" t="str">
        <f t="shared" si="7"/>
        <v>01|Wassana Phothong|20260316</v>
      </c>
      <c r="BC44" s="14">
        <f t="shared" si="8"/>
        <v>0</v>
      </c>
      <c r="BD44" s="20"/>
      <c r="BE44" s="20"/>
      <c r="BF44" s="20" t="str">
        <f t="shared" si="9"/>
        <v>March 2026</v>
      </c>
    </row>
    <row r="45" spans="1:58" ht="24.75" customHeight="1">
      <c r="A45" s="10">
        <v>46100.458808680603</v>
      </c>
      <c r="B45" s="11" t="s">
        <v>110</v>
      </c>
      <c r="C45" s="12">
        <v>46097</v>
      </c>
      <c r="D45" s="13">
        <v>0.83333333333333304</v>
      </c>
      <c r="E45" s="13">
        <v>0.83472222222222203</v>
      </c>
      <c r="F45" s="14" t="s">
        <v>829</v>
      </c>
      <c r="G45" s="15" t="s">
        <v>830</v>
      </c>
      <c r="H45" s="14">
        <v>8</v>
      </c>
      <c r="I45" s="16" t="s">
        <v>831</v>
      </c>
      <c r="J45" s="14">
        <v>3</v>
      </c>
      <c r="K45" s="16" t="s">
        <v>832</v>
      </c>
      <c r="L45" s="14">
        <v>5</v>
      </c>
      <c r="M45" s="16" t="s">
        <v>833</v>
      </c>
      <c r="N45" s="14">
        <v>2</v>
      </c>
      <c r="O45" s="16" t="s">
        <v>834</v>
      </c>
      <c r="P45" s="14">
        <v>2</v>
      </c>
      <c r="Q45" s="17" t="s">
        <v>835</v>
      </c>
      <c r="R45" s="14">
        <v>3</v>
      </c>
      <c r="S45" s="17" t="s">
        <v>836</v>
      </c>
      <c r="T45" s="14">
        <v>2</v>
      </c>
      <c r="U45" s="16" t="s">
        <v>837</v>
      </c>
      <c r="V45" s="14">
        <v>4</v>
      </c>
      <c r="W45" s="16" t="s">
        <v>838</v>
      </c>
      <c r="X45" s="14">
        <v>3</v>
      </c>
      <c r="Y45" s="16" t="s">
        <v>839</v>
      </c>
      <c r="Z45" s="14">
        <v>3</v>
      </c>
      <c r="AA45" s="16" t="s">
        <v>840</v>
      </c>
      <c r="AB45" s="14">
        <v>4</v>
      </c>
      <c r="AC45" s="16" t="s">
        <v>841</v>
      </c>
      <c r="AD45" s="14">
        <v>4</v>
      </c>
      <c r="AE45" s="16" t="s">
        <v>842</v>
      </c>
      <c r="AF45" s="14">
        <v>5</v>
      </c>
      <c r="AG45" s="16" t="s">
        <v>843</v>
      </c>
      <c r="AH45" s="14">
        <v>2</v>
      </c>
      <c r="AI45" s="16" t="s">
        <v>844</v>
      </c>
      <c r="AJ45" s="14">
        <v>6</v>
      </c>
      <c r="AK45" s="16" t="s">
        <v>845</v>
      </c>
      <c r="AL45" s="14">
        <v>2</v>
      </c>
      <c r="AM45" s="16" t="s">
        <v>846</v>
      </c>
      <c r="AN45" s="14">
        <v>5</v>
      </c>
      <c r="AO45" s="16" t="s">
        <v>807</v>
      </c>
      <c r="AP45" s="14" t="s">
        <v>87</v>
      </c>
      <c r="AQ45" s="16" t="s">
        <v>847</v>
      </c>
      <c r="AR45" s="14"/>
      <c r="AS45" s="18">
        <f t="shared" si="0"/>
        <v>63</v>
      </c>
      <c r="AT45" s="12">
        <f t="shared" si="1"/>
        <v>46082</v>
      </c>
      <c r="AU45" s="19" t="str">
        <f t="shared" si="2"/>
        <v>March 2026</v>
      </c>
      <c r="AV45" s="12">
        <f t="shared" si="3"/>
        <v>46097</v>
      </c>
      <c r="AW45" s="12">
        <f t="shared" si="4"/>
        <v>46103</v>
      </c>
      <c r="AX45" s="14" t="str">
        <f t="shared" si="5"/>
        <v>16/03/2026 - 22/03/2026</v>
      </c>
      <c r="AY45" s="14">
        <f>IF($B45="","",COUNTIFS($B$5:$B45,$B45,$AT$5:$AT45,$AT45))</f>
        <v>6</v>
      </c>
      <c r="AZ45" s="14">
        <f>IF($B45="","",COUNTIFS($B$5:$B45,$B45,$AV$5:$AV45,$AV45))</f>
        <v>2</v>
      </c>
      <c r="BA45" s="14" t="str">
        <f t="shared" si="6"/>
        <v>06|Arisa aiemrit|20260301</v>
      </c>
      <c r="BB45" s="14" t="str">
        <f t="shared" si="7"/>
        <v>02|Arisa aiemrit|20260316</v>
      </c>
      <c r="BC45" s="14">
        <f t="shared" si="8"/>
        <v>0</v>
      </c>
      <c r="BD45" s="20"/>
      <c r="BE45" s="20"/>
      <c r="BF45" s="20" t="str">
        <f t="shared" si="9"/>
        <v>March 2026</v>
      </c>
    </row>
    <row r="46" spans="1:58" ht="24.75" customHeight="1">
      <c r="A46" s="10">
        <v>46100.605715648198</v>
      </c>
      <c r="B46" s="11" t="s">
        <v>511</v>
      </c>
      <c r="C46" s="12">
        <v>46097</v>
      </c>
      <c r="D46" s="13">
        <v>0.64236111111111105</v>
      </c>
      <c r="E46" s="13">
        <v>0.64861111111111103</v>
      </c>
      <c r="F46" s="14" t="s">
        <v>848</v>
      </c>
      <c r="G46" s="15" t="s">
        <v>849</v>
      </c>
      <c r="H46" s="14">
        <v>9</v>
      </c>
      <c r="I46" s="16" t="s">
        <v>850</v>
      </c>
      <c r="J46" s="14">
        <v>5</v>
      </c>
      <c r="K46" s="16" t="s">
        <v>851</v>
      </c>
      <c r="L46" s="14">
        <v>5</v>
      </c>
      <c r="M46" s="16" t="s">
        <v>852</v>
      </c>
      <c r="N46" s="14">
        <v>4</v>
      </c>
      <c r="O46" s="16" t="s">
        <v>853</v>
      </c>
      <c r="P46" s="14">
        <v>4</v>
      </c>
      <c r="Q46" s="17" t="s">
        <v>854</v>
      </c>
      <c r="R46" s="14">
        <v>5</v>
      </c>
      <c r="S46" s="17" t="s">
        <v>855</v>
      </c>
      <c r="T46" s="14">
        <v>4</v>
      </c>
      <c r="U46" s="16" t="s">
        <v>856</v>
      </c>
      <c r="V46" s="14">
        <v>6</v>
      </c>
      <c r="W46" s="16" t="s">
        <v>857</v>
      </c>
      <c r="X46" s="14">
        <v>4</v>
      </c>
      <c r="Y46" s="16" t="s">
        <v>858</v>
      </c>
      <c r="Z46" s="14">
        <v>3</v>
      </c>
      <c r="AA46" s="16" t="s">
        <v>859</v>
      </c>
      <c r="AB46" s="14">
        <v>5</v>
      </c>
      <c r="AC46" s="16" t="s">
        <v>860</v>
      </c>
      <c r="AD46" s="14">
        <v>5</v>
      </c>
      <c r="AE46" s="16" t="s">
        <v>861</v>
      </c>
      <c r="AF46" s="14">
        <v>5</v>
      </c>
      <c r="AG46" s="16" t="s">
        <v>862</v>
      </c>
      <c r="AH46" s="14">
        <v>5</v>
      </c>
      <c r="AI46" s="16" t="s">
        <v>863</v>
      </c>
      <c r="AJ46" s="14">
        <v>9</v>
      </c>
      <c r="AK46" s="16" t="s">
        <v>864</v>
      </c>
      <c r="AL46" s="14">
        <v>5</v>
      </c>
      <c r="AM46" s="11" t="s">
        <v>865</v>
      </c>
      <c r="AN46" s="14">
        <v>5</v>
      </c>
      <c r="AO46" s="16" t="s">
        <v>866</v>
      </c>
      <c r="AP46" s="14" t="s">
        <v>87</v>
      </c>
      <c r="AQ46" s="16" t="s">
        <v>867</v>
      </c>
      <c r="AR46" s="14"/>
      <c r="AS46" s="18">
        <f t="shared" si="0"/>
        <v>88</v>
      </c>
      <c r="AT46" s="12">
        <f t="shared" si="1"/>
        <v>46082</v>
      </c>
      <c r="AU46" s="19" t="str">
        <f t="shared" si="2"/>
        <v>March 2026</v>
      </c>
      <c r="AV46" s="12">
        <f t="shared" si="3"/>
        <v>46097</v>
      </c>
      <c r="AW46" s="12">
        <f t="shared" si="4"/>
        <v>46103</v>
      </c>
      <c r="AX46" s="14" t="str">
        <f t="shared" si="5"/>
        <v>16/03/2026 - 22/03/2026</v>
      </c>
      <c r="AY46" s="14">
        <f>IF($B46="","",COUNTIFS($B$5:$B46,$B46,$AT$5:$AT46,$AT46))</f>
        <v>4</v>
      </c>
      <c r="AZ46" s="14">
        <f>IF($B46="","",COUNTIFS($B$5:$B46,$B46,$AV$5:$AV46,$AV46))</f>
        <v>2</v>
      </c>
      <c r="BA46" s="14" t="str">
        <f t="shared" si="6"/>
        <v>04|Wassana Phothong|20260301</v>
      </c>
      <c r="BB46" s="14" t="str">
        <f t="shared" si="7"/>
        <v>02|Wassana Phothong|20260316</v>
      </c>
      <c r="BC46" s="14">
        <f t="shared" si="8"/>
        <v>0</v>
      </c>
      <c r="BD46" s="20"/>
      <c r="BE46" s="20"/>
      <c r="BF46" s="20" t="str">
        <f t="shared" si="9"/>
        <v>March 2026</v>
      </c>
    </row>
    <row r="47" spans="1:58" ht="24.75" customHeight="1">
      <c r="A47" s="10">
        <v>46100.6343721296</v>
      </c>
      <c r="B47" s="11" t="s">
        <v>151</v>
      </c>
      <c r="C47" s="12">
        <v>46097</v>
      </c>
      <c r="D47" s="13">
        <v>0.6875</v>
      </c>
      <c r="E47" s="13">
        <v>0.69027777777777799</v>
      </c>
      <c r="F47" s="14" t="s">
        <v>868</v>
      </c>
      <c r="G47" s="15" t="s">
        <v>869</v>
      </c>
      <c r="H47" s="14">
        <v>8</v>
      </c>
      <c r="I47" s="16" t="s">
        <v>870</v>
      </c>
      <c r="J47" s="14">
        <v>2</v>
      </c>
      <c r="K47" s="22" t="s">
        <v>871</v>
      </c>
      <c r="L47" s="14">
        <v>5</v>
      </c>
      <c r="M47" s="16" t="s">
        <v>872</v>
      </c>
      <c r="N47" s="14">
        <v>3</v>
      </c>
      <c r="O47" s="22" t="s">
        <v>873</v>
      </c>
      <c r="P47" s="14">
        <v>2</v>
      </c>
      <c r="Q47" s="23" t="s">
        <v>874</v>
      </c>
      <c r="R47" s="14">
        <v>3</v>
      </c>
      <c r="S47" s="23" t="s">
        <v>875</v>
      </c>
      <c r="T47" s="14">
        <v>4</v>
      </c>
      <c r="U47" s="22" t="s">
        <v>876</v>
      </c>
      <c r="V47" s="14">
        <v>2</v>
      </c>
      <c r="W47" s="22" t="s">
        <v>877</v>
      </c>
      <c r="X47" s="14">
        <v>3</v>
      </c>
      <c r="Y47" s="11" t="s">
        <v>878</v>
      </c>
      <c r="Z47" s="14">
        <v>1</v>
      </c>
      <c r="AA47" s="22" t="s">
        <v>879</v>
      </c>
      <c r="AB47" s="14">
        <v>4</v>
      </c>
      <c r="AC47" s="16" t="s">
        <v>880</v>
      </c>
      <c r="AD47" s="14">
        <v>5</v>
      </c>
      <c r="AE47" s="16" t="s">
        <v>881</v>
      </c>
      <c r="AF47" s="14">
        <v>5</v>
      </c>
      <c r="AG47" s="16" t="s">
        <v>882</v>
      </c>
      <c r="AH47" s="14">
        <v>3</v>
      </c>
      <c r="AI47" s="22" t="s">
        <v>883</v>
      </c>
      <c r="AJ47" s="14">
        <v>8</v>
      </c>
      <c r="AK47" s="22" t="s">
        <v>884</v>
      </c>
      <c r="AL47" s="14">
        <v>5</v>
      </c>
      <c r="AM47" s="16" t="s">
        <v>601</v>
      </c>
      <c r="AN47" s="14">
        <v>5</v>
      </c>
      <c r="AO47" s="16" t="s">
        <v>885</v>
      </c>
      <c r="AP47" s="14" t="s">
        <v>87</v>
      </c>
      <c r="AQ47" s="16" t="s">
        <v>886</v>
      </c>
      <c r="AR47" s="14"/>
      <c r="AS47" s="18">
        <f t="shared" si="0"/>
        <v>68</v>
      </c>
      <c r="AT47" s="12">
        <f t="shared" si="1"/>
        <v>46082</v>
      </c>
      <c r="AU47" s="19" t="str">
        <f t="shared" si="2"/>
        <v>March 2026</v>
      </c>
      <c r="AV47" s="12">
        <f t="shared" si="3"/>
        <v>46097</v>
      </c>
      <c r="AW47" s="12">
        <f t="shared" si="4"/>
        <v>46103</v>
      </c>
      <c r="AX47" s="14" t="str">
        <f t="shared" si="5"/>
        <v>16/03/2026 - 22/03/2026</v>
      </c>
      <c r="AY47" s="14">
        <f>IF($B47="","",COUNTIFS($B$5:$B47,$B47,$AT$5:$AT47,$AT47))</f>
        <v>5</v>
      </c>
      <c r="AZ47" s="14">
        <f>IF($B47="","",COUNTIFS($B$5:$B47,$B47,$AV$5:$AV47,$AV47))</f>
        <v>1</v>
      </c>
      <c r="BA47" s="14" t="str">
        <f t="shared" si="6"/>
        <v>05|Nattapol Suprom|20260301</v>
      </c>
      <c r="BB47" s="14" t="str">
        <f t="shared" si="7"/>
        <v>01|Nattapol Suprom|20260316</v>
      </c>
      <c r="BC47" s="14">
        <f t="shared" si="8"/>
        <v>0</v>
      </c>
      <c r="BD47" s="20"/>
      <c r="BE47" s="20"/>
      <c r="BF47" s="20" t="str">
        <f t="shared" si="9"/>
        <v>March 2026</v>
      </c>
    </row>
    <row r="48" spans="1:58" ht="24.75" customHeight="1">
      <c r="A48" s="10">
        <v>46100.672421192103</v>
      </c>
      <c r="B48" s="11" t="s">
        <v>298</v>
      </c>
      <c r="C48" s="12">
        <v>46098</v>
      </c>
      <c r="D48" s="13">
        <v>0.47986111111111102</v>
      </c>
      <c r="E48" s="13">
        <v>0.49375000000000002</v>
      </c>
      <c r="F48" s="14" t="s">
        <v>887</v>
      </c>
      <c r="G48" s="15" t="s">
        <v>888</v>
      </c>
      <c r="H48" s="14">
        <v>8</v>
      </c>
      <c r="I48" s="16" t="s">
        <v>889</v>
      </c>
      <c r="J48" s="14">
        <v>5</v>
      </c>
      <c r="K48" s="16" t="s">
        <v>890</v>
      </c>
      <c r="L48" s="14">
        <v>5</v>
      </c>
      <c r="M48" s="16" t="s">
        <v>891</v>
      </c>
      <c r="N48" s="14">
        <v>4</v>
      </c>
      <c r="O48" s="16" t="s">
        <v>892</v>
      </c>
      <c r="P48" s="14">
        <v>4</v>
      </c>
      <c r="Q48" s="17" t="s">
        <v>893</v>
      </c>
      <c r="R48" s="14">
        <v>3</v>
      </c>
      <c r="S48" s="17" t="s">
        <v>894</v>
      </c>
      <c r="T48" s="14">
        <v>5</v>
      </c>
      <c r="U48" s="16" t="s">
        <v>895</v>
      </c>
      <c r="V48" s="14">
        <v>10</v>
      </c>
      <c r="W48" s="16" t="s">
        <v>896</v>
      </c>
      <c r="X48" s="14">
        <v>4</v>
      </c>
      <c r="Y48" s="16" t="s">
        <v>897</v>
      </c>
      <c r="Z48" s="14">
        <v>3</v>
      </c>
      <c r="AA48" s="16" t="s">
        <v>898</v>
      </c>
      <c r="AB48" s="14">
        <v>4</v>
      </c>
      <c r="AC48" s="16" t="s">
        <v>899</v>
      </c>
      <c r="AD48" s="14">
        <v>5</v>
      </c>
      <c r="AE48" s="16" t="s">
        <v>900</v>
      </c>
      <c r="AF48" s="14">
        <v>5</v>
      </c>
      <c r="AG48" s="16" t="s">
        <v>901</v>
      </c>
      <c r="AH48" s="14">
        <v>4</v>
      </c>
      <c r="AI48" s="16" t="s">
        <v>902</v>
      </c>
      <c r="AJ48" s="14">
        <v>8</v>
      </c>
      <c r="AK48" s="16" t="s">
        <v>903</v>
      </c>
      <c r="AL48" s="14">
        <v>5</v>
      </c>
      <c r="AM48" s="16" t="s">
        <v>904</v>
      </c>
      <c r="AN48" s="14">
        <v>5</v>
      </c>
      <c r="AO48" s="16" t="s">
        <v>905</v>
      </c>
      <c r="AP48" s="14" t="s">
        <v>87</v>
      </c>
      <c r="AQ48" s="16" t="s">
        <v>906</v>
      </c>
      <c r="AR48" s="14"/>
      <c r="AS48" s="18">
        <f t="shared" si="0"/>
        <v>87</v>
      </c>
      <c r="AT48" s="12">
        <f t="shared" si="1"/>
        <v>46082</v>
      </c>
      <c r="AU48" s="19" t="str">
        <f t="shared" si="2"/>
        <v>March 2026</v>
      </c>
      <c r="AV48" s="12">
        <f t="shared" si="3"/>
        <v>46097</v>
      </c>
      <c r="AW48" s="12">
        <f t="shared" si="4"/>
        <v>46103</v>
      </c>
      <c r="AX48" s="14" t="str">
        <f t="shared" si="5"/>
        <v>16/03/2026 - 22/03/2026</v>
      </c>
      <c r="AY48" s="14">
        <f>IF($B48="","",COUNTIFS($B$5:$B48,$B48,$AT$5:$AT48,$AT48))</f>
        <v>4</v>
      </c>
      <c r="AZ48" s="14">
        <f>IF($B48="","",COUNTIFS($B$5:$B48,$B48,$AV$5:$AV48,$AV48))</f>
        <v>2</v>
      </c>
      <c r="BA48" s="14" t="str">
        <f t="shared" si="6"/>
        <v>04|Suphitcha Keawliam|20260301</v>
      </c>
      <c r="BB48" s="14" t="str">
        <f t="shared" si="7"/>
        <v>02|Suphitcha Keawliam|20260316</v>
      </c>
      <c r="BC48" s="14">
        <f t="shared" si="8"/>
        <v>0</v>
      </c>
      <c r="BD48" s="20"/>
      <c r="BE48" s="20"/>
      <c r="BF48" s="20" t="str">
        <f t="shared" si="9"/>
        <v>March 2026</v>
      </c>
    </row>
    <row r="49" spans="1:58" ht="24.75" customHeight="1">
      <c r="A49" s="10">
        <v>46100.678334467601</v>
      </c>
      <c r="B49" s="11" t="s">
        <v>110</v>
      </c>
      <c r="C49" s="12">
        <v>46098</v>
      </c>
      <c r="D49" s="13">
        <v>0.69097222222222199</v>
      </c>
      <c r="E49" s="13">
        <v>0.69374999999999998</v>
      </c>
      <c r="F49" s="14" t="s">
        <v>907</v>
      </c>
      <c r="G49" s="15" t="s">
        <v>908</v>
      </c>
      <c r="H49" s="14">
        <v>8</v>
      </c>
      <c r="I49" s="16" t="s">
        <v>909</v>
      </c>
      <c r="J49" s="14">
        <v>5</v>
      </c>
      <c r="K49" s="16" t="s">
        <v>910</v>
      </c>
      <c r="L49" s="14">
        <v>5</v>
      </c>
      <c r="M49" s="16" t="s">
        <v>911</v>
      </c>
      <c r="N49" s="14">
        <v>4</v>
      </c>
      <c r="O49" s="11" t="s">
        <v>912</v>
      </c>
      <c r="P49" s="14">
        <v>4</v>
      </c>
      <c r="Q49" s="17" t="s">
        <v>913</v>
      </c>
      <c r="R49" s="14">
        <v>4</v>
      </c>
      <c r="S49" s="17" t="s">
        <v>914</v>
      </c>
      <c r="T49" s="14">
        <v>5</v>
      </c>
      <c r="U49" s="16" t="s">
        <v>915</v>
      </c>
      <c r="V49" s="14">
        <v>6</v>
      </c>
      <c r="W49" s="11" t="s">
        <v>916</v>
      </c>
      <c r="X49" s="14">
        <v>4</v>
      </c>
      <c r="Y49" s="16" t="s">
        <v>917</v>
      </c>
      <c r="Z49" s="14">
        <v>4</v>
      </c>
      <c r="AA49" s="16" t="s">
        <v>918</v>
      </c>
      <c r="AB49" s="14">
        <v>5</v>
      </c>
      <c r="AC49" s="16" t="s">
        <v>919</v>
      </c>
      <c r="AD49" s="14">
        <v>5</v>
      </c>
      <c r="AE49" s="16" t="s">
        <v>920</v>
      </c>
      <c r="AF49" s="14">
        <v>5</v>
      </c>
      <c r="AG49" s="16" t="s">
        <v>921</v>
      </c>
      <c r="AH49" s="14">
        <v>4</v>
      </c>
      <c r="AI49" s="16" t="s">
        <v>922</v>
      </c>
      <c r="AJ49" s="14">
        <v>9</v>
      </c>
      <c r="AK49" s="16" t="s">
        <v>923</v>
      </c>
      <c r="AL49" s="14">
        <v>5</v>
      </c>
      <c r="AM49" s="11" t="s">
        <v>924</v>
      </c>
      <c r="AN49" s="14">
        <v>5</v>
      </c>
      <c r="AO49" s="16" t="s">
        <v>925</v>
      </c>
      <c r="AP49" s="14" t="s">
        <v>87</v>
      </c>
      <c r="AQ49" s="16" t="s">
        <v>926</v>
      </c>
      <c r="AR49" s="14"/>
      <c r="AS49" s="18">
        <f t="shared" si="0"/>
        <v>87</v>
      </c>
      <c r="AT49" s="12">
        <f t="shared" si="1"/>
        <v>46082</v>
      </c>
      <c r="AU49" s="19" t="str">
        <f t="shared" si="2"/>
        <v>March 2026</v>
      </c>
      <c r="AV49" s="12">
        <f t="shared" si="3"/>
        <v>46097</v>
      </c>
      <c r="AW49" s="12">
        <f t="shared" si="4"/>
        <v>46103</v>
      </c>
      <c r="AX49" s="14" t="str">
        <f t="shared" si="5"/>
        <v>16/03/2026 - 22/03/2026</v>
      </c>
      <c r="AY49" s="14">
        <f>IF($B49="","",COUNTIFS($B$5:$B49,$B49,$AT$5:$AT49,$AT49))</f>
        <v>7</v>
      </c>
      <c r="AZ49" s="14">
        <f>IF($B49="","",COUNTIFS($B$5:$B49,$B49,$AV$5:$AV49,$AV49))</f>
        <v>3</v>
      </c>
      <c r="BA49" s="14" t="str">
        <f t="shared" si="6"/>
        <v>07|Arisa aiemrit|20260301</v>
      </c>
      <c r="BB49" s="14" t="str">
        <f t="shared" si="7"/>
        <v>03|Arisa aiemrit|20260316</v>
      </c>
      <c r="BC49" s="14">
        <f t="shared" si="8"/>
        <v>0</v>
      </c>
      <c r="BD49" s="20"/>
      <c r="BE49" s="20"/>
      <c r="BF49" s="20" t="str">
        <f t="shared" si="9"/>
        <v>March 2026</v>
      </c>
    </row>
    <row r="50" spans="1:58" ht="24.75" customHeight="1">
      <c r="A50" s="10">
        <v>46100.690838622701</v>
      </c>
      <c r="B50" s="11" t="s">
        <v>89</v>
      </c>
      <c r="C50" s="12">
        <v>46098</v>
      </c>
      <c r="D50" s="13">
        <v>0.77847222222222201</v>
      </c>
      <c r="E50" s="13">
        <v>0.79236111111111096</v>
      </c>
      <c r="F50" s="14" t="s">
        <v>927</v>
      </c>
      <c r="G50" s="15" t="s">
        <v>928</v>
      </c>
      <c r="H50" s="14">
        <v>9</v>
      </c>
      <c r="I50" s="16" t="s">
        <v>929</v>
      </c>
      <c r="J50" s="14">
        <v>5</v>
      </c>
      <c r="K50" s="16" t="s">
        <v>930</v>
      </c>
      <c r="L50" s="14">
        <v>5</v>
      </c>
      <c r="M50" s="16" t="s">
        <v>931</v>
      </c>
      <c r="N50" s="14">
        <v>5</v>
      </c>
      <c r="O50" s="16" t="s">
        <v>932</v>
      </c>
      <c r="P50" s="14">
        <v>5</v>
      </c>
      <c r="Q50" s="17" t="s">
        <v>933</v>
      </c>
      <c r="R50" s="14">
        <v>4</v>
      </c>
      <c r="S50" s="17" t="s">
        <v>934</v>
      </c>
      <c r="T50" s="14">
        <v>5</v>
      </c>
      <c r="U50" s="16" t="s">
        <v>935</v>
      </c>
      <c r="V50" s="14">
        <v>7</v>
      </c>
      <c r="W50" s="16" t="s">
        <v>936</v>
      </c>
      <c r="X50" s="14">
        <v>5</v>
      </c>
      <c r="Y50" s="16" t="s">
        <v>937</v>
      </c>
      <c r="Z50" s="14">
        <v>3</v>
      </c>
      <c r="AA50" s="16" t="s">
        <v>938</v>
      </c>
      <c r="AB50" s="14">
        <v>5</v>
      </c>
      <c r="AC50" s="16" t="s">
        <v>939</v>
      </c>
      <c r="AD50" s="14">
        <v>5</v>
      </c>
      <c r="AE50" s="16" t="s">
        <v>940</v>
      </c>
      <c r="AF50" s="14">
        <v>5</v>
      </c>
      <c r="AG50" s="16" t="s">
        <v>941</v>
      </c>
      <c r="AH50" s="14">
        <v>5</v>
      </c>
      <c r="AI50" s="16" t="s">
        <v>941</v>
      </c>
      <c r="AJ50" s="14">
        <v>10</v>
      </c>
      <c r="AK50" s="16" t="s">
        <v>942</v>
      </c>
      <c r="AL50" s="14">
        <v>5</v>
      </c>
      <c r="AM50" s="16" t="s">
        <v>943</v>
      </c>
      <c r="AN50" s="14">
        <v>5</v>
      </c>
      <c r="AO50" s="16" t="s">
        <v>944</v>
      </c>
      <c r="AP50" s="14" t="s">
        <v>87</v>
      </c>
      <c r="AQ50" s="16" t="s">
        <v>945</v>
      </c>
      <c r="AR50" s="14"/>
      <c r="AS50" s="18">
        <f t="shared" si="0"/>
        <v>93</v>
      </c>
      <c r="AT50" s="12">
        <f t="shared" si="1"/>
        <v>46082</v>
      </c>
      <c r="AU50" s="19" t="str">
        <f t="shared" si="2"/>
        <v>March 2026</v>
      </c>
      <c r="AV50" s="12">
        <f t="shared" si="3"/>
        <v>46097</v>
      </c>
      <c r="AW50" s="12">
        <f t="shared" si="4"/>
        <v>46103</v>
      </c>
      <c r="AX50" s="14" t="str">
        <f t="shared" si="5"/>
        <v>16/03/2026 - 22/03/2026</v>
      </c>
      <c r="AY50" s="14">
        <f>IF($B50="","",COUNTIFS($B$5:$B50,$B50,$AT$5:$AT50,$AT50))</f>
        <v>4</v>
      </c>
      <c r="AZ50" s="14">
        <f>IF($B50="","",COUNTIFS($B$5:$B50,$B50,$AV$5:$AV50,$AV50))</f>
        <v>1</v>
      </c>
      <c r="BA50" s="14" t="str">
        <f t="shared" si="6"/>
        <v>04|Jureeporn Piddum|20260301</v>
      </c>
      <c r="BB50" s="14" t="str">
        <f t="shared" si="7"/>
        <v>01|Jureeporn Piddum|20260316</v>
      </c>
      <c r="BC50" s="14">
        <f t="shared" si="8"/>
        <v>0</v>
      </c>
      <c r="BD50" s="20"/>
      <c r="BE50" s="20"/>
      <c r="BF50" s="20" t="str">
        <f t="shared" si="9"/>
        <v>March 2026</v>
      </c>
    </row>
    <row r="51" spans="1:58" ht="24.75" customHeight="1">
      <c r="A51" s="10">
        <v>46100.696858020798</v>
      </c>
      <c r="B51" s="11" t="s">
        <v>67</v>
      </c>
      <c r="C51" s="12">
        <v>46098</v>
      </c>
      <c r="D51" s="13">
        <v>0.86527777777777803</v>
      </c>
      <c r="E51" s="13">
        <v>0.87291666666666701</v>
      </c>
      <c r="F51" s="14" t="s">
        <v>946</v>
      </c>
      <c r="G51" s="15" t="s">
        <v>947</v>
      </c>
      <c r="H51" s="14">
        <v>9</v>
      </c>
      <c r="I51" s="16" t="s">
        <v>948</v>
      </c>
      <c r="J51" s="14">
        <v>4</v>
      </c>
      <c r="K51" s="16" t="s">
        <v>949</v>
      </c>
      <c r="L51" s="14">
        <v>5</v>
      </c>
      <c r="M51" s="16" t="s">
        <v>950</v>
      </c>
      <c r="N51" s="14">
        <v>4</v>
      </c>
      <c r="O51" s="16" t="s">
        <v>951</v>
      </c>
      <c r="P51" s="14">
        <v>4</v>
      </c>
      <c r="Q51" s="17" t="s">
        <v>952</v>
      </c>
      <c r="R51" s="14">
        <v>3</v>
      </c>
      <c r="S51" s="17" t="s">
        <v>953</v>
      </c>
      <c r="T51" s="14">
        <v>4</v>
      </c>
      <c r="U51" s="16" t="s">
        <v>954</v>
      </c>
      <c r="V51" s="14">
        <v>5</v>
      </c>
      <c r="W51" s="16" t="s">
        <v>955</v>
      </c>
      <c r="X51" s="14">
        <v>4</v>
      </c>
      <c r="Y51" s="16" t="s">
        <v>956</v>
      </c>
      <c r="Z51" s="14">
        <v>3</v>
      </c>
      <c r="AA51" s="16" t="s">
        <v>957</v>
      </c>
      <c r="AB51" s="14">
        <v>5</v>
      </c>
      <c r="AC51" s="16" t="s">
        <v>958</v>
      </c>
      <c r="AD51" s="14">
        <v>5</v>
      </c>
      <c r="AE51" s="16" t="s">
        <v>959</v>
      </c>
      <c r="AF51" s="14">
        <v>5</v>
      </c>
      <c r="AG51" s="16" t="s">
        <v>960</v>
      </c>
      <c r="AH51" s="14">
        <v>4</v>
      </c>
      <c r="AI51" s="16" t="s">
        <v>961</v>
      </c>
      <c r="AJ51" s="14">
        <v>5</v>
      </c>
      <c r="AK51" s="16" t="s">
        <v>962</v>
      </c>
      <c r="AL51" s="14">
        <v>5</v>
      </c>
      <c r="AM51" s="11" t="s">
        <v>963</v>
      </c>
      <c r="AN51" s="14">
        <v>5</v>
      </c>
      <c r="AO51" s="16" t="s">
        <v>964</v>
      </c>
      <c r="AP51" s="14" t="s">
        <v>87</v>
      </c>
      <c r="AQ51" s="16" t="s">
        <v>965</v>
      </c>
      <c r="AR51" s="14"/>
      <c r="AS51" s="18">
        <f t="shared" si="0"/>
        <v>79</v>
      </c>
      <c r="AT51" s="12">
        <f t="shared" si="1"/>
        <v>46082</v>
      </c>
      <c r="AU51" s="19" t="str">
        <f t="shared" si="2"/>
        <v>March 2026</v>
      </c>
      <c r="AV51" s="12">
        <f t="shared" si="3"/>
        <v>46097</v>
      </c>
      <c r="AW51" s="12">
        <f t="shared" si="4"/>
        <v>46103</v>
      </c>
      <c r="AX51" s="14" t="str">
        <f t="shared" si="5"/>
        <v>16/03/2026 - 22/03/2026</v>
      </c>
      <c r="AY51" s="14">
        <f>IF($B51="","",COUNTIFS($B$5:$B51,$B51,$AT$5:$AT51,$AT51))</f>
        <v>5</v>
      </c>
      <c r="AZ51" s="14">
        <f>IF($B51="","",COUNTIFS($B$5:$B51,$B51,$AV$5:$AV51,$AV51))</f>
        <v>1</v>
      </c>
      <c r="BA51" s="14" t="str">
        <f t="shared" si="6"/>
        <v>05|Chatkonnaphat Bhusomya|20260301</v>
      </c>
      <c r="BB51" s="14" t="str">
        <f t="shared" si="7"/>
        <v>01|Chatkonnaphat Bhusomya|20260316</v>
      </c>
      <c r="BC51" s="14">
        <f t="shared" si="8"/>
        <v>0</v>
      </c>
      <c r="BD51" s="20"/>
      <c r="BE51" s="20"/>
      <c r="BF51" s="20" t="str">
        <f t="shared" si="9"/>
        <v>March 2026</v>
      </c>
    </row>
    <row r="52" spans="1:58" ht="24.75" customHeight="1">
      <c r="A52" s="10">
        <v>46100.707175347197</v>
      </c>
      <c r="B52" s="11" t="s">
        <v>393</v>
      </c>
      <c r="C52" s="12">
        <v>46098</v>
      </c>
      <c r="D52" s="13">
        <v>0.60694444444444395</v>
      </c>
      <c r="E52" s="13">
        <v>0.61597222222222203</v>
      </c>
      <c r="F52" s="14" t="s">
        <v>966</v>
      </c>
      <c r="G52" s="15" t="s">
        <v>967</v>
      </c>
      <c r="H52" s="14">
        <v>9</v>
      </c>
      <c r="I52" s="16" t="s">
        <v>968</v>
      </c>
      <c r="J52" s="14">
        <v>5</v>
      </c>
      <c r="K52" s="16" t="s">
        <v>969</v>
      </c>
      <c r="L52" s="14">
        <v>5</v>
      </c>
      <c r="M52" s="16" t="s">
        <v>970</v>
      </c>
      <c r="N52" s="14">
        <v>5</v>
      </c>
      <c r="O52" s="16" t="s">
        <v>971</v>
      </c>
      <c r="P52" s="14">
        <v>4</v>
      </c>
      <c r="Q52" s="17" t="s">
        <v>972</v>
      </c>
      <c r="R52" s="14">
        <v>4</v>
      </c>
      <c r="S52" s="17" t="s">
        <v>973</v>
      </c>
      <c r="T52" s="14">
        <v>5</v>
      </c>
      <c r="U52" s="16" t="s">
        <v>974</v>
      </c>
      <c r="V52" s="14">
        <v>7</v>
      </c>
      <c r="W52" s="16" t="s">
        <v>975</v>
      </c>
      <c r="X52" s="14">
        <v>4</v>
      </c>
      <c r="Y52" s="16" t="s">
        <v>976</v>
      </c>
      <c r="Z52" s="14">
        <v>4</v>
      </c>
      <c r="AA52" s="16" t="s">
        <v>977</v>
      </c>
      <c r="AB52" s="14">
        <v>5</v>
      </c>
      <c r="AC52" s="16" t="s">
        <v>978</v>
      </c>
      <c r="AD52" s="14">
        <v>5</v>
      </c>
      <c r="AE52" s="16" t="s">
        <v>979</v>
      </c>
      <c r="AF52" s="14">
        <v>5</v>
      </c>
      <c r="AG52" s="16" t="s">
        <v>980</v>
      </c>
      <c r="AH52" s="14">
        <v>4</v>
      </c>
      <c r="AI52" s="16" t="s">
        <v>981</v>
      </c>
      <c r="AJ52" s="14">
        <v>10</v>
      </c>
      <c r="AK52" s="16" t="s">
        <v>982</v>
      </c>
      <c r="AL52" s="14">
        <v>5</v>
      </c>
      <c r="AM52" s="16" t="s">
        <v>601</v>
      </c>
      <c r="AN52" s="14">
        <v>3</v>
      </c>
      <c r="AO52" s="16" t="s">
        <v>983</v>
      </c>
      <c r="AP52" s="14" t="s">
        <v>87</v>
      </c>
      <c r="AQ52" s="16" t="s">
        <v>984</v>
      </c>
      <c r="AR52" s="14"/>
      <c r="AS52" s="18">
        <f t="shared" si="0"/>
        <v>89</v>
      </c>
      <c r="AT52" s="12">
        <f t="shared" si="1"/>
        <v>46082</v>
      </c>
      <c r="AU52" s="19" t="str">
        <f t="shared" si="2"/>
        <v>March 2026</v>
      </c>
      <c r="AV52" s="12">
        <f t="shared" si="3"/>
        <v>46097</v>
      </c>
      <c r="AW52" s="12">
        <f t="shared" si="4"/>
        <v>46103</v>
      </c>
      <c r="AX52" s="14" t="str">
        <f t="shared" si="5"/>
        <v>16/03/2026 - 22/03/2026</v>
      </c>
      <c r="AY52" s="14">
        <f>IF($B52="","",COUNTIFS($B$5:$B52,$B52,$AT$5:$AT52,$AT52))</f>
        <v>4</v>
      </c>
      <c r="AZ52" s="14">
        <f>IF($B52="","",COUNTIFS($B$5:$B52,$B52,$AV$5:$AV52,$AV52))</f>
        <v>1</v>
      </c>
      <c r="BA52" s="14" t="str">
        <f t="shared" si="6"/>
        <v>04|Natcha Chai-in|20260301</v>
      </c>
      <c r="BB52" s="14" t="str">
        <f t="shared" si="7"/>
        <v>01|Natcha Chai-in|20260316</v>
      </c>
      <c r="BC52" s="14">
        <f t="shared" si="8"/>
        <v>0</v>
      </c>
      <c r="BD52" s="20"/>
      <c r="BE52" s="20"/>
      <c r="BF52" s="20" t="str">
        <f t="shared" si="9"/>
        <v>March 2026</v>
      </c>
    </row>
    <row r="53" spans="1:58" ht="24.75" customHeight="1">
      <c r="A53" s="10">
        <v>46100.739656030099</v>
      </c>
      <c r="B53" s="11" t="s">
        <v>264</v>
      </c>
      <c r="C53" s="12">
        <v>46098</v>
      </c>
      <c r="D53" s="13">
        <v>0.64097222222222205</v>
      </c>
      <c r="E53" s="13">
        <v>0.64652777777777803</v>
      </c>
      <c r="F53" s="14" t="s">
        <v>985</v>
      </c>
      <c r="G53" s="15" t="s">
        <v>986</v>
      </c>
      <c r="H53" s="14">
        <v>9</v>
      </c>
      <c r="I53" s="16" t="s">
        <v>987</v>
      </c>
      <c r="J53" s="14">
        <v>5</v>
      </c>
      <c r="K53" s="16" t="s">
        <v>988</v>
      </c>
      <c r="L53" s="14">
        <v>5</v>
      </c>
      <c r="M53" s="16" t="s">
        <v>989</v>
      </c>
      <c r="N53" s="14">
        <v>5</v>
      </c>
      <c r="O53" s="16" t="s">
        <v>990</v>
      </c>
      <c r="P53" s="14">
        <v>4</v>
      </c>
      <c r="Q53" s="17" t="s">
        <v>991</v>
      </c>
      <c r="R53" s="14">
        <v>5</v>
      </c>
      <c r="S53" s="17" t="s">
        <v>992</v>
      </c>
      <c r="T53" s="14">
        <v>5</v>
      </c>
      <c r="U53" s="16" t="s">
        <v>993</v>
      </c>
      <c r="V53" s="14">
        <v>7</v>
      </c>
      <c r="W53" s="16" t="s">
        <v>994</v>
      </c>
      <c r="X53" s="14">
        <v>3</v>
      </c>
      <c r="Y53" s="16" t="s">
        <v>995</v>
      </c>
      <c r="Z53" s="14">
        <v>3</v>
      </c>
      <c r="AA53" s="16" t="s">
        <v>996</v>
      </c>
      <c r="AB53" s="14">
        <v>5</v>
      </c>
      <c r="AC53" s="16" t="s">
        <v>615</v>
      </c>
      <c r="AD53" s="14">
        <v>5</v>
      </c>
      <c r="AE53" s="16" t="s">
        <v>650</v>
      </c>
      <c r="AF53" s="14">
        <v>5</v>
      </c>
      <c r="AG53" s="16" t="s">
        <v>997</v>
      </c>
      <c r="AH53" s="14">
        <v>4</v>
      </c>
      <c r="AI53" s="16" t="s">
        <v>998</v>
      </c>
      <c r="AJ53" s="14">
        <v>9</v>
      </c>
      <c r="AK53" s="16" t="s">
        <v>999</v>
      </c>
      <c r="AL53" s="14">
        <v>5</v>
      </c>
      <c r="AM53" s="16" t="s">
        <v>316</v>
      </c>
      <c r="AN53" s="14">
        <v>5</v>
      </c>
      <c r="AO53" s="16" t="s">
        <v>1000</v>
      </c>
      <c r="AP53" s="14" t="s">
        <v>87</v>
      </c>
      <c r="AQ53" s="16" t="s">
        <v>1001</v>
      </c>
      <c r="AR53" s="14"/>
      <c r="AS53" s="18">
        <f t="shared" si="0"/>
        <v>89</v>
      </c>
      <c r="AT53" s="12">
        <f t="shared" si="1"/>
        <v>46082</v>
      </c>
      <c r="AU53" s="19" t="str">
        <f t="shared" si="2"/>
        <v>March 2026</v>
      </c>
      <c r="AV53" s="12">
        <f t="shared" si="3"/>
        <v>46097</v>
      </c>
      <c r="AW53" s="12">
        <f t="shared" si="4"/>
        <v>46103</v>
      </c>
      <c r="AX53" s="14" t="str">
        <f t="shared" si="5"/>
        <v>16/03/2026 - 22/03/2026</v>
      </c>
      <c r="AY53" s="14">
        <f>IF($B53="","",COUNTIFS($B$5:$B53,$B53,$AT$5:$AT53,$AT53))</f>
        <v>5</v>
      </c>
      <c r="AZ53" s="14">
        <f>IF($B53="","",COUNTIFS($B$5:$B53,$B53,$AV$5:$AV53,$AV53))</f>
        <v>1</v>
      </c>
      <c r="BA53" s="14" t="str">
        <f t="shared" si="6"/>
        <v>05|Supakrit Promkhamnoi|20260301</v>
      </c>
      <c r="BB53" s="14" t="str">
        <f t="shared" si="7"/>
        <v>01|Supakrit Promkhamnoi|20260316</v>
      </c>
      <c r="BC53" s="14">
        <f t="shared" si="8"/>
        <v>0</v>
      </c>
      <c r="BD53" s="20"/>
      <c r="BE53" s="20"/>
      <c r="BF53" s="20" t="str">
        <f t="shared" si="9"/>
        <v>March 2026</v>
      </c>
    </row>
    <row r="54" spans="1:58" ht="24.75" customHeight="1">
      <c r="A54" s="10">
        <v>46100.750691527799</v>
      </c>
      <c r="B54" s="11" t="s">
        <v>151</v>
      </c>
      <c r="C54" s="12">
        <v>46098</v>
      </c>
      <c r="D54" s="13">
        <v>0.74861111111111101</v>
      </c>
      <c r="E54" s="13">
        <v>0.75138888888888899</v>
      </c>
      <c r="F54" s="14" t="s">
        <v>1002</v>
      </c>
      <c r="G54" s="25" t="s">
        <v>1003</v>
      </c>
      <c r="H54" s="14">
        <v>9</v>
      </c>
      <c r="I54" s="16" t="s">
        <v>1004</v>
      </c>
      <c r="J54" s="14">
        <v>5</v>
      </c>
      <c r="K54" s="16" t="s">
        <v>1005</v>
      </c>
      <c r="L54" s="14">
        <v>5</v>
      </c>
      <c r="M54" s="16" t="s">
        <v>1006</v>
      </c>
      <c r="N54" s="14">
        <v>5</v>
      </c>
      <c r="O54" s="16" t="s">
        <v>1007</v>
      </c>
      <c r="P54" s="14">
        <v>4</v>
      </c>
      <c r="Q54" s="17" t="s">
        <v>1008</v>
      </c>
      <c r="R54" s="14">
        <v>5</v>
      </c>
      <c r="S54" s="17" t="s">
        <v>1009</v>
      </c>
      <c r="T54" s="14">
        <v>5</v>
      </c>
      <c r="U54" s="16" t="s">
        <v>1010</v>
      </c>
      <c r="V54" s="14">
        <v>3</v>
      </c>
      <c r="W54" s="16" t="s">
        <v>1011</v>
      </c>
      <c r="X54" s="14">
        <v>5</v>
      </c>
      <c r="Y54" s="16" t="s">
        <v>1012</v>
      </c>
      <c r="Z54" s="14">
        <v>3</v>
      </c>
      <c r="AA54" s="16" t="s">
        <v>1013</v>
      </c>
      <c r="AB54" s="14">
        <v>5</v>
      </c>
      <c r="AC54" s="16" t="s">
        <v>425</v>
      </c>
      <c r="AD54" s="14">
        <v>4</v>
      </c>
      <c r="AE54" s="16" t="s">
        <v>1014</v>
      </c>
      <c r="AF54" s="14">
        <v>5</v>
      </c>
      <c r="AG54" s="16" t="s">
        <v>1015</v>
      </c>
      <c r="AH54" s="14">
        <v>4</v>
      </c>
      <c r="AI54" s="16" t="s">
        <v>1016</v>
      </c>
      <c r="AJ54" s="14">
        <v>10</v>
      </c>
      <c r="AK54" s="16" t="s">
        <v>1017</v>
      </c>
      <c r="AL54" s="14">
        <v>5</v>
      </c>
      <c r="AM54" s="16" t="s">
        <v>1018</v>
      </c>
      <c r="AN54" s="14">
        <v>5</v>
      </c>
      <c r="AO54" s="16" t="s">
        <v>1019</v>
      </c>
      <c r="AP54" s="14" t="s">
        <v>87</v>
      </c>
      <c r="AQ54" s="16" t="s">
        <v>1020</v>
      </c>
      <c r="AR54" s="14"/>
      <c r="AS54" s="18">
        <f t="shared" si="0"/>
        <v>87</v>
      </c>
      <c r="AT54" s="12">
        <f t="shared" si="1"/>
        <v>46082</v>
      </c>
      <c r="AU54" s="19" t="str">
        <f t="shared" si="2"/>
        <v>March 2026</v>
      </c>
      <c r="AV54" s="12">
        <f t="shared" si="3"/>
        <v>46097</v>
      </c>
      <c r="AW54" s="12">
        <f t="shared" si="4"/>
        <v>46103</v>
      </c>
      <c r="AX54" s="14" t="str">
        <f t="shared" si="5"/>
        <v>16/03/2026 - 22/03/2026</v>
      </c>
      <c r="AY54" s="14">
        <f>IF($B54="","",COUNTIFS($B$5:$B54,$B54,$AT$5:$AT54,$AT54))</f>
        <v>6</v>
      </c>
      <c r="AZ54" s="14">
        <f>IF($B54="","",COUNTIFS($B$5:$B54,$B54,$AV$5:$AV54,$AV54))</f>
        <v>2</v>
      </c>
      <c r="BA54" s="14" t="str">
        <f t="shared" si="6"/>
        <v>06|Nattapol Suprom|20260301</v>
      </c>
      <c r="BB54" s="14" t="str">
        <f t="shared" si="7"/>
        <v>02|Nattapol Suprom|20260316</v>
      </c>
      <c r="BC54" s="14">
        <f t="shared" si="8"/>
        <v>0</v>
      </c>
      <c r="BD54" s="20"/>
      <c r="BE54" s="20"/>
      <c r="BF54" s="20" t="str">
        <f t="shared" si="9"/>
        <v>March 2026</v>
      </c>
    </row>
    <row r="55" spans="1:58" ht="24.75" customHeight="1">
      <c r="A55" s="10">
        <v>46103.456446759301</v>
      </c>
      <c r="B55" s="11" t="s">
        <v>451</v>
      </c>
      <c r="C55" s="12">
        <v>46099</v>
      </c>
      <c r="D55" s="13">
        <v>0.69652777777777797</v>
      </c>
      <c r="E55" s="13">
        <v>0.70069444444444395</v>
      </c>
      <c r="F55" s="14" t="s">
        <v>1021</v>
      </c>
      <c r="G55" s="15" t="s">
        <v>1022</v>
      </c>
      <c r="H55" s="14">
        <v>8</v>
      </c>
      <c r="I55" s="16" t="s">
        <v>1023</v>
      </c>
      <c r="J55" s="14">
        <v>3</v>
      </c>
      <c r="K55" s="16" t="s">
        <v>1024</v>
      </c>
      <c r="L55" s="14">
        <v>5</v>
      </c>
      <c r="M55" s="16" t="s">
        <v>1025</v>
      </c>
      <c r="N55" s="14">
        <v>3</v>
      </c>
      <c r="O55" s="16" t="s">
        <v>1026</v>
      </c>
      <c r="P55" s="14">
        <v>3</v>
      </c>
      <c r="Q55" s="17" t="s">
        <v>1027</v>
      </c>
      <c r="R55" s="14">
        <v>3</v>
      </c>
      <c r="S55" s="17" t="s">
        <v>1028</v>
      </c>
      <c r="T55" s="14">
        <v>2</v>
      </c>
      <c r="U55" s="16" t="s">
        <v>1029</v>
      </c>
      <c r="V55" s="14">
        <v>5</v>
      </c>
      <c r="W55" s="16" t="s">
        <v>1030</v>
      </c>
      <c r="X55" s="14">
        <v>4</v>
      </c>
      <c r="Y55" s="16" t="s">
        <v>1031</v>
      </c>
      <c r="Z55" s="14">
        <v>2</v>
      </c>
      <c r="AA55" s="16" t="s">
        <v>1032</v>
      </c>
      <c r="AB55" s="14">
        <v>4</v>
      </c>
      <c r="AC55" s="16" t="s">
        <v>1033</v>
      </c>
      <c r="AD55" s="14">
        <v>4</v>
      </c>
      <c r="AE55" s="16" t="s">
        <v>1034</v>
      </c>
      <c r="AF55" s="14">
        <v>5</v>
      </c>
      <c r="AG55" s="16" t="s">
        <v>1035</v>
      </c>
      <c r="AH55" s="14">
        <v>3</v>
      </c>
      <c r="AI55" s="16" t="s">
        <v>1036</v>
      </c>
      <c r="AJ55" s="14">
        <v>8</v>
      </c>
      <c r="AK55" s="16" t="s">
        <v>1037</v>
      </c>
      <c r="AL55" s="14">
        <v>5</v>
      </c>
      <c r="AM55" s="16" t="s">
        <v>1038</v>
      </c>
      <c r="AN55" s="14">
        <v>5</v>
      </c>
      <c r="AO55" s="16" t="s">
        <v>1039</v>
      </c>
      <c r="AP55" s="14" t="s">
        <v>87</v>
      </c>
      <c r="AQ55" s="16" t="s">
        <v>1040</v>
      </c>
      <c r="AR55" s="14"/>
      <c r="AS55" s="18">
        <f t="shared" si="0"/>
        <v>72</v>
      </c>
      <c r="AT55" s="12">
        <f t="shared" si="1"/>
        <v>46082</v>
      </c>
      <c r="AU55" s="19" t="str">
        <f t="shared" si="2"/>
        <v>March 2026</v>
      </c>
      <c r="AV55" s="12">
        <f t="shared" si="3"/>
        <v>46097</v>
      </c>
      <c r="AW55" s="12">
        <f t="shared" si="4"/>
        <v>46103</v>
      </c>
      <c r="AX55" s="14" t="str">
        <f t="shared" si="5"/>
        <v>16/03/2026 - 22/03/2026</v>
      </c>
      <c r="AY55" s="14">
        <f>IF($B55="","",COUNTIFS($B$5:$B55,$B55,$AT$5:$AT55,$AT55))</f>
        <v>4</v>
      </c>
      <c r="AZ55" s="14">
        <f>IF($B55="","",COUNTIFS($B$5:$B55,$B55,$AV$5:$AV55,$AV55))</f>
        <v>2</v>
      </c>
      <c r="BA55" s="14" t="str">
        <f t="shared" si="6"/>
        <v>04|Sunijtra Siritip|20260301</v>
      </c>
      <c r="BB55" s="14" t="str">
        <f t="shared" si="7"/>
        <v>02|Sunijtra Siritip|20260316</v>
      </c>
      <c r="BC55" s="14">
        <f t="shared" si="8"/>
        <v>0</v>
      </c>
      <c r="BD55" s="20"/>
      <c r="BE55" s="20"/>
      <c r="BF55" s="20" t="str">
        <f t="shared" si="9"/>
        <v>March 2026</v>
      </c>
    </row>
    <row r="56" spans="1:58" ht="24.75" customHeight="1">
      <c r="A56" s="10">
        <v>46103.504503900498</v>
      </c>
      <c r="B56" s="11" t="s">
        <v>89</v>
      </c>
      <c r="C56" s="12">
        <v>46099</v>
      </c>
      <c r="D56" s="13">
        <v>0.80208333333333304</v>
      </c>
      <c r="E56" s="13">
        <v>0.80902777777777801</v>
      </c>
      <c r="F56" s="14" t="s">
        <v>1041</v>
      </c>
      <c r="G56" s="15" t="s">
        <v>1042</v>
      </c>
      <c r="H56" s="14">
        <v>9</v>
      </c>
      <c r="I56" s="16" t="s">
        <v>1043</v>
      </c>
      <c r="J56" s="14">
        <v>4</v>
      </c>
      <c r="K56" s="16" t="s">
        <v>1044</v>
      </c>
      <c r="L56" s="14">
        <v>5</v>
      </c>
      <c r="M56" s="16" t="s">
        <v>1045</v>
      </c>
      <c r="N56" s="14">
        <v>5</v>
      </c>
      <c r="O56" s="16" t="s">
        <v>1046</v>
      </c>
      <c r="P56" s="14">
        <v>4</v>
      </c>
      <c r="Q56" s="17" t="s">
        <v>1047</v>
      </c>
      <c r="R56" s="14">
        <v>4</v>
      </c>
      <c r="S56" s="17" t="s">
        <v>1048</v>
      </c>
      <c r="T56" s="14">
        <v>4</v>
      </c>
      <c r="U56" s="16" t="s">
        <v>1049</v>
      </c>
      <c r="V56" s="14">
        <v>8</v>
      </c>
      <c r="W56" s="16" t="s">
        <v>1050</v>
      </c>
      <c r="X56" s="14">
        <v>5</v>
      </c>
      <c r="Y56" s="16" t="s">
        <v>1051</v>
      </c>
      <c r="Z56" s="14">
        <v>4</v>
      </c>
      <c r="AA56" s="16" t="s">
        <v>1052</v>
      </c>
      <c r="AB56" s="14">
        <v>4</v>
      </c>
      <c r="AC56" s="16" t="s">
        <v>1053</v>
      </c>
      <c r="AD56" s="14">
        <v>4</v>
      </c>
      <c r="AE56" s="16" t="s">
        <v>1054</v>
      </c>
      <c r="AF56" s="14">
        <v>5</v>
      </c>
      <c r="AG56" s="16" t="s">
        <v>1055</v>
      </c>
      <c r="AH56" s="14">
        <v>4</v>
      </c>
      <c r="AI56" s="16" t="s">
        <v>1056</v>
      </c>
      <c r="AJ56" s="14">
        <v>10</v>
      </c>
      <c r="AK56" s="16" t="s">
        <v>1057</v>
      </c>
      <c r="AL56" s="14">
        <v>5</v>
      </c>
      <c r="AM56" s="16" t="s">
        <v>1058</v>
      </c>
      <c r="AN56" s="14">
        <v>5</v>
      </c>
      <c r="AO56" s="16" t="s">
        <v>1059</v>
      </c>
      <c r="AP56" s="14" t="s">
        <v>87</v>
      </c>
      <c r="AQ56" s="16" t="s">
        <v>1060</v>
      </c>
      <c r="AR56" s="14"/>
      <c r="AS56" s="18">
        <f t="shared" si="0"/>
        <v>89</v>
      </c>
      <c r="AT56" s="12">
        <f t="shared" si="1"/>
        <v>46082</v>
      </c>
      <c r="AU56" s="19" t="str">
        <f t="shared" si="2"/>
        <v>March 2026</v>
      </c>
      <c r="AV56" s="12">
        <f t="shared" si="3"/>
        <v>46097</v>
      </c>
      <c r="AW56" s="12">
        <f t="shared" si="4"/>
        <v>46103</v>
      </c>
      <c r="AX56" s="14" t="str">
        <f t="shared" si="5"/>
        <v>16/03/2026 - 22/03/2026</v>
      </c>
      <c r="AY56" s="14">
        <f>IF($B56="","",COUNTIFS($B$5:$B56,$B56,$AT$5:$AT56,$AT56))</f>
        <v>5</v>
      </c>
      <c r="AZ56" s="14">
        <f>IF($B56="","",COUNTIFS($B$5:$B56,$B56,$AV$5:$AV56,$AV56))</f>
        <v>2</v>
      </c>
      <c r="BA56" s="14" t="str">
        <f t="shared" si="6"/>
        <v>05|Jureeporn Piddum|20260301</v>
      </c>
      <c r="BB56" s="14" t="str">
        <f t="shared" si="7"/>
        <v>02|Jureeporn Piddum|20260316</v>
      </c>
      <c r="BC56" s="14">
        <f t="shared" si="8"/>
        <v>0</v>
      </c>
      <c r="BD56" s="20"/>
      <c r="BE56" s="20"/>
      <c r="BF56" s="20" t="str">
        <f t="shared" si="9"/>
        <v>March 2026</v>
      </c>
    </row>
    <row r="57" spans="1:58" ht="24.75" customHeight="1">
      <c r="A57" s="10">
        <v>46103.518654375002</v>
      </c>
      <c r="B57" s="11" t="s">
        <v>67</v>
      </c>
      <c r="C57" s="12">
        <v>46099</v>
      </c>
      <c r="D57" s="13">
        <v>0.64513888888888904</v>
      </c>
      <c r="E57" s="13">
        <v>0.69513888888888897</v>
      </c>
      <c r="F57" s="14" t="s">
        <v>1061</v>
      </c>
      <c r="G57" s="15" t="s">
        <v>1062</v>
      </c>
      <c r="H57" s="14">
        <v>9</v>
      </c>
      <c r="I57" s="16" t="s">
        <v>1063</v>
      </c>
      <c r="J57" s="14">
        <v>4</v>
      </c>
      <c r="K57" s="16" t="s">
        <v>1064</v>
      </c>
      <c r="L57" s="14">
        <v>5</v>
      </c>
      <c r="M57" s="16" t="s">
        <v>1065</v>
      </c>
      <c r="N57" s="14">
        <v>4</v>
      </c>
      <c r="O57" s="16" t="s">
        <v>1066</v>
      </c>
      <c r="P57" s="14">
        <v>4</v>
      </c>
      <c r="Q57" s="17" t="s">
        <v>1067</v>
      </c>
      <c r="R57" s="14">
        <v>4</v>
      </c>
      <c r="S57" s="17" t="s">
        <v>1068</v>
      </c>
      <c r="T57" s="14">
        <v>3</v>
      </c>
      <c r="U57" s="16" t="s">
        <v>1069</v>
      </c>
      <c r="V57" s="14">
        <v>7</v>
      </c>
      <c r="W57" s="16" t="s">
        <v>1070</v>
      </c>
      <c r="X57" s="14">
        <v>5</v>
      </c>
      <c r="Y57" s="16" t="s">
        <v>1071</v>
      </c>
      <c r="Z57" s="14">
        <v>3</v>
      </c>
      <c r="AA57" s="16" t="s">
        <v>1072</v>
      </c>
      <c r="AB57" s="14">
        <v>4</v>
      </c>
      <c r="AC57" s="16" t="s">
        <v>1073</v>
      </c>
      <c r="AD57" s="14">
        <v>4</v>
      </c>
      <c r="AE57" s="16" t="s">
        <v>1074</v>
      </c>
      <c r="AF57" s="14">
        <v>5</v>
      </c>
      <c r="AG57" s="16" t="s">
        <v>1075</v>
      </c>
      <c r="AH57" s="14">
        <v>4</v>
      </c>
      <c r="AI57" s="16" t="s">
        <v>1076</v>
      </c>
      <c r="AJ57" s="14">
        <v>10</v>
      </c>
      <c r="AK57" s="16" t="s">
        <v>1077</v>
      </c>
      <c r="AL57" s="14">
        <v>5</v>
      </c>
      <c r="AM57" s="16" t="s">
        <v>1078</v>
      </c>
      <c r="AN57" s="14">
        <v>5</v>
      </c>
      <c r="AO57" s="16" t="s">
        <v>807</v>
      </c>
      <c r="AP57" s="14" t="s">
        <v>87</v>
      </c>
      <c r="AQ57" s="16" t="s">
        <v>1079</v>
      </c>
      <c r="AR57" s="14"/>
      <c r="AS57" s="18">
        <f t="shared" si="0"/>
        <v>85</v>
      </c>
      <c r="AT57" s="12">
        <f t="shared" si="1"/>
        <v>46082</v>
      </c>
      <c r="AU57" s="19" t="str">
        <f t="shared" si="2"/>
        <v>March 2026</v>
      </c>
      <c r="AV57" s="12">
        <f t="shared" si="3"/>
        <v>46097</v>
      </c>
      <c r="AW57" s="12">
        <f t="shared" si="4"/>
        <v>46103</v>
      </c>
      <c r="AX57" s="14" t="str">
        <f t="shared" si="5"/>
        <v>16/03/2026 - 22/03/2026</v>
      </c>
      <c r="AY57" s="14">
        <f>IF($B57="","",COUNTIFS($B$5:$B57,$B57,$AT$5:$AT57,$AT57))</f>
        <v>6</v>
      </c>
      <c r="AZ57" s="14">
        <f>IF($B57="","",COUNTIFS($B$5:$B57,$B57,$AV$5:$AV57,$AV57))</f>
        <v>2</v>
      </c>
      <c r="BA57" s="14" t="str">
        <f t="shared" si="6"/>
        <v>06|Chatkonnaphat Bhusomya|20260301</v>
      </c>
      <c r="BB57" s="14" t="str">
        <f t="shared" si="7"/>
        <v>02|Chatkonnaphat Bhusomya|20260316</v>
      </c>
      <c r="BC57" s="14">
        <f t="shared" si="8"/>
        <v>0</v>
      </c>
      <c r="BD57" s="20"/>
      <c r="BE57" s="20"/>
      <c r="BF57" s="20" t="str">
        <f t="shared" si="9"/>
        <v>March 2026</v>
      </c>
    </row>
    <row r="58" spans="1:58" ht="24.75" customHeight="1">
      <c r="A58" s="10">
        <v>46103.531438078702</v>
      </c>
      <c r="B58" s="11" t="s">
        <v>131</v>
      </c>
      <c r="C58" s="12">
        <v>46099</v>
      </c>
      <c r="D58" s="13">
        <v>0.80208333333333304</v>
      </c>
      <c r="E58" s="13">
        <v>0.813194444444444</v>
      </c>
      <c r="F58" s="14" t="s">
        <v>1080</v>
      </c>
      <c r="G58" s="25" t="s">
        <v>1081</v>
      </c>
      <c r="H58" s="14">
        <v>6</v>
      </c>
      <c r="I58" s="16" t="s">
        <v>1082</v>
      </c>
      <c r="J58" s="14">
        <v>4</v>
      </c>
      <c r="K58" s="16" t="s">
        <v>1083</v>
      </c>
      <c r="L58" s="14">
        <v>5</v>
      </c>
      <c r="M58" s="16" t="s">
        <v>1084</v>
      </c>
      <c r="N58" s="14">
        <v>4</v>
      </c>
      <c r="O58" s="22" t="s">
        <v>1085</v>
      </c>
      <c r="P58" s="14">
        <v>4</v>
      </c>
      <c r="Q58" s="17" t="s">
        <v>1086</v>
      </c>
      <c r="R58" s="14">
        <v>4</v>
      </c>
      <c r="S58" s="17" t="s">
        <v>1087</v>
      </c>
      <c r="T58" s="14">
        <v>4</v>
      </c>
      <c r="U58" s="16" t="s">
        <v>1088</v>
      </c>
      <c r="V58" s="14">
        <v>7</v>
      </c>
      <c r="W58" s="26" t="s">
        <v>1089</v>
      </c>
      <c r="X58" s="14">
        <v>4</v>
      </c>
      <c r="Y58" s="11" t="s">
        <v>1090</v>
      </c>
      <c r="Z58" s="14">
        <v>4</v>
      </c>
      <c r="AA58" s="11" t="s">
        <v>1090</v>
      </c>
      <c r="AB58" s="14">
        <v>4</v>
      </c>
      <c r="AC58" s="11" t="s">
        <v>1091</v>
      </c>
      <c r="AD58" s="14">
        <v>4</v>
      </c>
      <c r="AE58" s="11" t="s">
        <v>1092</v>
      </c>
      <c r="AF58" s="14">
        <v>5</v>
      </c>
      <c r="AG58" s="16" t="s">
        <v>1093</v>
      </c>
      <c r="AH58" s="14">
        <v>4</v>
      </c>
      <c r="AI58" s="11" t="s">
        <v>1094</v>
      </c>
      <c r="AJ58" s="14">
        <v>8</v>
      </c>
      <c r="AK58" s="11" t="s">
        <v>1095</v>
      </c>
      <c r="AL58" s="14">
        <v>3</v>
      </c>
      <c r="AM58" s="11" t="s">
        <v>1096</v>
      </c>
      <c r="AN58" s="14">
        <v>5</v>
      </c>
      <c r="AO58" s="16" t="s">
        <v>1097</v>
      </c>
      <c r="AP58" s="14" t="s">
        <v>87</v>
      </c>
      <c r="AQ58" s="16" t="s">
        <v>1098</v>
      </c>
      <c r="AR58" s="14"/>
      <c r="AS58" s="18">
        <f t="shared" si="0"/>
        <v>79</v>
      </c>
      <c r="AT58" s="12">
        <f t="shared" si="1"/>
        <v>46082</v>
      </c>
      <c r="AU58" s="19" t="str">
        <f t="shared" si="2"/>
        <v>March 2026</v>
      </c>
      <c r="AV58" s="12">
        <f t="shared" si="3"/>
        <v>46097</v>
      </c>
      <c r="AW58" s="12">
        <f t="shared" si="4"/>
        <v>46103</v>
      </c>
      <c r="AX58" s="14" t="str">
        <f t="shared" si="5"/>
        <v>16/03/2026 - 22/03/2026</v>
      </c>
      <c r="AY58" s="14">
        <f>IF($B58="","",COUNTIFS($B$5:$B58,$B58,$AT$5:$AT58,$AT58))</f>
        <v>4</v>
      </c>
      <c r="AZ58" s="14">
        <f>IF($B58="","",COUNTIFS($B$5:$B58,$B58,$AV$5:$AV58,$AV58))</f>
        <v>1</v>
      </c>
      <c r="BA58" s="14" t="str">
        <f t="shared" si="6"/>
        <v>04|Jariyawadee Taboodda|20260301</v>
      </c>
      <c r="BB58" s="14" t="str">
        <f t="shared" si="7"/>
        <v>01|Jariyawadee Taboodda|20260316</v>
      </c>
      <c r="BC58" s="14">
        <f t="shared" si="8"/>
        <v>0</v>
      </c>
      <c r="BD58" s="20"/>
      <c r="BE58" s="20"/>
      <c r="BF58" s="20" t="str">
        <f t="shared" si="9"/>
        <v>March 2026</v>
      </c>
    </row>
    <row r="59" spans="1:58" ht="24.75" customHeight="1">
      <c r="A59" s="10">
        <v>46103.5385740278</v>
      </c>
      <c r="B59" s="11" t="s">
        <v>264</v>
      </c>
      <c r="C59" s="12">
        <v>46099</v>
      </c>
      <c r="D59" s="13">
        <v>0.66874999999999996</v>
      </c>
      <c r="E59" s="13">
        <v>0.67222222222222205</v>
      </c>
      <c r="F59" s="14" t="s">
        <v>1099</v>
      </c>
      <c r="G59" s="15" t="s">
        <v>1100</v>
      </c>
      <c r="H59" s="14">
        <v>8</v>
      </c>
      <c r="I59" s="16" t="s">
        <v>1101</v>
      </c>
      <c r="J59" s="14">
        <v>3</v>
      </c>
      <c r="K59" s="16" t="s">
        <v>1102</v>
      </c>
      <c r="L59" s="14">
        <v>5</v>
      </c>
      <c r="M59" s="16" t="s">
        <v>1103</v>
      </c>
      <c r="N59" s="14">
        <v>3</v>
      </c>
      <c r="O59" s="16" t="s">
        <v>1104</v>
      </c>
      <c r="P59" s="14">
        <v>2</v>
      </c>
      <c r="Q59" s="17" t="s">
        <v>1105</v>
      </c>
      <c r="R59" s="14">
        <v>2</v>
      </c>
      <c r="S59" s="21" t="s">
        <v>1106</v>
      </c>
      <c r="T59" s="14">
        <v>2</v>
      </c>
      <c r="U59" s="16" t="s">
        <v>1107</v>
      </c>
      <c r="V59" s="14">
        <v>4</v>
      </c>
      <c r="W59" s="11" t="s">
        <v>1108</v>
      </c>
      <c r="X59" s="14">
        <v>3</v>
      </c>
      <c r="Y59" s="16" t="s">
        <v>1109</v>
      </c>
      <c r="Z59" s="14">
        <v>2</v>
      </c>
      <c r="AA59" s="16" t="s">
        <v>1110</v>
      </c>
      <c r="AB59" s="14">
        <v>3</v>
      </c>
      <c r="AC59" s="16" t="s">
        <v>1111</v>
      </c>
      <c r="AD59" s="14">
        <v>4</v>
      </c>
      <c r="AE59" s="16" t="s">
        <v>1112</v>
      </c>
      <c r="AF59" s="14">
        <v>5</v>
      </c>
      <c r="AG59" s="16" t="s">
        <v>1113</v>
      </c>
      <c r="AH59" s="14">
        <v>3</v>
      </c>
      <c r="AI59" s="11" t="s">
        <v>1114</v>
      </c>
      <c r="AJ59" s="14">
        <v>6</v>
      </c>
      <c r="AK59" s="16" t="s">
        <v>1115</v>
      </c>
      <c r="AL59" s="14">
        <v>2</v>
      </c>
      <c r="AM59" s="16" t="s">
        <v>1116</v>
      </c>
      <c r="AN59" s="14">
        <v>5</v>
      </c>
      <c r="AO59" s="16" t="s">
        <v>1117</v>
      </c>
      <c r="AP59" s="14" t="s">
        <v>87</v>
      </c>
      <c r="AQ59" s="16" t="s">
        <v>1118</v>
      </c>
      <c r="AR59" s="14"/>
      <c r="AS59" s="18">
        <f t="shared" si="0"/>
        <v>62</v>
      </c>
      <c r="AT59" s="12">
        <f t="shared" si="1"/>
        <v>46082</v>
      </c>
      <c r="AU59" s="19" t="str">
        <f t="shared" si="2"/>
        <v>March 2026</v>
      </c>
      <c r="AV59" s="12">
        <f t="shared" si="3"/>
        <v>46097</v>
      </c>
      <c r="AW59" s="12">
        <f t="shared" si="4"/>
        <v>46103</v>
      </c>
      <c r="AX59" s="14" t="str">
        <f t="shared" si="5"/>
        <v>16/03/2026 - 22/03/2026</v>
      </c>
      <c r="AY59" s="14">
        <f>IF($B59="","",COUNTIFS($B$5:$B59,$B59,$AT$5:$AT59,$AT59))</f>
        <v>6</v>
      </c>
      <c r="AZ59" s="14">
        <f>IF($B59="","",COUNTIFS($B$5:$B59,$B59,$AV$5:$AV59,$AV59))</f>
        <v>2</v>
      </c>
      <c r="BA59" s="14" t="str">
        <f t="shared" si="6"/>
        <v>06|Supakrit Promkhamnoi|20260301</v>
      </c>
      <c r="BB59" s="14" t="str">
        <f t="shared" si="7"/>
        <v>02|Supakrit Promkhamnoi|20260316</v>
      </c>
      <c r="BC59" s="14">
        <f t="shared" si="8"/>
        <v>0</v>
      </c>
      <c r="BD59" s="20"/>
      <c r="BE59" s="20"/>
      <c r="BF59" s="20" t="str">
        <f t="shared" si="9"/>
        <v>March 2026</v>
      </c>
    </row>
    <row r="60" spans="1:58" ht="24.75" customHeight="1">
      <c r="A60" s="10">
        <v>46103.543985289398</v>
      </c>
      <c r="B60" s="11" t="s">
        <v>151</v>
      </c>
      <c r="C60" s="12">
        <v>46099</v>
      </c>
      <c r="D60" s="13">
        <v>0.72430555555555598</v>
      </c>
      <c r="E60" s="13">
        <v>0.72916666666666696</v>
      </c>
      <c r="F60" s="14" t="s">
        <v>1119</v>
      </c>
      <c r="G60" s="15" t="s">
        <v>1120</v>
      </c>
      <c r="H60" s="14">
        <v>8</v>
      </c>
      <c r="I60" s="16" t="s">
        <v>1121</v>
      </c>
      <c r="J60" s="14">
        <v>4</v>
      </c>
      <c r="K60" s="16" t="s">
        <v>1122</v>
      </c>
      <c r="L60" s="14">
        <v>5</v>
      </c>
      <c r="M60" s="16" t="s">
        <v>1123</v>
      </c>
      <c r="N60" s="14">
        <v>5</v>
      </c>
      <c r="O60" s="16" t="s">
        <v>1124</v>
      </c>
      <c r="P60" s="14">
        <v>4</v>
      </c>
      <c r="Q60" s="17" t="s">
        <v>1125</v>
      </c>
      <c r="R60" s="14">
        <v>4</v>
      </c>
      <c r="S60" s="17" t="s">
        <v>1126</v>
      </c>
      <c r="T60" s="14">
        <v>3</v>
      </c>
      <c r="U60" s="16" t="s">
        <v>1127</v>
      </c>
      <c r="V60" s="14">
        <v>7</v>
      </c>
      <c r="W60" s="11" t="s">
        <v>1128</v>
      </c>
      <c r="X60" s="14">
        <v>4</v>
      </c>
      <c r="Y60" s="16" t="s">
        <v>1129</v>
      </c>
      <c r="Z60" s="14">
        <v>4</v>
      </c>
      <c r="AA60" s="16" t="s">
        <v>1130</v>
      </c>
      <c r="AB60" s="14">
        <v>4</v>
      </c>
      <c r="AC60" s="16" t="s">
        <v>1131</v>
      </c>
      <c r="AD60" s="14">
        <v>4</v>
      </c>
      <c r="AE60" s="16" t="s">
        <v>1132</v>
      </c>
      <c r="AF60" s="14">
        <v>5</v>
      </c>
      <c r="AG60" s="16" t="s">
        <v>1133</v>
      </c>
      <c r="AH60" s="14">
        <v>5</v>
      </c>
      <c r="AI60" s="11" t="s">
        <v>1134</v>
      </c>
      <c r="AJ60" s="14">
        <v>8</v>
      </c>
      <c r="AK60" s="16" t="s">
        <v>1135</v>
      </c>
      <c r="AL60" s="14">
        <v>2</v>
      </c>
      <c r="AM60" s="16" t="s">
        <v>1136</v>
      </c>
      <c r="AN60" s="14">
        <v>5</v>
      </c>
      <c r="AO60" s="16" t="s">
        <v>807</v>
      </c>
      <c r="AP60" s="14" t="s">
        <v>87</v>
      </c>
      <c r="AQ60" s="16" t="s">
        <v>1137</v>
      </c>
      <c r="AR60" s="14"/>
      <c r="AS60" s="18">
        <f t="shared" si="0"/>
        <v>81</v>
      </c>
      <c r="AT60" s="12">
        <f t="shared" si="1"/>
        <v>46082</v>
      </c>
      <c r="AU60" s="19" t="str">
        <f t="shared" si="2"/>
        <v>March 2026</v>
      </c>
      <c r="AV60" s="12">
        <f t="shared" si="3"/>
        <v>46097</v>
      </c>
      <c r="AW60" s="12">
        <f t="shared" si="4"/>
        <v>46103</v>
      </c>
      <c r="AX60" s="14" t="str">
        <f t="shared" si="5"/>
        <v>16/03/2026 - 22/03/2026</v>
      </c>
      <c r="AY60" s="14">
        <f>IF($B60="","",COUNTIFS($B$5:$B60,$B60,$AT$5:$AT60,$AT60))</f>
        <v>7</v>
      </c>
      <c r="AZ60" s="14">
        <f>IF($B60="","",COUNTIFS($B$5:$B60,$B60,$AV$5:$AV60,$AV60))</f>
        <v>3</v>
      </c>
      <c r="BA60" s="14" t="str">
        <f t="shared" si="6"/>
        <v>07|Nattapol Suprom|20260301</v>
      </c>
      <c r="BB60" s="14" t="str">
        <f t="shared" si="7"/>
        <v>03|Nattapol Suprom|20260316</v>
      </c>
      <c r="BC60" s="14">
        <f t="shared" si="8"/>
        <v>0</v>
      </c>
      <c r="BD60" s="20"/>
      <c r="BE60" s="20"/>
      <c r="BF60" s="20" t="str">
        <f t="shared" si="9"/>
        <v>March 2026</v>
      </c>
    </row>
    <row r="61" spans="1:58" ht="24.75" customHeight="1">
      <c r="A61" s="10">
        <v>46100.6417690741</v>
      </c>
      <c r="B61" s="11" t="s">
        <v>1138</v>
      </c>
      <c r="C61" s="12">
        <v>46100</v>
      </c>
      <c r="D61" s="13">
        <v>0.33819444444444502</v>
      </c>
      <c r="E61" s="13">
        <v>0.33819444444444502</v>
      </c>
      <c r="F61" s="14" t="s">
        <v>1139</v>
      </c>
      <c r="G61" s="15" t="s">
        <v>1140</v>
      </c>
      <c r="H61" s="14">
        <v>8</v>
      </c>
      <c r="I61" s="16" t="s">
        <v>1141</v>
      </c>
      <c r="J61" s="14">
        <v>5</v>
      </c>
      <c r="K61" s="16" t="s">
        <v>1142</v>
      </c>
      <c r="L61" s="14">
        <v>5</v>
      </c>
      <c r="M61" s="16" t="s">
        <v>1143</v>
      </c>
      <c r="N61" s="14">
        <v>5</v>
      </c>
      <c r="O61" s="16" t="s">
        <v>1144</v>
      </c>
      <c r="P61" s="14">
        <v>4</v>
      </c>
      <c r="Q61" s="17" t="s">
        <v>1145</v>
      </c>
      <c r="R61" s="14">
        <v>3</v>
      </c>
      <c r="S61" s="17" t="s">
        <v>1146</v>
      </c>
      <c r="T61" s="14">
        <v>5</v>
      </c>
      <c r="U61" s="16" t="s">
        <v>1147</v>
      </c>
      <c r="V61" s="14">
        <v>8</v>
      </c>
      <c r="W61" s="16" t="s">
        <v>1148</v>
      </c>
      <c r="X61" s="14">
        <v>4</v>
      </c>
      <c r="Y61" s="16" t="s">
        <v>1149</v>
      </c>
      <c r="Z61" s="14">
        <v>3</v>
      </c>
      <c r="AA61" s="16" t="s">
        <v>1150</v>
      </c>
      <c r="AB61" s="14">
        <v>4</v>
      </c>
      <c r="AC61" s="16" t="s">
        <v>1151</v>
      </c>
      <c r="AD61" s="14">
        <v>5</v>
      </c>
      <c r="AE61" s="16" t="s">
        <v>1152</v>
      </c>
      <c r="AF61" s="14">
        <v>5</v>
      </c>
      <c r="AG61" s="16" t="s">
        <v>1153</v>
      </c>
      <c r="AH61" s="14">
        <v>4</v>
      </c>
      <c r="AI61" s="16" t="s">
        <v>1154</v>
      </c>
      <c r="AJ61" s="14">
        <v>10</v>
      </c>
      <c r="AK61" s="16" t="s">
        <v>1155</v>
      </c>
      <c r="AL61" s="14">
        <v>5</v>
      </c>
      <c r="AM61" s="16" t="s">
        <v>1156</v>
      </c>
      <c r="AN61" s="14">
        <v>5</v>
      </c>
      <c r="AO61" s="16" t="s">
        <v>925</v>
      </c>
      <c r="AP61" s="14" t="s">
        <v>87</v>
      </c>
      <c r="AQ61" s="16" t="s">
        <v>1157</v>
      </c>
      <c r="AR61" s="14"/>
      <c r="AS61" s="18">
        <f t="shared" si="0"/>
        <v>88</v>
      </c>
      <c r="AT61" s="12">
        <f t="shared" si="1"/>
        <v>46082</v>
      </c>
      <c r="AU61" s="19" t="str">
        <f t="shared" si="2"/>
        <v>March 2026</v>
      </c>
      <c r="AV61" s="12">
        <f t="shared" si="3"/>
        <v>46097</v>
      </c>
      <c r="AW61" s="12">
        <f t="shared" si="4"/>
        <v>46103</v>
      </c>
      <c r="AX61" s="14" t="str">
        <f t="shared" si="5"/>
        <v>16/03/2026 - 22/03/2026</v>
      </c>
      <c r="AY61" s="14">
        <f>IF($B61="","",COUNTIFS($B$5:$B61,$B61,$AT$5:$AT61,$AT61))</f>
        <v>1</v>
      </c>
      <c r="AZ61" s="14">
        <f>IF($B61="","",COUNTIFS($B$5:$B61,$B61,$AV$5:$AV61,$AV61))</f>
        <v>1</v>
      </c>
      <c r="BA61" s="14" t="str">
        <f t="shared" si="6"/>
        <v>01|Krivut Vongkampan|20260301</v>
      </c>
      <c r="BB61" s="14" t="str">
        <f t="shared" si="7"/>
        <v>01|Krivut Vongkampan|20260316</v>
      </c>
      <c r="BC61" s="14">
        <f t="shared" si="8"/>
        <v>0</v>
      </c>
      <c r="BD61" s="20"/>
      <c r="BE61" s="20"/>
      <c r="BF61" s="20" t="str">
        <f t="shared" si="9"/>
        <v>March 2026</v>
      </c>
    </row>
    <row r="62" spans="1:58" ht="24.75" customHeight="1">
      <c r="A62" s="10">
        <v>46103.628605625003</v>
      </c>
      <c r="B62" s="11" t="s">
        <v>451</v>
      </c>
      <c r="C62" s="12">
        <v>46100</v>
      </c>
      <c r="D62" s="13">
        <v>0.72152777777777799</v>
      </c>
      <c r="E62" s="13">
        <v>0.73055555555555596</v>
      </c>
      <c r="F62" s="14" t="s">
        <v>1158</v>
      </c>
      <c r="G62" s="15" t="s">
        <v>1159</v>
      </c>
      <c r="H62" s="14">
        <v>8</v>
      </c>
      <c r="I62" s="16" t="s">
        <v>1160</v>
      </c>
      <c r="J62" s="14">
        <v>4</v>
      </c>
      <c r="K62" s="16" t="s">
        <v>1161</v>
      </c>
      <c r="L62" s="14">
        <v>5</v>
      </c>
      <c r="M62" s="16" t="s">
        <v>1162</v>
      </c>
      <c r="N62" s="14">
        <v>5</v>
      </c>
      <c r="O62" s="16" t="s">
        <v>1163</v>
      </c>
      <c r="P62" s="14">
        <v>4</v>
      </c>
      <c r="Q62" s="17" t="s">
        <v>1164</v>
      </c>
      <c r="R62" s="14">
        <v>5</v>
      </c>
      <c r="S62" s="17" t="s">
        <v>1165</v>
      </c>
      <c r="T62" s="14">
        <v>4</v>
      </c>
      <c r="U62" s="16" t="s">
        <v>1166</v>
      </c>
      <c r="V62" s="14">
        <v>8</v>
      </c>
      <c r="W62" s="11" t="s">
        <v>1167</v>
      </c>
      <c r="X62" s="14">
        <v>4</v>
      </c>
      <c r="Y62" s="16" t="s">
        <v>1168</v>
      </c>
      <c r="Z62" s="14">
        <v>3</v>
      </c>
      <c r="AA62" s="16" t="s">
        <v>1169</v>
      </c>
      <c r="AB62" s="14">
        <v>4</v>
      </c>
      <c r="AC62" s="16" t="s">
        <v>1170</v>
      </c>
      <c r="AD62" s="14">
        <v>4</v>
      </c>
      <c r="AE62" s="16" t="s">
        <v>1171</v>
      </c>
      <c r="AF62" s="14">
        <v>5</v>
      </c>
      <c r="AG62" s="16" t="s">
        <v>1172</v>
      </c>
      <c r="AH62" s="14">
        <v>5</v>
      </c>
      <c r="AI62" s="11" t="s">
        <v>1173</v>
      </c>
      <c r="AJ62" s="14">
        <v>8</v>
      </c>
      <c r="AK62" s="16" t="s">
        <v>1174</v>
      </c>
      <c r="AL62" s="14">
        <v>2</v>
      </c>
      <c r="AM62" s="16" t="s">
        <v>1175</v>
      </c>
      <c r="AN62" s="14">
        <v>4</v>
      </c>
      <c r="AO62" s="16" t="s">
        <v>1176</v>
      </c>
      <c r="AP62" s="14" t="s">
        <v>87</v>
      </c>
      <c r="AQ62" s="16" t="s">
        <v>1177</v>
      </c>
      <c r="AR62" s="14"/>
      <c r="AS62" s="18">
        <f t="shared" si="0"/>
        <v>82</v>
      </c>
      <c r="AT62" s="12">
        <f t="shared" si="1"/>
        <v>46082</v>
      </c>
      <c r="AU62" s="19" t="str">
        <f t="shared" si="2"/>
        <v>March 2026</v>
      </c>
      <c r="AV62" s="12">
        <f t="shared" si="3"/>
        <v>46097</v>
      </c>
      <c r="AW62" s="12">
        <f t="shared" si="4"/>
        <v>46103</v>
      </c>
      <c r="AX62" s="14" t="str">
        <f t="shared" si="5"/>
        <v>16/03/2026 - 22/03/2026</v>
      </c>
      <c r="AY62" s="14">
        <f>IF($B62="","",COUNTIFS($B$5:$B62,$B62,$AT$5:$AT62,$AT62))</f>
        <v>5</v>
      </c>
      <c r="AZ62" s="14">
        <f>IF($B62="","",COUNTIFS($B$5:$B62,$B62,$AV$5:$AV62,$AV62))</f>
        <v>3</v>
      </c>
      <c r="BA62" s="14" t="str">
        <f t="shared" si="6"/>
        <v>05|Sunijtra Siritip|20260301</v>
      </c>
      <c r="BB62" s="14" t="str">
        <f t="shared" si="7"/>
        <v>03|Sunijtra Siritip|20260316</v>
      </c>
      <c r="BC62" s="14">
        <f t="shared" si="8"/>
        <v>0</v>
      </c>
      <c r="BD62" s="20"/>
      <c r="BE62" s="20"/>
      <c r="BF62" s="20" t="str">
        <f t="shared" si="9"/>
        <v>March 2026</v>
      </c>
    </row>
    <row r="63" spans="1:58" ht="24.75" customHeight="1">
      <c r="A63" s="10">
        <v>46103.635203449099</v>
      </c>
      <c r="B63" s="11" t="s">
        <v>511</v>
      </c>
      <c r="C63" s="12">
        <v>46100</v>
      </c>
      <c r="D63" s="13">
        <v>0.86319444444444504</v>
      </c>
      <c r="E63" s="13">
        <v>0.87777777777777799</v>
      </c>
      <c r="F63" s="14" t="s">
        <v>1178</v>
      </c>
      <c r="G63" s="15" t="s">
        <v>640</v>
      </c>
      <c r="H63" s="14">
        <v>8</v>
      </c>
      <c r="I63" s="16" t="s">
        <v>1179</v>
      </c>
      <c r="J63" s="14">
        <v>4</v>
      </c>
      <c r="K63" s="16" t="s">
        <v>1180</v>
      </c>
      <c r="L63" s="14">
        <v>5</v>
      </c>
      <c r="M63" s="16" t="s">
        <v>1181</v>
      </c>
      <c r="N63" s="14">
        <v>4</v>
      </c>
      <c r="O63" s="16" t="s">
        <v>1182</v>
      </c>
      <c r="P63" s="14">
        <v>3</v>
      </c>
      <c r="Q63" s="17" t="s">
        <v>1183</v>
      </c>
      <c r="R63" s="14">
        <v>3</v>
      </c>
      <c r="S63" s="17" t="s">
        <v>1184</v>
      </c>
      <c r="T63" s="14">
        <v>3</v>
      </c>
      <c r="U63" s="16" t="s">
        <v>1185</v>
      </c>
      <c r="V63" s="14">
        <v>7</v>
      </c>
      <c r="W63" s="11" t="s">
        <v>1186</v>
      </c>
      <c r="X63" s="14">
        <v>5</v>
      </c>
      <c r="Y63" s="16" t="s">
        <v>1187</v>
      </c>
      <c r="Z63" s="14">
        <v>4</v>
      </c>
      <c r="AA63" s="16" t="s">
        <v>1188</v>
      </c>
      <c r="AB63" s="14">
        <v>4</v>
      </c>
      <c r="AC63" s="16" t="s">
        <v>1189</v>
      </c>
      <c r="AD63" s="14">
        <v>4</v>
      </c>
      <c r="AE63" s="16" t="s">
        <v>1190</v>
      </c>
      <c r="AF63" s="14">
        <v>5</v>
      </c>
      <c r="AG63" s="16" t="s">
        <v>1191</v>
      </c>
      <c r="AH63" s="14">
        <v>4</v>
      </c>
      <c r="AI63" s="11" t="s">
        <v>1192</v>
      </c>
      <c r="AJ63" s="14">
        <v>8</v>
      </c>
      <c r="AK63" s="16" t="s">
        <v>1193</v>
      </c>
      <c r="AL63" s="14">
        <v>2</v>
      </c>
      <c r="AM63" s="16" t="s">
        <v>1194</v>
      </c>
      <c r="AN63" s="14">
        <v>4</v>
      </c>
      <c r="AO63" s="16" t="s">
        <v>807</v>
      </c>
      <c r="AP63" s="14" t="s">
        <v>87</v>
      </c>
      <c r="AQ63" s="16" t="s">
        <v>1195</v>
      </c>
      <c r="AR63" s="14"/>
      <c r="AS63" s="18">
        <f t="shared" si="0"/>
        <v>77</v>
      </c>
      <c r="AT63" s="12">
        <f t="shared" si="1"/>
        <v>46082</v>
      </c>
      <c r="AU63" s="19" t="str">
        <f t="shared" si="2"/>
        <v>March 2026</v>
      </c>
      <c r="AV63" s="12">
        <f t="shared" si="3"/>
        <v>46097</v>
      </c>
      <c r="AW63" s="12">
        <f t="shared" si="4"/>
        <v>46103</v>
      </c>
      <c r="AX63" s="14" t="str">
        <f t="shared" si="5"/>
        <v>16/03/2026 - 22/03/2026</v>
      </c>
      <c r="AY63" s="14">
        <f>IF($B63="","",COUNTIFS($B$5:$B63,$B63,$AT$5:$AT63,$AT63))</f>
        <v>5</v>
      </c>
      <c r="AZ63" s="14">
        <f>IF($B63="","",COUNTIFS($B$5:$B63,$B63,$AV$5:$AV63,$AV63))</f>
        <v>3</v>
      </c>
      <c r="BA63" s="14" t="str">
        <f t="shared" si="6"/>
        <v>05|Wassana Phothong|20260301</v>
      </c>
      <c r="BB63" s="14" t="str">
        <f t="shared" si="7"/>
        <v>03|Wassana Phothong|20260316</v>
      </c>
      <c r="BC63" s="14">
        <f t="shared" si="8"/>
        <v>0</v>
      </c>
      <c r="BD63" s="20"/>
      <c r="BE63" s="20"/>
      <c r="BF63" s="20" t="str">
        <f t="shared" si="9"/>
        <v>March 2026</v>
      </c>
    </row>
    <row r="64" spans="1:58" ht="24.75" customHeight="1">
      <c r="A64" s="10">
        <v>46103.640436736103</v>
      </c>
      <c r="B64" s="11" t="s">
        <v>89</v>
      </c>
      <c r="C64" s="12">
        <v>46100</v>
      </c>
      <c r="D64" s="13">
        <v>0.77708333333333302</v>
      </c>
      <c r="E64" s="13">
        <v>0.78125</v>
      </c>
      <c r="F64" s="14" t="s">
        <v>1196</v>
      </c>
      <c r="G64" s="15" t="s">
        <v>1197</v>
      </c>
      <c r="H64" s="14">
        <v>8</v>
      </c>
      <c r="I64" s="16" t="s">
        <v>1198</v>
      </c>
      <c r="J64" s="14">
        <v>4</v>
      </c>
      <c r="K64" s="11" t="s">
        <v>1199</v>
      </c>
      <c r="L64" s="14">
        <v>5</v>
      </c>
      <c r="M64" s="16" t="s">
        <v>1200</v>
      </c>
      <c r="N64" s="14">
        <v>4</v>
      </c>
      <c r="O64" s="16" t="s">
        <v>1201</v>
      </c>
      <c r="P64" s="14">
        <v>3</v>
      </c>
      <c r="Q64" s="21" t="s">
        <v>1202</v>
      </c>
      <c r="R64" s="14">
        <v>3</v>
      </c>
      <c r="S64" s="17" t="s">
        <v>1203</v>
      </c>
      <c r="T64" s="14">
        <v>3</v>
      </c>
      <c r="U64" s="16" t="s">
        <v>1204</v>
      </c>
      <c r="V64" s="14">
        <v>6</v>
      </c>
      <c r="W64" s="11" t="s">
        <v>1205</v>
      </c>
      <c r="X64" s="14">
        <v>4</v>
      </c>
      <c r="Y64" s="16" t="s">
        <v>1206</v>
      </c>
      <c r="Z64" s="14">
        <v>3</v>
      </c>
      <c r="AA64" s="16" t="s">
        <v>1207</v>
      </c>
      <c r="AB64" s="14">
        <v>4</v>
      </c>
      <c r="AC64" s="16" t="s">
        <v>1208</v>
      </c>
      <c r="AD64" s="14">
        <v>4</v>
      </c>
      <c r="AE64" s="16" t="s">
        <v>1209</v>
      </c>
      <c r="AF64" s="14">
        <v>5</v>
      </c>
      <c r="AG64" s="16" t="s">
        <v>843</v>
      </c>
      <c r="AH64" s="14">
        <v>4</v>
      </c>
      <c r="AI64" s="11" t="s">
        <v>1210</v>
      </c>
      <c r="AJ64" s="14">
        <v>8</v>
      </c>
      <c r="AK64" s="16" t="s">
        <v>1211</v>
      </c>
      <c r="AL64" s="14">
        <v>2</v>
      </c>
      <c r="AM64" s="16" t="s">
        <v>1212</v>
      </c>
      <c r="AN64" s="14">
        <v>5</v>
      </c>
      <c r="AO64" s="16" t="s">
        <v>807</v>
      </c>
      <c r="AP64" s="14" t="s">
        <v>87</v>
      </c>
      <c r="AQ64" s="16" t="s">
        <v>1213</v>
      </c>
      <c r="AR64" s="14"/>
      <c r="AS64" s="18">
        <f t="shared" si="0"/>
        <v>75</v>
      </c>
      <c r="AT64" s="12">
        <f t="shared" si="1"/>
        <v>46082</v>
      </c>
      <c r="AU64" s="19" t="str">
        <f t="shared" si="2"/>
        <v>March 2026</v>
      </c>
      <c r="AV64" s="12">
        <f t="shared" si="3"/>
        <v>46097</v>
      </c>
      <c r="AW64" s="12">
        <f t="shared" si="4"/>
        <v>46103</v>
      </c>
      <c r="AX64" s="14" t="str">
        <f t="shared" si="5"/>
        <v>16/03/2026 - 22/03/2026</v>
      </c>
      <c r="AY64" s="14">
        <f>IF($B64="","",COUNTIFS($B$5:$B64,$B64,$AT$5:$AT64,$AT64))</f>
        <v>6</v>
      </c>
      <c r="AZ64" s="14">
        <f>IF($B64="","",COUNTIFS($B$5:$B64,$B64,$AV$5:$AV64,$AV64))</f>
        <v>3</v>
      </c>
      <c r="BA64" s="14" t="str">
        <f t="shared" si="6"/>
        <v>06|Jureeporn Piddum|20260301</v>
      </c>
      <c r="BB64" s="14" t="str">
        <f t="shared" si="7"/>
        <v>03|Jureeporn Piddum|20260316</v>
      </c>
      <c r="BC64" s="14">
        <f t="shared" si="8"/>
        <v>0</v>
      </c>
      <c r="BD64" s="20"/>
      <c r="BE64" s="20"/>
      <c r="BF64" s="20" t="str">
        <f t="shared" si="9"/>
        <v>March 2026</v>
      </c>
    </row>
    <row r="65" spans="1:58" ht="24.75" customHeight="1">
      <c r="A65" s="10">
        <v>46103.646094479198</v>
      </c>
      <c r="B65" s="11" t="s">
        <v>67</v>
      </c>
      <c r="C65" s="12">
        <v>46100</v>
      </c>
      <c r="D65" s="13">
        <v>0.45486111111111099</v>
      </c>
      <c r="E65" s="13">
        <v>0.45833333333333298</v>
      </c>
      <c r="F65" s="14" t="s">
        <v>1214</v>
      </c>
      <c r="G65" s="15" t="s">
        <v>1215</v>
      </c>
      <c r="H65" s="14">
        <v>8</v>
      </c>
      <c r="I65" s="16" t="s">
        <v>1216</v>
      </c>
      <c r="J65" s="14">
        <v>4</v>
      </c>
      <c r="K65" s="16" t="s">
        <v>1217</v>
      </c>
      <c r="L65" s="14">
        <v>5</v>
      </c>
      <c r="M65" s="16" t="s">
        <v>1218</v>
      </c>
      <c r="N65" s="14">
        <v>5</v>
      </c>
      <c r="O65" s="16" t="s">
        <v>1219</v>
      </c>
      <c r="P65" s="14">
        <v>4</v>
      </c>
      <c r="Q65" s="17" t="s">
        <v>1220</v>
      </c>
      <c r="R65" s="14">
        <v>4</v>
      </c>
      <c r="S65" s="17" t="s">
        <v>1221</v>
      </c>
      <c r="T65" s="14">
        <v>4</v>
      </c>
      <c r="U65" s="16" t="s">
        <v>1222</v>
      </c>
      <c r="V65" s="14">
        <v>8</v>
      </c>
      <c r="W65" s="11" t="s">
        <v>1223</v>
      </c>
      <c r="X65" s="14">
        <v>4</v>
      </c>
      <c r="Y65" s="16" t="s">
        <v>1224</v>
      </c>
      <c r="Z65" s="14">
        <v>4</v>
      </c>
      <c r="AA65" s="16" t="s">
        <v>1225</v>
      </c>
      <c r="AB65" s="14">
        <v>4</v>
      </c>
      <c r="AC65" s="16" t="s">
        <v>1226</v>
      </c>
      <c r="AD65" s="14">
        <v>4</v>
      </c>
      <c r="AE65" s="16" t="s">
        <v>1227</v>
      </c>
      <c r="AF65" s="14">
        <v>5</v>
      </c>
      <c r="AG65" s="16" t="s">
        <v>1228</v>
      </c>
      <c r="AH65" s="14">
        <v>5</v>
      </c>
      <c r="AI65" s="11" t="s">
        <v>1229</v>
      </c>
      <c r="AJ65" s="14">
        <v>8</v>
      </c>
      <c r="AK65" s="16" t="s">
        <v>1230</v>
      </c>
      <c r="AL65" s="14">
        <v>2</v>
      </c>
      <c r="AM65" s="16" t="s">
        <v>1231</v>
      </c>
      <c r="AN65" s="14">
        <v>4</v>
      </c>
      <c r="AO65" s="16" t="s">
        <v>1232</v>
      </c>
      <c r="AP65" s="14" t="s">
        <v>87</v>
      </c>
      <c r="AQ65" s="16" t="s">
        <v>1233</v>
      </c>
      <c r="AR65" s="14"/>
      <c r="AS65" s="18">
        <f t="shared" si="0"/>
        <v>82</v>
      </c>
      <c r="AT65" s="12">
        <f t="shared" si="1"/>
        <v>46082</v>
      </c>
      <c r="AU65" s="19" t="str">
        <f t="shared" si="2"/>
        <v>March 2026</v>
      </c>
      <c r="AV65" s="12">
        <f t="shared" si="3"/>
        <v>46097</v>
      </c>
      <c r="AW65" s="12">
        <f t="shared" si="4"/>
        <v>46103</v>
      </c>
      <c r="AX65" s="14" t="str">
        <f t="shared" si="5"/>
        <v>16/03/2026 - 22/03/2026</v>
      </c>
      <c r="AY65" s="14">
        <f>IF($B65="","",COUNTIFS($B$5:$B65,$B65,$AT$5:$AT65,$AT65))</f>
        <v>7</v>
      </c>
      <c r="AZ65" s="14">
        <f>IF($B65="","",COUNTIFS($B$5:$B65,$B65,$AV$5:$AV65,$AV65))</f>
        <v>3</v>
      </c>
      <c r="BA65" s="14" t="str">
        <f t="shared" si="6"/>
        <v>07|Chatkonnaphat Bhusomya|20260301</v>
      </c>
      <c r="BB65" s="14" t="str">
        <f t="shared" si="7"/>
        <v>03|Chatkonnaphat Bhusomya|20260316</v>
      </c>
      <c r="BC65" s="14">
        <f t="shared" si="8"/>
        <v>0</v>
      </c>
      <c r="BD65" s="20"/>
      <c r="BE65" s="20"/>
      <c r="BF65" s="20" t="str">
        <f t="shared" si="9"/>
        <v>March 2026</v>
      </c>
    </row>
    <row r="66" spans="1:58" ht="24.75" customHeight="1">
      <c r="A66" s="10">
        <v>46103.660733263903</v>
      </c>
      <c r="B66" s="11" t="s">
        <v>393</v>
      </c>
      <c r="C66" s="12">
        <v>46100</v>
      </c>
      <c r="D66" s="13">
        <v>0.594444444444444</v>
      </c>
      <c r="E66" s="13">
        <v>0.59861111111111098</v>
      </c>
      <c r="F66" s="14" t="s">
        <v>1234</v>
      </c>
      <c r="G66" s="15" t="s">
        <v>1235</v>
      </c>
      <c r="H66" s="14">
        <v>8</v>
      </c>
      <c r="I66" s="16" t="s">
        <v>1236</v>
      </c>
      <c r="J66" s="14">
        <v>4</v>
      </c>
      <c r="K66" s="16" t="s">
        <v>1237</v>
      </c>
      <c r="L66" s="14">
        <v>5</v>
      </c>
      <c r="M66" s="16" t="s">
        <v>1238</v>
      </c>
      <c r="N66" s="14">
        <v>4</v>
      </c>
      <c r="O66" s="16" t="s">
        <v>1239</v>
      </c>
      <c r="P66" s="14">
        <v>3</v>
      </c>
      <c r="Q66" s="17" t="s">
        <v>1240</v>
      </c>
      <c r="R66" s="14">
        <v>3</v>
      </c>
      <c r="S66" s="21" t="s">
        <v>1241</v>
      </c>
      <c r="T66" s="14">
        <v>3</v>
      </c>
      <c r="U66" s="16" t="s">
        <v>1242</v>
      </c>
      <c r="V66" s="14">
        <v>6</v>
      </c>
      <c r="W66" s="11" t="s">
        <v>1243</v>
      </c>
      <c r="X66" s="14">
        <v>4</v>
      </c>
      <c r="Y66" s="16" t="s">
        <v>1244</v>
      </c>
      <c r="Z66" s="14">
        <v>4</v>
      </c>
      <c r="AA66" s="16" t="s">
        <v>1245</v>
      </c>
      <c r="AB66" s="14">
        <v>4</v>
      </c>
      <c r="AC66" s="16" t="s">
        <v>1246</v>
      </c>
      <c r="AD66" s="14">
        <v>4</v>
      </c>
      <c r="AE66" s="16" t="s">
        <v>1247</v>
      </c>
      <c r="AF66" s="14">
        <v>5</v>
      </c>
      <c r="AG66" s="16" t="s">
        <v>1248</v>
      </c>
      <c r="AH66" s="14">
        <v>4</v>
      </c>
      <c r="AI66" s="11" t="s">
        <v>1249</v>
      </c>
      <c r="AJ66" s="14">
        <v>8</v>
      </c>
      <c r="AK66" s="16" t="s">
        <v>1250</v>
      </c>
      <c r="AL66" s="14">
        <v>2</v>
      </c>
      <c r="AM66" s="16" t="s">
        <v>1251</v>
      </c>
      <c r="AN66" s="14">
        <v>4</v>
      </c>
      <c r="AO66" s="11" t="s">
        <v>1252</v>
      </c>
      <c r="AP66" s="14" t="s">
        <v>87</v>
      </c>
      <c r="AQ66" s="16" t="s">
        <v>1253</v>
      </c>
      <c r="AR66" s="14"/>
      <c r="AS66" s="18">
        <f t="shared" si="0"/>
        <v>75</v>
      </c>
      <c r="AT66" s="12">
        <f t="shared" si="1"/>
        <v>46082</v>
      </c>
      <c r="AU66" s="19" t="str">
        <f t="shared" si="2"/>
        <v>March 2026</v>
      </c>
      <c r="AV66" s="12">
        <f t="shared" si="3"/>
        <v>46097</v>
      </c>
      <c r="AW66" s="12">
        <f t="shared" si="4"/>
        <v>46103</v>
      </c>
      <c r="AX66" s="14" t="str">
        <f t="shared" si="5"/>
        <v>16/03/2026 - 22/03/2026</v>
      </c>
      <c r="AY66" s="14">
        <f>IF($B66="","",COUNTIFS($B$5:$B66,$B66,$AT$5:$AT66,$AT66))</f>
        <v>5</v>
      </c>
      <c r="AZ66" s="14">
        <f>IF($B66="","",COUNTIFS($B$5:$B66,$B66,$AV$5:$AV66,$AV66))</f>
        <v>2</v>
      </c>
      <c r="BA66" s="14" t="str">
        <f t="shared" si="6"/>
        <v>05|Natcha Chai-in|20260301</v>
      </c>
      <c r="BB66" s="14" t="str">
        <f t="shared" si="7"/>
        <v>02|Natcha Chai-in|20260316</v>
      </c>
      <c r="BC66" s="14">
        <f t="shared" si="8"/>
        <v>0</v>
      </c>
      <c r="BD66" s="20"/>
      <c r="BE66" s="20"/>
      <c r="BF66" s="20" t="str">
        <f t="shared" si="9"/>
        <v>March 2026</v>
      </c>
    </row>
    <row r="67" spans="1:58" ht="24.75" customHeight="1">
      <c r="A67" s="10">
        <v>46103.666085520803</v>
      </c>
      <c r="B67" s="11" t="s">
        <v>264</v>
      </c>
      <c r="C67" s="12">
        <v>46100</v>
      </c>
      <c r="D67" s="13">
        <v>0.63055555555555598</v>
      </c>
      <c r="E67" s="13">
        <v>0.64166666666666705</v>
      </c>
      <c r="F67" s="14" t="s">
        <v>1254</v>
      </c>
      <c r="G67" s="15" t="s">
        <v>473</v>
      </c>
      <c r="H67" s="14">
        <v>8</v>
      </c>
      <c r="I67" s="16" t="s">
        <v>1255</v>
      </c>
      <c r="J67" s="14">
        <v>3</v>
      </c>
      <c r="K67" s="16" t="s">
        <v>1256</v>
      </c>
      <c r="L67" s="14">
        <v>5</v>
      </c>
      <c r="M67" s="16" t="s">
        <v>1257</v>
      </c>
      <c r="N67" s="14">
        <v>3</v>
      </c>
      <c r="O67" s="16" t="s">
        <v>1258</v>
      </c>
      <c r="P67" s="14">
        <v>3</v>
      </c>
      <c r="Q67" s="17" t="s">
        <v>1259</v>
      </c>
      <c r="R67" s="14">
        <v>4</v>
      </c>
      <c r="S67" s="17" t="s">
        <v>1260</v>
      </c>
      <c r="T67" s="14">
        <v>3</v>
      </c>
      <c r="U67" s="16" t="s">
        <v>1261</v>
      </c>
      <c r="V67" s="14">
        <v>6</v>
      </c>
      <c r="W67" s="11" t="s">
        <v>1262</v>
      </c>
      <c r="X67" s="14">
        <v>4</v>
      </c>
      <c r="Y67" s="16" t="s">
        <v>1263</v>
      </c>
      <c r="Z67" s="14">
        <v>4</v>
      </c>
      <c r="AA67" s="16" t="s">
        <v>1264</v>
      </c>
      <c r="AB67" s="14">
        <v>4</v>
      </c>
      <c r="AC67" s="16" t="s">
        <v>1265</v>
      </c>
      <c r="AD67" s="14">
        <v>4</v>
      </c>
      <c r="AE67" s="16" t="s">
        <v>1266</v>
      </c>
      <c r="AF67" s="14">
        <v>5</v>
      </c>
      <c r="AG67" s="16" t="s">
        <v>1267</v>
      </c>
      <c r="AH67" s="14">
        <v>4</v>
      </c>
      <c r="AI67" s="11" t="s">
        <v>1268</v>
      </c>
      <c r="AJ67" s="14">
        <v>7</v>
      </c>
      <c r="AK67" s="16" t="s">
        <v>1269</v>
      </c>
      <c r="AL67" s="14">
        <v>2</v>
      </c>
      <c r="AM67" s="16" t="s">
        <v>1270</v>
      </c>
      <c r="AN67" s="14">
        <v>5</v>
      </c>
      <c r="AO67" s="16" t="s">
        <v>807</v>
      </c>
      <c r="AP67" s="14" t="s">
        <v>87</v>
      </c>
      <c r="AQ67" s="16" t="s">
        <v>1271</v>
      </c>
      <c r="AR67" s="14"/>
      <c r="AS67" s="18">
        <f t="shared" si="0"/>
        <v>74</v>
      </c>
      <c r="AT67" s="12">
        <f t="shared" si="1"/>
        <v>46082</v>
      </c>
      <c r="AU67" s="19" t="str">
        <f t="shared" si="2"/>
        <v>March 2026</v>
      </c>
      <c r="AV67" s="12">
        <f t="shared" si="3"/>
        <v>46097</v>
      </c>
      <c r="AW67" s="12">
        <f t="shared" si="4"/>
        <v>46103</v>
      </c>
      <c r="AX67" s="14" t="str">
        <f t="shared" si="5"/>
        <v>16/03/2026 - 22/03/2026</v>
      </c>
      <c r="AY67" s="14">
        <f>IF($B67="","",COUNTIFS($B$5:$B67,$B67,$AT$5:$AT67,$AT67))</f>
        <v>7</v>
      </c>
      <c r="AZ67" s="14">
        <f>IF($B67="","",COUNTIFS($B$5:$B67,$B67,$AV$5:$AV67,$AV67))</f>
        <v>3</v>
      </c>
      <c r="BA67" s="14" t="str">
        <f t="shared" si="6"/>
        <v>07|Supakrit Promkhamnoi|20260301</v>
      </c>
      <c r="BB67" s="14" t="str">
        <f t="shared" si="7"/>
        <v>03|Supakrit Promkhamnoi|20260316</v>
      </c>
      <c r="BC67" s="14">
        <f t="shared" si="8"/>
        <v>0</v>
      </c>
      <c r="BD67" s="20"/>
      <c r="BE67" s="20"/>
      <c r="BF67" s="20" t="str">
        <f t="shared" si="9"/>
        <v>March 2026</v>
      </c>
    </row>
    <row r="68" spans="1:58" ht="24.75" customHeight="1">
      <c r="A68" s="10">
        <v>46103.717700706002</v>
      </c>
      <c r="B68" s="11" t="s">
        <v>131</v>
      </c>
      <c r="C68" s="12">
        <v>46101</v>
      </c>
      <c r="D68" s="13">
        <v>0.61666666666666703</v>
      </c>
      <c r="E68" s="13">
        <v>0.62291666666666701</v>
      </c>
      <c r="F68" s="14" t="s">
        <v>1272</v>
      </c>
      <c r="G68" s="15" t="s">
        <v>1273</v>
      </c>
      <c r="H68" s="14">
        <v>8</v>
      </c>
      <c r="I68" s="16" t="s">
        <v>1274</v>
      </c>
      <c r="J68" s="14">
        <v>4</v>
      </c>
      <c r="K68" s="16" t="s">
        <v>1275</v>
      </c>
      <c r="L68" s="14">
        <v>5</v>
      </c>
      <c r="M68" s="16" t="s">
        <v>1276</v>
      </c>
      <c r="N68" s="14">
        <v>4</v>
      </c>
      <c r="O68" s="16" t="s">
        <v>1277</v>
      </c>
      <c r="P68" s="14">
        <v>3</v>
      </c>
      <c r="Q68" s="17" t="s">
        <v>1278</v>
      </c>
      <c r="R68" s="14">
        <v>4</v>
      </c>
      <c r="S68" s="23" t="s">
        <v>1279</v>
      </c>
      <c r="T68" s="14">
        <v>3</v>
      </c>
      <c r="U68" s="16" t="s">
        <v>1280</v>
      </c>
      <c r="V68" s="14">
        <v>7</v>
      </c>
      <c r="W68" s="26" t="s">
        <v>1281</v>
      </c>
      <c r="X68" s="14">
        <v>4</v>
      </c>
      <c r="Y68" s="16" t="s">
        <v>1282</v>
      </c>
      <c r="Z68" s="14">
        <v>4</v>
      </c>
      <c r="AA68" s="16" t="s">
        <v>1283</v>
      </c>
      <c r="AB68" s="14">
        <v>4</v>
      </c>
      <c r="AC68" s="16" t="s">
        <v>1284</v>
      </c>
      <c r="AD68" s="14">
        <v>4</v>
      </c>
      <c r="AE68" s="16" t="s">
        <v>1285</v>
      </c>
      <c r="AF68" s="14">
        <v>5</v>
      </c>
      <c r="AG68" s="16" t="s">
        <v>1286</v>
      </c>
      <c r="AH68" s="14">
        <v>4</v>
      </c>
      <c r="AI68" s="11" t="s">
        <v>1287</v>
      </c>
      <c r="AJ68" s="14">
        <v>8</v>
      </c>
      <c r="AK68" s="16" t="s">
        <v>1288</v>
      </c>
      <c r="AL68" s="14">
        <v>2</v>
      </c>
      <c r="AM68" s="16" t="s">
        <v>1289</v>
      </c>
      <c r="AN68" s="14">
        <v>5</v>
      </c>
      <c r="AO68" s="16" t="s">
        <v>807</v>
      </c>
      <c r="AP68" s="14" t="s">
        <v>87</v>
      </c>
      <c r="AQ68" s="16" t="s">
        <v>1290</v>
      </c>
      <c r="AR68" s="14"/>
      <c r="AS68" s="18">
        <f t="shared" si="0"/>
        <v>78</v>
      </c>
      <c r="AT68" s="12">
        <f t="shared" si="1"/>
        <v>46082</v>
      </c>
      <c r="AU68" s="19" t="str">
        <f t="shared" si="2"/>
        <v>March 2026</v>
      </c>
      <c r="AV68" s="12">
        <f t="shared" si="3"/>
        <v>46097</v>
      </c>
      <c r="AW68" s="12">
        <f t="shared" si="4"/>
        <v>46103</v>
      </c>
      <c r="AX68" s="14" t="str">
        <f t="shared" si="5"/>
        <v>16/03/2026 - 22/03/2026</v>
      </c>
      <c r="AY68" s="14">
        <f>IF($B68="","",COUNTIFS($B$5:$B68,$B68,$AT$5:$AT68,$AT68))</f>
        <v>5</v>
      </c>
      <c r="AZ68" s="14">
        <f>IF($B68="","",COUNTIFS($B$5:$B68,$B68,$AV$5:$AV68,$AV68))</f>
        <v>2</v>
      </c>
      <c r="BA68" s="14" t="str">
        <f t="shared" si="6"/>
        <v>05|Jariyawadee Taboodda|20260301</v>
      </c>
      <c r="BB68" s="14" t="str">
        <f t="shared" si="7"/>
        <v>02|Jariyawadee Taboodda|20260316</v>
      </c>
      <c r="BC68" s="14">
        <f t="shared" si="8"/>
        <v>0</v>
      </c>
      <c r="BD68" s="20"/>
      <c r="BE68" s="20"/>
      <c r="BF68" s="20" t="str">
        <f t="shared" si="9"/>
        <v>March 2026</v>
      </c>
    </row>
    <row r="69" spans="1:58" ht="24.75" customHeight="1">
      <c r="A69" s="10">
        <v>46103.841616874997</v>
      </c>
      <c r="B69" s="11" t="s">
        <v>192</v>
      </c>
      <c r="C69" s="12">
        <v>46101</v>
      </c>
      <c r="D69" s="13">
        <v>0.78125</v>
      </c>
      <c r="E69" s="13">
        <v>0.79374999999999996</v>
      </c>
      <c r="F69" s="14" t="s">
        <v>1291</v>
      </c>
      <c r="G69" s="15" t="s">
        <v>1292</v>
      </c>
      <c r="H69" s="14">
        <v>8</v>
      </c>
      <c r="I69" s="16" t="s">
        <v>1293</v>
      </c>
      <c r="J69" s="14">
        <v>3</v>
      </c>
      <c r="K69" s="16" t="s">
        <v>1294</v>
      </c>
      <c r="L69" s="14">
        <v>5</v>
      </c>
      <c r="M69" s="16" t="s">
        <v>1295</v>
      </c>
      <c r="N69" s="14">
        <v>2</v>
      </c>
      <c r="O69" s="16" t="s">
        <v>1296</v>
      </c>
      <c r="P69" s="14">
        <v>2</v>
      </c>
      <c r="Q69" s="17" t="s">
        <v>1297</v>
      </c>
      <c r="R69" s="14">
        <v>3</v>
      </c>
      <c r="S69" s="17" t="s">
        <v>1298</v>
      </c>
      <c r="T69" s="14">
        <v>2</v>
      </c>
      <c r="U69" s="16" t="s">
        <v>1299</v>
      </c>
      <c r="V69" s="14">
        <v>4</v>
      </c>
      <c r="W69" s="16" t="s">
        <v>1300</v>
      </c>
      <c r="X69" s="14">
        <v>3</v>
      </c>
      <c r="Y69" s="16" t="s">
        <v>1301</v>
      </c>
      <c r="Z69" s="14">
        <v>3</v>
      </c>
      <c r="AA69" s="16" t="s">
        <v>1302</v>
      </c>
      <c r="AB69" s="14">
        <v>4</v>
      </c>
      <c r="AC69" s="16" t="s">
        <v>1303</v>
      </c>
      <c r="AD69" s="14">
        <v>5</v>
      </c>
      <c r="AE69" s="16" t="s">
        <v>1304</v>
      </c>
      <c r="AF69" s="14">
        <v>2</v>
      </c>
      <c r="AG69" s="16" t="s">
        <v>1305</v>
      </c>
      <c r="AH69" s="14">
        <v>5</v>
      </c>
      <c r="AI69" s="16" t="s">
        <v>1306</v>
      </c>
      <c r="AJ69" s="14">
        <v>5</v>
      </c>
      <c r="AK69" s="16" t="s">
        <v>1306</v>
      </c>
      <c r="AL69" s="14">
        <v>1</v>
      </c>
      <c r="AM69" s="16" t="s">
        <v>1307</v>
      </c>
      <c r="AN69" s="14">
        <v>4</v>
      </c>
      <c r="AO69" s="16" t="s">
        <v>1308</v>
      </c>
      <c r="AP69" s="14" t="s">
        <v>87</v>
      </c>
      <c r="AQ69" s="16" t="s">
        <v>1309</v>
      </c>
      <c r="AR69" s="14"/>
      <c r="AS69" s="18">
        <f t="shared" ref="AS69:AS132" si="10">IF($B69="","",SUM($H69,$J69,$L69,$N69,$P69,$R69,$T69,$V69,$X69,$Z69,$AB69,$AD69,$AF69,$AH69,$AJ69,$AL69,$AN69))</f>
        <v>61</v>
      </c>
      <c r="AT69" s="12">
        <f t="shared" ref="AT69:AT132" si="11">IF($C69="","",DATE(YEAR($C69),MONTH($C69),1))</f>
        <v>46082</v>
      </c>
      <c r="AU69" s="19" t="str">
        <f t="shared" ref="AU69:AU132" si="12">IF($AT69="","",TEXT($AT69,"mmmm yyyy"))</f>
        <v>March 2026</v>
      </c>
      <c r="AV69" s="12">
        <f t="shared" ref="AV69:AV132" si="13">IF($C69="","",$C69-WEEKDAY($C69,2)+1)</f>
        <v>46097</v>
      </c>
      <c r="AW69" s="12">
        <f t="shared" ref="AW69:AW132" si="14">IF($AV69="","",$AV69+6)</f>
        <v>46103</v>
      </c>
      <c r="AX69" s="14" t="str">
        <f t="shared" ref="AX69:AX132" si="15">IF($AV69="","",TEXT($AV69,"dd/mm/yyyy")&amp;" - "&amp;TEXT($AW69,"dd/mm/yyyy"))</f>
        <v>16/03/2026 - 22/03/2026</v>
      </c>
      <c r="AY69" s="14">
        <f>IF($B69="","",COUNTIFS($B$5:$B69,$B69,$AT$5:$AT69,$AT69))</f>
        <v>6</v>
      </c>
      <c r="AZ69" s="14">
        <f>IF($B69="","",COUNTIFS($B$5:$B69,$B69,$AV$5:$AV69,$AV69))</f>
        <v>2</v>
      </c>
      <c r="BA69" s="14" t="str">
        <f t="shared" ref="BA69:BA132" si="16">IF($B69="","",TEXT($AY69,"00")&amp;"|"&amp;$B69&amp;"|"&amp;TEXT($AT69,"yyyymmdd"))</f>
        <v>06|Wachiraporn chailittichai|20260301</v>
      </c>
      <c r="BB69" s="14" t="str">
        <f t="shared" ref="BB69:BB132" si="17">IF($B69="","",TEXT($AZ69,"00")&amp;"|"&amp;$B69&amp;"|"&amp;TEXT($AV69,"yyyymmdd"))</f>
        <v>02|Wachiraporn chailittichai|20260316</v>
      </c>
      <c r="BC69" s="14">
        <f t="shared" ref="BC69:BC132" si="18">IF(OR($AP69="YES",$AP69="Yes",$AP69="Y",$AP69=1),1,0)</f>
        <v>0</v>
      </c>
      <c r="BD69" s="20"/>
      <c r="BE69" s="20"/>
      <c r="BF69" s="20" t="str">
        <f t="shared" ref="BF69:BF132" si="19">IF($C69="","",IF($C69&gt;=DATE(2026,6,1),"QA-2026-06",IF($C69&gt;=DATE(2026,5,1),"May 2026+",IF($C69&gt;=DATE(2026,4,1),"April 2026",IF($C69&gt;=DATE(2026,3,1),"March 2026","Jan-Feb 2026")))))</f>
        <v>March 2026</v>
      </c>
    </row>
    <row r="70" spans="1:58" ht="24.75" customHeight="1">
      <c r="A70" s="10">
        <v>46103.804524814797</v>
      </c>
      <c r="B70" s="11" t="s">
        <v>131</v>
      </c>
      <c r="C70" s="12">
        <v>46102</v>
      </c>
      <c r="D70" s="13">
        <v>0.62916666666666698</v>
      </c>
      <c r="E70" s="13">
        <v>0.63402777777777797</v>
      </c>
      <c r="F70" s="14" t="s">
        <v>1310</v>
      </c>
      <c r="G70" s="15" t="s">
        <v>1311</v>
      </c>
      <c r="H70" s="14">
        <v>8</v>
      </c>
      <c r="I70" s="16" t="s">
        <v>1312</v>
      </c>
      <c r="J70" s="14">
        <v>4</v>
      </c>
      <c r="K70" s="16" t="s">
        <v>1313</v>
      </c>
      <c r="L70" s="14">
        <v>5</v>
      </c>
      <c r="M70" s="16" t="s">
        <v>1314</v>
      </c>
      <c r="N70" s="14">
        <v>4</v>
      </c>
      <c r="O70" s="16" t="s">
        <v>1315</v>
      </c>
      <c r="P70" s="14">
        <v>3</v>
      </c>
      <c r="Q70" s="17" t="s">
        <v>1316</v>
      </c>
      <c r="R70" s="14">
        <v>3</v>
      </c>
      <c r="S70" s="17" t="s">
        <v>1317</v>
      </c>
      <c r="T70" s="14">
        <v>4</v>
      </c>
      <c r="U70" s="16" t="s">
        <v>1318</v>
      </c>
      <c r="V70" s="14">
        <v>6</v>
      </c>
      <c r="W70" s="16" t="s">
        <v>1319</v>
      </c>
      <c r="X70" s="14">
        <v>4</v>
      </c>
      <c r="Y70" s="16" t="s">
        <v>1320</v>
      </c>
      <c r="Z70" s="14">
        <v>4</v>
      </c>
      <c r="AA70" s="16" t="s">
        <v>1321</v>
      </c>
      <c r="AB70" s="14">
        <v>4</v>
      </c>
      <c r="AC70" s="16" t="s">
        <v>1322</v>
      </c>
      <c r="AD70" s="14">
        <v>4</v>
      </c>
      <c r="AE70" s="16" t="s">
        <v>1323</v>
      </c>
      <c r="AF70" s="14">
        <v>5</v>
      </c>
      <c r="AG70" s="16" t="s">
        <v>1324</v>
      </c>
      <c r="AH70" s="14">
        <v>4</v>
      </c>
      <c r="AI70" s="16" t="s">
        <v>1325</v>
      </c>
      <c r="AJ70" s="14">
        <v>8</v>
      </c>
      <c r="AK70" s="16" t="s">
        <v>1326</v>
      </c>
      <c r="AL70" s="14">
        <v>5</v>
      </c>
      <c r="AM70" s="16" t="s">
        <v>1327</v>
      </c>
      <c r="AN70" s="14">
        <v>5</v>
      </c>
      <c r="AO70" s="16" t="s">
        <v>1308</v>
      </c>
      <c r="AP70" s="14" t="s">
        <v>87</v>
      </c>
      <c r="AQ70" s="16" t="s">
        <v>1328</v>
      </c>
      <c r="AR70" s="14"/>
      <c r="AS70" s="18">
        <f t="shared" si="10"/>
        <v>80</v>
      </c>
      <c r="AT70" s="12">
        <f t="shared" si="11"/>
        <v>46082</v>
      </c>
      <c r="AU70" s="19" t="str">
        <f t="shared" si="12"/>
        <v>March 2026</v>
      </c>
      <c r="AV70" s="12">
        <f t="shared" si="13"/>
        <v>46097</v>
      </c>
      <c r="AW70" s="12">
        <f t="shared" si="14"/>
        <v>46103</v>
      </c>
      <c r="AX70" s="14" t="str">
        <f t="shared" si="15"/>
        <v>16/03/2026 - 22/03/2026</v>
      </c>
      <c r="AY70" s="14">
        <f>IF($B70="","",COUNTIFS($B$5:$B70,$B70,$AT$5:$AT70,$AT70))</f>
        <v>6</v>
      </c>
      <c r="AZ70" s="14">
        <f>IF($B70="","",COUNTIFS($B$5:$B70,$B70,$AV$5:$AV70,$AV70))</f>
        <v>3</v>
      </c>
      <c r="BA70" s="14" t="str">
        <f t="shared" si="16"/>
        <v>06|Jariyawadee Taboodda|20260301</v>
      </c>
      <c r="BB70" s="14" t="str">
        <f t="shared" si="17"/>
        <v>03|Jariyawadee Taboodda|20260316</v>
      </c>
      <c r="BC70" s="14">
        <f t="shared" si="18"/>
        <v>0</v>
      </c>
      <c r="BD70" s="20"/>
      <c r="BE70" s="20"/>
      <c r="BF70" s="20" t="str">
        <f t="shared" si="19"/>
        <v>March 2026</v>
      </c>
    </row>
    <row r="71" spans="1:58" ht="24.75" customHeight="1">
      <c r="A71" s="10">
        <v>46103.825196724501</v>
      </c>
      <c r="B71" s="11" t="s">
        <v>393</v>
      </c>
      <c r="C71" s="12">
        <v>46102</v>
      </c>
      <c r="D71" s="13">
        <v>0.67569444444444504</v>
      </c>
      <c r="E71" s="13">
        <v>0.6875</v>
      </c>
      <c r="F71" s="14" t="s">
        <v>1329</v>
      </c>
      <c r="G71" s="15" t="s">
        <v>1330</v>
      </c>
      <c r="H71" s="14">
        <v>8</v>
      </c>
      <c r="I71" s="16" t="s">
        <v>1331</v>
      </c>
      <c r="J71" s="14">
        <v>4</v>
      </c>
      <c r="K71" s="16" t="s">
        <v>1332</v>
      </c>
      <c r="L71" s="14">
        <v>5</v>
      </c>
      <c r="M71" s="16" t="s">
        <v>1333</v>
      </c>
      <c r="N71" s="14">
        <v>4</v>
      </c>
      <c r="O71" s="16" t="s">
        <v>1334</v>
      </c>
      <c r="P71" s="14">
        <v>4</v>
      </c>
      <c r="Q71" s="17" t="s">
        <v>1335</v>
      </c>
      <c r="R71" s="14">
        <v>4</v>
      </c>
      <c r="S71" s="17" t="s">
        <v>1336</v>
      </c>
      <c r="T71" s="14">
        <v>4</v>
      </c>
      <c r="U71" s="16" t="s">
        <v>1337</v>
      </c>
      <c r="V71" s="14">
        <v>8</v>
      </c>
      <c r="W71" s="16" t="s">
        <v>1338</v>
      </c>
      <c r="X71" s="14">
        <v>4</v>
      </c>
      <c r="Y71" s="16" t="s">
        <v>1339</v>
      </c>
      <c r="Z71" s="14">
        <v>4</v>
      </c>
      <c r="AA71" s="16" t="s">
        <v>1340</v>
      </c>
      <c r="AB71" s="14">
        <v>4</v>
      </c>
      <c r="AC71" s="16" t="s">
        <v>1341</v>
      </c>
      <c r="AD71" s="14">
        <v>4</v>
      </c>
      <c r="AE71" s="16" t="s">
        <v>1342</v>
      </c>
      <c r="AF71" s="14">
        <v>5</v>
      </c>
      <c r="AG71" s="16" t="s">
        <v>1343</v>
      </c>
      <c r="AH71" s="14">
        <v>5</v>
      </c>
      <c r="AI71" s="16" t="s">
        <v>1344</v>
      </c>
      <c r="AJ71" s="14">
        <v>8</v>
      </c>
      <c r="AK71" s="16" t="s">
        <v>1345</v>
      </c>
      <c r="AL71" s="14">
        <v>5</v>
      </c>
      <c r="AM71" s="16" t="s">
        <v>1346</v>
      </c>
      <c r="AN71" s="14">
        <v>5</v>
      </c>
      <c r="AO71" s="16" t="s">
        <v>1308</v>
      </c>
      <c r="AP71" s="14" t="s">
        <v>87</v>
      </c>
      <c r="AQ71" s="16" t="s">
        <v>1347</v>
      </c>
      <c r="AR71" s="14"/>
      <c r="AS71" s="18">
        <f t="shared" si="10"/>
        <v>85</v>
      </c>
      <c r="AT71" s="12">
        <f t="shared" si="11"/>
        <v>46082</v>
      </c>
      <c r="AU71" s="19" t="str">
        <f t="shared" si="12"/>
        <v>March 2026</v>
      </c>
      <c r="AV71" s="12">
        <f t="shared" si="13"/>
        <v>46097</v>
      </c>
      <c r="AW71" s="12">
        <f t="shared" si="14"/>
        <v>46103</v>
      </c>
      <c r="AX71" s="14" t="str">
        <f t="shared" si="15"/>
        <v>16/03/2026 - 22/03/2026</v>
      </c>
      <c r="AY71" s="14">
        <f>IF($B71="","",COUNTIFS($B$5:$B71,$B71,$AT$5:$AT71,$AT71))</f>
        <v>6</v>
      </c>
      <c r="AZ71" s="14">
        <f>IF($B71="","",COUNTIFS($B$5:$B71,$B71,$AV$5:$AV71,$AV71))</f>
        <v>3</v>
      </c>
      <c r="BA71" s="14" t="str">
        <f t="shared" si="16"/>
        <v>06|Natcha Chai-in|20260301</v>
      </c>
      <c r="BB71" s="14" t="str">
        <f t="shared" si="17"/>
        <v>03|Natcha Chai-in|20260316</v>
      </c>
      <c r="BC71" s="14">
        <f t="shared" si="18"/>
        <v>0</v>
      </c>
      <c r="BD71" s="20"/>
      <c r="BE71" s="20"/>
      <c r="BF71" s="20" t="str">
        <f t="shared" si="19"/>
        <v>March 2026</v>
      </c>
    </row>
    <row r="72" spans="1:58" ht="24.75" customHeight="1">
      <c r="A72" s="10">
        <v>46103.829630544002</v>
      </c>
      <c r="B72" s="11" t="s">
        <v>298</v>
      </c>
      <c r="C72" s="12">
        <v>46102</v>
      </c>
      <c r="D72" s="13">
        <v>0.58611111111111103</v>
      </c>
      <c r="E72" s="13">
        <v>0.593055555555556</v>
      </c>
      <c r="F72" s="14" t="s">
        <v>1348</v>
      </c>
      <c r="G72" s="15" t="s">
        <v>1349</v>
      </c>
      <c r="H72" s="14">
        <v>9</v>
      </c>
      <c r="I72" s="16" t="s">
        <v>1350</v>
      </c>
      <c r="J72" s="14">
        <v>5</v>
      </c>
      <c r="K72" s="16" t="s">
        <v>1351</v>
      </c>
      <c r="L72" s="14">
        <v>5</v>
      </c>
      <c r="M72" s="16" t="s">
        <v>1352</v>
      </c>
      <c r="N72" s="14">
        <v>5</v>
      </c>
      <c r="O72" s="16" t="s">
        <v>1353</v>
      </c>
      <c r="P72" s="14">
        <v>5</v>
      </c>
      <c r="Q72" s="17" t="s">
        <v>1354</v>
      </c>
      <c r="R72" s="14">
        <v>4</v>
      </c>
      <c r="S72" s="17" t="s">
        <v>1355</v>
      </c>
      <c r="T72" s="14">
        <v>4</v>
      </c>
      <c r="U72" s="16" t="s">
        <v>1356</v>
      </c>
      <c r="V72" s="14">
        <v>8</v>
      </c>
      <c r="W72" s="16" t="s">
        <v>1357</v>
      </c>
      <c r="X72" s="14">
        <v>5</v>
      </c>
      <c r="Y72" s="16" t="s">
        <v>1358</v>
      </c>
      <c r="Z72" s="14">
        <v>5</v>
      </c>
      <c r="AA72" s="16" t="s">
        <v>1359</v>
      </c>
      <c r="AB72" s="14">
        <v>4</v>
      </c>
      <c r="AC72" s="16" t="s">
        <v>1360</v>
      </c>
      <c r="AD72" s="14">
        <v>5</v>
      </c>
      <c r="AE72" s="16" t="s">
        <v>1361</v>
      </c>
      <c r="AF72" s="14">
        <v>5</v>
      </c>
      <c r="AG72" s="16" t="s">
        <v>580</v>
      </c>
      <c r="AH72" s="14">
        <v>5</v>
      </c>
      <c r="AI72" s="16" t="s">
        <v>1362</v>
      </c>
      <c r="AJ72" s="14">
        <v>9</v>
      </c>
      <c r="AK72" s="16" t="s">
        <v>1363</v>
      </c>
      <c r="AL72" s="14">
        <v>5</v>
      </c>
      <c r="AM72" s="16" t="s">
        <v>1364</v>
      </c>
      <c r="AN72" s="14">
        <v>5</v>
      </c>
      <c r="AO72" s="16" t="s">
        <v>1308</v>
      </c>
      <c r="AP72" s="14" t="s">
        <v>87</v>
      </c>
      <c r="AQ72" s="16" t="s">
        <v>1365</v>
      </c>
      <c r="AR72" s="14"/>
      <c r="AS72" s="18">
        <f t="shared" si="10"/>
        <v>93</v>
      </c>
      <c r="AT72" s="12">
        <f t="shared" si="11"/>
        <v>46082</v>
      </c>
      <c r="AU72" s="19" t="str">
        <f t="shared" si="12"/>
        <v>March 2026</v>
      </c>
      <c r="AV72" s="12">
        <f t="shared" si="13"/>
        <v>46097</v>
      </c>
      <c r="AW72" s="12">
        <f t="shared" si="14"/>
        <v>46103</v>
      </c>
      <c r="AX72" s="14" t="str">
        <f t="shared" si="15"/>
        <v>16/03/2026 - 22/03/2026</v>
      </c>
      <c r="AY72" s="14">
        <f>IF($B72="","",COUNTIFS($B$5:$B72,$B72,$AT$5:$AT72,$AT72))</f>
        <v>5</v>
      </c>
      <c r="AZ72" s="14">
        <f>IF($B72="","",COUNTIFS($B$5:$B72,$B72,$AV$5:$AV72,$AV72))</f>
        <v>3</v>
      </c>
      <c r="BA72" s="14" t="str">
        <f t="shared" si="16"/>
        <v>05|Suphitcha Keawliam|20260301</v>
      </c>
      <c r="BB72" s="14" t="str">
        <f t="shared" si="17"/>
        <v>03|Suphitcha Keawliam|20260316</v>
      </c>
      <c r="BC72" s="14">
        <f t="shared" si="18"/>
        <v>0</v>
      </c>
      <c r="BD72" s="20"/>
      <c r="BE72" s="20"/>
      <c r="BF72" s="20" t="str">
        <f t="shared" si="19"/>
        <v>March 2026</v>
      </c>
    </row>
    <row r="73" spans="1:58" ht="24.75" customHeight="1">
      <c r="A73" s="10">
        <v>46106.624845405102</v>
      </c>
      <c r="B73" s="11" t="s">
        <v>451</v>
      </c>
      <c r="C73" s="12">
        <v>46102</v>
      </c>
      <c r="D73" s="13">
        <v>0.51180555555555596</v>
      </c>
      <c r="E73" s="13">
        <v>0.52638888888888902</v>
      </c>
      <c r="F73" s="14" t="s">
        <v>1366</v>
      </c>
      <c r="G73" s="15" t="s">
        <v>1367</v>
      </c>
      <c r="H73" s="14">
        <v>8</v>
      </c>
      <c r="I73" s="16" t="s">
        <v>1368</v>
      </c>
      <c r="J73" s="14">
        <v>4</v>
      </c>
      <c r="K73" s="16" t="s">
        <v>1369</v>
      </c>
      <c r="L73" s="14">
        <v>5</v>
      </c>
      <c r="M73" s="16" t="s">
        <v>1369</v>
      </c>
      <c r="N73" s="14">
        <v>4</v>
      </c>
      <c r="O73" s="16" t="s">
        <v>1370</v>
      </c>
      <c r="P73" s="14">
        <v>3</v>
      </c>
      <c r="Q73" s="17" t="s">
        <v>1370</v>
      </c>
      <c r="R73" s="14">
        <v>3</v>
      </c>
      <c r="S73" s="17" t="s">
        <v>1371</v>
      </c>
      <c r="T73" s="14">
        <v>3</v>
      </c>
      <c r="U73" s="16" t="s">
        <v>1372</v>
      </c>
      <c r="V73" s="14">
        <v>5</v>
      </c>
      <c r="W73" s="16" t="s">
        <v>1373</v>
      </c>
      <c r="X73" s="14">
        <v>4</v>
      </c>
      <c r="Y73" s="16" t="s">
        <v>1374</v>
      </c>
      <c r="Z73" s="14">
        <v>3</v>
      </c>
      <c r="AA73" s="16" t="s">
        <v>1375</v>
      </c>
      <c r="AB73" s="14">
        <v>4</v>
      </c>
      <c r="AC73" s="16" t="s">
        <v>1376</v>
      </c>
      <c r="AD73" s="14">
        <v>5</v>
      </c>
      <c r="AE73" s="16" t="s">
        <v>1377</v>
      </c>
      <c r="AF73" s="14">
        <v>5</v>
      </c>
      <c r="AG73" s="16" t="s">
        <v>1378</v>
      </c>
      <c r="AH73" s="14">
        <v>4</v>
      </c>
      <c r="AI73" s="16" t="s">
        <v>1379</v>
      </c>
      <c r="AJ73" s="14">
        <v>6</v>
      </c>
      <c r="AK73" s="16" t="s">
        <v>1380</v>
      </c>
      <c r="AL73" s="14">
        <v>1</v>
      </c>
      <c r="AM73" s="16" t="s">
        <v>1381</v>
      </c>
      <c r="AN73" s="14">
        <v>3</v>
      </c>
      <c r="AO73" s="16" t="s">
        <v>1382</v>
      </c>
      <c r="AP73" s="14" t="s">
        <v>87</v>
      </c>
      <c r="AQ73" s="16" t="s">
        <v>1383</v>
      </c>
      <c r="AR73" s="14"/>
      <c r="AS73" s="18">
        <f t="shared" si="10"/>
        <v>70</v>
      </c>
      <c r="AT73" s="12">
        <f t="shared" si="11"/>
        <v>46082</v>
      </c>
      <c r="AU73" s="19" t="str">
        <f t="shared" si="12"/>
        <v>March 2026</v>
      </c>
      <c r="AV73" s="12">
        <f t="shared" si="13"/>
        <v>46097</v>
      </c>
      <c r="AW73" s="12">
        <f t="shared" si="14"/>
        <v>46103</v>
      </c>
      <c r="AX73" s="14" t="str">
        <f t="shared" si="15"/>
        <v>16/03/2026 - 22/03/2026</v>
      </c>
      <c r="AY73" s="14">
        <f>IF($B73="","",COUNTIFS($B$5:$B73,$B73,$AT$5:$AT73,$AT73))</f>
        <v>6</v>
      </c>
      <c r="AZ73" s="14">
        <f>IF($B73="","",COUNTIFS($B$5:$B73,$B73,$AV$5:$AV73,$AV73))</f>
        <v>4</v>
      </c>
      <c r="BA73" s="14" t="str">
        <f t="shared" si="16"/>
        <v>06|Sunijtra Siritip|20260301</v>
      </c>
      <c r="BB73" s="14" t="str">
        <f t="shared" si="17"/>
        <v>04|Sunijtra Siritip|20260316</v>
      </c>
      <c r="BC73" s="14">
        <f t="shared" si="18"/>
        <v>0</v>
      </c>
      <c r="BD73" s="20"/>
      <c r="BE73" s="20"/>
      <c r="BF73" s="20" t="str">
        <f t="shared" si="19"/>
        <v>March 2026</v>
      </c>
    </row>
    <row r="74" spans="1:58" ht="24.75" customHeight="1">
      <c r="A74" s="10">
        <v>46103.811386273199</v>
      </c>
      <c r="B74" s="11" t="s">
        <v>131</v>
      </c>
      <c r="C74" s="12">
        <v>46103</v>
      </c>
      <c r="D74" s="13">
        <v>0.73124999999999996</v>
      </c>
      <c r="E74" s="13">
        <v>0.73472222222222205</v>
      </c>
      <c r="F74" s="14" t="s">
        <v>1384</v>
      </c>
      <c r="G74" s="15" t="s">
        <v>1385</v>
      </c>
      <c r="H74" s="14">
        <v>8</v>
      </c>
      <c r="I74" s="16" t="s">
        <v>1386</v>
      </c>
      <c r="J74" s="14">
        <v>4</v>
      </c>
      <c r="K74" s="16" t="s">
        <v>1387</v>
      </c>
      <c r="L74" s="14">
        <v>5</v>
      </c>
      <c r="M74" s="16" t="s">
        <v>1388</v>
      </c>
      <c r="N74" s="14">
        <v>5</v>
      </c>
      <c r="O74" s="16" t="s">
        <v>1389</v>
      </c>
      <c r="P74" s="14">
        <v>4</v>
      </c>
      <c r="Q74" s="17" t="s">
        <v>1390</v>
      </c>
      <c r="R74" s="14">
        <v>4</v>
      </c>
      <c r="S74" s="17" t="s">
        <v>1391</v>
      </c>
      <c r="T74" s="14">
        <v>3</v>
      </c>
      <c r="U74" s="16" t="s">
        <v>1392</v>
      </c>
      <c r="V74" s="14">
        <v>8</v>
      </c>
      <c r="W74" s="16" t="s">
        <v>1393</v>
      </c>
      <c r="X74" s="14">
        <v>5</v>
      </c>
      <c r="Y74" s="16" t="s">
        <v>1394</v>
      </c>
      <c r="Z74" s="14">
        <v>3</v>
      </c>
      <c r="AA74" s="16" t="s">
        <v>1395</v>
      </c>
      <c r="AB74" s="14">
        <v>4</v>
      </c>
      <c r="AC74" s="16" t="s">
        <v>1396</v>
      </c>
      <c r="AD74" s="14">
        <v>4</v>
      </c>
      <c r="AE74" s="16" t="s">
        <v>1397</v>
      </c>
      <c r="AF74" s="14">
        <v>4</v>
      </c>
      <c r="AG74" s="16" t="s">
        <v>1324</v>
      </c>
      <c r="AH74" s="14">
        <v>5</v>
      </c>
      <c r="AI74" s="16" t="s">
        <v>1398</v>
      </c>
      <c r="AJ74" s="14">
        <v>8</v>
      </c>
      <c r="AK74" s="16" t="s">
        <v>1399</v>
      </c>
      <c r="AL74" s="14">
        <v>2</v>
      </c>
      <c r="AM74" s="16" t="s">
        <v>1400</v>
      </c>
      <c r="AN74" s="14">
        <v>5</v>
      </c>
      <c r="AO74" s="16" t="s">
        <v>1308</v>
      </c>
      <c r="AP74" s="14" t="s">
        <v>87</v>
      </c>
      <c r="AQ74" s="16" t="s">
        <v>1401</v>
      </c>
      <c r="AR74" s="14"/>
      <c r="AS74" s="18">
        <f t="shared" si="10"/>
        <v>81</v>
      </c>
      <c r="AT74" s="12">
        <f t="shared" si="11"/>
        <v>46082</v>
      </c>
      <c r="AU74" s="19" t="str">
        <f t="shared" si="12"/>
        <v>March 2026</v>
      </c>
      <c r="AV74" s="12">
        <f t="shared" si="13"/>
        <v>46097</v>
      </c>
      <c r="AW74" s="12">
        <f t="shared" si="14"/>
        <v>46103</v>
      </c>
      <c r="AX74" s="14" t="str">
        <f t="shared" si="15"/>
        <v>16/03/2026 - 22/03/2026</v>
      </c>
      <c r="AY74" s="14">
        <f>IF($B74="","",COUNTIFS($B$5:$B74,$B74,$AT$5:$AT74,$AT74))</f>
        <v>7</v>
      </c>
      <c r="AZ74" s="14">
        <f>IF($B74="","",COUNTIFS($B$5:$B74,$B74,$AV$5:$AV74,$AV74))</f>
        <v>4</v>
      </c>
      <c r="BA74" s="14" t="str">
        <f t="shared" si="16"/>
        <v>07|Jariyawadee Taboodda|20260301</v>
      </c>
      <c r="BB74" s="14" t="str">
        <f t="shared" si="17"/>
        <v>04|Jariyawadee Taboodda|20260316</v>
      </c>
      <c r="BC74" s="14">
        <f t="shared" si="18"/>
        <v>0</v>
      </c>
      <c r="BD74" s="20"/>
      <c r="BE74" s="20"/>
      <c r="BF74" s="20" t="str">
        <f t="shared" si="19"/>
        <v>March 2026</v>
      </c>
    </row>
    <row r="75" spans="1:58" ht="24.75" customHeight="1">
      <c r="A75" s="10">
        <v>46104.602426863399</v>
      </c>
      <c r="B75" s="11" t="s">
        <v>1138</v>
      </c>
      <c r="C75" s="12">
        <v>46104</v>
      </c>
      <c r="D75" s="13">
        <v>0.47916666666666702</v>
      </c>
      <c r="E75" s="13">
        <v>0.48819444444444399</v>
      </c>
      <c r="F75" s="14" t="s">
        <v>1402</v>
      </c>
      <c r="G75" s="15" t="s">
        <v>1403</v>
      </c>
      <c r="H75" s="14">
        <v>9</v>
      </c>
      <c r="I75" s="16" t="s">
        <v>1404</v>
      </c>
      <c r="J75" s="14">
        <v>5</v>
      </c>
      <c r="K75" s="16" t="s">
        <v>1405</v>
      </c>
      <c r="L75" s="14">
        <v>5</v>
      </c>
      <c r="M75" s="16" t="s">
        <v>1406</v>
      </c>
      <c r="N75" s="14">
        <v>5</v>
      </c>
      <c r="O75" s="16" t="s">
        <v>1407</v>
      </c>
      <c r="P75" s="14">
        <v>4</v>
      </c>
      <c r="Q75" s="17" t="s">
        <v>1408</v>
      </c>
      <c r="R75" s="14">
        <v>4</v>
      </c>
      <c r="S75" s="17" t="s">
        <v>1409</v>
      </c>
      <c r="T75" s="14">
        <v>4</v>
      </c>
      <c r="U75" s="16" t="s">
        <v>1410</v>
      </c>
      <c r="V75" s="14">
        <v>8</v>
      </c>
      <c r="W75" s="16" t="s">
        <v>1411</v>
      </c>
      <c r="X75" s="14">
        <v>5</v>
      </c>
      <c r="Y75" s="16" t="s">
        <v>1412</v>
      </c>
      <c r="Z75" s="14">
        <v>4</v>
      </c>
      <c r="AA75" s="16" t="s">
        <v>1413</v>
      </c>
      <c r="AB75" s="14">
        <v>4</v>
      </c>
      <c r="AC75" s="16" t="s">
        <v>1414</v>
      </c>
      <c r="AD75" s="14">
        <v>4</v>
      </c>
      <c r="AE75" s="16" t="s">
        <v>1415</v>
      </c>
      <c r="AF75" s="14">
        <v>5</v>
      </c>
      <c r="AG75" s="16" t="s">
        <v>1416</v>
      </c>
      <c r="AH75" s="14">
        <v>5</v>
      </c>
      <c r="AI75" s="16" t="s">
        <v>1417</v>
      </c>
      <c r="AJ75" s="14">
        <v>8</v>
      </c>
      <c r="AK75" s="16" t="s">
        <v>1418</v>
      </c>
      <c r="AL75" s="14">
        <v>5</v>
      </c>
      <c r="AM75" s="16" t="s">
        <v>1419</v>
      </c>
      <c r="AN75" s="14">
        <v>5</v>
      </c>
      <c r="AO75" s="16" t="s">
        <v>1308</v>
      </c>
      <c r="AP75" s="14" t="s">
        <v>87</v>
      </c>
      <c r="AQ75" s="16" t="s">
        <v>1420</v>
      </c>
      <c r="AR75" s="14"/>
      <c r="AS75" s="18">
        <f t="shared" si="10"/>
        <v>89</v>
      </c>
      <c r="AT75" s="12">
        <f t="shared" si="11"/>
        <v>46082</v>
      </c>
      <c r="AU75" s="19" t="str">
        <f t="shared" si="12"/>
        <v>March 2026</v>
      </c>
      <c r="AV75" s="12">
        <f t="shared" si="13"/>
        <v>46104</v>
      </c>
      <c r="AW75" s="12">
        <f t="shared" si="14"/>
        <v>46110</v>
      </c>
      <c r="AX75" s="14" t="str">
        <f t="shared" si="15"/>
        <v>23/03/2026 - 29/03/2026</v>
      </c>
      <c r="AY75" s="14">
        <f>IF($B75="","",COUNTIFS($B$5:$B75,$B75,$AT$5:$AT75,$AT75))</f>
        <v>2</v>
      </c>
      <c r="AZ75" s="14">
        <f>IF($B75="","",COUNTIFS($B$5:$B75,$B75,$AV$5:$AV75,$AV75))</f>
        <v>1</v>
      </c>
      <c r="BA75" s="14" t="str">
        <f t="shared" si="16"/>
        <v>02|Krivut Vongkampan|20260301</v>
      </c>
      <c r="BB75" s="14" t="str">
        <f t="shared" si="17"/>
        <v>01|Krivut Vongkampan|20260323</v>
      </c>
      <c r="BC75" s="14">
        <f t="shared" si="18"/>
        <v>0</v>
      </c>
      <c r="BD75" s="20"/>
      <c r="BE75" s="20"/>
      <c r="BF75" s="20" t="str">
        <f t="shared" si="19"/>
        <v>March 2026</v>
      </c>
    </row>
    <row r="76" spans="1:58" ht="24.75" customHeight="1">
      <c r="A76" s="10">
        <v>46104.611396435197</v>
      </c>
      <c r="B76" s="11" t="s">
        <v>1138</v>
      </c>
      <c r="C76" s="12">
        <v>46104</v>
      </c>
      <c r="D76" s="13">
        <v>0.36875000000000002</v>
      </c>
      <c r="E76" s="13">
        <v>0.38611111111111102</v>
      </c>
      <c r="F76" s="14" t="s">
        <v>1421</v>
      </c>
      <c r="G76" s="15" t="s">
        <v>1422</v>
      </c>
      <c r="H76" s="14">
        <v>9</v>
      </c>
      <c r="I76" s="16" t="s">
        <v>1423</v>
      </c>
      <c r="J76" s="14">
        <v>5</v>
      </c>
      <c r="K76" s="16" t="s">
        <v>1424</v>
      </c>
      <c r="L76" s="14">
        <v>5</v>
      </c>
      <c r="M76" s="16" t="s">
        <v>1406</v>
      </c>
      <c r="N76" s="14">
        <v>5</v>
      </c>
      <c r="O76" s="16" t="s">
        <v>1425</v>
      </c>
      <c r="P76" s="14">
        <v>4</v>
      </c>
      <c r="Q76" s="17" t="s">
        <v>1426</v>
      </c>
      <c r="R76" s="14">
        <v>5</v>
      </c>
      <c r="S76" s="17" t="s">
        <v>1427</v>
      </c>
      <c r="T76" s="14">
        <v>5</v>
      </c>
      <c r="U76" s="16" t="s">
        <v>1428</v>
      </c>
      <c r="V76" s="14">
        <v>10</v>
      </c>
      <c r="W76" s="16" t="s">
        <v>1429</v>
      </c>
      <c r="X76" s="14">
        <v>5</v>
      </c>
      <c r="Y76" s="16" t="s">
        <v>1430</v>
      </c>
      <c r="Z76" s="14">
        <v>4</v>
      </c>
      <c r="AA76" s="16" t="s">
        <v>1431</v>
      </c>
      <c r="AB76" s="14">
        <v>5</v>
      </c>
      <c r="AC76" s="16" t="s">
        <v>1432</v>
      </c>
      <c r="AD76" s="14">
        <v>5</v>
      </c>
      <c r="AE76" s="16" t="s">
        <v>1433</v>
      </c>
      <c r="AF76" s="14">
        <v>5</v>
      </c>
      <c r="AG76" s="16" t="s">
        <v>1434</v>
      </c>
      <c r="AH76" s="14">
        <v>5</v>
      </c>
      <c r="AI76" s="16" t="s">
        <v>1435</v>
      </c>
      <c r="AJ76" s="14">
        <v>8</v>
      </c>
      <c r="AK76" s="16" t="s">
        <v>1436</v>
      </c>
      <c r="AL76" s="14">
        <v>5</v>
      </c>
      <c r="AM76" s="16" t="s">
        <v>1437</v>
      </c>
      <c r="AN76" s="14">
        <v>5</v>
      </c>
      <c r="AO76" s="16" t="s">
        <v>1308</v>
      </c>
      <c r="AP76" s="14" t="s">
        <v>87</v>
      </c>
      <c r="AQ76" s="16" t="s">
        <v>1438</v>
      </c>
      <c r="AR76" s="14"/>
      <c r="AS76" s="18">
        <f t="shared" si="10"/>
        <v>95</v>
      </c>
      <c r="AT76" s="12">
        <f t="shared" si="11"/>
        <v>46082</v>
      </c>
      <c r="AU76" s="19" t="str">
        <f t="shared" si="12"/>
        <v>March 2026</v>
      </c>
      <c r="AV76" s="12">
        <f t="shared" si="13"/>
        <v>46104</v>
      </c>
      <c r="AW76" s="12">
        <f t="shared" si="14"/>
        <v>46110</v>
      </c>
      <c r="AX76" s="14" t="str">
        <f t="shared" si="15"/>
        <v>23/03/2026 - 29/03/2026</v>
      </c>
      <c r="AY76" s="14">
        <f>IF($B76="","",COUNTIFS($B$5:$B76,$B76,$AT$5:$AT76,$AT76))</f>
        <v>3</v>
      </c>
      <c r="AZ76" s="14">
        <f>IF($B76="","",COUNTIFS($B$5:$B76,$B76,$AV$5:$AV76,$AV76))</f>
        <v>2</v>
      </c>
      <c r="BA76" s="14" t="str">
        <f t="shared" si="16"/>
        <v>03|Krivut Vongkampan|20260301</v>
      </c>
      <c r="BB76" s="14" t="str">
        <f t="shared" si="17"/>
        <v>02|Krivut Vongkampan|20260323</v>
      </c>
      <c r="BC76" s="14">
        <f t="shared" si="18"/>
        <v>0</v>
      </c>
      <c r="BD76" s="20"/>
      <c r="BE76" s="20"/>
      <c r="BF76" s="20" t="str">
        <f t="shared" si="19"/>
        <v>March 2026</v>
      </c>
    </row>
    <row r="77" spans="1:58" ht="24" customHeight="1">
      <c r="A77" s="10">
        <v>46112.490466782401</v>
      </c>
      <c r="B77" s="11" t="s">
        <v>110</v>
      </c>
      <c r="C77" s="12">
        <v>46104</v>
      </c>
      <c r="D77" s="13">
        <v>0.34652777777777799</v>
      </c>
      <c r="E77" s="13">
        <v>0.35277777777777802</v>
      </c>
      <c r="F77" s="14" t="s">
        <v>1439</v>
      </c>
      <c r="G77" s="15" t="s">
        <v>1440</v>
      </c>
      <c r="H77" s="14">
        <v>8</v>
      </c>
      <c r="I77" s="16" t="s">
        <v>1441</v>
      </c>
      <c r="J77" s="14">
        <v>2</v>
      </c>
      <c r="K77" s="16" t="s">
        <v>1442</v>
      </c>
      <c r="L77" s="14">
        <v>5</v>
      </c>
      <c r="M77" s="16" t="s">
        <v>1443</v>
      </c>
      <c r="N77" s="14">
        <v>2</v>
      </c>
      <c r="O77" s="16" t="s">
        <v>1444</v>
      </c>
      <c r="P77" s="14">
        <v>1</v>
      </c>
      <c r="Q77" s="17" t="s">
        <v>1445</v>
      </c>
      <c r="R77" s="14">
        <v>2</v>
      </c>
      <c r="S77" s="17" t="s">
        <v>1446</v>
      </c>
      <c r="T77" s="14">
        <v>1</v>
      </c>
      <c r="U77" s="16" t="s">
        <v>1447</v>
      </c>
      <c r="V77" s="14">
        <v>2</v>
      </c>
      <c r="W77" s="16" t="s">
        <v>1448</v>
      </c>
      <c r="X77" s="14">
        <v>3</v>
      </c>
      <c r="Y77" s="16" t="s">
        <v>1449</v>
      </c>
      <c r="Z77" s="14">
        <v>2</v>
      </c>
      <c r="AA77" s="16" t="s">
        <v>1450</v>
      </c>
      <c r="AB77" s="14">
        <v>4</v>
      </c>
      <c r="AC77" s="16" t="s">
        <v>1451</v>
      </c>
      <c r="AD77" s="14">
        <v>4</v>
      </c>
      <c r="AE77" s="16" t="s">
        <v>1452</v>
      </c>
      <c r="AF77" s="14">
        <v>5</v>
      </c>
      <c r="AG77" s="16" t="s">
        <v>1453</v>
      </c>
      <c r="AH77" s="14">
        <v>2</v>
      </c>
      <c r="AI77" s="16" t="s">
        <v>1454</v>
      </c>
      <c r="AJ77" s="14">
        <v>3</v>
      </c>
      <c r="AK77" s="16" t="s">
        <v>1455</v>
      </c>
      <c r="AL77" s="14">
        <v>5</v>
      </c>
      <c r="AM77" s="16" t="s">
        <v>1456</v>
      </c>
      <c r="AN77" s="14">
        <v>5</v>
      </c>
      <c r="AO77" s="16" t="s">
        <v>1097</v>
      </c>
      <c r="AP77" s="14" t="s">
        <v>87</v>
      </c>
      <c r="AQ77" s="16" t="s">
        <v>1457</v>
      </c>
      <c r="AR77" s="14"/>
      <c r="AS77" s="18">
        <f t="shared" si="10"/>
        <v>56</v>
      </c>
      <c r="AT77" s="12">
        <f t="shared" si="11"/>
        <v>46082</v>
      </c>
      <c r="AU77" s="19" t="str">
        <f t="shared" si="12"/>
        <v>March 2026</v>
      </c>
      <c r="AV77" s="12">
        <f t="shared" si="13"/>
        <v>46104</v>
      </c>
      <c r="AW77" s="12">
        <f t="shared" si="14"/>
        <v>46110</v>
      </c>
      <c r="AX77" s="14" t="str">
        <f t="shared" si="15"/>
        <v>23/03/2026 - 29/03/2026</v>
      </c>
      <c r="AY77" s="14">
        <f>IF($B77="","",COUNTIFS($B$5:$B77,$B77,$AT$5:$AT77,$AT77))</f>
        <v>8</v>
      </c>
      <c r="AZ77" s="14">
        <f>IF($B77="","",COUNTIFS($B$5:$B77,$B77,$AV$5:$AV77,$AV77))</f>
        <v>1</v>
      </c>
      <c r="BA77" s="14" t="str">
        <f t="shared" si="16"/>
        <v>08|Arisa aiemrit|20260301</v>
      </c>
      <c r="BB77" s="14" t="str">
        <f t="shared" si="17"/>
        <v>01|Arisa aiemrit|20260323</v>
      </c>
      <c r="BC77" s="14">
        <f t="shared" si="18"/>
        <v>0</v>
      </c>
      <c r="BD77" s="27"/>
      <c r="BE77" s="27"/>
      <c r="BF77" s="27" t="str">
        <f t="shared" si="19"/>
        <v>March 2026</v>
      </c>
    </row>
    <row r="78" spans="1:58" ht="24.75" customHeight="1">
      <c r="A78" s="10">
        <v>46112.501880138901</v>
      </c>
      <c r="B78" s="11" t="s">
        <v>110</v>
      </c>
      <c r="C78" s="12">
        <v>46104</v>
      </c>
      <c r="D78" s="13">
        <v>0.70486111111111105</v>
      </c>
      <c r="E78" s="13">
        <v>0.70833333333333304</v>
      </c>
      <c r="F78" s="14" t="s">
        <v>1458</v>
      </c>
      <c r="G78" s="15" t="s">
        <v>1459</v>
      </c>
      <c r="H78" s="14">
        <v>9</v>
      </c>
      <c r="I78" s="16" t="s">
        <v>1460</v>
      </c>
      <c r="J78" s="14">
        <v>4</v>
      </c>
      <c r="K78" s="16" t="s">
        <v>1461</v>
      </c>
      <c r="L78" s="14">
        <v>5</v>
      </c>
      <c r="M78" s="16" t="s">
        <v>1462</v>
      </c>
      <c r="N78" s="14">
        <v>4</v>
      </c>
      <c r="O78" s="16" t="s">
        <v>1463</v>
      </c>
      <c r="P78" s="14">
        <v>4</v>
      </c>
      <c r="Q78" s="17" t="s">
        <v>1464</v>
      </c>
      <c r="R78" s="14">
        <v>4</v>
      </c>
      <c r="S78" s="17" t="s">
        <v>1465</v>
      </c>
      <c r="T78" s="14">
        <v>4</v>
      </c>
      <c r="U78" s="16" t="s">
        <v>1466</v>
      </c>
      <c r="V78" s="14">
        <v>7</v>
      </c>
      <c r="W78" s="16" t="s">
        <v>1467</v>
      </c>
      <c r="X78" s="14">
        <v>4</v>
      </c>
      <c r="Y78" s="16" t="s">
        <v>1468</v>
      </c>
      <c r="Z78" s="14">
        <v>4</v>
      </c>
      <c r="AA78" s="16" t="s">
        <v>1469</v>
      </c>
      <c r="AB78" s="14">
        <v>5</v>
      </c>
      <c r="AC78" s="16" t="s">
        <v>1470</v>
      </c>
      <c r="AD78" s="14">
        <v>5</v>
      </c>
      <c r="AE78" s="16" t="s">
        <v>1471</v>
      </c>
      <c r="AF78" s="14">
        <v>5</v>
      </c>
      <c r="AG78" s="16" t="s">
        <v>1472</v>
      </c>
      <c r="AH78" s="14">
        <v>4</v>
      </c>
      <c r="AI78" s="16" t="s">
        <v>1473</v>
      </c>
      <c r="AJ78" s="14">
        <v>8</v>
      </c>
      <c r="AK78" s="16" t="s">
        <v>1474</v>
      </c>
      <c r="AL78" s="14">
        <v>5</v>
      </c>
      <c r="AM78" s="16" t="s">
        <v>1475</v>
      </c>
      <c r="AN78" s="14">
        <v>4</v>
      </c>
      <c r="AO78" s="16" t="s">
        <v>1476</v>
      </c>
      <c r="AP78" s="14" t="s">
        <v>87</v>
      </c>
      <c r="AQ78" s="16" t="s">
        <v>1477</v>
      </c>
      <c r="AR78" s="14"/>
      <c r="AS78" s="18">
        <f t="shared" si="10"/>
        <v>85</v>
      </c>
      <c r="AT78" s="12">
        <f t="shared" si="11"/>
        <v>46082</v>
      </c>
      <c r="AU78" s="19" t="str">
        <f t="shared" si="12"/>
        <v>March 2026</v>
      </c>
      <c r="AV78" s="12">
        <f t="shared" si="13"/>
        <v>46104</v>
      </c>
      <c r="AW78" s="12">
        <f t="shared" si="14"/>
        <v>46110</v>
      </c>
      <c r="AX78" s="14" t="str">
        <f t="shared" si="15"/>
        <v>23/03/2026 - 29/03/2026</v>
      </c>
      <c r="AY78" s="14">
        <f>IF($B78="","",COUNTIFS($B$5:$B78,$B78,$AT$5:$AT78,$AT78))</f>
        <v>9</v>
      </c>
      <c r="AZ78" s="14">
        <f>IF($B78="","",COUNTIFS($B$5:$B78,$B78,$AV$5:$AV78,$AV78))</f>
        <v>2</v>
      </c>
      <c r="BA78" s="14" t="str">
        <f t="shared" si="16"/>
        <v>09|Arisa aiemrit|20260301</v>
      </c>
      <c r="BB78" s="14" t="str">
        <f t="shared" si="17"/>
        <v>02|Arisa aiemrit|20260323</v>
      </c>
      <c r="BC78" s="14">
        <f t="shared" si="18"/>
        <v>0</v>
      </c>
      <c r="BD78" s="20"/>
      <c r="BE78" s="20"/>
      <c r="BF78" s="20" t="str">
        <f t="shared" si="19"/>
        <v>March 2026</v>
      </c>
    </row>
    <row r="79" spans="1:58" ht="24.75" customHeight="1">
      <c r="A79" s="10">
        <v>46112.549634988398</v>
      </c>
      <c r="B79" s="11" t="s">
        <v>67</v>
      </c>
      <c r="C79" s="12">
        <v>46104</v>
      </c>
      <c r="D79" s="13">
        <v>0.33124999999999999</v>
      </c>
      <c r="E79" s="13">
        <v>0.33472222222222198</v>
      </c>
      <c r="F79" s="14" t="s">
        <v>1478</v>
      </c>
      <c r="G79" s="15" t="s">
        <v>1479</v>
      </c>
      <c r="H79" s="14">
        <v>10</v>
      </c>
      <c r="I79" s="16" t="s">
        <v>1480</v>
      </c>
      <c r="J79" s="14">
        <v>5</v>
      </c>
      <c r="K79" s="16" t="s">
        <v>1481</v>
      </c>
      <c r="L79" s="14">
        <v>5</v>
      </c>
      <c r="M79" s="16" t="s">
        <v>1482</v>
      </c>
      <c r="N79" s="14">
        <v>5</v>
      </c>
      <c r="O79" s="16" t="s">
        <v>1483</v>
      </c>
      <c r="P79" s="14">
        <v>5</v>
      </c>
      <c r="Q79" s="17" t="s">
        <v>1484</v>
      </c>
      <c r="R79" s="14">
        <v>4</v>
      </c>
      <c r="S79" s="17" t="s">
        <v>1485</v>
      </c>
      <c r="T79" s="14">
        <v>5</v>
      </c>
      <c r="U79" s="16" t="s">
        <v>1486</v>
      </c>
      <c r="V79" s="14">
        <v>8</v>
      </c>
      <c r="W79" s="16" t="s">
        <v>1487</v>
      </c>
      <c r="X79" s="14">
        <v>4</v>
      </c>
      <c r="Y79" s="16" t="s">
        <v>1488</v>
      </c>
      <c r="Z79" s="14">
        <v>4</v>
      </c>
      <c r="AA79" s="16" t="s">
        <v>1489</v>
      </c>
      <c r="AB79" s="14">
        <v>5</v>
      </c>
      <c r="AC79" s="16" t="s">
        <v>1490</v>
      </c>
      <c r="AD79" s="14">
        <v>5</v>
      </c>
      <c r="AE79" s="16" t="s">
        <v>1491</v>
      </c>
      <c r="AF79" s="14">
        <v>5</v>
      </c>
      <c r="AG79" s="16" t="s">
        <v>1492</v>
      </c>
      <c r="AH79" s="14">
        <v>5</v>
      </c>
      <c r="AI79" s="16" t="s">
        <v>1493</v>
      </c>
      <c r="AJ79" s="14">
        <v>10</v>
      </c>
      <c r="AK79" s="16" t="s">
        <v>1494</v>
      </c>
      <c r="AL79" s="14">
        <v>5</v>
      </c>
      <c r="AM79" s="16" t="s">
        <v>1495</v>
      </c>
      <c r="AN79" s="14">
        <v>5</v>
      </c>
      <c r="AO79" s="16" t="s">
        <v>1496</v>
      </c>
      <c r="AP79" s="14" t="s">
        <v>87</v>
      </c>
      <c r="AQ79" s="16" t="s">
        <v>1497</v>
      </c>
      <c r="AR79" s="14"/>
      <c r="AS79" s="18">
        <f t="shared" si="10"/>
        <v>95</v>
      </c>
      <c r="AT79" s="12">
        <f t="shared" si="11"/>
        <v>46082</v>
      </c>
      <c r="AU79" s="19" t="str">
        <f t="shared" si="12"/>
        <v>March 2026</v>
      </c>
      <c r="AV79" s="12">
        <f t="shared" si="13"/>
        <v>46104</v>
      </c>
      <c r="AW79" s="12">
        <f t="shared" si="14"/>
        <v>46110</v>
      </c>
      <c r="AX79" s="14" t="str">
        <f t="shared" si="15"/>
        <v>23/03/2026 - 29/03/2026</v>
      </c>
      <c r="AY79" s="14">
        <f>IF($B79="","",COUNTIFS($B$5:$B79,$B79,$AT$5:$AT79,$AT79))</f>
        <v>8</v>
      </c>
      <c r="AZ79" s="14">
        <f>IF($B79="","",COUNTIFS($B$5:$B79,$B79,$AV$5:$AV79,$AV79))</f>
        <v>1</v>
      </c>
      <c r="BA79" s="14" t="str">
        <f t="shared" si="16"/>
        <v>08|Chatkonnaphat Bhusomya|20260301</v>
      </c>
      <c r="BB79" s="14" t="str">
        <f t="shared" si="17"/>
        <v>01|Chatkonnaphat Bhusomya|20260323</v>
      </c>
      <c r="BC79" s="14">
        <f t="shared" si="18"/>
        <v>0</v>
      </c>
      <c r="BD79" s="20"/>
      <c r="BE79" s="20"/>
      <c r="BF79" s="20" t="str">
        <f t="shared" si="19"/>
        <v>March 2026</v>
      </c>
    </row>
    <row r="80" spans="1:58" ht="24.75" customHeight="1">
      <c r="A80" s="10">
        <v>46112.608024675901</v>
      </c>
      <c r="B80" s="11" t="s">
        <v>131</v>
      </c>
      <c r="C80" s="12">
        <v>46104</v>
      </c>
      <c r="D80" s="13">
        <v>0.55277777777777803</v>
      </c>
      <c r="E80" s="13">
        <v>0.55625000000000002</v>
      </c>
      <c r="F80" s="14" t="s">
        <v>1498</v>
      </c>
      <c r="G80" s="15" t="s">
        <v>1499</v>
      </c>
      <c r="H80" s="14">
        <v>10</v>
      </c>
      <c r="I80" s="16" t="s">
        <v>1500</v>
      </c>
      <c r="J80" s="14">
        <v>5</v>
      </c>
      <c r="K80" s="16" t="s">
        <v>1501</v>
      </c>
      <c r="L80" s="14">
        <v>5</v>
      </c>
      <c r="M80" s="16" t="s">
        <v>1502</v>
      </c>
      <c r="N80" s="14">
        <v>5</v>
      </c>
      <c r="O80" s="16" t="s">
        <v>1503</v>
      </c>
      <c r="P80" s="14">
        <v>4</v>
      </c>
      <c r="Q80" s="17" t="s">
        <v>1504</v>
      </c>
      <c r="R80" s="14">
        <v>3</v>
      </c>
      <c r="S80" s="17" t="s">
        <v>1505</v>
      </c>
      <c r="T80" s="14">
        <v>5</v>
      </c>
      <c r="U80" s="16" t="s">
        <v>1506</v>
      </c>
      <c r="V80" s="14">
        <v>6</v>
      </c>
      <c r="W80" s="16" t="s">
        <v>1507</v>
      </c>
      <c r="X80" s="14">
        <v>4</v>
      </c>
      <c r="Y80" s="16" t="s">
        <v>1508</v>
      </c>
      <c r="Z80" s="14">
        <v>3</v>
      </c>
      <c r="AA80" s="16" t="s">
        <v>1509</v>
      </c>
      <c r="AB80" s="14">
        <v>5</v>
      </c>
      <c r="AC80" s="16" t="s">
        <v>1510</v>
      </c>
      <c r="AD80" s="14">
        <v>5</v>
      </c>
      <c r="AE80" s="16" t="s">
        <v>1511</v>
      </c>
      <c r="AF80" s="14">
        <v>5</v>
      </c>
      <c r="AG80" s="16" t="s">
        <v>1512</v>
      </c>
      <c r="AH80" s="14">
        <v>5</v>
      </c>
      <c r="AI80" s="16" t="s">
        <v>1513</v>
      </c>
      <c r="AJ80" s="14">
        <v>10</v>
      </c>
      <c r="AK80" s="16" t="s">
        <v>1514</v>
      </c>
      <c r="AL80" s="14">
        <v>5</v>
      </c>
      <c r="AM80" s="16" t="s">
        <v>1515</v>
      </c>
      <c r="AN80" s="14">
        <v>5</v>
      </c>
      <c r="AO80" s="16" t="s">
        <v>1516</v>
      </c>
      <c r="AP80" s="14" t="s">
        <v>87</v>
      </c>
      <c r="AQ80" s="16" t="s">
        <v>1517</v>
      </c>
      <c r="AR80" s="14"/>
      <c r="AS80" s="18">
        <f t="shared" si="10"/>
        <v>90</v>
      </c>
      <c r="AT80" s="12">
        <f t="shared" si="11"/>
        <v>46082</v>
      </c>
      <c r="AU80" s="19" t="str">
        <f t="shared" si="12"/>
        <v>March 2026</v>
      </c>
      <c r="AV80" s="12">
        <f t="shared" si="13"/>
        <v>46104</v>
      </c>
      <c r="AW80" s="12">
        <f t="shared" si="14"/>
        <v>46110</v>
      </c>
      <c r="AX80" s="14" t="str">
        <f t="shared" si="15"/>
        <v>23/03/2026 - 29/03/2026</v>
      </c>
      <c r="AY80" s="14">
        <f>IF($B80="","",COUNTIFS($B$5:$B80,$B80,$AT$5:$AT80,$AT80))</f>
        <v>8</v>
      </c>
      <c r="AZ80" s="14">
        <f>IF($B80="","",COUNTIFS($B$5:$B80,$B80,$AV$5:$AV80,$AV80))</f>
        <v>1</v>
      </c>
      <c r="BA80" s="14" t="str">
        <f t="shared" si="16"/>
        <v>08|Jariyawadee Taboodda|20260301</v>
      </c>
      <c r="BB80" s="14" t="str">
        <f t="shared" si="17"/>
        <v>01|Jariyawadee Taboodda|20260323</v>
      </c>
      <c r="BC80" s="14">
        <f t="shared" si="18"/>
        <v>0</v>
      </c>
      <c r="BD80" s="20"/>
      <c r="BE80" s="20"/>
      <c r="BF80" s="20" t="str">
        <f t="shared" si="19"/>
        <v>March 2026</v>
      </c>
    </row>
    <row r="81" spans="1:58" ht="24.75" customHeight="1">
      <c r="A81" s="10">
        <v>46112.973631631998</v>
      </c>
      <c r="B81" s="11" t="s">
        <v>192</v>
      </c>
      <c r="C81" s="12">
        <v>46104</v>
      </c>
      <c r="D81" s="13">
        <v>0.82569444444444395</v>
      </c>
      <c r="E81" s="13">
        <v>0.82847222222222205</v>
      </c>
      <c r="F81" s="14" t="s">
        <v>1518</v>
      </c>
      <c r="G81" s="15" t="s">
        <v>1519</v>
      </c>
      <c r="H81" s="14">
        <v>8</v>
      </c>
      <c r="I81" s="16" t="s">
        <v>1520</v>
      </c>
      <c r="J81" s="14">
        <v>4</v>
      </c>
      <c r="K81" s="16" t="s">
        <v>1521</v>
      </c>
      <c r="L81" s="14">
        <v>5</v>
      </c>
      <c r="M81" s="16" t="s">
        <v>1522</v>
      </c>
      <c r="N81" s="14">
        <v>4</v>
      </c>
      <c r="O81" s="16" t="s">
        <v>1523</v>
      </c>
      <c r="P81" s="14">
        <v>3</v>
      </c>
      <c r="Q81" s="17" t="s">
        <v>1524</v>
      </c>
      <c r="R81" s="14">
        <v>3</v>
      </c>
      <c r="S81" s="17" t="s">
        <v>1525</v>
      </c>
      <c r="T81" s="14">
        <v>4</v>
      </c>
      <c r="U81" s="16" t="s">
        <v>1526</v>
      </c>
      <c r="V81" s="14">
        <v>6</v>
      </c>
      <c r="W81" s="16" t="s">
        <v>1527</v>
      </c>
      <c r="X81" s="14">
        <v>4</v>
      </c>
      <c r="Y81" s="16" t="s">
        <v>1528</v>
      </c>
      <c r="Z81" s="14">
        <v>2</v>
      </c>
      <c r="AA81" s="16" t="s">
        <v>1529</v>
      </c>
      <c r="AB81" s="14">
        <v>4</v>
      </c>
      <c r="AC81" s="16" t="s">
        <v>1530</v>
      </c>
      <c r="AD81" s="14">
        <v>5</v>
      </c>
      <c r="AE81" s="16" t="s">
        <v>1531</v>
      </c>
      <c r="AF81" s="14">
        <v>5</v>
      </c>
      <c r="AG81" s="16" t="s">
        <v>1532</v>
      </c>
      <c r="AH81" s="14">
        <v>4</v>
      </c>
      <c r="AI81" s="16" t="s">
        <v>1533</v>
      </c>
      <c r="AJ81" s="14">
        <v>7</v>
      </c>
      <c r="AK81" s="16" t="s">
        <v>1534</v>
      </c>
      <c r="AL81" s="14">
        <v>4</v>
      </c>
      <c r="AM81" s="16" t="s">
        <v>1535</v>
      </c>
      <c r="AN81" s="14">
        <v>5</v>
      </c>
      <c r="AO81" s="16" t="s">
        <v>1536</v>
      </c>
      <c r="AP81" s="14" t="s">
        <v>87</v>
      </c>
      <c r="AQ81" s="16" t="s">
        <v>1537</v>
      </c>
      <c r="AR81" s="14"/>
      <c r="AS81" s="18">
        <f t="shared" si="10"/>
        <v>77</v>
      </c>
      <c r="AT81" s="12">
        <f t="shared" si="11"/>
        <v>46082</v>
      </c>
      <c r="AU81" s="19" t="str">
        <f t="shared" si="12"/>
        <v>March 2026</v>
      </c>
      <c r="AV81" s="12">
        <f t="shared" si="13"/>
        <v>46104</v>
      </c>
      <c r="AW81" s="12">
        <f t="shared" si="14"/>
        <v>46110</v>
      </c>
      <c r="AX81" s="14" t="str">
        <f t="shared" si="15"/>
        <v>23/03/2026 - 29/03/2026</v>
      </c>
      <c r="AY81" s="14">
        <f>IF($B81="","",COUNTIFS($B$5:$B81,$B81,$AT$5:$AT81,$AT81))</f>
        <v>7</v>
      </c>
      <c r="AZ81" s="14">
        <f>IF($B81="","",COUNTIFS($B$5:$B81,$B81,$AV$5:$AV81,$AV81))</f>
        <v>1</v>
      </c>
      <c r="BA81" s="14" t="str">
        <f t="shared" si="16"/>
        <v>07|Wachiraporn chailittichai|20260301</v>
      </c>
      <c r="BB81" s="14" t="str">
        <f t="shared" si="17"/>
        <v>01|Wachiraporn chailittichai|20260323</v>
      </c>
      <c r="BC81" s="14">
        <f t="shared" si="18"/>
        <v>0</v>
      </c>
      <c r="BD81" s="20"/>
      <c r="BE81" s="20"/>
      <c r="BF81" s="20" t="str">
        <f t="shared" si="19"/>
        <v>March 2026</v>
      </c>
    </row>
    <row r="82" spans="1:58" ht="24.75" customHeight="1">
      <c r="A82" s="10">
        <v>46105.800742106498</v>
      </c>
      <c r="B82" s="11" t="s">
        <v>1138</v>
      </c>
      <c r="C82" s="12">
        <v>46105</v>
      </c>
      <c r="D82" s="13">
        <v>0.58819444444444502</v>
      </c>
      <c r="E82" s="13">
        <v>0.63958333333333295</v>
      </c>
      <c r="F82" s="14" t="s">
        <v>1538</v>
      </c>
      <c r="G82" s="15" t="s">
        <v>908</v>
      </c>
      <c r="H82" s="14">
        <v>10</v>
      </c>
      <c r="I82" s="16" t="s">
        <v>1539</v>
      </c>
      <c r="J82" s="14">
        <v>5</v>
      </c>
      <c r="K82" s="16" t="s">
        <v>1540</v>
      </c>
      <c r="L82" s="14">
        <v>5</v>
      </c>
      <c r="M82" s="16" t="s">
        <v>1541</v>
      </c>
      <c r="N82" s="14">
        <v>5</v>
      </c>
      <c r="O82" s="16" t="s">
        <v>1542</v>
      </c>
      <c r="P82" s="14">
        <v>5</v>
      </c>
      <c r="Q82" s="17" t="s">
        <v>1543</v>
      </c>
      <c r="R82" s="14">
        <v>4</v>
      </c>
      <c r="S82" s="17" t="s">
        <v>1544</v>
      </c>
      <c r="T82" s="14">
        <v>5</v>
      </c>
      <c r="U82" s="16" t="s">
        <v>1545</v>
      </c>
      <c r="V82" s="14">
        <v>9</v>
      </c>
      <c r="W82" s="16" t="s">
        <v>1546</v>
      </c>
      <c r="X82" s="14">
        <v>5</v>
      </c>
      <c r="Y82" s="16" t="s">
        <v>1547</v>
      </c>
      <c r="Z82" s="14">
        <v>4</v>
      </c>
      <c r="AA82" s="16" t="s">
        <v>1548</v>
      </c>
      <c r="AB82" s="14">
        <v>4</v>
      </c>
      <c r="AC82" s="16" t="s">
        <v>1549</v>
      </c>
      <c r="AD82" s="14">
        <v>5</v>
      </c>
      <c r="AE82" s="16" t="s">
        <v>1550</v>
      </c>
      <c r="AF82" s="14">
        <v>5</v>
      </c>
      <c r="AG82" s="16" t="s">
        <v>1551</v>
      </c>
      <c r="AH82" s="14">
        <v>5</v>
      </c>
      <c r="AI82" s="16" t="s">
        <v>1552</v>
      </c>
      <c r="AJ82" s="14">
        <v>8</v>
      </c>
      <c r="AK82" s="16" t="s">
        <v>1553</v>
      </c>
      <c r="AL82" s="14">
        <v>2</v>
      </c>
      <c r="AM82" s="16" t="s">
        <v>1554</v>
      </c>
      <c r="AN82" s="14">
        <v>5</v>
      </c>
      <c r="AO82" s="16" t="s">
        <v>1555</v>
      </c>
      <c r="AP82" s="14" t="s">
        <v>87</v>
      </c>
      <c r="AQ82" s="16" t="s">
        <v>1556</v>
      </c>
      <c r="AR82" s="14"/>
      <c r="AS82" s="18">
        <f t="shared" si="10"/>
        <v>91</v>
      </c>
      <c r="AT82" s="12">
        <f t="shared" si="11"/>
        <v>46082</v>
      </c>
      <c r="AU82" s="19" t="str">
        <f t="shared" si="12"/>
        <v>March 2026</v>
      </c>
      <c r="AV82" s="12">
        <f t="shared" si="13"/>
        <v>46104</v>
      </c>
      <c r="AW82" s="12">
        <f t="shared" si="14"/>
        <v>46110</v>
      </c>
      <c r="AX82" s="14" t="str">
        <f t="shared" si="15"/>
        <v>23/03/2026 - 29/03/2026</v>
      </c>
      <c r="AY82" s="14">
        <f>IF($B82="","",COUNTIFS($B$5:$B82,$B82,$AT$5:$AT82,$AT82))</f>
        <v>4</v>
      </c>
      <c r="AZ82" s="14">
        <f>IF($B82="","",COUNTIFS($B$5:$B82,$B82,$AV$5:$AV82,$AV82))</f>
        <v>3</v>
      </c>
      <c r="BA82" s="14" t="str">
        <f t="shared" si="16"/>
        <v>04|Krivut Vongkampan|20260301</v>
      </c>
      <c r="BB82" s="14" t="str">
        <f t="shared" si="17"/>
        <v>03|Krivut Vongkampan|20260323</v>
      </c>
      <c r="BC82" s="14">
        <f t="shared" si="18"/>
        <v>0</v>
      </c>
      <c r="BD82" s="20"/>
      <c r="BE82" s="20"/>
      <c r="BF82" s="20" t="str">
        <f t="shared" si="19"/>
        <v>March 2026</v>
      </c>
    </row>
    <row r="83" spans="1:58" ht="24.75" customHeight="1">
      <c r="A83" s="28">
        <v>46105.812345717597</v>
      </c>
      <c r="B83" s="29" t="s">
        <v>1138</v>
      </c>
      <c r="C83" s="30">
        <v>46105</v>
      </c>
      <c r="D83" s="31">
        <v>0.45902777777777798</v>
      </c>
      <c r="E83" s="31">
        <v>0.46388888888888902</v>
      </c>
      <c r="F83" s="32" t="s">
        <v>1557</v>
      </c>
      <c r="G83" s="33" t="s">
        <v>1558</v>
      </c>
      <c r="H83" s="32">
        <v>8</v>
      </c>
      <c r="I83" s="34" t="s">
        <v>1559</v>
      </c>
      <c r="J83" s="32">
        <v>4</v>
      </c>
      <c r="K83" s="34" t="s">
        <v>1560</v>
      </c>
      <c r="L83" s="32">
        <v>5</v>
      </c>
      <c r="M83" s="34" t="s">
        <v>1561</v>
      </c>
      <c r="N83" s="32">
        <v>3</v>
      </c>
      <c r="O83" s="34" t="s">
        <v>1562</v>
      </c>
      <c r="P83" s="32">
        <v>3</v>
      </c>
      <c r="Q83" s="35" t="s">
        <v>1563</v>
      </c>
      <c r="R83" s="32">
        <v>3</v>
      </c>
      <c r="S83" s="35" t="s">
        <v>1564</v>
      </c>
      <c r="T83" s="32">
        <v>2</v>
      </c>
      <c r="U83" s="36" t="s">
        <v>1565</v>
      </c>
      <c r="V83" s="32">
        <v>4</v>
      </c>
      <c r="W83" s="36" t="s">
        <v>1566</v>
      </c>
      <c r="X83" s="32">
        <v>4</v>
      </c>
      <c r="Y83" s="34" t="s">
        <v>1567</v>
      </c>
      <c r="Z83" s="32">
        <v>3</v>
      </c>
      <c r="AA83" s="34" t="s">
        <v>1568</v>
      </c>
      <c r="AB83" s="32">
        <v>4</v>
      </c>
      <c r="AC83" s="34" t="s">
        <v>1569</v>
      </c>
      <c r="AD83" s="32">
        <v>5</v>
      </c>
      <c r="AE83" s="34" t="s">
        <v>1377</v>
      </c>
      <c r="AF83" s="32">
        <v>5</v>
      </c>
      <c r="AG83" s="34" t="s">
        <v>1570</v>
      </c>
      <c r="AH83" s="32">
        <v>4</v>
      </c>
      <c r="AI83" s="34" t="s">
        <v>1571</v>
      </c>
      <c r="AJ83" s="32">
        <v>6</v>
      </c>
      <c r="AK83" s="34" t="s">
        <v>1572</v>
      </c>
      <c r="AL83" s="32">
        <v>2</v>
      </c>
      <c r="AM83" s="34" t="s">
        <v>1573</v>
      </c>
      <c r="AN83" s="32">
        <v>5</v>
      </c>
      <c r="AO83" s="34" t="s">
        <v>1574</v>
      </c>
      <c r="AP83" s="32" t="s">
        <v>87</v>
      </c>
      <c r="AQ83" s="34" t="s">
        <v>1575</v>
      </c>
      <c r="AR83" s="32"/>
      <c r="AS83" s="37">
        <f t="shared" si="10"/>
        <v>70</v>
      </c>
      <c r="AT83" s="30">
        <f t="shared" si="11"/>
        <v>46082</v>
      </c>
      <c r="AU83" s="38" t="str">
        <f t="shared" si="12"/>
        <v>March 2026</v>
      </c>
      <c r="AV83" s="30">
        <f t="shared" si="13"/>
        <v>46104</v>
      </c>
      <c r="AW83" s="30">
        <f t="shared" si="14"/>
        <v>46110</v>
      </c>
      <c r="AX83" s="32" t="str">
        <f t="shared" si="15"/>
        <v>23/03/2026 - 29/03/2026</v>
      </c>
      <c r="AY83" s="32">
        <f>IF($B83="","",COUNTIFS($B$5:$B83,$B83,$AT$5:$AT83,$AT83))</f>
        <v>5</v>
      </c>
      <c r="AZ83" s="32">
        <f>IF($B83="","",COUNTIFS($B$5:$B83,$B83,$AV$5:$AV83,$AV83))</f>
        <v>4</v>
      </c>
      <c r="BA83" s="32" t="str">
        <f t="shared" si="16"/>
        <v>05|Krivut Vongkampan|20260301</v>
      </c>
      <c r="BB83" s="32" t="str">
        <f t="shared" si="17"/>
        <v>04|Krivut Vongkampan|20260323</v>
      </c>
      <c r="BC83" s="32">
        <f t="shared" si="18"/>
        <v>0</v>
      </c>
      <c r="BD83" s="20"/>
      <c r="BE83" s="20"/>
      <c r="BF83" s="20" t="str">
        <f t="shared" si="19"/>
        <v>March 2026</v>
      </c>
    </row>
    <row r="84" spans="1:58" ht="24.75" customHeight="1">
      <c r="A84" s="10">
        <v>46105.826376446799</v>
      </c>
      <c r="B84" s="11" t="s">
        <v>1138</v>
      </c>
      <c r="C84" s="12">
        <v>46105</v>
      </c>
      <c r="D84" s="13">
        <v>0.37222222222222201</v>
      </c>
      <c r="E84" s="13">
        <v>0.37916666666666698</v>
      </c>
      <c r="F84" s="14" t="s">
        <v>1576</v>
      </c>
      <c r="G84" s="15" t="s">
        <v>1215</v>
      </c>
      <c r="H84" s="14">
        <v>8</v>
      </c>
      <c r="I84" s="16" t="s">
        <v>1577</v>
      </c>
      <c r="J84" s="14">
        <v>5</v>
      </c>
      <c r="K84" s="16" t="s">
        <v>1578</v>
      </c>
      <c r="L84" s="14">
        <v>5</v>
      </c>
      <c r="M84" s="16" t="s">
        <v>1578</v>
      </c>
      <c r="N84" s="14">
        <v>5</v>
      </c>
      <c r="O84" s="16" t="s">
        <v>1579</v>
      </c>
      <c r="P84" s="14">
        <v>4</v>
      </c>
      <c r="Q84" s="17" t="s">
        <v>1580</v>
      </c>
      <c r="R84" s="14">
        <v>4</v>
      </c>
      <c r="S84" s="17" t="s">
        <v>1581</v>
      </c>
      <c r="T84" s="14">
        <v>4</v>
      </c>
      <c r="U84" s="16" t="s">
        <v>1582</v>
      </c>
      <c r="V84" s="14">
        <v>8</v>
      </c>
      <c r="W84" s="16" t="s">
        <v>1583</v>
      </c>
      <c r="X84" s="14">
        <v>5</v>
      </c>
      <c r="Y84" s="16" t="s">
        <v>1583</v>
      </c>
      <c r="Z84" s="14">
        <v>5</v>
      </c>
      <c r="AA84" s="16" t="s">
        <v>1584</v>
      </c>
      <c r="AB84" s="14">
        <v>5</v>
      </c>
      <c r="AC84" s="16" t="s">
        <v>1585</v>
      </c>
      <c r="AD84" s="14">
        <v>5</v>
      </c>
      <c r="AE84" s="16" t="s">
        <v>1586</v>
      </c>
      <c r="AF84" s="14">
        <v>5</v>
      </c>
      <c r="AG84" s="16" t="s">
        <v>1587</v>
      </c>
      <c r="AH84" s="14">
        <v>5</v>
      </c>
      <c r="AI84" s="16" t="s">
        <v>1587</v>
      </c>
      <c r="AJ84" s="14">
        <v>9</v>
      </c>
      <c r="AK84" s="16" t="s">
        <v>1588</v>
      </c>
      <c r="AL84" s="14">
        <v>2</v>
      </c>
      <c r="AM84" s="16" t="s">
        <v>1589</v>
      </c>
      <c r="AN84" s="14">
        <v>5</v>
      </c>
      <c r="AO84" s="16" t="s">
        <v>1590</v>
      </c>
      <c r="AP84" s="14" t="s">
        <v>87</v>
      </c>
      <c r="AQ84" s="16" t="s">
        <v>1591</v>
      </c>
      <c r="AR84" s="14"/>
      <c r="AS84" s="18">
        <f t="shared" si="10"/>
        <v>89</v>
      </c>
      <c r="AT84" s="12">
        <f t="shared" si="11"/>
        <v>46082</v>
      </c>
      <c r="AU84" s="19" t="str">
        <f t="shared" si="12"/>
        <v>March 2026</v>
      </c>
      <c r="AV84" s="12">
        <f t="shared" si="13"/>
        <v>46104</v>
      </c>
      <c r="AW84" s="12">
        <f t="shared" si="14"/>
        <v>46110</v>
      </c>
      <c r="AX84" s="14" t="str">
        <f t="shared" si="15"/>
        <v>23/03/2026 - 29/03/2026</v>
      </c>
      <c r="AY84" s="14">
        <f>IF($B84="","",COUNTIFS($B$5:$B84,$B84,$AT$5:$AT84,$AT84))</f>
        <v>6</v>
      </c>
      <c r="AZ84" s="14">
        <f>IF($B84="","",COUNTIFS($B$5:$B84,$B84,$AV$5:$AV84,$AV84))</f>
        <v>5</v>
      </c>
      <c r="BA84" s="14" t="str">
        <f t="shared" si="16"/>
        <v>06|Krivut Vongkampan|20260301</v>
      </c>
      <c r="BB84" s="14" t="str">
        <f t="shared" si="17"/>
        <v>05|Krivut Vongkampan|20260323</v>
      </c>
      <c r="BC84" s="14">
        <f t="shared" si="18"/>
        <v>0</v>
      </c>
      <c r="BD84" s="20"/>
      <c r="BE84" s="20"/>
      <c r="BF84" s="20" t="str">
        <f t="shared" si="19"/>
        <v>March 2026</v>
      </c>
    </row>
    <row r="85" spans="1:58" ht="24.75" customHeight="1">
      <c r="A85" s="10">
        <v>46112.517524548603</v>
      </c>
      <c r="B85" s="11" t="s">
        <v>110</v>
      </c>
      <c r="C85" s="12">
        <v>46105</v>
      </c>
      <c r="D85" s="13">
        <v>0.360416666666667</v>
      </c>
      <c r="E85" s="13">
        <v>0.37083333333333302</v>
      </c>
      <c r="F85" s="14" t="s">
        <v>1592</v>
      </c>
      <c r="G85" s="15" t="s">
        <v>1593</v>
      </c>
      <c r="H85" s="14">
        <v>9</v>
      </c>
      <c r="I85" s="16" t="s">
        <v>1594</v>
      </c>
      <c r="J85" s="14">
        <v>4</v>
      </c>
      <c r="K85" s="16" t="s">
        <v>1595</v>
      </c>
      <c r="L85" s="14">
        <v>5</v>
      </c>
      <c r="M85" s="16" t="s">
        <v>1596</v>
      </c>
      <c r="N85" s="14">
        <v>4</v>
      </c>
      <c r="O85" s="16" t="s">
        <v>1597</v>
      </c>
      <c r="P85" s="14">
        <v>4</v>
      </c>
      <c r="Q85" s="17" t="s">
        <v>1598</v>
      </c>
      <c r="R85" s="14">
        <v>4</v>
      </c>
      <c r="S85" s="17" t="s">
        <v>1599</v>
      </c>
      <c r="T85" s="14">
        <v>4</v>
      </c>
      <c r="U85" s="16" t="s">
        <v>1600</v>
      </c>
      <c r="V85" s="14">
        <v>7</v>
      </c>
      <c r="W85" s="16" t="s">
        <v>1601</v>
      </c>
      <c r="X85" s="14">
        <v>4</v>
      </c>
      <c r="Y85" s="16" t="s">
        <v>1602</v>
      </c>
      <c r="Z85" s="14">
        <v>4</v>
      </c>
      <c r="AA85" s="16" t="s">
        <v>1603</v>
      </c>
      <c r="AB85" s="14">
        <v>5</v>
      </c>
      <c r="AC85" s="16" t="s">
        <v>1470</v>
      </c>
      <c r="AD85" s="14">
        <v>5</v>
      </c>
      <c r="AE85" s="16" t="s">
        <v>1604</v>
      </c>
      <c r="AF85" s="14">
        <v>5</v>
      </c>
      <c r="AG85" s="16" t="s">
        <v>1605</v>
      </c>
      <c r="AH85" s="14">
        <v>4</v>
      </c>
      <c r="AI85" s="16" t="s">
        <v>1606</v>
      </c>
      <c r="AJ85" s="14">
        <v>8</v>
      </c>
      <c r="AK85" s="16" t="s">
        <v>1607</v>
      </c>
      <c r="AL85" s="14">
        <v>5</v>
      </c>
      <c r="AM85" s="16" t="s">
        <v>1475</v>
      </c>
      <c r="AN85" s="14">
        <v>5</v>
      </c>
      <c r="AO85" s="16" t="s">
        <v>1097</v>
      </c>
      <c r="AP85" s="14" t="s">
        <v>87</v>
      </c>
      <c r="AQ85" s="16" t="s">
        <v>1608</v>
      </c>
      <c r="AR85" s="14"/>
      <c r="AS85" s="18">
        <f t="shared" si="10"/>
        <v>86</v>
      </c>
      <c r="AT85" s="12">
        <f t="shared" si="11"/>
        <v>46082</v>
      </c>
      <c r="AU85" s="19" t="str">
        <f t="shared" si="12"/>
        <v>March 2026</v>
      </c>
      <c r="AV85" s="12">
        <f t="shared" si="13"/>
        <v>46104</v>
      </c>
      <c r="AW85" s="12">
        <f t="shared" si="14"/>
        <v>46110</v>
      </c>
      <c r="AX85" s="14" t="str">
        <f t="shared" si="15"/>
        <v>23/03/2026 - 29/03/2026</v>
      </c>
      <c r="AY85" s="14">
        <f>IF($B85="","",COUNTIFS($B$5:$B85,$B85,$AT$5:$AT85,$AT85))</f>
        <v>10</v>
      </c>
      <c r="AZ85" s="14">
        <f>IF($B85="","",COUNTIFS($B$5:$B85,$B85,$AV$5:$AV85,$AV85))</f>
        <v>3</v>
      </c>
      <c r="BA85" s="14" t="str">
        <f t="shared" si="16"/>
        <v>10|Arisa aiemrit|20260301</v>
      </c>
      <c r="BB85" s="14" t="str">
        <f t="shared" si="17"/>
        <v>03|Arisa aiemrit|20260323</v>
      </c>
      <c r="BC85" s="14">
        <f t="shared" si="18"/>
        <v>0</v>
      </c>
      <c r="BD85" s="20"/>
      <c r="BE85" s="20"/>
      <c r="BF85" s="20" t="str">
        <f t="shared" si="19"/>
        <v>March 2026</v>
      </c>
    </row>
    <row r="86" spans="1:58" ht="24.75" customHeight="1">
      <c r="A86" s="10">
        <v>46112.9159432292</v>
      </c>
      <c r="B86" s="11" t="s">
        <v>298</v>
      </c>
      <c r="C86" s="12">
        <v>46105</v>
      </c>
      <c r="D86" s="13">
        <v>0.38055555555555598</v>
      </c>
      <c r="E86" s="13">
        <v>0.4</v>
      </c>
      <c r="F86" s="14" t="s">
        <v>1609</v>
      </c>
      <c r="G86" s="15" t="s">
        <v>1610</v>
      </c>
      <c r="H86" s="14">
        <v>9</v>
      </c>
      <c r="I86" s="16" t="s">
        <v>1611</v>
      </c>
      <c r="J86" s="14">
        <v>5</v>
      </c>
      <c r="K86" s="16" t="s">
        <v>1611</v>
      </c>
      <c r="L86" s="14">
        <v>5</v>
      </c>
      <c r="M86" s="16" t="s">
        <v>1612</v>
      </c>
      <c r="N86" s="14">
        <v>5</v>
      </c>
      <c r="O86" s="16" t="s">
        <v>1613</v>
      </c>
      <c r="P86" s="14">
        <v>4</v>
      </c>
      <c r="Q86" s="17" t="s">
        <v>1614</v>
      </c>
      <c r="R86" s="14">
        <v>4</v>
      </c>
      <c r="S86" s="17" t="s">
        <v>1615</v>
      </c>
      <c r="T86" s="14">
        <v>4</v>
      </c>
      <c r="U86" s="16" t="s">
        <v>1615</v>
      </c>
      <c r="V86" s="14">
        <v>8</v>
      </c>
      <c r="W86" s="16" t="s">
        <v>1616</v>
      </c>
      <c r="X86" s="14">
        <v>5</v>
      </c>
      <c r="Y86" s="16" t="s">
        <v>1617</v>
      </c>
      <c r="Z86" s="14">
        <v>5</v>
      </c>
      <c r="AA86" s="16" t="s">
        <v>1617</v>
      </c>
      <c r="AB86" s="14">
        <v>4</v>
      </c>
      <c r="AC86" s="16" t="s">
        <v>1618</v>
      </c>
      <c r="AD86" s="14">
        <v>4</v>
      </c>
      <c r="AE86" s="16" t="s">
        <v>1619</v>
      </c>
      <c r="AF86" s="14">
        <v>5</v>
      </c>
      <c r="AG86" s="16" t="s">
        <v>1619</v>
      </c>
      <c r="AH86" s="14">
        <v>5</v>
      </c>
      <c r="AI86" s="16" t="s">
        <v>1620</v>
      </c>
      <c r="AJ86" s="14">
        <v>10</v>
      </c>
      <c r="AK86" s="16" t="s">
        <v>1621</v>
      </c>
      <c r="AL86" s="14">
        <v>4</v>
      </c>
      <c r="AM86" s="16" t="s">
        <v>1622</v>
      </c>
      <c r="AN86" s="14">
        <v>4</v>
      </c>
      <c r="AO86" s="16" t="s">
        <v>1623</v>
      </c>
      <c r="AP86" s="14" t="s">
        <v>87</v>
      </c>
      <c r="AQ86" s="16" t="s">
        <v>1624</v>
      </c>
      <c r="AR86" s="14"/>
      <c r="AS86" s="18">
        <f t="shared" si="10"/>
        <v>90</v>
      </c>
      <c r="AT86" s="12">
        <f t="shared" si="11"/>
        <v>46082</v>
      </c>
      <c r="AU86" s="19" t="str">
        <f t="shared" si="12"/>
        <v>March 2026</v>
      </c>
      <c r="AV86" s="12">
        <f t="shared" si="13"/>
        <v>46104</v>
      </c>
      <c r="AW86" s="12">
        <f t="shared" si="14"/>
        <v>46110</v>
      </c>
      <c r="AX86" s="14" t="str">
        <f t="shared" si="15"/>
        <v>23/03/2026 - 29/03/2026</v>
      </c>
      <c r="AY86" s="14">
        <f>IF($B86="","",COUNTIFS($B$5:$B86,$B86,$AT$5:$AT86,$AT86))</f>
        <v>6</v>
      </c>
      <c r="AZ86" s="14">
        <f>IF($B86="","",COUNTIFS($B$5:$B86,$B86,$AV$5:$AV86,$AV86))</f>
        <v>1</v>
      </c>
      <c r="BA86" s="14" t="str">
        <f t="shared" si="16"/>
        <v>06|Suphitcha Keawliam|20260301</v>
      </c>
      <c r="BB86" s="14" t="str">
        <f t="shared" si="17"/>
        <v>01|Suphitcha Keawliam|20260323</v>
      </c>
      <c r="BC86" s="14">
        <f t="shared" si="18"/>
        <v>0</v>
      </c>
      <c r="BD86" s="20"/>
      <c r="BE86" s="20"/>
      <c r="BF86" s="20" t="str">
        <f t="shared" si="19"/>
        <v>March 2026</v>
      </c>
    </row>
    <row r="87" spans="1:58" ht="24.75" customHeight="1">
      <c r="A87" s="10">
        <v>46113.498004467598</v>
      </c>
      <c r="B87" s="11" t="s">
        <v>511</v>
      </c>
      <c r="C87" s="12">
        <v>46105</v>
      </c>
      <c r="D87" s="13">
        <v>0.73472222222222205</v>
      </c>
      <c r="E87" s="13">
        <v>0.74166666666666703</v>
      </c>
      <c r="F87" s="14" t="s">
        <v>1625</v>
      </c>
      <c r="G87" s="15" t="s">
        <v>1626</v>
      </c>
      <c r="H87" s="14">
        <v>9</v>
      </c>
      <c r="I87" s="16" t="s">
        <v>1627</v>
      </c>
      <c r="J87" s="14">
        <v>4</v>
      </c>
      <c r="K87" s="16" t="s">
        <v>1628</v>
      </c>
      <c r="L87" s="14">
        <v>5</v>
      </c>
      <c r="M87" s="16" t="s">
        <v>1629</v>
      </c>
      <c r="N87" s="14">
        <v>4</v>
      </c>
      <c r="O87" s="16" t="s">
        <v>1630</v>
      </c>
      <c r="P87" s="14">
        <v>3</v>
      </c>
      <c r="Q87" s="17" t="s">
        <v>1631</v>
      </c>
      <c r="R87" s="14">
        <v>3</v>
      </c>
      <c r="S87" s="17" t="s">
        <v>1632</v>
      </c>
      <c r="T87" s="14">
        <v>3</v>
      </c>
      <c r="U87" s="16" t="s">
        <v>1633</v>
      </c>
      <c r="V87" s="14">
        <v>3</v>
      </c>
      <c r="W87" s="16" t="s">
        <v>1634</v>
      </c>
      <c r="X87" s="14">
        <v>4</v>
      </c>
      <c r="Y87" s="16" t="s">
        <v>1635</v>
      </c>
      <c r="Z87" s="14">
        <v>3</v>
      </c>
      <c r="AA87" s="16" t="s">
        <v>1636</v>
      </c>
      <c r="AB87" s="14">
        <v>4</v>
      </c>
      <c r="AC87" s="16" t="s">
        <v>1637</v>
      </c>
      <c r="AD87" s="14">
        <v>4</v>
      </c>
      <c r="AE87" s="16" t="s">
        <v>1638</v>
      </c>
      <c r="AF87" s="14">
        <v>5</v>
      </c>
      <c r="AG87" s="16" t="s">
        <v>1639</v>
      </c>
      <c r="AH87" s="14">
        <v>4</v>
      </c>
      <c r="AI87" s="16" t="s">
        <v>1640</v>
      </c>
      <c r="AJ87" s="14">
        <v>8</v>
      </c>
      <c r="AK87" s="16" t="s">
        <v>1641</v>
      </c>
      <c r="AL87" s="14">
        <v>1</v>
      </c>
      <c r="AM87" s="16" t="s">
        <v>1642</v>
      </c>
      <c r="AN87" s="14">
        <v>4</v>
      </c>
      <c r="AO87" s="16" t="s">
        <v>1643</v>
      </c>
      <c r="AP87" s="14" t="s">
        <v>87</v>
      </c>
      <c r="AQ87" s="16" t="s">
        <v>1644</v>
      </c>
      <c r="AR87" s="14"/>
      <c r="AS87" s="18">
        <f t="shared" si="10"/>
        <v>71</v>
      </c>
      <c r="AT87" s="12">
        <f t="shared" si="11"/>
        <v>46082</v>
      </c>
      <c r="AU87" s="19" t="str">
        <f t="shared" si="12"/>
        <v>March 2026</v>
      </c>
      <c r="AV87" s="12">
        <f t="shared" si="13"/>
        <v>46104</v>
      </c>
      <c r="AW87" s="12">
        <f t="shared" si="14"/>
        <v>46110</v>
      </c>
      <c r="AX87" s="14" t="str">
        <f t="shared" si="15"/>
        <v>23/03/2026 - 29/03/2026</v>
      </c>
      <c r="AY87" s="14">
        <f>IF($B87="","",COUNTIFS($B$5:$B87,$B87,$AT$5:$AT87,$AT87))</f>
        <v>6</v>
      </c>
      <c r="AZ87" s="14">
        <f>IF($B87="","",COUNTIFS($B$5:$B87,$B87,$AV$5:$AV87,$AV87))</f>
        <v>1</v>
      </c>
      <c r="BA87" s="14" t="str">
        <f t="shared" si="16"/>
        <v>06|Wassana Phothong|20260301</v>
      </c>
      <c r="BB87" s="14" t="str">
        <f t="shared" si="17"/>
        <v>01|Wassana Phothong|20260323</v>
      </c>
      <c r="BC87" s="14">
        <f t="shared" si="18"/>
        <v>0</v>
      </c>
      <c r="BD87" s="20"/>
      <c r="BE87" s="20"/>
      <c r="BF87" s="20" t="str">
        <f t="shared" si="19"/>
        <v>March 2026</v>
      </c>
    </row>
    <row r="88" spans="1:58" ht="24.75" customHeight="1">
      <c r="A88" s="10">
        <v>46108.4353732292</v>
      </c>
      <c r="B88" s="11" t="s">
        <v>451</v>
      </c>
      <c r="C88" s="12">
        <v>46106</v>
      </c>
      <c r="D88" s="13">
        <v>0.67152777777777795</v>
      </c>
      <c r="E88" s="13">
        <v>0.67222222222222205</v>
      </c>
      <c r="F88" s="14" t="s">
        <v>1645</v>
      </c>
      <c r="G88" s="15" t="s">
        <v>1646</v>
      </c>
      <c r="H88" s="14">
        <v>10</v>
      </c>
      <c r="I88" s="16" t="s">
        <v>1647</v>
      </c>
      <c r="J88" s="14">
        <v>5</v>
      </c>
      <c r="K88" s="16" t="s">
        <v>1648</v>
      </c>
      <c r="L88" s="14">
        <v>5</v>
      </c>
      <c r="M88" s="16" t="s">
        <v>1649</v>
      </c>
      <c r="N88" s="14">
        <v>5</v>
      </c>
      <c r="O88" s="16" t="s">
        <v>1650</v>
      </c>
      <c r="P88" s="14">
        <v>4</v>
      </c>
      <c r="Q88" s="17" t="s">
        <v>1651</v>
      </c>
      <c r="R88" s="14">
        <v>5</v>
      </c>
      <c r="S88" s="17" t="s">
        <v>1652</v>
      </c>
      <c r="T88" s="14">
        <v>5</v>
      </c>
      <c r="U88" s="16" t="s">
        <v>1653</v>
      </c>
      <c r="V88" s="14">
        <v>9</v>
      </c>
      <c r="W88" s="16" t="s">
        <v>1654</v>
      </c>
      <c r="X88" s="14">
        <v>5</v>
      </c>
      <c r="Y88" s="16" t="s">
        <v>1655</v>
      </c>
      <c r="Z88" s="14">
        <v>4</v>
      </c>
      <c r="AA88" s="16" t="s">
        <v>1656</v>
      </c>
      <c r="AB88" s="14">
        <v>5</v>
      </c>
      <c r="AC88" s="16" t="s">
        <v>1657</v>
      </c>
      <c r="AD88" s="14">
        <v>5</v>
      </c>
      <c r="AE88" s="16" t="s">
        <v>1377</v>
      </c>
      <c r="AF88" s="14">
        <v>5</v>
      </c>
      <c r="AG88" s="16" t="s">
        <v>1658</v>
      </c>
      <c r="AH88" s="14">
        <v>5</v>
      </c>
      <c r="AI88" s="16" t="s">
        <v>1659</v>
      </c>
      <c r="AJ88" s="14">
        <v>8</v>
      </c>
      <c r="AK88" s="16" t="s">
        <v>1660</v>
      </c>
      <c r="AL88" s="14">
        <v>5</v>
      </c>
      <c r="AM88" s="16" t="s">
        <v>1661</v>
      </c>
      <c r="AN88" s="14">
        <v>5</v>
      </c>
      <c r="AO88" s="16" t="s">
        <v>1574</v>
      </c>
      <c r="AP88" s="14" t="s">
        <v>87</v>
      </c>
      <c r="AQ88" s="16" t="s">
        <v>1662</v>
      </c>
      <c r="AR88" s="14"/>
      <c r="AS88" s="18">
        <f t="shared" si="10"/>
        <v>95</v>
      </c>
      <c r="AT88" s="12">
        <f t="shared" si="11"/>
        <v>46082</v>
      </c>
      <c r="AU88" s="19" t="str">
        <f t="shared" si="12"/>
        <v>March 2026</v>
      </c>
      <c r="AV88" s="12">
        <f t="shared" si="13"/>
        <v>46104</v>
      </c>
      <c r="AW88" s="12">
        <f t="shared" si="14"/>
        <v>46110</v>
      </c>
      <c r="AX88" s="14" t="str">
        <f t="shared" si="15"/>
        <v>23/03/2026 - 29/03/2026</v>
      </c>
      <c r="AY88" s="14">
        <f>IF($B88="","",COUNTIFS($B$5:$B88,$B88,$AT$5:$AT88,$AT88))</f>
        <v>7</v>
      </c>
      <c r="AZ88" s="14">
        <f>IF($B88="","",COUNTIFS($B$5:$B88,$B88,$AV$5:$AV88,$AV88))</f>
        <v>1</v>
      </c>
      <c r="BA88" s="14" t="str">
        <f t="shared" si="16"/>
        <v>07|Sunijtra Siritip|20260301</v>
      </c>
      <c r="BB88" s="14" t="str">
        <f t="shared" si="17"/>
        <v>01|Sunijtra Siritip|20260323</v>
      </c>
      <c r="BC88" s="14">
        <f t="shared" si="18"/>
        <v>0</v>
      </c>
      <c r="BD88" s="20"/>
      <c r="BE88" s="20"/>
      <c r="BF88" s="20" t="str">
        <f t="shared" si="19"/>
        <v>March 2026</v>
      </c>
    </row>
    <row r="89" spans="1:58" ht="24.75" customHeight="1">
      <c r="A89" s="10">
        <v>46112.8884709259</v>
      </c>
      <c r="B89" s="11" t="s">
        <v>264</v>
      </c>
      <c r="C89" s="12">
        <v>46106</v>
      </c>
      <c r="D89" s="13">
        <v>0.72708333333333297</v>
      </c>
      <c r="E89" s="13">
        <v>0.73472222222222205</v>
      </c>
      <c r="F89" s="14" t="s">
        <v>1663</v>
      </c>
      <c r="G89" s="15" t="s">
        <v>1664</v>
      </c>
      <c r="H89" s="14">
        <v>9</v>
      </c>
      <c r="I89" s="16" t="s">
        <v>1665</v>
      </c>
      <c r="J89" s="14">
        <v>5</v>
      </c>
      <c r="K89" s="16" t="s">
        <v>1666</v>
      </c>
      <c r="L89" s="14">
        <v>5</v>
      </c>
      <c r="M89" s="16" t="s">
        <v>1667</v>
      </c>
      <c r="N89" s="14">
        <v>5</v>
      </c>
      <c r="O89" s="16" t="s">
        <v>1668</v>
      </c>
      <c r="P89" s="14">
        <v>4</v>
      </c>
      <c r="Q89" s="17" t="s">
        <v>1669</v>
      </c>
      <c r="R89" s="14">
        <v>4</v>
      </c>
      <c r="S89" s="17" t="s">
        <v>1670</v>
      </c>
      <c r="T89" s="14">
        <v>5</v>
      </c>
      <c r="U89" s="16" t="s">
        <v>1670</v>
      </c>
      <c r="V89" s="14">
        <v>8</v>
      </c>
      <c r="W89" s="16" t="s">
        <v>1671</v>
      </c>
      <c r="X89" s="14">
        <v>5</v>
      </c>
      <c r="Y89" s="16" t="s">
        <v>1671</v>
      </c>
      <c r="Z89" s="14">
        <v>5</v>
      </c>
      <c r="AA89" s="16" t="s">
        <v>1672</v>
      </c>
      <c r="AB89" s="14">
        <v>4</v>
      </c>
      <c r="AC89" s="16" t="s">
        <v>1673</v>
      </c>
      <c r="AD89" s="14">
        <v>4</v>
      </c>
      <c r="AE89" s="16" t="s">
        <v>1674</v>
      </c>
      <c r="AF89" s="14">
        <v>5</v>
      </c>
      <c r="AG89" s="16" t="s">
        <v>1674</v>
      </c>
      <c r="AH89" s="14">
        <v>5</v>
      </c>
      <c r="AI89" s="16" t="s">
        <v>1675</v>
      </c>
      <c r="AJ89" s="14">
        <v>9</v>
      </c>
      <c r="AK89" s="16" t="s">
        <v>1676</v>
      </c>
      <c r="AL89" s="14">
        <v>5</v>
      </c>
      <c r="AM89" s="16" t="s">
        <v>1676</v>
      </c>
      <c r="AN89" s="14">
        <v>4</v>
      </c>
      <c r="AO89" s="16" t="s">
        <v>1677</v>
      </c>
      <c r="AP89" s="14" t="s">
        <v>87</v>
      </c>
      <c r="AQ89" s="16" t="s">
        <v>1678</v>
      </c>
      <c r="AR89" s="14"/>
      <c r="AS89" s="18">
        <f t="shared" si="10"/>
        <v>91</v>
      </c>
      <c r="AT89" s="12">
        <f t="shared" si="11"/>
        <v>46082</v>
      </c>
      <c r="AU89" s="19" t="str">
        <f t="shared" si="12"/>
        <v>March 2026</v>
      </c>
      <c r="AV89" s="12">
        <f t="shared" si="13"/>
        <v>46104</v>
      </c>
      <c r="AW89" s="12">
        <f t="shared" si="14"/>
        <v>46110</v>
      </c>
      <c r="AX89" s="14" t="str">
        <f t="shared" si="15"/>
        <v>23/03/2026 - 29/03/2026</v>
      </c>
      <c r="AY89" s="14">
        <f>IF($B89="","",COUNTIFS($B$5:$B89,$B89,$AT$5:$AT89,$AT89))</f>
        <v>8</v>
      </c>
      <c r="AZ89" s="14">
        <f>IF($B89="","",COUNTIFS($B$5:$B89,$B89,$AV$5:$AV89,$AV89))</f>
        <v>1</v>
      </c>
      <c r="BA89" s="14" t="str">
        <f t="shared" si="16"/>
        <v>08|Supakrit Promkhamnoi|20260301</v>
      </c>
      <c r="BB89" s="14" t="str">
        <f t="shared" si="17"/>
        <v>01|Supakrit Promkhamnoi|20260323</v>
      </c>
      <c r="BC89" s="14">
        <f t="shared" si="18"/>
        <v>0</v>
      </c>
      <c r="BD89" s="20"/>
      <c r="BE89" s="20"/>
      <c r="BF89" s="20" t="str">
        <f t="shared" si="19"/>
        <v>March 2026</v>
      </c>
    </row>
    <row r="90" spans="1:58" ht="24.75" customHeight="1">
      <c r="A90" s="10">
        <v>46112.926651273199</v>
      </c>
      <c r="B90" s="11" t="s">
        <v>298</v>
      </c>
      <c r="C90" s="12">
        <v>46106</v>
      </c>
      <c r="D90" s="13">
        <v>0.406944444444444</v>
      </c>
      <c r="E90" s="13">
        <v>0.41597222222222202</v>
      </c>
      <c r="F90" s="14" t="s">
        <v>1679</v>
      </c>
      <c r="G90" s="15" t="s">
        <v>1680</v>
      </c>
      <c r="H90" s="14">
        <v>10</v>
      </c>
      <c r="I90" s="16" t="s">
        <v>1681</v>
      </c>
      <c r="J90" s="14">
        <v>5</v>
      </c>
      <c r="K90" s="16" t="s">
        <v>1682</v>
      </c>
      <c r="L90" s="14">
        <v>5</v>
      </c>
      <c r="M90" s="16" t="s">
        <v>1683</v>
      </c>
      <c r="N90" s="14">
        <v>5</v>
      </c>
      <c r="O90" s="16" t="s">
        <v>1683</v>
      </c>
      <c r="P90" s="14">
        <v>5</v>
      </c>
      <c r="Q90" s="17" t="s">
        <v>1684</v>
      </c>
      <c r="R90" s="14">
        <v>5</v>
      </c>
      <c r="S90" s="17" t="s">
        <v>1685</v>
      </c>
      <c r="T90" s="14">
        <v>5</v>
      </c>
      <c r="U90" s="16" t="s">
        <v>1685</v>
      </c>
      <c r="V90" s="14">
        <v>8</v>
      </c>
      <c r="W90" s="16" t="s">
        <v>1686</v>
      </c>
      <c r="X90" s="14">
        <v>5</v>
      </c>
      <c r="Y90" s="16" t="s">
        <v>1687</v>
      </c>
      <c r="Z90" s="14">
        <v>5</v>
      </c>
      <c r="AA90" s="16" t="s">
        <v>1688</v>
      </c>
      <c r="AB90" s="14">
        <v>5</v>
      </c>
      <c r="AC90" s="16" t="s">
        <v>1689</v>
      </c>
      <c r="AD90" s="14">
        <v>5</v>
      </c>
      <c r="AE90" s="16" t="s">
        <v>1689</v>
      </c>
      <c r="AF90" s="14">
        <v>5</v>
      </c>
      <c r="AG90" s="16" t="s">
        <v>1690</v>
      </c>
      <c r="AH90" s="14">
        <v>5</v>
      </c>
      <c r="AI90" s="16" t="s">
        <v>1691</v>
      </c>
      <c r="AJ90" s="14">
        <v>10</v>
      </c>
      <c r="AK90" s="16" t="s">
        <v>1692</v>
      </c>
      <c r="AL90" s="14">
        <v>5</v>
      </c>
      <c r="AM90" s="16" t="s">
        <v>1692</v>
      </c>
      <c r="AN90" s="14">
        <v>5</v>
      </c>
      <c r="AO90" s="16" t="s">
        <v>1693</v>
      </c>
      <c r="AP90" s="14" t="s">
        <v>87</v>
      </c>
      <c r="AQ90" s="16" t="s">
        <v>1694</v>
      </c>
      <c r="AR90" s="14"/>
      <c r="AS90" s="18">
        <f t="shared" si="10"/>
        <v>98</v>
      </c>
      <c r="AT90" s="12">
        <f t="shared" si="11"/>
        <v>46082</v>
      </c>
      <c r="AU90" s="19" t="str">
        <f t="shared" si="12"/>
        <v>March 2026</v>
      </c>
      <c r="AV90" s="12">
        <f t="shared" si="13"/>
        <v>46104</v>
      </c>
      <c r="AW90" s="12">
        <f t="shared" si="14"/>
        <v>46110</v>
      </c>
      <c r="AX90" s="14" t="str">
        <f t="shared" si="15"/>
        <v>23/03/2026 - 29/03/2026</v>
      </c>
      <c r="AY90" s="14">
        <f>IF($B90="","",COUNTIFS($B$5:$B90,$B90,$AT$5:$AT90,$AT90))</f>
        <v>7</v>
      </c>
      <c r="AZ90" s="14">
        <f>IF($B90="","",COUNTIFS($B$5:$B90,$B90,$AV$5:$AV90,$AV90))</f>
        <v>2</v>
      </c>
      <c r="BA90" s="14" t="str">
        <f t="shared" si="16"/>
        <v>07|Suphitcha Keawliam|20260301</v>
      </c>
      <c r="BB90" s="14" t="str">
        <f t="shared" si="17"/>
        <v>02|Suphitcha Keawliam|20260323</v>
      </c>
      <c r="BC90" s="14">
        <f t="shared" si="18"/>
        <v>0</v>
      </c>
      <c r="BD90" s="20"/>
      <c r="BE90" s="20"/>
      <c r="BF90" s="20" t="str">
        <f t="shared" si="19"/>
        <v>March 2026</v>
      </c>
    </row>
    <row r="91" spans="1:58" ht="24.75" customHeight="1">
      <c r="A91" s="10">
        <v>46112.939575219898</v>
      </c>
      <c r="B91" s="11" t="s">
        <v>298</v>
      </c>
      <c r="C91" s="12">
        <v>46106</v>
      </c>
      <c r="D91" s="13">
        <v>0.41249999999999998</v>
      </c>
      <c r="E91" s="13">
        <v>0.422222222222222</v>
      </c>
      <c r="F91" s="14" t="s">
        <v>1695</v>
      </c>
      <c r="G91" s="15" t="s">
        <v>1696</v>
      </c>
      <c r="H91" s="14">
        <v>7</v>
      </c>
      <c r="I91" s="16" t="s">
        <v>1697</v>
      </c>
      <c r="J91" s="14">
        <v>4</v>
      </c>
      <c r="K91" s="16" t="s">
        <v>1698</v>
      </c>
      <c r="L91" s="14">
        <v>5</v>
      </c>
      <c r="M91" s="16" t="s">
        <v>1699</v>
      </c>
      <c r="N91" s="14">
        <v>4</v>
      </c>
      <c r="O91" s="16" t="s">
        <v>1700</v>
      </c>
      <c r="P91" s="14">
        <v>2</v>
      </c>
      <c r="Q91" s="17" t="s">
        <v>1701</v>
      </c>
      <c r="R91" s="14">
        <v>2</v>
      </c>
      <c r="S91" s="17" t="s">
        <v>1702</v>
      </c>
      <c r="T91" s="14">
        <v>3</v>
      </c>
      <c r="U91" s="16" t="s">
        <v>1703</v>
      </c>
      <c r="V91" s="14">
        <v>3</v>
      </c>
      <c r="W91" s="16" t="s">
        <v>1704</v>
      </c>
      <c r="X91" s="14">
        <v>3</v>
      </c>
      <c r="Y91" s="16" t="s">
        <v>1705</v>
      </c>
      <c r="Z91" s="14">
        <v>2</v>
      </c>
      <c r="AA91" s="16" t="s">
        <v>1706</v>
      </c>
      <c r="AB91" s="14">
        <v>3</v>
      </c>
      <c r="AC91" s="16" t="s">
        <v>1707</v>
      </c>
      <c r="AD91" s="14">
        <v>4</v>
      </c>
      <c r="AE91" s="16" t="s">
        <v>1708</v>
      </c>
      <c r="AF91" s="14">
        <v>5</v>
      </c>
      <c r="AG91" s="16" t="s">
        <v>1709</v>
      </c>
      <c r="AH91" s="14">
        <v>3</v>
      </c>
      <c r="AI91" s="16" t="s">
        <v>1710</v>
      </c>
      <c r="AJ91" s="14">
        <v>6</v>
      </c>
      <c r="AK91" s="16" t="s">
        <v>1711</v>
      </c>
      <c r="AL91" s="14">
        <v>2</v>
      </c>
      <c r="AM91" s="16" t="s">
        <v>1712</v>
      </c>
      <c r="AN91" s="14">
        <v>5</v>
      </c>
      <c r="AO91" s="16" t="s">
        <v>1097</v>
      </c>
      <c r="AP91" s="14" t="s">
        <v>87</v>
      </c>
      <c r="AQ91" s="16" t="s">
        <v>1713</v>
      </c>
      <c r="AR91" s="14"/>
      <c r="AS91" s="18">
        <f t="shared" si="10"/>
        <v>63</v>
      </c>
      <c r="AT91" s="12">
        <f t="shared" si="11"/>
        <v>46082</v>
      </c>
      <c r="AU91" s="19" t="str">
        <f t="shared" si="12"/>
        <v>March 2026</v>
      </c>
      <c r="AV91" s="12">
        <f t="shared" si="13"/>
        <v>46104</v>
      </c>
      <c r="AW91" s="12">
        <f t="shared" si="14"/>
        <v>46110</v>
      </c>
      <c r="AX91" s="14" t="str">
        <f t="shared" si="15"/>
        <v>23/03/2026 - 29/03/2026</v>
      </c>
      <c r="AY91" s="14">
        <f>IF($B91="","",COUNTIFS($B$5:$B91,$B91,$AT$5:$AT91,$AT91))</f>
        <v>8</v>
      </c>
      <c r="AZ91" s="14">
        <f>IF($B91="","",COUNTIFS($B$5:$B91,$B91,$AV$5:$AV91,$AV91))</f>
        <v>3</v>
      </c>
      <c r="BA91" s="14" t="str">
        <f t="shared" si="16"/>
        <v>08|Suphitcha Keawliam|20260301</v>
      </c>
      <c r="BB91" s="14" t="str">
        <f t="shared" si="17"/>
        <v>03|Suphitcha Keawliam|20260323</v>
      </c>
      <c r="BC91" s="14">
        <f t="shared" si="18"/>
        <v>0</v>
      </c>
      <c r="BD91" s="20"/>
      <c r="BE91" s="20"/>
      <c r="BF91" s="20" t="str">
        <f t="shared" si="19"/>
        <v>March 2026</v>
      </c>
    </row>
    <row r="92" spans="1:58" ht="24.75" customHeight="1">
      <c r="A92" s="10">
        <v>46112.993666331</v>
      </c>
      <c r="B92" s="11" t="s">
        <v>192</v>
      </c>
      <c r="C92" s="12">
        <v>46106</v>
      </c>
      <c r="D92" s="13">
        <v>0.53888888888888897</v>
      </c>
      <c r="E92" s="13">
        <v>0.55833333333333302</v>
      </c>
      <c r="F92" s="14" t="s">
        <v>1714</v>
      </c>
      <c r="G92" s="15" t="s">
        <v>1715</v>
      </c>
      <c r="H92" s="14">
        <v>9</v>
      </c>
      <c r="I92" s="16" t="s">
        <v>1716</v>
      </c>
      <c r="J92" s="14">
        <v>5</v>
      </c>
      <c r="K92" s="16" t="s">
        <v>1717</v>
      </c>
      <c r="L92" s="14">
        <v>5</v>
      </c>
      <c r="M92" s="16" t="s">
        <v>1718</v>
      </c>
      <c r="N92" s="14">
        <v>5</v>
      </c>
      <c r="O92" s="16" t="s">
        <v>1719</v>
      </c>
      <c r="P92" s="14">
        <v>3</v>
      </c>
      <c r="Q92" s="17" t="s">
        <v>1720</v>
      </c>
      <c r="R92" s="14">
        <v>3</v>
      </c>
      <c r="S92" s="17" t="s">
        <v>1721</v>
      </c>
      <c r="T92" s="14">
        <v>3</v>
      </c>
      <c r="U92" s="16" t="s">
        <v>1722</v>
      </c>
      <c r="V92" s="14">
        <v>6</v>
      </c>
      <c r="W92" s="16" t="s">
        <v>1723</v>
      </c>
      <c r="X92" s="14">
        <v>4</v>
      </c>
      <c r="Y92" s="16" t="s">
        <v>1724</v>
      </c>
      <c r="Z92" s="14">
        <v>4</v>
      </c>
      <c r="AA92" s="16" t="s">
        <v>1725</v>
      </c>
      <c r="AB92" s="14">
        <v>4</v>
      </c>
      <c r="AC92" s="16" t="s">
        <v>1726</v>
      </c>
      <c r="AD92" s="14">
        <v>4</v>
      </c>
      <c r="AE92" s="16" t="s">
        <v>1727</v>
      </c>
      <c r="AF92" s="14">
        <v>5</v>
      </c>
      <c r="AG92" s="16" t="s">
        <v>1728</v>
      </c>
      <c r="AH92" s="14">
        <v>4</v>
      </c>
      <c r="AI92" s="16" t="s">
        <v>1729</v>
      </c>
      <c r="AJ92" s="14">
        <v>8</v>
      </c>
      <c r="AK92" s="16" t="s">
        <v>1730</v>
      </c>
      <c r="AL92" s="14">
        <v>2</v>
      </c>
      <c r="AM92" s="16" t="s">
        <v>1731</v>
      </c>
      <c r="AN92" s="14">
        <v>5</v>
      </c>
      <c r="AO92" s="16" t="s">
        <v>1732</v>
      </c>
      <c r="AP92" s="14" t="s">
        <v>87</v>
      </c>
      <c r="AQ92" s="16" t="s">
        <v>1716</v>
      </c>
      <c r="AR92" s="14"/>
      <c r="AS92" s="18">
        <f t="shared" si="10"/>
        <v>79</v>
      </c>
      <c r="AT92" s="12">
        <f t="shared" si="11"/>
        <v>46082</v>
      </c>
      <c r="AU92" s="19" t="str">
        <f t="shared" si="12"/>
        <v>March 2026</v>
      </c>
      <c r="AV92" s="12">
        <f t="shared" si="13"/>
        <v>46104</v>
      </c>
      <c r="AW92" s="12">
        <f t="shared" si="14"/>
        <v>46110</v>
      </c>
      <c r="AX92" s="14" t="str">
        <f t="shared" si="15"/>
        <v>23/03/2026 - 29/03/2026</v>
      </c>
      <c r="AY92" s="14">
        <f>IF($B92="","",COUNTIFS($B$5:$B92,$B92,$AT$5:$AT92,$AT92))</f>
        <v>8</v>
      </c>
      <c r="AZ92" s="14">
        <f>IF($B92="","",COUNTIFS($B$5:$B92,$B92,$AV$5:$AV92,$AV92))</f>
        <v>2</v>
      </c>
      <c r="BA92" s="14" t="str">
        <f t="shared" si="16"/>
        <v>08|Wachiraporn chailittichai|20260301</v>
      </c>
      <c r="BB92" s="14" t="str">
        <f t="shared" si="17"/>
        <v>02|Wachiraporn chailittichai|20260323</v>
      </c>
      <c r="BC92" s="14">
        <f t="shared" si="18"/>
        <v>0</v>
      </c>
      <c r="BD92" s="20"/>
      <c r="BE92" s="20"/>
      <c r="BF92" s="20" t="str">
        <f t="shared" si="19"/>
        <v>March 2026</v>
      </c>
    </row>
    <row r="93" spans="1:58" ht="24.75" customHeight="1">
      <c r="A93" s="10">
        <v>46113.503745821799</v>
      </c>
      <c r="B93" s="11" t="s">
        <v>511</v>
      </c>
      <c r="C93" s="12">
        <v>46106</v>
      </c>
      <c r="D93" s="13">
        <v>0.79166666666666696</v>
      </c>
      <c r="E93" s="13">
        <v>0.79583333333333295</v>
      </c>
      <c r="F93" s="14" t="s">
        <v>1733</v>
      </c>
      <c r="G93" s="15" t="s">
        <v>1003</v>
      </c>
      <c r="H93" s="14">
        <v>9</v>
      </c>
      <c r="I93" s="16" t="s">
        <v>1734</v>
      </c>
      <c r="J93" s="14">
        <v>3</v>
      </c>
      <c r="K93" s="16" t="s">
        <v>1735</v>
      </c>
      <c r="L93" s="14">
        <v>5</v>
      </c>
      <c r="M93" s="16" t="s">
        <v>1736</v>
      </c>
      <c r="N93" s="14">
        <v>2</v>
      </c>
      <c r="O93" s="16" t="s">
        <v>1737</v>
      </c>
      <c r="P93" s="14">
        <v>2</v>
      </c>
      <c r="Q93" s="17" t="s">
        <v>1738</v>
      </c>
      <c r="R93" s="14">
        <v>2</v>
      </c>
      <c r="S93" s="17" t="s">
        <v>1739</v>
      </c>
      <c r="T93" s="14">
        <v>2</v>
      </c>
      <c r="U93" s="16" t="s">
        <v>1740</v>
      </c>
      <c r="V93" s="14">
        <v>2</v>
      </c>
      <c r="W93" s="16" t="s">
        <v>1741</v>
      </c>
      <c r="X93" s="14">
        <v>3</v>
      </c>
      <c r="Y93" s="16" t="s">
        <v>1742</v>
      </c>
      <c r="Z93" s="14">
        <v>2</v>
      </c>
      <c r="AA93" s="16" t="s">
        <v>1743</v>
      </c>
      <c r="AB93" s="14">
        <v>3</v>
      </c>
      <c r="AC93" s="16" t="s">
        <v>1744</v>
      </c>
      <c r="AD93" s="14">
        <v>4</v>
      </c>
      <c r="AE93" s="16" t="s">
        <v>1745</v>
      </c>
      <c r="AF93" s="14">
        <v>5</v>
      </c>
      <c r="AG93" s="16" t="s">
        <v>1746</v>
      </c>
      <c r="AH93" s="14">
        <v>3</v>
      </c>
      <c r="AI93" s="16" t="s">
        <v>1747</v>
      </c>
      <c r="AJ93" s="14">
        <v>5</v>
      </c>
      <c r="AK93" s="16" t="s">
        <v>1748</v>
      </c>
      <c r="AL93" s="14">
        <v>5</v>
      </c>
      <c r="AM93" s="16" t="s">
        <v>1749</v>
      </c>
      <c r="AN93" s="14">
        <v>5</v>
      </c>
      <c r="AO93" s="16" t="s">
        <v>1750</v>
      </c>
      <c r="AP93" s="14" t="s">
        <v>87</v>
      </c>
      <c r="AQ93" s="16" t="s">
        <v>1751</v>
      </c>
      <c r="AR93" s="14"/>
      <c r="AS93" s="18">
        <f t="shared" si="10"/>
        <v>62</v>
      </c>
      <c r="AT93" s="12">
        <f t="shared" si="11"/>
        <v>46082</v>
      </c>
      <c r="AU93" s="19" t="str">
        <f t="shared" si="12"/>
        <v>March 2026</v>
      </c>
      <c r="AV93" s="12">
        <f t="shared" si="13"/>
        <v>46104</v>
      </c>
      <c r="AW93" s="12">
        <f t="shared" si="14"/>
        <v>46110</v>
      </c>
      <c r="AX93" s="14" t="str">
        <f t="shared" si="15"/>
        <v>23/03/2026 - 29/03/2026</v>
      </c>
      <c r="AY93" s="14">
        <f>IF($B93="","",COUNTIFS($B$5:$B93,$B93,$AT$5:$AT93,$AT93))</f>
        <v>7</v>
      </c>
      <c r="AZ93" s="14">
        <f>IF($B93="","",COUNTIFS($B$5:$B93,$B93,$AV$5:$AV93,$AV93))</f>
        <v>2</v>
      </c>
      <c r="BA93" s="14" t="str">
        <f t="shared" si="16"/>
        <v>07|Wassana Phothong|20260301</v>
      </c>
      <c r="BB93" s="14" t="str">
        <f t="shared" si="17"/>
        <v>02|Wassana Phothong|20260323</v>
      </c>
      <c r="BC93" s="14">
        <f t="shared" si="18"/>
        <v>0</v>
      </c>
      <c r="BD93" s="20"/>
      <c r="BE93" s="20"/>
      <c r="BF93" s="20" t="str">
        <f t="shared" si="19"/>
        <v>March 2026</v>
      </c>
    </row>
    <row r="94" spans="1:58" ht="24.75" customHeight="1">
      <c r="A94" s="10">
        <v>46112.559318622698</v>
      </c>
      <c r="B94" s="11" t="s">
        <v>67</v>
      </c>
      <c r="C94" s="12">
        <v>46107</v>
      </c>
      <c r="D94" s="13">
        <v>0.36458333333333298</v>
      </c>
      <c r="E94" s="13">
        <v>0.36875000000000002</v>
      </c>
      <c r="F94" s="14" t="s">
        <v>1752</v>
      </c>
      <c r="G94" s="15" t="s">
        <v>1753</v>
      </c>
      <c r="H94" s="14">
        <v>10</v>
      </c>
      <c r="I94" s="16" t="s">
        <v>1754</v>
      </c>
      <c r="J94" s="14">
        <v>5</v>
      </c>
      <c r="K94" s="16" t="s">
        <v>1755</v>
      </c>
      <c r="L94" s="14">
        <v>5</v>
      </c>
      <c r="M94" s="16" t="s">
        <v>1756</v>
      </c>
      <c r="N94" s="14">
        <v>5</v>
      </c>
      <c r="O94" s="16" t="s">
        <v>1757</v>
      </c>
      <c r="P94" s="14">
        <v>4</v>
      </c>
      <c r="Q94" s="17" t="s">
        <v>1758</v>
      </c>
      <c r="R94" s="14">
        <v>3</v>
      </c>
      <c r="S94" s="17" t="s">
        <v>1759</v>
      </c>
      <c r="T94" s="14">
        <v>5</v>
      </c>
      <c r="U94" s="16" t="s">
        <v>1760</v>
      </c>
      <c r="V94" s="14">
        <v>6</v>
      </c>
      <c r="W94" s="16" t="s">
        <v>1761</v>
      </c>
      <c r="X94" s="14">
        <v>4</v>
      </c>
      <c r="Y94" s="16" t="s">
        <v>1762</v>
      </c>
      <c r="Z94" s="14">
        <v>3</v>
      </c>
      <c r="AA94" s="16" t="s">
        <v>1763</v>
      </c>
      <c r="AB94" s="14">
        <v>5</v>
      </c>
      <c r="AC94" s="16" t="s">
        <v>1764</v>
      </c>
      <c r="AD94" s="14">
        <v>5</v>
      </c>
      <c r="AE94" s="16" t="s">
        <v>1765</v>
      </c>
      <c r="AF94" s="14">
        <v>5</v>
      </c>
      <c r="AG94" s="16" t="s">
        <v>1766</v>
      </c>
      <c r="AH94" s="14">
        <v>5</v>
      </c>
      <c r="AI94" s="16" t="s">
        <v>1767</v>
      </c>
      <c r="AJ94" s="14">
        <v>10</v>
      </c>
      <c r="AK94" s="16" t="s">
        <v>1768</v>
      </c>
      <c r="AL94" s="14">
        <v>5</v>
      </c>
      <c r="AM94" s="16" t="s">
        <v>1769</v>
      </c>
      <c r="AN94" s="14">
        <v>5</v>
      </c>
      <c r="AO94" s="16" t="s">
        <v>1770</v>
      </c>
      <c r="AP94" s="14" t="s">
        <v>87</v>
      </c>
      <c r="AQ94" s="16" t="s">
        <v>1771</v>
      </c>
      <c r="AR94" s="14"/>
      <c r="AS94" s="18">
        <f t="shared" si="10"/>
        <v>90</v>
      </c>
      <c r="AT94" s="12">
        <f t="shared" si="11"/>
        <v>46082</v>
      </c>
      <c r="AU94" s="19" t="str">
        <f t="shared" si="12"/>
        <v>March 2026</v>
      </c>
      <c r="AV94" s="12">
        <f t="shared" si="13"/>
        <v>46104</v>
      </c>
      <c r="AW94" s="12">
        <f t="shared" si="14"/>
        <v>46110</v>
      </c>
      <c r="AX94" s="14" t="str">
        <f t="shared" si="15"/>
        <v>23/03/2026 - 29/03/2026</v>
      </c>
      <c r="AY94" s="14">
        <f>IF($B94="","",COUNTIFS($B$5:$B94,$B94,$AT$5:$AT94,$AT94))</f>
        <v>9</v>
      </c>
      <c r="AZ94" s="14">
        <f>IF($B94="","",COUNTIFS($B$5:$B94,$B94,$AV$5:$AV94,$AV94))</f>
        <v>2</v>
      </c>
      <c r="BA94" s="14" t="str">
        <f t="shared" si="16"/>
        <v>09|Chatkonnaphat Bhusomya|20260301</v>
      </c>
      <c r="BB94" s="14" t="str">
        <f t="shared" si="17"/>
        <v>02|Chatkonnaphat Bhusomya|20260323</v>
      </c>
      <c r="BC94" s="14">
        <f t="shared" si="18"/>
        <v>0</v>
      </c>
      <c r="BD94" s="20"/>
      <c r="BE94" s="20"/>
      <c r="BF94" s="20" t="str">
        <f t="shared" si="19"/>
        <v>March 2026</v>
      </c>
    </row>
    <row r="95" spans="1:58" ht="24.75" customHeight="1">
      <c r="A95" s="10">
        <v>46112.614294571802</v>
      </c>
      <c r="B95" s="11" t="s">
        <v>131</v>
      </c>
      <c r="C95" s="12">
        <v>46107</v>
      </c>
      <c r="D95" s="13">
        <v>0.51249999999999996</v>
      </c>
      <c r="E95" s="13">
        <v>0.52222222222222203</v>
      </c>
      <c r="F95" s="14" t="s">
        <v>1772</v>
      </c>
      <c r="G95" s="15" t="s">
        <v>1773</v>
      </c>
      <c r="H95" s="14">
        <v>10</v>
      </c>
      <c r="I95" s="16" t="s">
        <v>1774</v>
      </c>
      <c r="J95" s="14">
        <v>5</v>
      </c>
      <c r="K95" s="16" t="s">
        <v>1775</v>
      </c>
      <c r="L95" s="14">
        <v>5</v>
      </c>
      <c r="M95" s="16" t="s">
        <v>1776</v>
      </c>
      <c r="N95" s="14">
        <v>5</v>
      </c>
      <c r="O95" s="16" t="s">
        <v>1777</v>
      </c>
      <c r="P95" s="14">
        <v>5</v>
      </c>
      <c r="Q95" s="17" t="s">
        <v>1778</v>
      </c>
      <c r="R95" s="14">
        <v>5</v>
      </c>
      <c r="S95" s="17" t="s">
        <v>1779</v>
      </c>
      <c r="T95" s="14">
        <v>5</v>
      </c>
      <c r="U95" s="16" t="s">
        <v>1780</v>
      </c>
      <c r="V95" s="14">
        <v>8</v>
      </c>
      <c r="W95" s="16" t="s">
        <v>1781</v>
      </c>
      <c r="X95" s="14">
        <v>5</v>
      </c>
      <c r="Y95" s="16" t="s">
        <v>1782</v>
      </c>
      <c r="Z95" s="14">
        <v>4</v>
      </c>
      <c r="AA95" s="16" t="s">
        <v>1783</v>
      </c>
      <c r="AB95" s="14">
        <v>5</v>
      </c>
      <c r="AC95" s="16" t="s">
        <v>1784</v>
      </c>
      <c r="AD95" s="14">
        <v>5</v>
      </c>
      <c r="AE95" s="16" t="s">
        <v>1785</v>
      </c>
      <c r="AF95" s="14">
        <v>5</v>
      </c>
      <c r="AG95" s="16" t="s">
        <v>1766</v>
      </c>
      <c r="AH95" s="14">
        <v>5</v>
      </c>
      <c r="AI95" s="16" t="s">
        <v>1786</v>
      </c>
      <c r="AJ95" s="14">
        <v>10</v>
      </c>
      <c r="AK95" s="16" t="s">
        <v>1787</v>
      </c>
      <c r="AL95" s="14">
        <v>5</v>
      </c>
      <c r="AM95" s="16" t="s">
        <v>1515</v>
      </c>
      <c r="AN95" s="14">
        <v>5</v>
      </c>
      <c r="AO95" s="16" t="s">
        <v>1516</v>
      </c>
      <c r="AP95" s="14" t="s">
        <v>87</v>
      </c>
      <c r="AQ95" s="16" t="s">
        <v>1788</v>
      </c>
      <c r="AR95" s="14"/>
      <c r="AS95" s="18">
        <f t="shared" si="10"/>
        <v>97</v>
      </c>
      <c r="AT95" s="12">
        <f t="shared" si="11"/>
        <v>46082</v>
      </c>
      <c r="AU95" s="19" t="str">
        <f t="shared" si="12"/>
        <v>March 2026</v>
      </c>
      <c r="AV95" s="12">
        <f t="shared" si="13"/>
        <v>46104</v>
      </c>
      <c r="AW95" s="12">
        <f t="shared" si="14"/>
        <v>46110</v>
      </c>
      <c r="AX95" s="14" t="str">
        <f t="shared" si="15"/>
        <v>23/03/2026 - 29/03/2026</v>
      </c>
      <c r="AY95" s="14">
        <f>IF($B95="","",COUNTIFS($B$5:$B95,$B95,$AT$5:$AT95,$AT95))</f>
        <v>9</v>
      </c>
      <c r="AZ95" s="14">
        <f>IF($B95="","",COUNTIFS($B$5:$B95,$B95,$AV$5:$AV95,$AV95))</f>
        <v>2</v>
      </c>
      <c r="BA95" s="14" t="str">
        <f t="shared" si="16"/>
        <v>09|Jariyawadee Taboodda|20260301</v>
      </c>
      <c r="BB95" s="14" t="str">
        <f t="shared" si="17"/>
        <v>02|Jariyawadee Taboodda|20260323</v>
      </c>
      <c r="BC95" s="14">
        <f t="shared" si="18"/>
        <v>0</v>
      </c>
      <c r="BD95" s="20"/>
      <c r="BE95" s="20"/>
      <c r="BF95" s="20" t="str">
        <f t="shared" si="19"/>
        <v>March 2026</v>
      </c>
    </row>
    <row r="96" spans="1:58" ht="24.75" customHeight="1">
      <c r="A96" s="10">
        <v>46112.6756858796</v>
      </c>
      <c r="B96" s="11" t="s">
        <v>1138</v>
      </c>
      <c r="C96" s="12">
        <v>46107</v>
      </c>
      <c r="D96" s="13">
        <v>0.49166666666666697</v>
      </c>
      <c r="E96" s="13">
        <v>0.51180555555555596</v>
      </c>
      <c r="F96" s="14" t="s">
        <v>1789</v>
      </c>
      <c r="G96" s="15" t="s">
        <v>1790</v>
      </c>
      <c r="H96" s="14">
        <v>9</v>
      </c>
      <c r="I96" s="16" t="s">
        <v>1791</v>
      </c>
      <c r="J96" s="14">
        <v>5</v>
      </c>
      <c r="K96" s="16" t="s">
        <v>1792</v>
      </c>
      <c r="L96" s="14">
        <v>5</v>
      </c>
      <c r="M96" s="16" t="s">
        <v>1793</v>
      </c>
      <c r="N96" s="14">
        <v>5</v>
      </c>
      <c r="O96" s="16" t="s">
        <v>1794</v>
      </c>
      <c r="P96" s="14">
        <v>5</v>
      </c>
      <c r="Q96" s="17" t="s">
        <v>1795</v>
      </c>
      <c r="R96" s="14">
        <v>4</v>
      </c>
      <c r="S96" s="17" t="s">
        <v>1796</v>
      </c>
      <c r="T96" s="14">
        <v>5</v>
      </c>
      <c r="U96" s="16" t="s">
        <v>1797</v>
      </c>
      <c r="V96" s="14">
        <v>9</v>
      </c>
      <c r="W96" s="16" t="s">
        <v>1798</v>
      </c>
      <c r="X96" s="14">
        <v>5</v>
      </c>
      <c r="Y96" s="16" t="s">
        <v>1799</v>
      </c>
      <c r="Z96" s="14">
        <v>4</v>
      </c>
      <c r="AA96" s="16" t="s">
        <v>1800</v>
      </c>
      <c r="AB96" s="14">
        <v>4</v>
      </c>
      <c r="AC96" s="16" t="s">
        <v>1801</v>
      </c>
      <c r="AD96" s="14">
        <v>4</v>
      </c>
      <c r="AE96" s="16" t="s">
        <v>1802</v>
      </c>
      <c r="AF96" s="14">
        <v>5</v>
      </c>
      <c r="AG96" s="16" t="s">
        <v>1803</v>
      </c>
      <c r="AH96" s="14">
        <v>4</v>
      </c>
      <c r="AI96" s="16" t="s">
        <v>1804</v>
      </c>
      <c r="AJ96" s="14">
        <v>10</v>
      </c>
      <c r="AK96" s="16" t="s">
        <v>1805</v>
      </c>
      <c r="AL96" s="14">
        <v>5</v>
      </c>
      <c r="AM96" s="16" t="s">
        <v>1806</v>
      </c>
      <c r="AN96" s="14">
        <v>5</v>
      </c>
      <c r="AO96" s="16" t="s">
        <v>1807</v>
      </c>
      <c r="AP96" s="14" t="s">
        <v>87</v>
      </c>
      <c r="AQ96" s="16" t="s">
        <v>1808</v>
      </c>
      <c r="AR96" s="14"/>
      <c r="AS96" s="18">
        <f t="shared" si="10"/>
        <v>93</v>
      </c>
      <c r="AT96" s="12">
        <f t="shared" si="11"/>
        <v>46082</v>
      </c>
      <c r="AU96" s="19" t="str">
        <f t="shared" si="12"/>
        <v>March 2026</v>
      </c>
      <c r="AV96" s="12">
        <f t="shared" si="13"/>
        <v>46104</v>
      </c>
      <c r="AW96" s="12">
        <f t="shared" si="14"/>
        <v>46110</v>
      </c>
      <c r="AX96" s="14" t="str">
        <f t="shared" si="15"/>
        <v>23/03/2026 - 29/03/2026</v>
      </c>
      <c r="AY96" s="14">
        <f>IF($B96="","",COUNTIFS($B$5:$B96,$B96,$AT$5:$AT96,$AT96))</f>
        <v>7</v>
      </c>
      <c r="AZ96" s="14">
        <f>IF($B96="","",COUNTIFS($B$5:$B96,$B96,$AV$5:$AV96,$AV96))</f>
        <v>6</v>
      </c>
      <c r="BA96" s="14" t="str">
        <f t="shared" si="16"/>
        <v>07|Krivut Vongkampan|20260301</v>
      </c>
      <c r="BB96" s="14" t="str">
        <f t="shared" si="17"/>
        <v>06|Krivut Vongkampan|20260323</v>
      </c>
      <c r="BC96" s="14">
        <f t="shared" si="18"/>
        <v>0</v>
      </c>
      <c r="BD96" s="20"/>
      <c r="BE96" s="20"/>
      <c r="BF96" s="20" t="str">
        <f t="shared" si="19"/>
        <v>March 2026</v>
      </c>
    </row>
    <row r="97" spans="1:58" ht="24.75" customHeight="1">
      <c r="A97" s="10">
        <v>46112.6879098032</v>
      </c>
      <c r="B97" s="11" t="s">
        <v>1138</v>
      </c>
      <c r="C97" s="12">
        <v>46107</v>
      </c>
      <c r="D97" s="13">
        <v>0.49097222222222198</v>
      </c>
      <c r="E97" s="13">
        <v>0.51111111111111096</v>
      </c>
      <c r="F97" s="14" t="s">
        <v>1809</v>
      </c>
      <c r="G97" s="15" t="s">
        <v>1810</v>
      </c>
      <c r="H97" s="14">
        <v>10</v>
      </c>
      <c r="I97" s="16" t="s">
        <v>1811</v>
      </c>
      <c r="J97" s="14">
        <v>5</v>
      </c>
      <c r="K97" s="16" t="s">
        <v>1812</v>
      </c>
      <c r="L97" s="14">
        <v>5</v>
      </c>
      <c r="M97" s="16" t="s">
        <v>1813</v>
      </c>
      <c r="N97" s="14">
        <v>5</v>
      </c>
      <c r="O97" s="16" t="s">
        <v>1814</v>
      </c>
      <c r="P97" s="14">
        <v>5</v>
      </c>
      <c r="Q97" s="17" t="s">
        <v>1815</v>
      </c>
      <c r="R97" s="14">
        <v>5</v>
      </c>
      <c r="S97" s="17" t="s">
        <v>1816</v>
      </c>
      <c r="T97" s="14">
        <v>5</v>
      </c>
      <c r="U97" s="16" t="s">
        <v>1817</v>
      </c>
      <c r="V97" s="14">
        <v>8</v>
      </c>
      <c r="W97" s="16" t="s">
        <v>1818</v>
      </c>
      <c r="X97" s="14">
        <v>5</v>
      </c>
      <c r="Y97" s="16" t="s">
        <v>1819</v>
      </c>
      <c r="Z97" s="14">
        <v>5</v>
      </c>
      <c r="AA97" s="16" t="s">
        <v>1820</v>
      </c>
      <c r="AB97" s="14">
        <v>5</v>
      </c>
      <c r="AC97" s="16" t="s">
        <v>1821</v>
      </c>
      <c r="AD97" s="14">
        <v>5</v>
      </c>
      <c r="AE97" s="16" t="s">
        <v>1822</v>
      </c>
      <c r="AF97" s="14">
        <v>5</v>
      </c>
      <c r="AG97" s="16" t="s">
        <v>1823</v>
      </c>
      <c r="AH97" s="14">
        <v>5</v>
      </c>
      <c r="AI97" s="16" t="s">
        <v>1824</v>
      </c>
      <c r="AJ97" s="14">
        <v>10</v>
      </c>
      <c r="AK97" s="16" t="s">
        <v>1825</v>
      </c>
      <c r="AL97" s="14">
        <v>5</v>
      </c>
      <c r="AM97" s="16" t="s">
        <v>1826</v>
      </c>
      <c r="AN97" s="14">
        <v>5</v>
      </c>
      <c r="AO97" s="16" t="s">
        <v>1827</v>
      </c>
      <c r="AP97" s="14" t="s">
        <v>87</v>
      </c>
      <c r="AQ97" s="16" t="s">
        <v>1828</v>
      </c>
      <c r="AR97" s="14"/>
      <c r="AS97" s="18">
        <f t="shared" si="10"/>
        <v>98</v>
      </c>
      <c r="AT97" s="12">
        <f t="shared" si="11"/>
        <v>46082</v>
      </c>
      <c r="AU97" s="19" t="str">
        <f t="shared" si="12"/>
        <v>March 2026</v>
      </c>
      <c r="AV97" s="12">
        <f t="shared" si="13"/>
        <v>46104</v>
      </c>
      <c r="AW97" s="12">
        <f t="shared" si="14"/>
        <v>46110</v>
      </c>
      <c r="AX97" s="14" t="str">
        <f t="shared" si="15"/>
        <v>23/03/2026 - 29/03/2026</v>
      </c>
      <c r="AY97" s="14">
        <f>IF($B97="","",COUNTIFS($B$5:$B97,$B97,$AT$5:$AT97,$AT97))</f>
        <v>8</v>
      </c>
      <c r="AZ97" s="14">
        <f>IF($B97="","",COUNTIFS($B$5:$B97,$B97,$AV$5:$AV97,$AV97))</f>
        <v>7</v>
      </c>
      <c r="BA97" s="14" t="str">
        <f t="shared" si="16"/>
        <v>08|Krivut Vongkampan|20260301</v>
      </c>
      <c r="BB97" s="14" t="str">
        <f t="shared" si="17"/>
        <v>07|Krivut Vongkampan|20260323</v>
      </c>
      <c r="BC97" s="14">
        <f t="shared" si="18"/>
        <v>0</v>
      </c>
      <c r="BD97" s="20"/>
      <c r="BE97" s="20"/>
      <c r="BF97" s="20" t="str">
        <f t="shared" si="19"/>
        <v>March 2026</v>
      </c>
    </row>
    <row r="98" spans="1:58" ht="24.75" customHeight="1">
      <c r="A98" s="10">
        <v>46112.713581736098</v>
      </c>
      <c r="B98" s="11" t="s">
        <v>393</v>
      </c>
      <c r="C98" s="12">
        <v>46108</v>
      </c>
      <c r="D98" s="13">
        <v>0.78125</v>
      </c>
      <c r="E98" s="13">
        <v>0.79791666666666705</v>
      </c>
      <c r="F98" s="14" t="s">
        <v>1829</v>
      </c>
      <c r="G98" s="15" t="s">
        <v>1830</v>
      </c>
      <c r="H98" s="14">
        <v>10</v>
      </c>
      <c r="I98" s="16" t="s">
        <v>1831</v>
      </c>
      <c r="J98" s="14">
        <v>5</v>
      </c>
      <c r="K98" s="16" t="s">
        <v>1832</v>
      </c>
      <c r="L98" s="14">
        <v>5</v>
      </c>
      <c r="M98" s="16" t="s">
        <v>1833</v>
      </c>
      <c r="N98" s="14">
        <v>5</v>
      </c>
      <c r="O98" s="16" t="s">
        <v>1834</v>
      </c>
      <c r="P98" s="14">
        <v>4</v>
      </c>
      <c r="Q98" s="17" t="s">
        <v>1835</v>
      </c>
      <c r="R98" s="14">
        <v>4</v>
      </c>
      <c r="S98" s="17" t="s">
        <v>1836</v>
      </c>
      <c r="T98" s="14">
        <v>5</v>
      </c>
      <c r="U98" s="16" t="s">
        <v>1837</v>
      </c>
      <c r="V98" s="14">
        <v>8</v>
      </c>
      <c r="W98" s="16" t="s">
        <v>1838</v>
      </c>
      <c r="X98" s="14">
        <v>5</v>
      </c>
      <c r="Y98" s="16" t="s">
        <v>1839</v>
      </c>
      <c r="Z98" s="14">
        <v>4</v>
      </c>
      <c r="AA98" s="16" t="s">
        <v>1840</v>
      </c>
      <c r="AB98" s="14">
        <v>4</v>
      </c>
      <c r="AC98" s="16" t="s">
        <v>1841</v>
      </c>
      <c r="AD98" s="14">
        <v>5</v>
      </c>
      <c r="AE98" s="16" t="s">
        <v>1842</v>
      </c>
      <c r="AF98" s="14">
        <v>5</v>
      </c>
      <c r="AG98" s="16" t="s">
        <v>1843</v>
      </c>
      <c r="AH98" s="14">
        <v>5</v>
      </c>
      <c r="AI98" s="16" t="s">
        <v>1844</v>
      </c>
      <c r="AJ98" s="14">
        <v>10</v>
      </c>
      <c r="AK98" s="16" t="s">
        <v>1845</v>
      </c>
      <c r="AL98" s="14">
        <v>5</v>
      </c>
      <c r="AM98" s="16" t="s">
        <v>1846</v>
      </c>
      <c r="AN98" s="14">
        <v>5</v>
      </c>
      <c r="AO98" s="16" t="s">
        <v>1847</v>
      </c>
      <c r="AP98" s="14" t="s">
        <v>87</v>
      </c>
      <c r="AQ98" s="16" t="s">
        <v>1848</v>
      </c>
      <c r="AR98" s="14"/>
      <c r="AS98" s="18">
        <f t="shared" si="10"/>
        <v>94</v>
      </c>
      <c r="AT98" s="12">
        <f t="shared" si="11"/>
        <v>46082</v>
      </c>
      <c r="AU98" s="19" t="str">
        <f t="shared" si="12"/>
        <v>March 2026</v>
      </c>
      <c r="AV98" s="12">
        <f t="shared" si="13"/>
        <v>46104</v>
      </c>
      <c r="AW98" s="12">
        <f t="shared" si="14"/>
        <v>46110</v>
      </c>
      <c r="AX98" s="14" t="str">
        <f t="shared" si="15"/>
        <v>23/03/2026 - 29/03/2026</v>
      </c>
      <c r="AY98" s="14">
        <f>IF($B98="","",COUNTIFS($B$5:$B98,$B98,$AT$5:$AT98,$AT98))</f>
        <v>7</v>
      </c>
      <c r="AZ98" s="14">
        <f>IF($B98="","",COUNTIFS($B$5:$B98,$B98,$AV$5:$AV98,$AV98))</f>
        <v>1</v>
      </c>
      <c r="BA98" s="14" t="str">
        <f t="shared" si="16"/>
        <v>07|Natcha Chai-in|20260301</v>
      </c>
      <c r="BB98" s="14" t="str">
        <f t="shared" si="17"/>
        <v>01|Natcha Chai-in|20260323</v>
      </c>
      <c r="BC98" s="14">
        <f t="shared" si="18"/>
        <v>0</v>
      </c>
      <c r="BD98" s="20"/>
      <c r="BE98" s="20"/>
      <c r="BF98" s="20" t="str">
        <f t="shared" si="19"/>
        <v>March 2026</v>
      </c>
    </row>
    <row r="99" spans="1:58" ht="24.75" customHeight="1">
      <c r="A99" s="10">
        <v>46113.424414768502</v>
      </c>
      <c r="B99" s="11" t="s">
        <v>192</v>
      </c>
      <c r="C99" s="12">
        <v>46108</v>
      </c>
      <c r="D99" s="13">
        <v>0.48819444444444399</v>
      </c>
      <c r="E99" s="13">
        <v>0.50138888888888899</v>
      </c>
      <c r="F99" s="14" t="s">
        <v>1849</v>
      </c>
      <c r="G99" s="15" t="s">
        <v>1850</v>
      </c>
      <c r="H99" s="14">
        <v>10</v>
      </c>
      <c r="I99" s="16" t="s">
        <v>1851</v>
      </c>
      <c r="J99" s="14">
        <v>5</v>
      </c>
      <c r="K99" s="16" t="s">
        <v>1852</v>
      </c>
      <c r="L99" s="14">
        <v>5</v>
      </c>
      <c r="M99" s="16" t="s">
        <v>1853</v>
      </c>
      <c r="N99" s="14">
        <v>5</v>
      </c>
      <c r="O99" s="16" t="s">
        <v>1854</v>
      </c>
      <c r="P99" s="14">
        <v>5</v>
      </c>
      <c r="Q99" s="17" t="s">
        <v>1855</v>
      </c>
      <c r="R99" s="14">
        <v>5</v>
      </c>
      <c r="S99" s="17" t="s">
        <v>1856</v>
      </c>
      <c r="T99" s="14">
        <v>4</v>
      </c>
      <c r="U99" s="16" t="s">
        <v>1857</v>
      </c>
      <c r="V99" s="14">
        <v>8</v>
      </c>
      <c r="W99" s="16" t="s">
        <v>1858</v>
      </c>
      <c r="X99" s="14">
        <v>5</v>
      </c>
      <c r="Y99" s="16" t="s">
        <v>1859</v>
      </c>
      <c r="Z99" s="14">
        <v>5</v>
      </c>
      <c r="AA99" s="16" t="s">
        <v>1860</v>
      </c>
      <c r="AB99" s="14">
        <v>4</v>
      </c>
      <c r="AC99" s="16" t="s">
        <v>1861</v>
      </c>
      <c r="AD99" s="14">
        <v>4</v>
      </c>
      <c r="AE99" s="16" t="s">
        <v>1862</v>
      </c>
      <c r="AF99" s="14">
        <v>5</v>
      </c>
      <c r="AG99" s="16" t="s">
        <v>1863</v>
      </c>
      <c r="AH99" s="14">
        <v>5</v>
      </c>
      <c r="AI99" s="16" t="s">
        <v>1864</v>
      </c>
      <c r="AJ99" s="14">
        <v>10</v>
      </c>
      <c r="AK99" s="16" t="s">
        <v>1865</v>
      </c>
      <c r="AL99" s="14">
        <v>3</v>
      </c>
      <c r="AM99" s="16" t="s">
        <v>1866</v>
      </c>
      <c r="AN99" s="14">
        <v>5</v>
      </c>
      <c r="AO99" s="16" t="s">
        <v>1867</v>
      </c>
      <c r="AP99" s="14" t="s">
        <v>87</v>
      </c>
      <c r="AQ99" s="16" t="s">
        <v>1868</v>
      </c>
      <c r="AR99" s="14"/>
      <c r="AS99" s="18">
        <f t="shared" si="10"/>
        <v>93</v>
      </c>
      <c r="AT99" s="12">
        <f t="shared" si="11"/>
        <v>46082</v>
      </c>
      <c r="AU99" s="19" t="str">
        <f t="shared" si="12"/>
        <v>March 2026</v>
      </c>
      <c r="AV99" s="12">
        <f t="shared" si="13"/>
        <v>46104</v>
      </c>
      <c r="AW99" s="12">
        <f t="shared" si="14"/>
        <v>46110</v>
      </c>
      <c r="AX99" s="14" t="str">
        <f t="shared" si="15"/>
        <v>23/03/2026 - 29/03/2026</v>
      </c>
      <c r="AY99" s="14">
        <f>IF($B99="","",COUNTIFS($B$5:$B99,$B99,$AT$5:$AT99,$AT99))</f>
        <v>9</v>
      </c>
      <c r="AZ99" s="14">
        <f>IF($B99="","",COUNTIFS($B$5:$B99,$B99,$AV$5:$AV99,$AV99))</f>
        <v>3</v>
      </c>
      <c r="BA99" s="14" t="str">
        <f t="shared" si="16"/>
        <v>09|Wachiraporn chailittichai|20260301</v>
      </c>
      <c r="BB99" s="14" t="str">
        <f t="shared" si="17"/>
        <v>03|Wachiraporn chailittichai|20260323</v>
      </c>
      <c r="BC99" s="14">
        <f t="shared" si="18"/>
        <v>0</v>
      </c>
      <c r="BD99" s="20"/>
      <c r="BE99" s="20"/>
      <c r="BF99" s="20" t="str">
        <f t="shared" si="19"/>
        <v>March 2026</v>
      </c>
    </row>
    <row r="100" spans="1:58" ht="24.75" customHeight="1">
      <c r="A100" s="10">
        <v>46113.452650462998</v>
      </c>
      <c r="B100" s="11" t="s">
        <v>192</v>
      </c>
      <c r="C100" s="12">
        <v>46108</v>
      </c>
      <c r="D100" s="13">
        <v>0.51944444444444504</v>
      </c>
      <c r="E100" s="13">
        <v>0.52777777777777801</v>
      </c>
      <c r="F100" s="14" t="s">
        <v>1869</v>
      </c>
      <c r="G100" s="39" t="s">
        <v>1870</v>
      </c>
      <c r="H100" s="14">
        <v>9</v>
      </c>
      <c r="I100" s="16" t="s">
        <v>1871</v>
      </c>
      <c r="J100" s="14">
        <v>4</v>
      </c>
      <c r="K100" s="16" t="s">
        <v>1872</v>
      </c>
      <c r="L100" s="14">
        <v>3</v>
      </c>
      <c r="M100" s="16" t="s">
        <v>1873</v>
      </c>
      <c r="N100" s="14">
        <v>2</v>
      </c>
      <c r="O100" s="16" t="s">
        <v>1874</v>
      </c>
      <c r="P100" s="14">
        <v>3</v>
      </c>
      <c r="Q100" s="17" t="s">
        <v>1875</v>
      </c>
      <c r="R100" s="14">
        <v>3</v>
      </c>
      <c r="S100" s="17" t="s">
        <v>1876</v>
      </c>
      <c r="T100" s="14">
        <v>3</v>
      </c>
      <c r="U100" s="16" t="s">
        <v>1877</v>
      </c>
      <c r="V100" s="14">
        <v>5</v>
      </c>
      <c r="W100" s="16" t="s">
        <v>1878</v>
      </c>
      <c r="X100" s="14">
        <v>4</v>
      </c>
      <c r="Y100" s="16" t="s">
        <v>1879</v>
      </c>
      <c r="Z100" s="14">
        <v>2</v>
      </c>
      <c r="AA100" s="16" t="s">
        <v>1880</v>
      </c>
      <c r="AB100" s="14">
        <v>3</v>
      </c>
      <c r="AC100" s="16" t="s">
        <v>1881</v>
      </c>
      <c r="AD100" s="14">
        <v>3</v>
      </c>
      <c r="AE100" s="16" t="s">
        <v>1882</v>
      </c>
      <c r="AF100" s="14">
        <v>5</v>
      </c>
      <c r="AG100" s="16" t="s">
        <v>1883</v>
      </c>
      <c r="AH100" s="14">
        <v>3</v>
      </c>
      <c r="AI100" s="16" t="s">
        <v>1884</v>
      </c>
      <c r="AJ100" s="14">
        <v>6</v>
      </c>
      <c r="AK100" s="16" t="s">
        <v>1885</v>
      </c>
      <c r="AL100" s="14">
        <v>4</v>
      </c>
      <c r="AM100" s="16" t="s">
        <v>1886</v>
      </c>
      <c r="AN100" s="14">
        <v>5</v>
      </c>
      <c r="AO100" s="16" t="s">
        <v>1887</v>
      </c>
      <c r="AP100" s="14" t="s">
        <v>87</v>
      </c>
      <c r="AQ100" s="16" t="s">
        <v>1888</v>
      </c>
      <c r="AR100" s="14"/>
      <c r="AS100" s="18">
        <f t="shared" si="10"/>
        <v>67</v>
      </c>
      <c r="AT100" s="12">
        <f t="shared" si="11"/>
        <v>46082</v>
      </c>
      <c r="AU100" s="19" t="str">
        <f t="shared" si="12"/>
        <v>March 2026</v>
      </c>
      <c r="AV100" s="12">
        <f t="shared" si="13"/>
        <v>46104</v>
      </c>
      <c r="AW100" s="12">
        <f t="shared" si="14"/>
        <v>46110</v>
      </c>
      <c r="AX100" s="14" t="str">
        <f t="shared" si="15"/>
        <v>23/03/2026 - 29/03/2026</v>
      </c>
      <c r="AY100" s="14">
        <f>IF($B100="","",COUNTIFS($B$5:$B100,$B100,$AT$5:$AT100,$AT100))</f>
        <v>10</v>
      </c>
      <c r="AZ100" s="14">
        <f>IF($B100="","",COUNTIFS($B$5:$B100,$B100,$AV$5:$AV100,$AV100))</f>
        <v>4</v>
      </c>
      <c r="BA100" s="14" t="str">
        <f t="shared" si="16"/>
        <v>10|Wachiraporn chailittichai|20260301</v>
      </c>
      <c r="BB100" s="14" t="str">
        <f t="shared" si="17"/>
        <v>04|Wachiraporn chailittichai|20260323</v>
      </c>
      <c r="BC100" s="14">
        <f t="shared" si="18"/>
        <v>0</v>
      </c>
      <c r="BD100" s="20"/>
      <c r="BE100" s="20"/>
      <c r="BF100" s="20" t="str">
        <f t="shared" si="19"/>
        <v>March 2026</v>
      </c>
    </row>
    <row r="101" spans="1:58" ht="24.75" customHeight="1">
      <c r="A101" s="10">
        <v>46112.622020567098</v>
      </c>
      <c r="B101" s="11" t="s">
        <v>89</v>
      </c>
      <c r="C101" s="12">
        <v>46109</v>
      </c>
      <c r="D101" s="13">
        <v>0.67569444444444504</v>
      </c>
      <c r="E101" s="13">
        <v>0.68194444444444502</v>
      </c>
      <c r="F101" s="14" t="s">
        <v>1889</v>
      </c>
      <c r="G101" s="15" t="s">
        <v>1890</v>
      </c>
      <c r="H101" s="14">
        <v>10</v>
      </c>
      <c r="I101" s="16" t="s">
        <v>1891</v>
      </c>
      <c r="J101" s="14">
        <v>5</v>
      </c>
      <c r="K101" s="16" t="s">
        <v>1892</v>
      </c>
      <c r="L101" s="14">
        <v>5</v>
      </c>
      <c r="M101" s="16" t="s">
        <v>1893</v>
      </c>
      <c r="N101" s="14">
        <v>5</v>
      </c>
      <c r="O101" s="16" t="s">
        <v>1894</v>
      </c>
      <c r="P101" s="14">
        <v>4</v>
      </c>
      <c r="Q101" s="17" t="s">
        <v>1895</v>
      </c>
      <c r="R101" s="14">
        <v>5</v>
      </c>
      <c r="S101" s="17" t="s">
        <v>1896</v>
      </c>
      <c r="T101" s="14">
        <v>5</v>
      </c>
      <c r="U101" s="16" t="s">
        <v>1897</v>
      </c>
      <c r="V101" s="14">
        <v>7</v>
      </c>
      <c r="W101" s="16" t="s">
        <v>1898</v>
      </c>
      <c r="X101" s="14">
        <v>4</v>
      </c>
      <c r="Y101" s="16" t="s">
        <v>1899</v>
      </c>
      <c r="Z101" s="14">
        <v>4</v>
      </c>
      <c r="AA101" s="16" t="s">
        <v>1900</v>
      </c>
      <c r="AB101" s="14">
        <v>5</v>
      </c>
      <c r="AC101" s="16" t="s">
        <v>1901</v>
      </c>
      <c r="AD101" s="14">
        <v>5</v>
      </c>
      <c r="AE101" s="16" t="s">
        <v>1511</v>
      </c>
      <c r="AF101" s="14">
        <v>5</v>
      </c>
      <c r="AG101" s="16" t="s">
        <v>1512</v>
      </c>
      <c r="AH101" s="14">
        <v>5</v>
      </c>
      <c r="AI101" s="16" t="s">
        <v>1902</v>
      </c>
      <c r="AJ101" s="14">
        <v>10</v>
      </c>
      <c r="AK101" s="16" t="s">
        <v>1903</v>
      </c>
      <c r="AL101" s="14">
        <v>5</v>
      </c>
      <c r="AM101" s="16" t="s">
        <v>1904</v>
      </c>
      <c r="AN101" s="14">
        <v>5</v>
      </c>
      <c r="AO101" s="16" t="s">
        <v>1516</v>
      </c>
      <c r="AP101" s="14" t="s">
        <v>87</v>
      </c>
      <c r="AQ101" s="16" t="s">
        <v>1905</v>
      </c>
      <c r="AR101" s="14"/>
      <c r="AS101" s="18">
        <f t="shared" si="10"/>
        <v>94</v>
      </c>
      <c r="AT101" s="12">
        <f t="shared" si="11"/>
        <v>46082</v>
      </c>
      <c r="AU101" s="19" t="str">
        <f t="shared" si="12"/>
        <v>March 2026</v>
      </c>
      <c r="AV101" s="12">
        <f t="shared" si="13"/>
        <v>46104</v>
      </c>
      <c r="AW101" s="12">
        <f t="shared" si="14"/>
        <v>46110</v>
      </c>
      <c r="AX101" s="14" t="str">
        <f t="shared" si="15"/>
        <v>23/03/2026 - 29/03/2026</v>
      </c>
      <c r="AY101" s="14">
        <f>IF($B101="","",COUNTIFS($B$5:$B101,$B101,$AT$5:$AT101,$AT101))</f>
        <v>7</v>
      </c>
      <c r="AZ101" s="14">
        <f>IF($B101="","",COUNTIFS($B$5:$B101,$B101,$AV$5:$AV101,$AV101))</f>
        <v>1</v>
      </c>
      <c r="BA101" s="14" t="str">
        <f t="shared" si="16"/>
        <v>07|Jureeporn Piddum|20260301</v>
      </c>
      <c r="BB101" s="14" t="str">
        <f t="shared" si="17"/>
        <v>01|Jureeporn Piddum|20260323</v>
      </c>
      <c r="BC101" s="14">
        <f t="shared" si="18"/>
        <v>0</v>
      </c>
      <c r="BD101" s="20"/>
      <c r="BE101" s="20"/>
      <c r="BF101" s="20" t="str">
        <f t="shared" si="19"/>
        <v>March 2026</v>
      </c>
    </row>
    <row r="102" spans="1:58" ht="24.75" customHeight="1">
      <c r="A102" s="10">
        <v>46112.626292893503</v>
      </c>
      <c r="B102" s="11" t="s">
        <v>89</v>
      </c>
      <c r="C102" s="12">
        <v>46109</v>
      </c>
      <c r="D102" s="13">
        <v>0.36527777777777798</v>
      </c>
      <c r="E102" s="13">
        <v>0.37013888888888902</v>
      </c>
      <c r="F102" s="14" t="s">
        <v>1906</v>
      </c>
      <c r="G102" s="15" t="s">
        <v>1907</v>
      </c>
      <c r="H102" s="14">
        <v>10</v>
      </c>
      <c r="I102" s="16" t="s">
        <v>1908</v>
      </c>
      <c r="J102" s="14">
        <v>5</v>
      </c>
      <c r="K102" s="16" t="s">
        <v>1909</v>
      </c>
      <c r="L102" s="14">
        <v>5</v>
      </c>
      <c r="M102" s="16" t="s">
        <v>1910</v>
      </c>
      <c r="N102" s="14">
        <v>5</v>
      </c>
      <c r="O102" s="16" t="s">
        <v>1911</v>
      </c>
      <c r="P102" s="14">
        <v>4</v>
      </c>
      <c r="Q102" s="17" t="s">
        <v>1912</v>
      </c>
      <c r="R102" s="14">
        <v>4</v>
      </c>
      <c r="S102" s="17" t="s">
        <v>1913</v>
      </c>
      <c r="T102" s="14">
        <v>5</v>
      </c>
      <c r="U102" s="16" t="s">
        <v>1914</v>
      </c>
      <c r="V102" s="14">
        <v>8</v>
      </c>
      <c r="W102" s="16" t="s">
        <v>1915</v>
      </c>
      <c r="X102" s="14">
        <v>5</v>
      </c>
      <c r="Y102" s="16" t="s">
        <v>1916</v>
      </c>
      <c r="Z102" s="14">
        <v>4</v>
      </c>
      <c r="AA102" s="16" t="s">
        <v>1917</v>
      </c>
      <c r="AB102" s="14">
        <v>5</v>
      </c>
      <c r="AC102" s="16" t="s">
        <v>1918</v>
      </c>
      <c r="AD102" s="14">
        <v>5</v>
      </c>
      <c r="AE102" s="16" t="s">
        <v>1511</v>
      </c>
      <c r="AF102" s="14">
        <v>5</v>
      </c>
      <c r="AG102" s="16" t="s">
        <v>1919</v>
      </c>
      <c r="AH102" s="14">
        <v>5</v>
      </c>
      <c r="AI102" s="16" t="s">
        <v>1920</v>
      </c>
      <c r="AJ102" s="14">
        <v>10</v>
      </c>
      <c r="AK102" s="16" t="s">
        <v>1787</v>
      </c>
      <c r="AL102" s="14">
        <v>5</v>
      </c>
      <c r="AM102" s="16" t="s">
        <v>1515</v>
      </c>
      <c r="AN102" s="14">
        <v>5</v>
      </c>
      <c r="AO102" s="16" t="s">
        <v>1516</v>
      </c>
      <c r="AP102" s="14" t="s">
        <v>87</v>
      </c>
      <c r="AQ102" s="16" t="s">
        <v>1921</v>
      </c>
      <c r="AR102" s="14"/>
      <c r="AS102" s="18">
        <f t="shared" si="10"/>
        <v>95</v>
      </c>
      <c r="AT102" s="12">
        <f t="shared" si="11"/>
        <v>46082</v>
      </c>
      <c r="AU102" s="19" t="str">
        <f t="shared" si="12"/>
        <v>March 2026</v>
      </c>
      <c r="AV102" s="12">
        <f t="shared" si="13"/>
        <v>46104</v>
      </c>
      <c r="AW102" s="12">
        <f t="shared" si="14"/>
        <v>46110</v>
      </c>
      <c r="AX102" s="14" t="str">
        <f t="shared" si="15"/>
        <v>23/03/2026 - 29/03/2026</v>
      </c>
      <c r="AY102" s="14">
        <f>IF($B102="","",COUNTIFS($B$5:$B102,$B102,$AT$5:$AT102,$AT102))</f>
        <v>8</v>
      </c>
      <c r="AZ102" s="14">
        <f>IF($B102="","",COUNTIFS($B$5:$B102,$B102,$AV$5:$AV102,$AV102))</f>
        <v>2</v>
      </c>
      <c r="BA102" s="14" t="str">
        <f t="shared" si="16"/>
        <v>08|Jureeporn Piddum|20260301</v>
      </c>
      <c r="BB102" s="14" t="str">
        <f t="shared" si="17"/>
        <v>02|Jureeporn Piddum|20260323</v>
      </c>
      <c r="BC102" s="14">
        <f t="shared" si="18"/>
        <v>0</v>
      </c>
      <c r="BD102" s="20"/>
      <c r="BE102" s="20"/>
      <c r="BF102" s="20" t="str">
        <f t="shared" si="19"/>
        <v>March 2026</v>
      </c>
    </row>
    <row r="103" spans="1:58" ht="24.75" customHeight="1">
      <c r="A103" s="10">
        <v>46112.699501504598</v>
      </c>
      <c r="B103" s="11" t="s">
        <v>393</v>
      </c>
      <c r="C103" s="12">
        <v>46109</v>
      </c>
      <c r="D103" s="13">
        <v>0.70486111111111105</v>
      </c>
      <c r="E103" s="13">
        <v>0.71041666666666703</v>
      </c>
      <c r="F103" s="14" t="s">
        <v>1922</v>
      </c>
      <c r="G103" s="15" t="s">
        <v>1923</v>
      </c>
      <c r="H103" s="14">
        <v>10</v>
      </c>
      <c r="I103" s="16" t="s">
        <v>1924</v>
      </c>
      <c r="J103" s="14">
        <v>5</v>
      </c>
      <c r="K103" s="16" t="s">
        <v>1925</v>
      </c>
      <c r="L103" s="14">
        <v>5</v>
      </c>
      <c r="M103" s="16" t="s">
        <v>1926</v>
      </c>
      <c r="N103" s="14">
        <v>5</v>
      </c>
      <c r="O103" s="16" t="s">
        <v>1927</v>
      </c>
      <c r="P103" s="14">
        <v>5</v>
      </c>
      <c r="Q103" s="17" t="s">
        <v>1928</v>
      </c>
      <c r="R103" s="14">
        <v>4</v>
      </c>
      <c r="S103" s="17" t="s">
        <v>1929</v>
      </c>
      <c r="T103" s="14">
        <v>5</v>
      </c>
      <c r="U103" s="16" t="s">
        <v>1930</v>
      </c>
      <c r="V103" s="14">
        <v>9</v>
      </c>
      <c r="W103" s="16" t="s">
        <v>1931</v>
      </c>
      <c r="X103" s="14">
        <v>5</v>
      </c>
      <c r="Y103" s="16" t="s">
        <v>1932</v>
      </c>
      <c r="Z103" s="14">
        <v>4</v>
      </c>
      <c r="AA103" s="16" t="s">
        <v>1933</v>
      </c>
      <c r="AB103" s="14">
        <v>5</v>
      </c>
      <c r="AC103" s="16" t="s">
        <v>1934</v>
      </c>
      <c r="AD103" s="14">
        <v>5</v>
      </c>
      <c r="AE103" s="16" t="s">
        <v>1935</v>
      </c>
      <c r="AF103" s="14">
        <v>5</v>
      </c>
      <c r="AG103" s="16" t="s">
        <v>1936</v>
      </c>
      <c r="AH103" s="14">
        <v>5</v>
      </c>
      <c r="AI103" s="16" t="s">
        <v>1937</v>
      </c>
      <c r="AJ103" s="14">
        <v>10</v>
      </c>
      <c r="AK103" s="16" t="s">
        <v>1938</v>
      </c>
      <c r="AL103" s="14">
        <v>5</v>
      </c>
      <c r="AM103" s="16" t="s">
        <v>1939</v>
      </c>
      <c r="AN103" s="14">
        <v>5</v>
      </c>
      <c r="AO103" s="16" t="s">
        <v>1940</v>
      </c>
      <c r="AP103" s="14" t="s">
        <v>87</v>
      </c>
      <c r="AQ103" s="16" t="s">
        <v>1941</v>
      </c>
      <c r="AR103" s="14"/>
      <c r="AS103" s="18">
        <f t="shared" si="10"/>
        <v>97</v>
      </c>
      <c r="AT103" s="12">
        <f t="shared" si="11"/>
        <v>46082</v>
      </c>
      <c r="AU103" s="19" t="str">
        <f t="shared" si="12"/>
        <v>March 2026</v>
      </c>
      <c r="AV103" s="12">
        <f t="shared" si="13"/>
        <v>46104</v>
      </c>
      <c r="AW103" s="12">
        <f t="shared" si="14"/>
        <v>46110</v>
      </c>
      <c r="AX103" s="14" t="str">
        <f t="shared" si="15"/>
        <v>23/03/2026 - 29/03/2026</v>
      </c>
      <c r="AY103" s="14">
        <f>IF($B103="","",COUNTIFS($B$5:$B103,$B103,$AT$5:$AT103,$AT103))</f>
        <v>8</v>
      </c>
      <c r="AZ103" s="14">
        <f>IF($B103="","",COUNTIFS($B$5:$B103,$B103,$AV$5:$AV103,$AV103))</f>
        <v>2</v>
      </c>
      <c r="BA103" s="14" t="str">
        <f t="shared" si="16"/>
        <v>08|Natcha Chai-in|20260301</v>
      </c>
      <c r="BB103" s="14" t="str">
        <f t="shared" si="17"/>
        <v>02|Natcha Chai-in|20260323</v>
      </c>
      <c r="BC103" s="14">
        <f t="shared" si="18"/>
        <v>0</v>
      </c>
      <c r="BD103" s="20"/>
      <c r="BE103" s="20"/>
      <c r="BF103" s="20" t="str">
        <f t="shared" si="19"/>
        <v>March 2026</v>
      </c>
    </row>
    <row r="104" spans="1:58" ht="24.75" customHeight="1">
      <c r="A104" s="10">
        <v>46112.709061643502</v>
      </c>
      <c r="B104" s="11" t="s">
        <v>393</v>
      </c>
      <c r="C104" s="12">
        <v>46109</v>
      </c>
      <c r="D104" s="13">
        <v>0.50208333333333299</v>
      </c>
      <c r="E104" s="13">
        <v>0.50486111111111098</v>
      </c>
      <c r="F104" s="14" t="s">
        <v>1942</v>
      </c>
      <c r="G104" s="15" t="s">
        <v>1943</v>
      </c>
      <c r="H104" s="14">
        <v>10</v>
      </c>
      <c r="I104" s="16" t="s">
        <v>1944</v>
      </c>
      <c r="J104" s="14">
        <v>5</v>
      </c>
      <c r="K104" s="16" t="s">
        <v>1945</v>
      </c>
      <c r="L104" s="14">
        <v>3</v>
      </c>
      <c r="M104" s="16" t="s">
        <v>1946</v>
      </c>
      <c r="N104" s="14">
        <v>5</v>
      </c>
      <c r="O104" s="16" t="s">
        <v>1947</v>
      </c>
      <c r="P104" s="14">
        <v>4</v>
      </c>
      <c r="Q104" s="17" t="s">
        <v>1948</v>
      </c>
      <c r="R104" s="14">
        <v>4</v>
      </c>
      <c r="S104" s="17" t="s">
        <v>1949</v>
      </c>
      <c r="T104" s="14">
        <v>5</v>
      </c>
      <c r="U104" s="16" t="s">
        <v>1950</v>
      </c>
      <c r="V104" s="14">
        <v>8</v>
      </c>
      <c r="W104" s="16" t="s">
        <v>1951</v>
      </c>
      <c r="X104" s="14">
        <v>5</v>
      </c>
      <c r="Y104" s="16" t="s">
        <v>1952</v>
      </c>
      <c r="Z104" s="14">
        <v>4</v>
      </c>
      <c r="AA104" s="16" t="s">
        <v>1953</v>
      </c>
      <c r="AB104" s="14">
        <v>5</v>
      </c>
      <c r="AC104" s="16" t="s">
        <v>1954</v>
      </c>
      <c r="AD104" s="14">
        <v>5</v>
      </c>
      <c r="AE104" s="16" t="s">
        <v>1955</v>
      </c>
      <c r="AF104" s="14">
        <v>5</v>
      </c>
      <c r="AG104" s="16" t="s">
        <v>1956</v>
      </c>
      <c r="AH104" s="14">
        <v>5</v>
      </c>
      <c r="AI104" s="16" t="s">
        <v>1957</v>
      </c>
      <c r="AJ104" s="14">
        <v>10</v>
      </c>
      <c r="AK104" s="16" t="s">
        <v>1958</v>
      </c>
      <c r="AL104" s="14">
        <v>5</v>
      </c>
      <c r="AM104" s="16" t="s">
        <v>1959</v>
      </c>
      <c r="AN104" s="14">
        <v>5</v>
      </c>
      <c r="AO104" s="16" t="s">
        <v>1960</v>
      </c>
      <c r="AP104" s="14" t="s">
        <v>87</v>
      </c>
      <c r="AQ104" s="16" t="s">
        <v>1961</v>
      </c>
      <c r="AR104" s="14"/>
      <c r="AS104" s="18">
        <f t="shared" si="10"/>
        <v>93</v>
      </c>
      <c r="AT104" s="12">
        <f t="shared" si="11"/>
        <v>46082</v>
      </c>
      <c r="AU104" s="19" t="str">
        <f t="shared" si="12"/>
        <v>March 2026</v>
      </c>
      <c r="AV104" s="12">
        <f t="shared" si="13"/>
        <v>46104</v>
      </c>
      <c r="AW104" s="12">
        <f t="shared" si="14"/>
        <v>46110</v>
      </c>
      <c r="AX104" s="14" t="str">
        <f t="shared" si="15"/>
        <v>23/03/2026 - 29/03/2026</v>
      </c>
      <c r="AY104" s="14">
        <f>IF($B104="","",COUNTIFS($B$5:$B104,$B104,$AT$5:$AT104,$AT104))</f>
        <v>9</v>
      </c>
      <c r="AZ104" s="14">
        <f>IF($B104="","",COUNTIFS($B$5:$B104,$B104,$AV$5:$AV104,$AV104))</f>
        <v>3</v>
      </c>
      <c r="BA104" s="14" t="str">
        <f t="shared" si="16"/>
        <v>09|Natcha Chai-in|20260301</v>
      </c>
      <c r="BB104" s="14" t="str">
        <f t="shared" si="17"/>
        <v>03|Natcha Chai-in|20260323</v>
      </c>
      <c r="BC104" s="14">
        <f t="shared" si="18"/>
        <v>0</v>
      </c>
      <c r="BD104" s="20"/>
      <c r="BE104" s="20"/>
      <c r="BF104" s="20" t="str">
        <f t="shared" si="19"/>
        <v>March 2026</v>
      </c>
    </row>
    <row r="105" spans="1:58" ht="24.75" customHeight="1">
      <c r="A105" s="10">
        <v>46112.896852465303</v>
      </c>
      <c r="B105" s="11" t="s">
        <v>264</v>
      </c>
      <c r="C105" s="12">
        <v>46109</v>
      </c>
      <c r="D105" s="13">
        <v>0.66388888888888897</v>
      </c>
      <c r="E105" s="13">
        <v>0.66944444444444395</v>
      </c>
      <c r="F105" s="14" t="s">
        <v>1962</v>
      </c>
      <c r="G105" s="15" t="s">
        <v>1963</v>
      </c>
      <c r="H105" s="14">
        <v>9</v>
      </c>
      <c r="I105" s="16" t="s">
        <v>1964</v>
      </c>
      <c r="J105" s="14">
        <v>5</v>
      </c>
      <c r="K105" s="16" t="s">
        <v>1965</v>
      </c>
      <c r="L105" s="14">
        <v>5</v>
      </c>
      <c r="M105" s="16" t="s">
        <v>1966</v>
      </c>
      <c r="N105" s="14">
        <v>5</v>
      </c>
      <c r="O105" s="16" t="s">
        <v>1966</v>
      </c>
      <c r="P105" s="14">
        <v>4</v>
      </c>
      <c r="Q105" s="17" t="s">
        <v>1967</v>
      </c>
      <c r="R105" s="14">
        <v>4</v>
      </c>
      <c r="S105" s="17" t="s">
        <v>1968</v>
      </c>
      <c r="T105" s="14">
        <v>5</v>
      </c>
      <c r="U105" s="16" t="s">
        <v>1969</v>
      </c>
      <c r="V105" s="14">
        <v>8</v>
      </c>
      <c r="W105" s="16" t="s">
        <v>1970</v>
      </c>
      <c r="X105" s="14">
        <v>5</v>
      </c>
      <c r="Y105" s="16" t="s">
        <v>1970</v>
      </c>
      <c r="Z105" s="14">
        <v>4</v>
      </c>
      <c r="AA105" s="16" t="s">
        <v>1971</v>
      </c>
      <c r="AB105" s="14">
        <v>5</v>
      </c>
      <c r="AC105" s="16" t="s">
        <v>1972</v>
      </c>
      <c r="AD105" s="14">
        <v>5</v>
      </c>
      <c r="AE105" s="16" t="s">
        <v>1973</v>
      </c>
      <c r="AF105" s="14">
        <v>5</v>
      </c>
      <c r="AG105" s="16" t="s">
        <v>1974</v>
      </c>
      <c r="AH105" s="14">
        <v>5</v>
      </c>
      <c r="AI105" s="16" t="s">
        <v>1975</v>
      </c>
      <c r="AJ105" s="14">
        <v>10</v>
      </c>
      <c r="AK105" s="16" t="s">
        <v>1976</v>
      </c>
      <c r="AL105" s="14">
        <v>5</v>
      </c>
      <c r="AM105" s="16" t="s">
        <v>1977</v>
      </c>
      <c r="AN105" s="14">
        <v>5</v>
      </c>
      <c r="AO105" s="16" t="s">
        <v>1978</v>
      </c>
      <c r="AP105" s="14" t="s">
        <v>87</v>
      </c>
      <c r="AQ105" s="16" t="s">
        <v>1979</v>
      </c>
      <c r="AR105" s="14"/>
      <c r="AS105" s="18">
        <f t="shared" si="10"/>
        <v>94</v>
      </c>
      <c r="AT105" s="12">
        <f t="shared" si="11"/>
        <v>46082</v>
      </c>
      <c r="AU105" s="19" t="str">
        <f t="shared" si="12"/>
        <v>March 2026</v>
      </c>
      <c r="AV105" s="12">
        <f t="shared" si="13"/>
        <v>46104</v>
      </c>
      <c r="AW105" s="12">
        <f t="shared" si="14"/>
        <v>46110</v>
      </c>
      <c r="AX105" s="14" t="str">
        <f t="shared" si="15"/>
        <v>23/03/2026 - 29/03/2026</v>
      </c>
      <c r="AY105" s="14">
        <f>IF($B105="","",COUNTIFS($B$5:$B105,$B105,$AT$5:$AT105,$AT105))</f>
        <v>9</v>
      </c>
      <c r="AZ105" s="14">
        <f>IF($B105="","",COUNTIFS($B$5:$B105,$B105,$AV$5:$AV105,$AV105))</f>
        <v>2</v>
      </c>
      <c r="BA105" s="14" t="str">
        <f t="shared" si="16"/>
        <v>09|Supakrit Promkhamnoi|20260301</v>
      </c>
      <c r="BB105" s="14" t="str">
        <f t="shared" si="17"/>
        <v>02|Supakrit Promkhamnoi|20260323</v>
      </c>
      <c r="BC105" s="14">
        <f t="shared" si="18"/>
        <v>0</v>
      </c>
      <c r="BD105" s="20"/>
      <c r="BE105" s="20"/>
      <c r="BF105" s="20" t="str">
        <f t="shared" si="19"/>
        <v>March 2026</v>
      </c>
    </row>
    <row r="106" spans="1:58" ht="24.75" customHeight="1">
      <c r="A106" s="10">
        <v>46113.510331909703</v>
      </c>
      <c r="B106" s="11" t="s">
        <v>511</v>
      </c>
      <c r="C106" s="12">
        <v>46109</v>
      </c>
      <c r="D106" s="13">
        <v>0.58750000000000002</v>
      </c>
      <c r="E106" s="13">
        <v>0.593055555555556</v>
      </c>
      <c r="F106" s="14" t="s">
        <v>1980</v>
      </c>
      <c r="G106" s="15" t="s">
        <v>1981</v>
      </c>
      <c r="H106" s="14">
        <v>10</v>
      </c>
      <c r="I106" s="16" t="s">
        <v>1982</v>
      </c>
      <c r="J106" s="14">
        <v>4</v>
      </c>
      <c r="K106" s="16" t="s">
        <v>1983</v>
      </c>
      <c r="L106" s="14">
        <v>5</v>
      </c>
      <c r="M106" s="16" t="s">
        <v>1984</v>
      </c>
      <c r="N106" s="14">
        <v>3</v>
      </c>
      <c r="O106" s="16" t="s">
        <v>1985</v>
      </c>
      <c r="P106" s="14">
        <v>3</v>
      </c>
      <c r="Q106" s="17" t="s">
        <v>1986</v>
      </c>
      <c r="R106" s="14">
        <v>3</v>
      </c>
      <c r="S106" s="17" t="s">
        <v>1987</v>
      </c>
      <c r="T106" s="14">
        <v>3</v>
      </c>
      <c r="U106" s="16" t="s">
        <v>1988</v>
      </c>
      <c r="V106" s="14">
        <v>4</v>
      </c>
      <c r="W106" s="16" t="s">
        <v>1989</v>
      </c>
      <c r="X106" s="14">
        <v>4</v>
      </c>
      <c r="Y106" s="16" t="s">
        <v>1990</v>
      </c>
      <c r="Z106" s="14">
        <v>3</v>
      </c>
      <c r="AA106" s="16" t="s">
        <v>1991</v>
      </c>
      <c r="AB106" s="14">
        <v>4</v>
      </c>
      <c r="AC106" s="16" t="s">
        <v>1992</v>
      </c>
      <c r="AD106" s="14">
        <v>4</v>
      </c>
      <c r="AE106" s="16" t="s">
        <v>1993</v>
      </c>
      <c r="AF106" s="14">
        <v>5</v>
      </c>
      <c r="AG106" s="16" t="s">
        <v>1994</v>
      </c>
      <c r="AH106" s="14">
        <v>4</v>
      </c>
      <c r="AI106" s="16" t="s">
        <v>1995</v>
      </c>
      <c r="AJ106" s="14">
        <v>8</v>
      </c>
      <c r="AK106" s="16" t="s">
        <v>1996</v>
      </c>
      <c r="AL106" s="14">
        <v>5</v>
      </c>
      <c r="AM106" s="16" t="s">
        <v>1997</v>
      </c>
      <c r="AN106" s="14">
        <v>5</v>
      </c>
      <c r="AO106" s="16" t="s">
        <v>1998</v>
      </c>
      <c r="AP106" s="14" t="s">
        <v>87</v>
      </c>
      <c r="AQ106" s="16" t="s">
        <v>1999</v>
      </c>
      <c r="AR106" s="14"/>
      <c r="AS106" s="18">
        <f t="shared" si="10"/>
        <v>77</v>
      </c>
      <c r="AT106" s="12">
        <f t="shared" si="11"/>
        <v>46082</v>
      </c>
      <c r="AU106" s="19" t="str">
        <f t="shared" si="12"/>
        <v>March 2026</v>
      </c>
      <c r="AV106" s="12">
        <f t="shared" si="13"/>
        <v>46104</v>
      </c>
      <c r="AW106" s="12">
        <f t="shared" si="14"/>
        <v>46110</v>
      </c>
      <c r="AX106" s="14" t="str">
        <f t="shared" si="15"/>
        <v>23/03/2026 - 29/03/2026</v>
      </c>
      <c r="AY106" s="14">
        <f>IF($B106="","",COUNTIFS($B$5:$B106,$B106,$AT$5:$AT106,$AT106))</f>
        <v>8</v>
      </c>
      <c r="AZ106" s="14">
        <f>IF($B106="","",COUNTIFS($B$5:$B106,$B106,$AV$5:$AV106,$AV106))</f>
        <v>3</v>
      </c>
      <c r="BA106" s="14" t="str">
        <f t="shared" si="16"/>
        <v>08|Wassana Phothong|20260301</v>
      </c>
      <c r="BB106" s="14" t="str">
        <f t="shared" si="17"/>
        <v>03|Wassana Phothong|20260323</v>
      </c>
      <c r="BC106" s="14">
        <f t="shared" si="18"/>
        <v>0</v>
      </c>
      <c r="BD106" s="20"/>
      <c r="BE106" s="20"/>
      <c r="BF106" s="20" t="str">
        <f t="shared" si="19"/>
        <v>March 2026</v>
      </c>
    </row>
    <row r="107" spans="1:58" ht="24.75" customHeight="1">
      <c r="A107" s="10">
        <v>46112.692819155098</v>
      </c>
      <c r="B107" s="11" t="s">
        <v>393</v>
      </c>
      <c r="C107" s="12">
        <v>46110</v>
      </c>
      <c r="D107" s="13">
        <v>0.82777777777777795</v>
      </c>
      <c r="E107" s="13">
        <v>0.83055555555555605</v>
      </c>
      <c r="F107" s="14" t="s">
        <v>2000</v>
      </c>
      <c r="G107" s="15" t="s">
        <v>2001</v>
      </c>
      <c r="H107" s="14">
        <v>10</v>
      </c>
      <c r="I107" s="16" t="s">
        <v>2002</v>
      </c>
      <c r="J107" s="14">
        <v>5</v>
      </c>
      <c r="K107" s="16" t="s">
        <v>2003</v>
      </c>
      <c r="L107" s="14">
        <v>5</v>
      </c>
      <c r="M107" s="16" t="s">
        <v>2004</v>
      </c>
      <c r="N107" s="14">
        <v>5</v>
      </c>
      <c r="O107" s="16" t="s">
        <v>2005</v>
      </c>
      <c r="P107" s="14">
        <v>5</v>
      </c>
      <c r="Q107" s="17" t="s">
        <v>2006</v>
      </c>
      <c r="R107" s="14">
        <v>5</v>
      </c>
      <c r="S107" s="17" t="s">
        <v>2007</v>
      </c>
      <c r="T107" s="14">
        <v>5</v>
      </c>
      <c r="U107" s="16" t="s">
        <v>2008</v>
      </c>
      <c r="V107" s="14">
        <v>10</v>
      </c>
      <c r="W107" s="16" t="s">
        <v>2009</v>
      </c>
      <c r="X107" s="14">
        <v>5</v>
      </c>
      <c r="Y107" s="16" t="s">
        <v>2010</v>
      </c>
      <c r="Z107" s="14">
        <v>4</v>
      </c>
      <c r="AA107" s="16" t="s">
        <v>2011</v>
      </c>
      <c r="AB107" s="14">
        <v>5</v>
      </c>
      <c r="AC107" s="16" t="s">
        <v>2012</v>
      </c>
      <c r="AD107" s="14">
        <v>5</v>
      </c>
      <c r="AE107" s="16" t="s">
        <v>1511</v>
      </c>
      <c r="AF107" s="14">
        <v>5</v>
      </c>
      <c r="AG107" s="16" t="s">
        <v>2013</v>
      </c>
      <c r="AH107" s="14">
        <v>5</v>
      </c>
      <c r="AI107" s="16" t="s">
        <v>2014</v>
      </c>
      <c r="AJ107" s="14">
        <v>10</v>
      </c>
      <c r="AK107" s="16" t="s">
        <v>2015</v>
      </c>
      <c r="AL107" s="14">
        <v>5</v>
      </c>
      <c r="AM107" s="16" t="s">
        <v>2016</v>
      </c>
      <c r="AN107" s="14">
        <v>5</v>
      </c>
      <c r="AO107" s="16" t="s">
        <v>1516</v>
      </c>
      <c r="AP107" s="14" t="s">
        <v>87</v>
      </c>
      <c r="AQ107" s="16" t="s">
        <v>2017</v>
      </c>
      <c r="AR107" s="14"/>
      <c r="AS107" s="18">
        <f t="shared" si="10"/>
        <v>99</v>
      </c>
      <c r="AT107" s="12">
        <f t="shared" si="11"/>
        <v>46082</v>
      </c>
      <c r="AU107" s="19" t="str">
        <f t="shared" si="12"/>
        <v>March 2026</v>
      </c>
      <c r="AV107" s="12">
        <f t="shared" si="13"/>
        <v>46104</v>
      </c>
      <c r="AW107" s="12">
        <f t="shared" si="14"/>
        <v>46110</v>
      </c>
      <c r="AX107" s="14" t="str">
        <f t="shared" si="15"/>
        <v>23/03/2026 - 29/03/2026</v>
      </c>
      <c r="AY107" s="14">
        <f>IF($B107="","",COUNTIFS($B$5:$B107,$B107,$AT$5:$AT107,$AT107))</f>
        <v>10</v>
      </c>
      <c r="AZ107" s="14">
        <f>IF($B107="","",COUNTIFS($B$5:$B107,$B107,$AV$5:$AV107,$AV107))</f>
        <v>4</v>
      </c>
      <c r="BA107" s="14" t="str">
        <f t="shared" si="16"/>
        <v>10|Natcha Chai-in|20260301</v>
      </c>
      <c r="BB107" s="14" t="str">
        <f t="shared" si="17"/>
        <v>04|Natcha Chai-in|20260323</v>
      </c>
      <c r="BC107" s="14">
        <f t="shared" si="18"/>
        <v>0</v>
      </c>
      <c r="BD107" s="20"/>
      <c r="BE107" s="20"/>
      <c r="BF107" s="20" t="str">
        <f t="shared" si="19"/>
        <v>March 2026</v>
      </c>
    </row>
    <row r="108" spans="1:58" ht="24.75" customHeight="1">
      <c r="A108" s="10">
        <v>46112.852248680603</v>
      </c>
      <c r="B108" s="11" t="s">
        <v>451</v>
      </c>
      <c r="C108" s="12">
        <v>46110</v>
      </c>
      <c r="D108" s="13">
        <v>0.89791666666666703</v>
      </c>
      <c r="E108" s="13">
        <v>0.89930555555555602</v>
      </c>
      <c r="F108" s="14" t="s">
        <v>2018</v>
      </c>
      <c r="G108" s="15" t="s">
        <v>2019</v>
      </c>
      <c r="H108" s="14">
        <v>8</v>
      </c>
      <c r="I108" s="16" t="s">
        <v>2020</v>
      </c>
      <c r="J108" s="14">
        <v>4</v>
      </c>
      <c r="K108" s="16" t="s">
        <v>2021</v>
      </c>
      <c r="L108" s="14">
        <v>5</v>
      </c>
      <c r="M108" s="16" t="s">
        <v>2022</v>
      </c>
      <c r="N108" s="14">
        <v>3</v>
      </c>
      <c r="O108" s="16" t="s">
        <v>2023</v>
      </c>
      <c r="P108" s="14">
        <v>2</v>
      </c>
      <c r="Q108" s="17" t="s">
        <v>2024</v>
      </c>
      <c r="R108" s="14">
        <v>2</v>
      </c>
      <c r="S108" s="17" t="s">
        <v>2025</v>
      </c>
      <c r="T108" s="14">
        <v>4</v>
      </c>
      <c r="U108" s="16" t="s">
        <v>2025</v>
      </c>
      <c r="V108" s="14">
        <v>5</v>
      </c>
      <c r="W108" s="16" t="s">
        <v>2026</v>
      </c>
      <c r="X108" s="14">
        <v>4</v>
      </c>
      <c r="Y108" s="16" t="s">
        <v>2027</v>
      </c>
      <c r="Z108" s="14">
        <v>2</v>
      </c>
      <c r="AA108" s="16" t="s">
        <v>2027</v>
      </c>
      <c r="AB108" s="14">
        <v>4</v>
      </c>
      <c r="AC108" s="16" t="s">
        <v>2028</v>
      </c>
      <c r="AD108" s="14">
        <v>5</v>
      </c>
      <c r="AE108" s="16" t="s">
        <v>2028</v>
      </c>
      <c r="AF108" s="14">
        <v>5</v>
      </c>
      <c r="AG108" s="16" t="s">
        <v>2029</v>
      </c>
      <c r="AH108" s="14">
        <v>4</v>
      </c>
      <c r="AI108" s="16" t="s">
        <v>2029</v>
      </c>
      <c r="AJ108" s="14">
        <v>7</v>
      </c>
      <c r="AK108" s="16" t="s">
        <v>2030</v>
      </c>
      <c r="AL108" s="14">
        <v>5</v>
      </c>
      <c r="AM108" s="16" t="s">
        <v>2031</v>
      </c>
      <c r="AN108" s="14">
        <v>4</v>
      </c>
      <c r="AO108" s="16" t="s">
        <v>2032</v>
      </c>
      <c r="AP108" s="14" t="s">
        <v>87</v>
      </c>
      <c r="AQ108" s="16" t="s">
        <v>2020</v>
      </c>
      <c r="AR108" s="14"/>
      <c r="AS108" s="18">
        <f t="shared" si="10"/>
        <v>73</v>
      </c>
      <c r="AT108" s="12">
        <f t="shared" si="11"/>
        <v>46082</v>
      </c>
      <c r="AU108" s="19" t="str">
        <f t="shared" si="12"/>
        <v>March 2026</v>
      </c>
      <c r="AV108" s="12">
        <f t="shared" si="13"/>
        <v>46104</v>
      </c>
      <c r="AW108" s="12">
        <f t="shared" si="14"/>
        <v>46110</v>
      </c>
      <c r="AX108" s="14" t="str">
        <f t="shared" si="15"/>
        <v>23/03/2026 - 29/03/2026</v>
      </c>
      <c r="AY108" s="14">
        <f>IF($B108="","",COUNTIFS($B$5:$B108,$B108,$AT$5:$AT108,$AT108))</f>
        <v>8</v>
      </c>
      <c r="AZ108" s="14">
        <f>IF($B108="","",COUNTIFS($B$5:$B108,$B108,$AV$5:$AV108,$AV108))</f>
        <v>2</v>
      </c>
      <c r="BA108" s="14" t="str">
        <f t="shared" si="16"/>
        <v>08|Sunijtra Siritip|20260301</v>
      </c>
      <c r="BB108" s="14" t="str">
        <f t="shared" si="17"/>
        <v>02|Sunijtra Siritip|20260323</v>
      </c>
      <c r="BC108" s="14">
        <f t="shared" si="18"/>
        <v>0</v>
      </c>
      <c r="BD108" s="20"/>
      <c r="BE108" s="20"/>
      <c r="BF108" s="20" t="str">
        <f t="shared" si="19"/>
        <v>March 2026</v>
      </c>
    </row>
    <row r="109" spans="1:58" ht="24.75" customHeight="1">
      <c r="A109" s="10">
        <v>46112.867660740703</v>
      </c>
      <c r="B109" s="11" t="s">
        <v>451</v>
      </c>
      <c r="C109" s="12">
        <v>46110</v>
      </c>
      <c r="D109" s="13">
        <v>0.88472222222222197</v>
      </c>
      <c r="E109" s="13">
        <v>0.89583333333333304</v>
      </c>
      <c r="F109" s="14" t="s">
        <v>2033</v>
      </c>
      <c r="G109" s="15" t="s">
        <v>1664</v>
      </c>
      <c r="H109" s="14">
        <v>8</v>
      </c>
      <c r="I109" s="16" t="s">
        <v>2034</v>
      </c>
      <c r="J109" s="14">
        <v>4</v>
      </c>
      <c r="K109" s="16" t="s">
        <v>2035</v>
      </c>
      <c r="L109" s="14">
        <v>5</v>
      </c>
      <c r="M109" s="16" t="s">
        <v>2036</v>
      </c>
      <c r="N109" s="14">
        <v>4</v>
      </c>
      <c r="O109" s="16" t="s">
        <v>2037</v>
      </c>
      <c r="P109" s="14">
        <v>4</v>
      </c>
      <c r="Q109" s="17" t="s">
        <v>2038</v>
      </c>
      <c r="R109" s="14">
        <v>4</v>
      </c>
      <c r="S109" s="17" t="s">
        <v>2039</v>
      </c>
      <c r="T109" s="14">
        <v>4</v>
      </c>
      <c r="U109" s="16" t="s">
        <v>2039</v>
      </c>
      <c r="V109" s="14">
        <v>8</v>
      </c>
      <c r="W109" s="16" t="s">
        <v>2040</v>
      </c>
      <c r="X109" s="14">
        <v>4</v>
      </c>
      <c r="Y109" s="16" t="s">
        <v>2040</v>
      </c>
      <c r="Z109" s="14">
        <v>4</v>
      </c>
      <c r="AA109" s="16" t="s">
        <v>2041</v>
      </c>
      <c r="AB109" s="14">
        <v>4</v>
      </c>
      <c r="AC109" s="16" t="s">
        <v>2042</v>
      </c>
      <c r="AD109" s="14">
        <v>4</v>
      </c>
      <c r="AE109" s="16" t="s">
        <v>2042</v>
      </c>
      <c r="AF109" s="14">
        <v>5</v>
      </c>
      <c r="AG109" s="16" t="s">
        <v>2043</v>
      </c>
      <c r="AH109" s="14">
        <v>4</v>
      </c>
      <c r="AI109" s="16" t="s">
        <v>2044</v>
      </c>
      <c r="AJ109" s="14">
        <v>9</v>
      </c>
      <c r="AK109" s="16" t="s">
        <v>2045</v>
      </c>
      <c r="AL109" s="14">
        <v>3</v>
      </c>
      <c r="AM109" s="16" t="s">
        <v>2046</v>
      </c>
      <c r="AN109" s="14">
        <v>5</v>
      </c>
      <c r="AO109" s="16" t="s">
        <v>2047</v>
      </c>
      <c r="AP109" s="14" t="s">
        <v>87</v>
      </c>
      <c r="AQ109" s="16" t="s">
        <v>2048</v>
      </c>
      <c r="AR109" s="14"/>
      <c r="AS109" s="18">
        <f t="shared" si="10"/>
        <v>83</v>
      </c>
      <c r="AT109" s="12">
        <f t="shared" si="11"/>
        <v>46082</v>
      </c>
      <c r="AU109" s="19" t="str">
        <f t="shared" si="12"/>
        <v>March 2026</v>
      </c>
      <c r="AV109" s="12">
        <f t="shared" si="13"/>
        <v>46104</v>
      </c>
      <c r="AW109" s="12">
        <f t="shared" si="14"/>
        <v>46110</v>
      </c>
      <c r="AX109" s="14" t="str">
        <f t="shared" si="15"/>
        <v>23/03/2026 - 29/03/2026</v>
      </c>
      <c r="AY109" s="14">
        <f>IF($B109="","",COUNTIFS($B$5:$B109,$B109,$AT$5:$AT109,$AT109))</f>
        <v>9</v>
      </c>
      <c r="AZ109" s="14">
        <f>IF($B109="","",COUNTIFS($B$5:$B109,$B109,$AV$5:$AV109,$AV109))</f>
        <v>3</v>
      </c>
      <c r="BA109" s="14" t="str">
        <f t="shared" si="16"/>
        <v>09|Sunijtra Siritip|20260301</v>
      </c>
      <c r="BB109" s="14" t="str">
        <f t="shared" si="17"/>
        <v>03|Sunijtra Siritip|20260323</v>
      </c>
      <c r="BC109" s="14">
        <f t="shared" si="18"/>
        <v>0</v>
      </c>
      <c r="BD109" s="20"/>
      <c r="BE109" s="20"/>
      <c r="BF109" s="20" t="str">
        <f t="shared" si="19"/>
        <v>March 2026</v>
      </c>
    </row>
    <row r="110" spans="1:58" ht="24.75" customHeight="1">
      <c r="A110" s="10">
        <v>46113.5272474421</v>
      </c>
      <c r="B110" s="11" t="s">
        <v>511</v>
      </c>
      <c r="C110" s="12">
        <v>46110</v>
      </c>
      <c r="D110" s="13">
        <v>0.57083333333333297</v>
      </c>
      <c r="E110" s="13">
        <v>0.57291666666666696</v>
      </c>
      <c r="F110" s="14" t="s">
        <v>2049</v>
      </c>
      <c r="G110" s="15" t="s">
        <v>2050</v>
      </c>
      <c r="H110" s="14">
        <v>9</v>
      </c>
      <c r="I110" s="16" t="s">
        <v>2051</v>
      </c>
      <c r="J110" s="14">
        <v>4</v>
      </c>
      <c r="K110" s="16" t="s">
        <v>2052</v>
      </c>
      <c r="L110" s="14">
        <v>5</v>
      </c>
      <c r="M110" s="16" t="s">
        <v>2053</v>
      </c>
      <c r="N110" s="14">
        <v>4</v>
      </c>
      <c r="O110" s="16" t="s">
        <v>2054</v>
      </c>
      <c r="P110" s="14">
        <v>3</v>
      </c>
      <c r="Q110" s="17" t="s">
        <v>2055</v>
      </c>
      <c r="R110" s="14">
        <v>3</v>
      </c>
      <c r="S110" s="17" t="s">
        <v>2056</v>
      </c>
      <c r="T110" s="14">
        <v>4</v>
      </c>
      <c r="U110" s="16" t="s">
        <v>2057</v>
      </c>
      <c r="V110" s="14">
        <v>5</v>
      </c>
      <c r="W110" s="16" t="s">
        <v>2058</v>
      </c>
      <c r="X110" s="14">
        <v>4</v>
      </c>
      <c r="Y110" s="16" t="s">
        <v>2059</v>
      </c>
      <c r="Z110" s="14">
        <v>3</v>
      </c>
      <c r="AA110" s="16" t="s">
        <v>2060</v>
      </c>
      <c r="AB110" s="14">
        <v>4</v>
      </c>
      <c r="AC110" s="16" t="s">
        <v>2061</v>
      </c>
      <c r="AD110" s="14">
        <v>4</v>
      </c>
      <c r="AE110" s="16" t="s">
        <v>2062</v>
      </c>
      <c r="AF110" s="14">
        <v>5</v>
      </c>
      <c r="AG110" s="16" t="s">
        <v>2063</v>
      </c>
      <c r="AH110" s="14">
        <v>4</v>
      </c>
      <c r="AI110" s="16" t="s">
        <v>2064</v>
      </c>
      <c r="AJ110" s="14">
        <v>8</v>
      </c>
      <c r="AK110" s="16" t="s">
        <v>2065</v>
      </c>
      <c r="AL110" s="14">
        <v>5</v>
      </c>
      <c r="AM110" s="16" t="s">
        <v>2066</v>
      </c>
      <c r="AN110" s="14">
        <v>5</v>
      </c>
      <c r="AO110" s="16" t="s">
        <v>2067</v>
      </c>
      <c r="AP110" s="14" t="s">
        <v>87</v>
      </c>
      <c r="AQ110" s="16" t="s">
        <v>2068</v>
      </c>
      <c r="AR110" s="14"/>
      <c r="AS110" s="18">
        <f t="shared" si="10"/>
        <v>79</v>
      </c>
      <c r="AT110" s="12">
        <f t="shared" si="11"/>
        <v>46082</v>
      </c>
      <c r="AU110" s="19" t="str">
        <f t="shared" si="12"/>
        <v>March 2026</v>
      </c>
      <c r="AV110" s="12">
        <f t="shared" si="13"/>
        <v>46104</v>
      </c>
      <c r="AW110" s="12">
        <f t="shared" si="14"/>
        <v>46110</v>
      </c>
      <c r="AX110" s="14" t="str">
        <f t="shared" si="15"/>
        <v>23/03/2026 - 29/03/2026</v>
      </c>
      <c r="AY110" s="14">
        <f>IF($B110="","",COUNTIFS($B$5:$B110,$B110,$AT$5:$AT110,$AT110))</f>
        <v>9</v>
      </c>
      <c r="AZ110" s="14">
        <f>IF($B110="","",COUNTIFS($B$5:$B110,$B110,$AV$5:$AV110,$AV110))</f>
        <v>4</v>
      </c>
      <c r="BA110" s="14" t="str">
        <f t="shared" si="16"/>
        <v>09|Wassana Phothong|20260301</v>
      </c>
      <c r="BB110" s="14" t="str">
        <f t="shared" si="17"/>
        <v>04|Wassana Phothong|20260323</v>
      </c>
      <c r="BC110" s="14">
        <f t="shared" si="18"/>
        <v>0</v>
      </c>
      <c r="BD110" s="20"/>
      <c r="BE110" s="20"/>
      <c r="BF110" s="20" t="str">
        <f t="shared" si="19"/>
        <v>March 2026</v>
      </c>
    </row>
    <row r="111" spans="1:58" ht="24.75" customHeight="1">
      <c r="A111" s="10">
        <v>46112.683366493096</v>
      </c>
      <c r="B111" s="11" t="s">
        <v>1138</v>
      </c>
      <c r="C111" s="12">
        <v>46111</v>
      </c>
      <c r="D111" s="13">
        <v>0.71736111111111101</v>
      </c>
      <c r="E111" s="13">
        <v>0.72222222222222199</v>
      </c>
      <c r="F111" s="14" t="s">
        <v>2069</v>
      </c>
      <c r="G111" s="15" t="s">
        <v>2070</v>
      </c>
      <c r="H111" s="14">
        <v>9</v>
      </c>
      <c r="I111" s="16" t="s">
        <v>2071</v>
      </c>
      <c r="J111" s="14">
        <v>5</v>
      </c>
      <c r="K111" s="16" t="s">
        <v>2072</v>
      </c>
      <c r="L111" s="14">
        <v>5</v>
      </c>
      <c r="M111" s="16" t="s">
        <v>2073</v>
      </c>
      <c r="N111" s="14">
        <v>5</v>
      </c>
      <c r="O111" s="16" t="s">
        <v>2074</v>
      </c>
      <c r="P111" s="14">
        <v>5</v>
      </c>
      <c r="Q111" s="17" t="s">
        <v>2075</v>
      </c>
      <c r="R111" s="14">
        <v>4</v>
      </c>
      <c r="S111" s="17" t="s">
        <v>2076</v>
      </c>
      <c r="T111" s="14">
        <v>5</v>
      </c>
      <c r="U111" s="16" t="s">
        <v>2077</v>
      </c>
      <c r="V111" s="14">
        <v>10</v>
      </c>
      <c r="W111" s="16" t="s">
        <v>2078</v>
      </c>
      <c r="X111" s="14">
        <v>5</v>
      </c>
      <c r="Y111" s="16" t="s">
        <v>2079</v>
      </c>
      <c r="Z111" s="14">
        <v>5</v>
      </c>
      <c r="AA111" s="16" t="s">
        <v>2080</v>
      </c>
      <c r="AB111" s="14">
        <v>4</v>
      </c>
      <c r="AC111" s="16" t="s">
        <v>2081</v>
      </c>
      <c r="AD111" s="14">
        <v>5</v>
      </c>
      <c r="AE111" s="16" t="s">
        <v>2082</v>
      </c>
      <c r="AF111" s="14">
        <v>5</v>
      </c>
      <c r="AG111" s="16" t="s">
        <v>2083</v>
      </c>
      <c r="AH111" s="14">
        <v>4</v>
      </c>
      <c r="AI111" s="16" t="s">
        <v>2084</v>
      </c>
      <c r="AJ111" s="14">
        <v>10</v>
      </c>
      <c r="AK111" s="16" t="s">
        <v>2085</v>
      </c>
      <c r="AL111" s="14">
        <v>5</v>
      </c>
      <c r="AM111" s="16" t="s">
        <v>2086</v>
      </c>
      <c r="AN111" s="14">
        <v>5</v>
      </c>
      <c r="AO111" s="16" t="s">
        <v>2087</v>
      </c>
      <c r="AP111" s="14" t="s">
        <v>87</v>
      </c>
      <c r="AQ111" s="16" t="s">
        <v>2088</v>
      </c>
      <c r="AR111" s="14"/>
      <c r="AS111" s="18">
        <f t="shared" si="10"/>
        <v>96</v>
      </c>
      <c r="AT111" s="12">
        <f t="shared" si="11"/>
        <v>46082</v>
      </c>
      <c r="AU111" s="19" t="str">
        <f t="shared" si="12"/>
        <v>March 2026</v>
      </c>
      <c r="AV111" s="12">
        <f t="shared" si="13"/>
        <v>46111</v>
      </c>
      <c r="AW111" s="12">
        <f t="shared" si="14"/>
        <v>46117</v>
      </c>
      <c r="AX111" s="14" t="str">
        <f t="shared" si="15"/>
        <v>30/03/2026 - 05/04/2026</v>
      </c>
      <c r="AY111" s="14">
        <f>IF($B111="","",COUNTIFS($B$5:$B111,$B111,$AT$5:$AT111,$AT111))</f>
        <v>9</v>
      </c>
      <c r="AZ111" s="14">
        <f>IF($B111="","",COUNTIFS($B$5:$B111,$B111,$AV$5:$AV111,$AV111))</f>
        <v>1</v>
      </c>
      <c r="BA111" s="14" t="str">
        <f t="shared" si="16"/>
        <v>09|Krivut Vongkampan|20260301</v>
      </c>
      <c r="BB111" s="14" t="str">
        <f t="shared" si="17"/>
        <v>01|Krivut Vongkampan|20260330</v>
      </c>
      <c r="BC111" s="14">
        <f t="shared" si="18"/>
        <v>0</v>
      </c>
      <c r="BD111" s="20"/>
      <c r="BE111" s="20"/>
      <c r="BF111" s="20" t="str">
        <f t="shared" si="19"/>
        <v>March 2026</v>
      </c>
    </row>
    <row r="112" spans="1:58" ht="24.75" customHeight="1">
      <c r="A112" s="10">
        <v>46112.745826192098</v>
      </c>
      <c r="B112" s="11" t="s">
        <v>151</v>
      </c>
      <c r="C112" s="12">
        <v>46111</v>
      </c>
      <c r="D112" s="13">
        <v>0.63124999999999998</v>
      </c>
      <c r="E112" s="13">
        <v>0.63541666666666696</v>
      </c>
      <c r="F112" s="14" t="s">
        <v>2089</v>
      </c>
      <c r="G112" s="15" t="s">
        <v>2090</v>
      </c>
      <c r="H112" s="14">
        <v>8</v>
      </c>
      <c r="I112" s="16" t="s">
        <v>2091</v>
      </c>
      <c r="J112" s="14">
        <v>3</v>
      </c>
      <c r="K112" s="16" t="s">
        <v>2092</v>
      </c>
      <c r="L112" s="14">
        <v>5</v>
      </c>
      <c r="M112" s="16" t="s">
        <v>2093</v>
      </c>
      <c r="N112" s="14">
        <v>3</v>
      </c>
      <c r="O112" s="16" t="s">
        <v>2094</v>
      </c>
      <c r="P112" s="14">
        <v>2</v>
      </c>
      <c r="Q112" s="17" t="s">
        <v>2095</v>
      </c>
      <c r="R112" s="14">
        <v>3</v>
      </c>
      <c r="S112" s="17" t="s">
        <v>2096</v>
      </c>
      <c r="T112" s="14">
        <v>3</v>
      </c>
      <c r="U112" s="16" t="s">
        <v>2097</v>
      </c>
      <c r="V112" s="14">
        <v>4</v>
      </c>
      <c r="W112" s="16" t="s">
        <v>2098</v>
      </c>
      <c r="X112" s="14">
        <v>3</v>
      </c>
      <c r="Y112" s="16" t="s">
        <v>2099</v>
      </c>
      <c r="Z112" s="14">
        <v>3</v>
      </c>
      <c r="AA112" s="16" t="s">
        <v>2100</v>
      </c>
      <c r="AB112" s="14">
        <v>4</v>
      </c>
      <c r="AC112" s="16" t="s">
        <v>2101</v>
      </c>
      <c r="AD112" s="14">
        <v>5</v>
      </c>
      <c r="AE112" s="16" t="s">
        <v>2102</v>
      </c>
      <c r="AF112" s="14">
        <v>5</v>
      </c>
      <c r="AG112" s="16" t="s">
        <v>2103</v>
      </c>
      <c r="AH112" s="14">
        <v>4</v>
      </c>
      <c r="AI112" s="16" t="s">
        <v>2104</v>
      </c>
      <c r="AJ112" s="14">
        <v>6</v>
      </c>
      <c r="AK112" s="16" t="s">
        <v>2105</v>
      </c>
      <c r="AL112" s="14">
        <v>5</v>
      </c>
      <c r="AM112" s="16" t="s">
        <v>2106</v>
      </c>
      <c r="AN112" s="14">
        <v>4</v>
      </c>
      <c r="AO112" s="16" t="s">
        <v>2107</v>
      </c>
      <c r="AP112" s="14" t="s">
        <v>87</v>
      </c>
      <c r="AQ112" s="16" t="s">
        <v>2108</v>
      </c>
      <c r="AR112" s="14"/>
      <c r="AS112" s="18">
        <f t="shared" si="10"/>
        <v>70</v>
      </c>
      <c r="AT112" s="12">
        <f t="shared" si="11"/>
        <v>46082</v>
      </c>
      <c r="AU112" s="19" t="str">
        <f t="shared" si="12"/>
        <v>March 2026</v>
      </c>
      <c r="AV112" s="12">
        <f t="shared" si="13"/>
        <v>46111</v>
      </c>
      <c r="AW112" s="12">
        <f t="shared" si="14"/>
        <v>46117</v>
      </c>
      <c r="AX112" s="14" t="str">
        <f t="shared" si="15"/>
        <v>30/03/2026 - 05/04/2026</v>
      </c>
      <c r="AY112" s="14">
        <f>IF($B112="","",COUNTIFS($B$5:$B112,$B112,$AT$5:$AT112,$AT112))</f>
        <v>8</v>
      </c>
      <c r="AZ112" s="14">
        <f>IF($B112="","",COUNTIFS($B$5:$B112,$B112,$AV$5:$AV112,$AV112))</f>
        <v>1</v>
      </c>
      <c r="BA112" s="14" t="str">
        <f t="shared" si="16"/>
        <v>08|Nattapol Suprom|20260301</v>
      </c>
      <c r="BB112" s="14" t="str">
        <f t="shared" si="17"/>
        <v>01|Nattapol Suprom|20260330</v>
      </c>
      <c r="BC112" s="14">
        <f t="shared" si="18"/>
        <v>0</v>
      </c>
      <c r="BD112" s="20"/>
      <c r="BE112" s="20"/>
      <c r="BF112" s="20" t="str">
        <f t="shared" si="19"/>
        <v>March 2026</v>
      </c>
    </row>
    <row r="113" spans="1:58" ht="24.75" customHeight="1">
      <c r="A113" s="10">
        <v>46112.8440908333</v>
      </c>
      <c r="B113" s="11" t="s">
        <v>451</v>
      </c>
      <c r="C113" s="12">
        <v>46111</v>
      </c>
      <c r="D113" s="13">
        <v>0.91041666666666698</v>
      </c>
      <c r="E113" s="13">
        <v>0.91319444444444398</v>
      </c>
      <c r="F113" s="14" t="s">
        <v>2109</v>
      </c>
      <c r="G113" s="15" t="s">
        <v>2110</v>
      </c>
      <c r="H113" s="14">
        <v>8</v>
      </c>
      <c r="I113" s="16" t="s">
        <v>2111</v>
      </c>
      <c r="J113" s="14">
        <v>5</v>
      </c>
      <c r="K113" s="16" t="s">
        <v>2112</v>
      </c>
      <c r="L113" s="14">
        <v>4</v>
      </c>
      <c r="M113" s="16" t="s">
        <v>2113</v>
      </c>
      <c r="N113" s="14">
        <v>5</v>
      </c>
      <c r="O113" s="16" t="s">
        <v>2114</v>
      </c>
      <c r="P113" s="14">
        <v>4</v>
      </c>
      <c r="Q113" s="17" t="s">
        <v>2115</v>
      </c>
      <c r="R113" s="14">
        <v>4</v>
      </c>
      <c r="S113" s="17" t="s">
        <v>2115</v>
      </c>
      <c r="T113" s="14">
        <v>4</v>
      </c>
      <c r="U113" s="16" t="s">
        <v>2116</v>
      </c>
      <c r="V113" s="14">
        <v>8</v>
      </c>
      <c r="W113" s="16" t="s">
        <v>2117</v>
      </c>
      <c r="X113" s="14">
        <v>4</v>
      </c>
      <c r="Y113" s="16" t="s">
        <v>2118</v>
      </c>
      <c r="Z113" s="14">
        <v>4</v>
      </c>
      <c r="AA113" s="16" t="s">
        <v>2119</v>
      </c>
      <c r="AB113" s="14">
        <v>5</v>
      </c>
      <c r="AC113" s="16" t="s">
        <v>2120</v>
      </c>
      <c r="AD113" s="14">
        <v>5</v>
      </c>
      <c r="AE113" s="16" t="s">
        <v>2120</v>
      </c>
      <c r="AF113" s="14">
        <v>5</v>
      </c>
      <c r="AG113" s="16" t="s">
        <v>2121</v>
      </c>
      <c r="AH113" s="14">
        <v>5</v>
      </c>
      <c r="AI113" s="16" t="s">
        <v>2122</v>
      </c>
      <c r="AJ113" s="14">
        <v>8</v>
      </c>
      <c r="AK113" s="16" t="s">
        <v>2123</v>
      </c>
      <c r="AL113" s="14">
        <v>5</v>
      </c>
      <c r="AM113" s="16" t="s">
        <v>2124</v>
      </c>
      <c r="AN113" s="14">
        <v>4</v>
      </c>
      <c r="AO113" s="16" t="s">
        <v>2124</v>
      </c>
      <c r="AP113" s="14" t="s">
        <v>87</v>
      </c>
      <c r="AQ113" s="16" t="s">
        <v>2125</v>
      </c>
      <c r="AR113" s="14"/>
      <c r="AS113" s="18">
        <f t="shared" si="10"/>
        <v>87</v>
      </c>
      <c r="AT113" s="12">
        <f t="shared" si="11"/>
        <v>46082</v>
      </c>
      <c r="AU113" s="19" t="str">
        <f t="shared" si="12"/>
        <v>March 2026</v>
      </c>
      <c r="AV113" s="12">
        <f t="shared" si="13"/>
        <v>46111</v>
      </c>
      <c r="AW113" s="12">
        <f t="shared" si="14"/>
        <v>46117</v>
      </c>
      <c r="AX113" s="14" t="str">
        <f t="shared" si="15"/>
        <v>30/03/2026 - 05/04/2026</v>
      </c>
      <c r="AY113" s="14">
        <f>IF($B113="","",COUNTIFS($B$5:$B113,$B113,$AT$5:$AT113,$AT113))</f>
        <v>10</v>
      </c>
      <c r="AZ113" s="14">
        <f>IF($B113="","",COUNTIFS($B$5:$B113,$B113,$AV$5:$AV113,$AV113))</f>
        <v>1</v>
      </c>
      <c r="BA113" s="14" t="str">
        <f t="shared" si="16"/>
        <v>10|Sunijtra Siritip|20260301</v>
      </c>
      <c r="BB113" s="14" t="str">
        <f t="shared" si="17"/>
        <v>01|Sunijtra Siritip|20260330</v>
      </c>
      <c r="BC113" s="14">
        <f t="shared" si="18"/>
        <v>0</v>
      </c>
      <c r="BD113" s="20"/>
      <c r="BE113" s="20"/>
      <c r="BF113" s="20" t="str">
        <f t="shared" si="19"/>
        <v>March 2026</v>
      </c>
    </row>
    <row r="114" spans="1:58" ht="24.75" customHeight="1">
      <c r="A114" s="10">
        <v>46113.534013750002</v>
      </c>
      <c r="B114" s="11" t="s">
        <v>511</v>
      </c>
      <c r="C114" s="12">
        <v>46111</v>
      </c>
      <c r="D114" s="13">
        <v>0.47986111111111102</v>
      </c>
      <c r="E114" s="13">
        <v>0.48819444444444399</v>
      </c>
      <c r="F114" s="14" t="s">
        <v>2126</v>
      </c>
      <c r="G114" s="15" t="s">
        <v>2127</v>
      </c>
      <c r="H114" s="14">
        <v>9</v>
      </c>
      <c r="I114" s="16" t="s">
        <v>2128</v>
      </c>
      <c r="J114" s="14">
        <v>3</v>
      </c>
      <c r="K114" s="16" t="s">
        <v>2129</v>
      </c>
      <c r="L114" s="14">
        <v>5</v>
      </c>
      <c r="M114" s="16" t="s">
        <v>1736</v>
      </c>
      <c r="N114" s="14">
        <v>2</v>
      </c>
      <c r="O114" s="16" t="s">
        <v>2130</v>
      </c>
      <c r="P114" s="14">
        <v>2</v>
      </c>
      <c r="Q114" s="17" t="s">
        <v>2131</v>
      </c>
      <c r="R114" s="14">
        <v>2</v>
      </c>
      <c r="S114" s="17" t="s">
        <v>2132</v>
      </c>
      <c r="T114" s="14">
        <v>3</v>
      </c>
      <c r="U114" s="16" t="s">
        <v>2133</v>
      </c>
      <c r="V114" s="14">
        <v>3</v>
      </c>
      <c r="W114" s="16" t="s">
        <v>2134</v>
      </c>
      <c r="X114" s="14">
        <v>3</v>
      </c>
      <c r="Y114" s="16" t="s">
        <v>2135</v>
      </c>
      <c r="Z114" s="14">
        <v>2</v>
      </c>
      <c r="AA114" s="16" t="s">
        <v>2136</v>
      </c>
      <c r="AB114" s="14">
        <v>3</v>
      </c>
      <c r="AC114" s="16" t="s">
        <v>2137</v>
      </c>
      <c r="AD114" s="14">
        <v>3</v>
      </c>
      <c r="AE114" s="16" t="s">
        <v>2138</v>
      </c>
      <c r="AF114" s="14">
        <v>5</v>
      </c>
      <c r="AG114" s="16" t="s">
        <v>2139</v>
      </c>
      <c r="AH114" s="14">
        <v>3</v>
      </c>
      <c r="AI114" s="16" t="s">
        <v>2140</v>
      </c>
      <c r="AJ114" s="14">
        <v>6</v>
      </c>
      <c r="AK114" s="16" t="s">
        <v>2141</v>
      </c>
      <c r="AL114" s="14">
        <v>1</v>
      </c>
      <c r="AM114" s="16" t="s">
        <v>2142</v>
      </c>
      <c r="AN114" s="14">
        <v>5</v>
      </c>
      <c r="AO114" s="16" t="s">
        <v>1097</v>
      </c>
      <c r="AP114" s="14" t="s">
        <v>87</v>
      </c>
      <c r="AQ114" s="16" t="s">
        <v>2143</v>
      </c>
      <c r="AR114" s="14"/>
      <c r="AS114" s="18">
        <f t="shared" si="10"/>
        <v>60</v>
      </c>
      <c r="AT114" s="12">
        <f t="shared" si="11"/>
        <v>46082</v>
      </c>
      <c r="AU114" s="19" t="str">
        <f t="shared" si="12"/>
        <v>March 2026</v>
      </c>
      <c r="AV114" s="12">
        <f t="shared" si="13"/>
        <v>46111</v>
      </c>
      <c r="AW114" s="12">
        <f t="shared" si="14"/>
        <v>46117</v>
      </c>
      <c r="AX114" s="14" t="str">
        <f t="shared" si="15"/>
        <v>30/03/2026 - 05/04/2026</v>
      </c>
      <c r="AY114" s="14">
        <f>IF($B114="","",COUNTIFS($B$5:$B114,$B114,$AT$5:$AT114,$AT114))</f>
        <v>10</v>
      </c>
      <c r="AZ114" s="14">
        <f>IF($B114="","",COUNTIFS($B$5:$B114,$B114,$AV$5:$AV114,$AV114))</f>
        <v>1</v>
      </c>
      <c r="BA114" s="14" t="str">
        <f t="shared" si="16"/>
        <v>10|Wassana Phothong|20260301</v>
      </c>
      <c r="BB114" s="14" t="str">
        <f t="shared" si="17"/>
        <v>01|Wassana Phothong|20260330</v>
      </c>
      <c r="BC114" s="14">
        <f t="shared" si="18"/>
        <v>0</v>
      </c>
      <c r="BD114" s="20"/>
      <c r="BE114" s="20"/>
      <c r="BF114" s="20" t="str">
        <f t="shared" si="19"/>
        <v>March 2026</v>
      </c>
    </row>
    <row r="115" spans="1:58" ht="24.75" customHeight="1">
      <c r="A115" s="10">
        <v>46112.5401285185</v>
      </c>
      <c r="B115" s="11" t="s">
        <v>67</v>
      </c>
      <c r="C115" s="12">
        <v>46112</v>
      </c>
      <c r="D115" s="13">
        <v>0.46597222222222201</v>
      </c>
      <c r="E115" s="13">
        <v>0.47222222222222199</v>
      </c>
      <c r="F115" s="14" t="s">
        <v>2144</v>
      </c>
      <c r="G115" s="15" t="s">
        <v>2145</v>
      </c>
      <c r="H115" s="14">
        <v>8</v>
      </c>
      <c r="I115" s="16" t="s">
        <v>2146</v>
      </c>
      <c r="J115" s="14">
        <v>5</v>
      </c>
      <c r="K115" s="16" t="s">
        <v>2147</v>
      </c>
      <c r="L115" s="14">
        <v>5</v>
      </c>
      <c r="M115" s="16" t="s">
        <v>2148</v>
      </c>
      <c r="N115" s="14">
        <v>5</v>
      </c>
      <c r="O115" s="16" t="s">
        <v>2149</v>
      </c>
      <c r="P115" s="14">
        <v>4</v>
      </c>
      <c r="Q115" s="17" t="s">
        <v>2148</v>
      </c>
      <c r="R115" s="14">
        <v>3</v>
      </c>
      <c r="S115" s="17" t="s">
        <v>2150</v>
      </c>
      <c r="T115" s="14">
        <v>5</v>
      </c>
      <c r="U115" s="16" t="s">
        <v>2151</v>
      </c>
      <c r="V115" s="14">
        <v>6</v>
      </c>
      <c r="W115" s="16" t="s">
        <v>2152</v>
      </c>
      <c r="X115" s="14">
        <v>4</v>
      </c>
      <c r="Y115" s="16" t="s">
        <v>2153</v>
      </c>
      <c r="Z115" s="14">
        <v>3</v>
      </c>
      <c r="AA115" s="16" t="s">
        <v>2154</v>
      </c>
      <c r="AB115" s="14">
        <v>5</v>
      </c>
      <c r="AC115" s="16" t="s">
        <v>2155</v>
      </c>
      <c r="AD115" s="14">
        <v>5</v>
      </c>
      <c r="AE115" s="16" t="s">
        <v>2156</v>
      </c>
      <c r="AF115" s="14">
        <v>5</v>
      </c>
      <c r="AG115" s="16" t="s">
        <v>2157</v>
      </c>
      <c r="AH115" s="14">
        <v>4</v>
      </c>
      <c r="AI115" s="16" t="s">
        <v>2158</v>
      </c>
      <c r="AJ115" s="14">
        <v>8</v>
      </c>
      <c r="AK115" s="16" t="s">
        <v>2159</v>
      </c>
      <c r="AL115" s="14">
        <v>5</v>
      </c>
      <c r="AM115" s="16" t="s">
        <v>2160</v>
      </c>
      <c r="AN115" s="14">
        <v>5</v>
      </c>
      <c r="AO115" s="16" t="s">
        <v>2161</v>
      </c>
      <c r="AP115" s="14" t="s">
        <v>87</v>
      </c>
      <c r="AQ115" s="16" t="s">
        <v>2162</v>
      </c>
      <c r="AR115" s="14"/>
      <c r="AS115" s="18">
        <f t="shared" si="10"/>
        <v>85</v>
      </c>
      <c r="AT115" s="12">
        <f t="shared" si="11"/>
        <v>46082</v>
      </c>
      <c r="AU115" s="19" t="str">
        <f t="shared" si="12"/>
        <v>March 2026</v>
      </c>
      <c r="AV115" s="12">
        <f t="shared" si="13"/>
        <v>46111</v>
      </c>
      <c r="AW115" s="12">
        <f t="shared" si="14"/>
        <v>46117</v>
      </c>
      <c r="AX115" s="14" t="str">
        <f t="shared" si="15"/>
        <v>30/03/2026 - 05/04/2026</v>
      </c>
      <c r="AY115" s="14">
        <f>IF($B115="","",COUNTIFS($B$5:$B115,$B115,$AT$5:$AT115,$AT115))</f>
        <v>10</v>
      </c>
      <c r="AZ115" s="14">
        <f>IF($B115="","",COUNTIFS($B$5:$B115,$B115,$AV$5:$AV115,$AV115))</f>
        <v>1</v>
      </c>
      <c r="BA115" s="14" t="str">
        <f t="shared" si="16"/>
        <v>10|Chatkonnaphat Bhusomya|20260301</v>
      </c>
      <c r="BB115" s="14" t="str">
        <f t="shared" si="17"/>
        <v>01|Chatkonnaphat Bhusomya|20260330</v>
      </c>
      <c r="BC115" s="14">
        <f t="shared" si="18"/>
        <v>0</v>
      </c>
      <c r="BD115" s="20"/>
      <c r="BE115" s="20"/>
      <c r="BF115" s="20" t="str">
        <f t="shared" si="19"/>
        <v>March 2026</v>
      </c>
    </row>
    <row r="116" spans="1:58" ht="24.75" customHeight="1">
      <c r="A116" s="10">
        <v>46112.603490706002</v>
      </c>
      <c r="B116" s="11" t="s">
        <v>131</v>
      </c>
      <c r="C116" s="12">
        <v>46112</v>
      </c>
      <c r="D116" s="13">
        <v>0.561805555555556</v>
      </c>
      <c r="E116" s="13">
        <v>0.56805555555555598</v>
      </c>
      <c r="F116" s="14" t="s">
        <v>2163</v>
      </c>
      <c r="G116" s="15" t="s">
        <v>2164</v>
      </c>
      <c r="H116" s="14">
        <v>10</v>
      </c>
      <c r="I116" s="16" t="s">
        <v>2165</v>
      </c>
      <c r="J116" s="14">
        <v>5</v>
      </c>
      <c r="K116" s="16" t="s">
        <v>2166</v>
      </c>
      <c r="L116" s="14">
        <v>5</v>
      </c>
      <c r="M116" s="16" t="s">
        <v>2167</v>
      </c>
      <c r="N116" s="14">
        <v>5</v>
      </c>
      <c r="O116" s="16" t="s">
        <v>2168</v>
      </c>
      <c r="P116" s="14">
        <v>4</v>
      </c>
      <c r="Q116" s="17" t="s">
        <v>2169</v>
      </c>
      <c r="R116" s="14">
        <v>4</v>
      </c>
      <c r="S116" s="17" t="s">
        <v>2170</v>
      </c>
      <c r="T116" s="14">
        <v>5</v>
      </c>
      <c r="U116" s="16" t="s">
        <v>2171</v>
      </c>
      <c r="V116" s="14">
        <v>7</v>
      </c>
      <c r="W116" s="16" t="s">
        <v>2172</v>
      </c>
      <c r="X116" s="14">
        <v>4</v>
      </c>
      <c r="Y116" s="16" t="s">
        <v>2173</v>
      </c>
      <c r="Z116" s="14">
        <v>4</v>
      </c>
      <c r="AA116" s="16" t="s">
        <v>2174</v>
      </c>
      <c r="AB116" s="14">
        <v>5</v>
      </c>
      <c r="AC116" s="16" t="s">
        <v>2175</v>
      </c>
      <c r="AD116" s="14">
        <v>5</v>
      </c>
      <c r="AE116" s="16" t="s">
        <v>1765</v>
      </c>
      <c r="AF116" s="14">
        <v>5</v>
      </c>
      <c r="AG116" s="16" t="s">
        <v>2176</v>
      </c>
      <c r="AH116" s="14">
        <v>5</v>
      </c>
      <c r="AI116" s="16" t="s">
        <v>2177</v>
      </c>
      <c r="AJ116" s="14">
        <v>10</v>
      </c>
      <c r="AK116" s="16" t="s">
        <v>2178</v>
      </c>
      <c r="AL116" s="14">
        <v>5</v>
      </c>
      <c r="AM116" s="16" t="s">
        <v>2179</v>
      </c>
      <c r="AN116" s="14">
        <v>5</v>
      </c>
      <c r="AO116" s="16" t="s">
        <v>2180</v>
      </c>
      <c r="AP116" s="14" t="s">
        <v>87</v>
      </c>
      <c r="AQ116" s="16" t="s">
        <v>2181</v>
      </c>
      <c r="AR116" s="14"/>
      <c r="AS116" s="18">
        <f t="shared" si="10"/>
        <v>93</v>
      </c>
      <c r="AT116" s="12">
        <f t="shared" si="11"/>
        <v>46082</v>
      </c>
      <c r="AU116" s="19" t="str">
        <f t="shared" si="12"/>
        <v>March 2026</v>
      </c>
      <c r="AV116" s="12">
        <f t="shared" si="13"/>
        <v>46111</v>
      </c>
      <c r="AW116" s="12">
        <f t="shared" si="14"/>
        <v>46117</v>
      </c>
      <c r="AX116" s="14" t="str">
        <f t="shared" si="15"/>
        <v>30/03/2026 - 05/04/2026</v>
      </c>
      <c r="AY116" s="14">
        <f>IF($B116="","",COUNTIFS($B$5:$B116,$B116,$AT$5:$AT116,$AT116))</f>
        <v>10</v>
      </c>
      <c r="AZ116" s="14">
        <f>IF($B116="","",COUNTIFS($B$5:$B116,$B116,$AV$5:$AV116,$AV116))</f>
        <v>1</v>
      </c>
      <c r="BA116" s="14" t="str">
        <f t="shared" si="16"/>
        <v>10|Jariyawadee Taboodda|20260301</v>
      </c>
      <c r="BB116" s="14" t="str">
        <f t="shared" si="17"/>
        <v>01|Jariyawadee Taboodda|20260330</v>
      </c>
      <c r="BC116" s="14">
        <f t="shared" si="18"/>
        <v>0</v>
      </c>
      <c r="BD116" s="20"/>
      <c r="BE116" s="20"/>
      <c r="BF116" s="20" t="str">
        <f t="shared" si="19"/>
        <v>March 2026</v>
      </c>
    </row>
    <row r="117" spans="1:58" ht="24.75" customHeight="1">
      <c r="A117" s="10">
        <v>46112.618333182902</v>
      </c>
      <c r="B117" s="11" t="s">
        <v>89</v>
      </c>
      <c r="C117" s="12">
        <v>46112</v>
      </c>
      <c r="D117" s="13">
        <v>0.52291666666666703</v>
      </c>
      <c r="E117" s="13">
        <v>0.52986111111111101</v>
      </c>
      <c r="F117" s="14" t="s">
        <v>2182</v>
      </c>
      <c r="G117" s="15" t="s">
        <v>2183</v>
      </c>
      <c r="H117" s="14">
        <v>10</v>
      </c>
      <c r="I117" s="16" t="s">
        <v>2184</v>
      </c>
      <c r="J117" s="14">
        <v>5</v>
      </c>
      <c r="K117" s="16" t="s">
        <v>2185</v>
      </c>
      <c r="L117" s="14">
        <v>5</v>
      </c>
      <c r="M117" s="16" t="s">
        <v>2186</v>
      </c>
      <c r="N117" s="14">
        <v>5</v>
      </c>
      <c r="O117" s="16" t="s">
        <v>2187</v>
      </c>
      <c r="P117" s="14">
        <v>5</v>
      </c>
      <c r="Q117" s="17" t="s">
        <v>2188</v>
      </c>
      <c r="R117" s="14">
        <v>5</v>
      </c>
      <c r="S117" s="17" t="s">
        <v>2189</v>
      </c>
      <c r="T117" s="14">
        <v>5</v>
      </c>
      <c r="U117" s="16" t="s">
        <v>2190</v>
      </c>
      <c r="V117" s="14">
        <v>9</v>
      </c>
      <c r="W117" s="16" t="s">
        <v>2191</v>
      </c>
      <c r="X117" s="14">
        <v>5</v>
      </c>
      <c r="Y117" s="16" t="s">
        <v>2192</v>
      </c>
      <c r="Z117" s="14">
        <v>5</v>
      </c>
      <c r="AA117" s="16" t="s">
        <v>2193</v>
      </c>
      <c r="AB117" s="14">
        <v>5</v>
      </c>
      <c r="AC117" s="16" t="s">
        <v>2194</v>
      </c>
      <c r="AD117" s="14">
        <v>5</v>
      </c>
      <c r="AE117" s="16" t="s">
        <v>2195</v>
      </c>
      <c r="AF117" s="14">
        <v>5</v>
      </c>
      <c r="AG117" s="16" t="s">
        <v>1919</v>
      </c>
      <c r="AH117" s="14">
        <v>5</v>
      </c>
      <c r="AI117" s="16" t="s">
        <v>2196</v>
      </c>
      <c r="AJ117" s="14">
        <v>10</v>
      </c>
      <c r="AK117" s="16" t="s">
        <v>1903</v>
      </c>
      <c r="AL117" s="14">
        <v>5</v>
      </c>
      <c r="AM117" s="16" t="s">
        <v>1904</v>
      </c>
      <c r="AN117" s="14">
        <v>5</v>
      </c>
      <c r="AO117" s="16" t="s">
        <v>2197</v>
      </c>
      <c r="AP117" s="14" t="s">
        <v>87</v>
      </c>
      <c r="AQ117" s="16" t="s">
        <v>2198</v>
      </c>
      <c r="AR117" s="14"/>
      <c r="AS117" s="18">
        <f t="shared" si="10"/>
        <v>99</v>
      </c>
      <c r="AT117" s="12">
        <f t="shared" si="11"/>
        <v>46082</v>
      </c>
      <c r="AU117" s="19" t="str">
        <f t="shared" si="12"/>
        <v>March 2026</v>
      </c>
      <c r="AV117" s="12">
        <f t="shared" si="13"/>
        <v>46111</v>
      </c>
      <c r="AW117" s="12">
        <f t="shared" si="14"/>
        <v>46117</v>
      </c>
      <c r="AX117" s="14" t="str">
        <f t="shared" si="15"/>
        <v>30/03/2026 - 05/04/2026</v>
      </c>
      <c r="AY117" s="14">
        <f>IF($B117="","",COUNTIFS($B$5:$B117,$B117,$AT$5:$AT117,$AT117))</f>
        <v>9</v>
      </c>
      <c r="AZ117" s="14">
        <f>IF($B117="","",COUNTIFS($B$5:$B117,$B117,$AV$5:$AV117,$AV117))</f>
        <v>1</v>
      </c>
      <c r="BA117" s="14" t="str">
        <f t="shared" si="16"/>
        <v>09|Jureeporn Piddum|20260301</v>
      </c>
      <c r="BB117" s="14" t="str">
        <f t="shared" si="17"/>
        <v>01|Jureeporn Piddum|20260330</v>
      </c>
      <c r="BC117" s="14">
        <f t="shared" si="18"/>
        <v>0</v>
      </c>
      <c r="BD117" s="20"/>
      <c r="BE117" s="20"/>
      <c r="BF117" s="20" t="str">
        <f t="shared" si="19"/>
        <v>March 2026</v>
      </c>
    </row>
    <row r="118" spans="1:58" ht="24.75" customHeight="1">
      <c r="A118" s="10">
        <v>46112.660099965302</v>
      </c>
      <c r="B118" s="11" t="s">
        <v>1138</v>
      </c>
      <c r="C118" s="12">
        <v>46112</v>
      </c>
      <c r="D118" s="13">
        <v>0.484722222222222</v>
      </c>
      <c r="E118" s="13">
        <v>0.49305555555555602</v>
      </c>
      <c r="F118" s="14" t="s">
        <v>2199</v>
      </c>
      <c r="G118" s="15" t="s">
        <v>2200</v>
      </c>
      <c r="H118" s="14">
        <v>8</v>
      </c>
      <c r="I118" s="16" t="s">
        <v>2201</v>
      </c>
      <c r="J118" s="14">
        <v>5</v>
      </c>
      <c r="K118" s="16" t="s">
        <v>2202</v>
      </c>
      <c r="L118" s="14">
        <v>5</v>
      </c>
      <c r="M118" s="16" t="s">
        <v>2203</v>
      </c>
      <c r="N118" s="14">
        <v>4</v>
      </c>
      <c r="O118" s="16" t="s">
        <v>2204</v>
      </c>
      <c r="P118" s="14">
        <v>3</v>
      </c>
      <c r="Q118" s="17" t="s">
        <v>2205</v>
      </c>
      <c r="R118" s="14">
        <v>3</v>
      </c>
      <c r="S118" s="17" t="s">
        <v>2206</v>
      </c>
      <c r="T118" s="14">
        <v>5</v>
      </c>
      <c r="U118" s="16" t="s">
        <v>2207</v>
      </c>
      <c r="V118" s="14">
        <v>7</v>
      </c>
      <c r="W118" s="16" t="s">
        <v>2208</v>
      </c>
      <c r="X118" s="14">
        <v>4</v>
      </c>
      <c r="Y118" s="16" t="s">
        <v>2209</v>
      </c>
      <c r="Z118" s="14">
        <v>3</v>
      </c>
      <c r="AA118" s="16" t="s">
        <v>2210</v>
      </c>
      <c r="AB118" s="14">
        <v>4</v>
      </c>
      <c r="AC118" s="16" t="s">
        <v>2211</v>
      </c>
      <c r="AD118" s="14">
        <v>5</v>
      </c>
      <c r="AE118" s="16" t="s">
        <v>1511</v>
      </c>
      <c r="AF118" s="14">
        <v>5</v>
      </c>
      <c r="AG118" s="16" t="s">
        <v>1803</v>
      </c>
      <c r="AH118" s="14">
        <v>4</v>
      </c>
      <c r="AI118" s="16" t="s">
        <v>2212</v>
      </c>
      <c r="AJ118" s="14">
        <v>8</v>
      </c>
      <c r="AK118" s="16" t="s">
        <v>2213</v>
      </c>
      <c r="AL118" s="14">
        <v>5</v>
      </c>
      <c r="AM118" s="16" t="s">
        <v>1806</v>
      </c>
      <c r="AN118" s="14">
        <v>5</v>
      </c>
      <c r="AO118" s="16" t="s">
        <v>1807</v>
      </c>
      <c r="AP118" s="14" t="s">
        <v>87</v>
      </c>
      <c r="AQ118" s="16" t="s">
        <v>2214</v>
      </c>
      <c r="AR118" s="14"/>
      <c r="AS118" s="18">
        <f t="shared" si="10"/>
        <v>83</v>
      </c>
      <c r="AT118" s="12">
        <f t="shared" si="11"/>
        <v>46082</v>
      </c>
      <c r="AU118" s="19" t="str">
        <f t="shared" si="12"/>
        <v>March 2026</v>
      </c>
      <c r="AV118" s="12">
        <f t="shared" si="13"/>
        <v>46111</v>
      </c>
      <c r="AW118" s="12">
        <f t="shared" si="14"/>
        <v>46117</v>
      </c>
      <c r="AX118" s="14" t="str">
        <f t="shared" si="15"/>
        <v>30/03/2026 - 05/04/2026</v>
      </c>
      <c r="AY118" s="14">
        <f>IF($B118="","",COUNTIFS($B$5:$B118,$B118,$AT$5:$AT118,$AT118))</f>
        <v>10</v>
      </c>
      <c r="AZ118" s="14">
        <f>IF($B118="","",COUNTIFS($B$5:$B118,$B118,$AV$5:$AV118,$AV118))</f>
        <v>2</v>
      </c>
      <c r="BA118" s="14" t="str">
        <f t="shared" si="16"/>
        <v>10|Krivut Vongkampan|20260301</v>
      </c>
      <c r="BB118" s="14" t="str">
        <f t="shared" si="17"/>
        <v>02|Krivut Vongkampan|20260330</v>
      </c>
      <c r="BC118" s="14">
        <f t="shared" si="18"/>
        <v>0</v>
      </c>
      <c r="BD118" s="20"/>
      <c r="BE118" s="20"/>
      <c r="BF118" s="20" t="str">
        <f t="shared" si="19"/>
        <v>March 2026</v>
      </c>
    </row>
    <row r="119" spans="1:58" ht="24.75" customHeight="1">
      <c r="A119" s="10">
        <v>46112.721794027799</v>
      </c>
      <c r="B119" s="11" t="s">
        <v>151</v>
      </c>
      <c r="C119" s="12">
        <v>46112</v>
      </c>
      <c r="D119" s="13">
        <v>0.58055555555555605</v>
      </c>
      <c r="E119" s="13">
        <v>0.58055555555555605</v>
      </c>
      <c r="F119" s="14" t="s">
        <v>2215</v>
      </c>
      <c r="G119" s="15" t="s">
        <v>2216</v>
      </c>
      <c r="H119" s="14">
        <v>10</v>
      </c>
      <c r="I119" s="16" t="s">
        <v>2217</v>
      </c>
      <c r="J119" s="14">
        <v>5</v>
      </c>
      <c r="K119" s="16" t="s">
        <v>2218</v>
      </c>
      <c r="L119" s="14">
        <v>5</v>
      </c>
      <c r="M119" s="16" t="s">
        <v>2219</v>
      </c>
      <c r="N119" s="14">
        <v>5</v>
      </c>
      <c r="O119" s="16" t="s">
        <v>2220</v>
      </c>
      <c r="P119" s="14">
        <v>4</v>
      </c>
      <c r="Q119" s="17" t="s">
        <v>2221</v>
      </c>
      <c r="R119" s="14">
        <v>4</v>
      </c>
      <c r="S119" s="17" t="s">
        <v>2222</v>
      </c>
      <c r="T119" s="14">
        <v>5</v>
      </c>
      <c r="U119" s="16" t="s">
        <v>2223</v>
      </c>
      <c r="V119" s="14">
        <v>9</v>
      </c>
      <c r="W119" s="16" t="s">
        <v>2224</v>
      </c>
      <c r="X119" s="14">
        <v>5</v>
      </c>
      <c r="Y119" s="16" t="s">
        <v>2225</v>
      </c>
      <c r="Z119" s="14">
        <v>4</v>
      </c>
      <c r="AA119" s="16" t="s">
        <v>2226</v>
      </c>
      <c r="AB119" s="14">
        <v>5</v>
      </c>
      <c r="AC119" s="16" t="s">
        <v>2227</v>
      </c>
      <c r="AD119" s="14">
        <v>5</v>
      </c>
      <c r="AE119" s="16" t="s">
        <v>2228</v>
      </c>
      <c r="AF119" s="14">
        <v>5</v>
      </c>
      <c r="AG119" s="16" t="s">
        <v>2229</v>
      </c>
      <c r="AH119" s="14">
        <v>5</v>
      </c>
      <c r="AI119" s="16" t="s">
        <v>2230</v>
      </c>
      <c r="AJ119" s="14">
        <v>10</v>
      </c>
      <c r="AK119" s="16" t="s">
        <v>2231</v>
      </c>
      <c r="AL119" s="14">
        <v>5</v>
      </c>
      <c r="AM119" s="16" t="s">
        <v>2232</v>
      </c>
      <c r="AN119" s="14">
        <v>5</v>
      </c>
      <c r="AO119" s="16" t="s">
        <v>2233</v>
      </c>
      <c r="AP119" s="14" t="s">
        <v>87</v>
      </c>
      <c r="AQ119" s="16" t="s">
        <v>2234</v>
      </c>
      <c r="AR119" s="14"/>
      <c r="AS119" s="18">
        <f t="shared" si="10"/>
        <v>96</v>
      </c>
      <c r="AT119" s="12">
        <f t="shared" si="11"/>
        <v>46082</v>
      </c>
      <c r="AU119" s="19" t="str">
        <f t="shared" si="12"/>
        <v>March 2026</v>
      </c>
      <c r="AV119" s="12">
        <f t="shared" si="13"/>
        <v>46111</v>
      </c>
      <c r="AW119" s="12">
        <f t="shared" si="14"/>
        <v>46117</v>
      </c>
      <c r="AX119" s="14" t="str">
        <f t="shared" si="15"/>
        <v>30/03/2026 - 05/04/2026</v>
      </c>
      <c r="AY119" s="14">
        <f>IF($B119="","",COUNTIFS($B$5:$B119,$B119,$AT$5:$AT119,$AT119))</f>
        <v>9</v>
      </c>
      <c r="AZ119" s="14">
        <f>IF($B119="","",COUNTIFS($B$5:$B119,$B119,$AV$5:$AV119,$AV119))</f>
        <v>2</v>
      </c>
      <c r="BA119" s="14" t="str">
        <f t="shared" si="16"/>
        <v>09|Nattapol Suprom|20260301</v>
      </c>
      <c r="BB119" s="14" t="str">
        <f t="shared" si="17"/>
        <v>02|Nattapol Suprom|20260330</v>
      </c>
      <c r="BC119" s="14">
        <f t="shared" si="18"/>
        <v>0</v>
      </c>
      <c r="BD119" s="20"/>
      <c r="BE119" s="20"/>
      <c r="BF119" s="20" t="str">
        <f t="shared" si="19"/>
        <v>March 2026</v>
      </c>
    </row>
    <row r="120" spans="1:58" ht="24.75" customHeight="1">
      <c r="A120" s="10">
        <v>46112.735458865704</v>
      </c>
      <c r="B120" s="11" t="s">
        <v>151</v>
      </c>
      <c r="C120" s="12">
        <v>46112</v>
      </c>
      <c r="D120" s="13">
        <v>0.42986111111111103</v>
      </c>
      <c r="E120" s="13">
        <v>0.43541666666666701</v>
      </c>
      <c r="F120" s="14" t="s">
        <v>2235</v>
      </c>
      <c r="G120" s="15" t="s">
        <v>2236</v>
      </c>
      <c r="H120" s="14">
        <v>10</v>
      </c>
      <c r="I120" s="16" t="s">
        <v>2237</v>
      </c>
      <c r="J120" s="14">
        <v>5</v>
      </c>
      <c r="K120" s="16" t="s">
        <v>2238</v>
      </c>
      <c r="L120" s="14">
        <v>5</v>
      </c>
      <c r="M120" s="16" t="s">
        <v>2239</v>
      </c>
      <c r="N120" s="14">
        <v>5</v>
      </c>
      <c r="O120" s="16" t="s">
        <v>2240</v>
      </c>
      <c r="P120" s="14">
        <v>5</v>
      </c>
      <c r="Q120" s="17" t="s">
        <v>2241</v>
      </c>
      <c r="R120" s="14">
        <v>4</v>
      </c>
      <c r="S120" s="17" t="s">
        <v>2242</v>
      </c>
      <c r="T120" s="14">
        <v>5</v>
      </c>
      <c r="U120" s="16" t="s">
        <v>2243</v>
      </c>
      <c r="V120" s="14">
        <v>8</v>
      </c>
      <c r="W120" s="16" t="s">
        <v>2244</v>
      </c>
      <c r="X120" s="14">
        <v>5</v>
      </c>
      <c r="Y120" s="16" t="s">
        <v>2245</v>
      </c>
      <c r="Z120" s="14">
        <v>5</v>
      </c>
      <c r="AA120" s="16" t="s">
        <v>2246</v>
      </c>
      <c r="AB120" s="14">
        <v>5</v>
      </c>
      <c r="AC120" s="16" t="s">
        <v>2247</v>
      </c>
      <c r="AD120" s="14">
        <v>5</v>
      </c>
      <c r="AE120" s="16" t="s">
        <v>2248</v>
      </c>
      <c r="AF120" s="14">
        <v>5</v>
      </c>
      <c r="AG120" s="16" t="s">
        <v>2249</v>
      </c>
      <c r="AH120" s="14">
        <v>5</v>
      </c>
      <c r="AI120" s="16" t="s">
        <v>2250</v>
      </c>
      <c r="AJ120" s="14">
        <v>9</v>
      </c>
      <c r="AK120" s="16" t="s">
        <v>2251</v>
      </c>
      <c r="AL120" s="14">
        <v>5</v>
      </c>
      <c r="AM120" s="16" t="s">
        <v>2252</v>
      </c>
      <c r="AN120" s="14">
        <v>5</v>
      </c>
      <c r="AO120" s="16" t="s">
        <v>2253</v>
      </c>
      <c r="AP120" s="14" t="s">
        <v>87</v>
      </c>
      <c r="AQ120" s="16" t="s">
        <v>2254</v>
      </c>
      <c r="AR120" s="14"/>
      <c r="AS120" s="18">
        <f t="shared" si="10"/>
        <v>96</v>
      </c>
      <c r="AT120" s="12">
        <f t="shared" si="11"/>
        <v>46082</v>
      </c>
      <c r="AU120" s="19" t="str">
        <f t="shared" si="12"/>
        <v>March 2026</v>
      </c>
      <c r="AV120" s="12">
        <f t="shared" si="13"/>
        <v>46111</v>
      </c>
      <c r="AW120" s="12">
        <f t="shared" si="14"/>
        <v>46117</v>
      </c>
      <c r="AX120" s="14" t="str">
        <f t="shared" si="15"/>
        <v>30/03/2026 - 05/04/2026</v>
      </c>
      <c r="AY120" s="14">
        <f>IF($B120="","",COUNTIFS($B$5:$B120,$B120,$AT$5:$AT120,$AT120))</f>
        <v>10</v>
      </c>
      <c r="AZ120" s="14">
        <f>IF($B120="","",COUNTIFS($B$5:$B120,$B120,$AV$5:$AV120,$AV120))</f>
        <v>3</v>
      </c>
      <c r="BA120" s="14" t="str">
        <f t="shared" si="16"/>
        <v>10|Nattapol Suprom|20260301</v>
      </c>
      <c r="BB120" s="14" t="str">
        <f t="shared" si="17"/>
        <v>03|Nattapol Suprom|20260330</v>
      </c>
      <c r="BC120" s="14">
        <f t="shared" si="18"/>
        <v>0</v>
      </c>
      <c r="BD120" s="20"/>
      <c r="BE120" s="20"/>
      <c r="BF120" s="20" t="str">
        <f t="shared" si="19"/>
        <v>March 2026</v>
      </c>
    </row>
    <row r="121" spans="1:58" ht="24.75" customHeight="1">
      <c r="A121" s="10">
        <v>46112.825902500001</v>
      </c>
      <c r="B121" s="11" t="s">
        <v>89</v>
      </c>
      <c r="C121" s="12">
        <v>46112</v>
      </c>
      <c r="D121" s="13">
        <v>0.75208333333333299</v>
      </c>
      <c r="E121" s="13">
        <v>0.75624999999999998</v>
      </c>
      <c r="F121" s="14" t="s">
        <v>2255</v>
      </c>
      <c r="G121" s="15" t="s">
        <v>2256</v>
      </c>
      <c r="H121" s="14">
        <v>9</v>
      </c>
      <c r="I121" s="16" t="s">
        <v>2257</v>
      </c>
      <c r="J121" s="14">
        <v>3</v>
      </c>
      <c r="K121" s="16" t="s">
        <v>2258</v>
      </c>
      <c r="L121" s="14">
        <v>5</v>
      </c>
      <c r="M121" s="16" t="s">
        <v>2259</v>
      </c>
      <c r="N121" s="14">
        <v>3</v>
      </c>
      <c r="O121" s="16" t="s">
        <v>2260</v>
      </c>
      <c r="P121" s="14">
        <v>3</v>
      </c>
      <c r="Q121" s="17" t="s">
        <v>2261</v>
      </c>
      <c r="R121" s="14">
        <v>3</v>
      </c>
      <c r="S121" s="17" t="s">
        <v>2262</v>
      </c>
      <c r="T121" s="14">
        <v>3</v>
      </c>
      <c r="U121" s="16" t="s">
        <v>2262</v>
      </c>
      <c r="V121" s="14">
        <v>7</v>
      </c>
      <c r="W121" s="16" t="s">
        <v>2263</v>
      </c>
      <c r="X121" s="14">
        <v>3</v>
      </c>
      <c r="Y121" s="16" t="s">
        <v>2264</v>
      </c>
      <c r="Z121" s="14">
        <v>3</v>
      </c>
      <c r="AA121" s="16" t="s">
        <v>2265</v>
      </c>
      <c r="AB121" s="14">
        <v>5</v>
      </c>
      <c r="AC121" s="16" t="s">
        <v>2266</v>
      </c>
      <c r="AD121" s="14">
        <v>5</v>
      </c>
      <c r="AE121" s="16" t="s">
        <v>2102</v>
      </c>
      <c r="AF121" s="14">
        <v>5</v>
      </c>
      <c r="AG121" s="16" t="s">
        <v>2102</v>
      </c>
      <c r="AH121" s="14">
        <v>4</v>
      </c>
      <c r="AI121" s="16" t="s">
        <v>2267</v>
      </c>
      <c r="AJ121" s="14">
        <v>7</v>
      </c>
      <c r="AK121" s="16" t="s">
        <v>2268</v>
      </c>
      <c r="AL121" s="14">
        <v>5</v>
      </c>
      <c r="AM121" s="16" t="s">
        <v>2269</v>
      </c>
      <c r="AN121" s="14">
        <v>5</v>
      </c>
      <c r="AO121" s="16" t="s">
        <v>2269</v>
      </c>
      <c r="AP121" s="14" t="s">
        <v>87</v>
      </c>
      <c r="AQ121" s="16" t="s">
        <v>2270</v>
      </c>
      <c r="AR121" s="14"/>
      <c r="AS121" s="18">
        <f t="shared" si="10"/>
        <v>78</v>
      </c>
      <c r="AT121" s="12">
        <f t="shared" si="11"/>
        <v>46082</v>
      </c>
      <c r="AU121" s="19" t="str">
        <f t="shared" si="12"/>
        <v>March 2026</v>
      </c>
      <c r="AV121" s="12">
        <f t="shared" si="13"/>
        <v>46111</v>
      </c>
      <c r="AW121" s="12">
        <f t="shared" si="14"/>
        <v>46117</v>
      </c>
      <c r="AX121" s="14" t="str">
        <f t="shared" si="15"/>
        <v>30/03/2026 - 05/04/2026</v>
      </c>
      <c r="AY121" s="14">
        <f>IF($B121="","",COUNTIFS($B$5:$B121,$B121,$AT$5:$AT121,$AT121))</f>
        <v>10</v>
      </c>
      <c r="AZ121" s="14">
        <f>IF($B121="","",COUNTIFS($B$5:$B121,$B121,$AV$5:$AV121,$AV121))</f>
        <v>2</v>
      </c>
      <c r="BA121" s="14" t="str">
        <f t="shared" si="16"/>
        <v>10|Jureeporn Piddum|20260301</v>
      </c>
      <c r="BB121" s="14" t="str">
        <f t="shared" si="17"/>
        <v>02|Jureeporn Piddum|20260330</v>
      </c>
      <c r="BC121" s="14">
        <f t="shared" si="18"/>
        <v>0</v>
      </c>
      <c r="BD121" s="20"/>
      <c r="BE121" s="20"/>
      <c r="BF121" s="20" t="str">
        <f t="shared" si="19"/>
        <v>March 2026</v>
      </c>
    </row>
    <row r="122" spans="1:58" ht="24.75" customHeight="1">
      <c r="A122" s="10">
        <v>46112.908410069504</v>
      </c>
      <c r="B122" s="11" t="s">
        <v>264</v>
      </c>
      <c r="C122" s="12">
        <v>46112</v>
      </c>
      <c r="D122" s="13">
        <v>0.6</v>
      </c>
      <c r="E122" s="13">
        <v>0.60833333333333295</v>
      </c>
      <c r="F122" s="14" t="s">
        <v>2271</v>
      </c>
      <c r="G122" s="15" t="s">
        <v>300</v>
      </c>
      <c r="H122" s="14">
        <v>9</v>
      </c>
      <c r="I122" s="16" t="s">
        <v>2272</v>
      </c>
      <c r="J122" s="14">
        <v>4</v>
      </c>
      <c r="K122" s="16" t="s">
        <v>2273</v>
      </c>
      <c r="L122" s="14">
        <v>1</v>
      </c>
      <c r="M122" s="16" t="s">
        <v>2274</v>
      </c>
      <c r="N122" s="14">
        <v>4</v>
      </c>
      <c r="O122" s="16" t="s">
        <v>2275</v>
      </c>
      <c r="P122" s="14">
        <v>4</v>
      </c>
      <c r="Q122" s="17" t="s">
        <v>2276</v>
      </c>
      <c r="R122" s="14">
        <v>4</v>
      </c>
      <c r="S122" s="17" t="s">
        <v>2277</v>
      </c>
      <c r="T122" s="14">
        <v>5</v>
      </c>
      <c r="U122" s="16" t="s">
        <v>2278</v>
      </c>
      <c r="V122" s="14">
        <v>8</v>
      </c>
      <c r="W122" s="16" t="s">
        <v>2279</v>
      </c>
      <c r="X122" s="14">
        <v>5</v>
      </c>
      <c r="Y122" s="16" t="s">
        <v>2280</v>
      </c>
      <c r="Z122" s="14">
        <v>4</v>
      </c>
      <c r="AA122" s="16" t="s">
        <v>2281</v>
      </c>
      <c r="AB122" s="14">
        <v>4</v>
      </c>
      <c r="AC122" s="16" t="s">
        <v>2282</v>
      </c>
      <c r="AD122" s="14">
        <v>4</v>
      </c>
      <c r="AE122" s="16" t="s">
        <v>2283</v>
      </c>
      <c r="AF122" s="14">
        <v>5</v>
      </c>
      <c r="AG122" s="16" t="s">
        <v>2284</v>
      </c>
      <c r="AH122" s="14">
        <v>4</v>
      </c>
      <c r="AI122" s="16" t="s">
        <v>2285</v>
      </c>
      <c r="AJ122" s="14">
        <v>7</v>
      </c>
      <c r="AK122" s="16" t="s">
        <v>2286</v>
      </c>
      <c r="AL122" s="14">
        <v>5</v>
      </c>
      <c r="AM122" s="16" t="s">
        <v>2287</v>
      </c>
      <c r="AN122" s="14">
        <v>5</v>
      </c>
      <c r="AO122" s="16" t="s">
        <v>2288</v>
      </c>
      <c r="AP122" s="14" t="s">
        <v>87</v>
      </c>
      <c r="AQ122" s="16" t="s">
        <v>2289</v>
      </c>
      <c r="AR122" s="14"/>
      <c r="AS122" s="18">
        <f t="shared" si="10"/>
        <v>82</v>
      </c>
      <c r="AT122" s="12">
        <f t="shared" si="11"/>
        <v>46082</v>
      </c>
      <c r="AU122" s="19" t="str">
        <f t="shared" si="12"/>
        <v>March 2026</v>
      </c>
      <c r="AV122" s="12">
        <f t="shared" si="13"/>
        <v>46111</v>
      </c>
      <c r="AW122" s="12">
        <f t="shared" si="14"/>
        <v>46117</v>
      </c>
      <c r="AX122" s="14" t="str">
        <f t="shared" si="15"/>
        <v>30/03/2026 - 05/04/2026</v>
      </c>
      <c r="AY122" s="14">
        <f>IF($B122="","",COUNTIFS($B$5:$B122,$B122,$AT$5:$AT122,$AT122))</f>
        <v>10</v>
      </c>
      <c r="AZ122" s="14">
        <f>IF($B122="","",COUNTIFS($B$5:$B122,$B122,$AV$5:$AV122,$AV122))</f>
        <v>1</v>
      </c>
      <c r="BA122" s="14" t="str">
        <f t="shared" si="16"/>
        <v>10|Supakrit Promkhamnoi|20260301</v>
      </c>
      <c r="BB122" s="14" t="str">
        <f t="shared" si="17"/>
        <v>01|Supakrit Promkhamnoi|20260330</v>
      </c>
      <c r="BC122" s="14">
        <f t="shared" si="18"/>
        <v>0</v>
      </c>
      <c r="BD122" s="20"/>
      <c r="BE122" s="20"/>
      <c r="BF122" s="20" t="str">
        <f t="shared" si="19"/>
        <v>March 2026</v>
      </c>
    </row>
    <row r="123" spans="1:58" ht="24.75" customHeight="1">
      <c r="A123" s="10">
        <v>46112.956730960701</v>
      </c>
      <c r="B123" s="11" t="s">
        <v>298</v>
      </c>
      <c r="C123" s="12">
        <v>46112</v>
      </c>
      <c r="D123" s="13">
        <v>0.53958333333333297</v>
      </c>
      <c r="E123" s="13">
        <v>0.55000000000000004</v>
      </c>
      <c r="F123" s="14" t="s">
        <v>2290</v>
      </c>
      <c r="G123" s="15" t="s">
        <v>2291</v>
      </c>
      <c r="H123" s="14">
        <v>9</v>
      </c>
      <c r="I123" s="16" t="s">
        <v>2292</v>
      </c>
      <c r="J123" s="14">
        <v>4</v>
      </c>
      <c r="K123" s="16" t="s">
        <v>2293</v>
      </c>
      <c r="L123" s="14">
        <v>5</v>
      </c>
      <c r="M123" s="16" t="s">
        <v>2294</v>
      </c>
      <c r="N123" s="14">
        <v>4</v>
      </c>
      <c r="O123" s="16" t="s">
        <v>2295</v>
      </c>
      <c r="P123" s="14">
        <v>4</v>
      </c>
      <c r="Q123" s="17" t="s">
        <v>2296</v>
      </c>
      <c r="R123" s="14">
        <v>5</v>
      </c>
      <c r="S123" s="17" t="s">
        <v>2297</v>
      </c>
      <c r="T123" s="14">
        <v>5</v>
      </c>
      <c r="U123" s="16" t="s">
        <v>2298</v>
      </c>
      <c r="V123" s="14">
        <v>7</v>
      </c>
      <c r="W123" s="16" t="s">
        <v>2299</v>
      </c>
      <c r="X123" s="14">
        <v>4</v>
      </c>
      <c r="Y123" s="16" t="s">
        <v>2300</v>
      </c>
      <c r="Z123" s="14">
        <v>3</v>
      </c>
      <c r="AA123" s="16" t="s">
        <v>2301</v>
      </c>
      <c r="AB123" s="14">
        <v>5</v>
      </c>
      <c r="AC123" s="16" t="s">
        <v>2302</v>
      </c>
      <c r="AD123" s="14">
        <v>5</v>
      </c>
      <c r="AE123" s="16" t="s">
        <v>2303</v>
      </c>
      <c r="AF123" s="14">
        <v>5</v>
      </c>
      <c r="AG123" s="16" t="s">
        <v>2304</v>
      </c>
      <c r="AH123" s="14">
        <v>4</v>
      </c>
      <c r="AI123" s="16" t="s">
        <v>2305</v>
      </c>
      <c r="AJ123" s="14">
        <v>10</v>
      </c>
      <c r="AK123" s="16" t="s">
        <v>2306</v>
      </c>
      <c r="AL123" s="14">
        <v>4</v>
      </c>
      <c r="AM123" s="16" t="s">
        <v>2307</v>
      </c>
      <c r="AN123" s="14">
        <v>5</v>
      </c>
      <c r="AO123" s="16" t="s">
        <v>1097</v>
      </c>
      <c r="AP123" s="14" t="s">
        <v>87</v>
      </c>
      <c r="AQ123" s="16" t="s">
        <v>2308</v>
      </c>
      <c r="AR123" s="14"/>
      <c r="AS123" s="18">
        <f t="shared" si="10"/>
        <v>88</v>
      </c>
      <c r="AT123" s="12">
        <f t="shared" si="11"/>
        <v>46082</v>
      </c>
      <c r="AU123" s="19" t="str">
        <f t="shared" si="12"/>
        <v>March 2026</v>
      </c>
      <c r="AV123" s="12">
        <f t="shared" si="13"/>
        <v>46111</v>
      </c>
      <c r="AW123" s="12">
        <f t="shared" si="14"/>
        <v>46117</v>
      </c>
      <c r="AX123" s="14" t="str">
        <f t="shared" si="15"/>
        <v>30/03/2026 - 05/04/2026</v>
      </c>
      <c r="AY123" s="14">
        <f>IF($B123="","",COUNTIFS($B$5:$B123,$B123,$AT$5:$AT123,$AT123))</f>
        <v>9</v>
      </c>
      <c r="AZ123" s="14">
        <f>IF($B123="","",COUNTIFS($B$5:$B123,$B123,$AV$5:$AV123,$AV123))</f>
        <v>1</v>
      </c>
      <c r="BA123" s="14" t="str">
        <f t="shared" si="16"/>
        <v>09|Suphitcha Keawliam|20260301</v>
      </c>
      <c r="BB123" s="14" t="str">
        <f t="shared" si="17"/>
        <v>01|Suphitcha Keawliam|20260330</v>
      </c>
      <c r="BC123" s="14">
        <f t="shared" si="18"/>
        <v>0</v>
      </c>
      <c r="BD123" s="20"/>
      <c r="BE123" s="20"/>
      <c r="BF123" s="20" t="str">
        <f t="shared" si="19"/>
        <v>March 2026</v>
      </c>
    </row>
    <row r="124" spans="1:58" ht="24.75" customHeight="1">
      <c r="A124" s="10">
        <v>46112.966253136598</v>
      </c>
      <c r="B124" s="11" t="s">
        <v>298</v>
      </c>
      <c r="C124" s="12">
        <v>46112</v>
      </c>
      <c r="D124" s="13">
        <v>0.59583333333333299</v>
      </c>
      <c r="E124" s="13">
        <v>0.59791666666666698</v>
      </c>
      <c r="F124" s="14" t="s">
        <v>2309</v>
      </c>
      <c r="G124" s="15" t="s">
        <v>2310</v>
      </c>
      <c r="H124" s="14">
        <v>9</v>
      </c>
      <c r="I124" s="16" t="s">
        <v>2311</v>
      </c>
      <c r="J124" s="14">
        <v>4</v>
      </c>
      <c r="K124" s="16" t="s">
        <v>2312</v>
      </c>
      <c r="L124" s="14">
        <v>5</v>
      </c>
      <c r="M124" s="16" t="s">
        <v>2313</v>
      </c>
      <c r="N124" s="14">
        <v>3</v>
      </c>
      <c r="O124" s="16" t="s">
        <v>2314</v>
      </c>
      <c r="P124" s="14">
        <v>3</v>
      </c>
      <c r="Q124" s="17" t="s">
        <v>2315</v>
      </c>
      <c r="R124" s="14">
        <v>3</v>
      </c>
      <c r="S124" s="17" t="s">
        <v>2316</v>
      </c>
      <c r="T124" s="14">
        <v>2</v>
      </c>
      <c r="U124" s="16" t="s">
        <v>2317</v>
      </c>
      <c r="V124" s="14">
        <v>5</v>
      </c>
      <c r="W124" s="16" t="s">
        <v>2318</v>
      </c>
      <c r="X124" s="14">
        <v>3</v>
      </c>
      <c r="Y124" s="16" t="s">
        <v>2319</v>
      </c>
      <c r="Z124" s="14">
        <v>3</v>
      </c>
      <c r="AA124" s="16" t="s">
        <v>2320</v>
      </c>
      <c r="AB124" s="14">
        <v>4</v>
      </c>
      <c r="AC124" s="16" t="s">
        <v>2321</v>
      </c>
      <c r="AD124" s="14">
        <v>4</v>
      </c>
      <c r="AE124" s="16" t="s">
        <v>2322</v>
      </c>
      <c r="AF124" s="14">
        <v>5</v>
      </c>
      <c r="AG124" s="16" t="s">
        <v>2323</v>
      </c>
      <c r="AH124" s="14">
        <v>3</v>
      </c>
      <c r="AI124" s="16" t="s">
        <v>2324</v>
      </c>
      <c r="AJ124" s="14">
        <v>6</v>
      </c>
      <c r="AK124" s="16" t="s">
        <v>2325</v>
      </c>
      <c r="AL124" s="14">
        <v>5</v>
      </c>
      <c r="AM124" s="16" t="s">
        <v>2326</v>
      </c>
      <c r="AN124" s="14">
        <v>5</v>
      </c>
      <c r="AO124" s="16" t="s">
        <v>2327</v>
      </c>
      <c r="AP124" s="14" t="s">
        <v>87</v>
      </c>
      <c r="AQ124" s="16" t="s">
        <v>2328</v>
      </c>
      <c r="AR124" s="14"/>
      <c r="AS124" s="18">
        <f t="shared" si="10"/>
        <v>72</v>
      </c>
      <c r="AT124" s="12">
        <f t="shared" si="11"/>
        <v>46082</v>
      </c>
      <c r="AU124" s="19" t="str">
        <f t="shared" si="12"/>
        <v>March 2026</v>
      </c>
      <c r="AV124" s="12">
        <f t="shared" si="13"/>
        <v>46111</v>
      </c>
      <c r="AW124" s="12">
        <f t="shared" si="14"/>
        <v>46117</v>
      </c>
      <c r="AX124" s="14" t="str">
        <f t="shared" si="15"/>
        <v>30/03/2026 - 05/04/2026</v>
      </c>
      <c r="AY124" s="14">
        <f>IF($B124="","",COUNTIFS($B$5:$B124,$B124,$AT$5:$AT124,$AT124))</f>
        <v>10</v>
      </c>
      <c r="AZ124" s="14">
        <f>IF($B124="","",COUNTIFS($B$5:$B124,$B124,$AV$5:$AV124,$AV124))</f>
        <v>2</v>
      </c>
      <c r="BA124" s="14" t="str">
        <f t="shared" si="16"/>
        <v>10|Suphitcha Keawliam|20260301</v>
      </c>
      <c r="BB124" s="14" t="str">
        <f t="shared" si="17"/>
        <v>02|Suphitcha Keawliam|20260330</v>
      </c>
      <c r="BC124" s="14">
        <f t="shared" si="18"/>
        <v>0</v>
      </c>
      <c r="BD124" s="20"/>
      <c r="BE124" s="20"/>
      <c r="BF124" s="20" t="str">
        <f t="shared" si="19"/>
        <v>March 2026</v>
      </c>
    </row>
    <row r="125" spans="1:58" ht="15" customHeight="1">
      <c r="A125" s="40">
        <v>46119.871758125002</v>
      </c>
      <c r="B125" s="41" t="s">
        <v>2329</v>
      </c>
      <c r="C125" s="42">
        <v>46114</v>
      </c>
      <c r="D125" s="43">
        <v>0.69930555555555596</v>
      </c>
      <c r="E125" s="43">
        <v>0.70347222222222205</v>
      </c>
      <c r="F125" s="44" t="s">
        <v>2330</v>
      </c>
      <c r="G125" s="45" t="s">
        <v>2331</v>
      </c>
      <c r="H125" s="44">
        <v>0</v>
      </c>
      <c r="I125" s="46" t="s">
        <v>2332</v>
      </c>
      <c r="J125" s="44">
        <v>10</v>
      </c>
      <c r="K125" s="46" t="s">
        <v>2333</v>
      </c>
      <c r="L125" s="44">
        <v>9</v>
      </c>
      <c r="M125" s="46" t="s">
        <v>2334</v>
      </c>
      <c r="N125" s="44">
        <v>10</v>
      </c>
      <c r="O125" s="46" t="s">
        <v>2335</v>
      </c>
      <c r="P125" s="44">
        <v>8</v>
      </c>
      <c r="Q125" s="47" t="s">
        <v>2336</v>
      </c>
      <c r="R125" s="44">
        <v>5</v>
      </c>
      <c r="S125" s="47" t="s">
        <v>2337</v>
      </c>
      <c r="T125" s="44"/>
      <c r="U125" s="48"/>
      <c r="V125" s="44">
        <v>14</v>
      </c>
      <c r="W125" s="46" t="s">
        <v>2338</v>
      </c>
      <c r="X125" s="44">
        <v>7</v>
      </c>
      <c r="Y125" s="46" t="s">
        <v>2339</v>
      </c>
      <c r="Z125" s="44"/>
      <c r="AA125" s="48"/>
      <c r="AB125" s="44">
        <v>5</v>
      </c>
      <c r="AC125" s="46" t="s">
        <v>2340</v>
      </c>
      <c r="AD125" s="44">
        <v>5</v>
      </c>
      <c r="AE125" s="46" t="s">
        <v>2341</v>
      </c>
      <c r="AF125" s="44">
        <v>8</v>
      </c>
      <c r="AG125" s="46" t="s">
        <v>2342</v>
      </c>
      <c r="AH125" s="44"/>
      <c r="AI125" s="48"/>
      <c r="AJ125" s="44"/>
      <c r="AK125" s="48"/>
      <c r="AL125" s="44"/>
      <c r="AM125" s="48"/>
      <c r="AN125" s="44"/>
      <c r="AO125" s="48"/>
      <c r="AP125" s="44" t="s">
        <v>87</v>
      </c>
      <c r="AQ125" s="48" t="s">
        <v>2343</v>
      </c>
      <c r="AR125" s="44"/>
      <c r="AS125" s="49">
        <f t="shared" si="10"/>
        <v>81</v>
      </c>
      <c r="AT125" s="42">
        <f t="shared" si="11"/>
        <v>46113</v>
      </c>
      <c r="AU125" s="50" t="str">
        <f t="shared" si="12"/>
        <v>April 2026</v>
      </c>
      <c r="AV125" s="42">
        <f t="shared" si="13"/>
        <v>46111</v>
      </c>
      <c r="AW125" s="42">
        <f t="shared" si="14"/>
        <v>46117</v>
      </c>
      <c r="AX125" s="44" t="str">
        <f t="shared" si="15"/>
        <v>30/03/2026 - 05/04/2026</v>
      </c>
      <c r="AY125" s="44">
        <f>IF($B125="","",COUNTIFS($B$5:$B125,$B125,$AT$5:$AT125,$AT125))</f>
        <v>1</v>
      </c>
      <c r="AZ125" s="44">
        <f>IF($B125="","",COUNTIFS($B$5:$B125,$B125,$AV$5:$AV125,$AV125))</f>
        <v>1</v>
      </c>
      <c r="BA125" s="44" t="str">
        <f t="shared" si="16"/>
        <v>01|Anucha Makundin|20260401</v>
      </c>
      <c r="BB125" s="44" t="str">
        <f t="shared" si="17"/>
        <v>01|Anucha Makundin|20260330</v>
      </c>
      <c r="BC125" s="44">
        <f t="shared" si="18"/>
        <v>0</v>
      </c>
      <c r="BD125" s="51" t="s">
        <v>2344</v>
      </c>
      <c r="BE125" s="52" t="s">
        <v>2345</v>
      </c>
      <c r="BF125" s="52" t="str">
        <f t="shared" si="19"/>
        <v>April 2026</v>
      </c>
    </row>
    <row r="126" spans="1:58" ht="15" customHeight="1">
      <c r="A126" s="10">
        <v>46119.881761192097</v>
      </c>
      <c r="B126" s="11" t="s">
        <v>2329</v>
      </c>
      <c r="C126" s="12">
        <v>46115</v>
      </c>
      <c r="D126" s="13">
        <v>0.58402777777777803</v>
      </c>
      <c r="E126" s="13">
        <v>0.59166666666666701</v>
      </c>
      <c r="F126" s="14" t="s">
        <v>2346</v>
      </c>
      <c r="G126" s="53" t="s">
        <v>2347</v>
      </c>
      <c r="H126" s="14">
        <v>0</v>
      </c>
      <c r="I126" s="22" t="s">
        <v>2348</v>
      </c>
      <c r="J126" s="14">
        <v>10</v>
      </c>
      <c r="K126" s="22" t="s">
        <v>2349</v>
      </c>
      <c r="L126" s="14">
        <v>8</v>
      </c>
      <c r="M126" s="22" t="s">
        <v>2350</v>
      </c>
      <c r="N126" s="14">
        <v>6</v>
      </c>
      <c r="O126" s="22" t="s">
        <v>2351</v>
      </c>
      <c r="P126" s="14">
        <v>4</v>
      </c>
      <c r="Q126" s="23" t="s">
        <v>2352</v>
      </c>
      <c r="R126" s="14">
        <v>3</v>
      </c>
      <c r="S126" s="23" t="s">
        <v>2353</v>
      </c>
      <c r="T126" s="14"/>
      <c r="U126" s="16"/>
      <c r="V126" s="14">
        <v>6</v>
      </c>
      <c r="W126" s="22" t="s">
        <v>2354</v>
      </c>
      <c r="X126" s="14">
        <v>4</v>
      </c>
      <c r="Y126" s="22" t="s">
        <v>2355</v>
      </c>
      <c r="Z126" s="14"/>
      <c r="AA126" s="16"/>
      <c r="AB126" s="14">
        <v>4</v>
      </c>
      <c r="AC126" s="22" t="s">
        <v>2356</v>
      </c>
      <c r="AD126" s="14">
        <v>5</v>
      </c>
      <c r="AE126" s="22" t="s">
        <v>2357</v>
      </c>
      <c r="AF126" s="14">
        <v>7</v>
      </c>
      <c r="AG126" s="22" t="s">
        <v>2358</v>
      </c>
      <c r="AH126" s="14"/>
      <c r="AI126" s="16"/>
      <c r="AJ126" s="14"/>
      <c r="AK126" s="16"/>
      <c r="AL126" s="14"/>
      <c r="AM126" s="16"/>
      <c r="AN126" s="14"/>
      <c r="AO126" s="16"/>
      <c r="AP126" s="14" t="s">
        <v>87</v>
      </c>
      <c r="AQ126" s="16" t="s">
        <v>2359</v>
      </c>
      <c r="AR126" s="14"/>
      <c r="AS126" s="18">
        <f t="shared" si="10"/>
        <v>57</v>
      </c>
      <c r="AT126" s="12">
        <f t="shared" si="11"/>
        <v>46113</v>
      </c>
      <c r="AU126" s="19" t="str">
        <f t="shared" si="12"/>
        <v>April 2026</v>
      </c>
      <c r="AV126" s="12">
        <f t="shared" si="13"/>
        <v>46111</v>
      </c>
      <c r="AW126" s="12">
        <f t="shared" si="14"/>
        <v>46117</v>
      </c>
      <c r="AX126" s="14" t="str">
        <f t="shared" si="15"/>
        <v>30/03/2026 - 05/04/2026</v>
      </c>
      <c r="AY126" s="14">
        <f>IF($B126="","",COUNTIFS($B$5:$B126,$B126,$AT$5:$AT126,$AT126))</f>
        <v>2</v>
      </c>
      <c r="AZ126" s="14">
        <f>IF($B126="","",COUNTIFS($B$5:$B126,$B126,$AV$5:$AV126,$AV126))</f>
        <v>2</v>
      </c>
      <c r="BA126" s="14" t="str">
        <f t="shared" si="16"/>
        <v>02|Anucha Makundin|20260401</v>
      </c>
      <c r="BB126" s="14" t="str">
        <f t="shared" si="17"/>
        <v>02|Anucha Makundin|20260330</v>
      </c>
      <c r="BC126" s="14">
        <f t="shared" si="18"/>
        <v>0</v>
      </c>
      <c r="BD126" s="54" t="s">
        <v>2360</v>
      </c>
      <c r="BE126" t="s">
        <v>2361</v>
      </c>
      <c r="BF126" t="str">
        <f t="shared" si="19"/>
        <v>April 2026</v>
      </c>
    </row>
    <row r="127" spans="1:58" ht="15" customHeight="1">
      <c r="A127" s="10">
        <v>46119.907322430598</v>
      </c>
      <c r="B127" s="11" t="s">
        <v>131</v>
      </c>
      <c r="C127" s="12">
        <v>46115</v>
      </c>
      <c r="D127" s="13">
        <v>0.88263888888888897</v>
      </c>
      <c r="E127" s="13">
        <v>0.88611111111111096</v>
      </c>
      <c r="F127" s="14" t="s">
        <v>2362</v>
      </c>
      <c r="G127" s="15" t="s">
        <v>2363</v>
      </c>
      <c r="H127" s="14">
        <v>10</v>
      </c>
      <c r="I127" s="16" t="s">
        <v>2364</v>
      </c>
      <c r="J127" s="14">
        <v>10</v>
      </c>
      <c r="K127" s="16" t="s">
        <v>2365</v>
      </c>
      <c r="L127" s="14">
        <v>8</v>
      </c>
      <c r="M127" s="16" t="s">
        <v>2366</v>
      </c>
      <c r="N127" s="14">
        <v>6</v>
      </c>
      <c r="O127" s="22" t="s">
        <v>2367</v>
      </c>
      <c r="P127" s="14">
        <v>6</v>
      </c>
      <c r="Q127" s="23" t="s">
        <v>2368</v>
      </c>
      <c r="R127" s="14">
        <v>4</v>
      </c>
      <c r="S127" s="23" t="s">
        <v>2369</v>
      </c>
      <c r="T127" s="14"/>
      <c r="U127" s="16"/>
      <c r="V127" s="14">
        <v>9</v>
      </c>
      <c r="W127" s="22" t="s">
        <v>2370</v>
      </c>
      <c r="X127" s="14">
        <v>9</v>
      </c>
      <c r="Y127" s="22" t="s">
        <v>2371</v>
      </c>
      <c r="Z127" s="14"/>
      <c r="AA127" s="16"/>
      <c r="AB127" s="14">
        <v>5</v>
      </c>
      <c r="AC127" s="16" t="s">
        <v>2372</v>
      </c>
      <c r="AD127" s="14">
        <v>5</v>
      </c>
      <c r="AE127" s="16" t="s">
        <v>2373</v>
      </c>
      <c r="AF127" s="14">
        <v>10</v>
      </c>
      <c r="AG127" s="16" t="s">
        <v>2374</v>
      </c>
      <c r="AH127" s="14"/>
      <c r="AI127" s="16"/>
      <c r="AJ127" s="14"/>
      <c r="AK127" s="16"/>
      <c r="AL127" s="14"/>
      <c r="AM127" s="16"/>
      <c r="AN127" s="14"/>
      <c r="AO127" s="16"/>
      <c r="AP127" s="14" t="s">
        <v>87</v>
      </c>
      <c r="AQ127" s="16" t="s">
        <v>2375</v>
      </c>
      <c r="AR127" s="14"/>
      <c r="AS127" s="18">
        <f t="shared" si="10"/>
        <v>82</v>
      </c>
      <c r="AT127" s="12">
        <f t="shared" si="11"/>
        <v>46113</v>
      </c>
      <c r="AU127" s="19" t="str">
        <f t="shared" si="12"/>
        <v>April 2026</v>
      </c>
      <c r="AV127" s="12">
        <f t="shared" si="13"/>
        <v>46111</v>
      </c>
      <c r="AW127" s="12">
        <f t="shared" si="14"/>
        <v>46117</v>
      </c>
      <c r="AX127" s="14" t="str">
        <f t="shared" si="15"/>
        <v>30/03/2026 - 05/04/2026</v>
      </c>
      <c r="AY127" s="14">
        <f>IF($B127="","",COUNTIFS($B$5:$B127,$B127,$AT$5:$AT127,$AT127))</f>
        <v>1</v>
      </c>
      <c r="AZ127" s="14">
        <f>IF($B127="","",COUNTIFS($B$5:$B127,$B127,$AV$5:$AV127,$AV127))</f>
        <v>2</v>
      </c>
      <c r="BA127" s="14" t="str">
        <f t="shared" si="16"/>
        <v>01|Jariyawadee Taboodda|20260401</v>
      </c>
      <c r="BB127" s="14" t="str">
        <f t="shared" si="17"/>
        <v>02|Jariyawadee Taboodda|20260330</v>
      </c>
      <c r="BC127" s="14">
        <f t="shared" si="18"/>
        <v>0</v>
      </c>
      <c r="BD127" s="54" t="s">
        <v>2376</v>
      </c>
      <c r="BE127" t="s">
        <v>2377</v>
      </c>
      <c r="BF127" t="str">
        <f t="shared" si="19"/>
        <v>April 2026</v>
      </c>
    </row>
    <row r="128" spans="1:58" ht="15" customHeight="1">
      <c r="A128" s="10">
        <v>46119.913929594899</v>
      </c>
      <c r="B128" s="11" t="s">
        <v>131</v>
      </c>
      <c r="C128" s="12">
        <v>46115</v>
      </c>
      <c r="D128" s="13">
        <v>0.65138888888888902</v>
      </c>
      <c r="E128" s="13">
        <v>0.65972222222222199</v>
      </c>
      <c r="F128" s="14" t="s">
        <v>2378</v>
      </c>
      <c r="G128" s="15" t="s">
        <v>2379</v>
      </c>
      <c r="H128" s="14">
        <v>10</v>
      </c>
      <c r="I128" s="16" t="s">
        <v>2364</v>
      </c>
      <c r="J128" s="14">
        <v>10</v>
      </c>
      <c r="K128" s="16" t="s">
        <v>2365</v>
      </c>
      <c r="L128" s="14">
        <v>10</v>
      </c>
      <c r="M128" s="16" t="s">
        <v>2380</v>
      </c>
      <c r="N128" s="14">
        <v>9</v>
      </c>
      <c r="O128" s="22" t="s">
        <v>2381</v>
      </c>
      <c r="P128" s="14">
        <v>9</v>
      </c>
      <c r="Q128" s="23" t="s">
        <v>2382</v>
      </c>
      <c r="R128" s="14">
        <v>5</v>
      </c>
      <c r="S128" s="17" t="s">
        <v>2383</v>
      </c>
      <c r="T128" s="14"/>
      <c r="U128" s="16"/>
      <c r="V128" s="14">
        <v>13</v>
      </c>
      <c r="W128" s="22" t="s">
        <v>2384</v>
      </c>
      <c r="X128" s="14">
        <v>10</v>
      </c>
      <c r="Y128" s="16" t="s">
        <v>2385</v>
      </c>
      <c r="Z128" s="14"/>
      <c r="AA128" s="16"/>
      <c r="AB128" s="14">
        <v>5</v>
      </c>
      <c r="AC128" s="16" t="s">
        <v>2386</v>
      </c>
      <c r="AD128" s="14">
        <v>5</v>
      </c>
      <c r="AE128" s="16" t="s">
        <v>2387</v>
      </c>
      <c r="AF128" s="14">
        <v>10</v>
      </c>
      <c r="AG128" s="16" t="s">
        <v>2374</v>
      </c>
      <c r="AH128" s="14"/>
      <c r="AI128" s="16"/>
      <c r="AJ128" s="14"/>
      <c r="AK128" s="16"/>
      <c r="AL128" s="14"/>
      <c r="AM128" s="16"/>
      <c r="AN128" s="14"/>
      <c r="AO128" s="16"/>
      <c r="AP128" s="14" t="s">
        <v>87</v>
      </c>
      <c r="AQ128" s="16" t="s">
        <v>2388</v>
      </c>
      <c r="AR128" s="14"/>
      <c r="AS128" s="18">
        <f t="shared" si="10"/>
        <v>96</v>
      </c>
      <c r="AT128" s="12">
        <f t="shared" si="11"/>
        <v>46113</v>
      </c>
      <c r="AU128" s="19" t="str">
        <f t="shared" si="12"/>
        <v>April 2026</v>
      </c>
      <c r="AV128" s="12">
        <f t="shared" si="13"/>
        <v>46111</v>
      </c>
      <c r="AW128" s="12">
        <f t="shared" si="14"/>
        <v>46117</v>
      </c>
      <c r="AX128" s="14" t="str">
        <f t="shared" si="15"/>
        <v>30/03/2026 - 05/04/2026</v>
      </c>
      <c r="AY128" s="14">
        <f>IF($B128="","",COUNTIFS($B$5:$B128,$B128,$AT$5:$AT128,$AT128))</f>
        <v>2</v>
      </c>
      <c r="AZ128" s="14">
        <f>IF($B128="","",COUNTIFS($B$5:$B128,$B128,$AV$5:$AV128,$AV128))</f>
        <v>3</v>
      </c>
      <c r="BA128" s="14" t="str">
        <f t="shared" si="16"/>
        <v>02|Jariyawadee Taboodda|20260401</v>
      </c>
      <c r="BB128" s="14" t="str">
        <f t="shared" si="17"/>
        <v>03|Jariyawadee Taboodda|20260330</v>
      </c>
      <c r="BC128" s="14">
        <f t="shared" si="18"/>
        <v>0</v>
      </c>
      <c r="BD128" s="54" t="s">
        <v>2389</v>
      </c>
      <c r="BE128" t="s">
        <v>2390</v>
      </c>
      <c r="BF128" t="str">
        <f t="shared" si="19"/>
        <v>April 2026</v>
      </c>
    </row>
    <row r="129" spans="1:58" ht="15" customHeight="1">
      <c r="A129" s="10">
        <v>46119.938766979198</v>
      </c>
      <c r="B129" s="11" t="s">
        <v>1138</v>
      </c>
      <c r="C129" s="12">
        <v>46115</v>
      </c>
      <c r="D129" s="13">
        <v>0.484722222222222</v>
      </c>
      <c r="E129" s="13">
        <v>0.48819444444444399</v>
      </c>
      <c r="F129" s="14" t="s">
        <v>2391</v>
      </c>
      <c r="G129" s="15" t="s">
        <v>2392</v>
      </c>
      <c r="H129" s="14">
        <v>10</v>
      </c>
      <c r="I129" s="22" t="s">
        <v>2393</v>
      </c>
      <c r="J129" s="14">
        <v>10</v>
      </c>
      <c r="K129" s="22" t="s">
        <v>2394</v>
      </c>
      <c r="L129" s="14">
        <v>10</v>
      </c>
      <c r="M129" s="22" t="s">
        <v>2394</v>
      </c>
      <c r="N129" s="14">
        <v>9</v>
      </c>
      <c r="O129" s="22" t="s">
        <v>2395</v>
      </c>
      <c r="P129" s="14">
        <v>9</v>
      </c>
      <c r="Q129" s="23" t="s">
        <v>2396</v>
      </c>
      <c r="R129" s="14">
        <v>5</v>
      </c>
      <c r="S129" s="23" t="s">
        <v>2397</v>
      </c>
      <c r="T129" s="14"/>
      <c r="U129" s="16"/>
      <c r="V129" s="14">
        <v>15</v>
      </c>
      <c r="W129" s="22" t="s">
        <v>2398</v>
      </c>
      <c r="X129" s="14">
        <v>10</v>
      </c>
      <c r="Y129" s="22" t="s">
        <v>2399</v>
      </c>
      <c r="Z129" s="14"/>
      <c r="AA129" s="16"/>
      <c r="AB129" s="14">
        <v>5</v>
      </c>
      <c r="AC129" s="22" t="s">
        <v>2400</v>
      </c>
      <c r="AD129" s="14">
        <v>5</v>
      </c>
      <c r="AE129" s="16" t="s">
        <v>2401</v>
      </c>
      <c r="AF129" s="14">
        <v>10</v>
      </c>
      <c r="AG129" s="22" t="s">
        <v>2402</v>
      </c>
      <c r="AH129" s="14"/>
      <c r="AI129" s="16"/>
      <c r="AJ129" s="14"/>
      <c r="AK129" s="16"/>
      <c r="AL129" s="14"/>
      <c r="AM129" s="16"/>
      <c r="AN129" s="14"/>
      <c r="AO129" s="16"/>
      <c r="AP129" s="14" t="s">
        <v>87</v>
      </c>
      <c r="AQ129" s="16" t="s">
        <v>2403</v>
      </c>
      <c r="AR129" s="14"/>
      <c r="AS129" s="18">
        <f t="shared" si="10"/>
        <v>98</v>
      </c>
      <c r="AT129" s="12">
        <f t="shared" si="11"/>
        <v>46113</v>
      </c>
      <c r="AU129" s="19" t="str">
        <f t="shared" si="12"/>
        <v>April 2026</v>
      </c>
      <c r="AV129" s="12">
        <f t="shared" si="13"/>
        <v>46111</v>
      </c>
      <c r="AW129" s="12">
        <f t="shared" si="14"/>
        <v>46117</v>
      </c>
      <c r="AX129" s="14" t="str">
        <f t="shared" si="15"/>
        <v>30/03/2026 - 05/04/2026</v>
      </c>
      <c r="AY129" s="14">
        <f>IF($B129="","",COUNTIFS($B$5:$B129,$B129,$AT$5:$AT129,$AT129))</f>
        <v>1</v>
      </c>
      <c r="AZ129" s="14">
        <f>IF($B129="","",COUNTIFS($B$5:$B129,$B129,$AV$5:$AV129,$AV129))</f>
        <v>3</v>
      </c>
      <c r="BA129" s="14" t="str">
        <f t="shared" si="16"/>
        <v>01|Krivut Vongkampan|20260401</v>
      </c>
      <c r="BB129" s="14" t="str">
        <f t="shared" si="17"/>
        <v>03|Krivut Vongkampan|20260330</v>
      </c>
      <c r="BC129" s="14">
        <f t="shared" si="18"/>
        <v>0</v>
      </c>
      <c r="BD129" s="54" t="s">
        <v>2404</v>
      </c>
      <c r="BE129" t="s">
        <v>2405</v>
      </c>
      <c r="BF129" t="str">
        <f t="shared" si="19"/>
        <v>April 2026</v>
      </c>
    </row>
    <row r="130" spans="1:58" ht="15" customHeight="1">
      <c r="A130" s="10">
        <v>46119.943607893503</v>
      </c>
      <c r="B130" s="11" t="s">
        <v>1138</v>
      </c>
      <c r="C130" s="12">
        <v>46115</v>
      </c>
      <c r="D130" s="13">
        <v>0.48749999999999999</v>
      </c>
      <c r="E130" s="13">
        <v>0.49722222222222201</v>
      </c>
      <c r="F130" s="14" t="s">
        <v>2406</v>
      </c>
      <c r="G130" s="15" t="s">
        <v>2407</v>
      </c>
      <c r="H130" s="14">
        <v>10</v>
      </c>
      <c r="I130" s="16" t="s">
        <v>2408</v>
      </c>
      <c r="J130" s="14">
        <v>10</v>
      </c>
      <c r="K130" s="16" t="s">
        <v>2409</v>
      </c>
      <c r="L130" s="14">
        <v>7</v>
      </c>
      <c r="M130" s="16" t="s">
        <v>2410</v>
      </c>
      <c r="N130" s="14">
        <v>10</v>
      </c>
      <c r="O130" s="16" t="s">
        <v>2411</v>
      </c>
      <c r="P130" s="14">
        <v>9</v>
      </c>
      <c r="Q130" s="23" t="s">
        <v>2412</v>
      </c>
      <c r="R130" s="14">
        <v>4</v>
      </c>
      <c r="S130" s="23" t="s">
        <v>2413</v>
      </c>
      <c r="T130" s="14"/>
      <c r="U130" s="16"/>
      <c r="V130" s="14">
        <v>14</v>
      </c>
      <c r="W130" s="22" t="s">
        <v>2414</v>
      </c>
      <c r="X130" s="14">
        <v>9</v>
      </c>
      <c r="Y130" s="22" t="s">
        <v>2415</v>
      </c>
      <c r="Z130" s="14"/>
      <c r="AA130" s="16"/>
      <c r="AB130" s="14">
        <v>5</v>
      </c>
      <c r="AC130" s="16" t="s">
        <v>2416</v>
      </c>
      <c r="AD130" s="14">
        <v>5</v>
      </c>
      <c r="AE130" s="16" t="s">
        <v>2417</v>
      </c>
      <c r="AF130" s="14">
        <v>10</v>
      </c>
      <c r="AG130" s="16" t="s">
        <v>2418</v>
      </c>
      <c r="AH130" s="14"/>
      <c r="AI130" s="16"/>
      <c r="AJ130" s="14"/>
      <c r="AK130" s="16"/>
      <c r="AL130" s="14"/>
      <c r="AM130" s="16"/>
      <c r="AN130" s="14"/>
      <c r="AO130" s="16"/>
      <c r="AP130" s="14" t="s">
        <v>87</v>
      </c>
      <c r="AQ130" s="16" t="s">
        <v>2419</v>
      </c>
      <c r="AR130" s="14"/>
      <c r="AS130" s="18">
        <f t="shared" si="10"/>
        <v>93</v>
      </c>
      <c r="AT130" s="12">
        <f t="shared" si="11"/>
        <v>46113</v>
      </c>
      <c r="AU130" s="19" t="str">
        <f t="shared" si="12"/>
        <v>April 2026</v>
      </c>
      <c r="AV130" s="12">
        <f t="shared" si="13"/>
        <v>46111</v>
      </c>
      <c r="AW130" s="12">
        <f t="shared" si="14"/>
        <v>46117</v>
      </c>
      <c r="AX130" s="14" t="str">
        <f t="shared" si="15"/>
        <v>30/03/2026 - 05/04/2026</v>
      </c>
      <c r="AY130" s="14">
        <f>IF($B130="","",COUNTIFS($B$5:$B130,$B130,$AT$5:$AT130,$AT130))</f>
        <v>2</v>
      </c>
      <c r="AZ130" s="14">
        <f>IF($B130="","",COUNTIFS($B$5:$B130,$B130,$AV$5:$AV130,$AV130))</f>
        <v>4</v>
      </c>
      <c r="BA130" s="14" t="str">
        <f t="shared" si="16"/>
        <v>02|Krivut Vongkampan|20260401</v>
      </c>
      <c r="BB130" s="14" t="str">
        <f t="shared" si="17"/>
        <v>04|Krivut Vongkampan|20260330</v>
      </c>
      <c r="BC130" s="14">
        <f t="shared" si="18"/>
        <v>0</v>
      </c>
      <c r="BD130" s="54" t="s">
        <v>2420</v>
      </c>
      <c r="BE130" t="s">
        <v>2421</v>
      </c>
      <c r="BF130" t="str">
        <f t="shared" si="19"/>
        <v>April 2026</v>
      </c>
    </row>
    <row r="131" spans="1:58" ht="15" customHeight="1">
      <c r="A131" s="10">
        <v>46120.439169548597</v>
      </c>
      <c r="B131" s="11" t="s">
        <v>298</v>
      </c>
      <c r="C131" s="12">
        <v>46115</v>
      </c>
      <c r="D131" s="13">
        <v>0.83402777777777803</v>
      </c>
      <c r="E131" s="13">
        <v>0.84375</v>
      </c>
      <c r="F131" s="14" t="s">
        <v>2422</v>
      </c>
      <c r="G131" s="15" t="s">
        <v>2423</v>
      </c>
      <c r="H131" s="14">
        <v>7</v>
      </c>
      <c r="I131" s="22" t="s">
        <v>2424</v>
      </c>
      <c r="J131" s="14">
        <v>10</v>
      </c>
      <c r="K131" s="16" t="s">
        <v>2425</v>
      </c>
      <c r="L131" s="14">
        <v>10</v>
      </c>
      <c r="M131" s="22" t="s">
        <v>2426</v>
      </c>
      <c r="N131" s="14">
        <v>9</v>
      </c>
      <c r="O131" s="22" t="s">
        <v>2427</v>
      </c>
      <c r="P131" s="14">
        <v>9</v>
      </c>
      <c r="Q131" s="23" t="s">
        <v>2428</v>
      </c>
      <c r="R131" s="14">
        <v>4</v>
      </c>
      <c r="S131" s="23" t="s">
        <v>2429</v>
      </c>
      <c r="T131" s="14"/>
      <c r="U131" s="16"/>
      <c r="V131" s="14">
        <v>15</v>
      </c>
      <c r="W131" s="16" t="s">
        <v>2430</v>
      </c>
      <c r="X131" s="14">
        <v>9</v>
      </c>
      <c r="Y131" s="22" t="s">
        <v>2431</v>
      </c>
      <c r="Z131" s="14"/>
      <c r="AA131" s="16"/>
      <c r="AB131" s="14">
        <v>5</v>
      </c>
      <c r="AC131" s="16" t="s">
        <v>2432</v>
      </c>
      <c r="AD131" s="14">
        <v>5</v>
      </c>
      <c r="AE131" s="16" t="s">
        <v>2433</v>
      </c>
      <c r="AF131" s="14">
        <v>10</v>
      </c>
      <c r="AG131" s="16" t="s">
        <v>2434</v>
      </c>
      <c r="AH131" s="14"/>
      <c r="AI131" s="16"/>
      <c r="AJ131" s="14"/>
      <c r="AK131" s="16"/>
      <c r="AL131" s="14"/>
      <c r="AM131" s="16"/>
      <c r="AN131" s="14"/>
      <c r="AO131" s="16"/>
      <c r="AP131" s="14" t="s">
        <v>87</v>
      </c>
      <c r="AQ131" s="16" t="s">
        <v>2435</v>
      </c>
      <c r="AR131" s="14"/>
      <c r="AS131" s="18">
        <f t="shared" si="10"/>
        <v>93</v>
      </c>
      <c r="AT131" s="12">
        <f t="shared" si="11"/>
        <v>46113</v>
      </c>
      <c r="AU131" s="19" t="str">
        <f t="shared" si="12"/>
        <v>April 2026</v>
      </c>
      <c r="AV131" s="12">
        <f t="shared" si="13"/>
        <v>46111</v>
      </c>
      <c r="AW131" s="12">
        <f t="shared" si="14"/>
        <v>46117</v>
      </c>
      <c r="AX131" s="14" t="str">
        <f t="shared" si="15"/>
        <v>30/03/2026 - 05/04/2026</v>
      </c>
      <c r="AY131" s="14">
        <f>IF($B131="","",COUNTIFS($B$5:$B131,$B131,$AT$5:$AT131,$AT131))</f>
        <v>1</v>
      </c>
      <c r="AZ131" s="14">
        <f>IF($B131="","",COUNTIFS($B$5:$B131,$B131,$AV$5:$AV131,$AV131))</f>
        <v>3</v>
      </c>
      <c r="BA131" s="14" t="str">
        <f t="shared" si="16"/>
        <v>01|Suphitcha Keawliam|20260401</v>
      </c>
      <c r="BB131" s="14" t="str">
        <f t="shared" si="17"/>
        <v>03|Suphitcha Keawliam|20260330</v>
      </c>
      <c r="BC131" s="14">
        <f t="shared" si="18"/>
        <v>0</v>
      </c>
      <c r="BD131" s="54" t="s">
        <v>2436</v>
      </c>
      <c r="BE131" t="s">
        <v>2437</v>
      </c>
      <c r="BF131" t="str">
        <f t="shared" si="19"/>
        <v>April 2026</v>
      </c>
    </row>
    <row r="132" spans="1:58" ht="15" customHeight="1">
      <c r="A132" s="10">
        <v>46119.892674536997</v>
      </c>
      <c r="B132" s="11" t="s">
        <v>67</v>
      </c>
      <c r="C132" s="12">
        <v>46116</v>
      </c>
      <c r="D132" s="13">
        <v>0.85902777777777795</v>
      </c>
      <c r="E132" s="13">
        <v>0.86319444444444504</v>
      </c>
      <c r="F132" s="14" t="s">
        <v>2438</v>
      </c>
      <c r="G132" s="15" t="s">
        <v>2439</v>
      </c>
      <c r="H132" s="14">
        <v>10</v>
      </c>
      <c r="I132" s="16" t="s">
        <v>2440</v>
      </c>
      <c r="J132" s="14">
        <v>10</v>
      </c>
      <c r="K132" s="16" t="s">
        <v>2441</v>
      </c>
      <c r="L132" s="14">
        <v>10</v>
      </c>
      <c r="M132" s="16" t="s">
        <v>2442</v>
      </c>
      <c r="N132" s="14">
        <v>10</v>
      </c>
      <c r="O132" s="16" t="s">
        <v>2443</v>
      </c>
      <c r="P132" s="14">
        <v>9</v>
      </c>
      <c r="Q132" s="23" t="s">
        <v>2444</v>
      </c>
      <c r="R132" s="14">
        <v>4</v>
      </c>
      <c r="S132" s="23" t="s">
        <v>2445</v>
      </c>
      <c r="T132" s="14"/>
      <c r="U132" s="16"/>
      <c r="V132" s="14">
        <v>14</v>
      </c>
      <c r="W132" s="22" t="s">
        <v>2446</v>
      </c>
      <c r="X132" s="14">
        <v>9</v>
      </c>
      <c r="Y132" s="22" t="s">
        <v>2447</v>
      </c>
      <c r="Z132" s="14"/>
      <c r="AA132" s="16"/>
      <c r="AB132" s="14">
        <v>4</v>
      </c>
      <c r="AC132" s="22" t="s">
        <v>2448</v>
      </c>
      <c r="AD132" s="14">
        <v>5</v>
      </c>
      <c r="AE132" s="16" t="s">
        <v>2449</v>
      </c>
      <c r="AF132" s="14">
        <v>10</v>
      </c>
      <c r="AG132" s="16" t="s">
        <v>2450</v>
      </c>
      <c r="AH132" s="14"/>
      <c r="AI132" s="16"/>
      <c r="AJ132" s="14"/>
      <c r="AK132" s="16"/>
      <c r="AL132" s="14"/>
      <c r="AM132" s="16"/>
      <c r="AN132" s="14"/>
      <c r="AO132" s="16"/>
      <c r="AP132" s="14" t="s">
        <v>87</v>
      </c>
      <c r="AQ132" s="16" t="s">
        <v>2451</v>
      </c>
      <c r="AR132" s="14"/>
      <c r="AS132" s="18">
        <f t="shared" si="10"/>
        <v>95</v>
      </c>
      <c r="AT132" s="12">
        <f t="shared" si="11"/>
        <v>46113</v>
      </c>
      <c r="AU132" s="19" t="str">
        <f t="shared" si="12"/>
        <v>April 2026</v>
      </c>
      <c r="AV132" s="12">
        <f t="shared" si="13"/>
        <v>46111</v>
      </c>
      <c r="AW132" s="12">
        <f t="shared" si="14"/>
        <v>46117</v>
      </c>
      <c r="AX132" s="14" t="str">
        <f t="shared" si="15"/>
        <v>30/03/2026 - 05/04/2026</v>
      </c>
      <c r="AY132" s="14">
        <f>IF($B132="","",COUNTIFS($B$5:$B132,$B132,$AT$5:$AT132,$AT132))</f>
        <v>1</v>
      </c>
      <c r="AZ132" s="14">
        <f>IF($B132="","",COUNTIFS($B$5:$B132,$B132,$AV$5:$AV132,$AV132))</f>
        <v>2</v>
      </c>
      <c r="BA132" s="14" t="str">
        <f t="shared" si="16"/>
        <v>01|Chatkonnaphat Bhusomya|20260401</v>
      </c>
      <c r="BB132" s="14" t="str">
        <f t="shared" si="17"/>
        <v>02|Chatkonnaphat Bhusomya|20260330</v>
      </c>
      <c r="BC132" s="14">
        <f t="shared" si="18"/>
        <v>0</v>
      </c>
      <c r="BD132" s="54" t="s">
        <v>2452</v>
      </c>
      <c r="BE132" t="s">
        <v>2453</v>
      </c>
      <c r="BF132" t="str">
        <f t="shared" si="19"/>
        <v>April 2026</v>
      </c>
    </row>
    <row r="133" spans="1:58" ht="15" customHeight="1">
      <c r="A133" s="10">
        <v>46119.898460636599</v>
      </c>
      <c r="B133" s="11" t="s">
        <v>67</v>
      </c>
      <c r="C133" s="12">
        <v>46116</v>
      </c>
      <c r="D133" s="13">
        <v>0.83541666666666703</v>
      </c>
      <c r="E133" s="13">
        <v>0.83819444444444502</v>
      </c>
      <c r="F133" s="14" t="s">
        <v>2454</v>
      </c>
      <c r="G133" s="15" t="s">
        <v>2455</v>
      </c>
      <c r="H133" s="14">
        <v>10</v>
      </c>
      <c r="I133" s="16" t="s">
        <v>2456</v>
      </c>
      <c r="J133" s="14">
        <v>10</v>
      </c>
      <c r="K133" s="16" t="s">
        <v>2457</v>
      </c>
      <c r="L133" s="14">
        <v>8</v>
      </c>
      <c r="M133" s="16" t="s">
        <v>2458</v>
      </c>
      <c r="N133" s="14">
        <v>10</v>
      </c>
      <c r="O133" s="16" t="s">
        <v>2459</v>
      </c>
      <c r="P133" s="14">
        <v>9</v>
      </c>
      <c r="Q133" s="23" t="s">
        <v>2460</v>
      </c>
      <c r="R133" s="14">
        <v>5</v>
      </c>
      <c r="S133" s="17" t="s">
        <v>2461</v>
      </c>
      <c r="T133" s="14"/>
      <c r="U133" s="16"/>
      <c r="V133" s="14">
        <v>14</v>
      </c>
      <c r="W133" s="22" t="s">
        <v>2462</v>
      </c>
      <c r="X133" s="14">
        <v>10</v>
      </c>
      <c r="Y133" s="16" t="s">
        <v>2463</v>
      </c>
      <c r="Z133" s="14"/>
      <c r="AA133" s="16"/>
      <c r="AB133" s="14">
        <v>5</v>
      </c>
      <c r="AC133" s="16" t="s">
        <v>2464</v>
      </c>
      <c r="AD133" s="14">
        <v>5</v>
      </c>
      <c r="AE133" s="16" t="s">
        <v>2465</v>
      </c>
      <c r="AF133" s="14">
        <v>10</v>
      </c>
      <c r="AG133" s="16" t="s">
        <v>2466</v>
      </c>
      <c r="AH133" s="14"/>
      <c r="AI133" s="16"/>
      <c r="AJ133" s="14"/>
      <c r="AK133" s="16"/>
      <c r="AL133" s="14"/>
      <c r="AM133" s="16"/>
      <c r="AN133" s="14"/>
      <c r="AO133" s="16"/>
      <c r="AP133" s="14" t="s">
        <v>87</v>
      </c>
      <c r="AQ133" s="16" t="s">
        <v>2467</v>
      </c>
      <c r="AR133" s="14"/>
      <c r="AS133" s="18">
        <f t="shared" ref="AS133:AS196" si="20">IF($B133="","",SUM($H133,$J133,$L133,$N133,$P133,$R133,$T133,$V133,$X133,$Z133,$AB133,$AD133,$AF133,$AH133,$AJ133,$AL133,$AN133))</f>
        <v>96</v>
      </c>
      <c r="AT133" s="12">
        <f t="shared" ref="AT133:AT196" si="21">IF($C133="","",DATE(YEAR($C133),MONTH($C133),1))</f>
        <v>46113</v>
      </c>
      <c r="AU133" s="19" t="str">
        <f t="shared" ref="AU133:AU196" si="22">IF($AT133="","",TEXT($AT133,"mmmm yyyy"))</f>
        <v>April 2026</v>
      </c>
      <c r="AV133" s="12">
        <f t="shared" ref="AV133:AV196" si="23">IF($C133="","",$C133-WEEKDAY($C133,2)+1)</f>
        <v>46111</v>
      </c>
      <c r="AW133" s="12">
        <f t="shared" ref="AW133:AW196" si="24">IF($AV133="","",$AV133+6)</f>
        <v>46117</v>
      </c>
      <c r="AX133" s="14" t="str">
        <f t="shared" ref="AX133:AX196" si="25">IF($AV133="","",TEXT($AV133,"dd/mm/yyyy")&amp;" - "&amp;TEXT($AW133,"dd/mm/yyyy"))</f>
        <v>30/03/2026 - 05/04/2026</v>
      </c>
      <c r="AY133" s="14">
        <f>IF($B133="","",COUNTIFS($B$5:$B133,$B133,$AT$5:$AT133,$AT133))</f>
        <v>2</v>
      </c>
      <c r="AZ133" s="14">
        <f>IF($B133="","",COUNTIFS($B$5:$B133,$B133,$AV$5:$AV133,$AV133))</f>
        <v>3</v>
      </c>
      <c r="BA133" s="14" t="str">
        <f t="shared" ref="BA133:BA196" si="26">IF($B133="","",TEXT($AY133,"00")&amp;"|"&amp;$B133&amp;"|"&amp;TEXT($AT133,"yyyymmdd"))</f>
        <v>02|Chatkonnaphat Bhusomya|20260401</v>
      </c>
      <c r="BB133" s="14" t="str">
        <f t="shared" ref="BB133:BB196" si="27">IF($B133="","",TEXT($AZ133,"00")&amp;"|"&amp;$B133&amp;"|"&amp;TEXT($AV133,"yyyymmdd"))</f>
        <v>03|Chatkonnaphat Bhusomya|20260330</v>
      </c>
      <c r="BC133" s="14">
        <f t="shared" ref="BC133:BC196" si="28">IF(OR($AP133="YES",$AP133="Yes",$AP133="Y",$AP133=1),1,0)</f>
        <v>0</v>
      </c>
      <c r="BD133" s="54" t="s">
        <v>2468</v>
      </c>
      <c r="BE133" t="s">
        <v>2469</v>
      </c>
      <c r="BF133" t="str">
        <f t="shared" ref="BF133:BF196" si="29">IF($C133="","",IF($C133&gt;=DATE(2026,6,1),"QA-2026-06",IF($C133&gt;=DATE(2026,5,1),"May 2026+",IF($C133&gt;=DATE(2026,4,1),"April 2026",IF($C133&gt;=DATE(2026,3,1),"March 2026","Jan-Feb 2026")))))</f>
        <v>April 2026</v>
      </c>
    </row>
    <row r="134" spans="1:58" ht="15" customHeight="1">
      <c r="A134" s="10">
        <v>46119.922994155102</v>
      </c>
      <c r="B134" s="11" t="s">
        <v>89</v>
      </c>
      <c r="C134" s="12">
        <v>46116</v>
      </c>
      <c r="D134" s="13">
        <v>0.69930555555555596</v>
      </c>
      <c r="E134" s="13">
        <v>0.73888888888888904</v>
      </c>
      <c r="F134" s="14" t="s">
        <v>2470</v>
      </c>
      <c r="G134" s="15" t="s">
        <v>2471</v>
      </c>
      <c r="H134" s="14">
        <v>10</v>
      </c>
      <c r="I134" s="16" t="s">
        <v>2364</v>
      </c>
      <c r="J134" s="14">
        <v>10</v>
      </c>
      <c r="K134" s="16" t="s">
        <v>2472</v>
      </c>
      <c r="L134" s="14">
        <v>10</v>
      </c>
      <c r="M134" s="16" t="s">
        <v>2473</v>
      </c>
      <c r="N134" s="14">
        <v>8</v>
      </c>
      <c r="O134" s="22" t="s">
        <v>2474</v>
      </c>
      <c r="P134" s="14">
        <v>8</v>
      </c>
      <c r="Q134" s="23" t="s">
        <v>2475</v>
      </c>
      <c r="R134" s="14">
        <v>4</v>
      </c>
      <c r="S134" s="23" t="s">
        <v>2476</v>
      </c>
      <c r="T134" s="14"/>
      <c r="U134" s="16"/>
      <c r="V134" s="14">
        <v>12</v>
      </c>
      <c r="W134" s="22" t="s">
        <v>2477</v>
      </c>
      <c r="X134" s="14">
        <v>9</v>
      </c>
      <c r="Y134" s="22" t="s">
        <v>2478</v>
      </c>
      <c r="Z134" s="14"/>
      <c r="AA134" s="16"/>
      <c r="AB134" s="14">
        <v>5</v>
      </c>
      <c r="AC134" s="16" t="s">
        <v>2479</v>
      </c>
      <c r="AD134" s="14">
        <v>5</v>
      </c>
      <c r="AE134" s="16" t="s">
        <v>2480</v>
      </c>
      <c r="AF134" s="14">
        <v>10</v>
      </c>
      <c r="AG134" s="16" t="s">
        <v>2418</v>
      </c>
      <c r="AH134" s="14"/>
      <c r="AI134" s="16"/>
      <c r="AJ134" s="14"/>
      <c r="AK134" s="16"/>
      <c r="AL134" s="14"/>
      <c r="AM134" s="16"/>
      <c r="AN134" s="14"/>
      <c r="AO134" s="16"/>
      <c r="AP134" s="14" t="s">
        <v>87</v>
      </c>
      <c r="AQ134" s="16" t="s">
        <v>2481</v>
      </c>
      <c r="AR134" s="14"/>
      <c r="AS134" s="18">
        <f t="shared" si="20"/>
        <v>91</v>
      </c>
      <c r="AT134" s="12">
        <f t="shared" si="21"/>
        <v>46113</v>
      </c>
      <c r="AU134" s="19" t="str">
        <f t="shared" si="22"/>
        <v>April 2026</v>
      </c>
      <c r="AV134" s="12">
        <f t="shared" si="23"/>
        <v>46111</v>
      </c>
      <c r="AW134" s="12">
        <f t="shared" si="24"/>
        <v>46117</v>
      </c>
      <c r="AX134" s="14" t="str">
        <f t="shared" si="25"/>
        <v>30/03/2026 - 05/04/2026</v>
      </c>
      <c r="AY134" s="14">
        <f>IF($B134="","",COUNTIFS($B$5:$B134,$B134,$AT$5:$AT134,$AT134))</f>
        <v>1</v>
      </c>
      <c r="AZ134" s="14">
        <f>IF($B134="","",COUNTIFS($B$5:$B134,$B134,$AV$5:$AV134,$AV134))</f>
        <v>3</v>
      </c>
      <c r="BA134" s="14" t="str">
        <f t="shared" si="26"/>
        <v>01|Jureeporn Piddum|20260401</v>
      </c>
      <c r="BB134" s="14" t="str">
        <f t="shared" si="27"/>
        <v>03|Jureeporn Piddum|20260330</v>
      </c>
      <c r="BC134" s="14">
        <f t="shared" si="28"/>
        <v>0</v>
      </c>
      <c r="BD134" s="54" t="s">
        <v>2482</v>
      </c>
      <c r="BE134" t="s">
        <v>2483</v>
      </c>
      <c r="BF134" t="str">
        <f t="shared" si="29"/>
        <v>April 2026</v>
      </c>
    </row>
    <row r="135" spans="1:58" ht="15" customHeight="1">
      <c r="A135" s="10">
        <v>46120.480376631996</v>
      </c>
      <c r="B135" s="11" t="s">
        <v>298</v>
      </c>
      <c r="C135" s="12">
        <v>46116</v>
      </c>
      <c r="D135" s="13">
        <v>0.79166666666666696</v>
      </c>
      <c r="E135" s="13">
        <v>0.80138888888888904</v>
      </c>
      <c r="F135" s="14" t="s">
        <v>2484</v>
      </c>
      <c r="G135" s="15" t="s">
        <v>2485</v>
      </c>
      <c r="H135" s="14">
        <v>10</v>
      </c>
      <c r="I135" s="16" t="s">
        <v>2486</v>
      </c>
      <c r="J135" s="14">
        <v>10</v>
      </c>
      <c r="K135" s="16" t="s">
        <v>2487</v>
      </c>
      <c r="L135" s="14">
        <v>10</v>
      </c>
      <c r="M135" s="16" t="s">
        <v>2488</v>
      </c>
      <c r="N135" s="14">
        <v>9</v>
      </c>
      <c r="O135" s="22" t="s">
        <v>2489</v>
      </c>
      <c r="P135" s="14">
        <v>9</v>
      </c>
      <c r="Q135" s="23" t="s">
        <v>2490</v>
      </c>
      <c r="R135" s="14">
        <v>5</v>
      </c>
      <c r="S135" s="23" t="s">
        <v>2491</v>
      </c>
      <c r="T135" s="14"/>
      <c r="U135" s="16"/>
      <c r="V135" s="14">
        <v>14</v>
      </c>
      <c r="W135" s="22" t="s">
        <v>2492</v>
      </c>
      <c r="X135" s="14">
        <v>10</v>
      </c>
      <c r="Y135" s="16" t="s">
        <v>2493</v>
      </c>
      <c r="Z135" s="14"/>
      <c r="AA135" s="16"/>
      <c r="AB135" s="14">
        <v>5</v>
      </c>
      <c r="AC135" s="16" t="s">
        <v>2494</v>
      </c>
      <c r="AD135" s="14">
        <v>5</v>
      </c>
      <c r="AE135" s="16" t="s">
        <v>2495</v>
      </c>
      <c r="AF135" s="14">
        <v>10</v>
      </c>
      <c r="AG135" s="16" t="s">
        <v>2496</v>
      </c>
      <c r="AH135" s="14"/>
      <c r="AI135" s="16"/>
      <c r="AJ135" s="14"/>
      <c r="AK135" s="16"/>
      <c r="AL135" s="14"/>
      <c r="AM135" s="16"/>
      <c r="AN135" s="14"/>
      <c r="AO135" s="16"/>
      <c r="AP135" s="14" t="s">
        <v>87</v>
      </c>
      <c r="AQ135" s="16" t="s">
        <v>2497</v>
      </c>
      <c r="AR135" s="14"/>
      <c r="AS135" s="18">
        <f t="shared" si="20"/>
        <v>97</v>
      </c>
      <c r="AT135" s="12">
        <f t="shared" si="21"/>
        <v>46113</v>
      </c>
      <c r="AU135" s="19" t="str">
        <f t="shared" si="22"/>
        <v>April 2026</v>
      </c>
      <c r="AV135" s="12">
        <f t="shared" si="23"/>
        <v>46111</v>
      </c>
      <c r="AW135" s="12">
        <f t="shared" si="24"/>
        <v>46117</v>
      </c>
      <c r="AX135" s="14" t="str">
        <f t="shared" si="25"/>
        <v>30/03/2026 - 05/04/2026</v>
      </c>
      <c r="AY135" s="14">
        <f>IF($B135="","",COUNTIFS($B$5:$B135,$B135,$AT$5:$AT135,$AT135))</f>
        <v>2</v>
      </c>
      <c r="AZ135" s="14">
        <f>IF($B135="","",COUNTIFS($B$5:$B135,$B135,$AV$5:$AV135,$AV135))</f>
        <v>4</v>
      </c>
      <c r="BA135" s="14" t="str">
        <f t="shared" si="26"/>
        <v>02|Suphitcha Keawliam|20260401</v>
      </c>
      <c r="BB135" s="14" t="str">
        <f t="shared" si="27"/>
        <v>04|Suphitcha Keawliam|20260330</v>
      </c>
      <c r="BC135" s="14">
        <f t="shared" si="28"/>
        <v>0</v>
      </c>
      <c r="BD135" s="54" t="s">
        <v>2498</v>
      </c>
      <c r="BE135" t="s">
        <v>2499</v>
      </c>
      <c r="BF135" t="str">
        <f t="shared" si="29"/>
        <v>April 2026</v>
      </c>
    </row>
    <row r="136" spans="1:58" ht="15" customHeight="1">
      <c r="A136" s="10">
        <v>46119.9294041088</v>
      </c>
      <c r="B136" s="11" t="s">
        <v>89</v>
      </c>
      <c r="C136" s="12">
        <v>46117</v>
      </c>
      <c r="D136" s="13">
        <v>0.52569444444444502</v>
      </c>
      <c r="E136" s="13">
        <v>0.52916666666666701</v>
      </c>
      <c r="F136" s="14" t="s">
        <v>2500</v>
      </c>
      <c r="G136" s="15" t="s">
        <v>2501</v>
      </c>
      <c r="H136" s="14">
        <v>10</v>
      </c>
      <c r="I136" s="16" t="s">
        <v>2364</v>
      </c>
      <c r="J136" s="14">
        <v>10</v>
      </c>
      <c r="K136" s="16" t="s">
        <v>2365</v>
      </c>
      <c r="L136" s="14">
        <v>10</v>
      </c>
      <c r="M136" s="16" t="s">
        <v>2502</v>
      </c>
      <c r="N136" s="14">
        <v>10</v>
      </c>
      <c r="O136" s="16" t="s">
        <v>2503</v>
      </c>
      <c r="P136" s="14">
        <v>9</v>
      </c>
      <c r="Q136" s="23" t="s">
        <v>2504</v>
      </c>
      <c r="R136" s="14">
        <v>5</v>
      </c>
      <c r="S136" s="23" t="s">
        <v>2505</v>
      </c>
      <c r="T136" s="14"/>
      <c r="U136" s="16"/>
      <c r="V136" s="14">
        <v>13</v>
      </c>
      <c r="W136" s="22" t="s">
        <v>2506</v>
      </c>
      <c r="X136" s="14">
        <v>10</v>
      </c>
      <c r="Y136" s="16" t="s">
        <v>2507</v>
      </c>
      <c r="Z136" s="14"/>
      <c r="AA136" s="16"/>
      <c r="AB136" s="14">
        <v>5</v>
      </c>
      <c r="AC136" s="16" t="s">
        <v>2508</v>
      </c>
      <c r="AD136" s="14">
        <v>5</v>
      </c>
      <c r="AE136" s="16" t="s">
        <v>2509</v>
      </c>
      <c r="AF136" s="14">
        <v>10</v>
      </c>
      <c r="AG136" s="16" t="s">
        <v>2418</v>
      </c>
      <c r="AH136" s="14"/>
      <c r="AI136" s="16"/>
      <c r="AJ136" s="14"/>
      <c r="AK136" s="16"/>
      <c r="AL136" s="14"/>
      <c r="AM136" s="16"/>
      <c r="AN136" s="14"/>
      <c r="AO136" s="16"/>
      <c r="AP136" s="14" t="s">
        <v>87</v>
      </c>
      <c r="AQ136" s="16" t="s">
        <v>2510</v>
      </c>
      <c r="AR136" s="14"/>
      <c r="AS136" s="18">
        <f t="shared" si="20"/>
        <v>97</v>
      </c>
      <c r="AT136" s="12">
        <f t="shared" si="21"/>
        <v>46113</v>
      </c>
      <c r="AU136" s="19" t="str">
        <f t="shared" si="22"/>
        <v>April 2026</v>
      </c>
      <c r="AV136" s="12">
        <f t="shared" si="23"/>
        <v>46111</v>
      </c>
      <c r="AW136" s="12">
        <f t="shared" si="24"/>
        <v>46117</v>
      </c>
      <c r="AX136" s="14" t="str">
        <f t="shared" si="25"/>
        <v>30/03/2026 - 05/04/2026</v>
      </c>
      <c r="AY136" s="14">
        <f>IF($B136="","",COUNTIFS($B$5:$B136,$B136,$AT$5:$AT136,$AT136))</f>
        <v>2</v>
      </c>
      <c r="AZ136" s="14">
        <f>IF($B136="","",COUNTIFS($B$5:$B136,$B136,$AV$5:$AV136,$AV136))</f>
        <v>4</v>
      </c>
      <c r="BA136" s="14" t="str">
        <f t="shared" si="26"/>
        <v>02|Jureeporn Piddum|20260401</v>
      </c>
      <c r="BB136" s="14" t="str">
        <f t="shared" si="27"/>
        <v>04|Jureeporn Piddum|20260330</v>
      </c>
      <c r="BC136" s="14">
        <f t="shared" si="28"/>
        <v>0</v>
      </c>
      <c r="BD136" s="54" t="s">
        <v>2511</v>
      </c>
      <c r="BE136" t="s">
        <v>2512</v>
      </c>
      <c r="BF136" t="str">
        <f t="shared" si="29"/>
        <v>April 2026</v>
      </c>
    </row>
    <row r="137" spans="1:58" ht="15" customHeight="1">
      <c r="A137" s="10">
        <v>46119.991933888901</v>
      </c>
      <c r="B137" s="11" t="s">
        <v>393</v>
      </c>
      <c r="C137" s="12">
        <v>46117</v>
      </c>
      <c r="D137" s="13">
        <v>0.70208333333333295</v>
      </c>
      <c r="E137" s="13">
        <v>0.70763888888888904</v>
      </c>
      <c r="F137" s="14" t="s">
        <v>2513</v>
      </c>
      <c r="G137" s="15" t="s">
        <v>1593</v>
      </c>
      <c r="H137" s="14">
        <v>10</v>
      </c>
      <c r="I137" s="16" t="s">
        <v>2514</v>
      </c>
      <c r="J137" s="14">
        <v>10</v>
      </c>
      <c r="K137" s="16" t="s">
        <v>2515</v>
      </c>
      <c r="L137" s="14">
        <v>10</v>
      </c>
      <c r="M137" s="16" t="s">
        <v>2516</v>
      </c>
      <c r="N137" s="14">
        <v>8</v>
      </c>
      <c r="O137" s="22" t="s">
        <v>2517</v>
      </c>
      <c r="P137" s="14">
        <v>9</v>
      </c>
      <c r="Q137" s="23" t="s">
        <v>2518</v>
      </c>
      <c r="R137" s="14">
        <v>4</v>
      </c>
      <c r="S137" s="23" t="s">
        <v>2519</v>
      </c>
      <c r="T137" s="14"/>
      <c r="U137" s="16"/>
      <c r="V137" s="14">
        <v>14</v>
      </c>
      <c r="W137" s="22" t="s">
        <v>2520</v>
      </c>
      <c r="X137" s="14">
        <v>9</v>
      </c>
      <c r="Y137" s="22" t="s">
        <v>2521</v>
      </c>
      <c r="Z137" s="14"/>
      <c r="AA137" s="16"/>
      <c r="AB137" s="14">
        <v>4</v>
      </c>
      <c r="AC137" s="22" t="s">
        <v>2522</v>
      </c>
      <c r="AD137" s="14">
        <v>4</v>
      </c>
      <c r="AE137" s="22" t="s">
        <v>2523</v>
      </c>
      <c r="AF137" s="14">
        <v>10</v>
      </c>
      <c r="AG137" s="16" t="s">
        <v>2418</v>
      </c>
      <c r="AH137" s="14"/>
      <c r="AI137" s="16"/>
      <c r="AJ137" s="14"/>
      <c r="AK137" s="16"/>
      <c r="AL137" s="14"/>
      <c r="AM137" s="16"/>
      <c r="AN137" s="14"/>
      <c r="AO137" s="16"/>
      <c r="AP137" s="14" t="s">
        <v>87</v>
      </c>
      <c r="AQ137" s="16" t="s">
        <v>565</v>
      </c>
      <c r="AR137" s="14"/>
      <c r="AS137" s="18">
        <f t="shared" si="20"/>
        <v>92</v>
      </c>
      <c r="AT137" s="12">
        <f t="shared" si="21"/>
        <v>46113</v>
      </c>
      <c r="AU137" s="19" t="str">
        <f t="shared" si="22"/>
        <v>April 2026</v>
      </c>
      <c r="AV137" s="12">
        <f t="shared" si="23"/>
        <v>46111</v>
      </c>
      <c r="AW137" s="12">
        <f t="shared" si="24"/>
        <v>46117</v>
      </c>
      <c r="AX137" s="14" t="str">
        <f t="shared" si="25"/>
        <v>30/03/2026 - 05/04/2026</v>
      </c>
      <c r="AY137" s="14">
        <f>IF($B137="","",COUNTIFS($B$5:$B137,$B137,$AT$5:$AT137,$AT137))</f>
        <v>1</v>
      </c>
      <c r="AZ137" s="14">
        <f>IF($B137="","",COUNTIFS($B$5:$B137,$B137,$AV$5:$AV137,$AV137))</f>
        <v>1</v>
      </c>
      <c r="BA137" s="14" t="str">
        <f t="shared" si="26"/>
        <v>01|Natcha Chai-in|20260401</v>
      </c>
      <c r="BB137" s="14" t="str">
        <f t="shared" si="27"/>
        <v>01|Natcha Chai-in|20260330</v>
      </c>
      <c r="BC137" s="14">
        <f t="shared" si="28"/>
        <v>0</v>
      </c>
      <c r="BD137" s="54" t="s">
        <v>2524</v>
      </c>
      <c r="BE137" t="s">
        <v>2525</v>
      </c>
      <c r="BF137" t="str">
        <f t="shared" si="29"/>
        <v>April 2026</v>
      </c>
    </row>
    <row r="138" spans="1:58" ht="15" customHeight="1">
      <c r="A138" s="10">
        <v>46120.389303738397</v>
      </c>
      <c r="B138" s="11" t="s">
        <v>393</v>
      </c>
      <c r="C138" s="12">
        <v>46117</v>
      </c>
      <c r="D138" s="13">
        <v>0.60694444444444395</v>
      </c>
      <c r="E138" s="13">
        <v>0.60972222222222205</v>
      </c>
      <c r="F138" s="14" t="s">
        <v>2526</v>
      </c>
      <c r="G138" s="15" t="s">
        <v>1311</v>
      </c>
      <c r="H138" s="14">
        <v>10</v>
      </c>
      <c r="I138" s="16" t="s">
        <v>2527</v>
      </c>
      <c r="J138" s="14">
        <v>10</v>
      </c>
      <c r="K138" s="16" t="s">
        <v>2528</v>
      </c>
      <c r="L138" s="14">
        <v>10</v>
      </c>
      <c r="M138" s="16" t="s">
        <v>2529</v>
      </c>
      <c r="N138" s="14">
        <v>9</v>
      </c>
      <c r="O138" s="22" t="s">
        <v>2530</v>
      </c>
      <c r="P138" s="14">
        <v>9</v>
      </c>
      <c r="Q138" s="23" t="s">
        <v>2531</v>
      </c>
      <c r="R138" s="14">
        <v>4</v>
      </c>
      <c r="S138" s="23" t="s">
        <v>2532</v>
      </c>
      <c r="T138" s="14"/>
      <c r="U138" s="16"/>
      <c r="V138" s="14">
        <v>14</v>
      </c>
      <c r="W138" s="22" t="s">
        <v>2533</v>
      </c>
      <c r="X138" s="14">
        <v>8</v>
      </c>
      <c r="Y138" s="22" t="s">
        <v>2534</v>
      </c>
      <c r="Z138" s="14"/>
      <c r="AA138" s="16"/>
      <c r="AB138" s="14">
        <v>4</v>
      </c>
      <c r="AC138" s="22" t="s">
        <v>2535</v>
      </c>
      <c r="AD138" s="14">
        <v>4</v>
      </c>
      <c r="AE138" s="22" t="s">
        <v>2536</v>
      </c>
      <c r="AF138" s="14">
        <v>10</v>
      </c>
      <c r="AG138" s="16" t="s">
        <v>2418</v>
      </c>
      <c r="AH138" s="14"/>
      <c r="AI138" s="16"/>
      <c r="AJ138" s="14"/>
      <c r="AK138" s="16"/>
      <c r="AL138" s="14"/>
      <c r="AM138" s="16"/>
      <c r="AN138" s="14"/>
      <c r="AO138" s="16"/>
      <c r="AP138" s="14" t="s">
        <v>87</v>
      </c>
      <c r="AQ138" s="16" t="s">
        <v>2537</v>
      </c>
      <c r="AR138" s="14"/>
      <c r="AS138" s="18">
        <f t="shared" si="20"/>
        <v>92</v>
      </c>
      <c r="AT138" s="12">
        <f t="shared" si="21"/>
        <v>46113</v>
      </c>
      <c r="AU138" s="19" t="str">
        <f t="shared" si="22"/>
        <v>April 2026</v>
      </c>
      <c r="AV138" s="12">
        <f t="shared" si="23"/>
        <v>46111</v>
      </c>
      <c r="AW138" s="12">
        <f t="shared" si="24"/>
        <v>46117</v>
      </c>
      <c r="AX138" s="14" t="str">
        <f t="shared" si="25"/>
        <v>30/03/2026 - 05/04/2026</v>
      </c>
      <c r="AY138" s="14">
        <f>IF($B138="","",COUNTIFS($B$5:$B138,$B138,$AT$5:$AT138,$AT138))</f>
        <v>2</v>
      </c>
      <c r="AZ138" s="14">
        <f>IF($B138="","",COUNTIFS($B$5:$B138,$B138,$AV$5:$AV138,$AV138))</f>
        <v>2</v>
      </c>
      <c r="BA138" s="14" t="str">
        <f t="shared" si="26"/>
        <v>02|Natcha Chai-in|20260401</v>
      </c>
      <c r="BB138" s="14" t="str">
        <f t="shared" si="27"/>
        <v>02|Natcha Chai-in|20260330</v>
      </c>
      <c r="BC138" s="14">
        <f t="shared" si="28"/>
        <v>0</v>
      </c>
      <c r="BD138" s="54" t="s">
        <v>2538</v>
      </c>
      <c r="BE138" t="s">
        <v>2539</v>
      </c>
      <c r="BF138" t="str">
        <f t="shared" si="29"/>
        <v>April 2026</v>
      </c>
    </row>
    <row r="139" spans="1:58" ht="15" customHeight="1">
      <c r="A139" s="10">
        <v>46120.399809872702</v>
      </c>
      <c r="B139" s="11" t="s">
        <v>151</v>
      </c>
      <c r="C139" s="12">
        <v>46117</v>
      </c>
      <c r="D139" s="13">
        <v>0.88402777777777797</v>
      </c>
      <c r="E139" s="13">
        <v>0.88680555555555596</v>
      </c>
      <c r="F139" s="14" t="s">
        <v>2540</v>
      </c>
      <c r="G139" s="15" t="s">
        <v>2541</v>
      </c>
      <c r="H139" s="14">
        <v>10</v>
      </c>
      <c r="I139" s="16" t="s">
        <v>2542</v>
      </c>
      <c r="J139" s="14">
        <v>10</v>
      </c>
      <c r="K139" s="16" t="s">
        <v>2543</v>
      </c>
      <c r="L139" s="14">
        <v>10</v>
      </c>
      <c r="M139" s="16" t="s">
        <v>2544</v>
      </c>
      <c r="N139" s="14">
        <v>10</v>
      </c>
      <c r="O139" s="16" t="s">
        <v>2545</v>
      </c>
      <c r="P139" s="14">
        <v>9</v>
      </c>
      <c r="Q139" s="23" t="s">
        <v>2546</v>
      </c>
      <c r="R139" s="14">
        <v>4</v>
      </c>
      <c r="S139" s="23" t="s">
        <v>2547</v>
      </c>
      <c r="T139" s="14"/>
      <c r="U139" s="16"/>
      <c r="V139" s="14">
        <v>15</v>
      </c>
      <c r="W139" s="16" t="s">
        <v>2548</v>
      </c>
      <c r="X139" s="14">
        <v>10</v>
      </c>
      <c r="Y139" s="16" t="s">
        <v>2549</v>
      </c>
      <c r="Z139" s="14"/>
      <c r="AA139" s="16"/>
      <c r="AB139" s="14">
        <v>5</v>
      </c>
      <c r="AC139" s="16" t="s">
        <v>2550</v>
      </c>
      <c r="AD139" s="14">
        <v>5</v>
      </c>
      <c r="AE139" s="16" t="s">
        <v>2551</v>
      </c>
      <c r="AF139" s="14">
        <v>10</v>
      </c>
      <c r="AG139" s="16" t="s">
        <v>2552</v>
      </c>
      <c r="AH139" s="14"/>
      <c r="AI139" s="16"/>
      <c r="AJ139" s="14"/>
      <c r="AK139" s="16"/>
      <c r="AL139" s="14"/>
      <c r="AM139" s="16"/>
      <c r="AN139" s="14"/>
      <c r="AO139" s="16"/>
      <c r="AP139" s="14" t="s">
        <v>87</v>
      </c>
      <c r="AQ139" s="16" t="s">
        <v>2553</v>
      </c>
      <c r="AR139" s="14"/>
      <c r="AS139" s="18">
        <f t="shared" si="20"/>
        <v>98</v>
      </c>
      <c r="AT139" s="12">
        <f t="shared" si="21"/>
        <v>46113</v>
      </c>
      <c r="AU139" s="19" t="str">
        <f t="shared" si="22"/>
        <v>April 2026</v>
      </c>
      <c r="AV139" s="12">
        <f t="shared" si="23"/>
        <v>46111</v>
      </c>
      <c r="AW139" s="12">
        <f t="shared" si="24"/>
        <v>46117</v>
      </c>
      <c r="AX139" s="14" t="str">
        <f t="shared" si="25"/>
        <v>30/03/2026 - 05/04/2026</v>
      </c>
      <c r="AY139" s="14">
        <f>IF($B139="","",COUNTIFS($B$5:$B139,$B139,$AT$5:$AT139,$AT139))</f>
        <v>1</v>
      </c>
      <c r="AZ139" s="14">
        <f>IF($B139="","",COUNTIFS($B$5:$B139,$B139,$AV$5:$AV139,$AV139))</f>
        <v>4</v>
      </c>
      <c r="BA139" s="14" t="str">
        <f t="shared" si="26"/>
        <v>01|Nattapol Suprom|20260401</v>
      </c>
      <c r="BB139" s="14" t="str">
        <f t="shared" si="27"/>
        <v>04|Nattapol Suprom|20260330</v>
      </c>
      <c r="BC139" s="14">
        <f t="shared" si="28"/>
        <v>0</v>
      </c>
      <c r="BD139" s="54" t="s">
        <v>2554</v>
      </c>
      <c r="BE139" t="s">
        <v>2555</v>
      </c>
      <c r="BF139" t="str">
        <f t="shared" si="29"/>
        <v>April 2026</v>
      </c>
    </row>
    <row r="140" spans="1:58" ht="15" customHeight="1">
      <c r="A140" s="10">
        <v>46120.408727002301</v>
      </c>
      <c r="B140" s="11" t="s">
        <v>151</v>
      </c>
      <c r="C140" s="12">
        <v>46117</v>
      </c>
      <c r="D140" s="13">
        <v>0.843055555555556</v>
      </c>
      <c r="E140" s="13">
        <v>0.85</v>
      </c>
      <c r="F140" s="14" t="s">
        <v>2556</v>
      </c>
      <c r="G140" s="15" t="s">
        <v>2363</v>
      </c>
      <c r="H140" s="14">
        <v>10</v>
      </c>
      <c r="I140" s="16" t="s">
        <v>2557</v>
      </c>
      <c r="J140" s="14">
        <v>10</v>
      </c>
      <c r="K140" s="16" t="s">
        <v>2558</v>
      </c>
      <c r="L140" s="14">
        <v>10</v>
      </c>
      <c r="M140" s="16" t="s">
        <v>2559</v>
      </c>
      <c r="N140" s="14">
        <v>9</v>
      </c>
      <c r="O140" s="22" t="s">
        <v>2560</v>
      </c>
      <c r="P140" s="14">
        <v>9</v>
      </c>
      <c r="Q140" s="23" t="s">
        <v>2561</v>
      </c>
      <c r="R140" s="14">
        <v>5</v>
      </c>
      <c r="S140" s="23" t="s">
        <v>2562</v>
      </c>
      <c r="T140" s="14"/>
      <c r="U140" s="16"/>
      <c r="V140" s="14">
        <v>14</v>
      </c>
      <c r="W140" s="22" t="s">
        <v>2563</v>
      </c>
      <c r="X140" s="14">
        <v>10</v>
      </c>
      <c r="Y140" s="22" t="s">
        <v>2564</v>
      </c>
      <c r="Z140" s="14"/>
      <c r="AA140" s="16"/>
      <c r="AB140" s="14">
        <v>5</v>
      </c>
      <c r="AC140" s="16" t="s">
        <v>2565</v>
      </c>
      <c r="AD140" s="14">
        <v>5</v>
      </c>
      <c r="AE140" s="16" t="s">
        <v>2566</v>
      </c>
      <c r="AF140" s="14">
        <v>10</v>
      </c>
      <c r="AG140" s="16" t="s">
        <v>2567</v>
      </c>
      <c r="AH140" s="14"/>
      <c r="AI140" s="16"/>
      <c r="AJ140" s="14"/>
      <c r="AK140" s="16"/>
      <c r="AL140" s="14"/>
      <c r="AM140" s="16"/>
      <c r="AN140" s="14"/>
      <c r="AO140" s="16"/>
      <c r="AP140" s="14" t="s">
        <v>87</v>
      </c>
      <c r="AQ140" s="16" t="s">
        <v>2568</v>
      </c>
      <c r="AR140" s="14"/>
      <c r="AS140" s="18">
        <f t="shared" si="20"/>
        <v>97</v>
      </c>
      <c r="AT140" s="12">
        <f t="shared" si="21"/>
        <v>46113</v>
      </c>
      <c r="AU140" s="19" t="str">
        <f t="shared" si="22"/>
        <v>April 2026</v>
      </c>
      <c r="AV140" s="12">
        <f t="shared" si="23"/>
        <v>46111</v>
      </c>
      <c r="AW140" s="12">
        <f t="shared" si="24"/>
        <v>46117</v>
      </c>
      <c r="AX140" s="14" t="str">
        <f t="shared" si="25"/>
        <v>30/03/2026 - 05/04/2026</v>
      </c>
      <c r="AY140" s="14">
        <f>IF($B140="","",COUNTIFS($B$5:$B140,$B140,$AT$5:$AT140,$AT140))</f>
        <v>2</v>
      </c>
      <c r="AZ140" s="14">
        <f>IF($B140="","",COUNTIFS($B$5:$B140,$B140,$AV$5:$AV140,$AV140))</f>
        <v>5</v>
      </c>
      <c r="BA140" s="14" t="str">
        <f t="shared" si="26"/>
        <v>02|Nattapol Suprom|20260401</v>
      </c>
      <c r="BB140" s="14" t="str">
        <f t="shared" si="27"/>
        <v>05|Nattapol Suprom|20260330</v>
      </c>
      <c r="BC140" s="14">
        <f t="shared" si="28"/>
        <v>0</v>
      </c>
      <c r="BD140" s="54" t="s">
        <v>2569</v>
      </c>
      <c r="BE140" t="s">
        <v>2570</v>
      </c>
      <c r="BF140" t="str">
        <f t="shared" si="29"/>
        <v>April 2026</v>
      </c>
    </row>
    <row r="141" spans="1:58" ht="15" customHeight="1">
      <c r="A141" s="10">
        <v>46120.420717476904</v>
      </c>
      <c r="B141" s="11" t="s">
        <v>264</v>
      </c>
      <c r="C141" s="12">
        <v>46117</v>
      </c>
      <c r="D141" s="13">
        <v>0.62638888888888899</v>
      </c>
      <c r="E141" s="13">
        <v>0.62986111111111098</v>
      </c>
      <c r="F141" s="14" t="s">
        <v>2571</v>
      </c>
      <c r="G141" s="15" t="s">
        <v>2572</v>
      </c>
      <c r="H141" s="14">
        <v>10</v>
      </c>
      <c r="I141" s="16" t="s">
        <v>2527</v>
      </c>
      <c r="J141" s="14">
        <v>10</v>
      </c>
      <c r="K141" s="16" t="s">
        <v>2573</v>
      </c>
      <c r="L141" s="14">
        <v>10</v>
      </c>
      <c r="M141" s="22" t="s">
        <v>2574</v>
      </c>
      <c r="N141" s="14">
        <v>9</v>
      </c>
      <c r="O141" s="22" t="s">
        <v>2575</v>
      </c>
      <c r="P141" s="14">
        <v>9</v>
      </c>
      <c r="Q141" s="23" t="s">
        <v>2576</v>
      </c>
      <c r="R141" s="14">
        <v>4</v>
      </c>
      <c r="S141" s="23" t="s">
        <v>2577</v>
      </c>
      <c r="T141" s="14"/>
      <c r="U141" s="16"/>
      <c r="V141" s="14">
        <v>15</v>
      </c>
      <c r="W141" s="22" t="s">
        <v>2578</v>
      </c>
      <c r="X141" s="14">
        <v>10</v>
      </c>
      <c r="Y141" s="16" t="s">
        <v>2579</v>
      </c>
      <c r="Z141" s="14"/>
      <c r="AA141" s="16"/>
      <c r="AB141" s="14">
        <v>5</v>
      </c>
      <c r="AC141" s="16" t="s">
        <v>2580</v>
      </c>
      <c r="AD141" s="14">
        <v>5</v>
      </c>
      <c r="AE141" s="16" t="s">
        <v>2401</v>
      </c>
      <c r="AF141" s="14">
        <v>10</v>
      </c>
      <c r="AG141" s="16" t="s">
        <v>2418</v>
      </c>
      <c r="AH141" s="14"/>
      <c r="AI141" s="16"/>
      <c r="AJ141" s="14"/>
      <c r="AK141" s="16"/>
      <c r="AL141" s="14"/>
      <c r="AM141" s="16"/>
      <c r="AN141" s="14"/>
      <c r="AO141" s="16"/>
      <c r="AP141" s="14" t="s">
        <v>87</v>
      </c>
      <c r="AQ141" s="16" t="s">
        <v>2581</v>
      </c>
      <c r="AR141" s="14"/>
      <c r="AS141" s="18">
        <f t="shared" si="20"/>
        <v>97</v>
      </c>
      <c r="AT141" s="12">
        <f t="shared" si="21"/>
        <v>46113</v>
      </c>
      <c r="AU141" s="19" t="str">
        <f t="shared" si="22"/>
        <v>April 2026</v>
      </c>
      <c r="AV141" s="12">
        <f t="shared" si="23"/>
        <v>46111</v>
      </c>
      <c r="AW141" s="12">
        <f t="shared" si="24"/>
        <v>46117</v>
      </c>
      <c r="AX141" s="14" t="str">
        <f t="shared" si="25"/>
        <v>30/03/2026 - 05/04/2026</v>
      </c>
      <c r="AY141" s="14">
        <f>IF($B141="","",COUNTIFS($B$5:$B141,$B141,$AT$5:$AT141,$AT141))</f>
        <v>1</v>
      </c>
      <c r="AZ141" s="14">
        <f>IF($B141="","",COUNTIFS($B$5:$B141,$B141,$AV$5:$AV141,$AV141))</f>
        <v>2</v>
      </c>
      <c r="BA141" s="14" t="str">
        <f t="shared" si="26"/>
        <v>01|Supakrit Promkhamnoi|20260401</v>
      </c>
      <c r="BB141" s="14" t="str">
        <f t="shared" si="27"/>
        <v>02|Supakrit Promkhamnoi|20260330</v>
      </c>
      <c r="BC141" s="14">
        <f t="shared" si="28"/>
        <v>0</v>
      </c>
      <c r="BD141" s="54" t="s">
        <v>2582</v>
      </c>
      <c r="BE141" t="s">
        <v>2583</v>
      </c>
      <c r="BF141" t="str">
        <f t="shared" si="29"/>
        <v>April 2026</v>
      </c>
    </row>
    <row r="142" spans="1:58" ht="15" customHeight="1">
      <c r="A142" s="10">
        <v>46120.427113136597</v>
      </c>
      <c r="B142" s="11" t="s">
        <v>264</v>
      </c>
      <c r="C142" s="12">
        <v>46117</v>
      </c>
      <c r="D142" s="13">
        <v>0.46875</v>
      </c>
      <c r="E142" s="13">
        <v>0.47986111111111102</v>
      </c>
      <c r="F142" s="14" t="s">
        <v>2584</v>
      </c>
      <c r="G142" s="15" t="s">
        <v>2585</v>
      </c>
      <c r="H142" s="14">
        <v>10</v>
      </c>
      <c r="I142" s="16" t="s">
        <v>2586</v>
      </c>
      <c r="J142" s="14">
        <v>10</v>
      </c>
      <c r="K142" s="16" t="s">
        <v>2587</v>
      </c>
      <c r="L142" s="14">
        <v>7</v>
      </c>
      <c r="M142" s="16" t="s">
        <v>2588</v>
      </c>
      <c r="N142" s="14">
        <v>10</v>
      </c>
      <c r="O142" s="22" t="s">
        <v>2589</v>
      </c>
      <c r="P142" s="14">
        <v>10</v>
      </c>
      <c r="Q142" s="23" t="s">
        <v>2590</v>
      </c>
      <c r="R142" s="14">
        <v>5</v>
      </c>
      <c r="S142" s="17" t="s">
        <v>2591</v>
      </c>
      <c r="T142" s="14"/>
      <c r="U142" s="16"/>
      <c r="V142" s="14">
        <v>15</v>
      </c>
      <c r="W142" s="16" t="s">
        <v>2592</v>
      </c>
      <c r="X142" s="14">
        <v>10</v>
      </c>
      <c r="Y142" s="16" t="s">
        <v>2593</v>
      </c>
      <c r="Z142" s="14"/>
      <c r="AA142" s="16"/>
      <c r="AB142" s="14">
        <v>5</v>
      </c>
      <c r="AC142" s="16" t="s">
        <v>2594</v>
      </c>
      <c r="AD142" s="14">
        <v>5</v>
      </c>
      <c r="AE142" s="16" t="s">
        <v>2401</v>
      </c>
      <c r="AF142" s="14">
        <v>10</v>
      </c>
      <c r="AG142" s="16" t="s">
        <v>2595</v>
      </c>
      <c r="AH142" s="14"/>
      <c r="AI142" s="16"/>
      <c r="AJ142" s="14"/>
      <c r="AK142" s="16"/>
      <c r="AL142" s="14"/>
      <c r="AM142" s="16"/>
      <c r="AN142" s="14"/>
      <c r="AO142" s="16"/>
      <c r="AP142" s="14" t="s">
        <v>87</v>
      </c>
      <c r="AQ142" s="16" t="s">
        <v>2596</v>
      </c>
      <c r="AR142" s="14"/>
      <c r="AS142" s="18">
        <f t="shared" si="20"/>
        <v>97</v>
      </c>
      <c r="AT142" s="12">
        <f t="shared" si="21"/>
        <v>46113</v>
      </c>
      <c r="AU142" s="19" t="str">
        <f t="shared" si="22"/>
        <v>April 2026</v>
      </c>
      <c r="AV142" s="12">
        <f t="shared" si="23"/>
        <v>46111</v>
      </c>
      <c r="AW142" s="12">
        <f t="shared" si="24"/>
        <v>46117</v>
      </c>
      <c r="AX142" s="14" t="str">
        <f t="shared" si="25"/>
        <v>30/03/2026 - 05/04/2026</v>
      </c>
      <c r="AY142" s="14">
        <f>IF($B142="","",COUNTIFS($B$5:$B142,$B142,$AT$5:$AT142,$AT142))</f>
        <v>2</v>
      </c>
      <c r="AZ142" s="14">
        <f>IF($B142="","",COUNTIFS($B$5:$B142,$B142,$AV$5:$AV142,$AV142))</f>
        <v>3</v>
      </c>
      <c r="BA142" s="14" t="str">
        <f t="shared" si="26"/>
        <v>02|Supakrit Promkhamnoi|20260401</v>
      </c>
      <c r="BB142" s="14" t="str">
        <f t="shared" si="27"/>
        <v>03|Supakrit Promkhamnoi|20260330</v>
      </c>
      <c r="BC142" s="14">
        <f t="shared" si="28"/>
        <v>0</v>
      </c>
      <c r="BD142" s="54" t="s">
        <v>2597</v>
      </c>
      <c r="BE142" t="s">
        <v>2598</v>
      </c>
      <c r="BF142" t="str">
        <f t="shared" si="29"/>
        <v>April 2026</v>
      </c>
    </row>
    <row r="143" spans="1:58" ht="15" customHeight="1">
      <c r="A143" s="10">
        <v>46120.486517303201</v>
      </c>
      <c r="B143" s="11" t="s">
        <v>192</v>
      </c>
      <c r="C143" s="12">
        <v>46117</v>
      </c>
      <c r="D143" s="13">
        <v>0.76249999999999996</v>
      </c>
      <c r="E143" s="13">
        <v>0.76805555555555605</v>
      </c>
      <c r="F143" s="14" t="s">
        <v>2599</v>
      </c>
      <c r="G143" s="15" t="s">
        <v>2600</v>
      </c>
      <c r="H143" s="14">
        <v>10</v>
      </c>
      <c r="I143" s="16" t="s">
        <v>2601</v>
      </c>
      <c r="J143" s="14">
        <v>10</v>
      </c>
      <c r="K143" s="16" t="s">
        <v>2602</v>
      </c>
      <c r="L143" s="14">
        <v>10</v>
      </c>
      <c r="M143" s="16" t="s">
        <v>2603</v>
      </c>
      <c r="N143" s="14">
        <v>8</v>
      </c>
      <c r="O143" s="22" t="s">
        <v>2604</v>
      </c>
      <c r="P143" s="14">
        <v>7</v>
      </c>
      <c r="Q143" s="23" t="s">
        <v>2605</v>
      </c>
      <c r="R143" s="14">
        <v>3</v>
      </c>
      <c r="S143" s="23" t="s">
        <v>2606</v>
      </c>
      <c r="T143" s="14"/>
      <c r="U143" s="16"/>
      <c r="V143" s="14">
        <v>11</v>
      </c>
      <c r="W143" s="22" t="s">
        <v>2607</v>
      </c>
      <c r="X143" s="14">
        <v>8</v>
      </c>
      <c r="Y143" s="22" t="s">
        <v>2608</v>
      </c>
      <c r="Z143" s="14"/>
      <c r="AA143" s="16"/>
      <c r="AB143" s="14">
        <v>5</v>
      </c>
      <c r="AC143" s="16" t="s">
        <v>2609</v>
      </c>
      <c r="AD143" s="14">
        <v>5</v>
      </c>
      <c r="AE143" s="16" t="s">
        <v>2610</v>
      </c>
      <c r="AF143" s="14">
        <v>10</v>
      </c>
      <c r="AG143" s="16" t="s">
        <v>2611</v>
      </c>
      <c r="AH143" s="14"/>
      <c r="AI143" s="16"/>
      <c r="AJ143" s="14"/>
      <c r="AK143" s="16"/>
      <c r="AL143" s="14"/>
      <c r="AM143" s="16"/>
      <c r="AN143" s="14"/>
      <c r="AO143" s="16"/>
      <c r="AP143" s="14" t="s">
        <v>87</v>
      </c>
      <c r="AQ143" s="16" t="s">
        <v>2612</v>
      </c>
      <c r="AR143" s="14"/>
      <c r="AS143" s="18">
        <f t="shared" si="20"/>
        <v>87</v>
      </c>
      <c r="AT143" s="12">
        <f t="shared" si="21"/>
        <v>46113</v>
      </c>
      <c r="AU143" s="19" t="str">
        <f t="shared" si="22"/>
        <v>April 2026</v>
      </c>
      <c r="AV143" s="12">
        <f t="shared" si="23"/>
        <v>46111</v>
      </c>
      <c r="AW143" s="12">
        <f t="shared" si="24"/>
        <v>46117</v>
      </c>
      <c r="AX143" s="14" t="str">
        <f t="shared" si="25"/>
        <v>30/03/2026 - 05/04/2026</v>
      </c>
      <c r="AY143" s="14">
        <f>IF($B143="","",COUNTIFS($B$5:$B143,$B143,$AT$5:$AT143,$AT143))</f>
        <v>1</v>
      </c>
      <c r="AZ143" s="14">
        <f>IF($B143="","",COUNTIFS($B$5:$B143,$B143,$AV$5:$AV143,$AV143))</f>
        <v>1</v>
      </c>
      <c r="BA143" s="14" t="str">
        <f t="shared" si="26"/>
        <v>01|Wachiraporn chailittichai|20260401</v>
      </c>
      <c r="BB143" s="14" t="str">
        <f t="shared" si="27"/>
        <v>01|Wachiraporn chailittichai|20260330</v>
      </c>
      <c r="BC143" s="14">
        <f t="shared" si="28"/>
        <v>0</v>
      </c>
      <c r="BD143" s="54" t="s">
        <v>2613</v>
      </c>
      <c r="BE143" t="s">
        <v>2614</v>
      </c>
      <c r="BF143" t="str">
        <f t="shared" si="29"/>
        <v>April 2026</v>
      </c>
    </row>
    <row r="144" spans="1:58" ht="15" customHeight="1">
      <c r="A144" s="10">
        <v>46120.495596608802</v>
      </c>
      <c r="B144" s="11" t="s">
        <v>192</v>
      </c>
      <c r="C144" s="12">
        <v>46117</v>
      </c>
      <c r="D144" s="13">
        <v>0.72499999999999998</v>
      </c>
      <c r="E144" s="13">
        <v>0.73819444444444504</v>
      </c>
      <c r="F144" s="14" t="s">
        <v>2615</v>
      </c>
      <c r="G144" s="15" t="s">
        <v>2616</v>
      </c>
      <c r="H144" s="14">
        <v>10</v>
      </c>
      <c r="I144" s="22" t="s">
        <v>2617</v>
      </c>
      <c r="J144" s="14">
        <v>10</v>
      </c>
      <c r="K144" s="22" t="s">
        <v>2618</v>
      </c>
      <c r="L144" s="14">
        <v>10</v>
      </c>
      <c r="M144" s="22" t="s">
        <v>2619</v>
      </c>
      <c r="N144" s="14">
        <v>9</v>
      </c>
      <c r="O144" s="22" t="s">
        <v>2620</v>
      </c>
      <c r="P144" s="14">
        <v>8</v>
      </c>
      <c r="Q144" s="23" t="s">
        <v>2621</v>
      </c>
      <c r="R144" s="14">
        <v>4</v>
      </c>
      <c r="S144" s="23" t="s">
        <v>2622</v>
      </c>
      <c r="T144" s="14"/>
      <c r="U144" s="16"/>
      <c r="V144" s="14">
        <v>13</v>
      </c>
      <c r="W144" s="22" t="s">
        <v>2623</v>
      </c>
      <c r="X144" s="14">
        <v>8</v>
      </c>
      <c r="Y144" s="22" t="s">
        <v>2624</v>
      </c>
      <c r="Z144" s="14"/>
      <c r="AA144" s="16"/>
      <c r="AB144" s="14">
        <v>5</v>
      </c>
      <c r="AC144" s="22" t="s">
        <v>2625</v>
      </c>
      <c r="AD144" s="14">
        <v>5</v>
      </c>
      <c r="AE144" s="22" t="s">
        <v>2626</v>
      </c>
      <c r="AF144" s="14">
        <v>10</v>
      </c>
      <c r="AG144" s="22" t="s">
        <v>2627</v>
      </c>
      <c r="AH144" s="14"/>
      <c r="AI144" s="16"/>
      <c r="AJ144" s="14"/>
      <c r="AK144" s="16"/>
      <c r="AL144" s="14"/>
      <c r="AM144" s="16"/>
      <c r="AN144" s="14"/>
      <c r="AO144" s="16"/>
      <c r="AP144" s="14" t="s">
        <v>87</v>
      </c>
      <c r="AQ144" s="16" t="s">
        <v>1347</v>
      </c>
      <c r="AR144" s="14"/>
      <c r="AS144" s="18">
        <f t="shared" si="20"/>
        <v>92</v>
      </c>
      <c r="AT144" s="12">
        <f t="shared" si="21"/>
        <v>46113</v>
      </c>
      <c r="AU144" s="19" t="str">
        <f t="shared" si="22"/>
        <v>April 2026</v>
      </c>
      <c r="AV144" s="12">
        <f t="shared" si="23"/>
        <v>46111</v>
      </c>
      <c r="AW144" s="12">
        <f t="shared" si="24"/>
        <v>46117</v>
      </c>
      <c r="AX144" s="14" t="str">
        <f t="shared" si="25"/>
        <v>30/03/2026 - 05/04/2026</v>
      </c>
      <c r="AY144" s="14">
        <f>IF($B144="","",COUNTIFS($B$5:$B144,$B144,$AT$5:$AT144,$AT144))</f>
        <v>2</v>
      </c>
      <c r="AZ144" s="14">
        <f>IF($B144="","",COUNTIFS($B$5:$B144,$B144,$AV$5:$AV144,$AV144))</f>
        <v>2</v>
      </c>
      <c r="BA144" s="14" t="str">
        <f t="shared" si="26"/>
        <v>02|Wachiraporn chailittichai|20260401</v>
      </c>
      <c r="BB144" s="14" t="str">
        <f t="shared" si="27"/>
        <v>02|Wachiraporn chailittichai|20260330</v>
      </c>
      <c r="BC144" s="14">
        <f t="shared" si="28"/>
        <v>0</v>
      </c>
      <c r="BD144" s="54" t="s">
        <v>2628</v>
      </c>
      <c r="BE144" t="s">
        <v>2629</v>
      </c>
      <c r="BF144" t="str">
        <f t="shared" si="29"/>
        <v>April 2026</v>
      </c>
    </row>
    <row r="145" spans="1:58" ht="15" customHeight="1">
      <c r="A145" s="10">
        <v>46120.529298472196</v>
      </c>
      <c r="B145" s="11" t="s">
        <v>511</v>
      </c>
      <c r="C145" s="12">
        <v>46117</v>
      </c>
      <c r="D145" s="13">
        <v>0.69166666666666698</v>
      </c>
      <c r="E145" s="13">
        <v>0.71180555555555602</v>
      </c>
      <c r="F145" s="14" t="s">
        <v>2630</v>
      </c>
      <c r="G145" s="15" t="s">
        <v>2631</v>
      </c>
      <c r="H145" s="14">
        <v>8</v>
      </c>
      <c r="I145" s="22" t="s">
        <v>2632</v>
      </c>
      <c r="J145" s="14">
        <v>10</v>
      </c>
      <c r="K145" s="16" t="s">
        <v>2633</v>
      </c>
      <c r="L145" s="14">
        <v>10</v>
      </c>
      <c r="M145" s="16" t="s">
        <v>2634</v>
      </c>
      <c r="N145" s="14">
        <v>7</v>
      </c>
      <c r="O145" s="22" t="s">
        <v>2635</v>
      </c>
      <c r="P145" s="14">
        <v>7</v>
      </c>
      <c r="Q145" s="23" t="s">
        <v>2636</v>
      </c>
      <c r="R145" s="14">
        <v>3</v>
      </c>
      <c r="S145" s="23" t="s">
        <v>2637</v>
      </c>
      <c r="T145" s="14"/>
      <c r="U145" s="16"/>
      <c r="V145" s="14">
        <v>12</v>
      </c>
      <c r="W145" s="22" t="s">
        <v>2638</v>
      </c>
      <c r="X145" s="14">
        <v>8</v>
      </c>
      <c r="Y145" s="22" t="s">
        <v>2639</v>
      </c>
      <c r="Z145" s="14"/>
      <c r="AA145" s="16"/>
      <c r="AB145" s="14">
        <v>4</v>
      </c>
      <c r="AC145" s="16" t="s">
        <v>2640</v>
      </c>
      <c r="AD145" s="14">
        <v>4</v>
      </c>
      <c r="AE145" s="16" t="s">
        <v>2641</v>
      </c>
      <c r="AF145" s="14">
        <v>10</v>
      </c>
      <c r="AG145" s="16" t="s">
        <v>2642</v>
      </c>
      <c r="AH145" s="14"/>
      <c r="AI145" s="16"/>
      <c r="AJ145" s="14"/>
      <c r="AK145" s="16"/>
      <c r="AL145" s="14"/>
      <c r="AM145" s="16"/>
      <c r="AN145" s="14"/>
      <c r="AO145" s="16"/>
      <c r="AP145" s="14" t="s">
        <v>87</v>
      </c>
      <c r="AQ145" s="16" t="s">
        <v>2643</v>
      </c>
      <c r="AR145" s="14"/>
      <c r="AS145" s="18">
        <f t="shared" si="20"/>
        <v>83</v>
      </c>
      <c r="AT145" s="12">
        <f t="shared" si="21"/>
        <v>46113</v>
      </c>
      <c r="AU145" s="19" t="str">
        <f t="shared" si="22"/>
        <v>April 2026</v>
      </c>
      <c r="AV145" s="12">
        <f t="shared" si="23"/>
        <v>46111</v>
      </c>
      <c r="AW145" s="12">
        <f t="shared" si="24"/>
        <v>46117</v>
      </c>
      <c r="AX145" s="14" t="str">
        <f t="shared" si="25"/>
        <v>30/03/2026 - 05/04/2026</v>
      </c>
      <c r="AY145" s="14">
        <f>IF($B145="","",COUNTIFS($B$5:$B145,$B145,$AT$5:$AT145,$AT145))</f>
        <v>1</v>
      </c>
      <c r="AZ145" s="14">
        <f>IF($B145="","",COUNTIFS($B$5:$B145,$B145,$AV$5:$AV145,$AV145))</f>
        <v>2</v>
      </c>
      <c r="BA145" s="14" t="str">
        <f t="shared" si="26"/>
        <v>01|Wassana Phothong|20260401</v>
      </c>
      <c r="BB145" s="14" t="str">
        <f t="shared" si="27"/>
        <v>02|Wassana Phothong|20260330</v>
      </c>
      <c r="BC145" s="14">
        <f t="shared" si="28"/>
        <v>0</v>
      </c>
      <c r="BD145" s="54" t="s">
        <v>2644</v>
      </c>
      <c r="BE145" t="s">
        <v>2645</v>
      </c>
      <c r="BF145" t="str">
        <f t="shared" si="29"/>
        <v>April 2026</v>
      </c>
    </row>
    <row r="146" spans="1:58" ht="15" customHeight="1">
      <c r="A146" s="10">
        <v>46128.891416516199</v>
      </c>
      <c r="B146" s="11" t="s">
        <v>67</v>
      </c>
      <c r="C146" s="12">
        <v>46118</v>
      </c>
      <c r="D146" s="13">
        <v>0.56666666666666698</v>
      </c>
      <c r="E146" s="13">
        <v>0.57708333333333295</v>
      </c>
      <c r="F146" s="14" t="s">
        <v>2646</v>
      </c>
      <c r="G146" s="15" t="s">
        <v>2647</v>
      </c>
      <c r="H146" s="14">
        <v>10</v>
      </c>
      <c r="I146" s="22" t="s">
        <v>2648</v>
      </c>
      <c r="J146" s="14">
        <v>10</v>
      </c>
      <c r="K146" s="22" t="s">
        <v>2649</v>
      </c>
      <c r="L146" s="14">
        <v>7</v>
      </c>
      <c r="M146" s="22" t="s">
        <v>2650</v>
      </c>
      <c r="N146" s="14">
        <v>8</v>
      </c>
      <c r="O146" s="22" t="s">
        <v>2651</v>
      </c>
      <c r="P146" s="14">
        <v>7</v>
      </c>
      <c r="Q146" s="23" t="s">
        <v>2652</v>
      </c>
      <c r="R146" s="14">
        <v>4</v>
      </c>
      <c r="S146" s="23" t="s">
        <v>2653</v>
      </c>
      <c r="T146" s="14"/>
      <c r="U146" s="16"/>
      <c r="V146" s="14">
        <v>11</v>
      </c>
      <c r="W146" s="22" t="s">
        <v>2654</v>
      </c>
      <c r="X146" s="14">
        <v>7</v>
      </c>
      <c r="Y146" s="22" t="s">
        <v>2655</v>
      </c>
      <c r="Z146" s="14"/>
      <c r="AA146" s="16"/>
      <c r="AB146" s="14">
        <v>5</v>
      </c>
      <c r="AC146" s="22" t="s">
        <v>2656</v>
      </c>
      <c r="AD146" s="14">
        <v>5</v>
      </c>
      <c r="AE146" s="22" t="s">
        <v>2657</v>
      </c>
      <c r="AF146" s="14">
        <v>10</v>
      </c>
      <c r="AG146" s="22" t="s">
        <v>2658</v>
      </c>
      <c r="AH146" s="14"/>
      <c r="AI146" s="16"/>
      <c r="AJ146" s="14"/>
      <c r="AK146" s="16"/>
      <c r="AL146" s="14"/>
      <c r="AM146" s="16"/>
      <c r="AN146" s="14"/>
      <c r="AO146" s="16"/>
      <c r="AP146" s="14" t="s">
        <v>87</v>
      </c>
      <c r="AQ146" s="16" t="s">
        <v>2659</v>
      </c>
      <c r="AR146" s="14"/>
      <c r="AS146" s="18">
        <f t="shared" si="20"/>
        <v>84</v>
      </c>
      <c r="AT146" s="12">
        <f t="shared" si="21"/>
        <v>46113</v>
      </c>
      <c r="AU146" s="19" t="str">
        <f t="shared" si="22"/>
        <v>April 2026</v>
      </c>
      <c r="AV146" s="12">
        <f t="shared" si="23"/>
        <v>46118</v>
      </c>
      <c r="AW146" s="12">
        <f t="shared" si="24"/>
        <v>46124</v>
      </c>
      <c r="AX146" s="14" t="str">
        <f t="shared" si="25"/>
        <v>06/04/2026 - 12/04/2026</v>
      </c>
      <c r="AY146" s="14">
        <f>IF($B146="","",COUNTIFS($B$5:$B146,$B146,$AT$5:$AT146,$AT146))</f>
        <v>3</v>
      </c>
      <c r="AZ146" s="14">
        <f>IF($B146="","",COUNTIFS($B$5:$B146,$B146,$AV$5:$AV146,$AV146))</f>
        <v>1</v>
      </c>
      <c r="BA146" s="14" t="str">
        <f t="shared" si="26"/>
        <v>03|Chatkonnaphat Bhusomya|20260401</v>
      </c>
      <c r="BB146" s="14" t="str">
        <f t="shared" si="27"/>
        <v>01|Chatkonnaphat Bhusomya|20260406</v>
      </c>
      <c r="BC146" s="14">
        <f t="shared" si="28"/>
        <v>0</v>
      </c>
      <c r="BD146" s="54" t="s">
        <v>2660</v>
      </c>
      <c r="BE146" t="s">
        <v>2661</v>
      </c>
      <c r="BF146" t="str">
        <f t="shared" si="29"/>
        <v>April 2026</v>
      </c>
    </row>
    <row r="147" spans="1:58" ht="15" customHeight="1">
      <c r="A147" s="10">
        <v>46129.816338981502</v>
      </c>
      <c r="B147" s="11" t="s">
        <v>151</v>
      </c>
      <c r="C147" s="12">
        <v>46118</v>
      </c>
      <c r="D147" s="13">
        <v>0.83750000000000002</v>
      </c>
      <c r="E147" s="13">
        <v>0.83888888888888902</v>
      </c>
      <c r="F147" s="14" t="s">
        <v>2662</v>
      </c>
      <c r="G147" s="15" t="s">
        <v>2663</v>
      </c>
      <c r="H147" s="14">
        <v>10</v>
      </c>
      <c r="I147" s="22" t="s">
        <v>2664</v>
      </c>
      <c r="J147" s="14">
        <v>10</v>
      </c>
      <c r="K147" s="22" t="s">
        <v>2665</v>
      </c>
      <c r="L147" s="14">
        <v>10</v>
      </c>
      <c r="M147" s="22" t="s">
        <v>2666</v>
      </c>
      <c r="N147" s="14">
        <v>9</v>
      </c>
      <c r="O147" s="22" t="s">
        <v>2667</v>
      </c>
      <c r="P147" s="14">
        <v>8</v>
      </c>
      <c r="Q147" s="23" t="s">
        <v>2668</v>
      </c>
      <c r="R147" s="14">
        <v>5</v>
      </c>
      <c r="S147" s="23" t="s">
        <v>2669</v>
      </c>
      <c r="T147" s="14"/>
      <c r="U147" s="16"/>
      <c r="V147" s="14">
        <v>12</v>
      </c>
      <c r="W147" s="22" t="s">
        <v>2670</v>
      </c>
      <c r="X147" s="14">
        <v>9</v>
      </c>
      <c r="Y147" s="22" t="s">
        <v>2671</v>
      </c>
      <c r="Z147" s="14"/>
      <c r="AA147" s="16"/>
      <c r="AB147" s="14">
        <v>5</v>
      </c>
      <c r="AC147" s="22" t="s">
        <v>2672</v>
      </c>
      <c r="AD147" s="14">
        <v>5</v>
      </c>
      <c r="AE147" s="22" t="s">
        <v>2673</v>
      </c>
      <c r="AF147" s="14">
        <v>10</v>
      </c>
      <c r="AG147" s="22" t="s">
        <v>2674</v>
      </c>
      <c r="AH147" s="14"/>
      <c r="AI147" s="16"/>
      <c r="AJ147" s="14"/>
      <c r="AK147" s="16"/>
      <c r="AL147" s="14"/>
      <c r="AM147" s="16"/>
      <c r="AN147" s="14"/>
      <c r="AO147" s="16"/>
      <c r="AP147" s="14" t="s">
        <v>87</v>
      </c>
      <c r="AQ147" s="16" t="s">
        <v>2675</v>
      </c>
      <c r="AR147" s="14"/>
      <c r="AS147" s="18">
        <f t="shared" si="20"/>
        <v>93</v>
      </c>
      <c r="AT147" s="12">
        <f t="shared" si="21"/>
        <v>46113</v>
      </c>
      <c r="AU147" s="19" t="str">
        <f t="shared" si="22"/>
        <v>April 2026</v>
      </c>
      <c r="AV147" s="12">
        <f t="shared" si="23"/>
        <v>46118</v>
      </c>
      <c r="AW147" s="12">
        <f t="shared" si="24"/>
        <v>46124</v>
      </c>
      <c r="AX147" s="14" t="str">
        <f t="shared" si="25"/>
        <v>06/04/2026 - 12/04/2026</v>
      </c>
      <c r="AY147" s="14">
        <f>IF($B147="","",COUNTIFS($B$5:$B147,$B147,$AT$5:$AT147,$AT147))</f>
        <v>3</v>
      </c>
      <c r="AZ147" s="14">
        <f>IF($B147="","",COUNTIFS($B$5:$B147,$B147,$AV$5:$AV147,$AV147))</f>
        <v>1</v>
      </c>
      <c r="BA147" s="14" t="str">
        <f t="shared" si="26"/>
        <v>03|Nattapol Suprom|20260401</v>
      </c>
      <c r="BB147" s="14" t="str">
        <f t="shared" si="27"/>
        <v>01|Nattapol Suprom|20260406</v>
      </c>
      <c r="BC147" s="14">
        <f t="shared" si="28"/>
        <v>0</v>
      </c>
      <c r="BD147" s="54" t="s">
        <v>2676</v>
      </c>
      <c r="BE147" t="s">
        <v>2677</v>
      </c>
      <c r="BF147" t="str">
        <f t="shared" si="29"/>
        <v>April 2026</v>
      </c>
    </row>
    <row r="148" spans="1:58" ht="15" customHeight="1">
      <c r="A148" s="10">
        <v>46129.821684294002</v>
      </c>
      <c r="B148" s="11" t="s">
        <v>151</v>
      </c>
      <c r="C148" s="12">
        <v>46118</v>
      </c>
      <c r="D148" s="13">
        <v>0.81944444444444398</v>
      </c>
      <c r="E148" s="13">
        <v>0.82222222222222197</v>
      </c>
      <c r="F148" s="14" t="s">
        <v>2678</v>
      </c>
      <c r="G148" s="15" t="s">
        <v>2679</v>
      </c>
      <c r="H148" s="14">
        <v>10</v>
      </c>
      <c r="I148" s="22" t="s">
        <v>2664</v>
      </c>
      <c r="J148" s="14">
        <v>10</v>
      </c>
      <c r="K148" s="22" t="s">
        <v>2665</v>
      </c>
      <c r="L148" s="14">
        <v>10</v>
      </c>
      <c r="M148" s="22" t="s">
        <v>2680</v>
      </c>
      <c r="N148" s="14">
        <v>9</v>
      </c>
      <c r="O148" s="22" t="s">
        <v>2681</v>
      </c>
      <c r="P148" s="14">
        <v>8</v>
      </c>
      <c r="Q148" s="23" t="s">
        <v>2682</v>
      </c>
      <c r="R148" s="14">
        <v>5</v>
      </c>
      <c r="S148" s="23" t="s">
        <v>2683</v>
      </c>
      <c r="T148" s="14"/>
      <c r="U148" s="16"/>
      <c r="V148" s="14">
        <v>12</v>
      </c>
      <c r="W148" s="22" t="s">
        <v>2670</v>
      </c>
      <c r="X148" s="14">
        <v>9</v>
      </c>
      <c r="Y148" s="22" t="s">
        <v>2671</v>
      </c>
      <c r="Z148" s="14"/>
      <c r="AA148" s="16"/>
      <c r="AB148" s="14">
        <v>5</v>
      </c>
      <c r="AC148" s="22" t="s">
        <v>2672</v>
      </c>
      <c r="AD148" s="14">
        <v>5</v>
      </c>
      <c r="AE148" s="22" t="s">
        <v>2673</v>
      </c>
      <c r="AF148" s="14">
        <v>10</v>
      </c>
      <c r="AG148" s="22" t="s">
        <v>2674</v>
      </c>
      <c r="AH148" s="14"/>
      <c r="AI148" s="16"/>
      <c r="AJ148" s="14"/>
      <c r="AK148" s="16"/>
      <c r="AL148" s="14"/>
      <c r="AM148" s="16"/>
      <c r="AN148" s="14"/>
      <c r="AO148" s="16"/>
      <c r="AP148" s="14" t="s">
        <v>87</v>
      </c>
      <c r="AQ148" s="16" t="s">
        <v>2675</v>
      </c>
      <c r="AR148" s="14"/>
      <c r="AS148" s="18">
        <f t="shared" si="20"/>
        <v>93</v>
      </c>
      <c r="AT148" s="12">
        <f t="shared" si="21"/>
        <v>46113</v>
      </c>
      <c r="AU148" s="19" t="str">
        <f t="shared" si="22"/>
        <v>April 2026</v>
      </c>
      <c r="AV148" s="12">
        <f t="shared" si="23"/>
        <v>46118</v>
      </c>
      <c r="AW148" s="12">
        <f t="shared" si="24"/>
        <v>46124</v>
      </c>
      <c r="AX148" s="14" t="str">
        <f t="shared" si="25"/>
        <v>06/04/2026 - 12/04/2026</v>
      </c>
      <c r="AY148" s="14">
        <f>IF($B148="","",COUNTIFS($B$5:$B148,$B148,$AT$5:$AT148,$AT148))</f>
        <v>4</v>
      </c>
      <c r="AZ148" s="14">
        <f>IF($B148="","",COUNTIFS($B$5:$B148,$B148,$AV$5:$AV148,$AV148))</f>
        <v>2</v>
      </c>
      <c r="BA148" s="14" t="str">
        <f t="shared" si="26"/>
        <v>04|Nattapol Suprom|20260401</v>
      </c>
      <c r="BB148" s="14" t="str">
        <f t="shared" si="27"/>
        <v>02|Nattapol Suprom|20260406</v>
      </c>
      <c r="BC148" s="14">
        <f t="shared" si="28"/>
        <v>0</v>
      </c>
      <c r="BD148" s="54" t="s">
        <v>2684</v>
      </c>
      <c r="BE148" t="s">
        <v>2685</v>
      </c>
      <c r="BF148" t="str">
        <f t="shared" si="29"/>
        <v>April 2026</v>
      </c>
    </row>
    <row r="149" spans="1:58" ht="15" customHeight="1">
      <c r="A149" s="10">
        <v>46129.9537095833</v>
      </c>
      <c r="B149" s="11" t="s">
        <v>264</v>
      </c>
      <c r="C149" s="12">
        <v>46118</v>
      </c>
      <c r="D149" s="13">
        <v>0.64861111111111103</v>
      </c>
      <c r="E149" s="13">
        <v>0.656944444444444</v>
      </c>
      <c r="F149" s="14" t="s">
        <v>2686</v>
      </c>
      <c r="G149" s="15" t="s">
        <v>2687</v>
      </c>
      <c r="H149" s="14">
        <v>10</v>
      </c>
      <c r="I149" s="22" t="s">
        <v>2688</v>
      </c>
      <c r="J149" s="14">
        <v>10</v>
      </c>
      <c r="K149" s="22" t="s">
        <v>2689</v>
      </c>
      <c r="L149" s="14">
        <v>6</v>
      </c>
      <c r="M149" s="22" t="s">
        <v>2690</v>
      </c>
      <c r="N149" s="14">
        <v>9</v>
      </c>
      <c r="O149" s="22" t="s">
        <v>2691</v>
      </c>
      <c r="P149" s="14">
        <v>8</v>
      </c>
      <c r="Q149" s="23" t="s">
        <v>2692</v>
      </c>
      <c r="R149" s="14">
        <v>5</v>
      </c>
      <c r="S149" s="23" t="s">
        <v>2693</v>
      </c>
      <c r="T149" s="14"/>
      <c r="U149" s="16"/>
      <c r="V149" s="14">
        <v>12</v>
      </c>
      <c r="W149" s="22" t="s">
        <v>2694</v>
      </c>
      <c r="X149" s="14">
        <v>8</v>
      </c>
      <c r="Y149" s="22" t="s">
        <v>2695</v>
      </c>
      <c r="Z149" s="14"/>
      <c r="AA149" s="16"/>
      <c r="AB149" s="14">
        <v>5</v>
      </c>
      <c r="AC149" s="22" t="s">
        <v>2696</v>
      </c>
      <c r="AD149" s="14">
        <v>4</v>
      </c>
      <c r="AE149" s="22" t="s">
        <v>2697</v>
      </c>
      <c r="AF149" s="14">
        <v>10</v>
      </c>
      <c r="AG149" s="22" t="s">
        <v>2698</v>
      </c>
      <c r="AH149" s="14"/>
      <c r="AI149" s="16"/>
      <c r="AJ149" s="14"/>
      <c r="AK149" s="16"/>
      <c r="AL149" s="14"/>
      <c r="AM149" s="16"/>
      <c r="AN149" s="14"/>
      <c r="AO149" s="16"/>
      <c r="AP149" s="14" t="s">
        <v>87</v>
      </c>
      <c r="AQ149" s="16" t="s">
        <v>2699</v>
      </c>
      <c r="AR149" s="14"/>
      <c r="AS149" s="18">
        <f t="shared" si="20"/>
        <v>87</v>
      </c>
      <c r="AT149" s="12">
        <f t="shared" si="21"/>
        <v>46113</v>
      </c>
      <c r="AU149" s="19" t="str">
        <f t="shared" si="22"/>
        <v>April 2026</v>
      </c>
      <c r="AV149" s="12">
        <f t="shared" si="23"/>
        <v>46118</v>
      </c>
      <c r="AW149" s="12">
        <f t="shared" si="24"/>
        <v>46124</v>
      </c>
      <c r="AX149" s="14" t="str">
        <f t="shared" si="25"/>
        <v>06/04/2026 - 12/04/2026</v>
      </c>
      <c r="AY149" s="14">
        <f>IF($B149="","",COUNTIFS($B$5:$B149,$B149,$AT$5:$AT149,$AT149))</f>
        <v>3</v>
      </c>
      <c r="AZ149" s="14">
        <f>IF($B149="","",COUNTIFS($B$5:$B149,$B149,$AV$5:$AV149,$AV149))</f>
        <v>1</v>
      </c>
      <c r="BA149" s="14" t="str">
        <f t="shared" si="26"/>
        <v>03|Supakrit Promkhamnoi|20260401</v>
      </c>
      <c r="BB149" s="14" t="str">
        <f t="shared" si="27"/>
        <v>01|Supakrit Promkhamnoi|20260406</v>
      </c>
      <c r="BC149" s="14">
        <f t="shared" si="28"/>
        <v>0</v>
      </c>
      <c r="BD149" s="54" t="s">
        <v>2700</v>
      </c>
      <c r="BE149" t="s">
        <v>2701</v>
      </c>
      <c r="BF149" t="str">
        <f t="shared" si="29"/>
        <v>April 2026</v>
      </c>
    </row>
    <row r="150" spans="1:58" ht="15" customHeight="1">
      <c r="A150" s="10">
        <v>46130.455565046301</v>
      </c>
      <c r="B150" s="11" t="s">
        <v>192</v>
      </c>
      <c r="C150" s="12">
        <v>46118</v>
      </c>
      <c r="D150" s="13">
        <v>0.750694444444444</v>
      </c>
      <c r="E150" s="13">
        <v>0.75624999999999998</v>
      </c>
      <c r="F150" s="14" t="s">
        <v>2702</v>
      </c>
      <c r="G150" s="15" t="s">
        <v>2703</v>
      </c>
      <c r="H150" s="14">
        <v>9</v>
      </c>
      <c r="I150" s="22" t="s">
        <v>2704</v>
      </c>
      <c r="J150" s="14">
        <v>10</v>
      </c>
      <c r="K150" s="22" t="s">
        <v>2705</v>
      </c>
      <c r="L150" s="14">
        <v>8</v>
      </c>
      <c r="M150" s="22" t="s">
        <v>2706</v>
      </c>
      <c r="N150" s="14">
        <v>10</v>
      </c>
      <c r="O150" s="22" t="s">
        <v>2707</v>
      </c>
      <c r="P150" s="14">
        <v>9</v>
      </c>
      <c r="Q150" s="23" t="s">
        <v>2708</v>
      </c>
      <c r="R150" s="14">
        <v>5</v>
      </c>
      <c r="S150" s="23" t="s">
        <v>2709</v>
      </c>
      <c r="T150" s="14"/>
      <c r="U150" s="16"/>
      <c r="V150" s="14">
        <v>13</v>
      </c>
      <c r="W150" s="22" t="s">
        <v>2710</v>
      </c>
      <c r="X150" s="14">
        <v>9</v>
      </c>
      <c r="Y150" s="22" t="s">
        <v>2711</v>
      </c>
      <c r="Z150" s="14"/>
      <c r="AA150" s="16"/>
      <c r="AB150" s="14">
        <v>5</v>
      </c>
      <c r="AC150" s="22" t="s">
        <v>2712</v>
      </c>
      <c r="AD150" s="14">
        <v>5</v>
      </c>
      <c r="AE150" s="22" t="s">
        <v>2713</v>
      </c>
      <c r="AF150" s="14">
        <v>10</v>
      </c>
      <c r="AG150" s="22" t="s">
        <v>2714</v>
      </c>
      <c r="AH150" s="14"/>
      <c r="AI150" s="16"/>
      <c r="AJ150" s="14"/>
      <c r="AK150" s="16"/>
      <c r="AL150" s="14"/>
      <c r="AM150" s="16"/>
      <c r="AN150" s="14"/>
      <c r="AO150" s="16"/>
      <c r="AP150" s="14" t="s">
        <v>87</v>
      </c>
      <c r="AQ150" s="16" t="s">
        <v>2715</v>
      </c>
      <c r="AR150" s="14"/>
      <c r="AS150" s="18">
        <f t="shared" si="20"/>
        <v>93</v>
      </c>
      <c r="AT150" s="12">
        <f t="shared" si="21"/>
        <v>46113</v>
      </c>
      <c r="AU150" s="19" t="str">
        <f t="shared" si="22"/>
        <v>April 2026</v>
      </c>
      <c r="AV150" s="12">
        <f t="shared" si="23"/>
        <v>46118</v>
      </c>
      <c r="AW150" s="12">
        <f t="shared" si="24"/>
        <v>46124</v>
      </c>
      <c r="AX150" s="14" t="str">
        <f t="shared" si="25"/>
        <v>06/04/2026 - 12/04/2026</v>
      </c>
      <c r="AY150" s="14">
        <f>IF($B150="","",COUNTIFS($B$5:$B150,$B150,$AT$5:$AT150,$AT150))</f>
        <v>3</v>
      </c>
      <c r="AZ150" s="14">
        <f>IF($B150="","",COUNTIFS($B$5:$B150,$B150,$AV$5:$AV150,$AV150))</f>
        <v>1</v>
      </c>
      <c r="BA150" s="14" t="str">
        <f t="shared" si="26"/>
        <v>03|Wachiraporn chailittichai|20260401</v>
      </c>
      <c r="BB150" s="14" t="str">
        <f t="shared" si="27"/>
        <v>01|Wachiraporn chailittichai|20260406</v>
      </c>
      <c r="BC150" s="14">
        <f t="shared" si="28"/>
        <v>0</v>
      </c>
      <c r="BD150" s="54" t="s">
        <v>2716</v>
      </c>
      <c r="BE150" t="s">
        <v>2717</v>
      </c>
      <c r="BF150" t="str">
        <f t="shared" si="29"/>
        <v>April 2026</v>
      </c>
    </row>
    <row r="151" spans="1:58" ht="15" customHeight="1">
      <c r="A151" s="10">
        <v>46130.465391817102</v>
      </c>
      <c r="B151" s="11" t="s">
        <v>192</v>
      </c>
      <c r="C151" s="12">
        <v>46118</v>
      </c>
      <c r="D151" s="13">
        <v>0.64930555555555602</v>
      </c>
      <c r="E151" s="13">
        <v>0.65347222222222201</v>
      </c>
      <c r="F151" s="14" t="s">
        <v>2718</v>
      </c>
      <c r="G151" s="15" t="s">
        <v>2719</v>
      </c>
      <c r="H151" s="14">
        <v>9</v>
      </c>
      <c r="I151" s="22" t="s">
        <v>2720</v>
      </c>
      <c r="J151" s="14">
        <v>10</v>
      </c>
      <c r="K151" s="22" t="s">
        <v>2721</v>
      </c>
      <c r="L151" s="14">
        <v>5</v>
      </c>
      <c r="M151" s="22" t="s">
        <v>2722</v>
      </c>
      <c r="N151" s="14">
        <v>4</v>
      </c>
      <c r="O151" s="22" t="s">
        <v>2723</v>
      </c>
      <c r="P151" s="14">
        <v>4</v>
      </c>
      <c r="Q151" s="23" t="s">
        <v>2724</v>
      </c>
      <c r="R151" s="14">
        <v>2</v>
      </c>
      <c r="S151" s="23" t="s">
        <v>2725</v>
      </c>
      <c r="T151" s="14"/>
      <c r="U151" s="16"/>
      <c r="V151" s="14">
        <v>6</v>
      </c>
      <c r="W151" s="22" t="s">
        <v>2726</v>
      </c>
      <c r="X151" s="14">
        <v>5</v>
      </c>
      <c r="Y151" s="22" t="s">
        <v>2727</v>
      </c>
      <c r="Z151" s="14"/>
      <c r="AA151" s="16"/>
      <c r="AB151" s="14">
        <v>5</v>
      </c>
      <c r="AC151" s="22" t="s">
        <v>2728</v>
      </c>
      <c r="AD151" s="14">
        <v>5</v>
      </c>
      <c r="AE151" s="22" t="s">
        <v>2728</v>
      </c>
      <c r="AF151" s="14">
        <v>8</v>
      </c>
      <c r="AG151" s="22" t="s">
        <v>2729</v>
      </c>
      <c r="AH151" s="14"/>
      <c r="AI151" s="16"/>
      <c r="AJ151" s="14"/>
      <c r="AK151" s="16"/>
      <c r="AL151" s="14"/>
      <c r="AM151" s="16"/>
      <c r="AN151" s="14"/>
      <c r="AO151" s="16"/>
      <c r="AP151" s="14" t="s">
        <v>87</v>
      </c>
      <c r="AQ151" s="16" t="s">
        <v>2730</v>
      </c>
      <c r="AR151" s="14"/>
      <c r="AS151" s="18">
        <f t="shared" si="20"/>
        <v>63</v>
      </c>
      <c r="AT151" s="12">
        <f t="shared" si="21"/>
        <v>46113</v>
      </c>
      <c r="AU151" s="19" t="str">
        <f t="shared" si="22"/>
        <v>April 2026</v>
      </c>
      <c r="AV151" s="12">
        <f t="shared" si="23"/>
        <v>46118</v>
      </c>
      <c r="AW151" s="12">
        <f t="shared" si="24"/>
        <v>46124</v>
      </c>
      <c r="AX151" s="14" t="str">
        <f t="shared" si="25"/>
        <v>06/04/2026 - 12/04/2026</v>
      </c>
      <c r="AY151" s="14">
        <f>IF($B151="","",COUNTIFS($B$5:$B151,$B151,$AT$5:$AT151,$AT151))</f>
        <v>4</v>
      </c>
      <c r="AZ151" s="14">
        <f>IF($B151="","",COUNTIFS($B$5:$B151,$B151,$AV$5:$AV151,$AV151))</f>
        <v>2</v>
      </c>
      <c r="BA151" s="14" t="str">
        <f t="shared" si="26"/>
        <v>04|Wachiraporn chailittichai|20260401</v>
      </c>
      <c r="BB151" s="14" t="str">
        <f t="shared" si="27"/>
        <v>02|Wachiraporn chailittichai|20260406</v>
      </c>
      <c r="BC151" s="14">
        <f t="shared" si="28"/>
        <v>0</v>
      </c>
      <c r="BD151" s="54" t="s">
        <v>2731</v>
      </c>
      <c r="BE151" t="s">
        <v>2732</v>
      </c>
      <c r="BF151" t="str">
        <f t="shared" si="29"/>
        <v>April 2026</v>
      </c>
    </row>
    <row r="152" spans="1:58" ht="15" customHeight="1">
      <c r="A152" s="10">
        <v>46130.4901707639</v>
      </c>
      <c r="B152" s="11" t="s">
        <v>511</v>
      </c>
      <c r="C152" s="12">
        <v>46118</v>
      </c>
      <c r="D152" s="13">
        <v>0.50833333333333297</v>
      </c>
      <c r="E152" s="13">
        <v>0.51597222222222205</v>
      </c>
      <c r="F152" s="14" t="s">
        <v>2733</v>
      </c>
      <c r="G152" s="15" t="s">
        <v>2734</v>
      </c>
      <c r="H152" s="14">
        <v>9</v>
      </c>
      <c r="I152" s="22" t="s">
        <v>2735</v>
      </c>
      <c r="J152" s="14">
        <v>10</v>
      </c>
      <c r="K152" s="22" t="s">
        <v>2736</v>
      </c>
      <c r="L152" s="14">
        <v>6</v>
      </c>
      <c r="M152" s="22" t="s">
        <v>2737</v>
      </c>
      <c r="N152" s="14">
        <v>8</v>
      </c>
      <c r="O152" s="22" t="s">
        <v>2738</v>
      </c>
      <c r="P152" s="14">
        <v>5</v>
      </c>
      <c r="Q152" s="23" t="s">
        <v>2739</v>
      </c>
      <c r="R152" s="14">
        <v>3</v>
      </c>
      <c r="S152" s="23" t="s">
        <v>2740</v>
      </c>
      <c r="T152" s="14"/>
      <c r="U152" s="16"/>
      <c r="V152" s="14">
        <v>7</v>
      </c>
      <c r="W152" s="22" t="s">
        <v>2741</v>
      </c>
      <c r="X152" s="14">
        <v>5</v>
      </c>
      <c r="Y152" s="22" t="s">
        <v>2742</v>
      </c>
      <c r="Z152" s="14"/>
      <c r="AA152" s="16"/>
      <c r="AB152" s="14">
        <v>5</v>
      </c>
      <c r="AC152" s="22" t="s">
        <v>2743</v>
      </c>
      <c r="AD152" s="14">
        <v>5</v>
      </c>
      <c r="AE152" s="22" t="s">
        <v>2744</v>
      </c>
      <c r="AF152" s="14">
        <v>8</v>
      </c>
      <c r="AG152" s="22" t="s">
        <v>2745</v>
      </c>
      <c r="AH152" s="14"/>
      <c r="AI152" s="16"/>
      <c r="AJ152" s="14"/>
      <c r="AK152" s="16"/>
      <c r="AL152" s="14"/>
      <c r="AM152" s="16"/>
      <c r="AN152" s="14"/>
      <c r="AO152" s="16"/>
      <c r="AP152" s="14" t="s">
        <v>87</v>
      </c>
      <c r="AQ152" s="16" t="s">
        <v>2746</v>
      </c>
      <c r="AR152" s="14"/>
      <c r="AS152" s="18">
        <f t="shared" si="20"/>
        <v>71</v>
      </c>
      <c r="AT152" s="12">
        <f t="shared" si="21"/>
        <v>46113</v>
      </c>
      <c r="AU152" s="19" t="str">
        <f t="shared" si="22"/>
        <v>April 2026</v>
      </c>
      <c r="AV152" s="12">
        <f t="shared" si="23"/>
        <v>46118</v>
      </c>
      <c r="AW152" s="12">
        <f t="shared" si="24"/>
        <v>46124</v>
      </c>
      <c r="AX152" s="14" t="str">
        <f t="shared" si="25"/>
        <v>06/04/2026 - 12/04/2026</v>
      </c>
      <c r="AY152" s="14">
        <f>IF($B152="","",COUNTIFS($B$5:$B152,$B152,$AT$5:$AT152,$AT152))</f>
        <v>2</v>
      </c>
      <c r="AZ152" s="14">
        <f>IF($B152="","",COUNTIFS($B$5:$B152,$B152,$AV$5:$AV152,$AV152))</f>
        <v>1</v>
      </c>
      <c r="BA152" s="14" t="str">
        <f t="shared" si="26"/>
        <v>02|Wassana Phothong|20260401</v>
      </c>
      <c r="BB152" s="14" t="str">
        <f t="shared" si="27"/>
        <v>01|Wassana Phothong|20260406</v>
      </c>
      <c r="BC152" s="14">
        <f t="shared" si="28"/>
        <v>0</v>
      </c>
      <c r="BD152" s="54" t="s">
        <v>2747</v>
      </c>
      <c r="BE152" t="s">
        <v>2748</v>
      </c>
      <c r="BF152" t="str">
        <f t="shared" si="29"/>
        <v>April 2026</v>
      </c>
    </row>
    <row r="153" spans="1:58" ht="15" customHeight="1">
      <c r="A153" s="10">
        <v>46129.7474882639</v>
      </c>
      <c r="B153" s="11" t="s">
        <v>1138</v>
      </c>
      <c r="C153" s="12">
        <v>46119</v>
      </c>
      <c r="D153" s="13">
        <v>0.70416666666666705</v>
      </c>
      <c r="E153" s="13">
        <v>0.71041666666666703</v>
      </c>
      <c r="F153" s="14" t="s">
        <v>2749</v>
      </c>
      <c r="G153" s="15" t="s">
        <v>2750</v>
      </c>
      <c r="H153" s="14">
        <v>10</v>
      </c>
      <c r="I153" s="22" t="s">
        <v>2751</v>
      </c>
      <c r="J153" s="14">
        <v>10</v>
      </c>
      <c r="K153" s="22" t="s">
        <v>2752</v>
      </c>
      <c r="L153" s="14">
        <v>10</v>
      </c>
      <c r="M153" s="22" t="s">
        <v>2753</v>
      </c>
      <c r="N153" s="14">
        <v>10</v>
      </c>
      <c r="O153" s="22" t="s">
        <v>2754</v>
      </c>
      <c r="P153" s="14">
        <v>10</v>
      </c>
      <c r="Q153" s="23" t="s">
        <v>2755</v>
      </c>
      <c r="R153" s="14">
        <v>5</v>
      </c>
      <c r="S153" s="23" t="s">
        <v>2756</v>
      </c>
      <c r="T153" s="14"/>
      <c r="U153" s="16"/>
      <c r="V153" s="14">
        <v>15</v>
      </c>
      <c r="W153" s="22" t="s">
        <v>2757</v>
      </c>
      <c r="X153" s="14">
        <v>10</v>
      </c>
      <c r="Y153" s="22" t="s">
        <v>2758</v>
      </c>
      <c r="Z153" s="14"/>
      <c r="AA153" s="16"/>
      <c r="AB153" s="14">
        <v>5</v>
      </c>
      <c r="AC153" s="22" t="s">
        <v>2759</v>
      </c>
      <c r="AD153" s="14">
        <v>5</v>
      </c>
      <c r="AE153" s="22" t="s">
        <v>2760</v>
      </c>
      <c r="AF153" s="14">
        <v>10</v>
      </c>
      <c r="AG153" s="22" t="s">
        <v>2761</v>
      </c>
      <c r="AH153" s="14"/>
      <c r="AI153" s="16"/>
      <c r="AJ153" s="14"/>
      <c r="AK153" s="16"/>
      <c r="AL153" s="14"/>
      <c r="AM153" s="16"/>
      <c r="AN153" s="14"/>
      <c r="AO153" s="16"/>
      <c r="AP153" s="14" t="s">
        <v>87</v>
      </c>
      <c r="AQ153" s="16" t="s">
        <v>2762</v>
      </c>
      <c r="AR153" s="14"/>
      <c r="AS153" s="18">
        <f t="shared" si="20"/>
        <v>100</v>
      </c>
      <c r="AT153" s="12">
        <f t="shared" si="21"/>
        <v>46113</v>
      </c>
      <c r="AU153" s="19" t="str">
        <f t="shared" si="22"/>
        <v>April 2026</v>
      </c>
      <c r="AV153" s="12">
        <f t="shared" si="23"/>
        <v>46118</v>
      </c>
      <c r="AW153" s="12">
        <f t="shared" si="24"/>
        <v>46124</v>
      </c>
      <c r="AX153" s="14" t="str">
        <f t="shared" si="25"/>
        <v>06/04/2026 - 12/04/2026</v>
      </c>
      <c r="AY153" s="14">
        <f>IF($B153="","",COUNTIFS($B$5:$B153,$B153,$AT$5:$AT153,$AT153))</f>
        <v>3</v>
      </c>
      <c r="AZ153" s="14">
        <f>IF($B153="","",COUNTIFS($B$5:$B153,$B153,$AV$5:$AV153,$AV153))</f>
        <v>1</v>
      </c>
      <c r="BA153" s="14" t="str">
        <f t="shared" si="26"/>
        <v>03|Krivut Vongkampan|20260401</v>
      </c>
      <c r="BB153" s="14" t="str">
        <f t="shared" si="27"/>
        <v>01|Krivut Vongkampan|20260406</v>
      </c>
      <c r="BC153" s="14">
        <f t="shared" si="28"/>
        <v>0</v>
      </c>
      <c r="BD153" s="54" t="s">
        <v>2763</v>
      </c>
      <c r="BE153" t="s">
        <v>2764</v>
      </c>
      <c r="BF153" t="str">
        <f t="shared" si="29"/>
        <v>April 2026</v>
      </c>
    </row>
    <row r="154" spans="1:58" ht="15" customHeight="1">
      <c r="A154" s="10">
        <v>46129.757063229197</v>
      </c>
      <c r="B154" s="11" t="s">
        <v>1138</v>
      </c>
      <c r="C154" s="12">
        <v>46119</v>
      </c>
      <c r="D154" s="13">
        <v>0.51527777777777795</v>
      </c>
      <c r="E154" s="13">
        <v>0.54861111111111105</v>
      </c>
      <c r="F154" s="14" t="s">
        <v>2765</v>
      </c>
      <c r="G154" s="15" t="s">
        <v>2766</v>
      </c>
      <c r="H154" s="14">
        <v>10</v>
      </c>
      <c r="I154" s="22" t="s">
        <v>2767</v>
      </c>
      <c r="J154" s="14">
        <v>10</v>
      </c>
      <c r="K154" s="22" t="s">
        <v>2768</v>
      </c>
      <c r="L154" s="14">
        <v>7</v>
      </c>
      <c r="M154" s="22" t="s">
        <v>2769</v>
      </c>
      <c r="N154" s="14">
        <v>8</v>
      </c>
      <c r="O154" s="22" t="s">
        <v>2770</v>
      </c>
      <c r="P154" s="14">
        <v>7</v>
      </c>
      <c r="Q154" s="23" t="s">
        <v>2771</v>
      </c>
      <c r="R154" s="14">
        <v>3</v>
      </c>
      <c r="S154" s="23" t="s">
        <v>2772</v>
      </c>
      <c r="T154" s="14"/>
      <c r="U154" s="16"/>
      <c r="V154" s="14">
        <v>9</v>
      </c>
      <c r="W154" s="22" t="s">
        <v>2773</v>
      </c>
      <c r="X154" s="14">
        <v>7</v>
      </c>
      <c r="Y154" s="22" t="s">
        <v>2774</v>
      </c>
      <c r="Z154" s="14"/>
      <c r="AA154" s="16"/>
      <c r="AB154" s="14">
        <v>5</v>
      </c>
      <c r="AC154" s="22" t="s">
        <v>2672</v>
      </c>
      <c r="AD154" s="14">
        <v>5</v>
      </c>
      <c r="AE154" s="22" t="s">
        <v>2673</v>
      </c>
      <c r="AF154" s="14">
        <v>10</v>
      </c>
      <c r="AG154" s="22" t="s">
        <v>2775</v>
      </c>
      <c r="AH154" s="14"/>
      <c r="AI154" s="16"/>
      <c r="AJ154" s="14"/>
      <c r="AK154" s="16"/>
      <c r="AL154" s="14"/>
      <c r="AM154" s="16"/>
      <c r="AN154" s="14"/>
      <c r="AO154" s="16"/>
      <c r="AP154" s="14" t="s">
        <v>87</v>
      </c>
      <c r="AQ154" s="16" t="s">
        <v>2776</v>
      </c>
      <c r="AR154" s="14"/>
      <c r="AS154" s="18">
        <f t="shared" si="20"/>
        <v>81</v>
      </c>
      <c r="AT154" s="12">
        <f t="shared" si="21"/>
        <v>46113</v>
      </c>
      <c r="AU154" s="19" t="str">
        <f t="shared" si="22"/>
        <v>April 2026</v>
      </c>
      <c r="AV154" s="12">
        <f t="shared" si="23"/>
        <v>46118</v>
      </c>
      <c r="AW154" s="12">
        <f t="shared" si="24"/>
        <v>46124</v>
      </c>
      <c r="AX154" s="14" t="str">
        <f t="shared" si="25"/>
        <v>06/04/2026 - 12/04/2026</v>
      </c>
      <c r="AY154" s="14">
        <f>IF($B154="","",COUNTIFS($B$5:$B154,$B154,$AT$5:$AT154,$AT154))</f>
        <v>4</v>
      </c>
      <c r="AZ154" s="14">
        <f>IF($B154="","",COUNTIFS($B$5:$B154,$B154,$AV$5:$AV154,$AV154))</f>
        <v>2</v>
      </c>
      <c r="BA154" s="14" t="str">
        <f t="shared" si="26"/>
        <v>04|Krivut Vongkampan|20260401</v>
      </c>
      <c r="BB154" s="14" t="str">
        <f t="shared" si="27"/>
        <v>02|Krivut Vongkampan|20260406</v>
      </c>
      <c r="BC154" s="14">
        <f t="shared" si="28"/>
        <v>0</v>
      </c>
      <c r="BD154" s="54" t="s">
        <v>2777</v>
      </c>
      <c r="BE154" t="s">
        <v>2778</v>
      </c>
      <c r="BF154" t="str">
        <f t="shared" si="29"/>
        <v>April 2026</v>
      </c>
    </row>
    <row r="155" spans="1:58" ht="15" customHeight="1">
      <c r="A155" s="10">
        <v>46129.845215949099</v>
      </c>
      <c r="B155" s="11" t="s">
        <v>451</v>
      </c>
      <c r="C155" s="12">
        <v>46119</v>
      </c>
      <c r="D155" s="13">
        <v>0.50486111111111098</v>
      </c>
      <c r="E155" s="13">
        <v>0.52222222222222203</v>
      </c>
      <c r="F155" s="14" t="s">
        <v>2779</v>
      </c>
      <c r="G155" s="15" t="s">
        <v>2780</v>
      </c>
      <c r="H155" s="14">
        <v>10</v>
      </c>
      <c r="I155" s="22" t="s">
        <v>2781</v>
      </c>
      <c r="J155" s="14">
        <v>10</v>
      </c>
      <c r="K155" s="22" t="s">
        <v>2782</v>
      </c>
      <c r="L155" s="14">
        <v>6</v>
      </c>
      <c r="M155" s="22" t="s">
        <v>2783</v>
      </c>
      <c r="N155" s="14">
        <v>10</v>
      </c>
      <c r="O155" s="22" t="s">
        <v>2784</v>
      </c>
      <c r="P155" s="14">
        <v>9</v>
      </c>
      <c r="Q155" s="23" t="s">
        <v>2785</v>
      </c>
      <c r="R155" s="14">
        <v>5</v>
      </c>
      <c r="S155" s="23" t="s">
        <v>2786</v>
      </c>
      <c r="T155" s="14"/>
      <c r="U155" s="16"/>
      <c r="V155" s="14">
        <v>14</v>
      </c>
      <c r="W155" s="22" t="s">
        <v>2787</v>
      </c>
      <c r="X155" s="14">
        <v>9</v>
      </c>
      <c r="Y155" s="22" t="s">
        <v>2788</v>
      </c>
      <c r="Z155" s="14"/>
      <c r="AA155" s="16"/>
      <c r="AB155" s="14">
        <v>5</v>
      </c>
      <c r="AC155" s="22" t="s">
        <v>2672</v>
      </c>
      <c r="AD155" s="14">
        <v>5</v>
      </c>
      <c r="AE155" s="22" t="s">
        <v>2789</v>
      </c>
      <c r="AF155" s="14">
        <v>10</v>
      </c>
      <c r="AG155" s="22" t="s">
        <v>2790</v>
      </c>
      <c r="AH155" s="14"/>
      <c r="AI155" s="16"/>
      <c r="AJ155" s="14"/>
      <c r="AK155" s="16"/>
      <c r="AL155" s="14"/>
      <c r="AM155" s="16"/>
      <c r="AN155" s="14"/>
      <c r="AO155" s="16"/>
      <c r="AP155" s="14" t="s">
        <v>87</v>
      </c>
      <c r="AQ155" s="16" t="s">
        <v>2791</v>
      </c>
      <c r="AR155" s="14"/>
      <c r="AS155" s="18">
        <f t="shared" si="20"/>
        <v>93</v>
      </c>
      <c r="AT155" s="12">
        <f t="shared" si="21"/>
        <v>46113</v>
      </c>
      <c r="AU155" s="19" t="str">
        <f t="shared" si="22"/>
        <v>April 2026</v>
      </c>
      <c r="AV155" s="12">
        <f t="shared" si="23"/>
        <v>46118</v>
      </c>
      <c r="AW155" s="12">
        <f t="shared" si="24"/>
        <v>46124</v>
      </c>
      <c r="AX155" s="14" t="str">
        <f t="shared" si="25"/>
        <v>06/04/2026 - 12/04/2026</v>
      </c>
      <c r="AY155" s="14">
        <f>IF($B155="","",COUNTIFS($B$5:$B155,$B155,$AT$5:$AT155,$AT155))</f>
        <v>1</v>
      </c>
      <c r="AZ155" s="14">
        <f>IF($B155="","",COUNTIFS($B$5:$B155,$B155,$AV$5:$AV155,$AV155))</f>
        <v>1</v>
      </c>
      <c r="BA155" s="14" t="str">
        <f t="shared" si="26"/>
        <v>01|Sunijtra Siritip|20260401</v>
      </c>
      <c r="BB155" s="14" t="str">
        <f t="shared" si="27"/>
        <v>01|Sunijtra Siritip|20260406</v>
      </c>
      <c r="BC155" s="14">
        <f t="shared" si="28"/>
        <v>0</v>
      </c>
      <c r="BD155" s="54" t="s">
        <v>2792</v>
      </c>
      <c r="BE155" t="s">
        <v>2793</v>
      </c>
      <c r="BF155" t="str">
        <f t="shared" si="29"/>
        <v>April 2026</v>
      </c>
    </row>
    <row r="156" spans="1:58" ht="15" customHeight="1">
      <c r="A156" s="10">
        <v>46129.973535219899</v>
      </c>
      <c r="B156" s="11" t="s">
        <v>264</v>
      </c>
      <c r="C156" s="12">
        <v>46119</v>
      </c>
      <c r="D156" s="13">
        <v>0.57708333333333295</v>
      </c>
      <c r="E156" s="13">
        <v>0.58194444444444504</v>
      </c>
      <c r="F156" s="14" t="s">
        <v>2794</v>
      </c>
      <c r="G156" s="15" t="s">
        <v>2795</v>
      </c>
      <c r="H156" s="14">
        <v>10</v>
      </c>
      <c r="I156" s="22" t="s">
        <v>2796</v>
      </c>
      <c r="J156" s="14">
        <v>10</v>
      </c>
      <c r="K156" s="22" t="s">
        <v>2797</v>
      </c>
      <c r="L156" s="14">
        <v>9</v>
      </c>
      <c r="M156" s="22" t="s">
        <v>2798</v>
      </c>
      <c r="N156" s="14">
        <v>10</v>
      </c>
      <c r="O156" s="22" t="s">
        <v>2799</v>
      </c>
      <c r="P156" s="14">
        <v>9</v>
      </c>
      <c r="Q156" s="23" t="s">
        <v>2800</v>
      </c>
      <c r="R156" s="14">
        <v>5</v>
      </c>
      <c r="S156" s="23" t="s">
        <v>2801</v>
      </c>
      <c r="T156" s="14"/>
      <c r="U156" s="16"/>
      <c r="V156" s="14">
        <v>13</v>
      </c>
      <c r="W156" s="22" t="s">
        <v>2802</v>
      </c>
      <c r="X156" s="14">
        <v>9</v>
      </c>
      <c r="Y156" s="22" t="s">
        <v>2803</v>
      </c>
      <c r="Z156" s="14"/>
      <c r="AA156" s="16"/>
      <c r="AB156" s="14">
        <v>5</v>
      </c>
      <c r="AC156" s="22" t="s">
        <v>2804</v>
      </c>
      <c r="AD156" s="14">
        <v>5</v>
      </c>
      <c r="AE156" s="22" t="s">
        <v>2805</v>
      </c>
      <c r="AF156" s="14">
        <v>10</v>
      </c>
      <c r="AG156" s="22" t="s">
        <v>2806</v>
      </c>
      <c r="AH156" s="14"/>
      <c r="AI156" s="16"/>
      <c r="AJ156" s="14"/>
      <c r="AK156" s="16"/>
      <c r="AL156" s="14"/>
      <c r="AM156" s="16"/>
      <c r="AN156" s="14"/>
      <c r="AO156" s="16"/>
      <c r="AP156" s="14" t="s">
        <v>87</v>
      </c>
      <c r="AQ156" s="16" t="s">
        <v>2807</v>
      </c>
      <c r="AR156" s="14"/>
      <c r="AS156" s="18">
        <f t="shared" si="20"/>
        <v>95</v>
      </c>
      <c r="AT156" s="12">
        <f t="shared" si="21"/>
        <v>46113</v>
      </c>
      <c r="AU156" s="19" t="str">
        <f t="shared" si="22"/>
        <v>April 2026</v>
      </c>
      <c r="AV156" s="12">
        <f t="shared" si="23"/>
        <v>46118</v>
      </c>
      <c r="AW156" s="12">
        <f t="shared" si="24"/>
        <v>46124</v>
      </c>
      <c r="AX156" s="14" t="str">
        <f t="shared" si="25"/>
        <v>06/04/2026 - 12/04/2026</v>
      </c>
      <c r="AY156" s="14">
        <f>IF($B156="","",COUNTIFS($B$5:$B156,$B156,$AT$5:$AT156,$AT156))</f>
        <v>4</v>
      </c>
      <c r="AZ156" s="14">
        <f>IF($B156="","",COUNTIFS($B$5:$B156,$B156,$AV$5:$AV156,$AV156))</f>
        <v>2</v>
      </c>
      <c r="BA156" s="14" t="str">
        <f t="shared" si="26"/>
        <v>04|Supakrit Promkhamnoi|20260401</v>
      </c>
      <c r="BB156" s="14" t="str">
        <f t="shared" si="27"/>
        <v>02|Supakrit Promkhamnoi|20260406</v>
      </c>
      <c r="BC156" s="14">
        <f t="shared" si="28"/>
        <v>0</v>
      </c>
      <c r="BD156" s="54" t="s">
        <v>2808</v>
      </c>
      <c r="BE156" t="s">
        <v>2809</v>
      </c>
      <c r="BF156" t="str">
        <f t="shared" si="29"/>
        <v>April 2026</v>
      </c>
    </row>
    <row r="157" spans="1:58" ht="15" customHeight="1">
      <c r="A157" s="10">
        <v>46129.979375520801</v>
      </c>
      <c r="B157" s="11" t="s">
        <v>264</v>
      </c>
      <c r="C157" s="12">
        <v>46119</v>
      </c>
      <c r="D157" s="13">
        <v>0.52361111111111103</v>
      </c>
      <c r="E157" s="13">
        <v>0.52847222222222201</v>
      </c>
      <c r="F157" s="14" t="s">
        <v>2810</v>
      </c>
      <c r="G157" s="15" t="s">
        <v>2811</v>
      </c>
      <c r="H157" s="14">
        <v>10</v>
      </c>
      <c r="I157" s="22" t="s">
        <v>2812</v>
      </c>
      <c r="J157" s="14">
        <v>10</v>
      </c>
      <c r="K157" s="22" t="s">
        <v>2813</v>
      </c>
      <c r="L157" s="14">
        <v>9</v>
      </c>
      <c r="M157" s="22" t="s">
        <v>2814</v>
      </c>
      <c r="N157" s="14">
        <v>10</v>
      </c>
      <c r="O157" s="22" t="s">
        <v>2815</v>
      </c>
      <c r="P157" s="14">
        <v>9</v>
      </c>
      <c r="Q157" s="23" t="s">
        <v>2816</v>
      </c>
      <c r="R157" s="14">
        <v>5</v>
      </c>
      <c r="S157" s="23" t="s">
        <v>2817</v>
      </c>
      <c r="T157" s="14"/>
      <c r="U157" s="16"/>
      <c r="V157" s="14">
        <v>13</v>
      </c>
      <c r="W157" s="22" t="s">
        <v>2818</v>
      </c>
      <c r="X157" s="14">
        <v>9</v>
      </c>
      <c r="Y157" s="22" t="s">
        <v>2819</v>
      </c>
      <c r="Z157" s="14"/>
      <c r="AA157" s="16"/>
      <c r="AB157" s="14">
        <v>5</v>
      </c>
      <c r="AC157" s="22" t="s">
        <v>2804</v>
      </c>
      <c r="AD157" s="14">
        <v>5</v>
      </c>
      <c r="AE157" s="22" t="s">
        <v>2820</v>
      </c>
      <c r="AF157" s="14">
        <v>10</v>
      </c>
      <c r="AG157" s="22" t="s">
        <v>2821</v>
      </c>
      <c r="AH157" s="14"/>
      <c r="AI157" s="16"/>
      <c r="AJ157" s="14"/>
      <c r="AK157" s="16"/>
      <c r="AL157" s="14"/>
      <c r="AM157" s="16"/>
      <c r="AN157" s="14"/>
      <c r="AO157" s="16"/>
      <c r="AP157" s="14" t="s">
        <v>87</v>
      </c>
      <c r="AQ157" s="16" t="s">
        <v>2822</v>
      </c>
      <c r="AR157" s="14"/>
      <c r="AS157" s="18">
        <f t="shared" si="20"/>
        <v>95</v>
      </c>
      <c r="AT157" s="12">
        <f t="shared" si="21"/>
        <v>46113</v>
      </c>
      <c r="AU157" s="19" t="str">
        <f t="shared" si="22"/>
        <v>April 2026</v>
      </c>
      <c r="AV157" s="12">
        <f t="shared" si="23"/>
        <v>46118</v>
      </c>
      <c r="AW157" s="12">
        <f t="shared" si="24"/>
        <v>46124</v>
      </c>
      <c r="AX157" s="14" t="str">
        <f t="shared" si="25"/>
        <v>06/04/2026 - 12/04/2026</v>
      </c>
      <c r="AY157" s="14">
        <f>IF($B157="","",COUNTIFS($B$5:$B157,$B157,$AT$5:$AT157,$AT157))</f>
        <v>5</v>
      </c>
      <c r="AZ157" s="14">
        <f>IF($B157="","",COUNTIFS($B$5:$B157,$B157,$AV$5:$AV157,$AV157))</f>
        <v>3</v>
      </c>
      <c r="BA157" s="14" t="str">
        <f t="shared" si="26"/>
        <v>05|Supakrit Promkhamnoi|20260401</v>
      </c>
      <c r="BB157" s="14" t="str">
        <f t="shared" si="27"/>
        <v>03|Supakrit Promkhamnoi|20260406</v>
      </c>
      <c r="BC157" s="14">
        <f t="shared" si="28"/>
        <v>0</v>
      </c>
      <c r="BD157" s="54" t="s">
        <v>2823</v>
      </c>
      <c r="BE157" t="s">
        <v>2824</v>
      </c>
      <c r="BF157" t="str">
        <f t="shared" si="29"/>
        <v>April 2026</v>
      </c>
    </row>
    <row r="158" spans="1:58" ht="15" customHeight="1">
      <c r="A158" s="10">
        <v>46129.990847407404</v>
      </c>
      <c r="B158" s="11" t="s">
        <v>298</v>
      </c>
      <c r="C158" s="12">
        <v>46119</v>
      </c>
      <c r="D158" s="13">
        <v>0.47083333333333299</v>
      </c>
      <c r="E158" s="13">
        <v>0.47847222222222202</v>
      </c>
      <c r="F158" s="14" t="s">
        <v>2825</v>
      </c>
      <c r="G158" s="15" t="s">
        <v>2826</v>
      </c>
      <c r="H158" s="14">
        <v>10</v>
      </c>
      <c r="I158" s="22" t="s">
        <v>2827</v>
      </c>
      <c r="J158" s="14">
        <v>10</v>
      </c>
      <c r="K158" s="22" t="s">
        <v>2828</v>
      </c>
      <c r="L158" s="14">
        <v>10</v>
      </c>
      <c r="M158" s="22" t="s">
        <v>2829</v>
      </c>
      <c r="N158" s="14">
        <v>10</v>
      </c>
      <c r="O158" s="22" t="s">
        <v>2830</v>
      </c>
      <c r="P158" s="14">
        <v>8</v>
      </c>
      <c r="Q158" s="23" t="s">
        <v>2831</v>
      </c>
      <c r="R158" s="14">
        <v>5</v>
      </c>
      <c r="S158" s="23" t="s">
        <v>2832</v>
      </c>
      <c r="T158" s="14"/>
      <c r="U158" s="16"/>
      <c r="V158" s="14">
        <v>14</v>
      </c>
      <c r="W158" s="22" t="s">
        <v>2833</v>
      </c>
      <c r="X158" s="14">
        <v>8</v>
      </c>
      <c r="Y158" s="22" t="s">
        <v>2834</v>
      </c>
      <c r="Z158" s="14"/>
      <c r="AA158" s="16"/>
      <c r="AB158" s="14">
        <v>5</v>
      </c>
      <c r="AC158" s="22" t="s">
        <v>2835</v>
      </c>
      <c r="AD158" s="14">
        <v>5</v>
      </c>
      <c r="AE158" s="22" t="s">
        <v>2836</v>
      </c>
      <c r="AF158" s="14">
        <v>9</v>
      </c>
      <c r="AG158" s="22" t="s">
        <v>2837</v>
      </c>
      <c r="AH158" s="14"/>
      <c r="AI158" s="16"/>
      <c r="AJ158" s="14"/>
      <c r="AK158" s="16"/>
      <c r="AL158" s="14"/>
      <c r="AM158" s="16"/>
      <c r="AN158" s="14"/>
      <c r="AO158" s="16"/>
      <c r="AP158" s="14" t="s">
        <v>87</v>
      </c>
      <c r="AQ158" s="16" t="s">
        <v>2838</v>
      </c>
      <c r="AR158" s="14"/>
      <c r="AS158" s="18">
        <f t="shared" si="20"/>
        <v>94</v>
      </c>
      <c r="AT158" s="12">
        <f t="shared" si="21"/>
        <v>46113</v>
      </c>
      <c r="AU158" s="19" t="str">
        <f t="shared" si="22"/>
        <v>April 2026</v>
      </c>
      <c r="AV158" s="12">
        <f t="shared" si="23"/>
        <v>46118</v>
      </c>
      <c r="AW158" s="12">
        <f t="shared" si="24"/>
        <v>46124</v>
      </c>
      <c r="AX158" s="14" t="str">
        <f t="shared" si="25"/>
        <v>06/04/2026 - 12/04/2026</v>
      </c>
      <c r="AY158" s="14">
        <f>IF($B158="","",COUNTIFS($B$5:$B158,$B158,$AT$5:$AT158,$AT158))</f>
        <v>3</v>
      </c>
      <c r="AZ158" s="14">
        <f>IF($B158="","",COUNTIFS($B$5:$B158,$B158,$AV$5:$AV158,$AV158))</f>
        <v>1</v>
      </c>
      <c r="BA158" s="14" t="str">
        <f t="shared" si="26"/>
        <v>03|Suphitcha Keawliam|20260401</v>
      </c>
      <c r="BB158" s="14" t="str">
        <f t="shared" si="27"/>
        <v>01|Suphitcha Keawliam|20260406</v>
      </c>
      <c r="BC158" s="14">
        <f t="shared" si="28"/>
        <v>0</v>
      </c>
      <c r="BD158" s="54" t="s">
        <v>2839</v>
      </c>
      <c r="BE158" t="s">
        <v>2840</v>
      </c>
      <c r="BF158" t="str">
        <f t="shared" si="29"/>
        <v>April 2026</v>
      </c>
    </row>
    <row r="159" spans="1:58" ht="15" customHeight="1">
      <c r="A159" s="10">
        <v>46130.449516851899</v>
      </c>
      <c r="B159" s="11" t="s">
        <v>298</v>
      </c>
      <c r="C159" s="12">
        <v>46119</v>
      </c>
      <c r="D159" s="13">
        <v>0.56874999999999998</v>
      </c>
      <c r="E159" s="13">
        <v>0.59166666666666701</v>
      </c>
      <c r="F159" s="14" t="s">
        <v>2841</v>
      </c>
      <c r="G159" s="15" t="s">
        <v>2842</v>
      </c>
      <c r="H159" s="14">
        <v>10</v>
      </c>
      <c r="I159" s="22" t="s">
        <v>2843</v>
      </c>
      <c r="J159" s="14">
        <v>10</v>
      </c>
      <c r="K159" s="22" t="s">
        <v>2844</v>
      </c>
      <c r="L159" s="14">
        <v>3</v>
      </c>
      <c r="M159" s="22" t="s">
        <v>2845</v>
      </c>
      <c r="N159" s="14">
        <v>9</v>
      </c>
      <c r="O159" s="22" t="s">
        <v>2846</v>
      </c>
      <c r="P159" s="14">
        <v>9</v>
      </c>
      <c r="Q159" s="23" t="s">
        <v>2847</v>
      </c>
      <c r="R159" s="14">
        <v>5</v>
      </c>
      <c r="S159" s="23" t="s">
        <v>2848</v>
      </c>
      <c r="T159" s="14"/>
      <c r="U159" s="16"/>
      <c r="V159" s="14">
        <v>12</v>
      </c>
      <c r="W159" s="22" t="s">
        <v>2849</v>
      </c>
      <c r="X159" s="14">
        <v>9</v>
      </c>
      <c r="Y159" s="22" t="s">
        <v>2850</v>
      </c>
      <c r="Z159" s="14"/>
      <c r="AA159" s="16"/>
      <c r="AB159" s="14">
        <v>5</v>
      </c>
      <c r="AC159" s="22" t="s">
        <v>2851</v>
      </c>
      <c r="AD159" s="14">
        <v>5</v>
      </c>
      <c r="AE159" s="22" t="s">
        <v>2852</v>
      </c>
      <c r="AF159" s="14">
        <v>8</v>
      </c>
      <c r="AG159" s="22" t="s">
        <v>2853</v>
      </c>
      <c r="AH159" s="14"/>
      <c r="AI159" s="16"/>
      <c r="AJ159" s="14"/>
      <c r="AK159" s="16"/>
      <c r="AL159" s="14"/>
      <c r="AM159" s="16"/>
      <c r="AN159" s="14"/>
      <c r="AO159" s="16"/>
      <c r="AP159" s="14" t="s">
        <v>87</v>
      </c>
      <c r="AQ159" s="16" t="s">
        <v>2854</v>
      </c>
      <c r="AR159" s="14"/>
      <c r="AS159" s="18">
        <f t="shared" si="20"/>
        <v>85</v>
      </c>
      <c r="AT159" s="12">
        <f t="shared" si="21"/>
        <v>46113</v>
      </c>
      <c r="AU159" s="19" t="str">
        <f t="shared" si="22"/>
        <v>April 2026</v>
      </c>
      <c r="AV159" s="12">
        <f t="shared" si="23"/>
        <v>46118</v>
      </c>
      <c r="AW159" s="12">
        <f t="shared" si="24"/>
        <v>46124</v>
      </c>
      <c r="AX159" s="14" t="str">
        <f t="shared" si="25"/>
        <v>06/04/2026 - 12/04/2026</v>
      </c>
      <c r="AY159" s="14">
        <f>IF($B159="","",COUNTIFS($B$5:$B159,$B159,$AT$5:$AT159,$AT159))</f>
        <v>4</v>
      </c>
      <c r="AZ159" s="14">
        <f>IF($B159="","",COUNTIFS($B$5:$B159,$B159,$AV$5:$AV159,$AV159))</f>
        <v>2</v>
      </c>
      <c r="BA159" s="14" t="str">
        <f t="shared" si="26"/>
        <v>04|Suphitcha Keawliam|20260401</v>
      </c>
      <c r="BB159" s="14" t="str">
        <f t="shared" si="27"/>
        <v>02|Suphitcha Keawliam|20260406</v>
      </c>
      <c r="BC159" s="14">
        <f t="shared" si="28"/>
        <v>0</v>
      </c>
      <c r="BD159" s="54" t="s">
        <v>2855</v>
      </c>
      <c r="BE159" t="s">
        <v>2856</v>
      </c>
      <c r="BF159" t="str">
        <f t="shared" si="29"/>
        <v>April 2026</v>
      </c>
    </row>
    <row r="160" spans="1:58" ht="15" customHeight="1">
      <c r="A160" s="10">
        <v>46130.475100509298</v>
      </c>
      <c r="B160" s="11" t="s">
        <v>192</v>
      </c>
      <c r="C160" s="12">
        <v>46119</v>
      </c>
      <c r="D160" s="13">
        <v>0.67430555555555605</v>
      </c>
      <c r="E160" s="13">
        <v>0.67986111111111103</v>
      </c>
      <c r="F160" s="14" t="s">
        <v>2857</v>
      </c>
      <c r="G160" s="15" t="s">
        <v>2858</v>
      </c>
      <c r="H160" s="14">
        <v>10</v>
      </c>
      <c r="I160" s="22" t="s">
        <v>2859</v>
      </c>
      <c r="J160" s="14">
        <v>10</v>
      </c>
      <c r="K160" s="22" t="s">
        <v>2860</v>
      </c>
      <c r="L160" s="14">
        <v>8</v>
      </c>
      <c r="M160" s="22" t="s">
        <v>2861</v>
      </c>
      <c r="N160" s="14">
        <v>10</v>
      </c>
      <c r="O160" s="22" t="s">
        <v>2862</v>
      </c>
      <c r="P160" s="14">
        <v>9</v>
      </c>
      <c r="Q160" s="23" t="s">
        <v>2863</v>
      </c>
      <c r="R160" s="14">
        <v>5</v>
      </c>
      <c r="S160" s="23" t="s">
        <v>2864</v>
      </c>
      <c r="T160" s="14"/>
      <c r="U160" s="16"/>
      <c r="V160" s="14">
        <v>15</v>
      </c>
      <c r="W160" s="22" t="s">
        <v>2865</v>
      </c>
      <c r="X160" s="14">
        <v>10</v>
      </c>
      <c r="Y160" s="22" t="s">
        <v>2866</v>
      </c>
      <c r="Z160" s="14"/>
      <c r="AA160" s="16"/>
      <c r="AB160" s="14">
        <v>5</v>
      </c>
      <c r="AC160" s="22" t="s">
        <v>2867</v>
      </c>
      <c r="AD160" s="14">
        <v>5</v>
      </c>
      <c r="AE160" s="22" t="s">
        <v>2868</v>
      </c>
      <c r="AF160" s="14">
        <v>10</v>
      </c>
      <c r="AG160" s="22" t="s">
        <v>2869</v>
      </c>
      <c r="AH160" s="14"/>
      <c r="AI160" s="16"/>
      <c r="AJ160" s="14"/>
      <c r="AK160" s="16"/>
      <c r="AL160" s="14"/>
      <c r="AM160" s="16"/>
      <c r="AN160" s="14"/>
      <c r="AO160" s="16"/>
      <c r="AP160" s="14" t="s">
        <v>87</v>
      </c>
      <c r="AQ160" s="16" t="s">
        <v>2870</v>
      </c>
      <c r="AR160" s="14"/>
      <c r="AS160" s="18">
        <f t="shared" si="20"/>
        <v>97</v>
      </c>
      <c r="AT160" s="12">
        <f t="shared" si="21"/>
        <v>46113</v>
      </c>
      <c r="AU160" s="19" t="str">
        <f t="shared" si="22"/>
        <v>April 2026</v>
      </c>
      <c r="AV160" s="12">
        <f t="shared" si="23"/>
        <v>46118</v>
      </c>
      <c r="AW160" s="12">
        <f t="shared" si="24"/>
        <v>46124</v>
      </c>
      <c r="AX160" s="14" t="str">
        <f t="shared" si="25"/>
        <v>06/04/2026 - 12/04/2026</v>
      </c>
      <c r="AY160" s="14">
        <f>IF($B160="","",COUNTIFS($B$5:$B160,$B160,$AT$5:$AT160,$AT160))</f>
        <v>5</v>
      </c>
      <c r="AZ160" s="14">
        <f>IF($B160="","",COUNTIFS($B$5:$B160,$B160,$AV$5:$AV160,$AV160))</f>
        <v>3</v>
      </c>
      <c r="BA160" s="14" t="str">
        <f t="shared" si="26"/>
        <v>05|Wachiraporn chailittichai|20260401</v>
      </c>
      <c r="BB160" s="14" t="str">
        <f t="shared" si="27"/>
        <v>03|Wachiraporn chailittichai|20260406</v>
      </c>
      <c r="BC160" s="14">
        <f t="shared" si="28"/>
        <v>0</v>
      </c>
      <c r="BD160" s="54" t="s">
        <v>2871</v>
      </c>
      <c r="BE160" t="s">
        <v>2872</v>
      </c>
      <c r="BF160" t="str">
        <f t="shared" si="29"/>
        <v>April 2026</v>
      </c>
    </row>
    <row r="161" spans="1:58" ht="15" customHeight="1">
      <c r="A161" s="10">
        <v>46129.719881296303</v>
      </c>
      <c r="B161" s="11" t="s">
        <v>89</v>
      </c>
      <c r="C161" s="12">
        <v>46120</v>
      </c>
      <c r="D161" s="13">
        <v>0.406944444444444</v>
      </c>
      <c r="E161" s="13">
        <v>0.41249999999999998</v>
      </c>
      <c r="F161" s="14" t="s">
        <v>2873</v>
      </c>
      <c r="G161" s="15" t="s">
        <v>2874</v>
      </c>
      <c r="H161" s="14">
        <v>10</v>
      </c>
      <c r="I161" s="22" t="s">
        <v>2751</v>
      </c>
      <c r="J161" s="14">
        <v>10</v>
      </c>
      <c r="K161" s="22" t="s">
        <v>2875</v>
      </c>
      <c r="L161" s="14">
        <v>10</v>
      </c>
      <c r="M161" s="22" t="s">
        <v>2876</v>
      </c>
      <c r="N161" s="14">
        <v>10</v>
      </c>
      <c r="O161" s="22" t="s">
        <v>2877</v>
      </c>
      <c r="P161" s="14">
        <v>9</v>
      </c>
      <c r="Q161" s="23" t="s">
        <v>2878</v>
      </c>
      <c r="R161" s="14">
        <v>5</v>
      </c>
      <c r="S161" s="23" t="s">
        <v>2879</v>
      </c>
      <c r="T161" s="14"/>
      <c r="U161" s="16"/>
      <c r="V161" s="14">
        <v>14</v>
      </c>
      <c r="W161" s="22" t="s">
        <v>2880</v>
      </c>
      <c r="X161" s="14">
        <v>10</v>
      </c>
      <c r="Y161" s="22" t="s">
        <v>2881</v>
      </c>
      <c r="Z161" s="14"/>
      <c r="AA161" s="16"/>
      <c r="AB161" s="14">
        <v>5</v>
      </c>
      <c r="AC161" s="22" t="s">
        <v>2882</v>
      </c>
      <c r="AD161" s="14">
        <v>5</v>
      </c>
      <c r="AE161" s="22" t="s">
        <v>2673</v>
      </c>
      <c r="AF161" s="14">
        <v>10</v>
      </c>
      <c r="AG161" s="22" t="s">
        <v>2761</v>
      </c>
      <c r="AH161" s="14"/>
      <c r="AI161" s="16"/>
      <c r="AJ161" s="14"/>
      <c r="AK161" s="16"/>
      <c r="AL161" s="14"/>
      <c r="AM161" s="16"/>
      <c r="AN161" s="14"/>
      <c r="AO161" s="16"/>
      <c r="AP161" s="14" t="s">
        <v>87</v>
      </c>
      <c r="AQ161" s="16" t="s">
        <v>2883</v>
      </c>
      <c r="AR161" s="14"/>
      <c r="AS161" s="18">
        <f t="shared" si="20"/>
        <v>98</v>
      </c>
      <c r="AT161" s="12">
        <f t="shared" si="21"/>
        <v>46113</v>
      </c>
      <c r="AU161" s="19" t="str">
        <f t="shared" si="22"/>
        <v>April 2026</v>
      </c>
      <c r="AV161" s="12">
        <f t="shared" si="23"/>
        <v>46118</v>
      </c>
      <c r="AW161" s="12">
        <f t="shared" si="24"/>
        <v>46124</v>
      </c>
      <c r="AX161" s="14" t="str">
        <f t="shared" si="25"/>
        <v>06/04/2026 - 12/04/2026</v>
      </c>
      <c r="AY161" s="14">
        <f>IF($B161="","",COUNTIFS($B$5:$B161,$B161,$AT$5:$AT161,$AT161))</f>
        <v>3</v>
      </c>
      <c r="AZ161" s="14">
        <f>IF($B161="","",COUNTIFS($B$5:$B161,$B161,$AV$5:$AV161,$AV161))</f>
        <v>1</v>
      </c>
      <c r="BA161" s="14" t="str">
        <f t="shared" si="26"/>
        <v>03|Jureeporn Piddum|20260401</v>
      </c>
      <c r="BB161" s="14" t="str">
        <f t="shared" si="27"/>
        <v>01|Jureeporn Piddum|20260406</v>
      </c>
      <c r="BC161" s="14">
        <f t="shared" si="28"/>
        <v>0</v>
      </c>
      <c r="BD161" s="54" t="s">
        <v>2884</v>
      </c>
      <c r="BE161" t="s">
        <v>2885</v>
      </c>
      <c r="BF161" t="str">
        <f t="shared" si="29"/>
        <v>April 2026</v>
      </c>
    </row>
    <row r="162" spans="1:58" ht="15" customHeight="1">
      <c r="A162" s="10">
        <v>46129.792550787002</v>
      </c>
      <c r="B162" s="11" t="s">
        <v>393</v>
      </c>
      <c r="C162" s="12">
        <v>46120</v>
      </c>
      <c r="D162" s="13">
        <v>0.53611111111111098</v>
      </c>
      <c r="E162" s="13">
        <v>0.57083333333333297</v>
      </c>
      <c r="F162" s="14" t="s">
        <v>2886</v>
      </c>
      <c r="G162" s="15" t="s">
        <v>2887</v>
      </c>
      <c r="H162" s="14">
        <v>10</v>
      </c>
      <c r="I162" s="22" t="s">
        <v>2888</v>
      </c>
      <c r="J162" s="14">
        <v>10</v>
      </c>
      <c r="K162" s="22" t="s">
        <v>2889</v>
      </c>
      <c r="L162" s="14">
        <v>7</v>
      </c>
      <c r="M162" s="22" t="s">
        <v>2890</v>
      </c>
      <c r="N162" s="14">
        <v>7</v>
      </c>
      <c r="O162" s="22" t="s">
        <v>2891</v>
      </c>
      <c r="P162" s="14">
        <v>7</v>
      </c>
      <c r="Q162" s="23" t="s">
        <v>2892</v>
      </c>
      <c r="R162" s="14">
        <v>4</v>
      </c>
      <c r="S162" s="23" t="s">
        <v>2893</v>
      </c>
      <c r="T162" s="14"/>
      <c r="U162" s="16"/>
      <c r="V162" s="14">
        <v>10</v>
      </c>
      <c r="W162" s="22" t="s">
        <v>2894</v>
      </c>
      <c r="X162" s="14">
        <v>8</v>
      </c>
      <c r="Y162" s="22" t="s">
        <v>2895</v>
      </c>
      <c r="Z162" s="14"/>
      <c r="AA162" s="16"/>
      <c r="AB162" s="14">
        <v>5</v>
      </c>
      <c r="AC162" s="22" t="s">
        <v>2896</v>
      </c>
      <c r="AD162" s="14">
        <v>5</v>
      </c>
      <c r="AE162" s="22" t="s">
        <v>2897</v>
      </c>
      <c r="AF162" s="14">
        <v>10</v>
      </c>
      <c r="AG162" s="22" t="s">
        <v>2898</v>
      </c>
      <c r="AH162" s="14"/>
      <c r="AI162" s="16"/>
      <c r="AJ162" s="14"/>
      <c r="AK162" s="16"/>
      <c r="AL162" s="14"/>
      <c r="AM162" s="16"/>
      <c r="AN162" s="14"/>
      <c r="AO162" s="16"/>
      <c r="AP162" s="14" t="s">
        <v>87</v>
      </c>
      <c r="AQ162" s="16" t="s">
        <v>2899</v>
      </c>
      <c r="AR162" s="14"/>
      <c r="AS162" s="18">
        <f t="shared" si="20"/>
        <v>83</v>
      </c>
      <c r="AT162" s="12">
        <f t="shared" si="21"/>
        <v>46113</v>
      </c>
      <c r="AU162" s="19" t="str">
        <f t="shared" si="22"/>
        <v>April 2026</v>
      </c>
      <c r="AV162" s="12">
        <f t="shared" si="23"/>
        <v>46118</v>
      </c>
      <c r="AW162" s="12">
        <f t="shared" si="24"/>
        <v>46124</v>
      </c>
      <c r="AX162" s="14" t="str">
        <f t="shared" si="25"/>
        <v>06/04/2026 - 12/04/2026</v>
      </c>
      <c r="AY162" s="14">
        <f>IF($B162="","",COUNTIFS($B$5:$B162,$B162,$AT$5:$AT162,$AT162))</f>
        <v>3</v>
      </c>
      <c r="AZ162" s="14">
        <f>IF($B162="","",COUNTIFS($B$5:$B162,$B162,$AV$5:$AV162,$AV162))</f>
        <v>1</v>
      </c>
      <c r="BA162" s="14" t="str">
        <f t="shared" si="26"/>
        <v>03|Natcha Chai-in|20260401</v>
      </c>
      <c r="BB162" s="14" t="str">
        <f t="shared" si="27"/>
        <v>01|Natcha Chai-in|20260406</v>
      </c>
      <c r="BC162" s="14">
        <f t="shared" si="28"/>
        <v>0</v>
      </c>
      <c r="BD162" s="54" t="s">
        <v>2900</v>
      </c>
      <c r="BE162" t="s">
        <v>2901</v>
      </c>
      <c r="BF162" t="str">
        <f t="shared" si="29"/>
        <v>April 2026</v>
      </c>
    </row>
    <row r="163" spans="1:58" ht="15" customHeight="1">
      <c r="A163" s="10">
        <v>46129.798485150503</v>
      </c>
      <c r="B163" s="11" t="s">
        <v>393</v>
      </c>
      <c r="C163" s="12">
        <v>46120</v>
      </c>
      <c r="D163" s="13">
        <v>0.420833333333333</v>
      </c>
      <c r="E163" s="13">
        <v>0.42708333333333298</v>
      </c>
      <c r="F163" s="14" t="s">
        <v>2902</v>
      </c>
      <c r="G163" s="15" t="s">
        <v>2903</v>
      </c>
      <c r="H163" s="14">
        <v>8</v>
      </c>
      <c r="I163" s="22" t="s">
        <v>2904</v>
      </c>
      <c r="J163" s="14">
        <v>10</v>
      </c>
      <c r="K163" s="22" t="s">
        <v>2905</v>
      </c>
      <c r="L163" s="14">
        <v>8</v>
      </c>
      <c r="M163" s="22" t="s">
        <v>2906</v>
      </c>
      <c r="N163" s="14">
        <v>8</v>
      </c>
      <c r="O163" s="22" t="s">
        <v>2907</v>
      </c>
      <c r="P163" s="14">
        <v>6</v>
      </c>
      <c r="Q163" s="23" t="s">
        <v>2908</v>
      </c>
      <c r="R163" s="14">
        <v>3</v>
      </c>
      <c r="S163" s="23" t="s">
        <v>2909</v>
      </c>
      <c r="T163" s="14"/>
      <c r="U163" s="16"/>
      <c r="V163" s="14">
        <v>7</v>
      </c>
      <c r="W163" s="22" t="s">
        <v>2910</v>
      </c>
      <c r="X163" s="14">
        <v>6</v>
      </c>
      <c r="Y163" s="22" t="s">
        <v>2911</v>
      </c>
      <c r="Z163" s="14"/>
      <c r="AA163" s="16"/>
      <c r="AB163" s="14">
        <v>5</v>
      </c>
      <c r="AC163" s="22" t="s">
        <v>2912</v>
      </c>
      <c r="AD163" s="14">
        <v>5</v>
      </c>
      <c r="AE163" s="22" t="s">
        <v>2913</v>
      </c>
      <c r="AF163" s="14">
        <v>10</v>
      </c>
      <c r="AG163" s="22" t="s">
        <v>2914</v>
      </c>
      <c r="AH163" s="14"/>
      <c r="AI163" s="16"/>
      <c r="AJ163" s="14"/>
      <c r="AK163" s="16"/>
      <c r="AL163" s="14"/>
      <c r="AM163" s="16"/>
      <c r="AN163" s="14"/>
      <c r="AO163" s="16"/>
      <c r="AP163" s="14" t="s">
        <v>87</v>
      </c>
      <c r="AQ163" s="16" t="s">
        <v>2915</v>
      </c>
      <c r="AR163" s="14"/>
      <c r="AS163" s="18">
        <f t="shared" si="20"/>
        <v>76</v>
      </c>
      <c r="AT163" s="12">
        <f t="shared" si="21"/>
        <v>46113</v>
      </c>
      <c r="AU163" s="19" t="str">
        <f t="shared" si="22"/>
        <v>April 2026</v>
      </c>
      <c r="AV163" s="12">
        <f t="shared" si="23"/>
        <v>46118</v>
      </c>
      <c r="AW163" s="12">
        <f t="shared" si="24"/>
        <v>46124</v>
      </c>
      <c r="AX163" s="14" t="str">
        <f t="shared" si="25"/>
        <v>06/04/2026 - 12/04/2026</v>
      </c>
      <c r="AY163" s="14">
        <f>IF($B163="","",COUNTIFS($B$5:$B163,$B163,$AT$5:$AT163,$AT163))</f>
        <v>4</v>
      </c>
      <c r="AZ163" s="14">
        <f>IF($B163="","",COUNTIFS($B$5:$B163,$B163,$AV$5:$AV163,$AV163))</f>
        <v>2</v>
      </c>
      <c r="BA163" s="14" t="str">
        <f t="shared" si="26"/>
        <v>04|Natcha Chai-in|20260401</v>
      </c>
      <c r="BB163" s="14" t="str">
        <f t="shared" si="27"/>
        <v>02|Natcha Chai-in|20260406</v>
      </c>
      <c r="BC163" s="14">
        <f t="shared" si="28"/>
        <v>0</v>
      </c>
      <c r="BD163" s="54" t="s">
        <v>2916</v>
      </c>
      <c r="BE163" t="s">
        <v>2917</v>
      </c>
      <c r="BF163" t="str">
        <f t="shared" si="29"/>
        <v>April 2026</v>
      </c>
    </row>
    <row r="164" spans="1:58" ht="15" customHeight="1">
      <c r="A164" s="10">
        <v>46129.920537916703</v>
      </c>
      <c r="B164" s="11" t="s">
        <v>451</v>
      </c>
      <c r="C164" s="12">
        <v>46120</v>
      </c>
      <c r="D164" s="13">
        <v>0.36944444444444502</v>
      </c>
      <c r="E164" s="13">
        <v>0.374305555555556</v>
      </c>
      <c r="F164" s="14" t="s">
        <v>2918</v>
      </c>
      <c r="G164" s="15" t="s">
        <v>2919</v>
      </c>
      <c r="H164" s="14">
        <v>10</v>
      </c>
      <c r="I164" s="22" t="s">
        <v>2664</v>
      </c>
      <c r="J164" s="14">
        <v>10</v>
      </c>
      <c r="K164" s="22" t="s">
        <v>2920</v>
      </c>
      <c r="L164" s="14">
        <v>10</v>
      </c>
      <c r="M164" s="22" t="s">
        <v>2921</v>
      </c>
      <c r="N164" s="14">
        <v>9</v>
      </c>
      <c r="O164" s="22" t="s">
        <v>2922</v>
      </c>
      <c r="P164" s="14">
        <v>8</v>
      </c>
      <c r="Q164" s="23" t="s">
        <v>2923</v>
      </c>
      <c r="R164" s="14">
        <v>5</v>
      </c>
      <c r="S164" s="23" t="s">
        <v>2924</v>
      </c>
      <c r="T164" s="14"/>
      <c r="U164" s="16"/>
      <c r="V164" s="14">
        <v>12</v>
      </c>
      <c r="W164" s="22" t="s">
        <v>2925</v>
      </c>
      <c r="X164" s="14">
        <v>9</v>
      </c>
      <c r="Y164" s="22" t="s">
        <v>2926</v>
      </c>
      <c r="Z164" s="14"/>
      <c r="AA164" s="16"/>
      <c r="AB164" s="14">
        <v>5</v>
      </c>
      <c r="AC164" s="22" t="s">
        <v>2672</v>
      </c>
      <c r="AD164" s="14">
        <v>5</v>
      </c>
      <c r="AE164" s="22" t="s">
        <v>2673</v>
      </c>
      <c r="AF164" s="14">
        <v>8</v>
      </c>
      <c r="AG164" s="22" t="s">
        <v>2927</v>
      </c>
      <c r="AH164" s="14"/>
      <c r="AI164" s="16"/>
      <c r="AJ164" s="14"/>
      <c r="AK164" s="16"/>
      <c r="AL164" s="14"/>
      <c r="AM164" s="16"/>
      <c r="AN164" s="14"/>
      <c r="AO164" s="16"/>
      <c r="AP164" s="14" t="s">
        <v>87</v>
      </c>
      <c r="AQ164" s="16" t="s">
        <v>2928</v>
      </c>
      <c r="AR164" s="14"/>
      <c r="AS164" s="18">
        <f t="shared" si="20"/>
        <v>91</v>
      </c>
      <c r="AT164" s="12">
        <f t="shared" si="21"/>
        <v>46113</v>
      </c>
      <c r="AU164" s="19" t="str">
        <f t="shared" si="22"/>
        <v>April 2026</v>
      </c>
      <c r="AV164" s="12">
        <f t="shared" si="23"/>
        <v>46118</v>
      </c>
      <c r="AW164" s="12">
        <f t="shared" si="24"/>
        <v>46124</v>
      </c>
      <c r="AX164" s="14" t="str">
        <f t="shared" si="25"/>
        <v>06/04/2026 - 12/04/2026</v>
      </c>
      <c r="AY164" s="14">
        <f>IF($B164="","",COUNTIFS($B$5:$B164,$B164,$AT$5:$AT164,$AT164))</f>
        <v>2</v>
      </c>
      <c r="AZ164" s="14">
        <f>IF($B164="","",COUNTIFS($B$5:$B164,$B164,$AV$5:$AV164,$AV164))</f>
        <v>2</v>
      </c>
      <c r="BA164" s="14" t="str">
        <f t="shared" si="26"/>
        <v>02|Sunijtra Siritip|20260401</v>
      </c>
      <c r="BB164" s="14" t="str">
        <f t="shared" si="27"/>
        <v>02|Sunijtra Siritip|20260406</v>
      </c>
      <c r="BC164" s="14">
        <f t="shared" si="28"/>
        <v>0</v>
      </c>
      <c r="BD164" s="54" t="s">
        <v>2929</v>
      </c>
      <c r="BE164" t="s">
        <v>2930</v>
      </c>
      <c r="BF164" t="str">
        <f t="shared" si="29"/>
        <v>April 2026</v>
      </c>
    </row>
    <row r="165" spans="1:58" ht="15" customHeight="1">
      <c r="A165" s="10">
        <v>46129.927513113398</v>
      </c>
      <c r="B165" s="11" t="s">
        <v>451</v>
      </c>
      <c r="C165" s="12">
        <v>46120</v>
      </c>
      <c r="D165" s="13">
        <v>0.38680555555555601</v>
      </c>
      <c r="E165" s="13">
        <v>0.39444444444444399</v>
      </c>
      <c r="F165" s="14" t="s">
        <v>2931</v>
      </c>
      <c r="G165" s="15" t="s">
        <v>2932</v>
      </c>
      <c r="H165" s="14">
        <v>10</v>
      </c>
      <c r="I165" s="22" t="s">
        <v>2933</v>
      </c>
      <c r="J165" s="14">
        <v>10</v>
      </c>
      <c r="K165" s="22" t="s">
        <v>2934</v>
      </c>
      <c r="L165" s="14">
        <v>9</v>
      </c>
      <c r="M165" s="22" t="s">
        <v>2935</v>
      </c>
      <c r="N165" s="14">
        <v>7</v>
      </c>
      <c r="O165" s="22" t="s">
        <v>2936</v>
      </c>
      <c r="P165" s="14">
        <v>8</v>
      </c>
      <c r="Q165" s="23" t="s">
        <v>2937</v>
      </c>
      <c r="R165" s="14">
        <v>5</v>
      </c>
      <c r="S165" s="23" t="s">
        <v>2938</v>
      </c>
      <c r="T165" s="14"/>
      <c r="U165" s="16"/>
      <c r="V165" s="14">
        <v>11</v>
      </c>
      <c r="W165" s="22" t="s">
        <v>2939</v>
      </c>
      <c r="X165" s="14">
        <v>9</v>
      </c>
      <c r="Y165" s="22" t="s">
        <v>2940</v>
      </c>
      <c r="Z165" s="14"/>
      <c r="AA165" s="16"/>
      <c r="AB165" s="14">
        <v>5</v>
      </c>
      <c r="AC165" s="22" t="s">
        <v>2672</v>
      </c>
      <c r="AD165" s="14">
        <v>5</v>
      </c>
      <c r="AE165" s="22" t="s">
        <v>2941</v>
      </c>
      <c r="AF165" s="14">
        <v>10</v>
      </c>
      <c r="AG165" s="22" t="s">
        <v>2942</v>
      </c>
      <c r="AH165" s="14"/>
      <c r="AI165" s="16"/>
      <c r="AJ165" s="14"/>
      <c r="AK165" s="16"/>
      <c r="AL165" s="14"/>
      <c r="AM165" s="16"/>
      <c r="AN165" s="14"/>
      <c r="AO165" s="16"/>
      <c r="AP165" s="14" t="s">
        <v>87</v>
      </c>
      <c r="AQ165" s="16" t="s">
        <v>2943</v>
      </c>
      <c r="AR165" s="14"/>
      <c r="AS165" s="18">
        <f t="shared" si="20"/>
        <v>89</v>
      </c>
      <c r="AT165" s="12">
        <f t="shared" si="21"/>
        <v>46113</v>
      </c>
      <c r="AU165" s="19" t="str">
        <f t="shared" si="22"/>
        <v>April 2026</v>
      </c>
      <c r="AV165" s="12">
        <f t="shared" si="23"/>
        <v>46118</v>
      </c>
      <c r="AW165" s="12">
        <f t="shared" si="24"/>
        <v>46124</v>
      </c>
      <c r="AX165" s="14" t="str">
        <f t="shared" si="25"/>
        <v>06/04/2026 - 12/04/2026</v>
      </c>
      <c r="AY165" s="14">
        <f>IF($B165="","",COUNTIFS($B$5:$B165,$B165,$AT$5:$AT165,$AT165))</f>
        <v>3</v>
      </c>
      <c r="AZ165" s="14">
        <f>IF($B165="","",COUNTIFS($B$5:$B165,$B165,$AV$5:$AV165,$AV165))</f>
        <v>3</v>
      </c>
      <c r="BA165" s="14" t="str">
        <f t="shared" si="26"/>
        <v>03|Sunijtra Siritip|20260401</v>
      </c>
      <c r="BB165" s="14" t="str">
        <f t="shared" si="27"/>
        <v>03|Sunijtra Siritip|20260406</v>
      </c>
      <c r="BC165" s="14">
        <f t="shared" si="28"/>
        <v>0</v>
      </c>
      <c r="BD165" s="54" t="s">
        <v>2944</v>
      </c>
      <c r="BE165" t="s">
        <v>2945</v>
      </c>
      <c r="BF165" t="str">
        <f t="shared" si="29"/>
        <v>April 2026</v>
      </c>
    </row>
    <row r="166" spans="1:58" ht="15" customHeight="1">
      <c r="A166" s="10">
        <v>46129.984799502301</v>
      </c>
      <c r="B166" s="11" t="s">
        <v>264</v>
      </c>
      <c r="C166" s="12">
        <v>46120</v>
      </c>
      <c r="D166" s="13">
        <v>0.84166666666666701</v>
      </c>
      <c r="E166" s="13">
        <v>0.84722222222222199</v>
      </c>
      <c r="F166" s="14" t="s">
        <v>2946</v>
      </c>
      <c r="G166" s="15" t="s">
        <v>2947</v>
      </c>
      <c r="H166" s="14">
        <v>10</v>
      </c>
      <c r="I166" s="22" t="s">
        <v>2812</v>
      </c>
      <c r="J166" s="14">
        <v>10</v>
      </c>
      <c r="K166" s="22" t="s">
        <v>2948</v>
      </c>
      <c r="L166" s="14">
        <v>8</v>
      </c>
      <c r="M166" s="22" t="s">
        <v>2949</v>
      </c>
      <c r="N166" s="14">
        <v>9</v>
      </c>
      <c r="O166" s="22" t="s">
        <v>2950</v>
      </c>
      <c r="P166" s="14">
        <v>7</v>
      </c>
      <c r="Q166" s="23" t="s">
        <v>2951</v>
      </c>
      <c r="R166" s="14">
        <v>4</v>
      </c>
      <c r="S166" s="23" t="s">
        <v>2952</v>
      </c>
      <c r="T166" s="14"/>
      <c r="U166" s="16"/>
      <c r="V166" s="14">
        <v>10</v>
      </c>
      <c r="W166" s="22" t="s">
        <v>2953</v>
      </c>
      <c r="X166" s="14">
        <v>9</v>
      </c>
      <c r="Y166" s="22" t="s">
        <v>2954</v>
      </c>
      <c r="Z166" s="14"/>
      <c r="AA166" s="16"/>
      <c r="AB166" s="14">
        <v>5</v>
      </c>
      <c r="AC166" s="22" t="s">
        <v>2804</v>
      </c>
      <c r="AD166" s="14">
        <v>5</v>
      </c>
      <c r="AE166" s="22" t="s">
        <v>2955</v>
      </c>
      <c r="AF166" s="14">
        <v>10</v>
      </c>
      <c r="AG166" s="22" t="s">
        <v>2956</v>
      </c>
      <c r="AH166" s="14"/>
      <c r="AI166" s="16"/>
      <c r="AJ166" s="14"/>
      <c r="AK166" s="16"/>
      <c r="AL166" s="14"/>
      <c r="AM166" s="16"/>
      <c r="AN166" s="14"/>
      <c r="AO166" s="16"/>
      <c r="AP166" s="14" t="s">
        <v>87</v>
      </c>
      <c r="AQ166" s="16" t="s">
        <v>2957</v>
      </c>
      <c r="AR166" s="14"/>
      <c r="AS166" s="18">
        <f t="shared" si="20"/>
        <v>87</v>
      </c>
      <c r="AT166" s="12">
        <f t="shared" si="21"/>
        <v>46113</v>
      </c>
      <c r="AU166" s="19" t="str">
        <f t="shared" si="22"/>
        <v>April 2026</v>
      </c>
      <c r="AV166" s="12">
        <f t="shared" si="23"/>
        <v>46118</v>
      </c>
      <c r="AW166" s="12">
        <f t="shared" si="24"/>
        <v>46124</v>
      </c>
      <c r="AX166" s="14" t="str">
        <f t="shared" si="25"/>
        <v>06/04/2026 - 12/04/2026</v>
      </c>
      <c r="AY166" s="14">
        <f>IF($B166="","",COUNTIFS($B$5:$B166,$B166,$AT$5:$AT166,$AT166))</f>
        <v>6</v>
      </c>
      <c r="AZ166" s="14">
        <f>IF($B166="","",COUNTIFS($B$5:$B166,$B166,$AV$5:$AV166,$AV166))</f>
        <v>4</v>
      </c>
      <c r="BA166" s="14" t="str">
        <f t="shared" si="26"/>
        <v>06|Supakrit Promkhamnoi|20260401</v>
      </c>
      <c r="BB166" s="14" t="str">
        <f t="shared" si="27"/>
        <v>04|Supakrit Promkhamnoi|20260406</v>
      </c>
      <c r="BC166" s="14">
        <f t="shared" si="28"/>
        <v>0</v>
      </c>
      <c r="BD166" s="54" t="s">
        <v>2958</v>
      </c>
      <c r="BE166" t="s">
        <v>2959</v>
      </c>
      <c r="BF166" t="str">
        <f t="shared" si="29"/>
        <v>April 2026</v>
      </c>
    </row>
    <row r="167" spans="1:58" ht="15" customHeight="1">
      <c r="A167" s="10">
        <v>46129.654448321802</v>
      </c>
      <c r="B167" s="11" t="s">
        <v>131</v>
      </c>
      <c r="C167" s="12">
        <v>46121</v>
      </c>
      <c r="D167" s="13">
        <v>0.87777777777777799</v>
      </c>
      <c r="E167" s="13">
        <v>0.88888888888888895</v>
      </c>
      <c r="F167" s="14" t="s">
        <v>2960</v>
      </c>
      <c r="G167" s="15" t="s">
        <v>2961</v>
      </c>
      <c r="H167" s="14">
        <v>10</v>
      </c>
      <c r="I167" s="22" t="s">
        <v>2962</v>
      </c>
      <c r="J167" s="14">
        <v>10</v>
      </c>
      <c r="K167" s="22" t="s">
        <v>2963</v>
      </c>
      <c r="L167" s="14">
        <v>10</v>
      </c>
      <c r="M167" s="22" t="s">
        <v>2964</v>
      </c>
      <c r="N167" s="14">
        <v>10</v>
      </c>
      <c r="O167" s="22" t="s">
        <v>2965</v>
      </c>
      <c r="P167" s="14">
        <v>8</v>
      </c>
      <c r="Q167" s="23" t="s">
        <v>2966</v>
      </c>
      <c r="R167" s="14">
        <v>5</v>
      </c>
      <c r="S167" s="23" t="s">
        <v>2967</v>
      </c>
      <c r="T167" s="14"/>
      <c r="U167" s="16"/>
      <c r="V167" s="14">
        <v>14</v>
      </c>
      <c r="W167" s="22" t="s">
        <v>2968</v>
      </c>
      <c r="X167" s="14">
        <v>9</v>
      </c>
      <c r="Y167" s="22" t="s">
        <v>2969</v>
      </c>
      <c r="Z167" s="14"/>
      <c r="AA167" s="16"/>
      <c r="AB167" s="14">
        <v>5</v>
      </c>
      <c r="AC167" s="22" t="s">
        <v>2970</v>
      </c>
      <c r="AD167" s="14">
        <v>5</v>
      </c>
      <c r="AE167" s="22" t="s">
        <v>2971</v>
      </c>
      <c r="AF167" s="14">
        <v>10</v>
      </c>
      <c r="AG167" s="22" t="s">
        <v>2761</v>
      </c>
      <c r="AH167" s="14"/>
      <c r="AI167" s="16"/>
      <c r="AJ167" s="14"/>
      <c r="AK167" s="16"/>
      <c r="AL167" s="14"/>
      <c r="AM167" s="16"/>
      <c r="AN167" s="14"/>
      <c r="AO167" s="16"/>
      <c r="AP167" s="14" t="s">
        <v>87</v>
      </c>
      <c r="AQ167" s="16" t="s">
        <v>2972</v>
      </c>
      <c r="AR167" s="14"/>
      <c r="AS167" s="18">
        <f t="shared" si="20"/>
        <v>96</v>
      </c>
      <c r="AT167" s="12">
        <f t="shared" si="21"/>
        <v>46113</v>
      </c>
      <c r="AU167" s="19" t="str">
        <f t="shared" si="22"/>
        <v>April 2026</v>
      </c>
      <c r="AV167" s="12">
        <f t="shared" si="23"/>
        <v>46118</v>
      </c>
      <c r="AW167" s="12">
        <f t="shared" si="24"/>
        <v>46124</v>
      </c>
      <c r="AX167" s="14" t="str">
        <f t="shared" si="25"/>
        <v>06/04/2026 - 12/04/2026</v>
      </c>
      <c r="AY167" s="14">
        <f>IF($B167="","",COUNTIFS($B$5:$B167,$B167,$AT$5:$AT167,$AT167))</f>
        <v>3</v>
      </c>
      <c r="AZ167" s="14">
        <f>IF($B167="","",COUNTIFS($B$5:$B167,$B167,$AV$5:$AV167,$AV167))</f>
        <v>1</v>
      </c>
      <c r="BA167" s="14" t="str">
        <f t="shared" si="26"/>
        <v>03|Jariyawadee Taboodda|20260401</v>
      </c>
      <c r="BB167" s="14" t="str">
        <f t="shared" si="27"/>
        <v>01|Jariyawadee Taboodda|20260406</v>
      </c>
      <c r="BC167" s="14">
        <f t="shared" si="28"/>
        <v>0</v>
      </c>
      <c r="BD167" s="54" t="s">
        <v>2973</v>
      </c>
      <c r="BE167" t="s">
        <v>2974</v>
      </c>
      <c r="BF167" t="str">
        <f t="shared" si="29"/>
        <v>April 2026</v>
      </c>
    </row>
    <row r="168" spans="1:58" ht="15" customHeight="1">
      <c r="A168" s="10">
        <v>46129.727499004599</v>
      </c>
      <c r="B168" s="11" t="s">
        <v>89</v>
      </c>
      <c r="C168" s="12">
        <v>46121</v>
      </c>
      <c r="D168" s="13">
        <v>0.39583333333333298</v>
      </c>
      <c r="E168" s="13">
        <v>0.41041666666666698</v>
      </c>
      <c r="F168" s="14" t="s">
        <v>2975</v>
      </c>
      <c r="G168" s="15" t="s">
        <v>2976</v>
      </c>
      <c r="H168" s="14">
        <v>10</v>
      </c>
      <c r="I168" s="22" t="s">
        <v>2962</v>
      </c>
      <c r="J168" s="14">
        <v>10</v>
      </c>
      <c r="K168" s="22" t="s">
        <v>2977</v>
      </c>
      <c r="L168" s="14">
        <v>7</v>
      </c>
      <c r="M168" s="22" t="s">
        <v>2978</v>
      </c>
      <c r="N168" s="14">
        <v>8</v>
      </c>
      <c r="O168" s="22" t="s">
        <v>2979</v>
      </c>
      <c r="P168" s="14">
        <v>7</v>
      </c>
      <c r="Q168" s="23" t="s">
        <v>2980</v>
      </c>
      <c r="R168" s="14">
        <v>4</v>
      </c>
      <c r="S168" s="23" t="s">
        <v>2981</v>
      </c>
      <c r="T168" s="14"/>
      <c r="U168" s="16"/>
      <c r="V168" s="14">
        <v>11</v>
      </c>
      <c r="W168" s="22" t="s">
        <v>2982</v>
      </c>
      <c r="X168" s="14">
        <v>8</v>
      </c>
      <c r="Y168" s="22" t="s">
        <v>2983</v>
      </c>
      <c r="Z168" s="14"/>
      <c r="AA168" s="16"/>
      <c r="AB168" s="14">
        <v>5</v>
      </c>
      <c r="AC168" s="22" t="s">
        <v>2983</v>
      </c>
      <c r="AD168" s="14">
        <v>5</v>
      </c>
      <c r="AE168" s="22" t="s">
        <v>2673</v>
      </c>
      <c r="AF168" s="14">
        <v>10</v>
      </c>
      <c r="AG168" s="22" t="s">
        <v>2761</v>
      </c>
      <c r="AH168" s="14"/>
      <c r="AI168" s="16"/>
      <c r="AJ168" s="14"/>
      <c r="AK168" s="16"/>
      <c r="AL168" s="14"/>
      <c r="AM168" s="16"/>
      <c r="AN168" s="14"/>
      <c r="AO168" s="16"/>
      <c r="AP168" s="14" t="s">
        <v>87</v>
      </c>
      <c r="AQ168" s="16" t="s">
        <v>2984</v>
      </c>
      <c r="AR168" s="14"/>
      <c r="AS168" s="18">
        <f t="shared" si="20"/>
        <v>85</v>
      </c>
      <c r="AT168" s="12">
        <f t="shared" si="21"/>
        <v>46113</v>
      </c>
      <c r="AU168" s="19" t="str">
        <f t="shared" si="22"/>
        <v>April 2026</v>
      </c>
      <c r="AV168" s="12">
        <f t="shared" si="23"/>
        <v>46118</v>
      </c>
      <c r="AW168" s="12">
        <f t="shared" si="24"/>
        <v>46124</v>
      </c>
      <c r="AX168" s="14" t="str">
        <f t="shared" si="25"/>
        <v>06/04/2026 - 12/04/2026</v>
      </c>
      <c r="AY168" s="14">
        <f>IF($B168="","",COUNTIFS($B$5:$B168,$B168,$AT$5:$AT168,$AT168))</f>
        <v>4</v>
      </c>
      <c r="AZ168" s="14">
        <f>IF($B168="","",COUNTIFS($B$5:$B168,$B168,$AV$5:$AV168,$AV168))</f>
        <v>2</v>
      </c>
      <c r="BA168" s="14" t="str">
        <f t="shared" si="26"/>
        <v>04|Jureeporn Piddum|20260401</v>
      </c>
      <c r="BB168" s="14" t="str">
        <f t="shared" si="27"/>
        <v>02|Jureeporn Piddum|20260406</v>
      </c>
      <c r="BC168" s="14">
        <f t="shared" si="28"/>
        <v>0</v>
      </c>
      <c r="BD168" s="54" t="s">
        <v>2985</v>
      </c>
      <c r="BE168" t="s">
        <v>2986</v>
      </c>
      <c r="BF168" t="str">
        <f t="shared" si="29"/>
        <v>April 2026</v>
      </c>
    </row>
    <row r="169" spans="1:58" ht="15" customHeight="1">
      <c r="A169" s="10">
        <v>46129.7330861921</v>
      </c>
      <c r="B169" s="11" t="s">
        <v>89</v>
      </c>
      <c r="C169" s="12">
        <v>46121</v>
      </c>
      <c r="D169" s="13">
        <v>0.46527777777777801</v>
      </c>
      <c r="E169" s="13">
        <v>0.47499999999999998</v>
      </c>
      <c r="F169" s="14" t="s">
        <v>2987</v>
      </c>
      <c r="G169" s="15" t="s">
        <v>2734</v>
      </c>
      <c r="H169" s="14">
        <v>10</v>
      </c>
      <c r="I169" s="22" t="s">
        <v>2751</v>
      </c>
      <c r="J169" s="14">
        <v>10</v>
      </c>
      <c r="K169" s="22" t="s">
        <v>2988</v>
      </c>
      <c r="L169" s="14">
        <v>7</v>
      </c>
      <c r="M169" s="22" t="s">
        <v>2989</v>
      </c>
      <c r="N169" s="14">
        <v>6</v>
      </c>
      <c r="O169" s="22" t="s">
        <v>2990</v>
      </c>
      <c r="P169" s="14">
        <v>5</v>
      </c>
      <c r="Q169" s="23" t="s">
        <v>2991</v>
      </c>
      <c r="R169" s="14">
        <v>3</v>
      </c>
      <c r="S169" s="23" t="s">
        <v>2992</v>
      </c>
      <c r="T169" s="14"/>
      <c r="U169" s="16"/>
      <c r="V169" s="14">
        <v>8</v>
      </c>
      <c r="W169" s="22" t="s">
        <v>2993</v>
      </c>
      <c r="X169" s="14">
        <v>6</v>
      </c>
      <c r="Y169" s="22" t="s">
        <v>2994</v>
      </c>
      <c r="Z169" s="14"/>
      <c r="AA169" s="16"/>
      <c r="AB169" s="14">
        <v>5</v>
      </c>
      <c r="AC169" s="22" t="s">
        <v>2672</v>
      </c>
      <c r="AD169" s="14">
        <v>5</v>
      </c>
      <c r="AE169" s="22" t="s">
        <v>2673</v>
      </c>
      <c r="AF169" s="14">
        <v>10</v>
      </c>
      <c r="AG169" s="22" t="s">
        <v>2761</v>
      </c>
      <c r="AH169" s="14"/>
      <c r="AI169" s="16"/>
      <c r="AJ169" s="14"/>
      <c r="AK169" s="16"/>
      <c r="AL169" s="14"/>
      <c r="AM169" s="16"/>
      <c r="AN169" s="14"/>
      <c r="AO169" s="16"/>
      <c r="AP169" s="14" t="s">
        <v>87</v>
      </c>
      <c r="AQ169" s="16" t="s">
        <v>2995</v>
      </c>
      <c r="AR169" s="14"/>
      <c r="AS169" s="18">
        <f t="shared" si="20"/>
        <v>75</v>
      </c>
      <c r="AT169" s="12">
        <f t="shared" si="21"/>
        <v>46113</v>
      </c>
      <c r="AU169" s="19" t="str">
        <f t="shared" si="22"/>
        <v>April 2026</v>
      </c>
      <c r="AV169" s="12">
        <f t="shared" si="23"/>
        <v>46118</v>
      </c>
      <c r="AW169" s="12">
        <f t="shared" si="24"/>
        <v>46124</v>
      </c>
      <c r="AX169" s="14" t="str">
        <f t="shared" si="25"/>
        <v>06/04/2026 - 12/04/2026</v>
      </c>
      <c r="AY169" s="14">
        <f>IF($B169="","",COUNTIFS($B$5:$B169,$B169,$AT$5:$AT169,$AT169))</f>
        <v>5</v>
      </c>
      <c r="AZ169" s="14">
        <f>IF($B169="","",COUNTIFS($B$5:$B169,$B169,$AV$5:$AV169,$AV169))</f>
        <v>3</v>
      </c>
      <c r="BA169" s="14" t="str">
        <f t="shared" si="26"/>
        <v>05|Jureeporn Piddum|20260401</v>
      </c>
      <c r="BB169" s="14" t="str">
        <f t="shared" si="27"/>
        <v>03|Jureeporn Piddum|20260406</v>
      </c>
      <c r="BC169" s="14">
        <f t="shared" si="28"/>
        <v>0</v>
      </c>
      <c r="BD169" s="54" t="s">
        <v>2996</v>
      </c>
      <c r="BE169" t="s">
        <v>2997</v>
      </c>
      <c r="BF169" t="str">
        <f t="shared" si="29"/>
        <v>April 2026</v>
      </c>
    </row>
    <row r="170" spans="1:58" ht="15" customHeight="1">
      <c r="A170" s="10">
        <v>46129.808285694497</v>
      </c>
      <c r="B170" s="11" t="s">
        <v>393</v>
      </c>
      <c r="C170" s="12">
        <v>46121</v>
      </c>
      <c r="D170" s="13">
        <v>0.58750000000000002</v>
      </c>
      <c r="E170" s="13">
        <v>0.59166666666666701</v>
      </c>
      <c r="F170" s="14" t="s">
        <v>2998</v>
      </c>
      <c r="G170" s="15" t="s">
        <v>2999</v>
      </c>
      <c r="H170" s="14">
        <v>10</v>
      </c>
      <c r="I170" s="22" t="s">
        <v>2664</v>
      </c>
      <c r="J170" s="14">
        <v>10</v>
      </c>
      <c r="K170" s="22" t="s">
        <v>3000</v>
      </c>
      <c r="L170" s="14">
        <v>9</v>
      </c>
      <c r="M170" s="22" t="s">
        <v>3001</v>
      </c>
      <c r="N170" s="14">
        <v>8</v>
      </c>
      <c r="O170" s="22" t="s">
        <v>3002</v>
      </c>
      <c r="P170" s="14">
        <v>7</v>
      </c>
      <c r="Q170" s="23" t="s">
        <v>3003</v>
      </c>
      <c r="R170" s="14">
        <v>4</v>
      </c>
      <c r="S170" s="23" t="s">
        <v>3004</v>
      </c>
      <c r="T170" s="14"/>
      <c r="U170" s="16"/>
      <c r="V170" s="14">
        <v>9</v>
      </c>
      <c r="W170" s="22" t="s">
        <v>3005</v>
      </c>
      <c r="X170" s="14">
        <v>7</v>
      </c>
      <c r="Y170" s="22" t="s">
        <v>3006</v>
      </c>
      <c r="Z170" s="14"/>
      <c r="AA170" s="16"/>
      <c r="AB170" s="14">
        <v>5</v>
      </c>
      <c r="AC170" s="22" t="s">
        <v>2672</v>
      </c>
      <c r="AD170" s="14">
        <v>5</v>
      </c>
      <c r="AE170" s="22" t="s">
        <v>2673</v>
      </c>
      <c r="AF170" s="14">
        <v>10</v>
      </c>
      <c r="AG170" s="22" t="s">
        <v>2761</v>
      </c>
      <c r="AH170" s="14"/>
      <c r="AI170" s="16"/>
      <c r="AJ170" s="14"/>
      <c r="AK170" s="16"/>
      <c r="AL170" s="14"/>
      <c r="AM170" s="16"/>
      <c r="AN170" s="14"/>
      <c r="AO170" s="16"/>
      <c r="AP170" s="14" t="s">
        <v>87</v>
      </c>
      <c r="AQ170" s="16" t="s">
        <v>3007</v>
      </c>
      <c r="AR170" s="14"/>
      <c r="AS170" s="18">
        <f t="shared" si="20"/>
        <v>84</v>
      </c>
      <c r="AT170" s="12">
        <f t="shared" si="21"/>
        <v>46113</v>
      </c>
      <c r="AU170" s="19" t="str">
        <f t="shared" si="22"/>
        <v>April 2026</v>
      </c>
      <c r="AV170" s="12">
        <f t="shared" si="23"/>
        <v>46118</v>
      </c>
      <c r="AW170" s="12">
        <f t="shared" si="24"/>
        <v>46124</v>
      </c>
      <c r="AX170" s="14" t="str">
        <f t="shared" si="25"/>
        <v>06/04/2026 - 12/04/2026</v>
      </c>
      <c r="AY170" s="14">
        <f>IF($B170="","",COUNTIFS($B$5:$B170,$B170,$AT$5:$AT170,$AT170))</f>
        <v>5</v>
      </c>
      <c r="AZ170" s="14">
        <f>IF($B170="","",COUNTIFS($B$5:$B170,$B170,$AV$5:$AV170,$AV170))</f>
        <v>3</v>
      </c>
      <c r="BA170" s="14" t="str">
        <f t="shared" si="26"/>
        <v>05|Natcha Chai-in|20260401</v>
      </c>
      <c r="BB170" s="14" t="str">
        <f t="shared" si="27"/>
        <v>03|Natcha Chai-in|20260406</v>
      </c>
      <c r="BC170" s="14">
        <f t="shared" si="28"/>
        <v>0</v>
      </c>
      <c r="BD170" s="54" t="s">
        <v>3008</v>
      </c>
      <c r="BE170" t="s">
        <v>3009</v>
      </c>
      <c r="BF170" t="str">
        <f t="shared" si="29"/>
        <v>April 2026</v>
      </c>
    </row>
    <row r="171" spans="1:58" ht="15" customHeight="1">
      <c r="A171" s="10">
        <v>46129.832981932901</v>
      </c>
      <c r="B171" s="11" t="s">
        <v>151</v>
      </c>
      <c r="C171" s="12">
        <v>46121</v>
      </c>
      <c r="D171" s="13">
        <v>0.76875000000000004</v>
      </c>
      <c r="E171" s="13">
        <v>0.77361111111111103</v>
      </c>
      <c r="F171" s="14" t="s">
        <v>3010</v>
      </c>
      <c r="G171" s="15" t="s">
        <v>3011</v>
      </c>
      <c r="H171" s="14">
        <v>10</v>
      </c>
      <c r="I171" s="22" t="s">
        <v>2664</v>
      </c>
      <c r="J171" s="14">
        <v>10</v>
      </c>
      <c r="K171" s="22" t="s">
        <v>3012</v>
      </c>
      <c r="L171" s="14">
        <v>10</v>
      </c>
      <c r="M171" s="22" t="s">
        <v>3013</v>
      </c>
      <c r="N171" s="14">
        <v>4</v>
      </c>
      <c r="O171" s="22" t="s">
        <v>3014</v>
      </c>
      <c r="P171" s="14">
        <v>5</v>
      </c>
      <c r="Q171" s="23" t="s">
        <v>3015</v>
      </c>
      <c r="R171" s="14">
        <v>3</v>
      </c>
      <c r="S171" s="23" t="s">
        <v>3016</v>
      </c>
      <c r="T171" s="14"/>
      <c r="U171" s="16"/>
      <c r="V171" s="14">
        <v>6</v>
      </c>
      <c r="W171" s="22" t="s">
        <v>3017</v>
      </c>
      <c r="X171" s="14">
        <v>6</v>
      </c>
      <c r="Y171" s="22" t="s">
        <v>3018</v>
      </c>
      <c r="Z171" s="14"/>
      <c r="AA171" s="16"/>
      <c r="AB171" s="14">
        <v>5</v>
      </c>
      <c r="AC171" s="22" t="s">
        <v>3019</v>
      </c>
      <c r="AD171" s="14">
        <v>5</v>
      </c>
      <c r="AE171" s="22" t="s">
        <v>2674</v>
      </c>
      <c r="AF171" s="14">
        <v>10</v>
      </c>
      <c r="AG171" s="22" t="s">
        <v>2674</v>
      </c>
      <c r="AH171" s="14"/>
      <c r="AI171" s="16"/>
      <c r="AJ171" s="14"/>
      <c r="AK171" s="16"/>
      <c r="AL171" s="14"/>
      <c r="AM171" s="16"/>
      <c r="AN171" s="14"/>
      <c r="AO171" s="16"/>
      <c r="AP171" s="14" t="s">
        <v>87</v>
      </c>
      <c r="AQ171" s="16" t="s">
        <v>3020</v>
      </c>
      <c r="AR171" s="14"/>
      <c r="AS171" s="18">
        <f t="shared" si="20"/>
        <v>74</v>
      </c>
      <c r="AT171" s="12">
        <f t="shared" si="21"/>
        <v>46113</v>
      </c>
      <c r="AU171" s="19" t="str">
        <f t="shared" si="22"/>
        <v>April 2026</v>
      </c>
      <c r="AV171" s="12">
        <f t="shared" si="23"/>
        <v>46118</v>
      </c>
      <c r="AW171" s="12">
        <f t="shared" si="24"/>
        <v>46124</v>
      </c>
      <c r="AX171" s="14" t="str">
        <f t="shared" si="25"/>
        <v>06/04/2026 - 12/04/2026</v>
      </c>
      <c r="AY171" s="14">
        <f>IF($B171="","",COUNTIFS($B$5:$B171,$B171,$AT$5:$AT171,$AT171))</f>
        <v>5</v>
      </c>
      <c r="AZ171" s="14">
        <f>IF($B171="","",COUNTIFS($B$5:$B171,$B171,$AV$5:$AV171,$AV171))</f>
        <v>3</v>
      </c>
      <c r="BA171" s="14" t="str">
        <f t="shared" si="26"/>
        <v>05|Nattapol Suprom|20260401</v>
      </c>
      <c r="BB171" s="14" t="str">
        <f t="shared" si="27"/>
        <v>03|Nattapol Suprom|20260406</v>
      </c>
      <c r="BC171" s="14">
        <f t="shared" si="28"/>
        <v>0</v>
      </c>
      <c r="BD171" s="54" t="s">
        <v>3021</v>
      </c>
      <c r="BE171" t="s">
        <v>3022</v>
      </c>
      <c r="BF171" t="str">
        <f t="shared" si="29"/>
        <v>April 2026</v>
      </c>
    </row>
    <row r="172" spans="1:58" ht="15" customHeight="1">
      <c r="A172" s="10">
        <v>46129.998046956003</v>
      </c>
      <c r="B172" s="11" t="s">
        <v>298</v>
      </c>
      <c r="C172" s="12">
        <v>46121</v>
      </c>
      <c r="D172" s="13">
        <v>0.48125000000000001</v>
      </c>
      <c r="E172" s="13">
        <v>0.51041666666666696</v>
      </c>
      <c r="F172" s="14" t="s">
        <v>3023</v>
      </c>
      <c r="G172" s="15" t="s">
        <v>3024</v>
      </c>
      <c r="H172" s="14">
        <v>9</v>
      </c>
      <c r="I172" s="22" t="s">
        <v>3025</v>
      </c>
      <c r="J172" s="14">
        <v>10</v>
      </c>
      <c r="K172" s="22" t="s">
        <v>3026</v>
      </c>
      <c r="L172" s="14">
        <v>4</v>
      </c>
      <c r="M172" s="22" t="s">
        <v>3027</v>
      </c>
      <c r="N172" s="14">
        <v>6</v>
      </c>
      <c r="O172" s="22" t="s">
        <v>3028</v>
      </c>
      <c r="P172" s="14">
        <v>4</v>
      </c>
      <c r="Q172" s="23" t="s">
        <v>3029</v>
      </c>
      <c r="R172" s="14">
        <v>3</v>
      </c>
      <c r="S172" s="23" t="s">
        <v>3030</v>
      </c>
      <c r="T172" s="14"/>
      <c r="U172" s="16"/>
      <c r="V172" s="14">
        <v>6</v>
      </c>
      <c r="W172" s="22" t="s">
        <v>3031</v>
      </c>
      <c r="X172" s="14">
        <v>5</v>
      </c>
      <c r="Y172" s="22" t="s">
        <v>3032</v>
      </c>
      <c r="Z172" s="14"/>
      <c r="AA172" s="16"/>
      <c r="AB172" s="14">
        <v>5</v>
      </c>
      <c r="AC172" s="22" t="s">
        <v>3033</v>
      </c>
      <c r="AD172" s="14">
        <v>5</v>
      </c>
      <c r="AE172" s="22" t="s">
        <v>2852</v>
      </c>
      <c r="AF172" s="14">
        <v>8</v>
      </c>
      <c r="AG172" s="22" t="s">
        <v>3034</v>
      </c>
      <c r="AH172" s="14"/>
      <c r="AI172" s="16"/>
      <c r="AJ172" s="14"/>
      <c r="AK172" s="16"/>
      <c r="AL172" s="14"/>
      <c r="AM172" s="16"/>
      <c r="AN172" s="14"/>
      <c r="AO172" s="16"/>
      <c r="AP172" s="14" t="s">
        <v>87</v>
      </c>
      <c r="AQ172" s="16" t="s">
        <v>3035</v>
      </c>
      <c r="AR172" s="14"/>
      <c r="AS172" s="18">
        <f t="shared" si="20"/>
        <v>65</v>
      </c>
      <c r="AT172" s="12">
        <f t="shared" si="21"/>
        <v>46113</v>
      </c>
      <c r="AU172" s="19" t="str">
        <f t="shared" si="22"/>
        <v>April 2026</v>
      </c>
      <c r="AV172" s="12">
        <f t="shared" si="23"/>
        <v>46118</v>
      </c>
      <c r="AW172" s="12">
        <f t="shared" si="24"/>
        <v>46124</v>
      </c>
      <c r="AX172" s="14" t="str">
        <f t="shared" si="25"/>
        <v>06/04/2026 - 12/04/2026</v>
      </c>
      <c r="AY172" s="14">
        <f>IF($B172="","",COUNTIFS($B$5:$B172,$B172,$AT$5:$AT172,$AT172))</f>
        <v>5</v>
      </c>
      <c r="AZ172" s="14">
        <f>IF($B172="","",COUNTIFS($B$5:$B172,$B172,$AV$5:$AV172,$AV172))</f>
        <v>3</v>
      </c>
      <c r="BA172" s="14" t="str">
        <f t="shared" si="26"/>
        <v>05|Suphitcha Keawliam|20260401</v>
      </c>
      <c r="BB172" s="14" t="str">
        <f t="shared" si="27"/>
        <v>03|Suphitcha Keawliam|20260406</v>
      </c>
      <c r="BC172" s="14">
        <f t="shared" si="28"/>
        <v>0</v>
      </c>
      <c r="BD172" s="54" t="s">
        <v>3036</v>
      </c>
      <c r="BE172" t="s">
        <v>3037</v>
      </c>
      <c r="BF172" t="str">
        <f t="shared" si="29"/>
        <v>April 2026</v>
      </c>
    </row>
    <row r="173" spans="1:58" ht="15" customHeight="1">
      <c r="A173" s="10">
        <v>46130.003272025497</v>
      </c>
      <c r="B173" s="11" t="s">
        <v>298</v>
      </c>
      <c r="C173" s="12">
        <v>46121</v>
      </c>
      <c r="D173" s="13">
        <v>0.47986111111111102</v>
      </c>
      <c r="E173" s="13">
        <v>0.50347222222222199</v>
      </c>
      <c r="F173" s="14" t="s">
        <v>3038</v>
      </c>
      <c r="G173" s="15" t="s">
        <v>928</v>
      </c>
      <c r="H173" s="14">
        <v>10</v>
      </c>
      <c r="I173" s="22" t="s">
        <v>3039</v>
      </c>
      <c r="J173" s="14">
        <v>10</v>
      </c>
      <c r="K173" s="22" t="s">
        <v>3040</v>
      </c>
      <c r="L173" s="14">
        <v>3</v>
      </c>
      <c r="M173" s="22" t="s">
        <v>3041</v>
      </c>
      <c r="N173" s="14">
        <v>9</v>
      </c>
      <c r="O173" s="22" t="s">
        <v>3042</v>
      </c>
      <c r="P173" s="14">
        <v>7</v>
      </c>
      <c r="Q173" s="23" t="s">
        <v>3043</v>
      </c>
      <c r="R173" s="14">
        <v>4</v>
      </c>
      <c r="S173" s="23" t="s">
        <v>3044</v>
      </c>
      <c r="T173" s="14"/>
      <c r="U173" s="16"/>
      <c r="V173" s="14">
        <v>8</v>
      </c>
      <c r="W173" s="22" t="s">
        <v>3045</v>
      </c>
      <c r="X173" s="14">
        <v>8</v>
      </c>
      <c r="Y173" s="22" t="s">
        <v>3046</v>
      </c>
      <c r="Z173" s="14"/>
      <c r="AA173" s="16"/>
      <c r="AB173" s="14">
        <v>5</v>
      </c>
      <c r="AC173" s="22" t="s">
        <v>3047</v>
      </c>
      <c r="AD173" s="14">
        <v>4</v>
      </c>
      <c r="AE173" s="22" t="s">
        <v>3048</v>
      </c>
      <c r="AF173" s="14">
        <v>9</v>
      </c>
      <c r="AG173" s="22" t="s">
        <v>3049</v>
      </c>
      <c r="AH173" s="14"/>
      <c r="AI173" s="16"/>
      <c r="AJ173" s="14"/>
      <c r="AK173" s="16"/>
      <c r="AL173" s="14"/>
      <c r="AM173" s="16"/>
      <c r="AN173" s="14"/>
      <c r="AO173" s="16"/>
      <c r="AP173" s="14" t="s">
        <v>87</v>
      </c>
      <c r="AQ173" s="16" t="s">
        <v>3050</v>
      </c>
      <c r="AR173" s="14"/>
      <c r="AS173" s="18">
        <f t="shared" si="20"/>
        <v>77</v>
      </c>
      <c r="AT173" s="12">
        <f t="shared" si="21"/>
        <v>46113</v>
      </c>
      <c r="AU173" s="19" t="str">
        <f t="shared" si="22"/>
        <v>April 2026</v>
      </c>
      <c r="AV173" s="12">
        <f t="shared" si="23"/>
        <v>46118</v>
      </c>
      <c r="AW173" s="12">
        <f t="shared" si="24"/>
        <v>46124</v>
      </c>
      <c r="AX173" s="14" t="str">
        <f t="shared" si="25"/>
        <v>06/04/2026 - 12/04/2026</v>
      </c>
      <c r="AY173" s="14">
        <f>IF($B173="","",COUNTIFS($B$5:$B173,$B173,$AT$5:$AT173,$AT173))</f>
        <v>6</v>
      </c>
      <c r="AZ173" s="14">
        <f>IF($B173="","",COUNTIFS($B$5:$B173,$B173,$AV$5:$AV173,$AV173))</f>
        <v>4</v>
      </c>
      <c r="BA173" s="14" t="str">
        <f t="shared" si="26"/>
        <v>06|Suphitcha Keawliam|20260401</v>
      </c>
      <c r="BB173" s="14" t="str">
        <f t="shared" si="27"/>
        <v>04|Suphitcha Keawliam|20260406</v>
      </c>
      <c r="BC173" s="14">
        <f t="shared" si="28"/>
        <v>0</v>
      </c>
      <c r="BD173" s="54" t="s">
        <v>3051</v>
      </c>
      <c r="BE173" t="s">
        <v>3052</v>
      </c>
      <c r="BF173" t="str">
        <f t="shared" si="29"/>
        <v>April 2026</v>
      </c>
    </row>
    <row r="174" spans="1:58" ht="15" customHeight="1">
      <c r="A174" s="10">
        <v>46129.580733495401</v>
      </c>
      <c r="B174" s="11" t="s">
        <v>67</v>
      </c>
      <c r="C174" s="12">
        <v>46122</v>
      </c>
      <c r="D174" s="13">
        <v>0.52152777777777803</v>
      </c>
      <c r="E174" s="13">
        <v>0.51666666666666705</v>
      </c>
      <c r="F174" s="14" t="s">
        <v>3053</v>
      </c>
      <c r="G174" s="15" t="s">
        <v>1558</v>
      </c>
      <c r="H174" s="14">
        <v>10</v>
      </c>
      <c r="I174" s="22" t="s">
        <v>3054</v>
      </c>
      <c r="J174" s="14">
        <v>10</v>
      </c>
      <c r="K174" s="22" t="s">
        <v>3055</v>
      </c>
      <c r="L174" s="14">
        <v>7</v>
      </c>
      <c r="M174" s="22" t="s">
        <v>3056</v>
      </c>
      <c r="N174" s="14">
        <v>9</v>
      </c>
      <c r="O174" s="22" t="s">
        <v>3057</v>
      </c>
      <c r="P174" s="14">
        <v>8</v>
      </c>
      <c r="Q174" s="23" t="s">
        <v>3058</v>
      </c>
      <c r="R174" s="14">
        <v>4</v>
      </c>
      <c r="S174" s="23" t="s">
        <v>3059</v>
      </c>
      <c r="T174" s="14"/>
      <c r="U174" s="16"/>
      <c r="V174" s="14">
        <v>12</v>
      </c>
      <c r="W174" s="22" t="s">
        <v>3060</v>
      </c>
      <c r="X174" s="14">
        <v>9</v>
      </c>
      <c r="Y174" s="22" t="s">
        <v>3061</v>
      </c>
      <c r="Z174" s="14"/>
      <c r="AA174" s="16"/>
      <c r="AB174" s="14">
        <v>5</v>
      </c>
      <c r="AC174" s="22" t="s">
        <v>3060</v>
      </c>
      <c r="AD174" s="14">
        <v>5</v>
      </c>
      <c r="AE174" s="22" t="s">
        <v>3061</v>
      </c>
      <c r="AF174" s="14">
        <v>10</v>
      </c>
      <c r="AG174" s="22" t="s">
        <v>3062</v>
      </c>
      <c r="AH174" s="14"/>
      <c r="AI174" s="16"/>
      <c r="AJ174" s="14"/>
      <c r="AK174" s="16"/>
      <c r="AL174" s="14"/>
      <c r="AM174" s="16"/>
      <c r="AN174" s="14"/>
      <c r="AO174" s="16"/>
      <c r="AP174" s="14" t="s">
        <v>87</v>
      </c>
      <c r="AQ174" s="16" t="s">
        <v>3063</v>
      </c>
      <c r="AR174" s="14"/>
      <c r="AS174" s="18">
        <f t="shared" si="20"/>
        <v>89</v>
      </c>
      <c r="AT174" s="12">
        <f t="shared" si="21"/>
        <v>46113</v>
      </c>
      <c r="AU174" s="19" t="str">
        <f t="shared" si="22"/>
        <v>April 2026</v>
      </c>
      <c r="AV174" s="12">
        <f t="shared" si="23"/>
        <v>46118</v>
      </c>
      <c r="AW174" s="12">
        <f t="shared" si="24"/>
        <v>46124</v>
      </c>
      <c r="AX174" s="14" t="str">
        <f t="shared" si="25"/>
        <v>06/04/2026 - 12/04/2026</v>
      </c>
      <c r="AY174" s="14">
        <f>IF($B174="","",COUNTIFS($B$5:$B174,$B174,$AT$5:$AT174,$AT174))</f>
        <v>4</v>
      </c>
      <c r="AZ174" s="14">
        <f>IF($B174="","",COUNTIFS($B$5:$B174,$B174,$AV$5:$AV174,$AV174))</f>
        <v>2</v>
      </c>
      <c r="BA174" s="14" t="str">
        <f t="shared" si="26"/>
        <v>04|Chatkonnaphat Bhusomya|20260401</v>
      </c>
      <c r="BB174" s="14" t="str">
        <f t="shared" si="27"/>
        <v>02|Chatkonnaphat Bhusomya|20260406</v>
      </c>
      <c r="BC174" s="14">
        <f t="shared" si="28"/>
        <v>0</v>
      </c>
      <c r="BD174" s="55" t="s">
        <v>3064</v>
      </c>
      <c r="BE174" t="s">
        <v>3065</v>
      </c>
      <c r="BF174" t="str">
        <f t="shared" si="29"/>
        <v>April 2026</v>
      </c>
    </row>
    <row r="175" spans="1:58" ht="15" customHeight="1">
      <c r="A175" s="10">
        <v>46129.593675891199</v>
      </c>
      <c r="B175" s="11" t="s">
        <v>67</v>
      </c>
      <c r="C175" s="12">
        <v>46122</v>
      </c>
      <c r="D175" s="13">
        <v>0.58541666666666703</v>
      </c>
      <c r="E175" s="13">
        <v>0.58819444444444502</v>
      </c>
      <c r="F175" s="14" t="s">
        <v>3066</v>
      </c>
      <c r="G175" s="15" t="s">
        <v>3067</v>
      </c>
      <c r="H175" s="14">
        <v>10</v>
      </c>
      <c r="I175" s="22" t="s">
        <v>2751</v>
      </c>
      <c r="J175" s="14">
        <v>10</v>
      </c>
      <c r="K175" s="22" t="s">
        <v>3068</v>
      </c>
      <c r="L175" s="14">
        <v>10</v>
      </c>
      <c r="M175" s="22" t="s">
        <v>3069</v>
      </c>
      <c r="N175" s="14">
        <v>10</v>
      </c>
      <c r="O175" s="22" t="s">
        <v>3070</v>
      </c>
      <c r="P175" s="14">
        <v>9</v>
      </c>
      <c r="Q175" s="23" t="s">
        <v>3071</v>
      </c>
      <c r="R175" s="14">
        <v>5</v>
      </c>
      <c r="S175" s="23" t="s">
        <v>3072</v>
      </c>
      <c r="T175" s="14"/>
      <c r="U175" s="16"/>
      <c r="V175" s="14">
        <v>13</v>
      </c>
      <c r="W175" s="22" t="s">
        <v>3073</v>
      </c>
      <c r="X175" s="14">
        <v>10</v>
      </c>
      <c r="Y175" s="22" t="s">
        <v>3074</v>
      </c>
      <c r="Z175" s="14"/>
      <c r="AA175" s="16"/>
      <c r="AB175" s="14">
        <v>5</v>
      </c>
      <c r="AC175" s="22" t="s">
        <v>2672</v>
      </c>
      <c r="AD175" s="14">
        <v>5</v>
      </c>
      <c r="AE175" s="22" t="s">
        <v>3075</v>
      </c>
      <c r="AF175" s="14">
        <v>10</v>
      </c>
      <c r="AG175" s="22" t="s">
        <v>2761</v>
      </c>
      <c r="AH175" s="14"/>
      <c r="AI175" s="16"/>
      <c r="AJ175" s="14"/>
      <c r="AK175" s="16"/>
      <c r="AL175" s="14"/>
      <c r="AM175" s="16"/>
      <c r="AN175" s="14"/>
      <c r="AO175" s="16"/>
      <c r="AP175" s="14" t="s">
        <v>87</v>
      </c>
      <c r="AQ175" s="16" t="s">
        <v>3076</v>
      </c>
      <c r="AR175" s="14"/>
      <c r="AS175" s="18">
        <f t="shared" si="20"/>
        <v>97</v>
      </c>
      <c r="AT175" s="12">
        <f t="shared" si="21"/>
        <v>46113</v>
      </c>
      <c r="AU175" s="19" t="str">
        <f t="shared" si="22"/>
        <v>April 2026</v>
      </c>
      <c r="AV175" s="12">
        <f t="shared" si="23"/>
        <v>46118</v>
      </c>
      <c r="AW175" s="12">
        <f t="shared" si="24"/>
        <v>46124</v>
      </c>
      <c r="AX175" s="14" t="str">
        <f t="shared" si="25"/>
        <v>06/04/2026 - 12/04/2026</v>
      </c>
      <c r="AY175" s="14">
        <f>IF($B175="","",COUNTIFS($B$5:$B175,$B175,$AT$5:$AT175,$AT175))</f>
        <v>5</v>
      </c>
      <c r="AZ175" s="14">
        <f>IF($B175="","",COUNTIFS($B$5:$B175,$B175,$AV$5:$AV175,$AV175))</f>
        <v>3</v>
      </c>
      <c r="BA175" s="14" t="str">
        <f t="shared" si="26"/>
        <v>05|Chatkonnaphat Bhusomya|20260401</v>
      </c>
      <c r="BB175" s="14" t="str">
        <f t="shared" si="27"/>
        <v>03|Chatkonnaphat Bhusomya|20260406</v>
      </c>
      <c r="BC175" s="14">
        <f t="shared" si="28"/>
        <v>0</v>
      </c>
      <c r="BD175" s="54" t="s">
        <v>3077</v>
      </c>
      <c r="BE175" t="s">
        <v>3078</v>
      </c>
      <c r="BF175" t="str">
        <f t="shared" si="29"/>
        <v>April 2026</v>
      </c>
    </row>
    <row r="176" spans="1:58" ht="15" customHeight="1">
      <c r="A176" s="10">
        <v>46129.633485057901</v>
      </c>
      <c r="B176" s="11" t="s">
        <v>131</v>
      </c>
      <c r="C176" s="12">
        <v>46122</v>
      </c>
      <c r="D176" s="13">
        <v>0.83819444444444502</v>
      </c>
      <c r="E176" s="13">
        <v>0.844444444444444</v>
      </c>
      <c r="F176" s="14" t="s">
        <v>3079</v>
      </c>
      <c r="G176" s="15" t="s">
        <v>3080</v>
      </c>
      <c r="H176" s="14">
        <v>10</v>
      </c>
      <c r="I176" s="22" t="s">
        <v>2751</v>
      </c>
      <c r="J176" s="14">
        <v>10</v>
      </c>
      <c r="K176" s="22" t="s">
        <v>3081</v>
      </c>
      <c r="L176" s="14">
        <v>10</v>
      </c>
      <c r="M176" s="22" t="s">
        <v>3082</v>
      </c>
      <c r="N176" s="14">
        <v>9</v>
      </c>
      <c r="O176" s="22" t="s">
        <v>3083</v>
      </c>
      <c r="P176" s="14">
        <v>7</v>
      </c>
      <c r="Q176" s="23" t="s">
        <v>3084</v>
      </c>
      <c r="R176" s="14">
        <v>4</v>
      </c>
      <c r="S176" s="23" t="s">
        <v>3085</v>
      </c>
      <c r="T176" s="14"/>
      <c r="U176" s="16"/>
      <c r="V176" s="14">
        <v>12</v>
      </c>
      <c r="W176" s="22" t="s">
        <v>3086</v>
      </c>
      <c r="X176" s="14">
        <v>8</v>
      </c>
      <c r="Y176" s="22" t="s">
        <v>3087</v>
      </c>
      <c r="Z176" s="14"/>
      <c r="AA176" s="16"/>
      <c r="AB176" s="14">
        <v>5</v>
      </c>
      <c r="AC176" s="22" t="s">
        <v>2672</v>
      </c>
      <c r="AD176" s="14">
        <v>5</v>
      </c>
      <c r="AE176" s="22" t="s">
        <v>3075</v>
      </c>
      <c r="AF176" s="14">
        <v>10</v>
      </c>
      <c r="AG176" s="22" t="s">
        <v>2761</v>
      </c>
      <c r="AH176" s="14"/>
      <c r="AI176" s="16"/>
      <c r="AJ176" s="14"/>
      <c r="AK176" s="16"/>
      <c r="AL176" s="14"/>
      <c r="AM176" s="16"/>
      <c r="AN176" s="14"/>
      <c r="AO176" s="16"/>
      <c r="AP176" s="14" t="s">
        <v>87</v>
      </c>
      <c r="AQ176" s="16" t="s">
        <v>3088</v>
      </c>
      <c r="AR176" s="14"/>
      <c r="AS176" s="18">
        <f t="shared" si="20"/>
        <v>90</v>
      </c>
      <c r="AT176" s="12">
        <f t="shared" si="21"/>
        <v>46113</v>
      </c>
      <c r="AU176" s="19" t="str">
        <f t="shared" si="22"/>
        <v>April 2026</v>
      </c>
      <c r="AV176" s="12">
        <f t="shared" si="23"/>
        <v>46118</v>
      </c>
      <c r="AW176" s="12">
        <f t="shared" si="24"/>
        <v>46124</v>
      </c>
      <c r="AX176" s="14" t="str">
        <f t="shared" si="25"/>
        <v>06/04/2026 - 12/04/2026</v>
      </c>
      <c r="AY176" s="14">
        <f>IF($B176="","",COUNTIFS($B$5:$B176,$B176,$AT$5:$AT176,$AT176))</f>
        <v>4</v>
      </c>
      <c r="AZ176" s="14">
        <f>IF($B176="","",COUNTIFS($B$5:$B176,$B176,$AV$5:$AV176,$AV176))</f>
        <v>2</v>
      </c>
      <c r="BA176" s="14" t="str">
        <f t="shared" si="26"/>
        <v>04|Jariyawadee Taboodda|20260401</v>
      </c>
      <c r="BB176" s="14" t="str">
        <f t="shared" si="27"/>
        <v>02|Jariyawadee Taboodda|20260406</v>
      </c>
      <c r="BC176" s="14">
        <f t="shared" si="28"/>
        <v>0</v>
      </c>
      <c r="BD176" s="54" t="s">
        <v>3089</v>
      </c>
      <c r="BE176" t="s">
        <v>3090</v>
      </c>
      <c r="BF176" t="str">
        <f t="shared" si="29"/>
        <v>April 2026</v>
      </c>
    </row>
    <row r="177" spans="1:58" ht="15" customHeight="1">
      <c r="A177" s="10">
        <v>46129.645013368099</v>
      </c>
      <c r="B177" s="11" t="s">
        <v>131</v>
      </c>
      <c r="C177" s="12">
        <v>46122</v>
      </c>
      <c r="D177" s="13">
        <v>0.79861111111111105</v>
      </c>
      <c r="E177" s="13">
        <v>0.80625000000000002</v>
      </c>
      <c r="F177" s="14" t="s">
        <v>3091</v>
      </c>
      <c r="G177" s="15" t="s">
        <v>3092</v>
      </c>
      <c r="H177" s="14">
        <v>10</v>
      </c>
      <c r="I177" s="22" t="s">
        <v>3093</v>
      </c>
      <c r="J177" s="14">
        <v>10</v>
      </c>
      <c r="K177" s="22" t="s">
        <v>3094</v>
      </c>
      <c r="L177" s="14">
        <v>10</v>
      </c>
      <c r="M177" s="22" t="s">
        <v>3095</v>
      </c>
      <c r="N177" s="14">
        <v>10</v>
      </c>
      <c r="O177" s="22" t="s">
        <v>3096</v>
      </c>
      <c r="P177" s="14">
        <v>9</v>
      </c>
      <c r="Q177" s="23" t="s">
        <v>3097</v>
      </c>
      <c r="R177" s="14">
        <v>5</v>
      </c>
      <c r="S177" s="23" t="s">
        <v>3098</v>
      </c>
      <c r="T177" s="14"/>
      <c r="U177" s="16"/>
      <c r="V177" s="14">
        <v>14</v>
      </c>
      <c r="W177" s="22" t="s">
        <v>3099</v>
      </c>
      <c r="X177" s="14">
        <v>10</v>
      </c>
      <c r="Y177" s="22" t="s">
        <v>3100</v>
      </c>
      <c r="Z177" s="14"/>
      <c r="AA177" s="16"/>
      <c r="AB177" s="14">
        <v>5</v>
      </c>
      <c r="AC177" s="22" t="s">
        <v>3101</v>
      </c>
      <c r="AD177" s="14">
        <v>5</v>
      </c>
      <c r="AE177" s="22" t="s">
        <v>2673</v>
      </c>
      <c r="AF177" s="14">
        <v>10</v>
      </c>
      <c r="AG177" s="22" t="s">
        <v>3102</v>
      </c>
      <c r="AH177" s="14"/>
      <c r="AI177" s="16"/>
      <c r="AJ177" s="14"/>
      <c r="AK177" s="16"/>
      <c r="AL177" s="14"/>
      <c r="AM177" s="16"/>
      <c r="AN177" s="14"/>
      <c r="AO177" s="16"/>
      <c r="AP177" s="14" t="s">
        <v>87</v>
      </c>
      <c r="AQ177" s="16" t="s">
        <v>3103</v>
      </c>
      <c r="AR177" s="14"/>
      <c r="AS177" s="18">
        <f t="shared" si="20"/>
        <v>98</v>
      </c>
      <c r="AT177" s="12">
        <f t="shared" si="21"/>
        <v>46113</v>
      </c>
      <c r="AU177" s="19" t="str">
        <f t="shared" si="22"/>
        <v>April 2026</v>
      </c>
      <c r="AV177" s="12">
        <f t="shared" si="23"/>
        <v>46118</v>
      </c>
      <c r="AW177" s="12">
        <f t="shared" si="24"/>
        <v>46124</v>
      </c>
      <c r="AX177" s="14" t="str">
        <f t="shared" si="25"/>
        <v>06/04/2026 - 12/04/2026</v>
      </c>
      <c r="AY177" s="14">
        <f>IF($B177="","",COUNTIFS($B$5:$B177,$B177,$AT$5:$AT177,$AT177))</f>
        <v>5</v>
      </c>
      <c r="AZ177" s="14">
        <f>IF($B177="","",COUNTIFS($B$5:$B177,$B177,$AV$5:$AV177,$AV177))</f>
        <v>3</v>
      </c>
      <c r="BA177" s="14" t="str">
        <f t="shared" si="26"/>
        <v>05|Jariyawadee Taboodda|20260401</v>
      </c>
      <c r="BB177" s="14" t="str">
        <f t="shared" si="27"/>
        <v>03|Jariyawadee Taboodda|20260406</v>
      </c>
      <c r="BC177" s="14">
        <f t="shared" si="28"/>
        <v>0</v>
      </c>
      <c r="BD177" s="54" t="s">
        <v>3104</v>
      </c>
      <c r="BE177" t="s">
        <v>3105</v>
      </c>
      <c r="BF177" t="str">
        <f t="shared" si="29"/>
        <v>April 2026</v>
      </c>
    </row>
    <row r="178" spans="1:58" ht="15" customHeight="1">
      <c r="A178" s="10">
        <v>46130.503830057904</v>
      </c>
      <c r="B178" s="11" t="s">
        <v>511</v>
      </c>
      <c r="C178" s="12">
        <v>46122</v>
      </c>
      <c r="D178" s="13">
        <v>0.48749999999999999</v>
      </c>
      <c r="E178" s="13">
        <v>0.49513888888888902</v>
      </c>
      <c r="F178" s="14" t="s">
        <v>3106</v>
      </c>
      <c r="G178" s="15" t="s">
        <v>3107</v>
      </c>
      <c r="H178" s="14">
        <v>9</v>
      </c>
      <c r="I178" s="22" t="s">
        <v>3108</v>
      </c>
      <c r="J178" s="14">
        <v>10</v>
      </c>
      <c r="K178" s="22" t="s">
        <v>3109</v>
      </c>
      <c r="L178" s="14">
        <v>5</v>
      </c>
      <c r="M178" s="22" t="s">
        <v>3110</v>
      </c>
      <c r="N178" s="14">
        <v>4</v>
      </c>
      <c r="O178" s="22" t="s">
        <v>3111</v>
      </c>
      <c r="P178" s="14">
        <v>3</v>
      </c>
      <c r="Q178" s="23" t="s">
        <v>3112</v>
      </c>
      <c r="R178" s="14">
        <v>1</v>
      </c>
      <c r="S178" s="23" t="s">
        <v>3113</v>
      </c>
      <c r="T178" s="14"/>
      <c r="U178" s="16"/>
      <c r="V178" s="14">
        <v>4</v>
      </c>
      <c r="W178" s="22" t="s">
        <v>3114</v>
      </c>
      <c r="X178" s="14">
        <v>3</v>
      </c>
      <c r="Y178" s="22" t="s">
        <v>3115</v>
      </c>
      <c r="Z178" s="14"/>
      <c r="AA178" s="16"/>
      <c r="AB178" s="14">
        <v>5</v>
      </c>
      <c r="AC178" s="22" t="s">
        <v>2743</v>
      </c>
      <c r="AD178" s="14">
        <v>5</v>
      </c>
      <c r="AE178" s="22" t="s">
        <v>3116</v>
      </c>
      <c r="AF178" s="14">
        <v>8</v>
      </c>
      <c r="AG178" s="22" t="s">
        <v>3117</v>
      </c>
      <c r="AH178" s="14"/>
      <c r="AI178" s="16"/>
      <c r="AJ178" s="14"/>
      <c r="AK178" s="16"/>
      <c r="AL178" s="14"/>
      <c r="AM178" s="16"/>
      <c r="AN178" s="14"/>
      <c r="AO178" s="16"/>
      <c r="AP178" s="14" t="s">
        <v>87</v>
      </c>
      <c r="AQ178" s="16" t="s">
        <v>3118</v>
      </c>
      <c r="AR178" s="14"/>
      <c r="AS178" s="18">
        <f t="shared" si="20"/>
        <v>57</v>
      </c>
      <c r="AT178" s="12">
        <f t="shared" si="21"/>
        <v>46113</v>
      </c>
      <c r="AU178" s="19" t="str">
        <f t="shared" si="22"/>
        <v>April 2026</v>
      </c>
      <c r="AV178" s="12">
        <f t="shared" si="23"/>
        <v>46118</v>
      </c>
      <c r="AW178" s="12">
        <f t="shared" si="24"/>
        <v>46124</v>
      </c>
      <c r="AX178" s="14" t="str">
        <f t="shared" si="25"/>
        <v>06/04/2026 - 12/04/2026</v>
      </c>
      <c r="AY178" s="14">
        <f>IF($B178="","",COUNTIFS($B$5:$B178,$B178,$AT$5:$AT178,$AT178))</f>
        <v>3</v>
      </c>
      <c r="AZ178" s="14">
        <f>IF($B178="","",COUNTIFS($B$5:$B178,$B178,$AV$5:$AV178,$AV178))</f>
        <v>2</v>
      </c>
      <c r="BA178" s="14" t="str">
        <f t="shared" si="26"/>
        <v>03|Wassana Phothong|20260401</v>
      </c>
      <c r="BB178" s="14" t="str">
        <f t="shared" si="27"/>
        <v>02|Wassana Phothong|20260406</v>
      </c>
      <c r="BC178" s="14">
        <f t="shared" si="28"/>
        <v>0</v>
      </c>
      <c r="BD178" s="54" t="s">
        <v>3119</v>
      </c>
      <c r="BE178" t="s">
        <v>3120</v>
      </c>
      <c r="BF178" t="str">
        <f t="shared" si="29"/>
        <v>April 2026</v>
      </c>
    </row>
    <row r="179" spans="1:58" ht="15" customHeight="1">
      <c r="A179" s="10">
        <v>46128.851487245403</v>
      </c>
      <c r="B179" s="11" t="s">
        <v>2329</v>
      </c>
      <c r="C179" s="12">
        <v>46123</v>
      </c>
      <c r="D179" s="13">
        <v>0.60138888888888897</v>
      </c>
      <c r="E179" s="13">
        <v>0.60347222222222197</v>
      </c>
      <c r="F179" s="14" t="s">
        <v>3121</v>
      </c>
      <c r="G179" s="15" t="s">
        <v>3122</v>
      </c>
      <c r="H179" s="14">
        <v>5</v>
      </c>
      <c r="I179" s="22" t="s">
        <v>3123</v>
      </c>
      <c r="J179" s="14">
        <v>10</v>
      </c>
      <c r="K179" s="22" t="s">
        <v>3124</v>
      </c>
      <c r="L179" s="14">
        <v>4</v>
      </c>
      <c r="M179" s="22" t="s">
        <v>3125</v>
      </c>
      <c r="N179" s="14">
        <v>2</v>
      </c>
      <c r="O179" s="22" t="s">
        <v>3126</v>
      </c>
      <c r="P179" s="14">
        <v>1</v>
      </c>
      <c r="Q179" s="23" t="s">
        <v>3127</v>
      </c>
      <c r="R179" s="14">
        <v>0</v>
      </c>
      <c r="S179" s="23" t="s">
        <v>3128</v>
      </c>
      <c r="T179" s="14"/>
      <c r="U179" s="16"/>
      <c r="V179" s="14">
        <v>1</v>
      </c>
      <c r="W179" s="22" t="s">
        <v>3129</v>
      </c>
      <c r="X179" s="14">
        <v>1</v>
      </c>
      <c r="Y179" s="22" t="s">
        <v>3130</v>
      </c>
      <c r="Z179" s="14"/>
      <c r="AA179" s="16"/>
      <c r="AB179" s="14">
        <v>4</v>
      </c>
      <c r="AC179" s="22" t="s">
        <v>3131</v>
      </c>
      <c r="AD179" s="14">
        <v>4</v>
      </c>
      <c r="AE179" s="22" t="s">
        <v>3132</v>
      </c>
      <c r="AF179" s="14">
        <v>7</v>
      </c>
      <c r="AG179" s="22" t="s">
        <v>3133</v>
      </c>
      <c r="AH179" s="14"/>
      <c r="AI179" s="16"/>
      <c r="AJ179" s="14"/>
      <c r="AK179" s="16"/>
      <c r="AL179" s="14"/>
      <c r="AM179" s="16"/>
      <c r="AN179" s="14"/>
      <c r="AO179" s="16"/>
      <c r="AP179" s="14" t="s">
        <v>87</v>
      </c>
      <c r="AQ179" s="16" t="s">
        <v>3134</v>
      </c>
      <c r="AR179" s="14"/>
      <c r="AS179" s="18">
        <f t="shared" si="20"/>
        <v>39</v>
      </c>
      <c r="AT179" s="12">
        <f t="shared" si="21"/>
        <v>46113</v>
      </c>
      <c r="AU179" s="19" t="str">
        <f t="shared" si="22"/>
        <v>April 2026</v>
      </c>
      <c r="AV179" s="12">
        <f t="shared" si="23"/>
        <v>46118</v>
      </c>
      <c r="AW179" s="12">
        <f t="shared" si="24"/>
        <v>46124</v>
      </c>
      <c r="AX179" s="14" t="str">
        <f t="shared" si="25"/>
        <v>06/04/2026 - 12/04/2026</v>
      </c>
      <c r="AY179" s="14">
        <f>IF($B179="","",COUNTIFS($B$5:$B179,$B179,$AT$5:$AT179,$AT179))</f>
        <v>3</v>
      </c>
      <c r="AZ179" s="14">
        <f>IF($B179="","",COUNTIFS($B$5:$B179,$B179,$AV$5:$AV179,$AV179))</f>
        <v>1</v>
      </c>
      <c r="BA179" s="14" t="str">
        <f t="shared" si="26"/>
        <v>03|Anucha Makundin|20260401</v>
      </c>
      <c r="BB179" s="14" t="str">
        <f t="shared" si="27"/>
        <v>01|Anucha Makundin|20260406</v>
      </c>
      <c r="BC179" s="14">
        <f t="shared" si="28"/>
        <v>0</v>
      </c>
      <c r="BD179" s="54" t="s">
        <v>3135</v>
      </c>
      <c r="BE179" t="s">
        <v>3136</v>
      </c>
      <c r="BF179" t="str">
        <f t="shared" si="29"/>
        <v>April 2026</v>
      </c>
    </row>
    <row r="180" spans="1:58" ht="15" customHeight="1">
      <c r="A180" s="56">
        <v>46128.861033425899</v>
      </c>
      <c r="B180" s="57" t="s">
        <v>2329</v>
      </c>
      <c r="C180" s="58">
        <v>46123</v>
      </c>
      <c r="D180" s="59">
        <v>0.50555555555555598</v>
      </c>
      <c r="E180" s="59">
        <v>0.51527777777777795</v>
      </c>
      <c r="F180" s="60" t="s">
        <v>3137</v>
      </c>
      <c r="G180" s="61" t="s">
        <v>3138</v>
      </c>
      <c r="H180" s="60">
        <v>5</v>
      </c>
      <c r="I180" s="62" t="s">
        <v>3139</v>
      </c>
      <c r="J180" s="60">
        <v>10</v>
      </c>
      <c r="K180" s="62" t="s">
        <v>3140</v>
      </c>
      <c r="L180" s="60">
        <v>7</v>
      </c>
      <c r="M180" s="62" t="s">
        <v>3141</v>
      </c>
      <c r="N180" s="60">
        <v>7</v>
      </c>
      <c r="O180" s="62" t="s">
        <v>3142</v>
      </c>
      <c r="P180" s="60">
        <v>5</v>
      </c>
      <c r="Q180" s="63" t="s">
        <v>3143</v>
      </c>
      <c r="R180" s="60">
        <v>3</v>
      </c>
      <c r="S180" s="63" t="s">
        <v>3144</v>
      </c>
      <c r="T180" s="60"/>
      <c r="U180" s="64"/>
      <c r="V180" s="60">
        <v>7</v>
      </c>
      <c r="W180" s="62" t="s">
        <v>3145</v>
      </c>
      <c r="X180" s="60">
        <v>5</v>
      </c>
      <c r="Y180" s="62" t="s">
        <v>3146</v>
      </c>
      <c r="Z180" s="60"/>
      <c r="AA180" s="64"/>
      <c r="AB180" s="60">
        <v>5</v>
      </c>
      <c r="AC180" s="62" t="s">
        <v>3147</v>
      </c>
      <c r="AD180" s="60">
        <v>5</v>
      </c>
      <c r="AE180" s="62" t="s">
        <v>3148</v>
      </c>
      <c r="AF180" s="60">
        <v>8</v>
      </c>
      <c r="AG180" s="62" t="s">
        <v>3149</v>
      </c>
      <c r="AH180" s="60"/>
      <c r="AI180" s="64"/>
      <c r="AJ180" s="60"/>
      <c r="AK180" s="64"/>
      <c r="AL180" s="60"/>
      <c r="AM180" s="64"/>
      <c r="AN180" s="60"/>
      <c r="AO180" s="64"/>
      <c r="AP180" s="60" t="s">
        <v>87</v>
      </c>
      <c r="AQ180" s="64" t="s">
        <v>3150</v>
      </c>
      <c r="AR180" s="60"/>
      <c r="AS180" s="65">
        <f t="shared" si="20"/>
        <v>67</v>
      </c>
      <c r="AT180" s="58">
        <f t="shared" si="21"/>
        <v>46113</v>
      </c>
      <c r="AU180" s="66" t="str">
        <f t="shared" si="22"/>
        <v>April 2026</v>
      </c>
      <c r="AV180" s="58">
        <f t="shared" si="23"/>
        <v>46118</v>
      </c>
      <c r="AW180" s="58">
        <f t="shared" si="24"/>
        <v>46124</v>
      </c>
      <c r="AX180" s="60" t="str">
        <f t="shared" si="25"/>
        <v>06/04/2026 - 12/04/2026</v>
      </c>
      <c r="AY180" s="60">
        <f>IF($B180="","",COUNTIFS($B$5:$B180,$B180,$AT$5:$AT180,$AT180))</f>
        <v>4</v>
      </c>
      <c r="AZ180" s="60">
        <f>IF($B180="","",COUNTIFS($B$5:$B180,$B180,$AV$5:$AV180,$AV180))</f>
        <v>2</v>
      </c>
      <c r="BA180" s="60" t="str">
        <f t="shared" si="26"/>
        <v>04|Anucha Makundin|20260401</v>
      </c>
      <c r="BB180" s="60" t="str">
        <f t="shared" si="27"/>
        <v>02|Anucha Makundin|20260406</v>
      </c>
      <c r="BC180" s="60">
        <f t="shared" si="28"/>
        <v>0</v>
      </c>
      <c r="BD180" s="67" t="s">
        <v>3151</v>
      </c>
      <c r="BE180" s="68" t="s">
        <v>3152</v>
      </c>
      <c r="BF180" s="68" t="str">
        <f t="shared" si="29"/>
        <v>April 2026</v>
      </c>
    </row>
    <row r="181" spans="1:58" ht="15" customHeight="1">
      <c r="A181" s="10">
        <v>46128.8662865394</v>
      </c>
      <c r="B181" s="11" t="s">
        <v>2329</v>
      </c>
      <c r="C181" s="12">
        <v>46123</v>
      </c>
      <c r="D181" s="13">
        <v>0.53611111111111098</v>
      </c>
      <c r="E181" s="13">
        <v>0.53749999999999998</v>
      </c>
      <c r="F181" s="14" t="s">
        <v>3153</v>
      </c>
      <c r="G181" s="15" t="s">
        <v>3154</v>
      </c>
      <c r="H181" s="14">
        <v>0</v>
      </c>
      <c r="I181" s="22" t="s">
        <v>3155</v>
      </c>
      <c r="J181" s="14">
        <v>10</v>
      </c>
      <c r="K181" s="22" t="s">
        <v>3156</v>
      </c>
      <c r="L181" s="14">
        <v>10</v>
      </c>
      <c r="M181" s="22" t="s">
        <v>3157</v>
      </c>
      <c r="N181" s="14">
        <v>8</v>
      </c>
      <c r="O181" s="22" t="s">
        <v>3158</v>
      </c>
      <c r="P181" s="14">
        <v>2</v>
      </c>
      <c r="Q181" s="23" t="s">
        <v>3159</v>
      </c>
      <c r="R181" s="14">
        <v>5</v>
      </c>
      <c r="S181" s="23" t="s">
        <v>3160</v>
      </c>
      <c r="T181" s="14"/>
      <c r="U181" s="16"/>
      <c r="V181" s="14">
        <v>10</v>
      </c>
      <c r="W181" s="22" t="s">
        <v>3161</v>
      </c>
      <c r="X181" s="14">
        <v>5</v>
      </c>
      <c r="Y181" s="22" t="s">
        <v>3162</v>
      </c>
      <c r="Z181" s="14"/>
      <c r="AA181" s="16"/>
      <c r="AB181" s="14">
        <v>4</v>
      </c>
      <c r="AC181" s="22" t="s">
        <v>3163</v>
      </c>
      <c r="AD181" s="14">
        <v>5</v>
      </c>
      <c r="AE181" s="22" t="s">
        <v>3164</v>
      </c>
      <c r="AF181" s="14">
        <v>7</v>
      </c>
      <c r="AG181" s="22" t="s">
        <v>3165</v>
      </c>
      <c r="AH181" s="14"/>
      <c r="AI181" s="16"/>
      <c r="AJ181" s="14"/>
      <c r="AK181" s="16"/>
      <c r="AL181" s="14"/>
      <c r="AM181" s="16"/>
      <c r="AN181" s="14"/>
      <c r="AO181" s="16"/>
      <c r="AP181" s="14" t="s">
        <v>87</v>
      </c>
      <c r="AQ181" s="16" t="s">
        <v>3166</v>
      </c>
      <c r="AR181" s="14"/>
      <c r="AS181" s="18">
        <f t="shared" si="20"/>
        <v>66</v>
      </c>
      <c r="AT181" s="12">
        <f t="shared" si="21"/>
        <v>46113</v>
      </c>
      <c r="AU181" s="19" t="str">
        <f t="shared" si="22"/>
        <v>April 2026</v>
      </c>
      <c r="AV181" s="12">
        <f t="shared" si="23"/>
        <v>46118</v>
      </c>
      <c r="AW181" s="12">
        <f t="shared" si="24"/>
        <v>46124</v>
      </c>
      <c r="AX181" s="14" t="str">
        <f t="shared" si="25"/>
        <v>06/04/2026 - 12/04/2026</v>
      </c>
      <c r="AY181" s="14">
        <f>IF($B181="","",COUNTIFS($B$5:$B181,$B181,$AT$5:$AT181,$AT181))</f>
        <v>5</v>
      </c>
      <c r="AZ181" s="14">
        <f>IF($B181="","",COUNTIFS($B$5:$B181,$B181,$AV$5:$AV181,$AV181))</f>
        <v>3</v>
      </c>
      <c r="BA181" s="14" t="str">
        <f t="shared" si="26"/>
        <v>05|Anucha Makundin|20260401</v>
      </c>
      <c r="BB181" s="14" t="str">
        <f t="shared" si="27"/>
        <v>03|Anucha Makundin|20260406</v>
      </c>
      <c r="BC181" s="14">
        <f t="shared" si="28"/>
        <v>0</v>
      </c>
      <c r="BD181" s="54" t="s">
        <v>3167</v>
      </c>
      <c r="BE181" t="s">
        <v>3168</v>
      </c>
      <c r="BF181" t="str">
        <f t="shared" si="29"/>
        <v>April 2026</v>
      </c>
    </row>
    <row r="182" spans="1:58" ht="15" customHeight="1">
      <c r="A182" s="10">
        <v>46129.933797685197</v>
      </c>
      <c r="B182" s="11" t="s">
        <v>451</v>
      </c>
      <c r="C182" s="12">
        <v>46123</v>
      </c>
      <c r="D182" s="13">
        <v>0.34722222222222199</v>
      </c>
      <c r="E182" s="13">
        <v>0.36388888888888898</v>
      </c>
      <c r="F182" s="14" t="s">
        <v>3169</v>
      </c>
      <c r="G182" s="15" t="s">
        <v>3170</v>
      </c>
      <c r="H182" s="14">
        <v>8</v>
      </c>
      <c r="I182" s="22" t="s">
        <v>3171</v>
      </c>
      <c r="J182" s="14">
        <v>10</v>
      </c>
      <c r="K182" s="22" t="s">
        <v>3172</v>
      </c>
      <c r="L182" s="14">
        <v>7</v>
      </c>
      <c r="M182" s="22" t="s">
        <v>3173</v>
      </c>
      <c r="N182" s="14">
        <v>4</v>
      </c>
      <c r="O182" s="22" t="s">
        <v>3174</v>
      </c>
      <c r="P182" s="14">
        <v>3</v>
      </c>
      <c r="Q182" s="23" t="s">
        <v>3175</v>
      </c>
      <c r="R182" s="14">
        <v>2</v>
      </c>
      <c r="S182" s="23" t="s">
        <v>3176</v>
      </c>
      <c r="T182" s="14"/>
      <c r="U182" s="16"/>
      <c r="V182" s="14">
        <v>4</v>
      </c>
      <c r="W182" s="22" t="s">
        <v>3177</v>
      </c>
      <c r="X182" s="14">
        <v>4</v>
      </c>
      <c r="Y182" s="22" t="s">
        <v>3178</v>
      </c>
      <c r="Z182" s="14"/>
      <c r="AA182" s="16"/>
      <c r="AB182" s="14">
        <v>4</v>
      </c>
      <c r="AC182" s="22" t="s">
        <v>3179</v>
      </c>
      <c r="AD182" s="14">
        <v>5</v>
      </c>
      <c r="AE182" s="22" t="s">
        <v>3180</v>
      </c>
      <c r="AF182" s="14">
        <v>9</v>
      </c>
      <c r="AG182" s="22" t="s">
        <v>3181</v>
      </c>
      <c r="AH182" s="14"/>
      <c r="AI182" s="16"/>
      <c r="AJ182" s="14"/>
      <c r="AK182" s="16"/>
      <c r="AL182" s="14"/>
      <c r="AM182" s="16"/>
      <c r="AN182" s="14"/>
      <c r="AO182" s="16"/>
      <c r="AP182" s="14" t="s">
        <v>87</v>
      </c>
      <c r="AQ182" s="16" t="s">
        <v>3182</v>
      </c>
      <c r="AR182" s="14"/>
      <c r="AS182" s="18">
        <f t="shared" si="20"/>
        <v>60</v>
      </c>
      <c r="AT182" s="12">
        <f t="shared" si="21"/>
        <v>46113</v>
      </c>
      <c r="AU182" s="19" t="str">
        <f t="shared" si="22"/>
        <v>April 2026</v>
      </c>
      <c r="AV182" s="12">
        <f t="shared" si="23"/>
        <v>46118</v>
      </c>
      <c r="AW182" s="12">
        <f t="shared" si="24"/>
        <v>46124</v>
      </c>
      <c r="AX182" s="14" t="str">
        <f t="shared" si="25"/>
        <v>06/04/2026 - 12/04/2026</v>
      </c>
      <c r="AY182" s="14">
        <f>IF($B182="","",COUNTIFS($B$5:$B182,$B182,$AT$5:$AT182,$AT182))</f>
        <v>4</v>
      </c>
      <c r="AZ182" s="14">
        <f>IF($B182="","",COUNTIFS($B$5:$B182,$B182,$AV$5:$AV182,$AV182))</f>
        <v>4</v>
      </c>
      <c r="BA182" s="14" t="str">
        <f t="shared" si="26"/>
        <v>04|Sunijtra Siritip|20260401</v>
      </c>
      <c r="BB182" s="14" t="str">
        <f t="shared" si="27"/>
        <v>04|Sunijtra Siritip|20260406</v>
      </c>
      <c r="BC182" s="14">
        <f t="shared" si="28"/>
        <v>0</v>
      </c>
      <c r="BD182" s="54" t="s">
        <v>3183</v>
      </c>
      <c r="BE182" t="s">
        <v>3184</v>
      </c>
      <c r="BF182" t="str">
        <f t="shared" si="29"/>
        <v>April 2026</v>
      </c>
    </row>
    <row r="183" spans="1:58" ht="15" customHeight="1">
      <c r="A183" s="10">
        <v>46130.509882152801</v>
      </c>
      <c r="B183" s="11" t="s">
        <v>511</v>
      </c>
      <c r="C183" s="12">
        <v>46123</v>
      </c>
      <c r="D183" s="13">
        <v>0.71388888888888902</v>
      </c>
      <c r="E183" s="13">
        <v>0.719444444444444</v>
      </c>
      <c r="F183" s="14" t="s">
        <v>3185</v>
      </c>
      <c r="G183" s="15" t="s">
        <v>3186</v>
      </c>
      <c r="H183" s="14">
        <v>9</v>
      </c>
      <c r="I183" s="22" t="s">
        <v>3187</v>
      </c>
      <c r="J183" s="14">
        <v>10</v>
      </c>
      <c r="K183" s="22" t="s">
        <v>3188</v>
      </c>
      <c r="L183" s="14">
        <v>8</v>
      </c>
      <c r="M183" s="22" t="s">
        <v>3189</v>
      </c>
      <c r="N183" s="14">
        <v>10</v>
      </c>
      <c r="O183" s="22" t="s">
        <v>3190</v>
      </c>
      <c r="P183" s="14">
        <v>8</v>
      </c>
      <c r="Q183" s="23" t="s">
        <v>3191</v>
      </c>
      <c r="R183" s="14">
        <v>5</v>
      </c>
      <c r="S183" s="23" t="s">
        <v>3192</v>
      </c>
      <c r="T183" s="14"/>
      <c r="U183" s="16"/>
      <c r="V183" s="14">
        <v>9</v>
      </c>
      <c r="W183" s="22" t="s">
        <v>3193</v>
      </c>
      <c r="X183" s="14">
        <v>7</v>
      </c>
      <c r="Y183" s="22" t="s">
        <v>3194</v>
      </c>
      <c r="Z183" s="14"/>
      <c r="AA183" s="16"/>
      <c r="AB183" s="14">
        <v>5</v>
      </c>
      <c r="AC183" s="22" t="s">
        <v>3195</v>
      </c>
      <c r="AD183" s="14">
        <v>5</v>
      </c>
      <c r="AE183" s="22" t="s">
        <v>3196</v>
      </c>
      <c r="AF183" s="14">
        <v>9</v>
      </c>
      <c r="AG183" s="22" t="s">
        <v>3197</v>
      </c>
      <c r="AH183" s="14"/>
      <c r="AI183" s="16"/>
      <c r="AJ183" s="14"/>
      <c r="AK183" s="16"/>
      <c r="AL183" s="14"/>
      <c r="AM183" s="16"/>
      <c r="AN183" s="14"/>
      <c r="AO183" s="16"/>
      <c r="AP183" s="14" t="s">
        <v>87</v>
      </c>
      <c r="AQ183" s="16" t="s">
        <v>3198</v>
      </c>
      <c r="AR183" s="14"/>
      <c r="AS183" s="18">
        <f t="shared" si="20"/>
        <v>85</v>
      </c>
      <c r="AT183" s="12">
        <f t="shared" si="21"/>
        <v>46113</v>
      </c>
      <c r="AU183" s="19" t="str">
        <f t="shared" si="22"/>
        <v>April 2026</v>
      </c>
      <c r="AV183" s="12">
        <f t="shared" si="23"/>
        <v>46118</v>
      </c>
      <c r="AW183" s="12">
        <f t="shared" si="24"/>
        <v>46124</v>
      </c>
      <c r="AX183" s="14" t="str">
        <f t="shared" si="25"/>
        <v>06/04/2026 - 12/04/2026</v>
      </c>
      <c r="AY183" s="14">
        <f>IF($B183="","",COUNTIFS($B$5:$B183,$B183,$AT$5:$AT183,$AT183))</f>
        <v>4</v>
      </c>
      <c r="AZ183" s="14">
        <f>IF($B183="","",COUNTIFS($B$5:$B183,$B183,$AV$5:$AV183,$AV183))</f>
        <v>3</v>
      </c>
      <c r="BA183" s="14" t="str">
        <f t="shared" si="26"/>
        <v>04|Wassana Phothong|20260401</v>
      </c>
      <c r="BB183" s="14" t="str">
        <f t="shared" si="27"/>
        <v>03|Wassana Phothong|20260406</v>
      </c>
      <c r="BC183" s="14">
        <f t="shared" si="28"/>
        <v>0</v>
      </c>
      <c r="BD183" s="54" t="s">
        <v>3199</v>
      </c>
      <c r="BE183" t="s">
        <v>3200</v>
      </c>
      <c r="BF183" t="str">
        <f t="shared" si="29"/>
        <v>April 2026</v>
      </c>
    </row>
    <row r="184" spans="1:58" ht="15" customHeight="1">
      <c r="A184" s="10">
        <v>46129.7634462153</v>
      </c>
      <c r="B184" s="11" t="s">
        <v>1138</v>
      </c>
      <c r="C184" s="12">
        <v>46124</v>
      </c>
      <c r="D184" s="13">
        <v>0.46041666666666697</v>
      </c>
      <c r="E184" s="13">
        <v>0.47083333333333299</v>
      </c>
      <c r="F184" s="14" t="s">
        <v>3201</v>
      </c>
      <c r="G184" s="15" t="s">
        <v>3202</v>
      </c>
      <c r="H184" s="14">
        <v>10</v>
      </c>
      <c r="I184" s="22" t="s">
        <v>2751</v>
      </c>
      <c r="J184" s="14">
        <v>10</v>
      </c>
      <c r="K184" s="22" t="s">
        <v>3203</v>
      </c>
      <c r="L184" s="14">
        <v>8</v>
      </c>
      <c r="M184" s="22" t="s">
        <v>3204</v>
      </c>
      <c r="N184" s="14">
        <v>10</v>
      </c>
      <c r="O184" s="22" t="s">
        <v>3205</v>
      </c>
      <c r="P184" s="14">
        <v>9</v>
      </c>
      <c r="Q184" s="23" t="s">
        <v>3206</v>
      </c>
      <c r="R184" s="14">
        <v>5</v>
      </c>
      <c r="S184" s="23" t="s">
        <v>3207</v>
      </c>
      <c r="T184" s="14"/>
      <c r="U184" s="16"/>
      <c r="V184" s="14">
        <v>14</v>
      </c>
      <c r="W184" s="22" t="s">
        <v>3208</v>
      </c>
      <c r="X184" s="14">
        <v>9</v>
      </c>
      <c r="Y184" s="22" t="s">
        <v>3209</v>
      </c>
      <c r="Z184" s="14"/>
      <c r="AA184" s="16"/>
      <c r="AB184" s="14">
        <v>5</v>
      </c>
      <c r="AC184" s="22" t="s">
        <v>2672</v>
      </c>
      <c r="AD184" s="14">
        <v>5</v>
      </c>
      <c r="AE184" s="22" t="s">
        <v>2673</v>
      </c>
      <c r="AF184" s="14">
        <v>10</v>
      </c>
      <c r="AG184" s="22" t="s">
        <v>3210</v>
      </c>
      <c r="AH184" s="14"/>
      <c r="AI184" s="16"/>
      <c r="AJ184" s="14"/>
      <c r="AK184" s="16"/>
      <c r="AL184" s="14"/>
      <c r="AM184" s="16"/>
      <c r="AN184" s="14"/>
      <c r="AO184" s="16"/>
      <c r="AP184" s="14" t="s">
        <v>87</v>
      </c>
      <c r="AQ184" s="16" t="s">
        <v>3211</v>
      </c>
      <c r="AR184" s="14"/>
      <c r="AS184" s="18">
        <f t="shared" si="20"/>
        <v>95</v>
      </c>
      <c r="AT184" s="12">
        <f t="shared" si="21"/>
        <v>46113</v>
      </c>
      <c r="AU184" s="19" t="str">
        <f t="shared" si="22"/>
        <v>April 2026</v>
      </c>
      <c r="AV184" s="12">
        <f t="shared" si="23"/>
        <v>46118</v>
      </c>
      <c r="AW184" s="12">
        <f t="shared" si="24"/>
        <v>46124</v>
      </c>
      <c r="AX184" s="14" t="str">
        <f t="shared" si="25"/>
        <v>06/04/2026 - 12/04/2026</v>
      </c>
      <c r="AY184" s="14">
        <f>IF($B184="","",COUNTIFS($B$5:$B184,$B184,$AT$5:$AT184,$AT184))</f>
        <v>5</v>
      </c>
      <c r="AZ184" s="14">
        <f>IF($B184="","",COUNTIFS($B$5:$B184,$B184,$AV$5:$AV184,$AV184))</f>
        <v>3</v>
      </c>
      <c r="BA184" s="14" t="str">
        <f t="shared" si="26"/>
        <v>05|Krivut Vongkampan|20260401</v>
      </c>
      <c r="BB184" s="14" t="str">
        <f t="shared" si="27"/>
        <v>03|Krivut Vongkampan|20260406</v>
      </c>
      <c r="BC184" s="14">
        <f t="shared" si="28"/>
        <v>0</v>
      </c>
      <c r="BD184" s="54" t="s">
        <v>3212</v>
      </c>
      <c r="BE184" t="s">
        <v>3213</v>
      </c>
      <c r="BF184" t="str">
        <f t="shared" si="29"/>
        <v>April 2026</v>
      </c>
    </row>
    <row r="185" spans="1:58" ht="15" customHeight="1">
      <c r="A185" s="10">
        <v>46129.839254062499</v>
      </c>
      <c r="B185" s="11" t="s">
        <v>151</v>
      </c>
      <c r="C185" s="12">
        <v>46124</v>
      </c>
      <c r="D185" s="13">
        <v>0.63888888888888895</v>
      </c>
      <c r="E185" s="13">
        <v>0.64166666666666705</v>
      </c>
      <c r="F185" s="14" t="s">
        <v>3214</v>
      </c>
      <c r="G185" s="15" t="s">
        <v>3215</v>
      </c>
      <c r="H185" s="14">
        <v>10</v>
      </c>
      <c r="I185" s="22" t="s">
        <v>2664</v>
      </c>
      <c r="J185" s="14">
        <v>10</v>
      </c>
      <c r="K185" s="22" t="s">
        <v>3216</v>
      </c>
      <c r="L185" s="14">
        <v>9</v>
      </c>
      <c r="M185" s="22" t="s">
        <v>3217</v>
      </c>
      <c r="N185" s="14">
        <v>10</v>
      </c>
      <c r="O185" s="22" t="s">
        <v>3218</v>
      </c>
      <c r="P185" s="14">
        <v>9</v>
      </c>
      <c r="Q185" s="23" t="s">
        <v>3219</v>
      </c>
      <c r="R185" s="14">
        <v>4</v>
      </c>
      <c r="S185" s="23" t="s">
        <v>3220</v>
      </c>
      <c r="T185" s="14"/>
      <c r="U185" s="16"/>
      <c r="V185" s="14">
        <v>12</v>
      </c>
      <c r="W185" s="22" t="s">
        <v>3221</v>
      </c>
      <c r="X185" s="14">
        <v>8</v>
      </c>
      <c r="Y185" s="22" t="s">
        <v>3222</v>
      </c>
      <c r="Z185" s="14"/>
      <c r="AA185" s="16"/>
      <c r="AB185" s="14">
        <v>5</v>
      </c>
      <c r="AC185" s="22" t="s">
        <v>2672</v>
      </c>
      <c r="AD185" s="14">
        <v>5</v>
      </c>
      <c r="AE185" s="22" t="s">
        <v>2673</v>
      </c>
      <c r="AF185" s="14">
        <v>10</v>
      </c>
      <c r="AG185" s="22" t="s">
        <v>3223</v>
      </c>
      <c r="AH185" s="14"/>
      <c r="AI185" s="16"/>
      <c r="AJ185" s="14"/>
      <c r="AK185" s="16"/>
      <c r="AL185" s="14"/>
      <c r="AM185" s="16"/>
      <c r="AN185" s="14"/>
      <c r="AO185" s="16"/>
      <c r="AP185" s="14" t="s">
        <v>87</v>
      </c>
      <c r="AQ185" s="16" t="s">
        <v>3224</v>
      </c>
      <c r="AR185" s="14"/>
      <c r="AS185" s="18">
        <f t="shared" si="20"/>
        <v>92</v>
      </c>
      <c r="AT185" s="12">
        <f t="shared" si="21"/>
        <v>46113</v>
      </c>
      <c r="AU185" s="19" t="str">
        <f t="shared" si="22"/>
        <v>April 2026</v>
      </c>
      <c r="AV185" s="12">
        <f t="shared" si="23"/>
        <v>46118</v>
      </c>
      <c r="AW185" s="12">
        <f t="shared" si="24"/>
        <v>46124</v>
      </c>
      <c r="AX185" s="14" t="str">
        <f t="shared" si="25"/>
        <v>06/04/2026 - 12/04/2026</v>
      </c>
      <c r="AY185" s="14">
        <f>IF($B185="","",COUNTIFS($B$5:$B185,$B185,$AT$5:$AT185,$AT185))</f>
        <v>6</v>
      </c>
      <c r="AZ185" s="14">
        <f>IF($B185="","",COUNTIFS($B$5:$B185,$B185,$AV$5:$AV185,$AV185))</f>
        <v>4</v>
      </c>
      <c r="BA185" s="14" t="str">
        <f t="shared" si="26"/>
        <v>06|Nattapol Suprom|20260401</v>
      </c>
      <c r="BB185" s="14" t="str">
        <f t="shared" si="27"/>
        <v>04|Nattapol Suprom|20260406</v>
      </c>
      <c r="BC185" s="14">
        <f t="shared" si="28"/>
        <v>0</v>
      </c>
      <c r="BD185" s="54" t="s">
        <v>3225</v>
      </c>
      <c r="BE185" t="s">
        <v>3226</v>
      </c>
      <c r="BF185" t="str">
        <f t="shared" si="29"/>
        <v>April 2026</v>
      </c>
    </row>
    <row r="186" spans="1:58" ht="15" customHeight="1">
      <c r="A186" s="10">
        <v>46129.9390724884</v>
      </c>
      <c r="B186" s="11" t="s">
        <v>451</v>
      </c>
      <c r="C186" s="12">
        <v>46124</v>
      </c>
      <c r="D186" s="13">
        <v>0.39583333333333298</v>
      </c>
      <c r="E186" s="13">
        <v>0.40347222222222201</v>
      </c>
      <c r="F186" s="14" t="s">
        <v>3227</v>
      </c>
      <c r="G186" s="15" t="s">
        <v>3228</v>
      </c>
      <c r="H186" s="14">
        <v>10</v>
      </c>
      <c r="I186" s="22" t="s">
        <v>2664</v>
      </c>
      <c r="J186" s="14">
        <v>10</v>
      </c>
      <c r="K186" s="22" t="s">
        <v>3229</v>
      </c>
      <c r="L186" s="14">
        <v>8</v>
      </c>
      <c r="M186" s="22" t="s">
        <v>3230</v>
      </c>
      <c r="N186" s="14">
        <v>8</v>
      </c>
      <c r="O186" s="22" t="s">
        <v>3231</v>
      </c>
      <c r="P186" s="14">
        <v>8</v>
      </c>
      <c r="Q186" s="23" t="s">
        <v>3232</v>
      </c>
      <c r="R186" s="14">
        <v>5</v>
      </c>
      <c r="S186" s="23" t="s">
        <v>3233</v>
      </c>
      <c r="T186" s="14"/>
      <c r="U186" s="16"/>
      <c r="V186" s="14">
        <v>11</v>
      </c>
      <c r="W186" s="22" t="s">
        <v>3234</v>
      </c>
      <c r="X186" s="14">
        <v>8</v>
      </c>
      <c r="Y186" s="22" t="s">
        <v>3235</v>
      </c>
      <c r="Z186" s="14"/>
      <c r="AA186" s="16"/>
      <c r="AB186" s="14">
        <v>5</v>
      </c>
      <c r="AC186" s="22" t="s">
        <v>3236</v>
      </c>
      <c r="AD186" s="14">
        <v>5</v>
      </c>
      <c r="AE186" s="22" t="s">
        <v>3237</v>
      </c>
      <c r="AF186" s="14">
        <v>10</v>
      </c>
      <c r="AG186" s="22" t="s">
        <v>3238</v>
      </c>
      <c r="AH186" s="14"/>
      <c r="AI186" s="16"/>
      <c r="AJ186" s="14"/>
      <c r="AK186" s="16"/>
      <c r="AL186" s="14"/>
      <c r="AM186" s="16"/>
      <c r="AN186" s="14"/>
      <c r="AO186" s="16"/>
      <c r="AP186" s="14" t="s">
        <v>87</v>
      </c>
      <c r="AQ186" s="16" t="s">
        <v>3239</v>
      </c>
      <c r="AR186" s="14"/>
      <c r="AS186" s="18">
        <f t="shared" si="20"/>
        <v>88</v>
      </c>
      <c r="AT186" s="12">
        <f t="shared" si="21"/>
        <v>46113</v>
      </c>
      <c r="AU186" s="19" t="str">
        <f t="shared" si="22"/>
        <v>April 2026</v>
      </c>
      <c r="AV186" s="12">
        <f t="shared" si="23"/>
        <v>46118</v>
      </c>
      <c r="AW186" s="12">
        <f t="shared" si="24"/>
        <v>46124</v>
      </c>
      <c r="AX186" s="14" t="str">
        <f t="shared" si="25"/>
        <v>06/04/2026 - 12/04/2026</v>
      </c>
      <c r="AY186" s="14">
        <f>IF($B186="","",COUNTIFS($B$5:$B186,$B186,$AT$5:$AT186,$AT186))</f>
        <v>5</v>
      </c>
      <c r="AZ186" s="14">
        <f>IF($B186="","",COUNTIFS($B$5:$B186,$B186,$AV$5:$AV186,$AV186))</f>
        <v>5</v>
      </c>
      <c r="BA186" s="14" t="str">
        <f t="shared" si="26"/>
        <v>05|Sunijtra Siritip|20260401</v>
      </c>
      <c r="BB186" s="14" t="str">
        <f t="shared" si="27"/>
        <v>05|Sunijtra Siritip|20260406</v>
      </c>
      <c r="BC186" s="14">
        <f t="shared" si="28"/>
        <v>0</v>
      </c>
      <c r="BD186" s="54" t="s">
        <v>3240</v>
      </c>
      <c r="BE186" t="s">
        <v>3241</v>
      </c>
      <c r="BF186" t="str">
        <f t="shared" si="29"/>
        <v>April 2026</v>
      </c>
    </row>
    <row r="187" spans="1:58" ht="15" customHeight="1">
      <c r="A187" s="10">
        <v>46129.944107314797</v>
      </c>
      <c r="B187" s="11" t="s">
        <v>451</v>
      </c>
      <c r="C187" s="12">
        <v>46124</v>
      </c>
      <c r="D187" s="13">
        <v>0.42986111111111103</v>
      </c>
      <c r="E187" s="13">
        <v>0.44583333333333303</v>
      </c>
      <c r="F187" s="14" t="s">
        <v>3242</v>
      </c>
      <c r="G187" s="15" t="s">
        <v>3243</v>
      </c>
      <c r="H187" s="14">
        <v>7</v>
      </c>
      <c r="I187" s="22" t="s">
        <v>3244</v>
      </c>
      <c r="J187" s="14">
        <v>10</v>
      </c>
      <c r="K187" s="22" t="s">
        <v>3245</v>
      </c>
      <c r="L187" s="14">
        <v>6</v>
      </c>
      <c r="M187" s="22" t="s">
        <v>3246</v>
      </c>
      <c r="N187" s="14">
        <v>8</v>
      </c>
      <c r="O187" s="22" t="s">
        <v>3247</v>
      </c>
      <c r="P187" s="14">
        <v>6</v>
      </c>
      <c r="Q187" s="23" t="s">
        <v>3248</v>
      </c>
      <c r="R187" s="14">
        <v>4</v>
      </c>
      <c r="S187" s="23" t="s">
        <v>3249</v>
      </c>
      <c r="T187" s="14"/>
      <c r="U187" s="16"/>
      <c r="V187" s="14">
        <v>9</v>
      </c>
      <c r="W187" s="22" t="s">
        <v>3250</v>
      </c>
      <c r="X187" s="14">
        <v>9</v>
      </c>
      <c r="Y187" s="22" t="s">
        <v>3251</v>
      </c>
      <c r="Z187" s="14"/>
      <c r="AA187" s="16"/>
      <c r="AB187" s="14">
        <v>5</v>
      </c>
      <c r="AC187" s="22" t="s">
        <v>3252</v>
      </c>
      <c r="AD187" s="14">
        <v>5</v>
      </c>
      <c r="AE187" s="22" t="s">
        <v>3253</v>
      </c>
      <c r="AF187" s="14">
        <v>10</v>
      </c>
      <c r="AG187" s="22" t="s">
        <v>3254</v>
      </c>
      <c r="AH187" s="14"/>
      <c r="AI187" s="16"/>
      <c r="AJ187" s="14"/>
      <c r="AK187" s="16"/>
      <c r="AL187" s="14"/>
      <c r="AM187" s="16"/>
      <c r="AN187" s="14"/>
      <c r="AO187" s="16"/>
      <c r="AP187" s="14" t="s">
        <v>87</v>
      </c>
      <c r="AQ187" s="16" t="s">
        <v>3255</v>
      </c>
      <c r="AR187" s="14"/>
      <c r="AS187" s="18">
        <f t="shared" si="20"/>
        <v>79</v>
      </c>
      <c r="AT187" s="12">
        <f t="shared" si="21"/>
        <v>46113</v>
      </c>
      <c r="AU187" s="19" t="str">
        <f t="shared" si="22"/>
        <v>April 2026</v>
      </c>
      <c r="AV187" s="12">
        <f t="shared" si="23"/>
        <v>46118</v>
      </c>
      <c r="AW187" s="12">
        <f t="shared" si="24"/>
        <v>46124</v>
      </c>
      <c r="AX187" s="14" t="str">
        <f t="shared" si="25"/>
        <v>06/04/2026 - 12/04/2026</v>
      </c>
      <c r="AY187" s="14">
        <f>IF($B187="","",COUNTIFS($B$5:$B187,$B187,$AT$5:$AT187,$AT187))</f>
        <v>6</v>
      </c>
      <c r="AZ187" s="14">
        <f>IF($B187="","",COUNTIFS($B$5:$B187,$B187,$AV$5:$AV187,$AV187))</f>
        <v>6</v>
      </c>
      <c r="BA187" s="14" t="str">
        <f t="shared" si="26"/>
        <v>06|Sunijtra Siritip|20260401</v>
      </c>
      <c r="BB187" s="14" t="str">
        <f t="shared" si="27"/>
        <v>06|Sunijtra Siritip|20260406</v>
      </c>
      <c r="BC187" s="14">
        <f t="shared" si="28"/>
        <v>0</v>
      </c>
      <c r="BD187" s="54" t="s">
        <v>3256</v>
      </c>
      <c r="BE187" t="s">
        <v>3257</v>
      </c>
      <c r="BF187" t="str">
        <f t="shared" si="29"/>
        <v>April 2026</v>
      </c>
    </row>
    <row r="188" spans="1:58" ht="15" customHeight="1">
      <c r="A188" s="10">
        <v>46130.480695046303</v>
      </c>
      <c r="B188" s="11" t="s">
        <v>192</v>
      </c>
      <c r="C188" s="12">
        <v>46124</v>
      </c>
      <c r="D188" s="13">
        <v>0.39791666666666697</v>
      </c>
      <c r="E188" s="13">
        <v>0.405555555555556</v>
      </c>
      <c r="F188" s="14" t="s">
        <v>3258</v>
      </c>
      <c r="G188" s="15" t="s">
        <v>3259</v>
      </c>
      <c r="H188" s="14">
        <v>10</v>
      </c>
      <c r="I188" s="22" t="s">
        <v>3260</v>
      </c>
      <c r="J188" s="14">
        <v>10</v>
      </c>
      <c r="K188" s="22" t="s">
        <v>3261</v>
      </c>
      <c r="L188" s="14">
        <v>9</v>
      </c>
      <c r="M188" s="22" t="s">
        <v>3262</v>
      </c>
      <c r="N188" s="14">
        <v>10</v>
      </c>
      <c r="O188" s="22" t="s">
        <v>3263</v>
      </c>
      <c r="P188" s="14">
        <v>9</v>
      </c>
      <c r="Q188" s="23" t="s">
        <v>3264</v>
      </c>
      <c r="R188" s="14">
        <v>5</v>
      </c>
      <c r="S188" s="23" t="s">
        <v>3265</v>
      </c>
      <c r="T188" s="14"/>
      <c r="U188" s="16"/>
      <c r="V188" s="14">
        <v>15</v>
      </c>
      <c r="W188" s="22" t="s">
        <v>3266</v>
      </c>
      <c r="X188" s="14">
        <v>10</v>
      </c>
      <c r="Y188" s="22" t="s">
        <v>3267</v>
      </c>
      <c r="Z188" s="14"/>
      <c r="AA188" s="16"/>
      <c r="AB188" s="14">
        <v>5</v>
      </c>
      <c r="AC188" s="22" t="s">
        <v>3268</v>
      </c>
      <c r="AD188" s="14">
        <v>5</v>
      </c>
      <c r="AE188" s="22" t="s">
        <v>3269</v>
      </c>
      <c r="AF188" s="14">
        <v>10</v>
      </c>
      <c r="AG188" s="22" t="s">
        <v>3270</v>
      </c>
      <c r="AH188" s="14"/>
      <c r="AI188" s="16"/>
      <c r="AJ188" s="14"/>
      <c r="AK188" s="16"/>
      <c r="AL188" s="14"/>
      <c r="AM188" s="16"/>
      <c r="AN188" s="14"/>
      <c r="AO188" s="16"/>
      <c r="AP188" s="14" t="s">
        <v>87</v>
      </c>
      <c r="AQ188" s="16" t="s">
        <v>3271</v>
      </c>
      <c r="AR188" s="14"/>
      <c r="AS188" s="18">
        <f t="shared" si="20"/>
        <v>98</v>
      </c>
      <c r="AT188" s="12">
        <f t="shared" si="21"/>
        <v>46113</v>
      </c>
      <c r="AU188" s="19" t="str">
        <f t="shared" si="22"/>
        <v>April 2026</v>
      </c>
      <c r="AV188" s="12">
        <f t="shared" si="23"/>
        <v>46118</v>
      </c>
      <c r="AW188" s="12">
        <f t="shared" si="24"/>
        <v>46124</v>
      </c>
      <c r="AX188" s="14" t="str">
        <f t="shared" si="25"/>
        <v>06/04/2026 - 12/04/2026</v>
      </c>
      <c r="AY188" s="14">
        <f>IF($B188="","",COUNTIFS($B$5:$B188,$B188,$AT$5:$AT188,$AT188))</f>
        <v>6</v>
      </c>
      <c r="AZ188" s="14">
        <f>IF($B188="","",COUNTIFS($B$5:$B188,$B188,$AV$5:$AV188,$AV188))</f>
        <v>4</v>
      </c>
      <c r="BA188" s="14" t="str">
        <f t="shared" si="26"/>
        <v>06|Wachiraporn chailittichai|20260401</v>
      </c>
      <c r="BB188" s="14" t="str">
        <f t="shared" si="27"/>
        <v>04|Wachiraporn chailittichai|20260406</v>
      </c>
      <c r="BC188" s="14">
        <f t="shared" si="28"/>
        <v>0</v>
      </c>
      <c r="BD188" s="54" t="s">
        <v>3272</v>
      </c>
      <c r="BE188" t="s">
        <v>3273</v>
      </c>
      <c r="BF188" t="str">
        <f t="shared" si="29"/>
        <v>April 2026</v>
      </c>
    </row>
    <row r="189" spans="1:58" ht="15" customHeight="1">
      <c r="A189" s="10">
        <v>46130.787084861098</v>
      </c>
      <c r="B189" s="11" t="s">
        <v>89</v>
      </c>
      <c r="C189" s="12">
        <v>46125</v>
      </c>
      <c r="D189" s="13">
        <v>0.56111111111111101</v>
      </c>
      <c r="E189" s="13">
        <v>0.56805555555555598</v>
      </c>
      <c r="F189" s="14" t="s">
        <v>3274</v>
      </c>
      <c r="G189" s="15" t="s">
        <v>3275</v>
      </c>
      <c r="H189" s="14">
        <v>10</v>
      </c>
      <c r="I189" s="22" t="s">
        <v>3276</v>
      </c>
      <c r="J189" s="14">
        <v>10</v>
      </c>
      <c r="K189" s="22" t="s">
        <v>3277</v>
      </c>
      <c r="L189" s="14">
        <v>8</v>
      </c>
      <c r="M189" s="22" t="s">
        <v>3278</v>
      </c>
      <c r="N189" s="14">
        <v>10</v>
      </c>
      <c r="O189" s="22" t="s">
        <v>3279</v>
      </c>
      <c r="P189" s="14">
        <v>9</v>
      </c>
      <c r="Q189" s="23" t="s">
        <v>3280</v>
      </c>
      <c r="R189" s="14">
        <v>4</v>
      </c>
      <c r="S189" s="23" t="s">
        <v>3281</v>
      </c>
      <c r="T189" s="14"/>
      <c r="U189" s="16"/>
      <c r="V189" s="14">
        <v>14</v>
      </c>
      <c r="W189" s="22" t="s">
        <v>3282</v>
      </c>
      <c r="X189" s="14">
        <v>8</v>
      </c>
      <c r="Y189" s="22" t="s">
        <v>3283</v>
      </c>
      <c r="Z189" s="14"/>
      <c r="AA189" s="16"/>
      <c r="AB189" s="14">
        <v>5</v>
      </c>
      <c r="AC189" s="22" t="s">
        <v>3284</v>
      </c>
      <c r="AD189" s="14">
        <v>5</v>
      </c>
      <c r="AE189" s="22" t="s">
        <v>3285</v>
      </c>
      <c r="AF189" s="14">
        <v>9</v>
      </c>
      <c r="AG189" s="22" t="s">
        <v>3286</v>
      </c>
      <c r="AH189" s="14"/>
      <c r="AI189" s="16"/>
      <c r="AJ189" s="14"/>
      <c r="AK189" s="16"/>
      <c r="AL189" s="14"/>
      <c r="AM189" s="16"/>
      <c r="AN189" s="14"/>
      <c r="AO189" s="16"/>
      <c r="AP189" s="14" t="s">
        <v>87</v>
      </c>
      <c r="AQ189" s="16" t="s">
        <v>3287</v>
      </c>
      <c r="AR189" s="14"/>
      <c r="AS189" s="18">
        <f t="shared" si="20"/>
        <v>92</v>
      </c>
      <c r="AT189" s="12">
        <f t="shared" si="21"/>
        <v>46113</v>
      </c>
      <c r="AU189" s="19" t="str">
        <f t="shared" si="22"/>
        <v>April 2026</v>
      </c>
      <c r="AV189" s="12">
        <f t="shared" si="23"/>
        <v>46125</v>
      </c>
      <c r="AW189" s="12">
        <f t="shared" si="24"/>
        <v>46131</v>
      </c>
      <c r="AX189" s="14" t="str">
        <f t="shared" si="25"/>
        <v>13/04/2026 - 19/04/2026</v>
      </c>
      <c r="AY189" s="14">
        <f>IF($B189="","",COUNTIFS($B$5:$B189,$B189,$AT$5:$AT189,$AT189))</f>
        <v>6</v>
      </c>
      <c r="AZ189" s="14">
        <f>IF($B189="","",COUNTIFS($B$5:$B189,$B189,$AV$5:$AV189,$AV189))</f>
        <v>1</v>
      </c>
      <c r="BA189" s="14" t="str">
        <f t="shared" si="26"/>
        <v>06|Jureeporn Piddum|20260401</v>
      </c>
      <c r="BB189" s="14" t="str">
        <f t="shared" si="27"/>
        <v>01|Jureeporn Piddum|20260413</v>
      </c>
      <c r="BC189" s="14">
        <f t="shared" si="28"/>
        <v>0</v>
      </c>
      <c r="BD189" s="54" t="s">
        <v>3288</v>
      </c>
      <c r="BE189" t="s">
        <v>3289</v>
      </c>
      <c r="BF189" t="str">
        <f t="shared" si="29"/>
        <v>April 2026</v>
      </c>
    </row>
    <row r="190" spans="1:58" ht="15" customHeight="1">
      <c r="A190" s="10">
        <v>46130.812333321803</v>
      </c>
      <c r="B190" s="11" t="s">
        <v>1138</v>
      </c>
      <c r="C190" s="12">
        <v>46125</v>
      </c>
      <c r="D190" s="13">
        <v>0.71250000000000002</v>
      </c>
      <c r="E190" s="13">
        <v>0.71527777777777801</v>
      </c>
      <c r="F190" s="14" t="s">
        <v>3290</v>
      </c>
      <c r="G190" s="15" t="s">
        <v>3291</v>
      </c>
      <c r="H190" s="14">
        <v>10</v>
      </c>
      <c r="I190" s="22" t="s">
        <v>3276</v>
      </c>
      <c r="J190" s="14">
        <v>10</v>
      </c>
      <c r="K190" s="22" t="s">
        <v>3292</v>
      </c>
      <c r="L190" s="14">
        <v>8</v>
      </c>
      <c r="M190" s="22" t="s">
        <v>3293</v>
      </c>
      <c r="N190" s="14">
        <v>8</v>
      </c>
      <c r="O190" s="22" t="s">
        <v>3294</v>
      </c>
      <c r="P190" s="14">
        <v>6</v>
      </c>
      <c r="Q190" s="23" t="s">
        <v>3295</v>
      </c>
      <c r="R190" s="14">
        <v>3</v>
      </c>
      <c r="S190" s="23" t="s">
        <v>3296</v>
      </c>
      <c r="T190" s="14"/>
      <c r="U190" s="16"/>
      <c r="V190" s="14">
        <v>11</v>
      </c>
      <c r="W190" s="22" t="s">
        <v>3297</v>
      </c>
      <c r="X190" s="14">
        <v>7</v>
      </c>
      <c r="Y190" s="22" t="s">
        <v>3298</v>
      </c>
      <c r="Z190" s="14"/>
      <c r="AA190" s="16"/>
      <c r="AB190" s="14">
        <v>4</v>
      </c>
      <c r="AC190" s="22" t="s">
        <v>3299</v>
      </c>
      <c r="AD190" s="14">
        <v>4</v>
      </c>
      <c r="AE190" s="22" t="s">
        <v>3300</v>
      </c>
      <c r="AF190" s="14">
        <v>9</v>
      </c>
      <c r="AG190" s="22" t="s">
        <v>3301</v>
      </c>
      <c r="AH190" s="14"/>
      <c r="AI190" s="16"/>
      <c r="AJ190" s="14"/>
      <c r="AK190" s="16"/>
      <c r="AL190" s="14"/>
      <c r="AM190" s="16"/>
      <c r="AN190" s="14"/>
      <c r="AO190" s="16"/>
      <c r="AP190" s="14" t="s">
        <v>87</v>
      </c>
      <c r="AQ190" s="16" t="s">
        <v>3302</v>
      </c>
      <c r="AR190" s="14"/>
      <c r="AS190" s="18">
        <f t="shared" si="20"/>
        <v>80</v>
      </c>
      <c r="AT190" s="12">
        <f t="shared" si="21"/>
        <v>46113</v>
      </c>
      <c r="AU190" s="19" t="str">
        <f t="shared" si="22"/>
        <v>April 2026</v>
      </c>
      <c r="AV190" s="12">
        <f t="shared" si="23"/>
        <v>46125</v>
      </c>
      <c r="AW190" s="12">
        <f t="shared" si="24"/>
        <v>46131</v>
      </c>
      <c r="AX190" s="14" t="str">
        <f t="shared" si="25"/>
        <v>13/04/2026 - 19/04/2026</v>
      </c>
      <c r="AY190" s="14">
        <f>IF($B190="","",COUNTIFS($B$5:$B190,$B190,$AT$5:$AT190,$AT190))</f>
        <v>6</v>
      </c>
      <c r="AZ190" s="14">
        <f>IF($B190="","",COUNTIFS($B$5:$B190,$B190,$AV$5:$AV190,$AV190))</f>
        <v>1</v>
      </c>
      <c r="BA190" s="14" t="str">
        <f t="shared" si="26"/>
        <v>06|Krivut Vongkampan|20260401</v>
      </c>
      <c r="BB190" s="14" t="str">
        <f t="shared" si="27"/>
        <v>01|Krivut Vongkampan|20260413</v>
      </c>
      <c r="BC190" s="14">
        <f t="shared" si="28"/>
        <v>0</v>
      </c>
      <c r="BD190" s="54" t="s">
        <v>3303</v>
      </c>
      <c r="BE190" t="s">
        <v>3304</v>
      </c>
      <c r="BF190" t="str">
        <f t="shared" si="29"/>
        <v>April 2026</v>
      </c>
    </row>
    <row r="191" spans="1:58" ht="15" customHeight="1">
      <c r="A191" s="10">
        <v>46130.845046724498</v>
      </c>
      <c r="B191" s="11" t="s">
        <v>451</v>
      </c>
      <c r="C191" s="12">
        <v>46126</v>
      </c>
      <c r="D191" s="13">
        <v>0.64305555555555605</v>
      </c>
      <c r="E191" s="13">
        <v>0.65069444444444502</v>
      </c>
      <c r="F191" s="14" t="s">
        <v>3305</v>
      </c>
      <c r="G191" s="15" t="s">
        <v>3306</v>
      </c>
      <c r="H191" s="14">
        <v>10</v>
      </c>
      <c r="I191" s="22" t="s">
        <v>3307</v>
      </c>
      <c r="J191" s="14">
        <v>10</v>
      </c>
      <c r="K191" s="22" t="s">
        <v>3308</v>
      </c>
      <c r="L191" s="14">
        <v>9</v>
      </c>
      <c r="M191" s="22" t="s">
        <v>3309</v>
      </c>
      <c r="N191" s="14">
        <v>9</v>
      </c>
      <c r="O191" s="22" t="s">
        <v>3310</v>
      </c>
      <c r="P191" s="14">
        <v>8</v>
      </c>
      <c r="Q191" s="23" t="s">
        <v>3311</v>
      </c>
      <c r="R191" s="14">
        <v>4</v>
      </c>
      <c r="S191" s="23" t="s">
        <v>3312</v>
      </c>
      <c r="T191" s="14"/>
      <c r="U191" s="16"/>
      <c r="V191" s="14">
        <v>13</v>
      </c>
      <c r="W191" s="22" t="s">
        <v>3313</v>
      </c>
      <c r="X191" s="14">
        <v>8</v>
      </c>
      <c r="Y191" s="22" t="s">
        <v>3314</v>
      </c>
      <c r="Z191" s="14"/>
      <c r="AA191" s="16"/>
      <c r="AB191" s="14">
        <v>5</v>
      </c>
      <c r="AC191" s="22" t="s">
        <v>3315</v>
      </c>
      <c r="AD191" s="14">
        <v>5</v>
      </c>
      <c r="AE191" s="22" t="s">
        <v>3316</v>
      </c>
      <c r="AF191" s="14">
        <v>10</v>
      </c>
      <c r="AG191" s="22" t="s">
        <v>3317</v>
      </c>
      <c r="AH191" s="14"/>
      <c r="AI191" s="16"/>
      <c r="AJ191" s="14"/>
      <c r="AK191" s="16"/>
      <c r="AL191" s="14"/>
      <c r="AM191" s="16"/>
      <c r="AN191" s="14"/>
      <c r="AO191" s="16"/>
      <c r="AP191" s="14" t="s">
        <v>87</v>
      </c>
      <c r="AQ191" s="16" t="s">
        <v>3318</v>
      </c>
      <c r="AR191" s="14"/>
      <c r="AS191" s="18">
        <f t="shared" si="20"/>
        <v>91</v>
      </c>
      <c r="AT191" s="12">
        <f t="shared" si="21"/>
        <v>46113</v>
      </c>
      <c r="AU191" s="19" t="str">
        <f t="shared" si="22"/>
        <v>April 2026</v>
      </c>
      <c r="AV191" s="12">
        <f t="shared" si="23"/>
        <v>46125</v>
      </c>
      <c r="AW191" s="12">
        <f t="shared" si="24"/>
        <v>46131</v>
      </c>
      <c r="AX191" s="14" t="str">
        <f t="shared" si="25"/>
        <v>13/04/2026 - 19/04/2026</v>
      </c>
      <c r="AY191" s="14">
        <f>IF($B191="","",COUNTIFS($B$5:$B191,$B191,$AT$5:$AT191,$AT191))</f>
        <v>7</v>
      </c>
      <c r="AZ191" s="14">
        <f>IF($B191="","",COUNTIFS($B$5:$B191,$B191,$AV$5:$AV191,$AV191))</f>
        <v>1</v>
      </c>
      <c r="BA191" s="14" t="str">
        <f t="shared" si="26"/>
        <v>07|Sunijtra Siritip|20260401</v>
      </c>
      <c r="BB191" s="14" t="str">
        <f t="shared" si="27"/>
        <v>01|Sunijtra Siritip|20260413</v>
      </c>
      <c r="BC191" s="14">
        <f t="shared" si="28"/>
        <v>0</v>
      </c>
      <c r="BD191" s="54" t="s">
        <v>3319</v>
      </c>
      <c r="BE191" t="s">
        <v>3320</v>
      </c>
      <c r="BF191" t="str">
        <f t="shared" si="29"/>
        <v>April 2026</v>
      </c>
    </row>
    <row r="192" spans="1:58" ht="15" customHeight="1">
      <c r="A192" s="10">
        <v>46131.307532013903</v>
      </c>
      <c r="B192" s="11" t="s">
        <v>298</v>
      </c>
      <c r="C192" s="12">
        <v>46126</v>
      </c>
      <c r="D192" s="13">
        <v>0.49097222222222198</v>
      </c>
      <c r="E192" s="13">
        <v>0.500694444444444</v>
      </c>
      <c r="F192" s="14" t="s">
        <v>3321</v>
      </c>
      <c r="G192" s="15" t="s">
        <v>3322</v>
      </c>
      <c r="H192" s="14">
        <v>10</v>
      </c>
      <c r="I192" s="22" t="s">
        <v>3276</v>
      </c>
      <c r="J192" s="14">
        <v>10</v>
      </c>
      <c r="K192" s="22" t="s">
        <v>3323</v>
      </c>
      <c r="L192" s="14">
        <v>9</v>
      </c>
      <c r="M192" s="22" t="s">
        <v>3324</v>
      </c>
      <c r="N192" s="14">
        <v>10</v>
      </c>
      <c r="O192" s="22" t="s">
        <v>3325</v>
      </c>
      <c r="P192" s="14">
        <v>9</v>
      </c>
      <c r="Q192" s="23" t="s">
        <v>3326</v>
      </c>
      <c r="R192" s="14">
        <v>5</v>
      </c>
      <c r="S192" s="23" t="s">
        <v>3327</v>
      </c>
      <c r="T192" s="14"/>
      <c r="U192" s="16"/>
      <c r="V192" s="14">
        <v>14</v>
      </c>
      <c r="W192" s="22" t="s">
        <v>3328</v>
      </c>
      <c r="X192" s="14">
        <v>10</v>
      </c>
      <c r="Y192" s="22" t="s">
        <v>3329</v>
      </c>
      <c r="Z192" s="14"/>
      <c r="AA192" s="16"/>
      <c r="AB192" s="14">
        <v>5</v>
      </c>
      <c r="AC192" s="22" t="s">
        <v>3330</v>
      </c>
      <c r="AD192" s="14">
        <v>5</v>
      </c>
      <c r="AE192" s="22" t="s">
        <v>3331</v>
      </c>
      <c r="AF192" s="14">
        <v>10</v>
      </c>
      <c r="AG192" s="22" t="s">
        <v>3332</v>
      </c>
      <c r="AH192" s="14"/>
      <c r="AI192" s="16"/>
      <c r="AJ192" s="14"/>
      <c r="AK192" s="16"/>
      <c r="AL192" s="14"/>
      <c r="AM192" s="16"/>
      <c r="AN192" s="14"/>
      <c r="AO192" s="16"/>
      <c r="AP192" s="14" t="s">
        <v>87</v>
      </c>
      <c r="AQ192" s="16" t="s">
        <v>3333</v>
      </c>
      <c r="AR192" s="14"/>
      <c r="AS192" s="18">
        <f t="shared" si="20"/>
        <v>97</v>
      </c>
      <c r="AT192" s="12">
        <f t="shared" si="21"/>
        <v>46113</v>
      </c>
      <c r="AU192" s="19" t="str">
        <f t="shared" si="22"/>
        <v>April 2026</v>
      </c>
      <c r="AV192" s="12">
        <f t="shared" si="23"/>
        <v>46125</v>
      </c>
      <c r="AW192" s="12">
        <f t="shared" si="24"/>
        <v>46131</v>
      </c>
      <c r="AX192" s="14" t="str">
        <f t="shared" si="25"/>
        <v>13/04/2026 - 19/04/2026</v>
      </c>
      <c r="AY192" s="14">
        <f>IF($B192="","",COUNTIFS($B$5:$B192,$B192,$AT$5:$AT192,$AT192))</f>
        <v>7</v>
      </c>
      <c r="AZ192" s="14">
        <f>IF($B192="","",COUNTIFS($B$5:$B192,$B192,$AV$5:$AV192,$AV192))</f>
        <v>1</v>
      </c>
      <c r="BA192" s="14" t="str">
        <f t="shared" si="26"/>
        <v>07|Suphitcha Keawliam|20260401</v>
      </c>
      <c r="BB192" s="14" t="str">
        <f t="shared" si="27"/>
        <v>01|Suphitcha Keawliam|20260413</v>
      </c>
      <c r="BC192" s="14">
        <f t="shared" si="28"/>
        <v>0</v>
      </c>
      <c r="BD192" s="54" t="s">
        <v>3334</v>
      </c>
      <c r="BE192" t="s">
        <v>3335</v>
      </c>
      <c r="BF192" t="str">
        <f t="shared" si="29"/>
        <v>April 2026</v>
      </c>
    </row>
    <row r="193" spans="1:58" ht="15" customHeight="1">
      <c r="A193" s="10">
        <v>46131.340302824101</v>
      </c>
      <c r="B193" s="11" t="s">
        <v>511</v>
      </c>
      <c r="C193" s="12">
        <v>46126</v>
      </c>
      <c r="D193" s="13">
        <v>0.62708333333333299</v>
      </c>
      <c r="E193" s="13">
        <v>0.63680555555555596</v>
      </c>
      <c r="F193" s="14" t="s">
        <v>3336</v>
      </c>
      <c r="G193" s="15" t="s">
        <v>3337</v>
      </c>
      <c r="H193" s="14">
        <v>10</v>
      </c>
      <c r="I193" s="22" t="s">
        <v>3338</v>
      </c>
      <c r="J193" s="14">
        <v>10</v>
      </c>
      <c r="K193" s="22" t="s">
        <v>3339</v>
      </c>
      <c r="L193" s="14">
        <v>8</v>
      </c>
      <c r="M193" s="22" t="s">
        <v>3340</v>
      </c>
      <c r="N193" s="14">
        <v>7</v>
      </c>
      <c r="O193" s="22" t="s">
        <v>3341</v>
      </c>
      <c r="P193" s="14">
        <v>4</v>
      </c>
      <c r="Q193" s="23" t="s">
        <v>3342</v>
      </c>
      <c r="R193" s="14">
        <v>3</v>
      </c>
      <c r="S193" s="23" t="s">
        <v>3343</v>
      </c>
      <c r="T193" s="14"/>
      <c r="U193" s="16"/>
      <c r="V193" s="14">
        <v>7</v>
      </c>
      <c r="W193" s="22" t="s">
        <v>3344</v>
      </c>
      <c r="X193" s="14">
        <v>5</v>
      </c>
      <c r="Y193" s="22" t="s">
        <v>3345</v>
      </c>
      <c r="Z193" s="14"/>
      <c r="AA193" s="16"/>
      <c r="AB193" s="14">
        <v>5</v>
      </c>
      <c r="AC193" s="22" t="s">
        <v>3346</v>
      </c>
      <c r="AD193" s="14">
        <v>4</v>
      </c>
      <c r="AE193" s="22" t="s">
        <v>3347</v>
      </c>
      <c r="AF193" s="14">
        <v>9</v>
      </c>
      <c r="AG193" s="22" t="s">
        <v>3348</v>
      </c>
      <c r="AH193" s="14"/>
      <c r="AI193" s="16"/>
      <c r="AJ193" s="14"/>
      <c r="AK193" s="16"/>
      <c r="AL193" s="14"/>
      <c r="AM193" s="16"/>
      <c r="AN193" s="14"/>
      <c r="AO193" s="16"/>
      <c r="AP193" s="14" t="s">
        <v>87</v>
      </c>
      <c r="AQ193" s="16" t="s">
        <v>3349</v>
      </c>
      <c r="AR193" s="14"/>
      <c r="AS193" s="18">
        <f t="shared" si="20"/>
        <v>72</v>
      </c>
      <c r="AT193" s="12">
        <f t="shared" si="21"/>
        <v>46113</v>
      </c>
      <c r="AU193" s="19" t="str">
        <f t="shared" si="22"/>
        <v>April 2026</v>
      </c>
      <c r="AV193" s="12">
        <f t="shared" si="23"/>
        <v>46125</v>
      </c>
      <c r="AW193" s="12">
        <f t="shared" si="24"/>
        <v>46131</v>
      </c>
      <c r="AX193" s="14" t="str">
        <f t="shared" si="25"/>
        <v>13/04/2026 - 19/04/2026</v>
      </c>
      <c r="AY193" s="14">
        <f>IF($B193="","",COUNTIFS($B$5:$B193,$B193,$AT$5:$AT193,$AT193))</f>
        <v>5</v>
      </c>
      <c r="AZ193" s="14">
        <f>IF($B193="","",COUNTIFS($B$5:$B193,$B193,$AV$5:$AV193,$AV193))</f>
        <v>1</v>
      </c>
      <c r="BA193" s="14" t="str">
        <f t="shared" si="26"/>
        <v>05|Wassana Phothong|20260401</v>
      </c>
      <c r="BB193" s="14" t="str">
        <f t="shared" si="27"/>
        <v>01|Wassana Phothong|20260413</v>
      </c>
      <c r="BC193" s="14">
        <f t="shared" si="28"/>
        <v>0</v>
      </c>
      <c r="BD193" s="54" t="s">
        <v>3350</v>
      </c>
      <c r="BE193" t="s">
        <v>3351</v>
      </c>
      <c r="BF193" t="str">
        <f t="shared" si="29"/>
        <v>April 2026</v>
      </c>
    </row>
    <row r="194" spans="1:58" ht="15" customHeight="1">
      <c r="A194" s="10">
        <v>46130.674971180597</v>
      </c>
      <c r="B194" s="11" t="s">
        <v>2329</v>
      </c>
      <c r="C194" s="12">
        <v>46127</v>
      </c>
      <c r="D194" s="13">
        <v>0.87222222222222201</v>
      </c>
      <c r="E194" s="13">
        <v>0.87291666666666701</v>
      </c>
      <c r="F194" s="69" t="s">
        <v>3352</v>
      </c>
      <c r="G194" s="15" t="s">
        <v>3353</v>
      </c>
      <c r="H194" s="14">
        <v>0</v>
      </c>
      <c r="I194" s="22" t="s">
        <v>3354</v>
      </c>
      <c r="J194" s="14">
        <v>9</v>
      </c>
      <c r="K194" s="22" t="s">
        <v>3355</v>
      </c>
      <c r="L194" s="14">
        <v>5</v>
      </c>
      <c r="M194" s="22" t="s">
        <v>3356</v>
      </c>
      <c r="N194" s="14">
        <v>5</v>
      </c>
      <c r="O194" s="22" t="s">
        <v>3357</v>
      </c>
      <c r="P194" s="14">
        <v>4</v>
      </c>
      <c r="Q194" s="23" t="s">
        <v>3358</v>
      </c>
      <c r="R194" s="14">
        <v>3</v>
      </c>
      <c r="S194" s="23" t="s">
        <v>3359</v>
      </c>
      <c r="T194" s="14"/>
      <c r="U194" s="16"/>
      <c r="V194" s="14">
        <v>4</v>
      </c>
      <c r="W194" s="22" t="s">
        <v>3360</v>
      </c>
      <c r="X194" s="14">
        <v>3</v>
      </c>
      <c r="Y194" s="22" t="s">
        <v>3361</v>
      </c>
      <c r="Z194" s="14"/>
      <c r="AA194" s="16"/>
      <c r="AB194" s="14">
        <v>5</v>
      </c>
      <c r="AC194" s="22" t="s">
        <v>3362</v>
      </c>
      <c r="AD194" s="14">
        <v>5</v>
      </c>
      <c r="AE194" s="22" t="s">
        <v>3363</v>
      </c>
      <c r="AF194" s="14">
        <v>6</v>
      </c>
      <c r="AG194" s="22" t="s">
        <v>3364</v>
      </c>
      <c r="AH194" s="14"/>
      <c r="AI194" s="16"/>
      <c r="AJ194" s="14"/>
      <c r="AK194" s="16"/>
      <c r="AL194" s="14"/>
      <c r="AM194" s="16"/>
      <c r="AN194" s="14"/>
      <c r="AO194" s="16"/>
      <c r="AP194" s="14" t="s">
        <v>87</v>
      </c>
      <c r="AQ194" s="16" t="s">
        <v>3365</v>
      </c>
      <c r="AR194" s="14"/>
      <c r="AS194" s="18">
        <f t="shared" si="20"/>
        <v>49</v>
      </c>
      <c r="AT194" s="12">
        <f t="shared" si="21"/>
        <v>46113</v>
      </c>
      <c r="AU194" s="19" t="str">
        <f t="shared" si="22"/>
        <v>April 2026</v>
      </c>
      <c r="AV194" s="12">
        <f t="shared" si="23"/>
        <v>46125</v>
      </c>
      <c r="AW194" s="12">
        <f t="shared" si="24"/>
        <v>46131</v>
      </c>
      <c r="AX194" s="14" t="str">
        <f t="shared" si="25"/>
        <v>13/04/2026 - 19/04/2026</v>
      </c>
      <c r="AY194" s="14">
        <f>IF($B194="","",COUNTIFS($B$5:$B194,$B194,$AT$5:$AT194,$AT194))</f>
        <v>6</v>
      </c>
      <c r="AZ194" s="14">
        <f>IF($B194="","",COUNTIFS($B$5:$B194,$B194,$AV$5:$AV194,$AV194))</f>
        <v>1</v>
      </c>
      <c r="BA194" s="14" t="str">
        <f t="shared" si="26"/>
        <v>06|Anucha Makundin|20260401</v>
      </c>
      <c r="BB194" s="14" t="str">
        <f t="shared" si="27"/>
        <v>01|Anucha Makundin|20260413</v>
      </c>
      <c r="BC194" s="14">
        <f t="shared" si="28"/>
        <v>0</v>
      </c>
      <c r="BD194" s="54" t="s">
        <v>3366</v>
      </c>
      <c r="BE194" t="s">
        <v>3367</v>
      </c>
      <c r="BF194" t="str">
        <f t="shared" si="29"/>
        <v>April 2026</v>
      </c>
    </row>
    <row r="195" spans="1:58" ht="15" customHeight="1">
      <c r="A195" s="10">
        <v>46130.806610439802</v>
      </c>
      <c r="B195" s="11" t="s">
        <v>89</v>
      </c>
      <c r="C195" s="12">
        <v>46127</v>
      </c>
      <c r="D195" s="13">
        <v>0.52569444444444502</v>
      </c>
      <c r="E195" s="13">
        <v>0.54027777777777797</v>
      </c>
      <c r="F195" s="14" t="s">
        <v>3368</v>
      </c>
      <c r="G195" s="15" t="s">
        <v>3369</v>
      </c>
      <c r="H195" s="14">
        <v>10</v>
      </c>
      <c r="I195" s="22" t="s">
        <v>3276</v>
      </c>
      <c r="J195" s="14">
        <v>10</v>
      </c>
      <c r="K195" s="22" t="s">
        <v>3370</v>
      </c>
      <c r="L195" s="14">
        <v>9</v>
      </c>
      <c r="M195" s="22" t="s">
        <v>3371</v>
      </c>
      <c r="N195" s="14">
        <v>7</v>
      </c>
      <c r="O195" s="22" t="s">
        <v>3372</v>
      </c>
      <c r="P195" s="14">
        <v>6</v>
      </c>
      <c r="Q195" s="23" t="s">
        <v>3373</v>
      </c>
      <c r="R195" s="14">
        <v>4</v>
      </c>
      <c r="S195" s="23" t="s">
        <v>3374</v>
      </c>
      <c r="T195" s="14"/>
      <c r="U195" s="16"/>
      <c r="V195" s="14">
        <v>9</v>
      </c>
      <c r="W195" s="22" t="s">
        <v>3375</v>
      </c>
      <c r="X195" s="14">
        <v>6</v>
      </c>
      <c r="Y195" s="22" t="s">
        <v>3376</v>
      </c>
      <c r="Z195" s="14"/>
      <c r="AA195" s="16"/>
      <c r="AB195" s="14">
        <v>4</v>
      </c>
      <c r="AC195" s="22" t="s">
        <v>3377</v>
      </c>
      <c r="AD195" s="14">
        <v>4</v>
      </c>
      <c r="AE195" s="22" t="s">
        <v>3378</v>
      </c>
      <c r="AF195" s="14">
        <v>9</v>
      </c>
      <c r="AG195" s="22" t="s">
        <v>3379</v>
      </c>
      <c r="AH195" s="14"/>
      <c r="AI195" s="16"/>
      <c r="AJ195" s="14"/>
      <c r="AK195" s="16"/>
      <c r="AL195" s="14"/>
      <c r="AM195" s="16"/>
      <c r="AN195" s="14"/>
      <c r="AO195" s="16"/>
      <c r="AP195" s="14" t="s">
        <v>87</v>
      </c>
      <c r="AQ195" s="16" t="s">
        <v>3380</v>
      </c>
      <c r="AR195" s="14"/>
      <c r="AS195" s="18">
        <f t="shared" si="20"/>
        <v>78</v>
      </c>
      <c r="AT195" s="12">
        <f t="shared" si="21"/>
        <v>46113</v>
      </c>
      <c r="AU195" s="19" t="str">
        <f t="shared" si="22"/>
        <v>April 2026</v>
      </c>
      <c r="AV195" s="12">
        <f t="shared" si="23"/>
        <v>46125</v>
      </c>
      <c r="AW195" s="12">
        <f t="shared" si="24"/>
        <v>46131</v>
      </c>
      <c r="AX195" s="14" t="str">
        <f t="shared" si="25"/>
        <v>13/04/2026 - 19/04/2026</v>
      </c>
      <c r="AY195" s="14">
        <f>IF($B195="","",COUNTIFS($B$5:$B195,$B195,$AT$5:$AT195,$AT195))</f>
        <v>7</v>
      </c>
      <c r="AZ195" s="14">
        <f>IF($B195="","",COUNTIFS($B$5:$B195,$B195,$AV$5:$AV195,$AV195))</f>
        <v>2</v>
      </c>
      <c r="BA195" s="14" t="str">
        <f t="shared" si="26"/>
        <v>07|Jureeporn Piddum|20260401</v>
      </c>
      <c r="BB195" s="14" t="str">
        <f t="shared" si="27"/>
        <v>02|Jureeporn Piddum|20260413</v>
      </c>
      <c r="BC195" s="14">
        <f t="shared" si="28"/>
        <v>0</v>
      </c>
      <c r="BD195" s="54" t="s">
        <v>3381</v>
      </c>
      <c r="BE195" t="s">
        <v>3382</v>
      </c>
      <c r="BF195" t="str">
        <f t="shared" si="29"/>
        <v>April 2026</v>
      </c>
    </row>
    <row r="196" spans="1:58" ht="15" customHeight="1">
      <c r="A196" s="10">
        <v>46130.822516423599</v>
      </c>
      <c r="B196" s="11" t="s">
        <v>393</v>
      </c>
      <c r="C196" s="12">
        <v>46127</v>
      </c>
      <c r="D196" s="13">
        <v>0.66041666666666698</v>
      </c>
      <c r="E196" s="13">
        <v>0.67013888888888895</v>
      </c>
      <c r="F196" s="14" t="s">
        <v>3383</v>
      </c>
      <c r="G196" s="15" t="s">
        <v>3384</v>
      </c>
      <c r="H196" s="14">
        <v>10</v>
      </c>
      <c r="I196" s="22" t="s">
        <v>3276</v>
      </c>
      <c r="J196" s="14">
        <v>10</v>
      </c>
      <c r="K196" s="22" t="s">
        <v>3385</v>
      </c>
      <c r="L196" s="14">
        <v>10</v>
      </c>
      <c r="M196" s="22" t="s">
        <v>3386</v>
      </c>
      <c r="N196" s="14">
        <v>8</v>
      </c>
      <c r="O196" s="22" t="s">
        <v>3387</v>
      </c>
      <c r="P196" s="14">
        <v>6</v>
      </c>
      <c r="Q196" s="23" t="s">
        <v>3388</v>
      </c>
      <c r="R196" s="14">
        <v>3</v>
      </c>
      <c r="S196" s="23" t="s">
        <v>3389</v>
      </c>
      <c r="T196" s="14"/>
      <c r="U196" s="16"/>
      <c r="V196" s="14">
        <v>9</v>
      </c>
      <c r="W196" s="22" t="s">
        <v>3390</v>
      </c>
      <c r="X196" s="14">
        <v>7</v>
      </c>
      <c r="Y196" s="22" t="s">
        <v>3391</v>
      </c>
      <c r="Z196" s="14"/>
      <c r="AA196" s="16"/>
      <c r="AB196" s="14">
        <v>5</v>
      </c>
      <c r="AC196" s="22" t="s">
        <v>3392</v>
      </c>
      <c r="AD196" s="14">
        <v>5</v>
      </c>
      <c r="AE196" s="22" t="s">
        <v>3393</v>
      </c>
      <c r="AF196" s="14">
        <v>9</v>
      </c>
      <c r="AG196" s="22" t="s">
        <v>3394</v>
      </c>
      <c r="AH196" s="14"/>
      <c r="AI196" s="16"/>
      <c r="AJ196" s="14"/>
      <c r="AK196" s="16"/>
      <c r="AL196" s="14"/>
      <c r="AM196" s="16"/>
      <c r="AN196" s="14"/>
      <c r="AO196" s="16"/>
      <c r="AP196" s="14" t="s">
        <v>87</v>
      </c>
      <c r="AQ196" s="16" t="s">
        <v>3395</v>
      </c>
      <c r="AR196" s="14"/>
      <c r="AS196" s="18">
        <f t="shared" si="20"/>
        <v>82</v>
      </c>
      <c r="AT196" s="12">
        <f t="shared" si="21"/>
        <v>46113</v>
      </c>
      <c r="AU196" s="19" t="str">
        <f t="shared" si="22"/>
        <v>April 2026</v>
      </c>
      <c r="AV196" s="12">
        <f t="shared" si="23"/>
        <v>46125</v>
      </c>
      <c r="AW196" s="12">
        <f t="shared" si="24"/>
        <v>46131</v>
      </c>
      <c r="AX196" s="14" t="str">
        <f t="shared" si="25"/>
        <v>13/04/2026 - 19/04/2026</v>
      </c>
      <c r="AY196" s="14">
        <f>IF($B196="","",COUNTIFS($B$5:$B196,$B196,$AT$5:$AT196,$AT196))</f>
        <v>6</v>
      </c>
      <c r="AZ196" s="14">
        <f>IF($B196="","",COUNTIFS($B$5:$B196,$B196,$AV$5:$AV196,$AV196))</f>
        <v>1</v>
      </c>
      <c r="BA196" s="14" t="str">
        <f t="shared" si="26"/>
        <v>06|Natcha Chai-in|20260401</v>
      </c>
      <c r="BB196" s="14" t="str">
        <f t="shared" si="27"/>
        <v>01|Natcha Chai-in|20260413</v>
      </c>
      <c r="BC196" s="14">
        <f t="shared" si="28"/>
        <v>0</v>
      </c>
      <c r="BD196" s="54" t="s">
        <v>3396</v>
      </c>
      <c r="BE196" t="s">
        <v>3397</v>
      </c>
      <c r="BF196" t="str">
        <f t="shared" si="29"/>
        <v>April 2026</v>
      </c>
    </row>
    <row r="197" spans="1:58" ht="15" customHeight="1">
      <c r="A197" s="10">
        <v>46130.833052835696</v>
      </c>
      <c r="B197" s="11" t="s">
        <v>151</v>
      </c>
      <c r="C197" s="12">
        <v>46127</v>
      </c>
      <c r="D197" s="13">
        <v>0.87361111111111101</v>
      </c>
      <c r="E197" s="13">
        <v>0.87847222222222199</v>
      </c>
      <c r="F197" s="14" t="s">
        <v>3398</v>
      </c>
      <c r="G197" s="15" t="s">
        <v>3353</v>
      </c>
      <c r="H197" s="14">
        <v>0</v>
      </c>
      <c r="I197" s="22" t="s">
        <v>3399</v>
      </c>
      <c r="J197" s="14">
        <v>10</v>
      </c>
      <c r="K197" s="22" t="s">
        <v>3400</v>
      </c>
      <c r="L197" s="14">
        <v>7</v>
      </c>
      <c r="M197" s="22" t="s">
        <v>3401</v>
      </c>
      <c r="N197" s="14">
        <v>3</v>
      </c>
      <c r="O197" s="22" t="s">
        <v>3402</v>
      </c>
      <c r="P197" s="14">
        <v>3</v>
      </c>
      <c r="Q197" s="23" t="s">
        <v>3403</v>
      </c>
      <c r="R197" s="14">
        <v>2</v>
      </c>
      <c r="S197" s="23" t="s">
        <v>3404</v>
      </c>
      <c r="T197" s="14"/>
      <c r="U197" s="16"/>
      <c r="V197" s="14">
        <v>4</v>
      </c>
      <c r="W197" s="22" t="s">
        <v>3405</v>
      </c>
      <c r="X197" s="14">
        <v>3</v>
      </c>
      <c r="Y197" s="22" t="s">
        <v>3406</v>
      </c>
      <c r="Z197" s="14"/>
      <c r="AA197" s="16"/>
      <c r="AB197" s="14">
        <v>4</v>
      </c>
      <c r="AC197" s="22" t="s">
        <v>3407</v>
      </c>
      <c r="AD197" s="14">
        <v>5</v>
      </c>
      <c r="AE197" s="22" t="s">
        <v>3408</v>
      </c>
      <c r="AF197" s="14">
        <v>7</v>
      </c>
      <c r="AG197" s="22" t="s">
        <v>3409</v>
      </c>
      <c r="AH197" s="14"/>
      <c r="AI197" s="16"/>
      <c r="AJ197" s="14"/>
      <c r="AK197" s="16"/>
      <c r="AL197" s="14"/>
      <c r="AM197" s="16"/>
      <c r="AN197" s="14"/>
      <c r="AO197" s="16"/>
      <c r="AP197" s="14" t="s">
        <v>87</v>
      </c>
      <c r="AQ197" s="16" t="s">
        <v>3410</v>
      </c>
      <c r="AR197" s="14"/>
      <c r="AS197" s="18">
        <f t="shared" ref="AS197:AS260" si="30">IF($B197="","",SUM($H197,$J197,$L197,$N197,$P197,$R197,$T197,$V197,$X197,$Z197,$AB197,$AD197,$AF197,$AH197,$AJ197,$AL197,$AN197))</f>
        <v>48</v>
      </c>
      <c r="AT197" s="12">
        <f t="shared" ref="AT197:AT260" si="31">IF($C197="","",DATE(YEAR($C197),MONTH($C197),1))</f>
        <v>46113</v>
      </c>
      <c r="AU197" s="19" t="str">
        <f t="shared" ref="AU197:AU260" si="32">IF($AT197="","",TEXT($AT197,"mmmm yyyy"))</f>
        <v>April 2026</v>
      </c>
      <c r="AV197" s="12">
        <f t="shared" ref="AV197:AV260" si="33">IF($C197="","",$C197-WEEKDAY($C197,2)+1)</f>
        <v>46125</v>
      </c>
      <c r="AW197" s="12">
        <f t="shared" ref="AW197:AW260" si="34">IF($AV197="","",$AV197+6)</f>
        <v>46131</v>
      </c>
      <c r="AX197" s="14" t="str">
        <f t="shared" ref="AX197:AX260" si="35">IF($AV197="","",TEXT($AV197,"dd/mm/yyyy")&amp;" - "&amp;TEXT($AW197,"dd/mm/yyyy"))</f>
        <v>13/04/2026 - 19/04/2026</v>
      </c>
      <c r="AY197" s="14">
        <f>IF($B197="","",COUNTIFS($B$5:$B197,$B197,$AT$5:$AT197,$AT197))</f>
        <v>7</v>
      </c>
      <c r="AZ197" s="14">
        <f>IF($B197="","",COUNTIFS($B$5:$B197,$B197,$AV$5:$AV197,$AV197))</f>
        <v>1</v>
      </c>
      <c r="BA197" s="14" t="str">
        <f t="shared" ref="BA197:BA260" si="36">IF($B197="","",TEXT($AY197,"00")&amp;"|"&amp;$B197&amp;"|"&amp;TEXT($AT197,"yyyymmdd"))</f>
        <v>07|Nattapol Suprom|20260401</v>
      </c>
      <c r="BB197" s="14" t="str">
        <f t="shared" ref="BB197:BB260" si="37">IF($B197="","",TEXT($AZ197,"00")&amp;"|"&amp;$B197&amp;"|"&amp;TEXT($AV197,"yyyymmdd"))</f>
        <v>01|Nattapol Suprom|20260413</v>
      </c>
      <c r="BC197" s="14">
        <f t="shared" ref="BC197:BC260" si="38">IF(OR($AP197="YES",$AP197="Yes",$AP197="Y",$AP197=1),1,0)</f>
        <v>0</v>
      </c>
      <c r="BD197" s="54" t="s">
        <v>3411</v>
      </c>
      <c r="BE197" t="s">
        <v>3412</v>
      </c>
      <c r="BF197" t="str">
        <f t="shared" ref="BF197:BF260" si="39">IF($C197="","",IF($C197&gt;=DATE(2026,6,1),"QA-2026-06",IF($C197&gt;=DATE(2026,5,1),"May 2026+",IF($C197&gt;=DATE(2026,4,1),"April 2026",IF($C197&gt;=DATE(2026,3,1),"March 2026","Jan-Feb 2026")))))</f>
        <v>April 2026</v>
      </c>
    </row>
    <row r="198" spans="1:58" ht="15" customHeight="1">
      <c r="A198" s="10">
        <v>46130.850278634302</v>
      </c>
      <c r="B198" s="11" t="s">
        <v>451</v>
      </c>
      <c r="C198" s="12">
        <v>46127</v>
      </c>
      <c r="D198" s="13">
        <v>0.88263888888888897</v>
      </c>
      <c r="E198" s="13">
        <v>0.88958333333333295</v>
      </c>
      <c r="F198" s="14" t="s">
        <v>3413</v>
      </c>
      <c r="G198" s="15" t="s">
        <v>3414</v>
      </c>
      <c r="H198" s="14">
        <v>10</v>
      </c>
      <c r="I198" s="22" t="s">
        <v>3415</v>
      </c>
      <c r="J198" s="14">
        <v>9</v>
      </c>
      <c r="K198" s="22" t="s">
        <v>3416</v>
      </c>
      <c r="L198" s="14">
        <v>6</v>
      </c>
      <c r="M198" s="22" t="s">
        <v>3417</v>
      </c>
      <c r="N198" s="14">
        <v>4</v>
      </c>
      <c r="O198" s="22" t="s">
        <v>3418</v>
      </c>
      <c r="P198" s="14">
        <v>3</v>
      </c>
      <c r="Q198" s="23" t="s">
        <v>3419</v>
      </c>
      <c r="R198" s="14">
        <v>2</v>
      </c>
      <c r="S198" s="23" t="s">
        <v>3420</v>
      </c>
      <c r="T198" s="14"/>
      <c r="U198" s="16"/>
      <c r="V198" s="14">
        <v>3</v>
      </c>
      <c r="W198" s="22" t="s">
        <v>3421</v>
      </c>
      <c r="X198" s="14">
        <v>2</v>
      </c>
      <c r="Y198" s="22" t="s">
        <v>3422</v>
      </c>
      <c r="Z198" s="14"/>
      <c r="AA198" s="16"/>
      <c r="AB198" s="14">
        <v>4</v>
      </c>
      <c r="AC198" s="22" t="s">
        <v>3423</v>
      </c>
      <c r="AD198" s="14">
        <v>5</v>
      </c>
      <c r="AE198" s="22" t="s">
        <v>3424</v>
      </c>
      <c r="AF198" s="14">
        <v>8</v>
      </c>
      <c r="AG198" s="22" t="s">
        <v>3425</v>
      </c>
      <c r="AH198" s="14"/>
      <c r="AI198" s="16"/>
      <c r="AJ198" s="14"/>
      <c r="AK198" s="16"/>
      <c r="AL198" s="14"/>
      <c r="AM198" s="16"/>
      <c r="AN198" s="14"/>
      <c r="AO198" s="16"/>
      <c r="AP198" s="14" t="s">
        <v>87</v>
      </c>
      <c r="AQ198" s="16" t="s">
        <v>3426</v>
      </c>
      <c r="AR198" s="14"/>
      <c r="AS198" s="18">
        <f t="shared" si="30"/>
        <v>56</v>
      </c>
      <c r="AT198" s="12">
        <f t="shared" si="31"/>
        <v>46113</v>
      </c>
      <c r="AU198" s="19" t="str">
        <f t="shared" si="32"/>
        <v>April 2026</v>
      </c>
      <c r="AV198" s="12">
        <f t="shared" si="33"/>
        <v>46125</v>
      </c>
      <c r="AW198" s="12">
        <f t="shared" si="34"/>
        <v>46131</v>
      </c>
      <c r="AX198" s="14" t="str">
        <f t="shared" si="35"/>
        <v>13/04/2026 - 19/04/2026</v>
      </c>
      <c r="AY198" s="14">
        <f>IF($B198="","",COUNTIFS($B$5:$B198,$B198,$AT$5:$AT198,$AT198))</f>
        <v>8</v>
      </c>
      <c r="AZ198" s="14">
        <f>IF($B198="","",COUNTIFS($B$5:$B198,$B198,$AV$5:$AV198,$AV198))</f>
        <v>2</v>
      </c>
      <c r="BA198" s="14" t="str">
        <f t="shared" si="36"/>
        <v>08|Sunijtra Siritip|20260401</v>
      </c>
      <c r="BB198" s="14" t="str">
        <f t="shared" si="37"/>
        <v>02|Sunijtra Siritip|20260413</v>
      </c>
      <c r="BC198" s="14">
        <f t="shared" si="38"/>
        <v>0</v>
      </c>
      <c r="BD198" s="54" t="s">
        <v>3427</v>
      </c>
      <c r="BE198" t="s">
        <v>3428</v>
      </c>
      <c r="BF198" t="str">
        <f t="shared" si="39"/>
        <v>April 2026</v>
      </c>
    </row>
    <row r="199" spans="1:58" ht="15" customHeight="1">
      <c r="A199" s="10">
        <v>46130.8593034144</v>
      </c>
      <c r="B199" s="11" t="s">
        <v>264</v>
      </c>
      <c r="C199" s="12">
        <v>46127</v>
      </c>
      <c r="D199" s="13">
        <v>0.60486111111111096</v>
      </c>
      <c r="E199" s="13">
        <v>0.61805555555555602</v>
      </c>
      <c r="F199" s="14" t="s">
        <v>3429</v>
      </c>
      <c r="G199" s="15" t="s">
        <v>3430</v>
      </c>
      <c r="H199" s="14">
        <v>10</v>
      </c>
      <c r="I199" s="22" t="s">
        <v>3276</v>
      </c>
      <c r="J199" s="14">
        <v>8</v>
      </c>
      <c r="K199" s="22" t="s">
        <v>3431</v>
      </c>
      <c r="L199" s="14">
        <v>8</v>
      </c>
      <c r="M199" s="22" t="s">
        <v>3432</v>
      </c>
      <c r="N199" s="14">
        <v>8</v>
      </c>
      <c r="O199" s="22" t="s">
        <v>3433</v>
      </c>
      <c r="P199" s="14">
        <v>8</v>
      </c>
      <c r="Q199" s="23" t="s">
        <v>3434</v>
      </c>
      <c r="R199" s="14">
        <v>4</v>
      </c>
      <c r="S199" s="23" t="s">
        <v>3435</v>
      </c>
      <c r="T199" s="14"/>
      <c r="U199" s="16"/>
      <c r="V199" s="14">
        <v>11</v>
      </c>
      <c r="W199" s="22" t="s">
        <v>3436</v>
      </c>
      <c r="X199" s="14">
        <v>8</v>
      </c>
      <c r="Y199" s="22" t="s">
        <v>3437</v>
      </c>
      <c r="Z199" s="14"/>
      <c r="AA199" s="16"/>
      <c r="AB199" s="14">
        <v>4</v>
      </c>
      <c r="AC199" s="22" t="s">
        <v>3438</v>
      </c>
      <c r="AD199" s="14">
        <v>4</v>
      </c>
      <c r="AE199" s="22" t="s">
        <v>3439</v>
      </c>
      <c r="AF199" s="14">
        <v>9</v>
      </c>
      <c r="AG199" s="22" t="s">
        <v>3440</v>
      </c>
      <c r="AH199" s="14"/>
      <c r="AI199" s="16"/>
      <c r="AJ199" s="14"/>
      <c r="AK199" s="16"/>
      <c r="AL199" s="14"/>
      <c r="AM199" s="16"/>
      <c r="AN199" s="14"/>
      <c r="AO199" s="16"/>
      <c r="AP199" s="14" t="s">
        <v>87</v>
      </c>
      <c r="AQ199" s="16" t="s">
        <v>3441</v>
      </c>
      <c r="AR199" s="14"/>
      <c r="AS199" s="18">
        <f t="shared" si="30"/>
        <v>82</v>
      </c>
      <c r="AT199" s="12">
        <f t="shared" si="31"/>
        <v>46113</v>
      </c>
      <c r="AU199" s="19" t="str">
        <f t="shared" si="32"/>
        <v>April 2026</v>
      </c>
      <c r="AV199" s="12">
        <f t="shared" si="33"/>
        <v>46125</v>
      </c>
      <c r="AW199" s="12">
        <f t="shared" si="34"/>
        <v>46131</v>
      </c>
      <c r="AX199" s="14" t="str">
        <f t="shared" si="35"/>
        <v>13/04/2026 - 19/04/2026</v>
      </c>
      <c r="AY199" s="14">
        <f>IF($B199="","",COUNTIFS($B$5:$B199,$B199,$AT$5:$AT199,$AT199))</f>
        <v>7</v>
      </c>
      <c r="AZ199" s="14">
        <f>IF($B199="","",COUNTIFS($B$5:$B199,$B199,$AV$5:$AV199,$AV199))</f>
        <v>1</v>
      </c>
      <c r="BA199" s="14" t="str">
        <f t="shared" si="36"/>
        <v>07|Supakrit Promkhamnoi|20260401</v>
      </c>
      <c r="BB199" s="14" t="str">
        <f t="shared" si="37"/>
        <v>01|Supakrit Promkhamnoi|20260413</v>
      </c>
      <c r="BC199" s="14">
        <f t="shared" si="38"/>
        <v>0</v>
      </c>
      <c r="BD199" s="54" t="s">
        <v>3442</v>
      </c>
      <c r="BE199" t="s">
        <v>3443</v>
      </c>
      <c r="BF199" t="str">
        <f t="shared" si="39"/>
        <v>April 2026</v>
      </c>
    </row>
    <row r="200" spans="1:58" ht="15" customHeight="1">
      <c r="A200" s="10">
        <v>46130.865356608803</v>
      </c>
      <c r="B200" s="11" t="s">
        <v>264</v>
      </c>
      <c r="C200" s="12">
        <v>46127</v>
      </c>
      <c r="D200" s="13">
        <v>0.65069444444444502</v>
      </c>
      <c r="E200" s="13">
        <v>0.65833333333333299</v>
      </c>
      <c r="F200" s="14" t="s">
        <v>3444</v>
      </c>
      <c r="G200" s="15" t="s">
        <v>3445</v>
      </c>
      <c r="H200" s="14">
        <v>10</v>
      </c>
      <c r="I200" s="22" t="s">
        <v>3276</v>
      </c>
      <c r="J200" s="14">
        <v>10</v>
      </c>
      <c r="K200" s="22" t="s">
        <v>3446</v>
      </c>
      <c r="L200" s="14">
        <v>10</v>
      </c>
      <c r="M200" s="22" t="s">
        <v>3447</v>
      </c>
      <c r="N200" s="14">
        <v>9</v>
      </c>
      <c r="O200" s="22" t="s">
        <v>3448</v>
      </c>
      <c r="P200" s="14">
        <v>9</v>
      </c>
      <c r="Q200" s="23" t="s">
        <v>3449</v>
      </c>
      <c r="R200" s="14">
        <v>5</v>
      </c>
      <c r="S200" s="23" t="s">
        <v>3450</v>
      </c>
      <c r="T200" s="14"/>
      <c r="U200" s="16"/>
      <c r="V200" s="14">
        <v>14</v>
      </c>
      <c r="W200" s="22" t="s">
        <v>3451</v>
      </c>
      <c r="X200" s="14">
        <v>9</v>
      </c>
      <c r="Y200" s="22" t="s">
        <v>3452</v>
      </c>
      <c r="Z200" s="14"/>
      <c r="AA200" s="16"/>
      <c r="AB200" s="14">
        <v>5</v>
      </c>
      <c r="AC200" s="22" t="s">
        <v>3453</v>
      </c>
      <c r="AD200" s="14">
        <v>5</v>
      </c>
      <c r="AE200" s="22" t="s">
        <v>3454</v>
      </c>
      <c r="AF200" s="14">
        <v>10</v>
      </c>
      <c r="AG200" s="22" t="s">
        <v>3455</v>
      </c>
      <c r="AH200" s="14"/>
      <c r="AI200" s="16"/>
      <c r="AJ200" s="14"/>
      <c r="AK200" s="16"/>
      <c r="AL200" s="14"/>
      <c r="AM200" s="16"/>
      <c r="AN200" s="14"/>
      <c r="AO200" s="16"/>
      <c r="AP200" s="14" t="s">
        <v>87</v>
      </c>
      <c r="AQ200" s="16" t="s">
        <v>3456</v>
      </c>
      <c r="AR200" s="14"/>
      <c r="AS200" s="18">
        <f t="shared" si="30"/>
        <v>96</v>
      </c>
      <c r="AT200" s="12">
        <f t="shared" si="31"/>
        <v>46113</v>
      </c>
      <c r="AU200" s="19" t="str">
        <f t="shared" si="32"/>
        <v>April 2026</v>
      </c>
      <c r="AV200" s="12">
        <f t="shared" si="33"/>
        <v>46125</v>
      </c>
      <c r="AW200" s="12">
        <f t="shared" si="34"/>
        <v>46131</v>
      </c>
      <c r="AX200" s="14" t="str">
        <f t="shared" si="35"/>
        <v>13/04/2026 - 19/04/2026</v>
      </c>
      <c r="AY200" s="14">
        <f>IF($B200="","",COUNTIFS($B$5:$B200,$B200,$AT$5:$AT200,$AT200))</f>
        <v>8</v>
      </c>
      <c r="AZ200" s="14">
        <f>IF($B200="","",COUNTIFS($B$5:$B200,$B200,$AV$5:$AV200,$AV200))</f>
        <v>2</v>
      </c>
      <c r="BA200" s="14" t="str">
        <f t="shared" si="36"/>
        <v>08|Supakrit Promkhamnoi|20260401</v>
      </c>
      <c r="BB200" s="14" t="str">
        <f t="shared" si="37"/>
        <v>02|Supakrit Promkhamnoi|20260413</v>
      </c>
      <c r="BC200" s="14">
        <f t="shared" si="38"/>
        <v>0</v>
      </c>
      <c r="BD200" s="54" t="s">
        <v>3457</v>
      </c>
      <c r="BE200" t="s">
        <v>3458</v>
      </c>
      <c r="BF200" t="str">
        <f t="shared" si="39"/>
        <v>April 2026</v>
      </c>
    </row>
    <row r="201" spans="1:58" ht="15" customHeight="1">
      <c r="A201" s="10">
        <v>46131.346148206001</v>
      </c>
      <c r="B201" s="11" t="s">
        <v>511</v>
      </c>
      <c r="C201" s="12">
        <v>46127</v>
      </c>
      <c r="D201" s="13">
        <v>0.55277777777777803</v>
      </c>
      <c r="E201" s="13">
        <v>0.56111111111111101</v>
      </c>
      <c r="F201" s="14" t="s">
        <v>3459</v>
      </c>
      <c r="G201" s="15" t="s">
        <v>3460</v>
      </c>
      <c r="H201" s="14">
        <v>10</v>
      </c>
      <c r="I201" s="22" t="s">
        <v>3338</v>
      </c>
      <c r="J201" s="14">
        <v>10</v>
      </c>
      <c r="K201" s="22" t="s">
        <v>3461</v>
      </c>
      <c r="L201" s="14">
        <v>8</v>
      </c>
      <c r="M201" s="22" t="s">
        <v>3462</v>
      </c>
      <c r="N201" s="14">
        <v>8</v>
      </c>
      <c r="O201" s="22" t="s">
        <v>3463</v>
      </c>
      <c r="P201" s="14">
        <v>3</v>
      </c>
      <c r="Q201" s="23" t="s">
        <v>3464</v>
      </c>
      <c r="R201" s="14">
        <v>2</v>
      </c>
      <c r="S201" s="23" t="s">
        <v>3465</v>
      </c>
      <c r="T201" s="14"/>
      <c r="U201" s="16"/>
      <c r="V201" s="14">
        <v>5</v>
      </c>
      <c r="W201" s="22" t="s">
        <v>3466</v>
      </c>
      <c r="X201" s="14">
        <v>3</v>
      </c>
      <c r="Y201" s="22" t="s">
        <v>3467</v>
      </c>
      <c r="Z201" s="14"/>
      <c r="AA201" s="16"/>
      <c r="AB201" s="14">
        <v>4</v>
      </c>
      <c r="AC201" s="22" t="s">
        <v>3468</v>
      </c>
      <c r="AD201" s="14">
        <v>5</v>
      </c>
      <c r="AE201" s="22" t="s">
        <v>3469</v>
      </c>
      <c r="AF201" s="14">
        <v>6</v>
      </c>
      <c r="AG201" s="22" t="s">
        <v>3470</v>
      </c>
      <c r="AH201" s="14"/>
      <c r="AI201" s="16"/>
      <c r="AJ201" s="14"/>
      <c r="AK201" s="16"/>
      <c r="AL201" s="14"/>
      <c r="AM201" s="16"/>
      <c r="AN201" s="14"/>
      <c r="AO201" s="16"/>
      <c r="AP201" s="14" t="s">
        <v>87</v>
      </c>
      <c r="AQ201" s="16" t="s">
        <v>3471</v>
      </c>
      <c r="AR201" s="14"/>
      <c r="AS201" s="18">
        <f t="shared" si="30"/>
        <v>64</v>
      </c>
      <c r="AT201" s="12">
        <f t="shared" si="31"/>
        <v>46113</v>
      </c>
      <c r="AU201" s="19" t="str">
        <f t="shared" si="32"/>
        <v>April 2026</v>
      </c>
      <c r="AV201" s="12">
        <f t="shared" si="33"/>
        <v>46125</v>
      </c>
      <c r="AW201" s="12">
        <f t="shared" si="34"/>
        <v>46131</v>
      </c>
      <c r="AX201" s="14" t="str">
        <f t="shared" si="35"/>
        <v>13/04/2026 - 19/04/2026</v>
      </c>
      <c r="AY201" s="14">
        <f>IF($B201="","",COUNTIFS($B$5:$B201,$B201,$AT$5:$AT201,$AT201))</f>
        <v>6</v>
      </c>
      <c r="AZ201" s="14">
        <f>IF($B201="","",COUNTIFS($B$5:$B201,$B201,$AV$5:$AV201,$AV201))</f>
        <v>2</v>
      </c>
      <c r="BA201" s="14" t="str">
        <f t="shared" si="36"/>
        <v>06|Wassana Phothong|20260401</v>
      </c>
      <c r="BB201" s="14" t="str">
        <f t="shared" si="37"/>
        <v>02|Wassana Phothong|20260413</v>
      </c>
      <c r="BC201" s="14">
        <f t="shared" si="38"/>
        <v>0</v>
      </c>
      <c r="BD201" s="54" t="s">
        <v>3472</v>
      </c>
      <c r="BE201" t="s">
        <v>3473</v>
      </c>
      <c r="BF201" t="str">
        <f t="shared" si="39"/>
        <v>April 2026</v>
      </c>
    </row>
    <row r="202" spans="1:58" ht="15" customHeight="1">
      <c r="A202" s="10">
        <v>46130.755074270797</v>
      </c>
      <c r="B202" s="11" t="s">
        <v>67</v>
      </c>
      <c r="C202" s="12">
        <v>46128</v>
      </c>
      <c r="D202" s="13">
        <v>0.4</v>
      </c>
      <c r="E202" s="13">
        <v>0.40347222222222201</v>
      </c>
      <c r="F202" s="14" t="s">
        <v>3474</v>
      </c>
      <c r="G202" s="15" t="s">
        <v>3475</v>
      </c>
      <c r="H202" s="14">
        <v>10</v>
      </c>
      <c r="I202" s="22" t="s">
        <v>3476</v>
      </c>
      <c r="J202" s="14">
        <v>10</v>
      </c>
      <c r="K202" s="22" t="s">
        <v>3477</v>
      </c>
      <c r="L202" s="14">
        <v>9</v>
      </c>
      <c r="M202" s="22" t="s">
        <v>3478</v>
      </c>
      <c r="N202" s="14">
        <v>9</v>
      </c>
      <c r="O202" s="22" t="s">
        <v>3479</v>
      </c>
      <c r="P202" s="14">
        <v>8</v>
      </c>
      <c r="Q202" s="23" t="s">
        <v>3480</v>
      </c>
      <c r="R202" s="14">
        <v>5</v>
      </c>
      <c r="S202" s="23" t="s">
        <v>3481</v>
      </c>
      <c r="T202" s="14"/>
      <c r="U202" s="16"/>
      <c r="V202" s="14">
        <v>13</v>
      </c>
      <c r="W202" s="22" t="s">
        <v>3482</v>
      </c>
      <c r="X202" s="14">
        <v>8</v>
      </c>
      <c r="Y202" s="22" t="s">
        <v>3483</v>
      </c>
      <c r="Z202" s="14"/>
      <c r="AA202" s="16"/>
      <c r="AB202" s="14">
        <v>5</v>
      </c>
      <c r="AC202" s="22" t="s">
        <v>3484</v>
      </c>
      <c r="AD202" s="14">
        <v>5</v>
      </c>
      <c r="AE202" s="22" t="s">
        <v>3485</v>
      </c>
      <c r="AF202" s="14">
        <v>9</v>
      </c>
      <c r="AG202" s="22" t="s">
        <v>3486</v>
      </c>
      <c r="AH202" s="14"/>
      <c r="AI202" s="16"/>
      <c r="AJ202" s="14"/>
      <c r="AK202" s="16"/>
      <c r="AL202" s="14"/>
      <c r="AM202" s="16"/>
      <c r="AN202" s="14"/>
      <c r="AO202" s="16"/>
      <c r="AP202" s="14" t="s">
        <v>87</v>
      </c>
      <c r="AQ202" s="16" t="s">
        <v>3487</v>
      </c>
      <c r="AR202" s="14"/>
      <c r="AS202" s="18">
        <f t="shared" si="30"/>
        <v>91</v>
      </c>
      <c r="AT202" s="12">
        <f t="shared" si="31"/>
        <v>46113</v>
      </c>
      <c r="AU202" s="19" t="str">
        <f t="shared" si="32"/>
        <v>April 2026</v>
      </c>
      <c r="AV202" s="12">
        <f t="shared" si="33"/>
        <v>46125</v>
      </c>
      <c r="AW202" s="12">
        <f t="shared" si="34"/>
        <v>46131</v>
      </c>
      <c r="AX202" s="14" t="str">
        <f t="shared" si="35"/>
        <v>13/04/2026 - 19/04/2026</v>
      </c>
      <c r="AY202" s="14">
        <f>IF($B202="","",COUNTIFS($B$5:$B202,$B202,$AT$5:$AT202,$AT202))</f>
        <v>6</v>
      </c>
      <c r="AZ202" s="14">
        <f>IF($B202="","",COUNTIFS($B$5:$B202,$B202,$AV$5:$AV202,$AV202))</f>
        <v>1</v>
      </c>
      <c r="BA202" s="14" t="str">
        <f t="shared" si="36"/>
        <v>06|Chatkonnaphat Bhusomya|20260401</v>
      </c>
      <c r="BB202" s="14" t="str">
        <f t="shared" si="37"/>
        <v>01|Chatkonnaphat Bhusomya|20260413</v>
      </c>
      <c r="BC202" s="14">
        <f t="shared" si="38"/>
        <v>0</v>
      </c>
      <c r="BD202" s="54" t="s">
        <v>3488</v>
      </c>
      <c r="BE202" t="s">
        <v>3489</v>
      </c>
      <c r="BF202" t="str">
        <f t="shared" si="39"/>
        <v>April 2026</v>
      </c>
    </row>
    <row r="203" spans="1:58" ht="15" customHeight="1">
      <c r="A203" s="10">
        <v>46130.761169236102</v>
      </c>
      <c r="B203" s="11" t="s">
        <v>67</v>
      </c>
      <c r="C203" s="12">
        <v>46128</v>
      </c>
      <c r="D203" s="13">
        <v>0.61527777777777803</v>
      </c>
      <c r="E203" s="13">
        <v>0.62361111111111101</v>
      </c>
      <c r="F203" s="14" t="s">
        <v>3490</v>
      </c>
      <c r="G203" s="15" t="s">
        <v>3491</v>
      </c>
      <c r="H203" s="14">
        <v>10</v>
      </c>
      <c r="I203" s="22" t="s">
        <v>3492</v>
      </c>
      <c r="J203" s="14">
        <v>5</v>
      </c>
      <c r="K203" s="22" t="s">
        <v>3493</v>
      </c>
      <c r="L203" s="14">
        <v>7</v>
      </c>
      <c r="M203" s="22" t="s">
        <v>3494</v>
      </c>
      <c r="N203" s="14">
        <v>6</v>
      </c>
      <c r="O203" s="22" t="s">
        <v>3495</v>
      </c>
      <c r="P203" s="14">
        <v>5</v>
      </c>
      <c r="Q203" s="23" t="s">
        <v>3496</v>
      </c>
      <c r="R203" s="14">
        <v>3</v>
      </c>
      <c r="S203" s="23" t="s">
        <v>3497</v>
      </c>
      <c r="T203" s="14"/>
      <c r="U203" s="16"/>
      <c r="V203" s="14">
        <v>7</v>
      </c>
      <c r="W203" s="22" t="s">
        <v>3498</v>
      </c>
      <c r="X203" s="14">
        <v>6</v>
      </c>
      <c r="Y203" s="22" t="s">
        <v>3499</v>
      </c>
      <c r="Z203" s="14"/>
      <c r="AA203" s="16"/>
      <c r="AB203" s="14">
        <v>4</v>
      </c>
      <c r="AC203" s="22" t="s">
        <v>3500</v>
      </c>
      <c r="AD203" s="14">
        <v>5</v>
      </c>
      <c r="AE203" s="22" t="s">
        <v>3501</v>
      </c>
      <c r="AF203" s="14">
        <v>8</v>
      </c>
      <c r="AG203" s="22" t="s">
        <v>3502</v>
      </c>
      <c r="AH203" s="14"/>
      <c r="AI203" s="16"/>
      <c r="AJ203" s="14"/>
      <c r="AK203" s="16"/>
      <c r="AL203" s="14"/>
      <c r="AM203" s="16"/>
      <c r="AN203" s="14"/>
      <c r="AO203" s="16"/>
      <c r="AP203" s="14" t="s">
        <v>87</v>
      </c>
      <c r="AQ203" s="16" t="s">
        <v>3503</v>
      </c>
      <c r="AR203" s="14"/>
      <c r="AS203" s="18">
        <f t="shared" si="30"/>
        <v>66</v>
      </c>
      <c r="AT203" s="12">
        <f t="shared" si="31"/>
        <v>46113</v>
      </c>
      <c r="AU203" s="19" t="str">
        <f t="shared" si="32"/>
        <v>April 2026</v>
      </c>
      <c r="AV203" s="12">
        <f t="shared" si="33"/>
        <v>46125</v>
      </c>
      <c r="AW203" s="12">
        <f t="shared" si="34"/>
        <v>46131</v>
      </c>
      <c r="AX203" s="14" t="str">
        <f t="shared" si="35"/>
        <v>13/04/2026 - 19/04/2026</v>
      </c>
      <c r="AY203" s="14">
        <f>IF($B203="","",COUNTIFS($B$5:$B203,$B203,$AT$5:$AT203,$AT203))</f>
        <v>7</v>
      </c>
      <c r="AZ203" s="14">
        <f>IF($B203="","",COUNTIFS($B$5:$B203,$B203,$AV$5:$AV203,$AV203))</f>
        <v>2</v>
      </c>
      <c r="BA203" s="14" t="str">
        <f t="shared" si="36"/>
        <v>07|Chatkonnaphat Bhusomya|20260401</v>
      </c>
      <c r="BB203" s="14" t="str">
        <f t="shared" si="37"/>
        <v>02|Chatkonnaphat Bhusomya|20260413</v>
      </c>
      <c r="BC203" s="14">
        <f t="shared" si="38"/>
        <v>0</v>
      </c>
      <c r="BD203" s="54" t="s">
        <v>3504</v>
      </c>
      <c r="BE203" t="s">
        <v>3505</v>
      </c>
      <c r="BF203" t="str">
        <f t="shared" si="39"/>
        <v>April 2026</v>
      </c>
    </row>
    <row r="204" spans="1:58" ht="15" customHeight="1">
      <c r="A204" s="10">
        <v>46131.314183611103</v>
      </c>
      <c r="B204" s="11" t="s">
        <v>298</v>
      </c>
      <c r="C204" s="12">
        <v>46128</v>
      </c>
      <c r="D204" s="13">
        <v>0.59236111111111101</v>
      </c>
      <c r="E204" s="13">
        <v>0.60347222222222197</v>
      </c>
      <c r="F204" s="14" t="s">
        <v>3506</v>
      </c>
      <c r="G204" s="15" t="s">
        <v>3507</v>
      </c>
      <c r="H204" s="14">
        <v>10</v>
      </c>
      <c r="I204" s="22" t="s">
        <v>3508</v>
      </c>
      <c r="J204" s="14">
        <v>7</v>
      </c>
      <c r="K204" s="22" t="s">
        <v>3509</v>
      </c>
      <c r="L204" s="14">
        <v>7</v>
      </c>
      <c r="M204" s="22" t="s">
        <v>3510</v>
      </c>
      <c r="N204" s="14">
        <v>4</v>
      </c>
      <c r="O204" s="22" t="s">
        <v>3511</v>
      </c>
      <c r="P204" s="14">
        <v>2</v>
      </c>
      <c r="Q204" s="23" t="s">
        <v>3512</v>
      </c>
      <c r="R204" s="14">
        <v>1</v>
      </c>
      <c r="S204" s="23" t="s">
        <v>3513</v>
      </c>
      <c r="T204" s="14"/>
      <c r="U204" s="16"/>
      <c r="V204" s="14">
        <v>3</v>
      </c>
      <c r="W204" s="22" t="s">
        <v>3514</v>
      </c>
      <c r="X204" s="14">
        <v>4</v>
      </c>
      <c r="Y204" s="22" t="s">
        <v>3515</v>
      </c>
      <c r="Z204" s="14"/>
      <c r="AA204" s="16"/>
      <c r="AB204" s="14">
        <v>5</v>
      </c>
      <c r="AC204" s="22" t="s">
        <v>3516</v>
      </c>
      <c r="AD204" s="14">
        <v>5</v>
      </c>
      <c r="AE204" s="22" t="s">
        <v>3517</v>
      </c>
      <c r="AF204" s="14">
        <v>9</v>
      </c>
      <c r="AG204" s="22" t="s">
        <v>3518</v>
      </c>
      <c r="AH204" s="14"/>
      <c r="AI204" s="16"/>
      <c r="AJ204" s="14"/>
      <c r="AK204" s="16"/>
      <c r="AL204" s="14"/>
      <c r="AM204" s="16"/>
      <c r="AN204" s="14"/>
      <c r="AO204" s="16"/>
      <c r="AP204" s="14" t="s">
        <v>87</v>
      </c>
      <c r="AQ204" s="16" t="s">
        <v>3519</v>
      </c>
      <c r="AR204" s="14"/>
      <c r="AS204" s="18">
        <f t="shared" si="30"/>
        <v>57</v>
      </c>
      <c r="AT204" s="12">
        <f t="shared" si="31"/>
        <v>46113</v>
      </c>
      <c r="AU204" s="19" t="str">
        <f t="shared" si="32"/>
        <v>April 2026</v>
      </c>
      <c r="AV204" s="12">
        <f t="shared" si="33"/>
        <v>46125</v>
      </c>
      <c r="AW204" s="12">
        <f t="shared" si="34"/>
        <v>46131</v>
      </c>
      <c r="AX204" s="14" t="str">
        <f t="shared" si="35"/>
        <v>13/04/2026 - 19/04/2026</v>
      </c>
      <c r="AY204" s="14">
        <f>IF($B204="","",COUNTIFS($B$5:$B204,$B204,$AT$5:$AT204,$AT204))</f>
        <v>8</v>
      </c>
      <c r="AZ204" s="14">
        <f>IF($B204="","",COUNTIFS($B$5:$B204,$B204,$AV$5:$AV204,$AV204))</f>
        <v>2</v>
      </c>
      <c r="BA204" s="14" t="str">
        <f t="shared" si="36"/>
        <v>08|Suphitcha Keawliam|20260401</v>
      </c>
      <c r="BB204" s="14" t="str">
        <f t="shared" si="37"/>
        <v>02|Suphitcha Keawliam|20260413</v>
      </c>
      <c r="BC204" s="14">
        <f t="shared" si="38"/>
        <v>0</v>
      </c>
      <c r="BD204" s="54" t="s">
        <v>3520</v>
      </c>
      <c r="BE204" t="s">
        <v>3521</v>
      </c>
      <c r="BF204" t="str">
        <f t="shared" si="39"/>
        <v>April 2026</v>
      </c>
    </row>
    <row r="205" spans="1:58" ht="15" customHeight="1">
      <c r="A205" s="10">
        <v>46130.7482763773</v>
      </c>
      <c r="B205" s="11" t="s">
        <v>2329</v>
      </c>
      <c r="C205" s="12">
        <v>46130</v>
      </c>
      <c r="D205" s="13">
        <v>0.62708333333333299</v>
      </c>
      <c r="E205" s="13">
        <v>0.63055555555555598</v>
      </c>
      <c r="F205" s="14" t="s">
        <v>3522</v>
      </c>
      <c r="G205" s="15" t="s">
        <v>3523</v>
      </c>
      <c r="H205" s="14">
        <v>5</v>
      </c>
      <c r="I205" s="22" t="s">
        <v>3524</v>
      </c>
      <c r="J205" s="14">
        <v>10</v>
      </c>
      <c r="K205" s="22" t="s">
        <v>2333</v>
      </c>
      <c r="L205" s="14">
        <v>8</v>
      </c>
      <c r="M205" s="22" t="s">
        <v>3525</v>
      </c>
      <c r="N205" s="14">
        <v>6</v>
      </c>
      <c r="O205" s="22" t="s">
        <v>3526</v>
      </c>
      <c r="P205" s="14">
        <v>5</v>
      </c>
      <c r="Q205" s="23" t="s">
        <v>3527</v>
      </c>
      <c r="R205" s="14">
        <v>3</v>
      </c>
      <c r="S205" s="23" t="s">
        <v>3528</v>
      </c>
      <c r="T205" s="14"/>
      <c r="U205" s="16"/>
      <c r="V205" s="14">
        <v>6</v>
      </c>
      <c r="W205" s="22" t="s">
        <v>3529</v>
      </c>
      <c r="X205" s="14">
        <v>6</v>
      </c>
      <c r="Y205" s="22" t="s">
        <v>3530</v>
      </c>
      <c r="Z205" s="14"/>
      <c r="AA205" s="16"/>
      <c r="AB205" s="14">
        <v>5</v>
      </c>
      <c r="AC205" s="22" t="s">
        <v>3531</v>
      </c>
      <c r="AD205" s="14">
        <v>5</v>
      </c>
      <c r="AE205" s="22" t="s">
        <v>3532</v>
      </c>
      <c r="AF205" s="14">
        <v>8</v>
      </c>
      <c r="AG205" s="22" t="s">
        <v>3533</v>
      </c>
      <c r="AH205" s="14"/>
      <c r="AI205" s="16"/>
      <c r="AJ205" s="14"/>
      <c r="AK205" s="16"/>
      <c r="AL205" s="14"/>
      <c r="AM205" s="16"/>
      <c r="AN205" s="14"/>
      <c r="AO205" s="16"/>
      <c r="AP205" s="14" t="s">
        <v>87</v>
      </c>
      <c r="AQ205" s="16" t="s">
        <v>3534</v>
      </c>
      <c r="AR205" s="14"/>
      <c r="AS205" s="18">
        <f t="shared" si="30"/>
        <v>67</v>
      </c>
      <c r="AT205" s="12">
        <f t="shared" si="31"/>
        <v>46113</v>
      </c>
      <c r="AU205" s="19" t="str">
        <f t="shared" si="32"/>
        <v>April 2026</v>
      </c>
      <c r="AV205" s="12">
        <f t="shared" si="33"/>
        <v>46125</v>
      </c>
      <c r="AW205" s="12">
        <f t="shared" si="34"/>
        <v>46131</v>
      </c>
      <c r="AX205" s="14" t="str">
        <f t="shared" si="35"/>
        <v>13/04/2026 - 19/04/2026</v>
      </c>
      <c r="AY205" s="14">
        <f>IF($B205="","",COUNTIFS($B$5:$B205,$B205,$AT$5:$AT205,$AT205))</f>
        <v>7</v>
      </c>
      <c r="AZ205" s="14">
        <f>IF($B205="","",COUNTIFS($B$5:$B205,$B205,$AV$5:$AV205,$AV205))</f>
        <v>2</v>
      </c>
      <c r="BA205" s="14" t="str">
        <f t="shared" si="36"/>
        <v>07|Anucha Makundin|20260401</v>
      </c>
      <c r="BB205" s="14" t="str">
        <f t="shared" si="37"/>
        <v>02|Anucha Makundin|20260413</v>
      </c>
      <c r="BC205" s="14">
        <f t="shared" si="38"/>
        <v>0</v>
      </c>
      <c r="BD205" s="54" t="s">
        <v>3535</v>
      </c>
      <c r="BE205" t="s">
        <v>3536</v>
      </c>
      <c r="BF205" t="str">
        <f t="shared" si="39"/>
        <v>April 2026</v>
      </c>
    </row>
    <row r="206" spans="1:58" ht="15" customHeight="1">
      <c r="A206" s="10">
        <v>46130.766450844902</v>
      </c>
      <c r="B206" s="11" t="s">
        <v>131</v>
      </c>
      <c r="C206" s="12">
        <v>46130</v>
      </c>
      <c r="D206" s="13">
        <v>0.375</v>
      </c>
      <c r="E206" s="13">
        <v>0.37777777777777799</v>
      </c>
      <c r="F206" s="14" t="s">
        <v>3537</v>
      </c>
      <c r="G206" s="15" t="s">
        <v>3538</v>
      </c>
      <c r="H206" s="14">
        <v>10</v>
      </c>
      <c r="I206" s="22" t="s">
        <v>3276</v>
      </c>
      <c r="J206" s="14">
        <v>10</v>
      </c>
      <c r="K206" s="22" t="s">
        <v>3539</v>
      </c>
      <c r="L206" s="14">
        <v>10</v>
      </c>
      <c r="M206" s="22" t="s">
        <v>3540</v>
      </c>
      <c r="N206" s="14">
        <v>8</v>
      </c>
      <c r="O206" s="22" t="s">
        <v>3541</v>
      </c>
      <c r="P206" s="14">
        <v>7</v>
      </c>
      <c r="Q206" s="23" t="s">
        <v>3542</v>
      </c>
      <c r="R206" s="14">
        <v>4</v>
      </c>
      <c r="S206" s="23" t="s">
        <v>3543</v>
      </c>
      <c r="T206" s="14"/>
      <c r="U206" s="16"/>
      <c r="V206" s="14">
        <v>10</v>
      </c>
      <c r="W206" s="22" t="s">
        <v>3544</v>
      </c>
      <c r="X206" s="14">
        <v>8</v>
      </c>
      <c r="Y206" s="22" t="s">
        <v>3545</v>
      </c>
      <c r="Z206" s="14"/>
      <c r="AA206" s="16"/>
      <c r="AB206" s="14">
        <v>5</v>
      </c>
      <c r="AC206" s="22" t="s">
        <v>3546</v>
      </c>
      <c r="AD206" s="14">
        <v>5</v>
      </c>
      <c r="AE206" s="22" t="s">
        <v>3547</v>
      </c>
      <c r="AF206" s="14">
        <v>9</v>
      </c>
      <c r="AG206" s="22" t="s">
        <v>3548</v>
      </c>
      <c r="AH206" s="14"/>
      <c r="AI206" s="16"/>
      <c r="AJ206" s="14"/>
      <c r="AK206" s="16"/>
      <c r="AL206" s="14"/>
      <c r="AM206" s="16"/>
      <c r="AN206" s="14"/>
      <c r="AO206" s="16"/>
      <c r="AP206" s="14" t="s">
        <v>87</v>
      </c>
      <c r="AQ206" s="16" t="s">
        <v>3549</v>
      </c>
      <c r="AR206" s="14"/>
      <c r="AS206" s="18">
        <f t="shared" si="30"/>
        <v>86</v>
      </c>
      <c r="AT206" s="12">
        <f t="shared" si="31"/>
        <v>46113</v>
      </c>
      <c r="AU206" s="19" t="str">
        <f t="shared" si="32"/>
        <v>April 2026</v>
      </c>
      <c r="AV206" s="12">
        <f t="shared" si="33"/>
        <v>46125</v>
      </c>
      <c r="AW206" s="12">
        <f t="shared" si="34"/>
        <v>46131</v>
      </c>
      <c r="AX206" s="14" t="str">
        <f t="shared" si="35"/>
        <v>13/04/2026 - 19/04/2026</v>
      </c>
      <c r="AY206" s="14">
        <f>IF($B206="","",COUNTIFS($B$5:$B206,$B206,$AT$5:$AT206,$AT206))</f>
        <v>6</v>
      </c>
      <c r="AZ206" s="14">
        <f>IF($B206="","",COUNTIFS($B$5:$B206,$B206,$AV$5:$AV206,$AV206))</f>
        <v>1</v>
      </c>
      <c r="BA206" s="14" t="str">
        <f t="shared" si="36"/>
        <v>06|Jariyawadee Taboodda|20260401</v>
      </c>
      <c r="BB206" s="14" t="str">
        <f t="shared" si="37"/>
        <v>01|Jariyawadee Taboodda|20260413</v>
      </c>
      <c r="BC206" s="14">
        <f t="shared" si="38"/>
        <v>0</v>
      </c>
      <c r="BD206" s="54" t="s">
        <v>3550</v>
      </c>
      <c r="BE206" t="s">
        <v>3551</v>
      </c>
      <c r="BF206" t="str">
        <f t="shared" si="39"/>
        <v>April 2026</v>
      </c>
    </row>
    <row r="207" spans="1:58" ht="15" customHeight="1">
      <c r="A207" s="10">
        <v>46130.779443541702</v>
      </c>
      <c r="B207" s="11" t="s">
        <v>131</v>
      </c>
      <c r="C207" s="12">
        <v>46130</v>
      </c>
      <c r="D207" s="13">
        <v>0.30972222222222201</v>
      </c>
      <c r="E207" s="13">
        <v>0.31736111111111098</v>
      </c>
      <c r="F207" s="14" t="s">
        <v>3552</v>
      </c>
      <c r="G207" s="15" t="s">
        <v>3553</v>
      </c>
      <c r="H207" s="14">
        <v>10</v>
      </c>
      <c r="I207" s="22" t="s">
        <v>3276</v>
      </c>
      <c r="J207" s="14">
        <v>10</v>
      </c>
      <c r="K207" s="22" t="s">
        <v>3554</v>
      </c>
      <c r="L207" s="14">
        <v>9</v>
      </c>
      <c r="M207" s="22" t="s">
        <v>3555</v>
      </c>
      <c r="N207" s="14">
        <v>7</v>
      </c>
      <c r="O207" s="22" t="s">
        <v>3556</v>
      </c>
      <c r="P207" s="14">
        <v>5</v>
      </c>
      <c r="Q207" s="23" t="s">
        <v>3557</v>
      </c>
      <c r="R207" s="14">
        <v>3</v>
      </c>
      <c r="S207" s="23" t="s">
        <v>3558</v>
      </c>
      <c r="T207" s="14"/>
      <c r="U207" s="16"/>
      <c r="V207" s="14">
        <v>7</v>
      </c>
      <c r="W207" s="22" t="s">
        <v>3559</v>
      </c>
      <c r="X207" s="14">
        <v>5</v>
      </c>
      <c r="Y207" s="22" t="s">
        <v>3560</v>
      </c>
      <c r="Z207" s="14"/>
      <c r="AA207" s="16"/>
      <c r="AB207" s="14">
        <v>4</v>
      </c>
      <c r="AC207" s="22" t="s">
        <v>3561</v>
      </c>
      <c r="AD207" s="14">
        <v>4</v>
      </c>
      <c r="AE207" s="22" t="s">
        <v>3562</v>
      </c>
      <c r="AF207" s="14">
        <v>8</v>
      </c>
      <c r="AG207" s="22" t="s">
        <v>3563</v>
      </c>
      <c r="AH207" s="14"/>
      <c r="AI207" s="16"/>
      <c r="AJ207" s="14"/>
      <c r="AK207" s="16"/>
      <c r="AL207" s="14"/>
      <c r="AM207" s="16"/>
      <c r="AN207" s="14"/>
      <c r="AO207" s="16"/>
      <c r="AP207" s="14" t="s">
        <v>87</v>
      </c>
      <c r="AQ207" s="16" t="s">
        <v>413</v>
      </c>
      <c r="AR207" s="14"/>
      <c r="AS207" s="18">
        <f t="shared" si="30"/>
        <v>72</v>
      </c>
      <c r="AT207" s="12">
        <f t="shared" si="31"/>
        <v>46113</v>
      </c>
      <c r="AU207" s="19" t="str">
        <f t="shared" si="32"/>
        <v>April 2026</v>
      </c>
      <c r="AV207" s="12">
        <f t="shared" si="33"/>
        <v>46125</v>
      </c>
      <c r="AW207" s="12">
        <f t="shared" si="34"/>
        <v>46131</v>
      </c>
      <c r="AX207" s="14" t="str">
        <f t="shared" si="35"/>
        <v>13/04/2026 - 19/04/2026</v>
      </c>
      <c r="AY207" s="14">
        <f>IF($B207="","",COUNTIFS($B$5:$B207,$B207,$AT$5:$AT207,$AT207))</f>
        <v>7</v>
      </c>
      <c r="AZ207" s="14">
        <f>IF($B207="","",COUNTIFS($B$5:$B207,$B207,$AV$5:$AV207,$AV207))</f>
        <v>2</v>
      </c>
      <c r="BA207" s="14" t="str">
        <f t="shared" si="36"/>
        <v>07|Jariyawadee Taboodda|20260401</v>
      </c>
      <c r="BB207" s="14" t="str">
        <f t="shared" si="37"/>
        <v>02|Jariyawadee Taboodda|20260413</v>
      </c>
      <c r="BC207" s="14">
        <f t="shared" si="38"/>
        <v>0</v>
      </c>
      <c r="BD207" s="54" t="s">
        <v>3564</v>
      </c>
      <c r="BE207" t="s">
        <v>3565</v>
      </c>
      <c r="BF207" t="str">
        <f t="shared" si="39"/>
        <v>April 2026</v>
      </c>
    </row>
    <row r="208" spans="1:58" ht="15" customHeight="1">
      <c r="A208" s="10">
        <v>46130.8174865857</v>
      </c>
      <c r="B208" s="11" t="s">
        <v>1138</v>
      </c>
      <c r="C208" s="12">
        <v>46130</v>
      </c>
      <c r="D208" s="13">
        <v>0.46388888888888902</v>
      </c>
      <c r="E208" s="13">
        <v>0.47152777777777799</v>
      </c>
      <c r="F208" s="14" t="s">
        <v>3566</v>
      </c>
      <c r="G208" s="15" t="s">
        <v>133</v>
      </c>
      <c r="H208" s="14">
        <v>10</v>
      </c>
      <c r="I208" s="22" t="s">
        <v>3276</v>
      </c>
      <c r="J208" s="14">
        <v>10</v>
      </c>
      <c r="K208" s="22" t="s">
        <v>3567</v>
      </c>
      <c r="L208" s="14">
        <v>10</v>
      </c>
      <c r="M208" s="22" t="s">
        <v>3568</v>
      </c>
      <c r="N208" s="14">
        <v>9</v>
      </c>
      <c r="O208" s="22" t="s">
        <v>3569</v>
      </c>
      <c r="P208" s="14">
        <v>8</v>
      </c>
      <c r="Q208" s="23" t="s">
        <v>3570</v>
      </c>
      <c r="R208" s="14">
        <v>4</v>
      </c>
      <c r="S208" s="23" t="s">
        <v>3571</v>
      </c>
      <c r="T208" s="14"/>
      <c r="U208" s="16"/>
      <c r="V208" s="14">
        <v>13</v>
      </c>
      <c r="W208" s="22" t="s">
        <v>3572</v>
      </c>
      <c r="X208" s="14">
        <v>8</v>
      </c>
      <c r="Y208" s="22" t="s">
        <v>3573</v>
      </c>
      <c r="Z208" s="14"/>
      <c r="AA208" s="16"/>
      <c r="AB208" s="14">
        <v>5</v>
      </c>
      <c r="AC208" s="22" t="s">
        <v>3574</v>
      </c>
      <c r="AD208" s="14">
        <v>5</v>
      </c>
      <c r="AE208" s="22" t="s">
        <v>3575</v>
      </c>
      <c r="AF208" s="14">
        <v>10</v>
      </c>
      <c r="AG208" s="22" t="s">
        <v>3576</v>
      </c>
      <c r="AH208" s="14"/>
      <c r="AI208" s="16"/>
      <c r="AJ208" s="14"/>
      <c r="AK208" s="16"/>
      <c r="AL208" s="14"/>
      <c r="AM208" s="16"/>
      <c r="AN208" s="14"/>
      <c r="AO208" s="16"/>
      <c r="AP208" s="14" t="s">
        <v>87</v>
      </c>
      <c r="AQ208" s="16" t="s">
        <v>3577</v>
      </c>
      <c r="AR208" s="14"/>
      <c r="AS208" s="18">
        <f t="shared" si="30"/>
        <v>92</v>
      </c>
      <c r="AT208" s="12">
        <f t="shared" si="31"/>
        <v>46113</v>
      </c>
      <c r="AU208" s="19" t="str">
        <f t="shared" si="32"/>
        <v>April 2026</v>
      </c>
      <c r="AV208" s="12">
        <f t="shared" si="33"/>
        <v>46125</v>
      </c>
      <c r="AW208" s="12">
        <f t="shared" si="34"/>
        <v>46131</v>
      </c>
      <c r="AX208" s="14" t="str">
        <f t="shared" si="35"/>
        <v>13/04/2026 - 19/04/2026</v>
      </c>
      <c r="AY208" s="14">
        <f>IF($B208="","",COUNTIFS($B$5:$B208,$B208,$AT$5:$AT208,$AT208))</f>
        <v>7</v>
      </c>
      <c r="AZ208" s="14">
        <f>IF($B208="","",COUNTIFS($B$5:$B208,$B208,$AV$5:$AV208,$AV208))</f>
        <v>2</v>
      </c>
      <c r="BA208" s="14" t="str">
        <f t="shared" si="36"/>
        <v>07|Krivut Vongkampan|20260401</v>
      </c>
      <c r="BB208" s="14" t="str">
        <f t="shared" si="37"/>
        <v>02|Krivut Vongkampan|20260413</v>
      </c>
      <c r="BC208" s="14">
        <f t="shared" si="38"/>
        <v>0</v>
      </c>
      <c r="BD208" s="54" t="s">
        <v>3578</v>
      </c>
      <c r="BE208" t="s">
        <v>3579</v>
      </c>
      <c r="BF208" t="str">
        <f t="shared" si="39"/>
        <v>April 2026</v>
      </c>
    </row>
    <row r="209" spans="1:58" ht="15" customHeight="1">
      <c r="A209" s="10">
        <v>46130.827354733803</v>
      </c>
      <c r="B209" s="11" t="s">
        <v>393</v>
      </c>
      <c r="C209" s="12">
        <v>46130</v>
      </c>
      <c r="D209" s="13">
        <v>0.77916666666666701</v>
      </c>
      <c r="E209" s="13">
        <v>0.78958333333333297</v>
      </c>
      <c r="F209" s="14" t="s">
        <v>3580</v>
      </c>
      <c r="G209" s="15" t="s">
        <v>3581</v>
      </c>
      <c r="H209" s="14">
        <v>10</v>
      </c>
      <c r="I209" s="22" t="s">
        <v>3582</v>
      </c>
      <c r="J209" s="14">
        <v>10</v>
      </c>
      <c r="K209" s="22" t="s">
        <v>3583</v>
      </c>
      <c r="L209" s="14">
        <v>9</v>
      </c>
      <c r="M209" s="22" t="s">
        <v>3584</v>
      </c>
      <c r="N209" s="14">
        <v>9</v>
      </c>
      <c r="O209" s="22" t="s">
        <v>3585</v>
      </c>
      <c r="P209" s="14">
        <v>7</v>
      </c>
      <c r="Q209" s="23" t="s">
        <v>3586</v>
      </c>
      <c r="R209" s="14">
        <v>4</v>
      </c>
      <c r="S209" s="23" t="s">
        <v>3587</v>
      </c>
      <c r="T209" s="14"/>
      <c r="U209" s="16"/>
      <c r="V209" s="14">
        <v>12</v>
      </c>
      <c r="W209" s="22" t="s">
        <v>3588</v>
      </c>
      <c r="X209" s="14">
        <v>7</v>
      </c>
      <c r="Y209" s="22" t="s">
        <v>3589</v>
      </c>
      <c r="Z209" s="14"/>
      <c r="AA209" s="16"/>
      <c r="AB209" s="14">
        <v>5</v>
      </c>
      <c r="AC209" s="22" t="s">
        <v>3590</v>
      </c>
      <c r="AD209" s="14">
        <v>5</v>
      </c>
      <c r="AE209" s="22" t="s">
        <v>3591</v>
      </c>
      <c r="AF209" s="14">
        <v>10</v>
      </c>
      <c r="AG209" s="22" t="s">
        <v>3592</v>
      </c>
      <c r="AH209" s="14"/>
      <c r="AI209" s="16"/>
      <c r="AJ209" s="14"/>
      <c r="AK209" s="16"/>
      <c r="AL209" s="14"/>
      <c r="AM209" s="16"/>
      <c r="AN209" s="14"/>
      <c r="AO209" s="16"/>
      <c r="AP209" s="14" t="s">
        <v>87</v>
      </c>
      <c r="AQ209" s="16" t="s">
        <v>3593</v>
      </c>
      <c r="AR209" s="14"/>
      <c r="AS209" s="18">
        <f t="shared" si="30"/>
        <v>88</v>
      </c>
      <c r="AT209" s="12">
        <f t="shared" si="31"/>
        <v>46113</v>
      </c>
      <c r="AU209" s="19" t="str">
        <f t="shared" si="32"/>
        <v>April 2026</v>
      </c>
      <c r="AV209" s="12">
        <f t="shared" si="33"/>
        <v>46125</v>
      </c>
      <c r="AW209" s="12">
        <f t="shared" si="34"/>
        <v>46131</v>
      </c>
      <c r="AX209" s="14" t="str">
        <f t="shared" si="35"/>
        <v>13/04/2026 - 19/04/2026</v>
      </c>
      <c r="AY209" s="14">
        <f>IF($B209="","",COUNTIFS($B$5:$B209,$B209,$AT$5:$AT209,$AT209))</f>
        <v>7</v>
      </c>
      <c r="AZ209" s="14">
        <f>IF($B209="","",COUNTIFS($B$5:$B209,$B209,$AV$5:$AV209,$AV209))</f>
        <v>2</v>
      </c>
      <c r="BA209" s="14" t="str">
        <f t="shared" si="36"/>
        <v>07|Natcha Chai-in|20260401</v>
      </c>
      <c r="BB209" s="14" t="str">
        <f t="shared" si="37"/>
        <v>02|Natcha Chai-in|20260413</v>
      </c>
      <c r="BC209" s="14">
        <f t="shared" si="38"/>
        <v>0</v>
      </c>
      <c r="BD209" s="54" t="s">
        <v>3594</v>
      </c>
      <c r="BE209" t="s">
        <v>3595</v>
      </c>
      <c r="BF209" t="str">
        <f t="shared" si="39"/>
        <v>April 2026</v>
      </c>
    </row>
    <row r="210" spans="1:58" ht="16.5" customHeight="1">
      <c r="A210" s="10">
        <v>46131.323191087999</v>
      </c>
      <c r="B210" s="11" t="s">
        <v>192</v>
      </c>
      <c r="C210" s="12">
        <v>46130</v>
      </c>
      <c r="D210" s="13">
        <v>0.79236111111111096</v>
      </c>
      <c r="E210" s="13">
        <v>0.80277777777777803</v>
      </c>
      <c r="F210" s="14" t="s">
        <v>3596</v>
      </c>
      <c r="G210" s="15" t="s">
        <v>3597</v>
      </c>
      <c r="H210" s="14">
        <v>10</v>
      </c>
      <c r="I210" s="22" t="s">
        <v>3276</v>
      </c>
      <c r="J210" s="14">
        <v>10</v>
      </c>
      <c r="K210" s="22" t="s">
        <v>3598</v>
      </c>
      <c r="L210" s="14">
        <v>9</v>
      </c>
      <c r="M210" s="22" t="s">
        <v>3599</v>
      </c>
      <c r="N210" s="14">
        <v>9</v>
      </c>
      <c r="O210" s="22" t="s">
        <v>3600</v>
      </c>
      <c r="P210" s="14">
        <v>8</v>
      </c>
      <c r="Q210" s="23" t="s">
        <v>3601</v>
      </c>
      <c r="R210" s="14">
        <v>4</v>
      </c>
      <c r="S210" s="23" t="s">
        <v>3602</v>
      </c>
      <c r="T210" s="14"/>
      <c r="U210" s="16"/>
      <c r="V210" s="14">
        <v>12</v>
      </c>
      <c r="W210" s="22" t="s">
        <v>3603</v>
      </c>
      <c r="X210" s="14">
        <v>8</v>
      </c>
      <c r="Y210" s="22" t="s">
        <v>3604</v>
      </c>
      <c r="Z210" s="14"/>
      <c r="AA210" s="16"/>
      <c r="AB210" s="14">
        <v>5</v>
      </c>
      <c r="AC210" s="22" t="s">
        <v>3605</v>
      </c>
      <c r="AD210" s="14">
        <v>5</v>
      </c>
      <c r="AE210" s="22" t="s">
        <v>3606</v>
      </c>
      <c r="AF210" s="14">
        <v>10</v>
      </c>
      <c r="AG210" s="22" t="s">
        <v>3607</v>
      </c>
      <c r="AH210" s="14"/>
      <c r="AI210" s="16"/>
      <c r="AJ210" s="14"/>
      <c r="AK210" s="16"/>
      <c r="AL210" s="14"/>
      <c r="AM210" s="16"/>
      <c r="AN210" s="14"/>
      <c r="AO210" s="16"/>
      <c r="AP210" s="14" t="s">
        <v>87</v>
      </c>
      <c r="AQ210" s="16" t="s">
        <v>3608</v>
      </c>
      <c r="AR210" s="14"/>
      <c r="AS210" s="18">
        <f t="shared" si="30"/>
        <v>90</v>
      </c>
      <c r="AT210" s="12">
        <f t="shared" si="31"/>
        <v>46113</v>
      </c>
      <c r="AU210" s="19" t="str">
        <f t="shared" si="32"/>
        <v>April 2026</v>
      </c>
      <c r="AV210" s="12">
        <f t="shared" si="33"/>
        <v>46125</v>
      </c>
      <c r="AW210" s="12">
        <f t="shared" si="34"/>
        <v>46131</v>
      </c>
      <c r="AX210" s="14" t="str">
        <f t="shared" si="35"/>
        <v>13/04/2026 - 19/04/2026</v>
      </c>
      <c r="AY210" s="14">
        <f>IF($B210="","",COUNTIFS($B$5:$B210,$B210,$AT$5:$AT210,$AT210))</f>
        <v>7</v>
      </c>
      <c r="AZ210" s="14">
        <f>IF($B210="","",COUNTIFS($B$5:$B210,$B210,$AV$5:$AV210,$AV210))</f>
        <v>1</v>
      </c>
      <c r="BA210" s="14" t="str">
        <f t="shared" si="36"/>
        <v>07|Wachiraporn chailittichai|20260401</v>
      </c>
      <c r="BB210" s="14" t="str">
        <f t="shared" si="37"/>
        <v>01|Wachiraporn chailittichai|20260413</v>
      </c>
      <c r="BC210" s="14">
        <f t="shared" si="38"/>
        <v>0</v>
      </c>
      <c r="BD210" s="54" t="s">
        <v>3609</v>
      </c>
      <c r="BE210" t="s">
        <v>3610</v>
      </c>
      <c r="BF210" t="str">
        <f t="shared" si="39"/>
        <v>April 2026</v>
      </c>
    </row>
    <row r="211" spans="1:58" ht="15" customHeight="1">
      <c r="A211" s="10">
        <v>46131.334050682897</v>
      </c>
      <c r="B211" s="11" t="s">
        <v>192</v>
      </c>
      <c r="C211" s="12">
        <v>46130</v>
      </c>
      <c r="D211" s="13">
        <v>0.87361111111111101</v>
      </c>
      <c r="E211" s="13">
        <v>0.88055555555555598</v>
      </c>
      <c r="F211" s="14" t="s">
        <v>3611</v>
      </c>
      <c r="G211" s="15" t="s">
        <v>3612</v>
      </c>
      <c r="H211" s="14">
        <v>10</v>
      </c>
      <c r="I211" s="22" t="s">
        <v>3276</v>
      </c>
      <c r="J211" s="14">
        <v>9</v>
      </c>
      <c r="K211" s="22" t="s">
        <v>3613</v>
      </c>
      <c r="L211" s="14">
        <v>7</v>
      </c>
      <c r="M211" s="22" t="s">
        <v>3614</v>
      </c>
      <c r="N211" s="14">
        <v>4</v>
      </c>
      <c r="O211" s="22" t="s">
        <v>3615</v>
      </c>
      <c r="P211" s="14">
        <v>4</v>
      </c>
      <c r="Q211" s="23" t="s">
        <v>3616</v>
      </c>
      <c r="R211" s="14">
        <v>3</v>
      </c>
      <c r="S211" s="23" t="s">
        <v>3617</v>
      </c>
      <c r="T211" s="14"/>
      <c r="U211" s="16"/>
      <c r="V211" s="14">
        <v>8</v>
      </c>
      <c r="W211" s="22" t="s">
        <v>3618</v>
      </c>
      <c r="X211" s="14">
        <v>6</v>
      </c>
      <c r="Y211" s="22" t="s">
        <v>3619</v>
      </c>
      <c r="Z211" s="14"/>
      <c r="AA211" s="16"/>
      <c r="AB211" s="14">
        <v>5</v>
      </c>
      <c r="AC211" s="22" t="s">
        <v>3620</v>
      </c>
      <c r="AD211" s="14">
        <v>5</v>
      </c>
      <c r="AE211" s="22" t="s">
        <v>3621</v>
      </c>
      <c r="AF211" s="14">
        <v>10</v>
      </c>
      <c r="AG211" s="22" t="s">
        <v>3622</v>
      </c>
      <c r="AH211" s="14"/>
      <c r="AI211" s="16"/>
      <c r="AJ211" s="14"/>
      <c r="AK211" s="16"/>
      <c r="AL211" s="14"/>
      <c r="AM211" s="16"/>
      <c r="AN211" s="14"/>
      <c r="AO211" s="16"/>
      <c r="AP211" s="14" t="s">
        <v>87</v>
      </c>
      <c r="AQ211" s="16" t="s">
        <v>3623</v>
      </c>
      <c r="AR211" s="14"/>
      <c r="AS211" s="18">
        <f t="shared" si="30"/>
        <v>71</v>
      </c>
      <c r="AT211" s="12">
        <f t="shared" si="31"/>
        <v>46113</v>
      </c>
      <c r="AU211" s="19" t="str">
        <f t="shared" si="32"/>
        <v>April 2026</v>
      </c>
      <c r="AV211" s="12">
        <f t="shared" si="33"/>
        <v>46125</v>
      </c>
      <c r="AW211" s="12">
        <f t="shared" si="34"/>
        <v>46131</v>
      </c>
      <c r="AX211" s="14" t="str">
        <f t="shared" si="35"/>
        <v>13/04/2026 - 19/04/2026</v>
      </c>
      <c r="AY211" s="14">
        <f>IF($B211="","",COUNTIFS($B$5:$B211,$B211,$AT$5:$AT211,$AT211))</f>
        <v>8</v>
      </c>
      <c r="AZ211" s="14">
        <f>IF($B211="","",COUNTIFS($B$5:$B211,$B211,$AV$5:$AV211,$AV211))</f>
        <v>2</v>
      </c>
      <c r="BA211" s="14" t="str">
        <f t="shared" si="36"/>
        <v>08|Wachiraporn chailittichai|20260401</v>
      </c>
      <c r="BB211" s="14" t="str">
        <f t="shared" si="37"/>
        <v>02|Wachiraporn chailittichai|20260413</v>
      </c>
      <c r="BC211" s="14">
        <f t="shared" si="38"/>
        <v>0</v>
      </c>
      <c r="BD211" s="54" t="s">
        <v>3624</v>
      </c>
      <c r="BE211" t="s">
        <v>3625</v>
      </c>
      <c r="BF211" t="str">
        <f t="shared" si="39"/>
        <v>April 2026</v>
      </c>
    </row>
    <row r="212" spans="1:58" ht="15" customHeight="1">
      <c r="A212" s="10">
        <v>46136.670320856501</v>
      </c>
      <c r="B212" s="11" t="s">
        <v>151</v>
      </c>
      <c r="C212" s="12">
        <v>46130</v>
      </c>
      <c r="D212" s="13">
        <v>0.31666666666666698</v>
      </c>
      <c r="E212" s="13">
        <v>0.41249999999999998</v>
      </c>
      <c r="F212" s="14" t="s">
        <v>3626</v>
      </c>
      <c r="G212" s="15" t="s">
        <v>3627</v>
      </c>
      <c r="H212" s="14">
        <v>10</v>
      </c>
      <c r="I212" s="22" t="s">
        <v>3628</v>
      </c>
      <c r="J212" s="14">
        <v>10</v>
      </c>
      <c r="K212" s="22" t="s">
        <v>3629</v>
      </c>
      <c r="L212" s="14">
        <v>5</v>
      </c>
      <c r="M212" s="22" t="s">
        <v>3630</v>
      </c>
      <c r="N212" s="14">
        <v>4</v>
      </c>
      <c r="O212" s="22" t="s">
        <v>3631</v>
      </c>
      <c r="P212" s="14">
        <v>3</v>
      </c>
      <c r="Q212" s="23" t="s">
        <v>3632</v>
      </c>
      <c r="R212" s="14">
        <v>1</v>
      </c>
      <c r="S212" s="23" t="s">
        <v>3633</v>
      </c>
      <c r="T212" s="14"/>
      <c r="U212" s="16"/>
      <c r="V212" s="14">
        <v>5</v>
      </c>
      <c r="W212" s="22" t="s">
        <v>3634</v>
      </c>
      <c r="X212" s="14">
        <v>4</v>
      </c>
      <c r="Y212" s="22" t="s">
        <v>3635</v>
      </c>
      <c r="Z212" s="14"/>
      <c r="AA212" s="16"/>
      <c r="AB212" s="14">
        <v>5</v>
      </c>
      <c r="AC212" s="22" t="s">
        <v>3636</v>
      </c>
      <c r="AD212" s="14">
        <v>5</v>
      </c>
      <c r="AE212" s="22" t="s">
        <v>3637</v>
      </c>
      <c r="AF212" s="14">
        <v>7</v>
      </c>
      <c r="AG212" s="22" t="s">
        <v>3638</v>
      </c>
      <c r="AH212" s="14"/>
      <c r="AI212" s="16"/>
      <c r="AJ212" s="14"/>
      <c r="AK212" s="16"/>
      <c r="AL212" s="14"/>
      <c r="AM212" s="16"/>
      <c r="AN212" s="14"/>
      <c r="AO212" s="16"/>
      <c r="AP212" s="14" t="s">
        <v>87</v>
      </c>
      <c r="AQ212" s="16" t="s">
        <v>3639</v>
      </c>
      <c r="AR212" s="14"/>
      <c r="AS212" s="18">
        <f t="shared" si="30"/>
        <v>59</v>
      </c>
      <c r="AT212" s="12">
        <f t="shared" si="31"/>
        <v>46113</v>
      </c>
      <c r="AU212" s="19" t="str">
        <f t="shared" si="32"/>
        <v>April 2026</v>
      </c>
      <c r="AV212" s="12">
        <f t="shared" si="33"/>
        <v>46125</v>
      </c>
      <c r="AW212" s="12">
        <f t="shared" si="34"/>
        <v>46131</v>
      </c>
      <c r="AX212" s="14" t="str">
        <f t="shared" si="35"/>
        <v>13/04/2026 - 19/04/2026</v>
      </c>
      <c r="AY212" s="14">
        <f>IF($B212="","",COUNTIFS($B$5:$B212,$B212,$AT$5:$AT212,$AT212))</f>
        <v>8</v>
      </c>
      <c r="AZ212" s="14">
        <f>IF($B212="","",COUNTIFS($B$5:$B212,$B212,$AV$5:$AV212,$AV212))</f>
        <v>2</v>
      </c>
      <c r="BA212" s="14" t="str">
        <f t="shared" si="36"/>
        <v>08|Nattapol Suprom|20260401</v>
      </c>
      <c r="BB212" s="14" t="str">
        <f t="shared" si="37"/>
        <v>02|Nattapol Suprom|20260413</v>
      </c>
      <c r="BC212" s="14">
        <f t="shared" si="38"/>
        <v>0</v>
      </c>
      <c r="BD212" s="54" t="s">
        <v>3640</v>
      </c>
      <c r="BE212" t="s">
        <v>3641</v>
      </c>
      <c r="BF212" t="str">
        <f t="shared" si="39"/>
        <v>April 2026</v>
      </c>
    </row>
    <row r="213" spans="1:58" ht="15" customHeight="1">
      <c r="A213" s="10">
        <v>46140.439116157402</v>
      </c>
      <c r="B213" s="11" t="s">
        <v>67</v>
      </c>
      <c r="C213" s="12">
        <v>46132</v>
      </c>
      <c r="D213" s="13">
        <v>0.62152777777777801</v>
      </c>
      <c r="E213" s="13">
        <v>0.63263888888888897</v>
      </c>
      <c r="F213" s="14" t="s">
        <v>3642</v>
      </c>
      <c r="G213" s="15" t="s">
        <v>3643</v>
      </c>
      <c r="H213" s="14">
        <v>10</v>
      </c>
      <c r="I213" s="22" t="s">
        <v>3644</v>
      </c>
      <c r="J213" s="14">
        <v>10</v>
      </c>
      <c r="K213" s="22" t="s">
        <v>3645</v>
      </c>
      <c r="L213" s="14">
        <v>10</v>
      </c>
      <c r="M213" s="22" t="s">
        <v>3646</v>
      </c>
      <c r="N213" s="14">
        <v>10</v>
      </c>
      <c r="O213" s="22" t="s">
        <v>3647</v>
      </c>
      <c r="P213" s="14">
        <v>9</v>
      </c>
      <c r="Q213" s="23" t="s">
        <v>3648</v>
      </c>
      <c r="R213" s="14">
        <v>5</v>
      </c>
      <c r="S213" s="23" t="s">
        <v>3649</v>
      </c>
      <c r="T213" s="14"/>
      <c r="U213" s="16"/>
      <c r="V213" s="14">
        <v>15</v>
      </c>
      <c r="W213" s="22" t="s">
        <v>3650</v>
      </c>
      <c r="X213" s="14">
        <v>9</v>
      </c>
      <c r="Y213" s="22" t="s">
        <v>3651</v>
      </c>
      <c r="Z213" s="14"/>
      <c r="AA213" s="16"/>
      <c r="AB213" s="14">
        <v>5</v>
      </c>
      <c r="AC213" s="22" t="s">
        <v>3652</v>
      </c>
      <c r="AD213" s="14">
        <v>5</v>
      </c>
      <c r="AE213" s="22" t="s">
        <v>3653</v>
      </c>
      <c r="AF213" s="14">
        <v>8</v>
      </c>
      <c r="AG213" s="22" t="s">
        <v>3654</v>
      </c>
      <c r="AH213" s="14"/>
      <c r="AI213" s="16"/>
      <c r="AJ213" s="14"/>
      <c r="AK213" s="16"/>
      <c r="AL213" s="14"/>
      <c r="AM213" s="16"/>
      <c r="AN213" s="14"/>
      <c r="AO213" s="16"/>
      <c r="AP213" s="14" t="s">
        <v>87</v>
      </c>
      <c r="AQ213" s="16" t="s">
        <v>3655</v>
      </c>
      <c r="AR213" s="14"/>
      <c r="AS213" s="18">
        <f t="shared" si="30"/>
        <v>96</v>
      </c>
      <c r="AT213" s="12">
        <f t="shared" si="31"/>
        <v>46113</v>
      </c>
      <c r="AU213" s="19" t="str">
        <f t="shared" si="32"/>
        <v>April 2026</v>
      </c>
      <c r="AV213" s="12">
        <f t="shared" si="33"/>
        <v>46132</v>
      </c>
      <c r="AW213" s="12">
        <f t="shared" si="34"/>
        <v>46138</v>
      </c>
      <c r="AX213" s="14" t="str">
        <f t="shared" si="35"/>
        <v>20/04/2026 - 26/04/2026</v>
      </c>
      <c r="AY213" s="14">
        <f>IF($B213="","",COUNTIFS($B$5:$B213,$B213,$AT$5:$AT213,$AT213))</f>
        <v>8</v>
      </c>
      <c r="AZ213" s="14">
        <f>IF($B213="","",COUNTIFS($B$5:$B213,$B213,$AV$5:$AV213,$AV213))</f>
        <v>1</v>
      </c>
      <c r="BA213" s="14" t="str">
        <f t="shared" si="36"/>
        <v>08|Chatkonnaphat Bhusomya|20260401</v>
      </c>
      <c r="BB213" s="14" t="str">
        <f t="shared" si="37"/>
        <v>01|Chatkonnaphat Bhusomya|20260420</v>
      </c>
      <c r="BC213" s="14">
        <f t="shared" si="38"/>
        <v>0</v>
      </c>
      <c r="BD213" s="54" t="s">
        <v>3656</v>
      </c>
      <c r="BE213" t="s">
        <v>3657</v>
      </c>
      <c r="BF213" t="str">
        <f t="shared" si="39"/>
        <v>April 2026</v>
      </c>
    </row>
    <row r="214" spans="1:58" ht="15" customHeight="1">
      <c r="A214" s="10">
        <v>46140.450570601897</v>
      </c>
      <c r="B214" s="11" t="s">
        <v>67</v>
      </c>
      <c r="C214" s="12">
        <v>46132</v>
      </c>
      <c r="D214" s="13">
        <v>0.500694444444444</v>
      </c>
      <c r="E214" s="13">
        <v>0.51041666666666696</v>
      </c>
      <c r="F214" s="14" t="s">
        <v>3658</v>
      </c>
      <c r="G214" s="15" t="s">
        <v>3659</v>
      </c>
      <c r="H214" s="14">
        <v>10</v>
      </c>
      <c r="I214" s="22" t="s">
        <v>3660</v>
      </c>
      <c r="J214" s="14">
        <v>9</v>
      </c>
      <c r="K214" s="22" t="s">
        <v>3661</v>
      </c>
      <c r="L214" s="14">
        <v>10</v>
      </c>
      <c r="M214" s="16" t="s">
        <v>3662</v>
      </c>
      <c r="N214" s="14">
        <v>9</v>
      </c>
      <c r="O214" s="22" t="s">
        <v>3663</v>
      </c>
      <c r="P214" s="14">
        <v>8</v>
      </c>
      <c r="Q214" s="23" t="s">
        <v>3664</v>
      </c>
      <c r="R214" s="14">
        <v>4</v>
      </c>
      <c r="S214" s="23" t="s">
        <v>3665</v>
      </c>
      <c r="T214" s="14"/>
      <c r="U214" s="16"/>
      <c r="V214" s="14">
        <v>13</v>
      </c>
      <c r="W214" s="22" t="s">
        <v>3666</v>
      </c>
      <c r="X214" s="14">
        <v>8</v>
      </c>
      <c r="Y214" s="22" t="s">
        <v>3667</v>
      </c>
      <c r="Z214" s="14"/>
      <c r="AA214" s="16"/>
      <c r="AB214" s="14">
        <v>5</v>
      </c>
      <c r="AC214" s="22" t="s">
        <v>3668</v>
      </c>
      <c r="AD214" s="14">
        <v>5</v>
      </c>
      <c r="AE214" s="22" t="s">
        <v>3669</v>
      </c>
      <c r="AF214" s="14">
        <v>10</v>
      </c>
      <c r="AG214" s="22" t="s">
        <v>3670</v>
      </c>
      <c r="AH214" s="14"/>
      <c r="AI214" s="16"/>
      <c r="AJ214" s="14"/>
      <c r="AK214" s="16"/>
      <c r="AL214" s="14"/>
      <c r="AM214" s="16"/>
      <c r="AN214" s="14"/>
      <c r="AO214" s="16"/>
      <c r="AP214" s="14" t="s">
        <v>87</v>
      </c>
      <c r="AQ214" s="16" t="s">
        <v>3671</v>
      </c>
      <c r="AR214" s="14"/>
      <c r="AS214" s="18">
        <f t="shared" si="30"/>
        <v>91</v>
      </c>
      <c r="AT214" s="12">
        <f t="shared" si="31"/>
        <v>46113</v>
      </c>
      <c r="AU214" s="19" t="str">
        <f t="shared" si="32"/>
        <v>April 2026</v>
      </c>
      <c r="AV214" s="12">
        <f t="shared" si="33"/>
        <v>46132</v>
      </c>
      <c r="AW214" s="12">
        <f t="shared" si="34"/>
        <v>46138</v>
      </c>
      <c r="AX214" s="14" t="str">
        <f t="shared" si="35"/>
        <v>20/04/2026 - 26/04/2026</v>
      </c>
      <c r="AY214" s="14">
        <f>IF($B214="","",COUNTIFS($B$5:$B214,$B214,$AT$5:$AT214,$AT214))</f>
        <v>9</v>
      </c>
      <c r="AZ214" s="14">
        <f>IF($B214="","",COUNTIFS($B$5:$B214,$B214,$AV$5:$AV214,$AV214))</f>
        <v>2</v>
      </c>
      <c r="BA214" s="14" t="str">
        <f t="shared" si="36"/>
        <v>09|Chatkonnaphat Bhusomya|20260401</v>
      </c>
      <c r="BB214" s="14" t="str">
        <f t="shared" si="37"/>
        <v>02|Chatkonnaphat Bhusomya|20260420</v>
      </c>
      <c r="BC214" s="14">
        <f t="shared" si="38"/>
        <v>0</v>
      </c>
      <c r="BD214" s="54" t="s">
        <v>3672</v>
      </c>
      <c r="BE214" t="s">
        <v>3673</v>
      </c>
      <c r="BF214" t="str">
        <f t="shared" si="39"/>
        <v>April 2026</v>
      </c>
    </row>
    <row r="215" spans="1:58" ht="15" customHeight="1">
      <c r="A215" s="10">
        <v>46140.460224675902</v>
      </c>
      <c r="B215" s="11" t="s">
        <v>67</v>
      </c>
      <c r="C215" s="12">
        <v>46132</v>
      </c>
      <c r="D215" s="13">
        <v>0.44722222222222202</v>
      </c>
      <c r="E215" s="13">
        <v>0.454166666666667</v>
      </c>
      <c r="F215" s="14" t="s">
        <v>3674</v>
      </c>
      <c r="G215" s="15" t="s">
        <v>3675</v>
      </c>
      <c r="H215" s="14">
        <v>10</v>
      </c>
      <c r="I215" s="22" t="s">
        <v>3676</v>
      </c>
      <c r="J215" s="14">
        <v>8</v>
      </c>
      <c r="K215" s="22" t="s">
        <v>3677</v>
      </c>
      <c r="L215" s="14">
        <v>6</v>
      </c>
      <c r="M215" s="22" t="s">
        <v>3678</v>
      </c>
      <c r="N215" s="14">
        <v>9</v>
      </c>
      <c r="O215" s="22" t="s">
        <v>3679</v>
      </c>
      <c r="P215" s="14">
        <v>9</v>
      </c>
      <c r="Q215" s="23" t="s">
        <v>3680</v>
      </c>
      <c r="R215" s="14">
        <v>4</v>
      </c>
      <c r="S215" s="23" t="s">
        <v>3681</v>
      </c>
      <c r="T215" s="14"/>
      <c r="U215" s="16"/>
      <c r="V215" s="14">
        <v>13</v>
      </c>
      <c r="W215" s="22" t="s">
        <v>3682</v>
      </c>
      <c r="X215" s="14">
        <v>8</v>
      </c>
      <c r="Y215" s="22" t="s">
        <v>3683</v>
      </c>
      <c r="Z215" s="14"/>
      <c r="AA215" s="16"/>
      <c r="AB215" s="14">
        <v>5</v>
      </c>
      <c r="AC215" s="22" t="s">
        <v>3684</v>
      </c>
      <c r="AD215" s="14">
        <v>5</v>
      </c>
      <c r="AE215" s="22" t="s">
        <v>3685</v>
      </c>
      <c r="AF215" s="14">
        <v>9</v>
      </c>
      <c r="AG215" s="22" t="s">
        <v>3686</v>
      </c>
      <c r="AH215" s="14"/>
      <c r="AI215" s="16"/>
      <c r="AJ215" s="14"/>
      <c r="AK215" s="16"/>
      <c r="AL215" s="14"/>
      <c r="AM215" s="16"/>
      <c r="AN215" s="14"/>
      <c r="AO215" s="16"/>
      <c r="AP215" s="14" t="s">
        <v>87</v>
      </c>
      <c r="AQ215" s="16" t="s">
        <v>3687</v>
      </c>
      <c r="AR215" s="14"/>
      <c r="AS215" s="18">
        <f t="shared" si="30"/>
        <v>86</v>
      </c>
      <c r="AT215" s="12">
        <f t="shared" si="31"/>
        <v>46113</v>
      </c>
      <c r="AU215" s="19" t="str">
        <f t="shared" si="32"/>
        <v>April 2026</v>
      </c>
      <c r="AV215" s="12">
        <f t="shared" si="33"/>
        <v>46132</v>
      </c>
      <c r="AW215" s="12">
        <f t="shared" si="34"/>
        <v>46138</v>
      </c>
      <c r="AX215" s="14" t="str">
        <f t="shared" si="35"/>
        <v>20/04/2026 - 26/04/2026</v>
      </c>
      <c r="AY215" s="14">
        <f>IF($B215="","",COUNTIFS($B$5:$B215,$B215,$AT$5:$AT215,$AT215))</f>
        <v>10</v>
      </c>
      <c r="AZ215" s="14">
        <f>IF($B215="","",COUNTIFS($B$5:$B215,$B215,$AV$5:$AV215,$AV215))</f>
        <v>3</v>
      </c>
      <c r="BA215" s="14" t="str">
        <f t="shared" si="36"/>
        <v>10|Chatkonnaphat Bhusomya|20260401</v>
      </c>
      <c r="BB215" s="14" t="str">
        <f t="shared" si="37"/>
        <v>03|Chatkonnaphat Bhusomya|20260420</v>
      </c>
      <c r="BC215" s="14">
        <f t="shared" si="38"/>
        <v>0</v>
      </c>
      <c r="BD215" s="54" t="s">
        <v>3688</v>
      </c>
      <c r="BE215" t="s">
        <v>3689</v>
      </c>
      <c r="BF215" t="str">
        <f t="shared" si="39"/>
        <v>April 2026</v>
      </c>
    </row>
    <row r="216" spans="1:58" ht="15" customHeight="1">
      <c r="A216" s="10">
        <v>46140.505212592601</v>
      </c>
      <c r="B216" s="11" t="s">
        <v>89</v>
      </c>
      <c r="C216" s="12">
        <v>46132</v>
      </c>
      <c r="D216" s="13">
        <v>0.50277777777777799</v>
      </c>
      <c r="E216" s="13">
        <v>0.52083333333333304</v>
      </c>
      <c r="F216" s="14" t="s">
        <v>3690</v>
      </c>
      <c r="G216" s="15" t="s">
        <v>3691</v>
      </c>
      <c r="H216" s="14">
        <v>10</v>
      </c>
      <c r="I216" s="22" t="s">
        <v>3692</v>
      </c>
      <c r="J216" s="14">
        <v>10</v>
      </c>
      <c r="K216" s="22" t="s">
        <v>3693</v>
      </c>
      <c r="L216" s="14">
        <v>10</v>
      </c>
      <c r="M216" s="22" t="s">
        <v>3694</v>
      </c>
      <c r="N216" s="14">
        <v>6</v>
      </c>
      <c r="O216" s="22" t="s">
        <v>3695</v>
      </c>
      <c r="P216" s="14">
        <v>6</v>
      </c>
      <c r="Q216" s="23" t="s">
        <v>3696</v>
      </c>
      <c r="R216" s="14">
        <v>2</v>
      </c>
      <c r="S216" s="23" t="s">
        <v>3697</v>
      </c>
      <c r="T216" s="14"/>
      <c r="U216" s="16"/>
      <c r="V216" s="14">
        <v>8</v>
      </c>
      <c r="W216" s="22" t="s">
        <v>3698</v>
      </c>
      <c r="X216" s="14">
        <v>6</v>
      </c>
      <c r="Y216" s="22" t="s">
        <v>3699</v>
      </c>
      <c r="Z216" s="14"/>
      <c r="AA216" s="16"/>
      <c r="AB216" s="14">
        <v>4</v>
      </c>
      <c r="AC216" s="22" t="s">
        <v>3700</v>
      </c>
      <c r="AD216" s="14">
        <v>5</v>
      </c>
      <c r="AE216" s="22" t="s">
        <v>3701</v>
      </c>
      <c r="AF216" s="14">
        <v>8</v>
      </c>
      <c r="AG216" s="22" t="s">
        <v>3702</v>
      </c>
      <c r="AH216" s="14"/>
      <c r="AI216" s="16"/>
      <c r="AJ216" s="14"/>
      <c r="AK216" s="16"/>
      <c r="AL216" s="14"/>
      <c r="AM216" s="16"/>
      <c r="AN216" s="14"/>
      <c r="AO216" s="16"/>
      <c r="AP216" s="14" t="s">
        <v>87</v>
      </c>
      <c r="AQ216" s="16" t="s">
        <v>3703</v>
      </c>
      <c r="AR216" s="14"/>
      <c r="AS216" s="18">
        <f t="shared" si="30"/>
        <v>75</v>
      </c>
      <c r="AT216" s="12">
        <f t="shared" si="31"/>
        <v>46113</v>
      </c>
      <c r="AU216" s="19" t="str">
        <f t="shared" si="32"/>
        <v>April 2026</v>
      </c>
      <c r="AV216" s="12">
        <f t="shared" si="33"/>
        <v>46132</v>
      </c>
      <c r="AW216" s="12">
        <f t="shared" si="34"/>
        <v>46138</v>
      </c>
      <c r="AX216" s="14" t="str">
        <f t="shared" si="35"/>
        <v>20/04/2026 - 26/04/2026</v>
      </c>
      <c r="AY216" s="14">
        <f>IF($B216="","",COUNTIFS($B$5:$B216,$B216,$AT$5:$AT216,$AT216))</f>
        <v>8</v>
      </c>
      <c r="AZ216" s="14">
        <f>IF($B216="","",COUNTIFS($B$5:$B216,$B216,$AV$5:$AV216,$AV216))</f>
        <v>1</v>
      </c>
      <c r="BA216" s="14" t="str">
        <f t="shared" si="36"/>
        <v>08|Jureeporn Piddum|20260401</v>
      </c>
      <c r="BB216" s="14" t="str">
        <f t="shared" si="37"/>
        <v>01|Jureeporn Piddum|20260420</v>
      </c>
      <c r="BC216" s="14">
        <f t="shared" si="38"/>
        <v>0</v>
      </c>
      <c r="BD216" s="54" t="s">
        <v>3704</v>
      </c>
      <c r="BE216" t="s">
        <v>3705</v>
      </c>
      <c r="BF216" t="str">
        <f t="shared" si="39"/>
        <v>April 2026</v>
      </c>
    </row>
    <row r="217" spans="1:58" ht="15" customHeight="1">
      <c r="A217" s="10">
        <v>46140.532466805598</v>
      </c>
      <c r="B217" s="11" t="s">
        <v>89</v>
      </c>
      <c r="C217" s="12">
        <v>46132</v>
      </c>
      <c r="D217" s="13">
        <v>0.63402777777777797</v>
      </c>
      <c r="E217" s="13">
        <v>0.65347222222222201</v>
      </c>
      <c r="F217" s="14" t="s">
        <v>3706</v>
      </c>
      <c r="G217" s="15" t="s">
        <v>3707</v>
      </c>
      <c r="H217" s="14">
        <v>10</v>
      </c>
      <c r="I217" s="22" t="s">
        <v>3708</v>
      </c>
      <c r="J217" s="14">
        <v>10</v>
      </c>
      <c r="K217" s="22" t="s">
        <v>3709</v>
      </c>
      <c r="L217" s="14">
        <v>6</v>
      </c>
      <c r="M217" s="22" t="s">
        <v>3710</v>
      </c>
      <c r="N217" s="14">
        <v>9</v>
      </c>
      <c r="O217" s="22" t="s">
        <v>3711</v>
      </c>
      <c r="P217" s="14">
        <v>8</v>
      </c>
      <c r="Q217" s="23" t="s">
        <v>3712</v>
      </c>
      <c r="R217" s="14">
        <v>4</v>
      </c>
      <c r="S217" s="23" t="s">
        <v>3713</v>
      </c>
      <c r="T217" s="14"/>
      <c r="U217" s="16"/>
      <c r="V217" s="14">
        <v>13</v>
      </c>
      <c r="W217" s="22" t="s">
        <v>3714</v>
      </c>
      <c r="X217" s="14">
        <v>8</v>
      </c>
      <c r="Y217" s="22" t="s">
        <v>3715</v>
      </c>
      <c r="Z217" s="14"/>
      <c r="AA217" s="16"/>
      <c r="AB217" s="14">
        <v>5</v>
      </c>
      <c r="AC217" s="22" t="s">
        <v>3716</v>
      </c>
      <c r="AD217" s="14">
        <v>5</v>
      </c>
      <c r="AE217" s="22" t="s">
        <v>3717</v>
      </c>
      <c r="AF217" s="14">
        <v>10</v>
      </c>
      <c r="AG217" s="22" t="s">
        <v>3718</v>
      </c>
      <c r="AH217" s="14"/>
      <c r="AI217" s="16"/>
      <c r="AJ217" s="14"/>
      <c r="AK217" s="16"/>
      <c r="AL217" s="14"/>
      <c r="AM217" s="16"/>
      <c r="AN217" s="14"/>
      <c r="AO217" s="16"/>
      <c r="AP217" s="14" t="s">
        <v>87</v>
      </c>
      <c r="AQ217" s="16" t="s">
        <v>3719</v>
      </c>
      <c r="AR217" s="14"/>
      <c r="AS217" s="18">
        <f t="shared" si="30"/>
        <v>88</v>
      </c>
      <c r="AT217" s="12">
        <f t="shared" si="31"/>
        <v>46113</v>
      </c>
      <c r="AU217" s="19" t="str">
        <f t="shared" si="32"/>
        <v>April 2026</v>
      </c>
      <c r="AV217" s="12">
        <f t="shared" si="33"/>
        <v>46132</v>
      </c>
      <c r="AW217" s="12">
        <f t="shared" si="34"/>
        <v>46138</v>
      </c>
      <c r="AX217" s="14" t="str">
        <f t="shared" si="35"/>
        <v>20/04/2026 - 26/04/2026</v>
      </c>
      <c r="AY217" s="14">
        <f>IF($B217="","",COUNTIFS($B$5:$B217,$B217,$AT$5:$AT217,$AT217))</f>
        <v>9</v>
      </c>
      <c r="AZ217" s="14">
        <f>IF($B217="","",COUNTIFS($B$5:$B217,$B217,$AV$5:$AV217,$AV217))</f>
        <v>2</v>
      </c>
      <c r="BA217" s="14" t="str">
        <f t="shared" si="36"/>
        <v>09|Jureeporn Piddum|20260401</v>
      </c>
      <c r="BB217" s="14" t="str">
        <f t="shared" si="37"/>
        <v>02|Jureeporn Piddum|20260420</v>
      </c>
      <c r="BC217" s="14">
        <f t="shared" si="38"/>
        <v>0</v>
      </c>
      <c r="BD217" s="54" t="s">
        <v>3720</v>
      </c>
      <c r="BE217" t="s">
        <v>3721</v>
      </c>
      <c r="BF217" t="str">
        <f t="shared" si="39"/>
        <v>April 2026</v>
      </c>
    </row>
    <row r="218" spans="1:58" ht="15" customHeight="1">
      <c r="A218" s="10">
        <v>46140.537892789398</v>
      </c>
      <c r="B218" s="11" t="s">
        <v>89</v>
      </c>
      <c r="C218" s="12">
        <v>46132</v>
      </c>
      <c r="D218" s="13">
        <v>0.74027777777777803</v>
      </c>
      <c r="E218" s="13">
        <v>0.74583333333333302</v>
      </c>
      <c r="F218" s="14" t="s">
        <v>3722</v>
      </c>
      <c r="G218" s="15" t="s">
        <v>3723</v>
      </c>
      <c r="H218" s="14">
        <v>10</v>
      </c>
      <c r="I218" s="22" t="s">
        <v>3708</v>
      </c>
      <c r="J218" s="14">
        <v>10</v>
      </c>
      <c r="K218" s="22" t="s">
        <v>3724</v>
      </c>
      <c r="L218" s="14">
        <v>10</v>
      </c>
      <c r="M218" s="22" t="s">
        <v>3725</v>
      </c>
      <c r="N218" s="14">
        <v>10</v>
      </c>
      <c r="O218" s="22" t="s">
        <v>3726</v>
      </c>
      <c r="P218" s="14">
        <v>9</v>
      </c>
      <c r="Q218" s="23" t="s">
        <v>3727</v>
      </c>
      <c r="R218" s="14">
        <v>5</v>
      </c>
      <c r="S218" s="23" t="s">
        <v>3728</v>
      </c>
      <c r="T218" s="14"/>
      <c r="U218" s="16"/>
      <c r="V218" s="14">
        <v>14</v>
      </c>
      <c r="W218" s="22" t="s">
        <v>3729</v>
      </c>
      <c r="X218" s="14">
        <v>9</v>
      </c>
      <c r="Y218" s="22" t="s">
        <v>3730</v>
      </c>
      <c r="Z218" s="14"/>
      <c r="AA218" s="16"/>
      <c r="AB218" s="14">
        <v>5</v>
      </c>
      <c r="AC218" s="22" t="s">
        <v>3731</v>
      </c>
      <c r="AD218" s="14">
        <v>5</v>
      </c>
      <c r="AE218" s="22" t="s">
        <v>3732</v>
      </c>
      <c r="AF218" s="14">
        <v>10</v>
      </c>
      <c r="AG218" s="22" t="s">
        <v>3733</v>
      </c>
      <c r="AH218" s="14"/>
      <c r="AI218" s="16"/>
      <c r="AJ218" s="14"/>
      <c r="AK218" s="16"/>
      <c r="AL218" s="14"/>
      <c r="AM218" s="16"/>
      <c r="AN218" s="14"/>
      <c r="AO218" s="16"/>
      <c r="AP218" s="14" t="s">
        <v>87</v>
      </c>
      <c r="AQ218" s="16" t="s">
        <v>3734</v>
      </c>
      <c r="AR218" s="14"/>
      <c r="AS218" s="18">
        <f t="shared" si="30"/>
        <v>97</v>
      </c>
      <c r="AT218" s="12">
        <f t="shared" si="31"/>
        <v>46113</v>
      </c>
      <c r="AU218" s="19" t="str">
        <f t="shared" si="32"/>
        <v>April 2026</v>
      </c>
      <c r="AV218" s="12">
        <f t="shared" si="33"/>
        <v>46132</v>
      </c>
      <c r="AW218" s="12">
        <f t="shared" si="34"/>
        <v>46138</v>
      </c>
      <c r="AX218" s="14" t="str">
        <f t="shared" si="35"/>
        <v>20/04/2026 - 26/04/2026</v>
      </c>
      <c r="AY218" s="14">
        <f>IF($B218="","",COUNTIFS($B$5:$B218,$B218,$AT$5:$AT218,$AT218))</f>
        <v>10</v>
      </c>
      <c r="AZ218" s="14">
        <f>IF($B218="","",COUNTIFS($B$5:$B218,$B218,$AV$5:$AV218,$AV218))</f>
        <v>3</v>
      </c>
      <c r="BA218" s="14" t="str">
        <f t="shared" si="36"/>
        <v>10|Jureeporn Piddum|20260401</v>
      </c>
      <c r="BB218" s="14" t="str">
        <f t="shared" si="37"/>
        <v>03|Jureeporn Piddum|20260420</v>
      </c>
      <c r="BC218" s="14">
        <f t="shared" si="38"/>
        <v>0</v>
      </c>
      <c r="BD218" s="54" t="s">
        <v>3735</v>
      </c>
      <c r="BE218" t="s">
        <v>3736</v>
      </c>
      <c r="BF218" t="str">
        <f t="shared" si="39"/>
        <v>April 2026</v>
      </c>
    </row>
    <row r="219" spans="1:58" ht="15" customHeight="1">
      <c r="A219" s="10">
        <v>46140.579433692103</v>
      </c>
      <c r="B219" s="11" t="s">
        <v>1138</v>
      </c>
      <c r="C219" s="12">
        <v>46133</v>
      </c>
      <c r="D219" s="13">
        <v>0.63749999999999996</v>
      </c>
      <c r="E219" s="13">
        <v>0.64444444444444504</v>
      </c>
      <c r="F219" s="14" t="s">
        <v>3737</v>
      </c>
      <c r="G219" s="15" t="s">
        <v>3738</v>
      </c>
      <c r="H219" s="14">
        <v>10</v>
      </c>
      <c r="I219" s="22" t="s">
        <v>3739</v>
      </c>
      <c r="J219" s="14">
        <v>8</v>
      </c>
      <c r="K219" s="22" t="s">
        <v>3740</v>
      </c>
      <c r="L219" s="14">
        <v>10</v>
      </c>
      <c r="M219" s="22" t="s">
        <v>3741</v>
      </c>
      <c r="N219" s="14">
        <v>8</v>
      </c>
      <c r="O219" s="22" t="s">
        <v>3742</v>
      </c>
      <c r="P219" s="14">
        <v>6</v>
      </c>
      <c r="Q219" s="23" t="s">
        <v>3743</v>
      </c>
      <c r="R219" s="14">
        <v>3</v>
      </c>
      <c r="S219" s="23" t="s">
        <v>3744</v>
      </c>
      <c r="T219" s="14"/>
      <c r="U219" s="16"/>
      <c r="V219" s="14">
        <v>10</v>
      </c>
      <c r="W219" s="22" t="s">
        <v>3745</v>
      </c>
      <c r="X219" s="14">
        <v>6</v>
      </c>
      <c r="Y219" s="22" t="s">
        <v>3746</v>
      </c>
      <c r="Z219" s="14"/>
      <c r="AA219" s="16"/>
      <c r="AB219" s="14">
        <v>4</v>
      </c>
      <c r="AC219" s="22" t="s">
        <v>3747</v>
      </c>
      <c r="AD219" s="14">
        <v>5</v>
      </c>
      <c r="AE219" s="22" t="s">
        <v>3748</v>
      </c>
      <c r="AF219" s="14">
        <v>8</v>
      </c>
      <c r="AG219" s="22" t="s">
        <v>3749</v>
      </c>
      <c r="AH219" s="14"/>
      <c r="AI219" s="16"/>
      <c r="AJ219" s="14"/>
      <c r="AK219" s="16"/>
      <c r="AL219" s="14"/>
      <c r="AM219" s="16"/>
      <c r="AN219" s="14"/>
      <c r="AO219" s="16"/>
      <c r="AP219" s="14" t="s">
        <v>87</v>
      </c>
      <c r="AQ219" s="16" t="s">
        <v>3750</v>
      </c>
      <c r="AR219" s="14"/>
      <c r="AS219" s="18">
        <f t="shared" si="30"/>
        <v>78</v>
      </c>
      <c r="AT219" s="12">
        <f t="shared" si="31"/>
        <v>46113</v>
      </c>
      <c r="AU219" s="19" t="str">
        <f t="shared" si="32"/>
        <v>April 2026</v>
      </c>
      <c r="AV219" s="12">
        <f t="shared" si="33"/>
        <v>46132</v>
      </c>
      <c r="AW219" s="12">
        <f t="shared" si="34"/>
        <v>46138</v>
      </c>
      <c r="AX219" s="14" t="str">
        <f t="shared" si="35"/>
        <v>20/04/2026 - 26/04/2026</v>
      </c>
      <c r="AY219" s="14">
        <f>IF($B219="","",COUNTIFS($B$5:$B219,$B219,$AT$5:$AT219,$AT219))</f>
        <v>8</v>
      </c>
      <c r="AZ219" s="14">
        <f>IF($B219="","",COUNTIFS($B$5:$B219,$B219,$AV$5:$AV219,$AV219))</f>
        <v>1</v>
      </c>
      <c r="BA219" s="14" t="str">
        <f t="shared" si="36"/>
        <v>08|Krivut Vongkampan|20260401</v>
      </c>
      <c r="BB219" s="14" t="str">
        <f t="shared" si="37"/>
        <v>01|Krivut Vongkampan|20260420</v>
      </c>
      <c r="BC219" s="14">
        <f t="shared" si="38"/>
        <v>0</v>
      </c>
      <c r="BD219" s="54" t="s">
        <v>3751</v>
      </c>
      <c r="BE219" t="s">
        <v>3752</v>
      </c>
      <c r="BF219" t="str">
        <f t="shared" si="39"/>
        <v>April 2026</v>
      </c>
    </row>
    <row r="220" spans="1:58" ht="15" customHeight="1">
      <c r="A220" s="10">
        <v>46141.450828043999</v>
      </c>
      <c r="B220" s="11" t="s">
        <v>264</v>
      </c>
      <c r="C220" s="12">
        <v>46133</v>
      </c>
      <c r="D220" s="13">
        <v>0.55833333333333302</v>
      </c>
      <c r="E220" s="13">
        <v>0.56388888888888899</v>
      </c>
      <c r="F220" s="14" t="s">
        <v>3753</v>
      </c>
      <c r="G220" s="15" t="s">
        <v>3754</v>
      </c>
      <c r="H220" s="14">
        <v>10</v>
      </c>
      <c r="I220" s="22" t="s">
        <v>3755</v>
      </c>
      <c r="J220" s="14">
        <v>8</v>
      </c>
      <c r="K220" s="22" t="s">
        <v>3756</v>
      </c>
      <c r="L220" s="14">
        <v>10</v>
      </c>
      <c r="M220" s="22" t="s">
        <v>3757</v>
      </c>
      <c r="N220" s="14">
        <v>9</v>
      </c>
      <c r="O220" s="22" t="s">
        <v>3758</v>
      </c>
      <c r="P220" s="14">
        <v>8</v>
      </c>
      <c r="Q220" s="23" t="s">
        <v>3759</v>
      </c>
      <c r="R220" s="14">
        <v>4</v>
      </c>
      <c r="S220" s="23" t="s">
        <v>3760</v>
      </c>
      <c r="T220" s="14"/>
      <c r="U220" s="16"/>
      <c r="V220" s="14">
        <v>13</v>
      </c>
      <c r="W220" s="22" t="s">
        <v>3761</v>
      </c>
      <c r="X220" s="14">
        <v>8</v>
      </c>
      <c r="Y220" s="22" t="s">
        <v>3762</v>
      </c>
      <c r="Z220" s="14"/>
      <c r="AA220" s="16"/>
      <c r="AB220" s="14">
        <v>5</v>
      </c>
      <c r="AC220" s="22" t="s">
        <v>3763</v>
      </c>
      <c r="AD220" s="14">
        <v>5</v>
      </c>
      <c r="AE220" s="22" t="s">
        <v>3764</v>
      </c>
      <c r="AF220" s="14">
        <v>9</v>
      </c>
      <c r="AG220" s="22" t="s">
        <v>3765</v>
      </c>
      <c r="AH220" s="14"/>
      <c r="AI220" s="16"/>
      <c r="AJ220" s="14"/>
      <c r="AK220" s="16"/>
      <c r="AL220" s="14"/>
      <c r="AM220" s="16"/>
      <c r="AN220" s="14"/>
      <c r="AO220" s="16"/>
      <c r="AP220" s="14" t="s">
        <v>87</v>
      </c>
      <c r="AQ220" s="16" t="s">
        <v>3766</v>
      </c>
      <c r="AR220" s="14"/>
      <c r="AS220" s="18">
        <f t="shared" si="30"/>
        <v>89</v>
      </c>
      <c r="AT220" s="12">
        <f t="shared" si="31"/>
        <v>46113</v>
      </c>
      <c r="AU220" s="19" t="str">
        <f t="shared" si="32"/>
        <v>April 2026</v>
      </c>
      <c r="AV220" s="12">
        <f t="shared" si="33"/>
        <v>46132</v>
      </c>
      <c r="AW220" s="12">
        <f t="shared" si="34"/>
        <v>46138</v>
      </c>
      <c r="AX220" s="14" t="str">
        <f t="shared" si="35"/>
        <v>20/04/2026 - 26/04/2026</v>
      </c>
      <c r="AY220" s="14">
        <f>IF($B220="","",COUNTIFS($B$5:$B220,$B220,$AT$5:$AT220,$AT220))</f>
        <v>9</v>
      </c>
      <c r="AZ220" s="14">
        <f>IF($B220="","",COUNTIFS($B$5:$B220,$B220,$AV$5:$AV220,$AV220))</f>
        <v>1</v>
      </c>
      <c r="BA220" s="14" t="str">
        <f t="shared" si="36"/>
        <v>09|Supakrit Promkhamnoi|20260401</v>
      </c>
      <c r="BB220" s="14" t="str">
        <f t="shared" si="37"/>
        <v>01|Supakrit Promkhamnoi|20260420</v>
      </c>
      <c r="BC220" s="14">
        <f t="shared" si="38"/>
        <v>0</v>
      </c>
      <c r="BD220" s="54" t="s">
        <v>3767</v>
      </c>
      <c r="BE220" t="s">
        <v>3768</v>
      </c>
      <c r="BF220" t="str">
        <f t="shared" si="39"/>
        <v>April 2026</v>
      </c>
    </row>
    <row r="221" spans="1:58" ht="15" customHeight="1">
      <c r="A221" s="10">
        <v>46141.460536238403</v>
      </c>
      <c r="B221" s="11" t="s">
        <v>264</v>
      </c>
      <c r="C221" s="12">
        <v>46133</v>
      </c>
      <c r="D221" s="13">
        <v>0.51041666666666696</v>
      </c>
      <c r="E221" s="13">
        <v>0.52986111111111101</v>
      </c>
      <c r="F221" s="14" t="s">
        <v>3769</v>
      </c>
      <c r="G221" s="15" t="s">
        <v>3770</v>
      </c>
      <c r="H221" s="14">
        <v>10</v>
      </c>
      <c r="I221" s="22" t="s">
        <v>3755</v>
      </c>
      <c r="J221" s="14">
        <v>10</v>
      </c>
      <c r="K221" s="22" t="s">
        <v>3771</v>
      </c>
      <c r="L221" s="14">
        <v>7</v>
      </c>
      <c r="M221" s="22" t="s">
        <v>3772</v>
      </c>
      <c r="N221" s="14">
        <v>9</v>
      </c>
      <c r="O221" s="22" t="s">
        <v>3773</v>
      </c>
      <c r="P221" s="14">
        <v>7</v>
      </c>
      <c r="Q221" s="23" t="s">
        <v>3774</v>
      </c>
      <c r="R221" s="14">
        <v>3</v>
      </c>
      <c r="S221" s="23" t="s">
        <v>3775</v>
      </c>
      <c r="T221" s="14"/>
      <c r="U221" s="16"/>
      <c r="V221" s="14">
        <v>11</v>
      </c>
      <c r="W221" s="22" t="s">
        <v>3776</v>
      </c>
      <c r="X221" s="14">
        <v>6</v>
      </c>
      <c r="Y221" s="22" t="s">
        <v>3777</v>
      </c>
      <c r="Z221" s="14"/>
      <c r="AA221" s="16"/>
      <c r="AB221" s="14">
        <v>5</v>
      </c>
      <c r="AC221" s="16" t="s">
        <v>3778</v>
      </c>
      <c r="AD221" s="14">
        <v>5</v>
      </c>
      <c r="AE221" s="22" t="s">
        <v>3779</v>
      </c>
      <c r="AF221" s="14">
        <v>6</v>
      </c>
      <c r="AG221" s="22" t="s">
        <v>3780</v>
      </c>
      <c r="AH221" s="14"/>
      <c r="AI221" s="16"/>
      <c r="AJ221" s="14"/>
      <c r="AK221" s="16"/>
      <c r="AL221" s="14"/>
      <c r="AM221" s="16"/>
      <c r="AN221" s="14"/>
      <c r="AO221" s="16"/>
      <c r="AP221" s="14" t="s">
        <v>87</v>
      </c>
      <c r="AQ221" s="16" t="s">
        <v>3781</v>
      </c>
      <c r="AR221" s="14"/>
      <c r="AS221" s="18">
        <f t="shared" si="30"/>
        <v>79</v>
      </c>
      <c r="AT221" s="12">
        <f t="shared" si="31"/>
        <v>46113</v>
      </c>
      <c r="AU221" s="19" t="str">
        <f t="shared" si="32"/>
        <v>April 2026</v>
      </c>
      <c r="AV221" s="12">
        <f t="shared" si="33"/>
        <v>46132</v>
      </c>
      <c r="AW221" s="12">
        <f t="shared" si="34"/>
        <v>46138</v>
      </c>
      <c r="AX221" s="14" t="str">
        <f t="shared" si="35"/>
        <v>20/04/2026 - 26/04/2026</v>
      </c>
      <c r="AY221" s="14">
        <f>IF($B221="","",COUNTIFS($B$5:$B221,$B221,$AT$5:$AT221,$AT221))</f>
        <v>10</v>
      </c>
      <c r="AZ221" s="14">
        <f>IF($B221="","",COUNTIFS($B$5:$B221,$B221,$AV$5:$AV221,$AV221))</f>
        <v>2</v>
      </c>
      <c r="BA221" s="14" t="str">
        <f t="shared" si="36"/>
        <v>10|Supakrit Promkhamnoi|20260401</v>
      </c>
      <c r="BB221" s="14" t="str">
        <f t="shared" si="37"/>
        <v>02|Supakrit Promkhamnoi|20260420</v>
      </c>
      <c r="BC221" s="14">
        <f t="shared" si="38"/>
        <v>0</v>
      </c>
      <c r="BD221" s="54" t="s">
        <v>3782</v>
      </c>
      <c r="BE221" t="s">
        <v>3783</v>
      </c>
      <c r="BF221" t="str">
        <f t="shared" si="39"/>
        <v>April 2026</v>
      </c>
    </row>
    <row r="222" spans="1:58" ht="15" customHeight="1">
      <c r="A222" s="10">
        <v>46141.483931620402</v>
      </c>
      <c r="B222" s="11" t="s">
        <v>298</v>
      </c>
      <c r="C222" s="12">
        <v>46133</v>
      </c>
      <c r="D222" s="13">
        <v>0.76736111111111105</v>
      </c>
      <c r="E222" s="13">
        <v>0.77361111111111103</v>
      </c>
      <c r="F222" s="14" t="s">
        <v>3784</v>
      </c>
      <c r="G222" s="15" t="s">
        <v>3785</v>
      </c>
      <c r="H222" s="14">
        <v>10</v>
      </c>
      <c r="I222" s="22" t="s">
        <v>3786</v>
      </c>
      <c r="J222" s="14">
        <v>9</v>
      </c>
      <c r="K222" s="22" t="s">
        <v>3787</v>
      </c>
      <c r="L222" s="14">
        <v>10</v>
      </c>
      <c r="M222" s="22" t="s">
        <v>3788</v>
      </c>
      <c r="N222" s="14">
        <v>10</v>
      </c>
      <c r="O222" s="22" t="s">
        <v>3789</v>
      </c>
      <c r="P222" s="14">
        <v>8</v>
      </c>
      <c r="Q222" s="23" t="s">
        <v>3790</v>
      </c>
      <c r="R222" s="14">
        <v>5</v>
      </c>
      <c r="S222" s="23" t="s">
        <v>3791</v>
      </c>
      <c r="T222" s="14"/>
      <c r="U222" s="16"/>
      <c r="V222" s="14">
        <v>15</v>
      </c>
      <c r="W222" s="22" t="s">
        <v>3792</v>
      </c>
      <c r="X222" s="14">
        <v>9</v>
      </c>
      <c r="Y222" s="22" t="s">
        <v>3793</v>
      </c>
      <c r="Z222" s="14"/>
      <c r="AA222" s="16"/>
      <c r="AB222" s="14">
        <v>5</v>
      </c>
      <c r="AC222" s="22" t="s">
        <v>3794</v>
      </c>
      <c r="AD222" s="14">
        <v>4</v>
      </c>
      <c r="AE222" s="22" t="s">
        <v>3795</v>
      </c>
      <c r="AF222" s="14">
        <v>10</v>
      </c>
      <c r="AG222" s="22" t="s">
        <v>3796</v>
      </c>
      <c r="AH222" s="14"/>
      <c r="AI222" s="16"/>
      <c r="AJ222" s="14"/>
      <c r="AK222" s="16"/>
      <c r="AL222" s="14"/>
      <c r="AM222" s="16"/>
      <c r="AN222" s="14"/>
      <c r="AO222" s="16"/>
      <c r="AP222" s="14" t="s">
        <v>87</v>
      </c>
      <c r="AQ222" s="16" t="s">
        <v>3797</v>
      </c>
      <c r="AR222" s="14"/>
      <c r="AS222" s="18">
        <f t="shared" si="30"/>
        <v>95</v>
      </c>
      <c r="AT222" s="12">
        <f t="shared" si="31"/>
        <v>46113</v>
      </c>
      <c r="AU222" s="19" t="str">
        <f t="shared" si="32"/>
        <v>April 2026</v>
      </c>
      <c r="AV222" s="12">
        <f t="shared" si="33"/>
        <v>46132</v>
      </c>
      <c r="AW222" s="12">
        <f t="shared" si="34"/>
        <v>46138</v>
      </c>
      <c r="AX222" s="14" t="str">
        <f t="shared" si="35"/>
        <v>20/04/2026 - 26/04/2026</v>
      </c>
      <c r="AY222" s="14">
        <f>IF($B222="","",COUNTIFS($B$5:$B222,$B222,$AT$5:$AT222,$AT222))</f>
        <v>9</v>
      </c>
      <c r="AZ222" s="14">
        <f>IF($B222="","",COUNTIFS($B$5:$B222,$B222,$AV$5:$AV222,$AV222))</f>
        <v>1</v>
      </c>
      <c r="BA222" s="14" t="str">
        <f t="shared" si="36"/>
        <v>09|Suphitcha Keawliam|20260401</v>
      </c>
      <c r="BB222" s="14" t="str">
        <f t="shared" si="37"/>
        <v>01|Suphitcha Keawliam|20260420</v>
      </c>
      <c r="BC222" s="14">
        <f t="shared" si="38"/>
        <v>0</v>
      </c>
      <c r="BD222" s="54" t="s">
        <v>3798</v>
      </c>
      <c r="BE222" t="s">
        <v>3799</v>
      </c>
      <c r="BF222" t="str">
        <f t="shared" si="39"/>
        <v>April 2026</v>
      </c>
    </row>
    <row r="223" spans="1:58" ht="15" customHeight="1">
      <c r="A223" s="10">
        <v>46140.481953240698</v>
      </c>
      <c r="B223" s="11" t="s">
        <v>131</v>
      </c>
      <c r="C223" s="12">
        <v>46134</v>
      </c>
      <c r="D223" s="13">
        <v>0.72986111111111096</v>
      </c>
      <c r="E223" s="13">
        <v>0.74791666666666701</v>
      </c>
      <c r="F223" s="14" t="s">
        <v>3800</v>
      </c>
      <c r="G223" s="15" t="s">
        <v>3801</v>
      </c>
      <c r="H223" s="14">
        <v>10</v>
      </c>
      <c r="I223" s="22" t="s">
        <v>3802</v>
      </c>
      <c r="J223" s="14">
        <v>10</v>
      </c>
      <c r="K223" s="22" t="s">
        <v>3803</v>
      </c>
      <c r="L223" s="14">
        <v>10</v>
      </c>
      <c r="M223" s="22" t="s">
        <v>3804</v>
      </c>
      <c r="N223" s="14">
        <v>10</v>
      </c>
      <c r="O223" s="22" t="s">
        <v>3805</v>
      </c>
      <c r="P223" s="14">
        <v>9</v>
      </c>
      <c r="Q223" s="23" t="s">
        <v>3806</v>
      </c>
      <c r="R223" s="14">
        <v>5</v>
      </c>
      <c r="S223" s="23" t="s">
        <v>3807</v>
      </c>
      <c r="T223" s="14"/>
      <c r="U223" s="16"/>
      <c r="V223" s="14">
        <v>15</v>
      </c>
      <c r="W223" s="22" t="s">
        <v>3808</v>
      </c>
      <c r="X223" s="14">
        <v>9</v>
      </c>
      <c r="Y223" s="22" t="s">
        <v>3809</v>
      </c>
      <c r="Z223" s="14"/>
      <c r="AA223" s="16"/>
      <c r="AB223" s="14">
        <v>5</v>
      </c>
      <c r="AC223" s="22" t="s">
        <v>3810</v>
      </c>
      <c r="AD223" s="14">
        <v>5</v>
      </c>
      <c r="AE223" s="22" t="s">
        <v>3811</v>
      </c>
      <c r="AF223" s="14">
        <v>10</v>
      </c>
      <c r="AG223" s="16" t="s">
        <v>3812</v>
      </c>
      <c r="AH223" s="14"/>
      <c r="AI223" s="16"/>
      <c r="AJ223" s="14"/>
      <c r="AK223" s="16"/>
      <c r="AL223" s="14"/>
      <c r="AM223" s="16"/>
      <c r="AN223" s="14"/>
      <c r="AO223" s="16"/>
      <c r="AP223" s="14" t="s">
        <v>87</v>
      </c>
      <c r="AQ223" s="16" t="s">
        <v>3813</v>
      </c>
      <c r="AR223" s="14"/>
      <c r="AS223" s="18">
        <f t="shared" si="30"/>
        <v>98</v>
      </c>
      <c r="AT223" s="12">
        <f t="shared" si="31"/>
        <v>46113</v>
      </c>
      <c r="AU223" s="19" t="str">
        <f t="shared" si="32"/>
        <v>April 2026</v>
      </c>
      <c r="AV223" s="12">
        <f t="shared" si="33"/>
        <v>46132</v>
      </c>
      <c r="AW223" s="12">
        <f t="shared" si="34"/>
        <v>46138</v>
      </c>
      <c r="AX223" s="14" t="str">
        <f t="shared" si="35"/>
        <v>20/04/2026 - 26/04/2026</v>
      </c>
      <c r="AY223" s="14">
        <f>IF($B223="","",COUNTIFS($B$5:$B223,$B223,$AT$5:$AT223,$AT223))</f>
        <v>8</v>
      </c>
      <c r="AZ223" s="14">
        <f>IF($B223="","",COUNTIFS($B$5:$B223,$B223,$AV$5:$AV223,$AV223))</f>
        <v>1</v>
      </c>
      <c r="BA223" s="14" t="str">
        <f t="shared" si="36"/>
        <v>08|Jariyawadee Taboodda|20260401</v>
      </c>
      <c r="BB223" s="14" t="str">
        <f t="shared" si="37"/>
        <v>01|Jariyawadee Taboodda|20260420</v>
      </c>
      <c r="BC223" s="14">
        <f t="shared" si="38"/>
        <v>0</v>
      </c>
      <c r="BD223" s="54" t="s">
        <v>3814</v>
      </c>
      <c r="BE223" t="s">
        <v>3815</v>
      </c>
      <c r="BF223" t="str">
        <f t="shared" si="39"/>
        <v>April 2026</v>
      </c>
    </row>
    <row r="224" spans="1:58" ht="15" customHeight="1">
      <c r="A224" s="10">
        <v>46140.5610278241</v>
      </c>
      <c r="B224" s="11" t="s">
        <v>1138</v>
      </c>
      <c r="C224" s="12">
        <v>46134</v>
      </c>
      <c r="D224" s="13">
        <v>0.86666666666666703</v>
      </c>
      <c r="E224" s="13">
        <v>0.87777777777777799</v>
      </c>
      <c r="F224" s="14" t="s">
        <v>3816</v>
      </c>
      <c r="G224" s="15" t="s">
        <v>3817</v>
      </c>
      <c r="H224" s="14">
        <v>10</v>
      </c>
      <c r="I224" s="22" t="s">
        <v>3818</v>
      </c>
      <c r="J224" s="14">
        <v>8</v>
      </c>
      <c r="K224" s="22" t="s">
        <v>3819</v>
      </c>
      <c r="L224" s="14">
        <v>9</v>
      </c>
      <c r="M224" s="22" t="s">
        <v>3820</v>
      </c>
      <c r="N224" s="14">
        <v>9</v>
      </c>
      <c r="O224" s="22" t="s">
        <v>3821</v>
      </c>
      <c r="P224" s="14">
        <v>8</v>
      </c>
      <c r="Q224" s="23" t="s">
        <v>3822</v>
      </c>
      <c r="R224" s="14">
        <v>4</v>
      </c>
      <c r="S224" s="23" t="s">
        <v>3823</v>
      </c>
      <c r="T224" s="14"/>
      <c r="U224" s="16"/>
      <c r="V224" s="14">
        <v>13</v>
      </c>
      <c r="W224" s="22" t="s">
        <v>3824</v>
      </c>
      <c r="X224" s="14">
        <v>8</v>
      </c>
      <c r="Y224" s="22" t="s">
        <v>3825</v>
      </c>
      <c r="Z224" s="14"/>
      <c r="AA224" s="16"/>
      <c r="AB224" s="14">
        <v>4</v>
      </c>
      <c r="AC224" s="22" t="s">
        <v>3826</v>
      </c>
      <c r="AD224" s="14">
        <v>5</v>
      </c>
      <c r="AE224" s="22" t="s">
        <v>3827</v>
      </c>
      <c r="AF224" s="14">
        <v>8</v>
      </c>
      <c r="AG224" s="22" t="s">
        <v>3828</v>
      </c>
      <c r="AH224" s="14"/>
      <c r="AI224" s="16"/>
      <c r="AJ224" s="14"/>
      <c r="AK224" s="16"/>
      <c r="AL224" s="14"/>
      <c r="AM224" s="16"/>
      <c r="AN224" s="14"/>
      <c r="AO224" s="16"/>
      <c r="AP224" s="14" t="s">
        <v>87</v>
      </c>
      <c r="AQ224" s="16" t="s">
        <v>3829</v>
      </c>
      <c r="AR224" s="14"/>
      <c r="AS224" s="18">
        <f t="shared" si="30"/>
        <v>86</v>
      </c>
      <c r="AT224" s="12">
        <f t="shared" si="31"/>
        <v>46113</v>
      </c>
      <c r="AU224" s="19" t="str">
        <f t="shared" si="32"/>
        <v>April 2026</v>
      </c>
      <c r="AV224" s="12">
        <f t="shared" si="33"/>
        <v>46132</v>
      </c>
      <c r="AW224" s="12">
        <f t="shared" si="34"/>
        <v>46138</v>
      </c>
      <c r="AX224" s="14" t="str">
        <f t="shared" si="35"/>
        <v>20/04/2026 - 26/04/2026</v>
      </c>
      <c r="AY224" s="14">
        <f>IF($B224="","",COUNTIFS($B$5:$B224,$B224,$AT$5:$AT224,$AT224))</f>
        <v>9</v>
      </c>
      <c r="AZ224" s="14">
        <f>IF($B224="","",COUNTIFS($B$5:$B224,$B224,$AV$5:$AV224,$AV224))</f>
        <v>2</v>
      </c>
      <c r="BA224" s="14" t="str">
        <f t="shared" si="36"/>
        <v>09|Krivut Vongkampan|20260401</v>
      </c>
      <c r="BB224" s="14" t="str">
        <f t="shared" si="37"/>
        <v>02|Krivut Vongkampan|20260420</v>
      </c>
      <c r="BC224" s="14">
        <f t="shared" si="38"/>
        <v>0</v>
      </c>
      <c r="BD224" s="54" t="s">
        <v>3830</v>
      </c>
      <c r="BE224" t="s">
        <v>3831</v>
      </c>
      <c r="BF224" t="str">
        <f t="shared" si="39"/>
        <v>April 2026</v>
      </c>
    </row>
    <row r="225" spans="1:58" ht="15" customHeight="1">
      <c r="A225" s="10">
        <v>46140.569110127297</v>
      </c>
      <c r="B225" s="11" t="s">
        <v>1138</v>
      </c>
      <c r="C225" s="12">
        <v>46134</v>
      </c>
      <c r="D225" s="13">
        <v>0.61944444444444502</v>
      </c>
      <c r="E225" s="13">
        <v>0.63402777777777797</v>
      </c>
      <c r="F225" s="14" t="s">
        <v>3832</v>
      </c>
      <c r="G225" s="15" t="s">
        <v>3833</v>
      </c>
      <c r="H225" s="14">
        <v>10</v>
      </c>
      <c r="I225" s="22" t="s">
        <v>3834</v>
      </c>
      <c r="J225" s="14">
        <v>9</v>
      </c>
      <c r="K225" s="22" t="s">
        <v>3835</v>
      </c>
      <c r="L225" s="14">
        <v>10</v>
      </c>
      <c r="M225" s="22" t="s">
        <v>3836</v>
      </c>
      <c r="N225" s="14">
        <v>8</v>
      </c>
      <c r="O225" s="22" t="s">
        <v>3837</v>
      </c>
      <c r="P225" s="14">
        <v>8</v>
      </c>
      <c r="Q225" s="23" t="s">
        <v>3838</v>
      </c>
      <c r="R225" s="14">
        <v>5</v>
      </c>
      <c r="S225" s="23" t="s">
        <v>3839</v>
      </c>
      <c r="T225" s="14"/>
      <c r="U225" s="16"/>
      <c r="V225" s="14">
        <v>12</v>
      </c>
      <c r="W225" s="22" t="s">
        <v>3840</v>
      </c>
      <c r="X225" s="14">
        <v>9</v>
      </c>
      <c r="Y225" s="22" t="s">
        <v>3841</v>
      </c>
      <c r="Z225" s="14"/>
      <c r="AA225" s="16"/>
      <c r="AB225" s="14">
        <v>5</v>
      </c>
      <c r="AC225" s="22" t="s">
        <v>3842</v>
      </c>
      <c r="AD225" s="14">
        <v>5</v>
      </c>
      <c r="AE225" s="22" t="s">
        <v>3843</v>
      </c>
      <c r="AF225" s="14">
        <v>9</v>
      </c>
      <c r="AG225" s="22" t="s">
        <v>3844</v>
      </c>
      <c r="AH225" s="14"/>
      <c r="AI225" s="16"/>
      <c r="AJ225" s="14"/>
      <c r="AK225" s="16"/>
      <c r="AL225" s="14"/>
      <c r="AM225" s="16"/>
      <c r="AN225" s="14"/>
      <c r="AO225" s="16"/>
      <c r="AP225" s="14" t="s">
        <v>87</v>
      </c>
      <c r="AQ225" s="16" t="s">
        <v>3845</v>
      </c>
      <c r="AR225" s="14"/>
      <c r="AS225" s="18">
        <f t="shared" si="30"/>
        <v>90</v>
      </c>
      <c r="AT225" s="12">
        <f t="shared" si="31"/>
        <v>46113</v>
      </c>
      <c r="AU225" s="19" t="str">
        <f t="shared" si="32"/>
        <v>April 2026</v>
      </c>
      <c r="AV225" s="12">
        <f t="shared" si="33"/>
        <v>46132</v>
      </c>
      <c r="AW225" s="12">
        <f t="shared" si="34"/>
        <v>46138</v>
      </c>
      <c r="AX225" s="14" t="str">
        <f t="shared" si="35"/>
        <v>20/04/2026 - 26/04/2026</v>
      </c>
      <c r="AY225" s="14">
        <f>IF($B225="","",COUNTIFS($B$5:$B225,$B225,$AT$5:$AT225,$AT225))</f>
        <v>10</v>
      </c>
      <c r="AZ225" s="14">
        <f>IF($B225="","",COUNTIFS($B$5:$B225,$B225,$AV$5:$AV225,$AV225))</f>
        <v>3</v>
      </c>
      <c r="BA225" s="14" t="str">
        <f t="shared" si="36"/>
        <v>10|Krivut Vongkampan|20260401</v>
      </c>
      <c r="BB225" s="14" t="str">
        <f t="shared" si="37"/>
        <v>03|Krivut Vongkampan|20260420</v>
      </c>
      <c r="BC225" s="14">
        <f t="shared" si="38"/>
        <v>0</v>
      </c>
      <c r="BD225" s="54" t="s">
        <v>3846</v>
      </c>
      <c r="BE225" t="s">
        <v>3847</v>
      </c>
      <c r="BF225" t="str">
        <f t="shared" si="39"/>
        <v>April 2026</v>
      </c>
    </row>
    <row r="226" spans="1:58" ht="15" customHeight="1">
      <c r="A226" s="10">
        <v>46141.503174664402</v>
      </c>
      <c r="B226" s="11" t="s">
        <v>192</v>
      </c>
      <c r="C226" s="12">
        <v>46134</v>
      </c>
      <c r="D226" s="13">
        <v>0.69374999999999998</v>
      </c>
      <c r="E226" s="13">
        <v>0.70277777777777795</v>
      </c>
      <c r="F226" s="14" t="s">
        <v>3848</v>
      </c>
      <c r="G226" s="15" t="s">
        <v>3849</v>
      </c>
      <c r="H226" s="14">
        <v>10</v>
      </c>
      <c r="I226" s="22" t="s">
        <v>3850</v>
      </c>
      <c r="J226" s="14">
        <v>8</v>
      </c>
      <c r="K226" s="22" t="s">
        <v>3851</v>
      </c>
      <c r="L226" s="14">
        <v>10</v>
      </c>
      <c r="M226" s="22" t="s">
        <v>3852</v>
      </c>
      <c r="N226" s="14">
        <v>9</v>
      </c>
      <c r="O226" s="22" t="s">
        <v>3853</v>
      </c>
      <c r="P226" s="14">
        <v>8</v>
      </c>
      <c r="Q226" s="23" t="s">
        <v>3854</v>
      </c>
      <c r="R226" s="14">
        <v>4</v>
      </c>
      <c r="S226" s="23" t="s">
        <v>3855</v>
      </c>
      <c r="T226" s="14"/>
      <c r="U226" s="16"/>
      <c r="V226" s="14">
        <v>13</v>
      </c>
      <c r="W226" s="22" t="s">
        <v>3856</v>
      </c>
      <c r="X226" s="14">
        <v>7</v>
      </c>
      <c r="Y226" s="22" t="s">
        <v>3857</v>
      </c>
      <c r="Z226" s="14"/>
      <c r="AA226" s="16"/>
      <c r="AB226" s="14">
        <v>5</v>
      </c>
      <c r="AC226" s="22" t="s">
        <v>3858</v>
      </c>
      <c r="AD226" s="14">
        <v>5</v>
      </c>
      <c r="AE226" s="22" t="s">
        <v>3859</v>
      </c>
      <c r="AF226" s="14">
        <v>8</v>
      </c>
      <c r="AG226" s="22" t="s">
        <v>3860</v>
      </c>
      <c r="AH226" s="14"/>
      <c r="AI226" s="16"/>
      <c r="AJ226" s="14"/>
      <c r="AK226" s="16"/>
      <c r="AL226" s="14"/>
      <c r="AM226" s="16"/>
      <c r="AN226" s="14"/>
      <c r="AO226" s="16"/>
      <c r="AP226" s="14" t="s">
        <v>87</v>
      </c>
      <c r="AQ226" s="16" t="s">
        <v>3861</v>
      </c>
      <c r="AR226" s="14"/>
      <c r="AS226" s="18">
        <f t="shared" si="30"/>
        <v>87</v>
      </c>
      <c r="AT226" s="12">
        <f t="shared" si="31"/>
        <v>46113</v>
      </c>
      <c r="AU226" s="19" t="str">
        <f t="shared" si="32"/>
        <v>April 2026</v>
      </c>
      <c r="AV226" s="12">
        <f t="shared" si="33"/>
        <v>46132</v>
      </c>
      <c r="AW226" s="12">
        <f t="shared" si="34"/>
        <v>46138</v>
      </c>
      <c r="AX226" s="14" t="str">
        <f t="shared" si="35"/>
        <v>20/04/2026 - 26/04/2026</v>
      </c>
      <c r="AY226" s="14">
        <f>IF($B226="","",COUNTIFS($B$5:$B226,$B226,$AT$5:$AT226,$AT226))</f>
        <v>9</v>
      </c>
      <c r="AZ226" s="14">
        <f>IF($B226="","",COUNTIFS($B$5:$B226,$B226,$AV$5:$AV226,$AV226))</f>
        <v>1</v>
      </c>
      <c r="BA226" s="14" t="str">
        <f t="shared" si="36"/>
        <v>09|Wachiraporn chailittichai|20260401</v>
      </c>
      <c r="BB226" s="14" t="str">
        <f t="shared" si="37"/>
        <v>01|Wachiraporn chailittichai|20260420</v>
      </c>
      <c r="BC226" s="14">
        <f t="shared" si="38"/>
        <v>0</v>
      </c>
      <c r="BD226" s="54" t="s">
        <v>3862</v>
      </c>
      <c r="BE226" t="s">
        <v>3863</v>
      </c>
      <c r="BF226" t="str">
        <f t="shared" si="39"/>
        <v>April 2026</v>
      </c>
    </row>
    <row r="227" spans="1:58" ht="15" customHeight="1">
      <c r="A227" s="10">
        <v>46141.5506571644</v>
      </c>
      <c r="B227" s="11" t="s">
        <v>192</v>
      </c>
      <c r="C227" s="12">
        <v>46134</v>
      </c>
      <c r="D227" s="13">
        <v>0.48125000000000001</v>
      </c>
      <c r="E227" s="13">
        <v>0.499305555555556</v>
      </c>
      <c r="F227" s="14" t="s">
        <v>3864</v>
      </c>
      <c r="G227" s="15" t="s">
        <v>3865</v>
      </c>
      <c r="H227" s="14">
        <v>10</v>
      </c>
      <c r="I227" s="22" t="s">
        <v>3866</v>
      </c>
      <c r="J227" s="14">
        <v>10</v>
      </c>
      <c r="K227" s="22" t="s">
        <v>3867</v>
      </c>
      <c r="L227" s="14">
        <v>9</v>
      </c>
      <c r="M227" s="22" t="s">
        <v>3868</v>
      </c>
      <c r="N227" s="14">
        <v>7</v>
      </c>
      <c r="O227" s="22" t="s">
        <v>3869</v>
      </c>
      <c r="P227" s="14">
        <v>6</v>
      </c>
      <c r="Q227" s="23" t="s">
        <v>3870</v>
      </c>
      <c r="R227" s="14">
        <v>3</v>
      </c>
      <c r="S227" s="23" t="s">
        <v>3871</v>
      </c>
      <c r="T227" s="14"/>
      <c r="U227" s="16"/>
      <c r="V227" s="14">
        <v>8</v>
      </c>
      <c r="W227" s="22" t="s">
        <v>3872</v>
      </c>
      <c r="X227" s="14">
        <v>5</v>
      </c>
      <c r="Y227" s="22" t="s">
        <v>3873</v>
      </c>
      <c r="Z227" s="14"/>
      <c r="AA227" s="16"/>
      <c r="AB227" s="14">
        <v>5</v>
      </c>
      <c r="AC227" s="16" t="s">
        <v>3874</v>
      </c>
      <c r="AD227" s="14">
        <v>5</v>
      </c>
      <c r="AE227" s="22" t="s">
        <v>3875</v>
      </c>
      <c r="AF227" s="14">
        <v>9</v>
      </c>
      <c r="AG227" s="22" t="s">
        <v>3876</v>
      </c>
      <c r="AH227" s="14"/>
      <c r="AI227" s="16"/>
      <c r="AJ227" s="14"/>
      <c r="AK227" s="16"/>
      <c r="AL227" s="14"/>
      <c r="AM227" s="16"/>
      <c r="AN227" s="14"/>
      <c r="AO227" s="16"/>
      <c r="AP227" s="14" t="s">
        <v>87</v>
      </c>
      <c r="AQ227" s="16" t="s">
        <v>3877</v>
      </c>
      <c r="AR227" s="14"/>
      <c r="AS227" s="18">
        <f t="shared" si="30"/>
        <v>77</v>
      </c>
      <c r="AT227" s="12">
        <f t="shared" si="31"/>
        <v>46113</v>
      </c>
      <c r="AU227" s="19" t="str">
        <f t="shared" si="32"/>
        <v>April 2026</v>
      </c>
      <c r="AV227" s="12">
        <f t="shared" si="33"/>
        <v>46132</v>
      </c>
      <c r="AW227" s="12">
        <f t="shared" si="34"/>
        <v>46138</v>
      </c>
      <c r="AX227" s="14" t="str">
        <f t="shared" si="35"/>
        <v>20/04/2026 - 26/04/2026</v>
      </c>
      <c r="AY227" s="14">
        <f>IF($B227="","",COUNTIFS($B$5:$B227,$B227,$AT$5:$AT227,$AT227))</f>
        <v>10</v>
      </c>
      <c r="AZ227" s="14">
        <f>IF($B227="","",COUNTIFS($B$5:$B227,$B227,$AV$5:$AV227,$AV227))</f>
        <v>2</v>
      </c>
      <c r="BA227" s="14" t="str">
        <f t="shared" si="36"/>
        <v>10|Wachiraporn chailittichai|20260401</v>
      </c>
      <c r="BB227" s="14" t="str">
        <f t="shared" si="37"/>
        <v>02|Wachiraporn chailittichai|20260420</v>
      </c>
      <c r="BC227" s="14">
        <f t="shared" si="38"/>
        <v>0</v>
      </c>
      <c r="BD227" s="54" t="s">
        <v>3878</v>
      </c>
      <c r="BE227" t="s">
        <v>3879</v>
      </c>
      <c r="BF227" t="str">
        <f t="shared" si="39"/>
        <v>April 2026</v>
      </c>
    </row>
    <row r="228" spans="1:58" ht="15" customHeight="1">
      <c r="A228" s="10">
        <v>46141.562749317098</v>
      </c>
      <c r="B228" s="11" t="s">
        <v>511</v>
      </c>
      <c r="C228" s="12">
        <v>46134</v>
      </c>
      <c r="D228" s="13">
        <v>0.36111111111111099</v>
      </c>
      <c r="E228" s="13">
        <v>0.36458333333333298</v>
      </c>
      <c r="F228" s="14" t="s">
        <v>3880</v>
      </c>
      <c r="G228" s="15" t="s">
        <v>1664</v>
      </c>
      <c r="H228" s="14">
        <v>10</v>
      </c>
      <c r="I228" s="22" t="s">
        <v>3881</v>
      </c>
      <c r="J228" s="14">
        <v>10</v>
      </c>
      <c r="K228" s="16" t="s">
        <v>3882</v>
      </c>
      <c r="L228" s="14">
        <v>10</v>
      </c>
      <c r="M228" s="22" t="s">
        <v>3883</v>
      </c>
      <c r="N228" s="14">
        <v>9</v>
      </c>
      <c r="O228" s="22" t="s">
        <v>3884</v>
      </c>
      <c r="P228" s="14">
        <v>7</v>
      </c>
      <c r="Q228" s="23" t="s">
        <v>3885</v>
      </c>
      <c r="R228" s="14">
        <v>5</v>
      </c>
      <c r="S228" s="23" t="s">
        <v>3886</v>
      </c>
      <c r="T228" s="14"/>
      <c r="U228" s="16"/>
      <c r="V228" s="14">
        <v>13</v>
      </c>
      <c r="W228" s="22" t="s">
        <v>3887</v>
      </c>
      <c r="X228" s="14">
        <v>7</v>
      </c>
      <c r="Y228" s="22" t="s">
        <v>3888</v>
      </c>
      <c r="Z228" s="14"/>
      <c r="AA228" s="16"/>
      <c r="AB228" s="14">
        <v>5</v>
      </c>
      <c r="AC228" s="16" t="s">
        <v>3889</v>
      </c>
      <c r="AD228" s="14">
        <v>4</v>
      </c>
      <c r="AE228" s="22" t="s">
        <v>3890</v>
      </c>
      <c r="AF228" s="14">
        <v>9</v>
      </c>
      <c r="AG228" s="22" t="s">
        <v>3891</v>
      </c>
      <c r="AH228" s="14"/>
      <c r="AI228" s="16"/>
      <c r="AJ228" s="14"/>
      <c r="AK228" s="16"/>
      <c r="AL228" s="14"/>
      <c r="AM228" s="16"/>
      <c r="AN228" s="14"/>
      <c r="AO228" s="16"/>
      <c r="AP228" s="14" t="s">
        <v>87</v>
      </c>
      <c r="AQ228" s="16" t="s">
        <v>3892</v>
      </c>
      <c r="AR228" s="14"/>
      <c r="AS228" s="18">
        <f t="shared" si="30"/>
        <v>89</v>
      </c>
      <c r="AT228" s="12">
        <f t="shared" si="31"/>
        <v>46113</v>
      </c>
      <c r="AU228" s="19" t="str">
        <f t="shared" si="32"/>
        <v>April 2026</v>
      </c>
      <c r="AV228" s="12">
        <f t="shared" si="33"/>
        <v>46132</v>
      </c>
      <c r="AW228" s="12">
        <f t="shared" si="34"/>
        <v>46138</v>
      </c>
      <c r="AX228" s="14" t="str">
        <f t="shared" si="35"/>
        <v>20/04/2026 - 26/04/2026</v>
      </c>
      <c r="AY228" s="14">
        <f>IF($B228="","",COUNTIFS($B$5:$B228,$B228,$AT$5:$AT228,$AT228))</f>
        <v>7</v>
      </c>
      <c r="AZ228" s="14">
        <f>IF($B228="","",COUNTIFS($B$5:$B228,$B228,$AV$5:$AV228,$AV228))</f>
        <v>1</v>
      </c>
      <c r="BA228" s="14" t="str">
        <f t="shared" si="36"/>
        <v>07|Wassana Phothong|20260401</v>
      </c>
      <c r="BB228" s="14" t="str">
        <f t="shared" si="37"/>
        <v>01|Wassana Phothong|20260420</v>
      </c>
      <c r="BC228" s="14">
        <f t="shared" si="38"/>
        <v>0</v>
      </c>
      <c r="BD228" s="54" t="s">
        <v>3893</v>
      </c>
      <c r="BE228" t="s">
        <v>3894</v>
      </c>
      <c r="BF228" t="str">
        <f t="shared" si="39"/>
        <v>April 2026</v>
      </c>
    </row>
    <row r="229" spans="1:58" ht="15" customHeight="1">
      <c r="A229" s="10">
        <v>46141.570005983798</v>
      </c>
      <c r="B229" s="11" t="s">
        <v>511</v>
      </c>
      <c r="C229" s="12">
        <v>46134</v>
      </c>
      <c r="D229" s="13">
        <v>0.7</v>
      </c>
      <c r="E229" s="13">
        <v>0.70972222222222203</v>
      </c>
      <c r="F229" s="14" t="s">
        <v>3895</v>
      </c>
      <c r="G229" s="15" t="s">
        <v>3896</v>
      </c>
      <c r="H229" s="14">
        <v>10</v>
      </c>
      <c r="I229" s="22" t="s">
        <v>3897</v>
      </c>
      <c r="J229" s="14">
        <v>9</v>
      </c>
      <c r="K229" s="22" t="s">
        <v>3898</v>
      </c>
      <c r="L229" s="14">
        <v>10</v>
      </c>
      <c r="M229" s="22" t="s">
        <v>3899</v>
      </c>
      <c r="N229" s="14">
        <v>8</v>
      </c>
      <c r="O229" s="22" t="s">
        <v>3900</v>
      </c>
      <c r="P229" s="14">
        <v>7</v>
      </c>
      <c r="Q229" s="23" t="s">
        <v>3901</v>
      </c>
      <c r="R229" s="14">
        <v>4</v>
      </c>
      <c r="S229" s="23" t="s">
        <v>3902</v>
      </c>
      <c r="T229" s="14"/>
      <c r="U229" s="16"/>
      <c r="V229" s="14">
        <v>12</v>
      </c>
      <c r="W229" s="22" t="s">
        <v>3903</v>
      </c>
      <c r="X229" s="14">
        <v>7</v>
      </c>
      <c r="Y229" s="22" t="s">
        <v>3904</v>
      </c>
      <c r="Z229" s="14"/>
      <c r="AA229" s="16"/>
      <c r="AB229" s="14">
        <v>5</v>
      </c>
      <c r="AC229" s="16" t="s">
        <v>3905</v>
      </c>
      <c r="AD229" s="14">
        <v>4</v>
      </c>
      <c r="AE229" s="22" t="s">
        <v>3906</v>
      </c>
      <c r="AF229" s="14">
        <v>10</v>
      </c>
      <c r="AG229" s="16" t="s">
        <v>3907</v>
      </c>
      <c r="AH229" s="14"/>
      <c r="AI229" s="16"/>
      <c r="AJ229" s="14"/>
      <c r="AK229" s="16"/>
      <c r="AL229" s="14"/>
      <c r="AM229" s="16"/>
      <c r="AN229" s="14"/>
      <c r="AO229" s="16"/>
      <c r="AP229" s="14" t="s">
        <v>87</v>
      </c>
      <c r="AQ229" s="16" t="s">
        <v>3908</v>
      </c>
      <c r="AR229" s="14"/>
      <c r="AS229" s="18">
        <f t="shared" si="30"/>
        <v>86</v>
      </c>
      <c r="AT229" s="12">
        <f t="shared" si="31"/>
        <v>46113</v>
      </c>
      <c r="AU229" s="19" t="str">
        <f t="shared" si="32"/>
        <v>April 2026</v>
      </c>
      <c r="AV229" s="12">
        <f t="shared" si="33"/>
        <v>46132</v>
      </c>
      <c r="AW229" s="12">
        <f t="shared" si="34"/>
        <v>46138</v>
      </c>
      <c r="AX229" s="14" t="str">
        <f t="shared" si="35"/>
        <v>20/04/2026 - 26/04/2026</v>
      </c>
      <c r="AY229" s="14">
        <f>IF($B229="","",COUNTIFS($B$5:$B229,$B229,$AT$5:$AT229,$AT229))</f>
        <v>8</v>
      </c>
      <c r="AZ229" s="14">
        <f>IF($B229="","",COUNTIFS($B$5:$B229,$B229,$AV$5:$AV229,$AV229))</f>
        <v>2</v>
      </c>
      <c r="BA229" s="14" t="str">
        <f t="shared" si="36"/>
        <v>08|Wassana Phothong|20260401</v>
      </c>
      <c r="BB229" s="14" t="str">
        <f t="shared" si="37"/>
        <v>02|Wassana Phothong|20260420</v>
      </c>
      <c r="BC229" s="14">
        <f t="shared" si="38"/>
        <v>0</v>
      </c>
      <c r="BD229" s="54" t="s">
        <v>3909</v>
      </c>
      <c r="BE229" t="s">
        <v>3910</v>
      </c>
      <c r="BF229" t="str">
        <f t="shared" si="39"/>
        <v>April 2026</v>
      </c>
    </row>
    <row r="230" spans="1:58" ht="15" customHeight="1">
      <c r="A230" s="10">
        <v>46140.398302581001</v>
      </c>
      <c r="B230" s="11" t="s">
        <v>2329</v>
      </c>
      <c r="C230" s="12">
        <v>46135</v>
      </c>
      <c r="D230" s="13">
        <v>0.38333333333333303</v>
      </c>
      <c r="E230" s="13">
        <v>0.38611111111111102</v>
      </c>
      <c r="F230" s="14" t="s">
        <v>3911</v>
      </c>
      <c r="G230" s="15" t="s">
        <v>3912</v>
      </c>
      <c r="H230" s="14">
        <v>6</v>
      </c>
      <c r="I230" s="22" t="s">
        <v>3913</v>
      </c>
      <c r="J230" s="14">
        <v>10</v>
      </c>
      <c r="K230" s="22" t="s">
        <v>3914</v>
      </c>
      <c r="L230" s="14">
        <v>10</v>
      </c>
      <c r="M230" s="16" t="s">
        <v>3915</v>
      </c>
      <c r="N230" s="14">
        <v>5</v>
      </c>
      <c r="O230" s="22" t="s">
        <v>3916</v>
      </c>
      <c r="P230" s="14">
        <v>10</v>
      </c>
      <c r="Q230" s="23" t="s">
        <v>3917</v>
      </c>
      <c r="R230" s="14">
        <v>3</v>
      </c>
      <c r="S230" s="23" t="s">
        <v>3918</v>
      </c>
      <c r="T230" s="14"/>
      <c r="U230" s="16"/>
      <c r="V230" s="14">
        <v>8</v>
      </c>
      <c r="W230" s="22" t="s">
        <v>3919</v>
      </c>
      <c r="X230" s="14">
        <v>4</v>
      </c>
      <c r="Y230" s="22" t="s">
        <v>3920</v>
      </c>
      <c r="Z230" s="14"/>
      <c r="AA230" s="16"/>
      <c r="AB230" s="14">
        <v>5</v>
      </c>
      <c r="AC230" s="22" t="s">
        <v>3921</v>
      </c>
      <c r="AD230" s="14">
        <v>5</v>
      </c>
      <c r="AE230" s="22" t="s">
        <v>3922</v>
      </c>
      <c r="AF230" s="14">
        <v>8</v>
      </c>
      <c r="AG230" s="22" t="s">
        <v>3923</v>
      </c>
      <c r="AH230" s="14"/>
      <c r="AI230" s="16"/>
      <c r="AJ230" s="14"/>
      <c r="AK230" s="16"/>
      <c r="AL230" s="14"/>
      <c r="AM230" s="16"/>
      <c r="AN230" s="14"/>
      <c r="AO230" s="16"/>
      <c r="AP230" s="14" t="s">
        <v>87</v>
      </c>
      <c r="AQ230" s="16" t="s">
        <v>3924</v>
      </c>
      <c r="AR230" s="14"/>
      <c r="AS230" s="18">
        <f t="shared" si="30"/>
        <v>74</v>
      </c>
      <c r="AT230" s="12">
        <f t="shared" si="31"/>
        <v>46113</v>
      </c>
      <c r="AU230" s="19" t="str">
        <f t="shared" si="32"/>
        <v>April 2026</v>
      </c>
      <c r="AV230" s="12">
        <f t="shared" si="33"/>
        <v>46132</v>
      </c>
      <c r="AW230" s="12">
        <f t="shared" si="34"/>
        <v>46138</v>
      </c>
      <c r="AX230" s="14" t="str">
        <f t="shared" si="35"/>
        <v>20/04/2026 - 26/04/2026</v>
      </c>
      <c r="AY230" s="14">
        <f>IF($B230="","",COUNTIFS($B$5:$B230,$B230,$AT$5:$AT230,$AT230))</f>
        <v>8</v>
      </c>
      <c r="AZ230" s="14">
        <f>IF($B230="","",COUNTIFS($B$5:$B230,$B230,$AV$5:$AV230,$AV230))</f>
        <v>1</v>
      </c>
      <c r="BA230" s="14" t="str">
        <f t="shared" si="36"/>
        <v>08|Anucha Makundin|20260401</v>
      </c>
      <c r="BB230" s="14" t="str">
        <f t="shared" si="37"/>
        <v>01|Anucha Makundin|20260420</v>
      </c>
      <c r="BC230" s="14">
        <f t="shared" si="38"/>
        <v>0</v>
      </c>
      <c r="BD230" s="54" t="s">
        <v>3925</v>
      </c>
      <c r="BE230" t="s">
        <v>3926</v>
      </c>
      <c r="BF230" t="str">
        <f t="shared" si="39"/>
        <v>April 2026</v>
      </c>
    </row>
    <row r="231" spans="1:58" ht="15" customHeight="1">
      <c r="A231" s="10">
        <v>46140.407553090299</v>
      </c>
      <c r="B231" s="11" t="s">
        <v>2329</v>
      </c>
      <c r="C231" s="12">
        <v>46135</v>
      </c>
      <c r="D231" s="13">
        <v>0.43125000000000002</v>
      </c>
      <c r="E231" s="13">
        <v>0.43194444444444502</v>
      </c>
      <c r="F231" s="14" t="s">
        <v>3927</v>
      </c>
      <c r="G231" s="15" t="s">
        <v>3928</v>
      </c>
      <c r="H231" s="14">
        <v>7</v>
      </c>
      <c r="I231" s="22" t="s">
        <v>3929</v>
      </c>
      <c r="J231" s="14">
        <v>10</v>
      </c>
      <c r="K231" s="22" t="s">
        <v>3914</v>
      </c>
      <c r="L231" s="14">
        <v>9</v>
      </c>
      <c r="M231" s="22" t="s">
        <v>3930</v>
      </c>
      <c r="N231" s="14">
        <v>9</v>
      </c>
      <c r="O231" s="22" t="s">
        <v>3931</v>
      </c>
      <c r="P231" s="14">
        <v>7</v>
      </c>
      <c r="Q231" s="23" t="s">
        <v>3932</v>
      </c>
      <c r="R231" s="14">
        <v>3</v>
      </c>
      <c r="S231" s="23" t="s">
        <v>3933</v>
      </c>
      <c r="T231" s="14"/>
      <c r="U231" s="16"/>
      <c r="V231" s="14">
        <v>12</v>
      </c>
      <c r="W231" s="22" t="s">
        <v>3934</v>
      </c>
      <c r="X231" s="14">
        <v>6</v>
      </c>
      <c r="Y231" s="22" t="s">
        <v>3935</v>
      </c>
      <c r="Z231" s="14"/>
      <c r="AA231" s="16"/>
      <c r="AB231" s="14">
        <v>5</v>
      </c>
      <c r="AC231" s="22" t="s">
        <v>3936</v>
      </c>
      <c r="AD231" s="14">
        <v>5</v>
      </c>
      <c r="AE231" s="22" t="s">
        <v>3937</v>
      </c>
      <c r="AF231" s="14">
        <v>10</v>
      </c>
      <c r="AG231" s="22" t="s">
        <v>3938</v>
      </c>
      <c r="AH231" s="14"/>
      <c r="AI231" s="16"/>
      <c r="AJ231" s="14"/>
      <c r="AK231" s="16"/>
      <c r="AL231" s="14"/>
      <c r="AM231" s="16"/>
      <c r="AN231" s="14"/>
      <c r="AO231" s="16"/>
      <c r="AP231" s="14" t="s">
        <v>87</v>
      </c>
      <c r="AQ231" s="16" t="s">
        <v>3939</v>
      </c>
      <c r="AR231" s="14"/>
      <c r="AS231" s="18">
        <f t="shared" si="30"/>
        <v>83</v>
      </c>
      <c r="AT231" s="12">
        <f t="shared" si="31"/>
        <v>46113</v>
      </c>
      <c r="AU231" s="19" t="str">
        <f t="shared" si="32"/>
        <v>April 2026</v>
      </c>
      <c r="AV231" s="12">
        <f t="shared" si="33"/>
        <v>46132</v>
      </c>
      <c r="AW231" s="12">
        <f t="shared" si="34"/>
        <v>46138</v>
      </c>
      <c r="AX231" s="14" t="str">
        <f t="shared" si="35"/>
        <v>20/04/2026 - 26/04/2026</v>
      </c>
      <c r="AY231" s="14">
        <f>IF($B231="","",COUNTIFS($B$5:$B231,$B231,$AT$5:$AT231,$AT231))</f>
        <v>9</v>
      </c>
      <c r="AZ231" s="14">
        <f>IF($B231="","",COUNTIFS($B$5:$B231,$B231,$AV$5:$AV231,$AV231))</f>
        <v>2</v>
      </c>
      <c r="BA231" s="14" t="str">
        <f t="shared" si="36"/>
        <v>09|Anucha Makundin|20260401</v>
      </c>
      <c r="BB231" s="14" t="str">
        <f t="shared" si="37"/>
        <v>02|Anucha Makundin|20260420</v>
      </c>
      <c r="BC231" s="14">
        <f t="shared" si="38"/>
        <v>0</v>
      </c>
      <c r="BD231" s="54" t="s">
        <v>3940</v>
      </c>
      <c r="BE231" t="s">
        <v>3941</v>
      </c>
      <c r="BF231" t="str">
        <f t="shared" si="39"/>
        <v>April 2026</v>
      </c>
    </row>
    <row r="232" spans="1:58" ht="15" customHeight="1">
      <c r="A232" s="10">
        <v>46140.432372581003</v>
      </c>
      <c r="B232" s="11" t="s">
        <v>2329</v>
      </c>
      <c r="C232" s="12">
        <v>46135</v>
      </c>
      <c r="D232" s="13">
        <v>0.66319444444444398</v>
      </c>
      <c r="E232" s="13">
        <v>0.67152777777777795</v>
      </c>
      <c r="F232" s="14" t="s">
        <v>3942</v>
      </c>
      <c r="G232" s="15" t="s">
        <v>3943</v>
      </c>
      <c r="H232" s="14">
        <v>8</v>
      </c>
      <c r="I232" s="22" t="s">
        <v>3944</v>
      </c>
      <c r="J232" s="14">
        <v>6</v>
      </c>
      <c r="K232" s="22" t="s">
        <v>3945</v>
      </c>
      <c r="L232" s="14">
        <v>10</v>
      </c>
      <c r="M232" s="22" t="s">
        <v>3946</v>
      </c>
      <c r="N232" s="14">
        <v>6</v>
      </c>
      <c r="O232" s="22" t="s">
        <v>3947</v>
      </c>
      <c r="P232" s="14">
        <v>6</v>
      </c>
      <c r="Q232" s="23" t="s">
        <v>3948</v>
      </c>
      <c r="R232" s="14">
        <v>3</v>
      </c>
      <c r="S232" s="23" t="s">
        <v>3949</v>
      </c>
      <c r="T232" s="14"/>
      <c r="U232" s="16"/>
      <c r="V232" s="14">
        <v>10</v>
      </c>
      <c r="W232" s="22" t="s">
        <v>3950</v>
      </c>
      <c r="X232" s="14">
        <v>6</v>
      </c>
      <c r="Y232" s="22" t="s">
        <v>3951</v>
      </c>
      <c r="Z232" s="14"/>
      <c r="AA232" s="16"/>
      <c r="AB232" s="14">
        <v>4</v>
      </c>
      <c r="AC232" s="22" t="s">
        <v>3952</v>
      </c>
      <c r="AD232" s="14">
        <v>4</v>
      </c>
      <c r="AE232" s="22" t="s">
        <v>3953</v>
      </c>
      <c r="AF232" s="14">
        <v>8</v>
      </c>
      <c r="AG232" s="22" t="s">
        <v>3954</v>
      </c>
      <c r="AH232" s="14"/>
      <c r="AI232" s="16"/>
      <c r="AJ232" s="14"/>
      <c r="AK232" s="16"/>
      <c r="AL232" s="14"/>
      <c r="AM232" s="16"/>
      <c r="AN232" s="14"/>
      <c r="AO232" s="16"/>
      <c r="AP232" s="14" t="s">
        <v>87</v>
      </c>
      <c r="AQ232" s="16" t="s">
        <v>3955</v>
      </c>
      <c r="AR232" s="14"/>
      <c r="AS232" s="18">
        <f t="shared" si="30"/>
        <v>71</v>
      </c>
      <c r="AT232" s="12">
        <f t="shared" si="31"/>
        <v>46113</v>
      </c>
      <c r="AU232" s="19" t="str">
        <f t="shared" si="32"/>
        <v>April 2026</v>
      </c>
      <c r="AV232" s="12">
        <f t="shared" si="33"/>
        <v>46132</v>
      </c>
      <c r="AW232" s="12">
        <f t="shared" si="34"/>
        <v>46138</v>
      </c>
      <c r="AX232" s="14" t="str">
        <f t="shared" si="35"/>
        <v>20/04/2026 - 26/04/2026</v>
      </c>
      <c r="AY232" s="14">
        <f>IF($B232="","",COUNTIFS($B$5:$B232,$B232,$AT$5:$AT232,$AT232))</f>
        <v>10</v>
      </c>
      <c r="AZ232" s="14">
        <f>IF($B232="","",COUNTIFS($B$5:$B232,$B232,$AV$5:$AV232,$AV232))</f>
        <v>3</v>
      </c>
      <c r="BA232" s="14" t="str">
        <f t="shared" si="36"/>
        <v>10|Anucha Makundin|20260401</v>
      </c>
      <c r="BB232" s="14" t="str">
        <f t="shared" si="37"/>
        <v>03|Anucha Makundin|20260420</v>
      </c>
      <c r="BC232" s="14">
        <f t="shared" si="38"/>
        <v>0</v>
      </c>
      <c r="BD232" s="54" t="s">
        <v>3956</v>
      </c>
      <c r="BE232" t="s">
        <v>3957</v>
      </c>
      <c r="BF232" t="str">
        <f t="shared" si="39"/>
        <v>April 2026</v>
      </c>
    </row>
    <row r="233" spans="1:58" ht="15" customHeight="1">
      <c r="A233" s="10">
        <v>46140.491473958296</v>
      </c>
      <c r="B233" s="11" t="s">
        <v>131</v>
      </c>
      <c r="C233" s="12">
        <v>46135</v>
      </c>
      <c r="D233" s="13">
        <v>0.53472222222222199</v>
      </c>
      <c r="E233" s="13">
        <v>0.54305555555555596</v>
      </c>
      <c r="F233" s="14" t="s">
        <v>3958</v>
      </c>
      <c r="G233" s="15" t="s">
        <v>3959</v>
      </c>
      <c r="H233" s="14">
        <v>10</v>
      </c>
      <c r="I233" s="22" t="s">
        <v>3802</v>
      </c>
      <c r="J233" s="14">
        <v>7</v>
      </c>
      <c r="K233" s="22" t="s">
        <v>3960</v>
      </c>
      <c r="L233" s="14">
        <v>10</v>
      </c>
      <c r="M233" s="22" t="s">
        <v>3961</v>
      </c>
      <c r="N233" s="14">
        <v>9</v>
      </c>
      <c r="O233" s="22" t="s">
        <v>3962</v>
      </c>
      <c r="P233" s="14">
        <v>9</v>
      </c>
      <c r="Q233" s="23" t="s">
        <v>3963</v>
      </c>
      <c r="R233" s="14">
        <v>5</v>
      </c>
      <c r="S233" s="23" t="s">
        <v>3964</v>
      </c>
      <c r="T233" s="14"/>
      <c r="U233" s="16"/>
      <c r="V233" s="14">
        <v>14</v>
      </c>
      <c r="W233" s="22" t="s">
        <v>3965</v>
      </c>
      <c r="X233" s="14">
        <v>9</v>
      </c>
      <c r="Y233" s="22" t="s">
        <v>3966</v>
      </c>
      <c r="Z233" s="14"/>
      <c r="AA233" s="16"/>
      <c r="AB233" s="14">
        <v>5</v>
      </c>
      <c r="AC233" s="22" t="s">
        <v>3967</v>
      </c>
      <c r="AD233" s="14">
        <v>5</v>
      </c>
      <c r="AE233" s="22" t="s">
        <v>3811</v>
      </c>
      <c r="AF233" s="14">
        <v>9</v>
      </c>
      <c r="AG233" s="22" t="s">
        <v>3968</v>
      </c>
      <c r="AH233" s="14"/>
      <c r="AI233" s="16"/>
      <c r="AJ233" s="14"/>
      <c r="AK233" s="16"/>
      <c r="AL233" s="14"/>
      <c r="AM233" s="16"/>
      <c r="AN233" s="14"/>
      <c r="AO233" s="16"/>
      <c r="AP233" s="14" t="s">
        <v>87</v>
      </c>
      <c r="AQ233" s="16" t="s">
        <v>3969</v>
      </c>
      <c r="AR233" s="14"/>
      <c r="AS233" s="18">
        <f t="shared" si="30"/>
        <v>92</v>
      </c>
      <c r="AT233" s="12">
        <f t="shared" si="31"/>
        <v>46113</v>
      </c>
      <c r="AU233" s="19" t="str">
        <f t="shared" si="32"/>
        <v>April 2026</v>
      </c>
      <c r="AV233" s="12">
        <f t="shared" si="33"/>
        <v>46132</v>
      </c>
      <c r="AW233" s="12">
        <f t="shared" si="34"/>
        <v>46138</v>
      </c>
      <c r="AX233" s="14" t="str">
        <f t="shared" si="35"/>
        <v>20/04/2026 - 26/04/2026</v>
      </c>
      <c r="AY233" s="14">
        <f>IF($B233="","",COUNTIFS($B$5:$B233,$B233,$AT$5:$AT233,$AT233))</f>
        <v>9</v>
      </c>
      <c r="AZ233" s="14">
        <f>IF($B233="","",COUNTIFS($B$5:$B233,$B233,$AV$5:$AV233,$AV233))</f>
        <v>2</v>
      </c>
      <c r="BA233" s="14" t="str">
        <f t="shared" si="36"/>
        <v>09|Jariyawadee Taboodda|20260401</v>
      </c>
      <c r="BB233" s="14" t="str">
        <f t="shared" si="37"/>
        <v>02|Jariyawadee Taboodda|20260420</v>
      </c>
      <c r="BC233" s="14">
        <f t="shared" si="38"/>
        <v>0</v>
      </c>
      <c r="BD233" s="54" t="s">
        <v>3970</v>
      </c>
      <c r="BE233" t="s">
        <v>3971</v>
      </c>
      <c r="BF233" t="str">
        <f t="shared" si="39"/>
        <v>April 2026</v>
      </c>
    </row>
    <row r="234" spans="1:58" ht="15" customHeight="1">
      <c r="A234" s="10">
        <v>46140.496487465301</v>
      </c>
      <c r="B234" s="11" t="s">
        <v>131</v>
      </c>
      <c r="C234" s="12">
        <v>46135</v>
      </c>
      <c r="D234" s="13">
        <v>0.70416666666666705</v>
      </c>
      <c r="E234" s="13">
        <v>0.68472222222222201</v>
      </c>
      <c r="F234" s="14" t="s">
        <v>3972</v>
      </c>
      <c r="G234" s="15" t="s">
        <v>3973</v>
      </c>
      <c r="H234" s="14">
        <v>10</v>
      </c>
      <c r="I234" s="22" t="s">
        <v>3974</v>
      </c>
      <c r="J234" s="14">
        <v>10</v>
      </c>
      <c r="K234" s="22" t="s">
        <v>3975</v>
      </c>
      <c r="L234" s="14">
        <v>10</v>
      </c>
      <c r="M234" s="22" t="s">
        <v>3976</v>
      </c>
      <c r="N234" s="14">
        <v>10</v>
      </c>
      <c r="O234" s="22" t="s">
        <v>3977</v>
      </c>
      <c r="P234" s="14">
        <v>9</v>
      </c>
      <c r="Q234" s="23" t="s">
        <v>3978</v>
      </c>
      <c r="R234" s="14">
        <v>5</v>
      </c>
      <c r="S234" s="23" t="s">
        <v>3979</v>
      </c>
      <c r="T234" s="14"/>
      <c r="U234" s="16"/>
      <c r="V234" s="14">
        <v>15</v>
      </c>
      <c r="W234" s="22" t="s">
        <v>3980</v>
      </c>
      <c r="X234" s="14">
        <v>9</v>
      </c>
      <c r="Y234" s="22" t="s">
        <v>3981</v>
      </c>
      <c r="Z234" s="14"/>
      <c r="AA234" s="16"/>
      <c r="AB234" s="14">
        <v>5</v>
      </c>
      <c r="AC234" s="22" t="s">
        <v>3982</v>
      </c>
      <c r="AD234" s="14">
        <v>5</v>
      </c>
      <c r="AE234" s="22" t="s">
        <v>3983</v>
      </c>
      <c r="AF234" s="14">
        <v>10</v>
      </c>
      <c r="AG234" s="22" t="s">
        <v>3984</v>
      </c>
      <c r="AH234" s="14"/>
      <c r="AI234" s="16"/>
      <c r="AJ234" s="14"/>
      <c r="AK234" s="16"/>
      <c r="AL234" s="14"/>
      <c r="AM234" s="16"/>
      <c r="AN234" s="14"/>
      <c r="AO234" s="16"/>
      <c r="AP234" s="14" t="s">
        <v>87</v>
      </c>
      <c r="AQ234" s="16" t="s">
        <v>3985</v>
      </c>
      <c r="AR234" s="14"/>
      <c r="AS234" s="18">
        <f t="shared" si="30"/>
        <v>98</v>
      </c>
      <c r="AT234" s="12">
        <f t="shared" si="31"/>
        <v>46113</v>
      </c>
      <c r="AU234" s="19" t="str">
        <f t="shared" si="32"/>
        <v>April 2026</v>
      </c>
      <c r="AV234" s="12">
        <f t="shared" si="33"/>
        <v>46132</v>
      </c>
      <c r="AW234" s="12">
        <f t="shared" si="34"/>
        <v>46138</v>
      </c>
      <c r="AX234" s="14" t="str">
        <f t="shared" si="35"/>
        <v>20/04/2026 - 26/04/2026</v>
      </c>
      <c r="AY234" s="14">
        <f>IF($B234="","",COUNTIFS($B$5:$B234,$B234,$AT$5:$AT234,$AT234))</f>
        <v>10</v>
      </c>
      <c r="AZ234" s="14">
        <f>IF($B234="","",COUNTIFS($B$5:$B234,$B234,$AV$5:$AV234,$AV234))</f>
        <v>3</v>
      </c>
      <c r="BA234" s="14" t="str">
        <f t="shared" si="36"/>
        <v>10|Jariyawadee Taboodda|20260401</v>
      </c>
      <c r="BB234" s="14" t="str">
        <f t="shared" si="37"/>
        <v>03|Jariyawadee Taboodda|20260420</v>
      </c>
      <c r="BC234" s="14">
        <f t="shared" si="38"/>
        <v>0</v>
      </c>
      <c r="BD234" s="54" t="s">
        <v>3986</v>
      </c>
      <c r="BE234" t="s">
        <v>3987</v>
      </c>
      <c r="BF234" t="str">
        <f t="shared" si="39"/>
        <v>April 2026</v>
      </c>
    </row>
    <row r="235" spans="1:58" ht="15" customHeight="1">
      <c r="A235" s="10">
        <v>46141.426603379601</v>
      </c>
      <c r="B235" s="11" t="s">
        <v>451</v>
      </c>
      <c r="C235" s="12">
        <v>46135</v>
      </c>
      <c r="D235" s="13">
        <v>0.811805555555556</v>
      </c>
      <c r="E235" s="13">
        <v>0.79374999999999996</v>
      </c>
      <c r="F235" s="14" t="s">
        <v>3988</v>
      </c>
      <c r="G235" s="15" t="s">
        <v>3989</v>
      </c>
      <c r="H235" s="14">
        <v>10</v>
      </c>
      <c r="I235" s="22" t="s">
        <v>3990</v>
      </c>
      <c r="J235" s="14">
        <v>5</v>
      </c>
      <c r="K235" s="22" t="s">
        <v>3991</v>
      </c>
      <c r="L235" s="14">
        <v>10</v>
      </c>
      <c r="M235" s="22" t="s">
        <v>3992</v>
      </c>
      <c r="N235" s="14">
        <v>9</v>
      </c>
      <c r="O235" s="22" t="s">
        <v>3993</v>
      </c>
      <c r="P235" s="14">
        <v>9</v>
      </c>
      <c r="Q235" s="23" t="s">
        <v>3994</v>
      </c>
      <c r="R235" s="14">
        <v>4</v>
      </c>
      <c r="S235" s="23" t="s">
        <v>3995</v>
      </c>
      <c r="T235" s="14"/>
      <c r="U235" s="16"/>
      <c r="V235" s="14">
        <v>13</v>
      </c>
      <c r="W235" s="22" t="s">
        <v>3996</v>
      </c>
      <c r="X235" s="14">
        <v>8</v>
      </c>
      <c r="Y235" s="22" t="s">
        <v>3997</v>
      </c>
      <c r="Z235" s="14"/>
      <c r="AA235" s="16"/>
      <c r="AB235" s="14">
        <v>4</v>
      </c>
      <c r="AC235" s="22" t="s">
        <v>3998</v>
      </c>
      <c r="AD235" s="14">
        <v>4</v>
      </c>
      <c r="AE235" s="22" t="s">
        <v>3999</v>
      </c>
      <c r="AF235" s="14">
        <v>8</v>
      </c>
      <c r="AG235" s="22" t="s">
        <v>4000</v>
      </c>
      <c r="AH235" s="14"/>
      <c r="AI235" s="16"/>
      <c r="AJ235" s="14"/>
      <c r="AK235" s="16"/>
      <c r="AL235" s="14"/>
      <c r="AM235" s="16"/>
      <c r="AN235" s="14"/>
      <c r="AO235" s="16"/>
      <c r="AP235" s="14" t="s">
        <v>87</v>
      </c>
      <c r="AQ235" s="16" t="s">
        <v>4001</v>
      </c>
      <c r="AR235" s="14"/>
      <c r="AS235" s="18">
        <f t="shared" si="30"/>
        <v>84</v>
      </c>
      <c r="AT235" s="12">
        <f t="shared" si="31"/>
        <v>46113</v>
      </c>
      <c r="AU235" s="19" t="str">
        <f t="shared" si="32"/>
        <v>April 2026</v>
      </c>
      <c r="AV235" s="12">
        <f t="shared" si="33"/>
        <v>46132</v>
      </c>
      <c r="AW235" s="12">
        <f t="shared" si="34"/>
        <v>46138</v>
      </c>
      <c r="AX235" s="14" t="str">
        <f t="shared" si="35"/>
        <v>20/04/2026 - 26/04/2026</v>
      </c>
      <c r="AY235" s="14">
        <f>IF($B235="","",COUNTIFS($B$5:$B235,$B235,$AT$5:$AT235,$AT235))</f>
        <v>9</v>
      </c>
      <c r="AZ235" s="14">
        <f>IF($B235="","",COUNTIFS($B$5:$B235,$B235,$AV$5:$AV235,$AV235))</f>
        <v>1</v>
      </c>
      <c r="BA235" s="14" t="str">
        <f t="shared" si="36"/>
        <v>09|Sunijtra Siritip|20260401</v>
      </c>
      <c r="BB235" s="14" t="str">
        <f t="shared" si="37"/>
        <v>01|Sunijtra Siritip|20260420</v>
      </c>
      <c r="BC235" s="14">
        <f t="shared" si="38"/>
        <v>0</v>
      </c>
      <c r="BD235" s="54" t="s">
        <v>4002</v>
      </c>
      <c r="BE235" t="s">
        <v>4003</v>
      </c>
      <c r="BF235" t="str">
        <f t="shared" si="39"/>
        <v>April 2026</v>
      </c>
    </row>
    <row r="236" spans="1:58" ht="15" customHeight="1">
      <c r="A236" s="10">
        <v>46141.439181805603</v>
      </c>
      <c r="B236" s="11" t="s">
        <v>451</v>
      </c>
      <c r="C236" s="12">
        <v>46135</v>
      </c>
      <c r="D236" s="13">
        <v>0.79374999999999996</v>
      </c>
      <c r="E236" s="13">
        <v>0.79791666666666705</v>
      </c>
      <c r="F236" s="14" t="s">
        <v>4004</v>
      </c>
      <c r="G236" s="15" t="s">
        <v>4005</v>
      </c>
      <c r="H236" s="14">
        <v>10</v>
      </c>
      <c r="I236" s="22" t="s">
        <v>4006</v>
      </c>
      <c r="J236" s="14">
        <v>10</v>
      </c>
      <c r="K236" s="22" t="s">
        <v>4007</v>
      </c>
      <c r="L236" s="14">
        <v>10</v>
      </c>
      <c r="M236" s="22" t="s">
        <v>4008</v>
      </c>
      <c r="N236" s="14">
        <v>10</v>
      </c>
      <c r="O236" s="22" t="s">
        <v>4009</v>
      </c>
      <c r="P236" s="14">
        <v>8</v>
      </c>
      <c r="Q236" s="23" t="s">
        <v>4010</v>
      </c>
      <c r="R236" s="14">
        <v>5</v>
      </c>
      <c r="S236" s="23" t="s">
        <v>4011</v>
      </c>
      <c r="T236" s="14"/>
      <c r="U236" s="16"/>
      <c r="V236" s="14">
        <v>14</v>
      </c>
      <c r="W236" s="22" t="s">
        <v>4012</v>
      </c>
      <c r="X236" s="14">
        <v>8</v>
      </c>
      <c r="Y236" s="22" t="s">
        <v>4013</v>
      </c>
      <c r="Z236" s="14"/>
      <c r="AA236" s="16"/>
      <c r="AB236" s="14">
        <v>5</v>
      </c>
      <c r="AC236" s="22" t="s">
        <v>4014</v>
      </c>
      <c r="AD236" s="14">
        <v>5</v>
      </c>
      <c r="AE236" s="22" t="s">
        <v>4015</v>
      </c>
      <c r="AF236" s="14">
        <v>6</v>
      </c>
      <c r="AG236" s="22" t="s">
        <v>4016</v>
      </c>
      <c r="AH236" s="14"/>
      <c r="AI236" s="16"/>
      <c r="AJ236" s="14"/>
      <c r="AK236" s="16"/>
      <c r="AL236" s="14"/>
      <c r="AM236" s="16"/>
      <c r="AN236" s="14"/>
      <c r="AO236" s="16"/>
      <c r="AP236" s="14" t="s">
        <v>87</v>
      </c>
      <c r="AQ236" s="16" t="s">
        <v>4017</v>
      </c>
      <c r="AR236" s="14"/>
      <c r="AS236" s="18">
        <f t="shared" si="30"/>
        <v>91</v>
      </c>
      <c r="AT236" s="12">
        <f t="shared" si="31"/>
        <v>46113</v>
      </c>
      <c r="AU236" s="19" t="str">
        <f t="shared" si="32"/>
        <v>April 2026</v>
      </c>
      <c r="AV236" s="12">
        <f t="shared" si="33"/>
        <v>46132</v>
      </c>
      <c r="AW236" s="12">
        <f t="shared" si="34"/>
        <v>46138</v>
      </c>
      <c r="AX236" s="14" t="str">
        <f t="shared" si="35"/>
        <v>20/04/2026 - 26/04/2026</v>
      </c>
      <c r="AY236" s="14">
        <f>IF($B236="","",COUNTIFS($B$5:$B236,$B236,$AT$5:$AT236,$AT236))</f>
        <v>10</v>
      </c>
      <c r="AZ236" s="14">
        <f>IF($B236="","",COUNTIFS($B$5:$B236,$B236,$AV$5:$AV236,$AV236))</f>
        <v>2</v>
      </c>
      <c r="BA236" s="14" t="str">
        <f t="shared" si="36"/>
        <v>10|Sunijtra Siritip|20260401</v>
      </c>
      <c r="BB236" s="14" t="str">
        <f t="shared" si="37"/>
        <v>02|Sunijtra Siritip|20260420</v>
      </c>
      <c r="BC236" s="14">
        <f t="shared" si="38"/>
        <v>0</v>
      </c>
      <c r="BD236" s="54" t="s">
        <v>4018</v>
      </c>
      <c r="BE236" t="s">
        <v>4019</v>
      </c>
      <c r="BF236" t="str">
        <f t="shared" si="39"/>
        <v>April 2026</v>
      </c>
    </row>
    <row r="237" spans="1:58" ht="15" customHeight="1">
      <c r="A237" s="10">
        <v>46141.491105497698</v>
      </c>
      <c r="B237" s="11" t="s">
        <v>298</v>
      </c>
      <c r="C237" s="12">
        <v>46135</v>
      </c>
      <c r="D237" s="13">
        <v>0.47430555555555598</v>
      </c>
      <c r="E237" s="13">
        <v>0.48819444444444399</v>
      </c>
      <c r="F237" s="14" t="s">
        <v>4020</v>
      </c>
      <c r="G237" s="15" t="s">
        <v>4021</v>
      </c>
      <c r="H237" s="14">
        <v>10</v>
      </c>
      <c r="I237" s="22" t="s">
        <v>3786</v>
      </c>
      <c r="J237" s="14">
        <v>10</v>
      </c>
      <c r="K237" s="22" t="s">
        <v>4022</v>
      </c>
      <c r="L237" s="14">
        <v>10</v>
      </c>
      <c r="M237" s="22" t="s">
        <v>4023</v>
      </c>
      <c r="N237" s="14">
        <v>10</v>
      </c>
      <c r="O237" s="22" t="s">
        <v>4024</v>
      </c>
      <c r="P237" s="14">
        <v>9</v>
      </c>
      <c r="Q237" s="23" t="s">
        <v>4025</v>
      </c>
      <c r="R237" s="14">
        <v>5</v>
      </c>
      <c r="S237" s="23" t="s">
        <v>4026</v>
      </c>
      <c r="T237" s="14"/>
      <c r="U237" s="16"/>
      <c r="V237" s="14">
        <v>15</v>
      </c>
      <c r="W237" s="22" t="s">
        <v>4027</v>
      </c>
      <c r="X237" s="14">
        <v>8</v>
      </c>
      <c r="Y237" s="22" t="s">
        <v>4028</v>
      </c>
      <c r="Z237" s="14"/>
      <c r="AA237" s="16"/>
      <c r="AB237" s="14">
        <v>5</v>
      </c>
      <c r="AC237" s="22" t="s">
        <v>4029</v>
      </c>
      <c r="AD237" s="14">
        <v>3</v>
      </c>
      <c r="AE237" s="22" t="s">
        <v>4030</v>
      </c>
      <c r="AF237" s="14">
        <v>10</v>
      </c>
      <c r="AG237" s="22" t="s">
        <v>4031</v>
      </c>
      <c r="AH237" s="14"/>
      <c r="AI237" s="16"/>
      <c r="AJ237" s="14"/>
      <c r="AK237" s="16"/>
      <c r="AL237" s="14"/>
      <c r="AM237" s="16"/>
      <c r="AN237" s="14"/>
      <c r="AO237" s="16"/>
      <c r="AP237" s="14" t="s">
        <v>87</v>
      </c>
      <c r="AQ237" s="16" t="s">
        <v>4032</v>
      </c>
      <c r="AR237" s="14"/>
      <c r="AS237" s="18">
        <f t="shared" si="30"/>
        <v>95</v>
      </c>
      <c r="AT237" s="12">
        <f t="shared" si="31"/>
        <v>46113</v>
      </c>
      <c r="AU237" s="19" t="str">
        <f t="shared" si="32"/>
        <v>April 2026</v>
      </c>
      <c r="AV237" s="12">
        <f t="shared" si="33"/>
        <v>46132</v>
      </c>
      <c r="AW237" s="12">
        <f t="shared" si="34"/>
        <v>46138</v>
      </c>
      <c r="AX237" s="14" t="str">
        <f t="shared" si="35"/>
        <v>20/04/2026 - 26/04/2026</v>
      </c>
      <c r="AY237" s="14">
        <f>IF($B237="","",COUNTIFS($B$5:$B237,$B237,$AT$5:$AT237,$AT237))</f>
        <v>10</v>
      </c>
      <c r="AZ237" s="14">
        <f>IF($B237="","",COUNTIFS($B$5:$B237,$B237,$AV$5:$AV237,$AV237))</f>
        <v>2</v>
      </c>
      <c r="BA237" s="14" t="str">
        <f t="shared" si="36"/>
        <v>10|Suphitcha Keawliam|20260401</v>
      </c>
      <c r="BB237" s="14" t="str">
        <f t="shared" si="37"/>
        <v>02|Suphitcha Keawliam|20260420</v>
      </c>
      <c r="BC237" s="14">
        <f t="shared" si="38"/>
        <v>0</v>
      </c>
      <c r="BD237" s="54" t="s">
        <v>4033</v>
      </c>
      <c r="BE237" t="s">
        <v>4034</v>
      </c>
      <c r="BF237" t="str">
        <f t="shared" si="39"/>
        <v>April 2026</v>
      </c>
    </row>
    <row r="238" spans="1:58" ht="15" customHeight="1">
      <c r="A238" s="10">
        <v>46140.584901180599</v>
      </c>
      <c r="B238" s="11" t="s">
        <v>393</v>
      </c>
      <c r="C238" s="12">
        <v>46136</v>
      </c>
      <c r="D238" s="13">
        <v>0.45555555555555599</v>
      </c>
      <c r="E238" s="13">
        <v>0.46041666666666697</v>
      </c>
      <c r="F238" s="14" t="s">
        <v>4035</v>
      </c>
      <c r="G238" s="15" t="s">
        <v>4036</v>
      </c>
      <c r="H238" s="14">
        <v>10</v>
      </c>
      <c r="I238" s="22" t="s">
        <v>4037</v>
      </c>
      <c r="J238" s="14">
        <v>10</v>
      </c>
      <c r="K238" s="22" t="s">
        <v>4038</v>
      </c>
      <c r="L238" s="14">
        <v>7</v>
      </c>
      <c r="M238" s="22" t="s">
        <v>4039</v>
      </c>
      <c r="N238" s="14">
        <v>9</v>
      </c>
      <c r="O238" s="22" t="s">
        <v>4040</v>
      </c>
      <c r="P238" s="14">
        <v>8</v>
      </c>
      <c r="Q238" s="23" t="s">
        <v>4041</v>
      </c>
      <c r="R238" s="14">
        <v>4</v>
      </c>
      <c r="S238" s="23" t="s">
        <v>4042</v>
      </c>
      <c r="T238" s="14"/>
      <c r="U238" s="16"/>
      <c r="V238" s="14">
        <v>13</v>
      </c>
      <c r="W238" s="22" t="s">
        <v>4043</v>
      </c>
      <c r="X238" s="14">
        <v>8</v>
      </c>
      <c r="Y238" s="22" t="s">
        <v>4044</v>
      </c>
      <c r="Z238" s="14"/>
      <c r="AA238" s="16"/>
      <c r="AB238" s="14">
        <v>5</v>
      </c>
      <c r="AC238" s="22" t="s">
        <v>4045</v>
      </c>
      <c r="AD238" s="14">
        <v>5</v>
      </c>
      <c r="AE238" s="22" t="s">
        <v>4046</v>
      </c>
      <c r="AF238" s="14">
        <v>8</v>
      </c>
      <c r="AG238" s="22" t="s">
        <v>4047</v>
      </c>
      <c r="AH238" s="14"/>
      <c r="AI238" s="16"/>
      <c r="AJ238" s="14"/>
      <c r="AK238" s="16"/>
      <c r="AL238" s="14"/>
      <c r="AM238" s="16"/>
      <c r="AN238" s="14"/>
      <c r="AO238" s="16"/>
      <c r="AP238" s="14" t="s">
        <v>87</v>
      </c>
      <c r="AQ238" s="16" t="s">
        <v>4048</v>
      </c>
      <c r="AR238" s="14"/>
      <c r="AS238" s="18">
        <f t="shared" si="30"/>
        <v>87</v>
      </c>
      <c r="AT238" s="12">
        <f t="shared" si="31"/>
        <v>46113</v>
      </c>
      <c r="AU238" s="19" t="str">
        <f t="shared" si="32"/>
        <v>April 2026</v>
      </c>
      <c r="AV238" s="12">
        <f t="shared" si="33"/>
        <v>46132</v>
      </c>
      <c r="AW238" s="12">
        <f t="shared" si="34"/>
        <v>46138</v>
      </c>
      <c r="AX238" s="14" t="str">
        <f t="shared" si="35"/>
        <v>20/04/2026 - 26/04/2026</v>
      </c>
      <c r="AY238" s="14">
        <f>IF($B238="","",COUNTIFS($B$5:$B238,$B238,$AT$5:$AT238,$AT238))</f>
        <v>8</v>
      </c>
      <c r="AZ238" s="14">
        <f>IF($B238="","",COUNTIFS($B$5:$B238,$B238,$AV$5:$AV238,$AV238))</f>
        <v>1</v>
      </c>
      <c r="BA238" s="14" t="str">
        <f t="shared" si="36"/>
        <v>08|Natcha Chai-in|20260401</v>
      </c>
      <c r="BB238" s="14" t="str">
        <f t="shared" si="37"/>
        <v>01|Natcha Chai-in|20260420</v>
      </c>
      <c r="BC238" s="14">
        <f t="shared" si="38"/>
        <v>0</v>
      </c>
      <c r="BD238" s="54" t="s">
        <v>4049</v>
      </c>
      <c r="BE238" t="s">
        <v>4050</v>
      </c>
      <c r="BF238" t="str">
        <f t="shared" si="39"/>
        <v>April 2026</v>
      </c>
    </row>
    <row r="239" spans="1:58" ht="15" customHeight="1">
      <c r="A239" s="10">
        <v>46140.597985266199</v>
      </c>
      <c r="B239" s="11" t="s">
        <v>393</v>
      </c>
      <c r="C239" s="12">
        <v>46137</v>
      </c>
      <c r="D239" s="13">
        <v>0.57986111111111105</v>
      </c>
      <c r="E239" s="13">
        <v>0.58333333333333304</v>
      </c>
      <c r="F239" s="14" t="s">
        <v>4051</v>
      </c>
      <c r="G239" s="15" t="s">
        <v>4052</v>
      </c>
      <c r="H239" s="14">
        <v>10</v>
      </c>
      <c r="I239" s="22" t="s">
        <v>4053</v>
      </c>
      <c r="J239" s="14">
        <v>10</v>
      </c>
      <c r="K239" s="22" t="s">
        <v>4054</v>
      </c>
      <c r="L239" s="14">
        <v>9</v>
      </c>
      <c r="M239" s="22" t="s">
        <v>4055</v>
      </c>
      <c r="N239" s="14">
        <v>10</v>
      </c>
      <c r="O239" s="22" t="s">
        <v>4056</v>
      </c>
      <c r="P239" s="14">
        <v>9</v>
      </c>
      <c r="Q239" s="23" t="s">
        <v>4057</v>
      </c>
      <c r="R239" s="14">
        <v>5</v>
      </c>
      <c r="S239" s="23" t="s">
        <v>4058</v>
      </c>
      <c r="T239" s="14"/>
      <c r="U239" s="16"/>
      <c r="V239" s="14">
        <v>15</v>
      </c>
      <c r="W239" s="22" t="s">
        <v>4059</v>
      </c>
      <c r="X239" s="14">
        <v>9</v>
      </c>
      <c r="Y239" s="22" t="s">
        <v>4060</v>
      </c>
      <c r="Z239" s="14"/>
      <c r="AA239" s="16"/>
      <c r="AB239" s="14">
        <v>5</v>
      </c>
      <c r="AC239" s="22" t="s">
        <v>4061</v>
      </c>
      <c r="AD239" s="14">
        <v>5</v>
      </c>
      <c r="AE239" s="22" t="s">
        <v>4062</v>
      </c>
      <c r="AF239" s="14">
        <v>10</v>
      </c>
      <c r="AG239" s="22" t="s">
        <v>4063</v>
      </c>
      <c r="AH239" s="14"/>
      <c r="AI239" s="16"/>
      <c r="AJ239" s="14"/>
      <c r="AK239" s="16"/>
      <c r="AL239" s="14"/>
      <c r="AM239" s="16"/>
      <c r="AN239" s="14"/>
      <c r="AO239" s="16"/>
      <c r="AP239" s="14" t="s">
        <v>87</v>
      </c>
      <c r="AQ239" s="16" t="s">
        <v>4064</v>
      </c>
      <c r="AR239" s="14"/>
      <c r="AS239" s="18">
        <f t="shared" si="30"/>
        <v>97</v>
      </c>
      <c r="AT239" s="12">
        <f t="shared" si="31"/>
        <v>46113</v>
      </c>
      <c r="AU239" s="19" t="str">
        <f t="shared" si="32"/>
        <v>April 2026</v>
      </c>
      <c r="AV239" s="12">
        <f t="shared" si="33"/>
        <v>46132</v>
      </c>
      <c r="AW239" s="12">
        <f t="shared" si="34"/>
        <v>46138</v>
      </c>
      <c r="AX239" s="14" t="str">
        <f t="shared" si="35"/>
        <v>20/04/2026 - 26/04/2026</v>
      </c>
      <c r="AY239" s="14">
        <f>IF($B239="","",COUNTIFS($B$5:$B239,$B239,$AT$5:$AT239,$AT239))</f>
        <v>9</v>
      </c>
      <c r="AZ239" s="14">
        <f>IF($B239="","",COUNTIFS($B$5:$B239,$B239,$AV$5:$AV239,$AV239))</f>
        <v>2</v>
      </c>
      <c r="BA239" s="14" t="str">
        <f t="shared" si="36"/>
        <v>09|Natcha Chai-in|20260401</v>
      </c>
      <c r="BB239" s="14" t="str">
        <f t="shared" si="37"/>
        <v>02|Natcha Chai-in|20260420</v>
      </c>
      <c r="BC239" s="14">
        <f t="shared" si="38"/>
        <v>0</v>
      </c>
      <c r="BD239" s="54" t="s">
        <v>4065</v>
      </c>
      <c r="BE239" t="s">
        <v>4066</v>
      </c>
      <c r="BF239" t="str">
        <f t="shared" si="39"/>
        <v>April 2026</v>
      </c>
    </row>
    <row r="240" spans="1:58" ht="15" customHeight="1">
      <c r="A240" s="10">
        <v>46140.604394155103</v>
      </c>
      <c r="B240" s="11" t="s">
        <v>393</v>
      </c>
      <c r="C240" s="12">
        <v>46137</v>
      </c>
      <c r="D240" s="13">
        <v>0.59652777777777799</v>
      </c>
      <c r="E240" s="13">
        <v>0.60694444444444395</v>
      </c>
      <c r="F240" s="14" t="s">
        <v>4067</v>
      </c>
      <c r="G240" s="15" t="s">
        <v>4068</v>
      </c>
      <c r="H240" s="14">
        <v>10</v>
      </c>
      <c r="I240" s="22" t="s">
        <v>4037</v>
      </c>
      <c r="J240" s="14">
        <v>10</v>
      </c>
      <c r="K240" s="22" t="s">
        <v>4069</v>
      </c>
      <c r="L240" s="14">
        <v>10</v>
      </c>
      <c r="M240" s="22" t="s">
        <v>4070</v>
      </c>
      <c r="N240" s="14">
        <v>8</v>
      </c>
      <c r="O240" s="22" t="s">
        <v>4071</v>
      </c>
      <c r="P240" s="14">
        <v>7</v>
      </c>
      <c r="Q240" s="23" t="s">
        <v>4072</v>
      </c>
      <c r="R240" s="14">
        <v>3</v>
      </c>
      <c r="S240" s="23" t="s">
        <v>4073</v>
      </c>
      <c r="T240" s="14"/>
      <c r="U240" s="16"/>
      <c r="V240" s="14">
        <v>11</v>
      </c>
      <c r="W240" s="22" t="s">
        <v>4074</v>
      </c>
      <c r="X240" s="14">
        <v>6</v>
      </c>
      <c r="Y240" s="22" t="s">
        <v>4075</v>
      </c>
      <c r="Z240" s="14"/>
      <c r="AA240" s="16"/>
      <c r="AB240" s="14">
        <v>4</v>
      </c>
      <c r="AC240" s="22" t="s">
        <v>4076</v>
      </c>
      <c r="AD240" s="14">
        <v>5</v>
      </c>
      <c r="AE240" s="22" t="s">
        <v>4077</v>
      </c>
      <c r="AF240" s="14">
        <v>8</v>
      </c>
      <c r="AG240" s="22" t="s">
        <v>4078</v>
      </c>
      <c r="AH240" s="14"/>
      <c r="AI240" s="16"/>
      <c r="AJ240" s="14"/>
      <c r="AK240" s="16"/>
      <c r="AL240" s="14"/>
      <c r="AM240" s="16"/>
      <c r="AN240" s="14"/>
      <c r="AO240" s="16"/>
      <c r="AP240" s="14" t="s">
        <v>87</v>
      </c>
      <c r="AQ240" s="16" t="s">
        <v>4079</v>
      </c>
      <c r="AR240" s="14"/>
      <c r="AS240" s="18">
        <f t="shared" si="30"/>
        <v>82</v>
      </c>
      <c r="AT240" s="12">
        <f t="shared" si="31"/>
        <v>46113</v>
      </c>
      <c r="AU240" s="19" t="str">
        <f t="shared" si="32"/>
        <v>April 2026</v>
      </c>
      <c r="AV240" s="12">
        <f t="shared" si="33"/>
        <v>46132</v>
      </c>
      <c r="AW240" s="12">
        <f t="shared" si="34"/>
        <v>46138</v>
      </c>
      <c r="AX240" s="14" t="str">
        <f t="shared" si="35"/>
        <v>20/04/2026 - 26/04/2026</v>
      </c>
      <c r="AY240" s="14">
        <f>IF($B240="","",COUNTIFS($B$5:$B240,$B240,$AT$5:$AT240,$AT240))</f>
        <v>10</v>
      </c>
      <c r="AZ240" s="14">
        <f>IF($B240="","",COUNTIFS($B$5:$B240,$B240,$AV$5:$AV240,$AV240))</f>
        <v>3</v>
      </c>
      <c r="BA240" s="14" t="str">
        <f t="shared" si="36"/>
        <v>10|Natcha Chai-in|20260401</v>
      </c>
      <c r="BB240" s="14" t="str">
        <f t="shared" si="37"/>
        <v>03|Natcha Chai-in|20260420</v>
      </c>
      <c r="BC240" s="14">
        <f t="shared" si="38"/>
        <v>0</v>
      </c>
      <c r="BD240" s="54" t="s">
        <v>4080</v>
      </c>
      <c r="BE240" t="s">
        <v>4081</v>
      </c>
      <c r="BF240" t="str">
        <f t="shared" si="39"/>
        <v>April 2026</v>
      </c>
    </row>
    <row r="241" spans="1:58" ht="15" customHeight="1">
      <c r="A241" s="10">
        <v>46141.574154988397</v>
      </c>
      <c r="B241" s="11" t="s">
        <v>511</v>
      </c>
      <c r="C241" s="12">
        <v>46137</v>
      </c>
      <c r="D241" s="13">
        <v>0.50486111111111098</v>
      </c>
      <c r="E241" s="13">
        <v>0.50902777777777797</v>
      </c>
      <c r="F241" s="14" t="s">
        <v>4082</v>
      </c>
      <c r="G241" s="15" t="s">
        <v>4083</v>
      </c>
      <c r="H241" s="14">
        <v>10</v>
      </c>
      <c r="I241" s="22" t="s">
        <v>4084</v>
      </c>
      <c r="J241" s="14">
        <v>10</v>
      </c>
      <c r="K241" s="22" t="s">
        <v>4085</v>
      </c>
      <c r="L241" s="14">
        <v>10</v>
      </c>
      <c r="M241" s="22" t="s">
        <v>4086</v>
      </c>
      <c r="N241" s="14">
        <v>7</v>
      </c>
      <c r="O241" s="22" t="s">
        <v>4087</v>
      </c>
      <c r="P241" s="14">
        <v>5</v>
      </c>
      <c r="Q241" s="23" t="s">
        <v>4088</v>
      </c>
      <c r="R241" s="14">
        <v>4</v>
      </c>
      <c r="S241" s="23" t="s">
        <v>4089</v>
      </c>
      <c r="T241" s="14"/>
      <c r="U241" s="16"/>
      <c r="V241" s="14">
        <v>5</v>
      </c>
      <c r="W241" s="22" t="s">
        <v>4090</v>
      </c>
      <c r="X241" s="14">
        <v>5</v>
      </c>
      <c r="Y241" s="22" t="s">
        <v>4091</v>
      </c>
      <c r="Z241" s="14"/>
      <c r="AA241" s="16"/>
      <c r="AB241" s="14">
        <v>5</v>
      </c>
      <c r="AC241" s="22" t="s">
        <v>4092</v>
      </c>
      <c r="AD241" s="14">
        <v>4</v>
      </c>
      <c r="AE241" s="22" t="s">
        <v>4093</v>
      </c>
      <c r="AF241" s="14">
        <v>10</v>
      </c>
      <c r="AG241" s="22" t="s">
        <v>4094</v>
      </c>
      <c r="AH241" s="14"/>
      <c r="AI241" s="16"/>
      <c r="AJ241" s="14"/>
      <c r="AK241" s="16"/>
      <c r="AL241" s="14"/>
      <c r="AM241" s="16"/>
      <c r="AN241" s="14"/>
      <c r="AO241" s="16"/>
      <c r="AP241" s="14" t="s">
        <v>87</v>
      </c>
      <c r="AQ241" s="16" t="s">
        <v>4095</v>
      </c>
      <c r="AR241" s="14"/>
      <c r="AS241" s="18">
        <f t="shared" si="30"/>
        <v>75</v>
      </c>
      <c r="AT241" s="12">
        <f t="shared" si="31"/>
        <v>46113</v>
      </c>
      <c r="AU241" s="19" t="str">
        <f t="shared" si="32"/>
        <v>April 2026</v>
      </c>
      <c r="AV241" s="12">
        <f t="shared" si="33"/>
        <v>46132</v>
      </c>
      <c r="AW241" s="12">
        <f t="shared" si="34"/>
        <v>46138</v>
      </c>
      <c r="AX241" s="14" t="str">
        <f t="shared" si="35"/>
        <v>20/04/2026 - 26/04/2026</v>
      </c>
      <c r="AY241" s="14">
        <f>IF($B241="","",COUNTIFS($B$5:$B241,$B241,$AT$5:$AT241,$AT241))</f>
        <v>9</v>
      </c>
      <c r="AZ241" s="14">
        <f>IF($B241="","",COUNTIFS($B$5:$B241,$B241,$AV$5:$AV241,$AV241))</f>
        <v>3</v>
      </c>
      <c r="BA241" s="14" t="str">
        <f t="shared" si="36"/>
        <v>09|Wassana Phothong|20260401</v>
      </c>
      <c r="BB241" s="14" t="str">
        <f t="shared" si="37"/>
        <v>03|Wassana Phothong|20260420</v>
      </c>
      <c r="BC241" s="14">
        <f t="shared" si="38"/>
        <v>0</v>
      </c>
      <c r="BD241" s="54" t="s">
        <v>4096</v>
      </c>
      <c r="BE241" t="s">
        <v>4097</v>
      </c>
      <c r="BF241" t="str">
        <f t="shared" si="39"/>
        <v>April 2026</v>
      </c>
    </row>
    <row r="242" spans="1:58" ht="15" customHeight="1">
      <c r="A242" s="10">
        <v>46141.584667384297</v>
      </c>
      <c r="B242" s="11" t="s">
        <v>511</v>
      </c>
      <c r="C242" s="12">
        <v>46137</v>
      </c>
      <c r="D242" s="13">
        <v>0.58819444444444502</v>
      </c>
      <c r="E242" s="13">
        <v>0.59236111111111101</v>
      </c>
      <c r="F242" s="14" t="s">
        <v>4098</v>
      </c>
      <c r="G242" s="15" t="s">
        <v>4099</v>
      </c>
      <c r="H242" s="14">
        <v>10</v>
      </c>
      <c r="I242" s="22" t="s">
        <v>4100</v>
      </c>
      <c r="J242" s="14">
        <v>10</v>
      </c>
      <c r="K242" s="22" t="s">
        <v>4101</v>
      </c>
      <c r="L242" s="14">
        <v>10</v>
      </c>
      <c r="M242" s="22" t="s">
        <v>4102</v>
      </c>
      <c r="N242" s="14">
        <v>10</v>
      </c>
      <c r="O242" s="22" t="s">
        <v>4103</v>
      </c>
      <c r="P242" s="14">
        <v>8</v>
      </c>
      <c r="Q242" s="23" t="s">
        <v>4104</v>
      </c>
      <c r="R242" s="14">
        <v>4</v>
      </c>
      <c r="S242" s="23" t="s">
        <v>4105</v>
      </c>
      <c r="T242" s="14"/>
      <c r="U242" s="16"/>
      <c r="V242" s="14">
        <v>14</v>
      </c>
      <c r="W242" s="22" t="s">
        <v>4106</v>
      </c>
      <c r="X242" s="14">
        <v>8</v>
      </c>
      <c r="Y242" s="22" t="s">
        <v>4107</v>
      </c>
      <c r="Z242" s="14"/>
      <c r="AA242" s="16"/>
      <c r="AB242" s="14">
        <v>5</v>
      </c>
      <c r="AC242" s="22" t="s">
        <v>4108</v>
      </c>
      <c r="AD242" s="14">
        <v>4</v>
      </c>
      <c r="AE242" s="22" t="s">
        <v>4109</v>
      </c>
      <c r="AF242" s="14">
        <v>10</v>
      </c>
      <c r="AG242" s="22" t="s">
        <v>4110</v>
      </c>
      <c r="AH242" s="14"/>
      <c r="AI242" s="16"/>
      <c r="AJ242" s="14"/>
      <c r="AK242" s="16"/>
      <c r="AL242" s="14"/>
      <c r="AM242" s="16"/>
      <c r="AN242" s="14"/>
      <c r="AO242" s="16"/>
      <c r="AP242" s="14" t="s">
        <v>87</v>
      </c>
      <c r="AQ242" s="16" t="s">
        <v>4111</v>
      </c>
      <c r="AR242" s="14"/>
      <c r="AS242" s="18">
        <f t="shared" si="30"/>
        <v>93</v>
      </c>
      <c r="AT242" s="12">
        <f t="shared" si="31"/>
        <v>46113</v>
      </c>
      <c r="AU242" s="19" t="str">
        <f t="shared" si="32"/>
        <v>April 2026</v>
      </c>
      <c r="AV242" s="12">
        <f t="shared" si="33"/>
        <v>46132</v>
      </c>
      <c r="AW242" s="12">
        <f t="shared" si="34"/>
        <v>46138</v>
      </c>
      <c r="AX242" s="14" t="str">
        <f t="shared" si="35"/>
        <v>20/04/2026 - 26/04/2026</v>
      </c>
      <c r="AY242" s="14">
        <f>IF($B242="","",COUNTIFS($B$5:$B242,$B242,$AT$5:$AT242,$AT242))</f>
        <v>10</v>
      </c>
      <c r="AZ242" s="14">
        <f>IF($B242="","",COUNTIFS($B$5:$B242,$B242,$AV$5:$AV242,$AV242))</f>
        <v>4</v>
      </c>
      <c r="BA242" s="14" t="str">
        <f t="shared" si="36"/>
        <v>10|Wassana Phothong|20260401</v>
      </c>
      <c r="BB242" s="14" t="str">
        <f t="shared" si="37"/>
        <v>04|Wassana Phothong|20260420</v>
      </c>
      <c r="BC242" s="14">
        <f t="shared" si="38"/>
        <v>0</v>
      </c>
      <c r="BD242" s="54" t="s">
        <v>4112</v>
      </c>
      <c r="BE242" t="s">
        <v>4113</v>
      </c>
      <c r="BF242" t="str">
        <f t="shared" si="39"/>
        <v>April 2026</v>
      </c>
    </row>
    <row r="243" spans="1:58" ht="15" customHeight="1">
      <c r="A243" s="10">
        <v>46140.612013460697</v>
      </c>
      <c r="B243" s="11" t="s">
        <v>151</v>
      </c>
      <c r="C243" s="12">
        <v>46138</v>
      </c>
      <c r="D243" s="13">
        <v>0.55277777777777803</v>
      </c>
      <c r="E243" s="13">
        <v>0.55625000000000002</v>
      </c>
      <c r="F243" s="14" t="s">
        <v>4114</v>
      </c>
      <c r="G243" s="15" t="s">
        <v>4115</v>
      </c>
      <c r="H243" s="14">
        <v>10</v>
      </c>
      <c r="I243" s="22" t="s">
        <v>4116</v>
      </c>
      <c r="J243" s="14">
        <v>8</v>
      </c>
      <c r="K243" s="22" t="s">
        <v>4117</v>
      </c>
      <c r="L243" s="14">
        <v>10</v>
      </c>
      <c r="M243" s="22" t="s">
        <v>4118</v>
      </c>
      <c r="N243" s="14">
        <v>8</v>
      </c>
      <c r="O243" s="22" t="s">
        <v>4119</v>
      </c>
      <c r="P243" s="14">
        <v>8</v>
      </c>
      <c r="Q243" s="23" t="s">
        <v>4120</v>
      </c>
      <c r="R243" s="14">
        <v>4</v>
      </c>
      <c r="S243" s="23" t="s">
        <v>4121</v>
      </c>
      <c r="T243" s="14"/>
      <c r="U243" s="16"/>
      <c r="V243" s="14">
        <v>12</v>
      </c>
      <c r="W243" s="22" t="s">
        <v>4122</v>
      </c>
      <c r="X243" s="14">
        <v>8</v>
      </c>
      <c r="Y243" s="22" t="s">
        <v>4123</v>
      </c>
      <c r="Z243" s="14"/>
      <c r="AA243" s="16"/>
      <c r="AB243" s="14">
        <v>5</v>
      </c>
      <c r="AC243" s="22" t="s">
        <v>4124</v>
      </c>
      <c r="AD243" s="14">
        <v>5</v>
      </c>
      <c r="AE243" s="22" t="s">
        <v>4125</v>
      </c>
      <c r="AF243" s="14">
        <v>9</v>
      </c>
      <c r="AG243" s="22" t="s">
        <v>4126</v>
      </c>
      <c r="AH243" s="14"/>
      <c r="AI243" s="16"/>
      <c r="AJ243" s="14"/>
      <c r="AK243" s="16"/>
      <c r="AL243" s="14"/>
      <c r="AM243" s="16"/>
      <c r="AN243" s="14"/>
      <c r="AO243" s="16"/>
      <c r="AP243" s="14" t="s">
        <v>87</v>
      </c>
      <c r="AQ243" s="16" t="s">
        <v>4127</v>
      </c>
      <c r="AR243" s="14"/>
      <c r="AS243" s="18">
        <f t="shared" si="30"/>
        <v>87</v>
      </c>
      <c r="AT243" s="12">
        <f t="shared" si="31"/>
        <v>46113</v>
      </c>
      <c r="AU243" s="19" t="str">
        <f t="shared" si="32"/>
        <v>April 2026</v>
      </c>
      <c r="AV243" s="12">
        <f t="shared" si="33"/>
        <v>46132</v>
      </c>
      <c r="AW243" s="12">
        <f t="shared" si="34"/>
        <v>46138</v>
      </c>
      <c r="AX243" s="14" t="str">
        <f t="shared" si="35"/>
        <v>20/04/2026 - 26/04/2026</v>
      </c>
      <c r="AY243" s="14">
        <f>IF($B243="","",COUNTIFS($B$5:$B243,$B243,$AT$5:$AT243,$AT243))</f>
        <v>9</v>
      </c>
      <c r="AZ243" s="14">
        <f>IF($B243="","",COUNTIFS($B$5:$B243,$B243,$AV$5:$AV243,$AV243))</f>
        <v>1</v>
      </c>
      <c r="BA243" s="14" t="str">
        <f t="shared" si="36"/>
        <v>09|Nattapol Suprom|20260401</v>
      </c>
      <c r="BB243" s="14" t="str">
        <f t="shared" si="37"/>
        <v>01|Nattapol Suprom|20260420</v>
      </c>
      <c r="BC243" s="14">
        <f t="shared" si="38"/>
        <v>0</v>
      </c>
      <c r="BD243" s="54" t="s">
        <v>4128</v>
      </c>
      <c r="BE243" t="s">
        <v>4129</v>
      </c>
      <c r="BF243" t="str">
        <f t="shared" si="39"/>
        <v>April 2026</v>
      </c>
    </row>
    <row r="244" spans="1:58" ht="15" customHeight="1">
      <c r="A244" s="10">
        <v>46140.618680092601</v>
      </c>
      <c r="B244" s="11" t="s">
        <v>151</v>
      </c>
      <c r="C244" s="12">
        <v>46138</v>
      </c>
      <c r="D244" s="13">
        <v>0.47777777777777802</v>
      </c>
      <c r="E244" s="13">
        <v>0.48055555555555601</v>
      </c>
      <c r="F244" s="14" t="s">
        <v>4130</v>
      </c>
      <c r="G244" s="15" t="s">
        <v>4131</v>
      </c>
      <c r="H244" s="14">
        <v>10</v>
      </c>
      <c r="I244" s="22" t="s">
        <v>4116</v>
      </c>
      <c r="J244" s="14">
        <v>8</v>
      </c>
      <c r="K244" s="22" t="s">
        <v>4132</v>
      </c>
      <c r="L244" s="14">
        <v>10</v>
      </c>
      <c r="M244" s="22" t="s">
        <v>4133</v>
      </c>
      <c r="N244" s="14">
        <v>7</v>
      </c>
      <c r="O244" s="22" t="s">
        <v>4134</v>
      </c>
      <c r="P244" s="14">
        <v>6</v>
      </c>
      <c r="Q244" s="23" t="s">
        <v>4135</v>
      </c>
      <c r="R244" s="14">
        <v>3</v>
      </c>
      <c r="S244" s="23" t="s">
        <v>4136</v>
      </c>
      <c r="T244" s="14"/>
      <c r="U244" s="16"/>
      <c r="V244" s="14">
        <v>9</v>
      </c>
      <c r="W244" s="22" t="s">
        <v>4137</v>
      </c>
      <c r="X244" s="14">
        <v>6</v>
      </c>
      <c r="Y244" s="22" t="s">
        <v>4138</v>
      </c>
      <c r="Z244" s="14"/>
      <c r="AA244" s="16"/>
      <c r="AB244" s="14">
        <v>4</v>
      </c>
      <c r="AC244" s="22" t="s">
        <v>4139</v>
      </c>
      <c r="AD244" s="14">
        <v>5</v>
      </c>
      <c r="AE244" s="22" t="s">
        <v>4140</v>
      </c>
      <c r="AF244" s="14">
        <v>7</v>
      </c>
      <c r="AG244" s="22" t="s">
        <v>4141</v>
      </c>
      <c r="AH244" s="14"/>
      <c r="AI244" s="16"/>
      <c r="AJ244" s="14"/>
      <c r="AK244" s="16"/>
      <c r="AL244" s="14"/>
      <c r="AM244" s="16"/>
      <c r="AN244" s="14"/>
      <c r="AO244" s="16"/>
      <c r="AP244" s="14" t="s">
        <v>87</v>
      </c>
      <c r="AQ244" s="16" t="s">
        <v>4142</v>
      </c>
      <c r="AR244" s="14"/>
      <c r="AS244" s="18">
        <f t="shared" si="30"/>
        <v>75</v>
      </c>
      <c r="AT244" s="12">
        <f t="shared" si="31"/>
        <v>46113</v>
      </c>
      <c r="AU244" s="19" t="str">
        <f t="shared" si="32"/>
        <v>April 2026</v>
      </c>
      <c r="AV244" s="12">
        <f t="shared" si="33"/>
        <v>46132</v>
      </c>
      <c r="AW244" s="12">
        <f t="shared" si="34"/>
        <v>46138</v>
      </c>
      <c r="AX244" s="14" t="str">
        <f t="shared" si="35"/>
        <v>20/04/2026 - 26/04/2026</v>
      </c>
      <c r="AY244" s="14">
        <f>IF($B244="","",COUNTIFS($B$5:$B244,$B244,$AT$5:$AT244,$AT244))</f>
        <v>10</v>
      </c>
      <c r="AZ244" s="14">
        <f>IF($B244="","",COUNTIFS($B$5:$B244,$B244,$AV$5:$AV244,$AV244))</f>
        <v>2</v>
      </c>
      <c r="BA244" s="14" t="str">
        <f t="shared" si="36"/>
        <v>10|Nattapol Suprom|20260401</v>
      </c>
      <c r="BB244" s="14" t="str">
        <f t="shared" si="37"/>
        <v>02|Nattapol Suprom|20260420</v>
      </c>
      <c r="BC244" s="14">
        <f t="shared" si="38"/>
        <v>0</v>
      </c>
      <c r="BD244" s="54" t="s">
        <v>4143</v>
      </c>
      <c r="BE244" t="s">
        <v>4144</v>
      </c>
      <c r="BF244" t="str">
        <f t="shared" si="39"/>
        <v>April 2026</v>
      </c>
    </row>
    <row r="245" spans="1:58" ht="15" customHeight="1">
      <c r="A245" s="10">
        <v>46150.479039942104</v>
      </c>
      <c r="B245" s="11" t="s">
        <v>2329</v>
      </c>
      <c r="C245" s="12">
        <v>46143</v>
      </c>
      <c r="D245" s="13">
        <v>0.82916666666666705</v>
      </c>
      <c r="E245" s="13">
        <v>0.83611111111111103</v>
      </c>
      <c r="F245" s="14" t="s">
        <v>4145</v>
      </c>
      <c r="G245" s="15" t="s">
        <v>4146</v>
      </c>
      <c r="H245" s="14">
        <v>10</v>
      </c>
      <c r="I245" s="22" t="s">
        <v>4147</v>
      </c>
      <c r="J245" s="14">
        <v>10</v>
      </c>
      <c r="K245" s="22" t="s">
        <v>4148</v>
      </c>
      <c r="L245" s="14">
        <v>10</v>
      </c>
      <c r="M245" s="22" t="s">
        <v>4149</v>
      </c>
      <c r="N245" s="14">
        <v>10</v>
      </c>
      <c r="O245" s="22" t="s">
        <v>4150</v>
      </c>
      <c r="P245" s="14">
        <v>8</v>
      </c>
      <c r="Q245" s="23" t="s">
        <v>4151</v>
      </c>
      <c r="R245" s="14">
        <v>5</v>
      </c>
      <c r="S245" s="23" t="s">
        <v>4152</v>
      </c>
      <c r="T245" s="14"/>
      <c r="U245" s="16"/>
      <c r="V245" s="14">
        <v>15</v>
      </c>
      <c r="W245" s="22" t="s">
        <v>4153</v>
      </c>
      <c r="X245" s="14">
        <v>8</v>
      </c>
      <c r="Y245" s="22" t="s">
        <v>4154</v>
      </c>
      <c r="Z245" s="14"/>
      <c r="AA245" s="16"/>
      <c r="AB245" s="14">
        <v>5</v>
      </c>
      <c r="AC245" s="22" t="s">
        <v>4155</v>
      </c>
      <c r="AD245" s="14">
        <v>4</v>
      </c>
      <c r="AE245" s="22" t="s">
        <v>4156</v>
      </c>
      <c r="AF245" s="14">
        <v>9</v>
      </c>
      <c r="AG245" s="22" t="s">
        <v>4157</v>
      </c>
      <c r="AH245" s="14"/>
      <c r="AI245" s="16"/>
      <c r="AJ245" s="14"/>
      <c r="AK245" s="16"/>
      <c r="AL245" s="14"/>
      <c r="AM245" s="16"/>
      <c r="AN245" s="14"/>
      <c r="AO245" s="16"/>
      <c r="AP245" s="14" t="s">
        <v>87</v>
      </c>
      <c r="AQ245" s="16" t="s">
        <v>4158</v>
      </c>
      <c r="AR245" s="14"/>
      <c r="AS245" s="18">
        <f t="shared" si="30"/>
        <v>94</v>
      </c>
      <c r="AT245" s="12">
        <f t="shared" si="31"/>
        <v>46143</v>
      </c>
      <c r="AU245" s="19" t="str">
        <f t="shared" si="32"/>
        <v>May 2026</v>
      </c>
      <c r="AV245" s="12">
        <f t="shared" si="33"/>
        <v>46139</v>
      </c>
      <c r="AW245" s="12">
        <f t="shared" si="34"/>
        <v>46145</v>
      </c>
      <c r="AX245" s="14" t="str">
        <f t="shared" si="35"/>
        <v>27/04/2026 - 03/05/2026</v>
      </c>
      <c r="AY245" s="14">
        <f>IF($B245="","",COUNTIFS($B$5:$B245,$B245,$AT$5:$AT245,$AT245))</f>
        <v>1</v>
      </c>
      <c r="AZ245" s="14">
        <f>IF($B245="","",COUNTIFS($B$5:$B245,$B245,$AV$5:$AV245,$AV245))</f>
        <v>1</v>
      </c>
      <c r="BA245" s="14" t="str">
        <f t="shared" si="36"/>
        <v>01|Anucha Makundin|20260501</v>
      </c>
      <c r="BB245" s="14" t="str">
        <f t="shared" si="37"/>
        <v>01|Anucha Makundin|20260427</v>
      </c>
      <c r="BC245" s="14">
        <f t="shared" si="38"/>
        <v>0</v>
      </c>
      <c r="BD245" s="54" t="s">
        <v>4159</v>
      </c>
      <c r="BE245" t="s">
        <v>4160</v>
      </c>
      <c r="BF245" t="str">
        <f t="shared" si="39"/>
        <v>May 2026+</v>
      </c>
    </row>
    <row r="246" spans="1:58" ht="15" customHeight="1">
      <c r="A246" s="10">
        <v>46150.451277048604</v>
      </c>
      <c r="B246" s="11" t="s">
        <v>2329</v>
      </c>
      <c r="C246" s="12">
        <v>46144</v>
      </c>
      <c r="D246" s="13">
        <v>0.73680555555555605</v>
      </c>
      <c r="E246" s="13">
        <v>0.74583333333333302</v>
      </c>
      <c r="F246" s="14" t="s">
        <v>4161</v>
      </c>
      <c r="G246" s="15" t="s">
        <v>4162</v>
      </c>
      <c r="H246" s="14">
        <v>10</v>
      </c>
      <c r="I246" s="22" t="s">
        <v>4163</v>
      </c>
      <c r="J246" s="14">
        <v>10</v>
      </c>
      <c r="K246" s="22" t="s">
        <v>4148</v>
      </c>
      <c r="L246" s="14">
        <v>10</v>
      </c>
      <c r="M246" s="22" t="s">
        <v>4164</v>
      </c>
      <c r="N246" s="14">
        <v>10</v>
      </c>
      <c r="O246" s="22" t="s">
        <v>4165</v>
      </c>
      <c r="P246" s="14">
        <v>8</v>
      </c>
      <c r="Q246" s="23" t="s">
        <v>4166</v>
      </c>
      <c r="R246" s="14">
        <v>5</v>
      </c>
      <c r="S246" s="23" t="s">
        <v>4167</v>
      </c>
      <c r="T246" s="14"/>
      <c r="U246" s="16"/>
      <c r="V246" s="14">
        <v>14</v>
      </c>
      <c r="W246" s="22" t="s">
        <v>4168</v>
      </c>
      <c r="X246" s="14">
        <v>7</v>
      </c>
      <c r="Y246" s="22" t="s">
        <v>4169</v>
      </c>
      <c r="Z246" s="14"/>
      <c r="AA246" s="16"/>
      <c r="AB246" s="14">
        <v>5</v>
      </c>
      <c r="AC246" s="22" t="s">
        <v>4170</v>
      </c>
      <c r="AD246" s="14">
        <v>4</v>
      </c>
      <c r="AE246" s="22" t="s">
        <v>4171</v>
      </c>
      <c r="AF246" s="14">
        <v>8</v>
      </c>
      <c r="AG246" s="22" t="s">
        <v>4172</v>
      </c>
      <c r="AH246" s="14"/>
      <c r="AI246" s="16"/>
      <c r="AJ246" s="14"/>
      <c r="AK246" s="16"/>
      <c r="AL246" s="14"/>
      <c r="AM246" s="16"/>
      <c r="AN246" s="14"/>
      <c r="AO246" s="16"/>
      <c r="AP246" s="14" t="s">
        <v>87</v>
      </c>
      <c r="AQ246" s="16" t="s">
        <v>4173</v>
      </c>
      <c r="AR246" s="14"/>
      <c r="AS246" s="18">
        <f t="shared" si="30"/>
        <v>91</v>
      </c>
      <c r="AT246" s="12">
        <f t="shared" si="31"/>
        <v>46143</v>
      </c>
      <c r="AU246" s="19" t="str">
        <f t="shared" si="32"/>
        <v>May 2026</v>
      </c>
      <c r="AV246" s="12">
        <f t="shared" si="33"/>
        <v>46139</v>
      </c>
      <c r="AW246" s="12">
        <f t="shared" si="34"/>
        <v>46145</v>
      </c>
      <c r="AX246" s="14" t="str">
        <f t="shared" si="35"/>
        <v>27/04/2026 - 03/05/2026</v>
      </c>
      <c r="AY246" s="14">
        <f>IF($B246="","",COUNTIFS($B$5:$B246,$B246,$AT$5:$AT246,$AT246))</f>
        <v>2</v>
      </c>
      <c r="AZ246" s="14">
        <f>IF($B246="","",COUNTIFS($B$5:$B246,$B246,$AV$5:$AV246,$AV246))</f>
        <v>2</v>
      </c>
      <c r="BA246" s="14" t="str">
        <f t="shared" si="36"/>
        <v>02|Anucha Makundin|20260501</v>
      </c>
      <c r="BB246" s="14" t="str">
        <f t="shared" si="37"/>
        <v>02|Anucha Makundin|20260427</v>
      </c>
      <c r="BC246" s="14">
        <f t="shared" si="38"/>
        <v>0</v>
      </c>
      <c r="BD246" s="54" t="s">
        <v>4174</v>
      </c>
      <c r="BE246" t="s">
        <v>4175</v>
      </c>
      <c r="BF246" t="str">
        <f t="shared" si="39"/>
        <v>May 2026+</v>
      </c>
    </row>
    <row r="247" spans="1:58" ht="15" customHeight="1">
      <c r="A247" s="10">
        <v>46150.580932488403</v>
      </c>
      <c r="B247" s="11" t="s">
        <v>67</v>
      </c>
      <c r="C247" s="12">
        <v>46144</v>
      </c>
      <c r="D247" s="13">
        <v>0.47430555555555598</v>
      </c>
      <c r="E247" s="13">
        <v>0.47916666666666702</v>
      </c>
      <c r="F247" s="14" t="s">
        <v>4176</v>
      </c>
      <c r="G247" s="15" t="s">
        <v>4177</v>
      </c>
      <c r="H247" s="14">
        <v>10</v>
      </c>
      <c r="I247" s="22" t="s">
        <v>4178</v>
      </c>
      <c r="J247" s="14">
        <v>10</v>
      </c>
      <c r="K247" s="22" t="s">
        <v>4179</v>
      </c>
      <c r="L247" s="14">
        <v>10</v>
      </c>
      <c r="M247" s="22" t="s">
        <v>4180</v>
      </c>
      <c r="N247" s="14">
        <v>10</v>
      </c>
      <c r="O247" s="22" t="s">
        <v>4181</v>
      </c>
      <c r="P247" s="14">
        <v>9</v>
      </c>
      <c r="Q247" s="23" t="s">
        <v>4182</v>
      </c>
      <c r="R247" s="14">
        <v>5</v>
      </c>
      <c r="S247" s="23" t="s">
        <v>4183</v>
      </c>
      <c r="T247" s="14"/>
      <c r="U247" s="16"/>
      <c r="V247" s="14">
        <v>15</v>
      </c>
      <c r="W247" s="22" t="s">
        <v>4184</v>
      </c>
      <c r="X247" s="14">
        <v>9</v>
      </c>
      <c r="Y247" s="22" t="s">
        <v>4185</v>
      </c>
      <c r="Z247" s="14"/>
      <c r="AA247" s="16"/>
      <c r="AB247" s="14">
        <v>5</v>
      </c>
      <c r="AC247" s="22" t="s">
        <v>4186</v>
      </c>
      <c r="AD247" s="14">
        <v>4</v>
      </c>
      <c r="AE247" s="22" t="s">
        <v>4187</v>
      </c>
      <c r="AF247" s="14">
        <v>10</v>
      </c>
      <c r="AG247" s="22" t="s">
        <v>4188</v>
      </c>
      <c r="AH247" s="14"/>
      <c r="AI247" s="16"/>
      <c r="AJ247" s="14"/>
      <c r="AK247" s="16"/>
      <c r="AL247" s="14"/>
      <c r="AM247" s="16"/>
      <c r="AN247" s="14"/>
      <c r="AO247" s="16"/>
      <c r="AP247" s="14" t="s">
        <v>87</v>
      </c>
      <c r="AQ247" s="16" t="s">
        <v>4189</v>
      </c>
      <c r="AR247" s="14"/>
      <c r="AS247" s="18">
        <f t="shared" si="30"/>
        <v>97</v>
      </c>
      <c r="AT247" s="12">
        <f t="shared" si="31"/>
        <v>46143</v>
      </c>
      <c r="AU247" s="19" t="str">
        <f t="shared" si="32"/>
        <v>May 2026</v>
      </c>
      <c r="AV247" s="12">
        <f t="shared" si="33"/>
        <v>46139</v>
      </c>
      <c r="AW247" s="12">
        <f t="shared" si="34"/>
        <v>46145</v>
      </c>
      <c r="AX247" s="14" t="str">
        <f t="shared" si="35"/>
        <v>27/04/2026 - 03/05/2026</v>
      </c>
      <c r="AY247" s="14">
        <f>IF($B247="","",COUNTIFS($B$5:$B247,$B247,$AT$5:$AT247,$AT247))</f>
        <v>1</v>
      </c>
      <c r="AZ247" s="14">
        <f>IF($B247="","",COUNTIFS($B$5:$B247,$B247,$AV$5:$AV247,$AV247))</f>
        <v>1</v>
      </c>
      <c r="BA247" s="14" t="str">
        <f t="shared" si="36"/>
        <v>01|Chatkonnaphat Bhusomya|20260501</v>
      </c>
      <c r="BB247" s="14" t="str">
        <f t="shared" si="37"/>
        <v>01|Chatkonnaphat Bhusomya|20260427</v>
      </c>
      <c r="BC247" s="14">
        <f t="shared" si="38"/>
        <v>0</v>
      </c>
      <c r="BD247" s="54" t="s">
        <v>4190</v>
      </c>
      <c r="BE247" t="s">
        <v>4191</v>
      </c>
      <c r="BF247" t="str">
        <f t="shared" si="39"/>
        <v>May 2026+</v>
      </c>
    </row>
    <row r="248" spans="1:58" ht="15" customHeight="1">
      <c r="A248" s="10">
        <v>46150.653230648197</v>
      </c>
      <c r="B248" s="11" t="s">
        <v>67</v>
      </c>
      <c r="C248" s="12">
        <v>46144</v>
      </c>
      <c r="D248" s="13">
        <v>0.41388888888888897</v>
      </c>
      <c r="E248" s="13">
        <v>0.421527777777778</v>
      </c>
      <c r="F248" s="14" t="s">
        <v>4192</v>
      </c>
      <c r="G248" s="15" t="s">
        <v>4193</v>
      </c>
      <c r="H248" s="14">
        <v>10</v>
      </c>
      <c r="I248" s="22" t="s">
        <v>4194</v>
      </c>
      <c r="J248" s="14">
        <v>10</v>
      </c>
      <c r="K248" s="22" t="s">
        <v>4195</v>
      </c>
      <c r="L248" s="14">
        <v>10</v>
      </c>
      <c r="M248" s="22" t="s">
        <v>4196</v>
      </c>
      <c r="N248" s="14">
        <v>10</v>
      </c>
      <c r="O248" s="22" t="s">
        <v>4197</v>
      </c>
      <c r="P248" s="14">
        <v>9</v>
      </c>
      <c r="Q248" s="23" t="s">
        <v>4198</v>
      </c>
      <c r="R248" s="14">
        <v>5</v>
      </c>
      <c r="S248" s="23" t="s">
        <v>4199</v>
      </c>
      <c r="T248" s="14"/>
      <c r="U248" s="16"/>
      <c r="V248" s="14">
        <v>14</v>
      </c>
      <c r="W248" s="22" t="s">
        <v>4200</v>
      </c>
      <c r="X248" s="14">
        <v>10</v>
      </c>
      <c r="Y248" s="22" t="s">
        <v>4201</v>
      </c>
      <c r="Z248" s="14"/>
      <c r="AA248" s="16"/>
      <c r="AB248" s="14">
        <v>5</v>
      </c>
      <c r="AC248" s="22" t="s">
        <v>4202</v>
      </c>
      <c r="AD248" s="14">
        <v>5</v>
      </c>
      <c r="AE248" s="22" t="s">
        <v>4203</v>
      </c>
      <c r="AF248" s="14">
        <v>10</v>
      </c>
      <c r="AG248" s="22" t="s">
        <v>4204</v>
      </c>
      <c r="AH248" s="14"/>
      <c r="AI248" s="16"/>
      <c r="AJ248" s="14"/>
      <c r="AK248" s="16"/>
      <c r="AL248" s="14"/>
      <c r="AM248" s="16"/>
      <c r="AN248" s="14"/>
      <c r="AO248" s="16"/>
      <c r="AP248" s="14" t="s">
        <v>87</v>
      </c>
      <c r="AQ248" s="16" t="s">
        <v>4205</v>
      </c>
      <c r="AR248" s="14"/>
      <c r="AS248" s="18">
        <f t="shared" si="30"/>
        <v>98</v>
      </c>
      <c r="AT248" s="12">
        <f t="shared" si="31"/>
        <v>46143</v>
      </c>
      <c r="AU248" s="19" t="str">
        <f t="shared" si="32"/>
        <v>May 2026</v>
      </c>
      <c r="AV248" s="12">
        <f t="shared" si="33"/>
        <v>46139</v>
      </c>
      <c r="AW248" s="12">
        <f t="shared" si="34"/>
        <v>46145</v>
      </c>
      <c r="AX248" s="14" t="str">
        <f t="shared" si="35"/>
        <v>27/04/2026 - 03/05/2026</v>
      </c>
      <c r="AY248" s="14">
        <f>IF($B248="","",COUNTIFS($B$5:$B248,$B248,$AT$5:$AT248,$AT248))</f>
        <v>2</v>
      </c>
      <c r="AZ248" s="14">
        <f>IF($B248="","",COUNTIFS($B$5:$B248,$B248,$AV$5:$AV248,$AV248))</f>
        <v>2</v>
      </c>
      <c r="BA248" s="14" t="str">
        <f t="shared" si="36"/>
        <v>02|Chatkonnaphat Bhusomya|20260501</v>
      </c>
      <c r="BB248" s="14" t="str">
        <f t="shared" si="37"/>
        <v>02|Chatkonnaphat Bhusomya|20260427</v>
      </c>
      <c r="BC248" s="14">
        <f t="shared" si="38"/>
        <v>0</v>
      </c>
      <c r="BD248" s="54" t="s">
        <v>4206</v>
      </c>
      <c r="BE248" t="s">
        <v>4207</v>
      </c>
      <c r="BF248" t="str">
        <f t="shared" si="39"/>
        <v>May 2026+</v>
      </c>
    </row>
    <row r="249" spans="1:58" ht="15" customHeight="1">
      <c r="A249" s="10">
        <v>46150.686354236102</v>
      </c>
      <c r="B249" s="11" t="s">
        <v>131</v>
      </c>
      <c r="C249" s="12">
        <v>46144</v>
      </c>
      <c r="D249" s="13">
        <v>0.83333333333333304</v>
      </c>
      <c r="E249" s="13">
        <v>0.84097222222222201</v>
      </c>
      <c r="F249" s="14" t="s">
        <v>4208</v>
      </c>
      <c r="G249" s="15" t="s">
        <v>4209</v>
      </c>
      <c r="H249" s="14">
        <v>10</v>
      </c>
      <c r="I249" s="22" t="s">
        <v>4210</v>
      </c>
      <c r="J249" s="14">
        <v>10</v>
      </c>
      <c r="K249" s="22" t="s">
        <v>4179</v>
      </c>
      <c r="L249" s="14">
        <v>10</v>
      </c>
      <c r="M249" s="22" t="s">
        <v>4211</v>
      </c>
      <c r="N249" s="14">
        <v>9</v>
      </c>
      <c r="O249" s="22" t="s">
        <v>4212</v>
      </c>
      <c r="P249" s="14">
        <v>8</v>
      </c>
      <c r="Q249" s="23" t="s">
        <v>4213</v>
      </c>
      <c r="R249" s="14">
        <v>4</v>
      </c>
      <c r="S249" s="23" t="s">
        <v>4214</v>
      </c>
      <c r="T249" s="14"/>
      <c r="U249" s="16"/>
      <c r="V249" s="14">
        <v>13</v>
      </c>
      <c r="W249" s="22" t="s">
        <v>4215</v>
      </c>
      <c r="X249" s="14">
        <v>9</v>
      </c>
      <c r="Y249" s="22" t="s">
        <v>4216</v>
      </c>
      <c r="Z249" s="14"/>
      <c r="AA249" s="16"/>
      <c r="AB249" s="14">
        <v>5</v>
      </c>
      <c r="AC249" s="22" t="s">
        <v>4217</v>
      </c>
      <c r="AD249" s="14">
        <v>4</v>
      </c>
      <c r="AE249" s="22" t="s">
        <v>4218</v>
      </c>
      <c r="AF249" s="14">
        <v>9</v>
      </c>
      <c r="AG249" s="22" t="s">
        <v>4219</v>
      </c>
      <c r="AH249" s="14"/>
      <c r="AI249" s="16"/>
      <c r="AJ249" s="14"/>
      <c r="AK249" s="16"/>
      <c r="AL249" s="14"/>
      <c r="AM249" s="16"/>
      <c r="AN249" s="14"/>
      <c r="AO249" s="16"/>
      <c r="AP249" s="14" t="s">
        <v>87</v>
      </c>
      <c r="AQ249" s="16" t="s">
        <v>4220</v>
      </c>
      <c r="AR249" s="14"/>
      <c r="AS249" s="18">
        <f t="shared" si="30"/>
        <v>91</v>
      </c>
      <c r="AT249" s="12">
        <f t="shared" si="31"/>
        <v>46143</v>
      </c>
      <c r="AU249" s="19" t="str">
        <f t="shared" si="32"/>
        <v>May 2026</v>
      </c>
      <c r="AV249" s="12">
        <f t="shared" si="33"/>
        <v>46139</v>
      </c>
      <c r="AW249" s="12">
        <f t="shared" si="34"/>
        <v>46145</v>
      </c>
      <c r="AX249" s="14" t="str">
        <f t="shared" si="35"/>
        <v>27/04/2026 - 03/05/2026</v>
      </c>
      <c r="AY249" s="14">
        <f>IF($B249="","",COUNTIFS($B$5:$B249,$B249,$AT$5:$AT249,$AT249))</f>
        <v>1</v>
      </c>
      <c r="AZ249" s="14">
        <f>IF($B249="","",COUNTIFS($B$5:$B249,$B249,$AV$5:$AV249,$AV249))</f>
        <v>1</v>
      </c>
      <c r="BA249" s="14" t="str">
        <f t="shared" si="36"/>
        <v>01|Jariyawadee Taboodda|20260501</v>
      </c>
      <c r="BB249" s="14" t="str">
        <f t="shared" si="37"/>
        <v>01|Jariyawadee Taboodda|20260427</v>
      </c>
      <c r="BC249" s="14">
        <f t="shared" si="38"/>
        <v>0</v>
      </c>
      <c r="BD249" s="54" t="s">
        <v>4221</v>
      </c>
      <c r="BE249" t="s">
        <v>4222</v>
      </c>
      <c r="BF249" t="str">
        <f t="shared" si="39"/>
        <v>May 2026+</v>
      </c>
    </row>
    <row r="250" spans="1:58" ht="15" customHeight="1">
      <c r="A250" s="10">
        <v>46150.710068564797</v>
      </c>
      <c r="B250" s="11" t="s">
        <v>131</v>
      </c>
      <c r="C250" s="12">
        <v>46144</v>
      </c>
      <c r="D250" s="13">
        <v>0.77638888888888902</v>
      </c>
      <c r="E250" s="13">
        <v>0.78472222222222199</v>
      </c>
      <c r="F250" s="14" t="s">
        <v>4223</v>
      </c>
      <c r="G250" s="15" t="s">
        <v>4224</v>
      </c>
      <c r="H250" s="14">
        <v>10</v>
      </c>
      <c r="I250" s="22" t="s">
        <v>4210</v>
      </c>
      <c r="J250" s="14">
        <v>10</v>
      </c>
      <c r="K250" s="22" t="s">
        <v>4179</v>
      </c>
      <c r="L250" s="14">
        <v>10</v>
      </c>
      <c r="M250" s="22" t="s">
        <v>4225</v>
      </c>
      <c r="N250" s="14">
        <v>10</v>
      </c>
      <c r="O250" s="22" t="s">
        <v>4226</v>
      </c>
      <c r="P250" s="14">
        <v>8</v>
      </c>
      <c r="Q250" s="23" t="s">
        <v>4227</v>
      </c>
      <c r="R250" s="14">
        <v>4</v>
      </c>
      <c r="S250" s="23" t="s">
        <v>4228</v>
      </c>
      <c r="T250" s="14"/>
      <c r="U250" s="16"/>
      <c r="V250" s="14">
        <v>15</v>
      </c>
      <c r="W250" s="22" t="s">
        <v>4229</v>
      </c>
      <c r="X250" s="14">
        <v>8</v>
      </c>
      <c r="Y250" s="22" t="s">
        <v>4230</v>
      </c>
      <c r="Z250" s="14"/>
      <c r="AA250" s="16"/>
      <c r="AB250" s="14">
        <v>5</v>
      </c>
      <c r="AC250" s="22" t="s">
        <v>4217</v>
      </c>
      <c r="AD250" s="14">
        <v>5</v>
      </c>
      <c r="AE250" s="22" t="s">
        <v>4231</v>
      </c>
      <c r="AF250" s="14">
        <v>9</v>
      </c>
      <c r="AG250" s="22" t="s">
        <v>4232</v>
      </c>
      <c r="AH250" s="14"/>
      <c r="AI250" s="16"/>
      <c r="AJ250" s="14"/>
      <c r="AK250" s="16"/>
      <c r="AL250" s="14"/>
      <c r="AM250" s="16"/>
      <c r="AN250" s="14"/>
      <c r="AO250" s="16"/>
      <c r="AP250" s="14" t="s">
        <v>87</v>
      </c>
      <c r="AQ250" s="16" t="s">
        <v>4233</v>
      </c>
      <c r="AR250" s="14"/>
      <c r="AS250" s="18">
        <f t="shared" si="30"/>
        <v>94</v>
      </c>
      <c r="AT250" s="12">
        <f t="shared" si="31"/>
        <v>46143</v>
      </c>
      <c r="AU250" s="19" t="str">
        <f t="shared" si="32"/>
        <v>May 2026</v>
      </c>
      <c r="AV250" s="12">
        <f t="shared" si="33"/>
        <v>46139</v>
      </c>
      <c r="AW250" s="12">
        <f t="shared" si="34"/>
        <v>46145</v>
      </c>
      <c r="AX250" s="14" t="str">
        <f t="shared" si="35"/>
        <v>27/04/2026 - 03/05/2026</v>
      </c>
      <c r="AY250" s="14">
        <f>IF($B250="","",COUNTIFS($B$5:$B250,$B250,$AT$5:$AT250,$AT250))</f>
        <v>2</v>
      </c>
      <c r="AZ250" s="14">
        <f>IF($B250="","",COUNTIFS($B$5:$B250,$B250,$AV$5:$AV250,$AV250))</f>
        <v>2</v>
      </c>
      <c r="BA250" s="14" t="str">
        <f t="shared" si="36"/>
        <v>02|Jariyawadee Taboodda|20260501</v>
      </c>
      <c r="BB250" s="14" t="str">
        <f t="shared" si="37"/>
        <v>02|Jariyawadee Taboodda|20260427</v>
      </c>
      <c r="BC250" s="14">
        <f t="shared" si="38"/>
        <v>0</v>
      </c>
      <c r="BD250" s="54" t="s">
        <v>4234</v>
      </c>
      <c r="BE250" t="s">
        <v>4235</v>
      </c>
      <c r="BF250" t="str">
        <f t="shared" si="39"/>
        <v>May 2026+</v>
      </c>
    </row>
    <row r="251" spans="1:58" ht="15" customHeight="1">
      <c r="A251" s="10">
        <v>46155.441903981497</v>
      </c>
      <c r="B251" s="11" t="s">
        <v>192</v>
      </c>
      <c r="C251" s="12">
        <v>46146</v>
      </c>
      <c r="D251" s="13">
        <v>0.60416666666666696</v>
      </c>
      <c r="E251" s="13">
        <v>0.61597222222222203</v>
      </c>
      <c r="F251" s="14" t="s">
        <v>4236</v>
      </c>
      <c r="G251" s="15" t="s">
        <v>4237</v>
      </c>
      <c r="H251" s="14">
        <v>10</v>
      </c>
      <c r="I251" s="22" t="s">
        <v>4238</v>
      </c>
      <c r="J251" s="14">
        <v>10</v>
      </c>
      <c r="K251" s="22" t="s">
        <v>4179</v>
      </c>
      <c r="L251" s="14">
        <v>9</v>
      </c>
      <c r="M251" s="22" t="s">
        <v>4239</v>
      </c>
      <c r="N251" s="14">
        <v>10</v>
      </c>
      <c r="O251" s="22" t="s">
        <v>4240</v>
      </c>
      <c r="P251" s="14">
        <v>6</v>
      </c>
      <c r="Q251" s="23" t="s">
        <v>4241</v>
      </c>
      <c r="R251" s="14">
        <v>4</v>
      </c>
      <c r="S251" s="23" t="s">
        <v>4242</v>
      </c>
      <c r="T251" s="14"/>
      <c r="U251" s="16"/>
      <c r="V251" s="14">
        <v>11</v>
      </c>
      <c r="W251" s="22" t="s">
        <v>4243</v>
      </c>
      <c r="X251" s="14">
        <v>7</v>
      </c>
      <c r="Y251" s="22" t="s">
        <v>4244</v>
      </c>
      <c r="Z251" s="14"/>
      <c r="AA251" s="16"/>
      <c r="AB251" s="14">
        <v>5</v>
      </c>
      <c r="AC251" s="22" t="s">
        <v>4245</v>
      </c>
      <c r="AD251" s="14">
        <v>5</v>
      </c>
      <c r="AE251" s="22" t="s">
        <v>4246</v>
      </c>
      <c r="AF251" s="14">
        <v>10</v>
      </c>
      <c r="AG251" s="22" t="s">
        <v>4247</v>
      </c>
      <c r="AH251" s="14"/>
      <c r="AI251" s="16"/>
      <c r="AJ251" s="14"/>
      <c r="AK251" s="16"/>
      <c r="AL251" s="14"/>
      <c r="AM251" s="16"/>
      <c r="AN251" s="14"/>
      <c r="AO251" s="16"/>
      <c r="AP251" s="14" t="s">
        <v>87</v>
      </c>
      <c r="AQ251" s="16" t="s">
        <v>4248</v>
      </c>
      <c r="AR251" s="14"/>
      <c r="AS251" s="18">
        <f t="shared" si="30"/>
        <v>87</v>
      </c>
      <c r="AT251" s="12">
        <f t="shared" si="31"/>
        <v>46143</v>
      </c>
      <c r="AU251" s="19" t="str">
        <f t="shared" si="32"/>
        <v>May 2026</v>
      </c>
      <c r="AV251" s="12">
        <f t="shared" si="33"/>
        <v>46146</v>
      </c>
      <c r="AW251" s="12">
        <f t="shared" si="34"/>
        <v>46152</v>
      </c>
      <c r="AX251" s="14" t="str">
        <f t="shared" si="35"/>
        <v>04/05/2026 - 10/05/2026</v>
      </c>
      <c r="AY251" s="14">
        <f>IF($B251="","",COUNTIFS($B$5:$B251,$B251,$AT$5:$AT251,$AT251))</f>
        <v>1</v>
      </c>
      <c r="AZ251" s="14">
        <f>IF($B251="","",COUNTIFS($B$5:$B251,$B251,$AV$5:$AV251,$AV251))</f>
        <v>1</v>
      </c>
      <c r="BA251" s="14" t="str">
        <f t="shared" si="36"/>
        <v>01|Wachiraporn chailittichai|20260501</v>
      </c>
      <c r="BB251" s="14" t="str">
        <f t="shared" si="37"/>
        <v>01|Wachiraporn chailittichai|20260504</v>
      </c>
      <c r="BC251" s="14">
        <f t="shared" si="38"/>
        <v>0</v>
      </c>
      <c r="BD251" s="54" t="s">
        <v>4249</v>
      </c>
      <c r="BE251" t="s">
        <v>4250</v>
      </c>
      <c r="BF251" t="str">
        <f t="shared" si="39"/>
        <v>May 2026+</v>
      </c>
    </row>
    <row r="252" spans="1:58" ht="15" customHeight="1">
      <c r="A252" s="10">
        <v>46155.463840972203</v>
      </c>
      <c r="B252" s="11" t="s">
        <v>192</v>
      </c>
      <c r="C252" s="12">
        <v>46146</v>
      </c>
      <c r="D252" s="13">
        <v>0.77361111111111103</v>
      </c>
      <c r="E252" s="13">
        <v>0.78125</v>
      </c>
      <c r="F252" s="14" t="s">
        <v>4251</v>
      </c>
      <c r="G252" s="15" t="s">
        <v>4252</v>
      </c>
      <c r="H252" s="14">
        <v>10</v>
      </c>
      <c r="I252" s="22" t="s">
        <v>4253</v>
      </c>
      <c r="J252" s="14">
        <v>10</v>
      </c>
      <c r="K252" s="22" t="s">
        <v>4254</v>
      </c>
      <c r="L252" s="14">
        <v>10</v>
      </c>
      <c r="M252" s="22" t="s">
        <v>4255</v>
      </c>
      <c r="N252" s="14">
        <v>10</v>
      </c>
      <c r="O252" s="22" t="s">
        <v>4256</v>
      </c>
      <c r="P252" s="14">
        <v>8</v>
      </c>
      <c r="Q252" s="23" t="s">
        <v>4257</v>
      </c>
      <c r="R252" s="14">
        <v>5</v>
      </c>
      <c r="S252" s="23" t="s">
        <v>4258</v>
      </c>
      <c r="T252" s="14"/>
      <c r="U252" s="16"/>
      <c r="V252" s="14">
        <v>15</v>
      </c>
      <c r="W252" s="22" t="s">
        <v>4259</v>
      </c>
      <c r="X252" s="14">
        <v>8</v>
      </c>
      <c r="Y252" s="22" t="s">
        <v>4260</v>
      </c>
      <c r="Z252" s="14"/>
      <c r="AA252" s="16"/>
      <c r="AB252" s="14">
        <v>5</v>
      </c>
      <c r="AC252" s="22" t="s">
        <v>4245</v>
      </c>
      <c r="AD252" s="14">
        <v>5</v>
      </c>
      <c r="AE252" s="22" t="s">
        <v>4246</v>
      </c>
      <c r="AF252" s="14">
        <v>10</v>
      </c>
      <c r="AG252" s="22" t="s">
        <v>4261</v>
      </c>
      <c r="AH252" s="14"/>
      <c r="AI252" s="16"/>
      <c r="AJ252" s="14"/>
      <c r="AK252" s="16"/>
      <c r="AL252" s="14"/>
      <c r="AM252" s="16"/>
      <c r="AN252" s="14"/>
      <c r="AO252" s="16"/>
      <c r="AP252" s="14" t="s">
        <v>87</v>
      </c>
      <c r="AQ252" s="16" t="s">
        <v>4262</v>
      </c>
      <c r="AR252" s="14"/>
      <c r="AS252" s="18">
        <f t="shared" si="30"/>
        <v>96</v>
      </c>
      <c r="AT252" s="12">
        <f t="shared" si="31"/>
        <v>46143</v>
      </c>
      <c r="AU252" s="19" t="str">
        <f t="shared" si="32"/>
        <v>May 2026</v>
      </c>
      <c r="AV252" s="12">
        <f t="shared" si="33"/>
        <v>46146</v>
      </c>
      <c r="AW252" s="12">
        <f t="shared" si="34"/>
        <v>46152</v>
      </c>
      <c r="AX252" s="14" t="str">
        <f t="shared" si="35"/>
        <v>04/05/2026 - 10/05/2026</v>
      </c>
      <c r="AY252" s="14">
        <f>IF($B252="","",COUNTIFS($B$5:$B252,$B252,$AT$5:$AT252,$AT252))</f>
        <v>2</v>
      </c>
      <c r="AZ252" s="14">
        <f>IF($B252="","",COUNTIFS($B$5:$B252,$B252,$AV$5:$AV252,$AV252))</f>
        <v>2</v>
      </c>
      <c r="BA252" s="14" t="str">
        <f t="shared" si="36"/>
        <v>02|Wachiraporn chailittichai|20260501</v>
      </c>
      <c r="BB252" s="14" t="str">
        <f t="shared" si="37"/>
        <v>02|Wachiraporn chailittichai|20260504</v>
      </c>
      <c r="BC252" s="14">
        <f t="shared" si="38"/>
        <v>0</v>
      </c>
      <c r="BD252" s="54" t="s">
        <v>4263</v>
      </c>
      <c r="BE252" s="70" t="s">
        <v>4264</v>
      </c>
      <c r="BF252" t="str">
        <f t="shared" si="39"/>
        <v>May 2026+</v>
      </c>
    </row>
    <row r="253" spans="1:58" ht="15" customHeight="1">
      <c r="A253" s="10">
        <v>46155.483019201398</v>
      </c>
      <c r="B253" s="11" t="s">
        <v>511</v>
      </c>
      <c r="C253" s="12">
        <v>46146</v>
      </c>
      <c r="D253" s="13">
        <v>0.35763888888888901</v>
      </c>
      <c r="E253" s="13">
        <v>0.36111111111111099</v>
      </c>
      <c r="F253" s="14" t="s">
        <v>4265</v>
      </c>
      <c r="G253" s="15" t="s">
        <v>4266</v>
      </c>
      <c r="H253" s="14">
        <v>10</v>
      </c>
      <c r="I253" s="22" t="s">
        <v>4267</v>
      </c>
      <c r="J253" s="14">
        <v>10</v>
      </c>
      <c r="K253" s="22" t="s">
        <v>4268</v>
      </c>
      <c r="L253" s="14">
        <v>8</v>
      </c>
      <c r="M253" s="22" t="s">
        <v>4269</v>
      </c>
      <c r="N253" s="14">
        <v>8</v>
      </c>
      <c r="O253" s="22" t="s">
        <v>4270</v>
      </c>
      <c r="P253" s="14">
        <v>6</v>
      </c>
      <c r="Q253" s="23" t="s">
        <v>4271</v>
      </c>
      <c r="R253" s="14">
        <v>4</v>
      </c>
      <c r="S253" s="23" t="s">
        <v>4272</v>
      </c>
      <c r="T253" s="14"/>
      <c r="U253" s="16"/>
      <c r="V253" s="14">
        <v>10</v>
      </c>
      <c r="W253" s="22" t="s">
        <v>4273</v>
      </c>
      <c r="X253" s="14">
        <v>7</v>
      </c>
      <c r="Y253" s="22" t="s">
        <v>4274</v>
      </c>
      <c r="Z253" s="14"/>
      <c r="AA253" s="16"/>
      <c r="AB253" s="14">
        <v>5</v>
      </c>
      <c r="AC253" s="22" t="s">
        <v>4245</v>
      </c>
      <c r="AD253" s="14">
        <v>5</v>
      </c>
      <c r="AE253" s="22" t="s">
        <v>4246</v>
      </c>
      <c r="AF253" s="14">
        <v>10</v>
      </c>
      <c r="AG253" s="22" t="s">
        <v>4275</v>
      </c>
      <c r="AH253" s="14"/>
      <c r="AI253" s="16"/>
      <c r="AJ253" s="14"/>
      <c r="AK253" s="16"/>
      <c r="AL253" s="14"/>
      <c r="AM253" s="16"/>
      <c r="AN253" s="14"/>
      <c r="AO253" s="16"/>
      <c r="AP253" s="14" t="s">
        <v>87</v>
      </c>
      <c r="AQ253" s="16" t="s">
        <v>4276</v>
      </c>
      <c r="AR253" s="14"/>
      <c r="AS253" s="18">
        <f t="shared" si="30"/>
        <v>83</v>
      </c>
      <c r="AT253" s="12">
        <f t="shared" si="31"/>
        <v>46143</v>
      </c>
      <c r="AU253" s="19" t="str">
        <f t="shared" si="32"/>
        <v>May 2026</v>
      </c>
      <c r="AV253" s="12">
        <f t="shared" si="33"/>
        <v>46146</v>
      </c>
      <c r="AW253" s="12">
        <f t="shared" si="34"/>
        <v>46152</v>
      </c>
      <c r="AX253" s="14" t="str">
        <f t="shared" si="35"/>
        <v>04/05/2026 - 10/05/2026</v>
      </c>
      <c r="AY253" s="14">
        <f>IF($B253="","",COUNTIFS($B$5:$B253,$B253,$AT$5:$AT253,$AT253))</f>
        <v>1</v>
      </c>
      <c r="AZ253" s="14">
        <f>IF($B253="","",COUNTIFS($B$5:$B253,$B253,$AV$5:$AV253,$AV253))</f>
        <v>1</v>
      </c>
      <c r="BA253" s="14" t="str">
        <f t="shared" si="36"/>
        <v>01|Wassana Phothong|20260501</v>
      </c>
      <c r="BB253" s="14" t="str">
        <f t="shared" si="37"/>
        <v>01|Wassana Phothong|20260504</v>
      </c>
      <c r="BC253" s="14">
        <f t="shared" si="38"/>
        <v>0</v>
      </c>
      <c r="BD253" s="54" t="s">
        <v>4277</v>
      </c>
      <c r="BE253" t="s">
        <v>4278</v>
      </c>
      <c r="BF253" t="str">
        <f t="shared" si="39"/>
        <v>May 2026+</v>
      </c>
    </row>
    <row r="254" spans="1:58" ht="15" customHeight="1">
      <c r="A254" s="10">
        <v>46153.643429942102</v>
      </c>
      <c r="B254" s="11" t="s">
        <v>89</v>
      </c>
      <c r="C254" s="12">
        <v>46147</v>
      </c>
      <c r="D254" s="13">
        <v>0.50763888888888897</v>
      </c>
      <c r="E254" s="13">
        <v>0.51527777777777795</v>
      </c>
      <c r="F254" s="14" t="s">
        <v>4279</v>
      </c>
      <c r="G254" s="15" t="s">
        <v>4280</v>
      </c>
      <c r="H254" s="14">
        <v>10</v>
      </c>
      <c r="I254" s="22" t="s">
        <v>4281</v>
      </c>
      <c r="J254" s="14">
        <v>10</v>
      </c>
      <c r="K254" s="16" t="s">
        <v>4282</v>
      </c>
      <c r="L254" s="14">
        <v>10</v>
      </c>
      <c r="M254" s="22" t="s">
        <v>4283</v>
      </c>
      <c r="N254" s="14">
        <v>10</v>
      </c>
      <c r="O254" s="22" t="s">
        <v>4284</v>
      </c>
      <c r="P254" s="14">
        <v>10</v>
      </c>
      <c r="Q254" s="23" t="s">
        <v>4285</v>
      </c>
      <c r="R254" s="14">
        <v>5</v>
      </c>
      <c r="S254" s="23" t="s">
        <v>4286</v>
      </c>
      <c r="T254" s="14"/>
      <c r="U254" s="16"/>
      <c r="V254" s="14">
        <v>15</v>
      </c>
      <c r="W254" s="22" t="s">
        <v>4287</v>
      </c>
      <c r="X254" s="14">
        <v>10</v>
      </c>
      <c r="Y254" s="22" t="s">
        <v>4288</v>
      </c>
      <c r="Z254" s="14"/>
      <c r="AA254" s="16"/>
      <c r="AB254" s="14">
        <v>5</v>
      </c>
      <c r="AC254" s="22" t="s">
        <v>4245</v>
      </c>
      <c r="AD254" s="14">
        <v>5</v>
      </c>
      <c r="AE254" s="22" t="s">
        <v>4231</v>
      </c>
      <c r="AF254" s="14">
        <v>9</v>
      </c>
      <c r="AG254" s="22" t="s">
        <v>4289</v>
      </c>
      <c r="AH254" s="14"/>
      <c r="AI254" s="16"/>
      <c r="AJ254" s="14"/>
      <c r="AK254" s="16"/>
      <c r="AL254" s="14"/>
      <c r="AM254" s="16"/>
      <c r="AN254" s="14"/>
      <c r="AO254" s="16"/>
      <c r="AP254" s="14" t="s">
        <v>87</v>
      </c>
      <c r="AQ254" s="16" t="s">
        <v>4290</v>
      </c>
      <c r="AR254" s="14"/>
      <c r="AS254" s="18">
        <f t="shared" si="30"/>
        <v>99</v>
      </c>
      <c r="AT254" s="12">
        <f t="shared" si="31"/>
        <v>46143</v>
      </c>
      <c r="AU254" s="19" t="str">
        <f t="shared" si="32"/>
        <v>May 2026</v>
      </c>
      <c r="AV254" s="12">
        <f t="shared" si="33"/>
        <v>46146</v>
      </c>
      <c r="AW254" s="12">
        <f t="shared" si="34"/>
        <v>46152</v>
      </c>
      <c r="AX254" s="14" t="str">
        <f t="shared" si="35"/>
        <v>04/05/2026 - 10/05/2026</v>
      </c>
      <c r="AY254" s="14">
        <f>IF($B254="","",COUNTIFS($B$5:$B254,$B254,$AT$5:$AT254,$AT254))</f>
        <v>1</v>
      </c>
      <c r="AZ254" s="14">
        <f>IF($B254="","",COUNTIFS($B$5:$B254,$B254,$AV$5:$AV254,$AV254))</f>
        <v>1</v>
      </c>
      <c r="BA254" s="14" t="str">
        <f t="shared" si="36"/>
        <v>01|Jureeporn Piddum|20260501</v>
      </c>
      <c r="BB254" s="14" t="str">
        <f t="shared" si="37"/>
        <v>01|Jureeporn Piddum|20260504</v>
      </c>
      <c r="BC254" s="14">
        <f t="shared" si="38"/>
        <v>0</v>
      </c>
      <c r="BD254" s="54" t="s">
        <v>4291</v>
      </c>
      <c r="BE254" t="s">
        <v>4292</v>
      </c>
      <c r="BF254" t="str">
        <f t="shared" si="39"/>
        <v>May 2026+</v>
      </c>
    </row>
    <row r="255" spans="1:58" ht="15" customHeight="1">
      <c r="A255" s="10">
        <v>46153.667209143503</v>
      </c>
      <c r="B255" s="11" t="s">
        <v>89</v>
      </c>
      <c r="C255" s="12">
        <v>46147</v>
      </c>
      <c r="D255" s="13">
        <v>0.750694444444444</v>
      </c>
      <c r="E255" s="13">
        <v>0.75694444444444398</v>
      </c>
      <c r="F255" s="14" t="s">
        <v>4293</v>
      </c>
      <c r="G255" s="15" t="s">
        <v>4294</v>
      </c>
      <c r="H255" s="14">
        <v>10</v>
      </c>
      <c r="I255" s="22" t="s">
        <v>4295</v>
      </c>
      <c r="J255" s="14">
        <v>10</v>
      </c>
      <c r="K255" s="22" t="s">
        <v>4179</v>
      </c>
      <c r="L255" s="14">
        <v>10</v>
      </c>
      <c r="M255" s="22" t="s">
        <v>4296</v>
      </c>
      <c r="N255" s="14">
        <v>10</v>
      </c>
      <c r="O255" s="22" t="s">
        <v>4297</v>
      </c>
      <c r="P255" s="14">
        <v>8</v>
      </c>
      <c r="Q255" s="23" t="s">
        <v>4298</v>
      </c>
      <c r="R255" s="14">
        <v>3</v>
      </c>
      <c r="S255" s="23" t="s">
        <v>4299</v>
      </c>
      <c r="T255" s="14"/>
      <c r="U255" s="16"/>
      <c r="V255" s="14">
        <v>13</v>
      </c>
      <c r="W255" s="22" t="s">
        <v>4300</v>
      </c>
      <c r="X255" s="14">
        <v>9</v>
      </c>
      <c r="Y255" s="22" t="s">
        <v>4301</v>
      </c>
      <c r="Z255" s="14"/>
      <c r="AA255" s="16"/>
      <c r="AB255" s="14">
        <v>5</v>
      </c>
      <c r="AC255" s="22" t="s">
        <v>4245</v>
      </c>
      <c r="AD255" s="14">
        <v>4</v>
      </c>
      <c r="AE255" s="22" t="s">
        <v>4302</v>
      </c>
      <c r="AF255" s="14">
        <v>9</v>
      </c>
      <c r="AG255" s="22" t="s">
        <v>4303</v>
      </c>
      <c r="AH255" s="14"/>
      <c r="AI255" s="16"/>
      <c r="AJ255" s="14"/>
      <c r="AK255" s="16"/>
      <c r="AL255" s="14"/>
      <c r="AM255" s="16"/>
      <c r="AN255" s="14"/>
      <c r="AO255" s="16"/>
      <c r="AP255" s="14" t="s">
        <v>87</v>
      </c>
      <c r="AQ255" s="16" t="s">
        <v>4304</v>
      </c>
      <c r="AR255" s="14"/>
      <c r="AS255" s="18">
        <f t="shared" si="30"/>
        <v>91</v>
      </c>
      <c r="AT255" s="12">
        <f t="shared" si="31"/>
        <v>46143</v>
      </c>
      <c r="AU255" s="19" t="str">
        <f t="shared" si="32"/>
        <v>May 2026</v>
      </c>
      <c r="AV255" s="12">
        <f t="shared" si="33"/>
        <v>46146</v>
      </c>
      <c r="AW255" s="12">
        <f t="shared" si="34"/>
        <v>46152</v>
      </c>
      <c r="AX255" s="14" t="str">
        <f t="shared" si="35"/>
        <v>04/05/2026 - 10/05/2026</v>
      </c>
      <c r="AY255" s="14">
        <f>IF($B255="","",COUNTIFS($B$5:$B255,$B255,$AT$5:$AT255,$AT255))</f>
        <v>2</v>
      </c>
      <c r="AZ255" s="14">
        <f>IF($B255="","",COUNTIFS($B$5:$B255,$B255,$AV$5:$AV255,$AV255))</f>
        <v>2</v>
      </c>
      <c r="BA255" s="14" t="str">
        <f t="shared" si="36"/>
        <v>02|Jureeporn Piddum|20260501</v>
      </c>
      <c r="BB255" s="14" t="str">
        <f t="shared" si="37"/>
        <v>02|Jureeporn Piddum|20260504</v>
      </c>
      <c r="BC255" s="14">
        <f t="shared" si="38"/>
        <v>0</v>
      </c>
      <c r="BD255" s="54" t="s">
        <v>4305</v>
      </c>
      <c r="BE255" t="s">
        <v>4306</v>
      </c>
      <c r="BF255" t="str">
        <f t="shared" si="39"/>
        <v>May 2026+</v>
      </c>
    </row>
    <row r="256" spans="1:58" ht="15" customHeight="1">
      <c r="A256" s="10">
        <v>46153.676730416701</v>
      </c>
      <c r="B256" s="11" t="s">
        <v>1138</v>
      </c>
      <c r="C256" s="12">
        <v>46148</v>
      </c>
      <c r="D256" s="13">
        <v>0.49722222222222201</v>
      </c>
      <c r="E256" s="13">
        <v>0.50833333333333297</v>
      </c>
      <c r="F256" s="14" t="s">
        <v>4307</v>
      </c>
      <c r="G256" s="15" t="s">
        <v>4308</v>
      </c>
      <c r="H256" s="14">
        <v>10</v>
      </c>
      <c r="I256" s="22" t="s">
        <v>4309</v>
      </c>
      <c r="J256" s="14">
        <v>10</v>
      </c>
      <c r="K256" s="22" t="s">
        <v>4179</v>
      </c>
      <c r="L256" s="14">
        <v>10</v>
      </c>
      <c r="M256" s="22" t="s">
        <v>4310</v>
      </c>
      <c r="N256" s="14">
        <v>10</v>
      </c>
      <c r="O256" s="22" t="s">
        <v>4311</v>
      </c>
      <c r="P256" s="14">
        <v>9</v>
      </c>
      <c r="Q256" s="23" t="s">
        <v>4312</v>
      </c>
      <c r="R256" s="14">
        <v>5</v>
      </c>
      <c r="S256" s="23" t="s">
        <v>4313</v>
      </c>
      <c r="T256" s="14"/>
      <c r="U256" s="16"/>
      <c r="V256" s="14">
        <v>15</v>
      </c>
      <c r="W256" s="22" t="s">
        <v>4314</v>
      </c>
      <c r="X256" s="14">
        <v>10</v>
      </c>
      <c r="Y256" s="22" t="s">
        <v>4315</v>
      </c>
      <c r="Z256" s="14"/>
      <c r="AA256" s="16"/>
      <c r="AB256" s="14">
        <v>5</v>
      </c>
      <c r="AC256" s="22" t="s">
        <v>4245</v>
      </c>
      <c r="AD256" s="14">
        <v>5</v>
      </c>
      <c r="AE256" s="22" t="s">
        <v>4316</v>
      </c>
      <c r="AF256" s="14">
        <v>9</v>
      </c>
      <c r="AG256" s="22" t="s">
        <v>4317</v>
      </c>
      <c r="AH256" s="14"/>
      <c r="AI256" s="16"/>
      <c r="AJ256" s="14"/>
      <c r="AK256" s="16"/>
      <c r="AL256" s="14"/>
      <c r="AM256" s="16"/>
      <c r="AN256" s="14"/>
      <c r="AO256" s="16"/>
      <c r="AP256" s="14" t="s">
        <v>87</v>
      </c>
      <c r="AQ256" s="16" t="s">
        <v>4318</v>
      </c>
      <c r="AR256" s="14"/>
      <c r="AS256" s="18">
        <f t="shared" si="30"/>
        <v>98</v>
      </c>
      <c r="AT256" s="12">
        <f t="shared" si="31"/>
        <v>46143</v>
      </c>
      <c r="AU256" s="19" t="str">
        <f t="shared" si="32"/>
        <v>May 2026</v>
      </c>
      <c r="AV256" s="12">
        <f t="shared" si="33"/>
        <v>46146</v>
      </c>
      <c r="AW256" s="12">
        <f t="shared" si="34"/>
        <v>46152</v>
      </c>
      <c r="AX256" s="14" t="str">
        <f t="shared" si="35"/>
        <v>04/05/2026 - 10/05/2026</v>
      </c>
      <c r="AY256" s="14">
        <f>IF($B256="","",COUNTIFS($B$5:$B256,$B256,$AT$5:$AT256,$AT256))</f>
        <v>1</v>
      </c>
      <c r="AZ256" s="14">
        <f>IF($B256="","",COUNTIFS($B$5:$B256,$B256,$AV$5:$AV256,$AV256))</f>
        <v>1</v>
      </c>
      <c r="BA256" s="14" t="str">
        <f t="shared" si="36"/>
        <v>01|Krivut Vongkampan|20260501</v>
      </c>
      <c r="BB256" s="14" t="str">
        <f t="shared" si="37"/>
        <v>01|Krivut Vongkampan|20260504</v>
      </c>
      <c r="BC256" s="14">
        <f t="shared" si="38"/>
        <v>0</v>
      </c>
      <c r="BD256" s="54" t="s">
        <v>4319</v>
      </c>
      <c r="BE256" t="s">
        <v>4320</v>
      </c>
      <c r="BF256" t="str">
        <f t="shared" si="39"/>
        <v>May 2026+</v>
      </c>
    </row>
    <row r="257" spans="1:58" ht="15" customHeight="1">
      <c r="A257" s="10">
        <v>46154.690413773198</v>
      </c>
      <c r="B257" s="11" t="s">
        <v>264</v>
      </c>
      <c r="C257" s="12">
        <v>46148</v>
      </c>
      <c r="D257" s="13">
        <v>0.76666666666666705</v>
      </c>
      <c r="E257" s="13">
        <v>0.78888888888888897</v>
      </c>
      <c r="F257" s="14" t="s">
        <v>4321</v>
      </c>
      <c r="G257" s="15" t="s">
        <v>4322</v>
      </c>
      <c r="H257" s="14">
        <v>10</v>
      </c>
      <c r="I257" s="22" t="s">
        <v>4323</v>
      </c>
      <c r="J257" s="14">
        <v>10</v>
      </c>
      <c r="K257" s="22" t="s">
        <v>4324</v>
      </c>
      <c r="L257" s="14">
        <v>10</v>
      </c>
      <c r="M257" s="22" t="s">
        <v>4325</v>
      </c>
      <c r="N257" s="14">
        <v>10</v>
      </c>
      <c r="O257" s="22" t="s">
        <v>4326</v>
      </c>
      <c r="P257" s="14">
        <v>10</v>
      </c>
      <c r="Q257" s="23" t="s">
        <v>4327</v>
      </c>
      <c r="R257" s="14">
        <v>5</v>
      </c>
      <c r="S257" s="23" t="s">
        <v>4328</v>
      </c>
      <c r="T257" s="14"/>
      <c r="U257" s="16"/>
      <c r="V257" s="14">
        <v>15</v>
      </c>
      <c r="W257" s="22" t="s">
        <v>4329</v>
      </c>
      <c r="X257" s="14">
        <v>10</v>
      </c>
      <c r="Y257" s="22" t="s">
        <v>4330</v>
      </c>
      <c r="Z257" s="14"/>
      <c r="AA257" s="16"/>
      <c r="AB257" s="14">
        <v>5</v>
      </c>
      <c r="AC257" s="22" t="s">
        <v>4245</v>
      </c>
      <c r="AD257" s="14">
        <v>4</v>
      </c>
      <c r="AE257" s="22" t="s">
        <v>4331</v>
      </c>
      <c r="AF257" s="14">
        <v>10</v>
      </c>
      <c r="AG257" s="22" t="s">
        <v>4332</v>
      </c>
      <c r="AH257" s="14"/>
      <c r="AI257" s="16"/>
      <c r="AJ257" s="14"/>
      <c r="AK257" s="16"/>
      <c r="AL257" s="14"/>
      <c r="AM257" s="16"/>
      <c r="AN257" s="14"/>
      <c r="AO257" s="16"/>
      <c r="AP257" s="14" t="s">
        <v>87</v>
      </c>
      <c r="AQ257" s="16" t="s">
        <v>4333</v>
      </c>
      <c r="AR257" s="14"/>
      <c r="AS257" s="18">
        <f t="shared" si="30"/>
        <v>99</v>
      </c>
      <c r="AT257" s="12">
        <f t="shared" si="31"/>
        <v>46143</v>
      </c>
      <c r="AU257" s="19" t="str">
        <f t="shared" si="32"/>
        <v>May 2026</v>
      </c>
      <c r="AV257" s="12">
        <f t="shared" si="33"/>
        <v>46146</v>
      </c>
      <c r="AW257" s="12">
        <f t="shared" si="34"/>
        <v>46152</v>
      </c>
      <c r="AX257" s="14" t="str">
        <f t="shared" si="35"/>
        <v>04/05/2026 - 10/05/2026</v>
      </c>
      <c r="AY257" s="14">
        <f>IF($B257="","",COUNTIFS($B$5:$B257,$B257,$AT$5:$AT257,$AT257))</f>
        <v>1</v>
      </c>
      <c r="AZ257" s="14">
        <f>IF($B257="","",COUNTIFS($B$5:$B257,$B257,$AV$5:$AV257,$AV257))</f>
        <v>1</v>
      </c>
      <c r="BA257" s="14" t="str">
        <f t="shared" si="36"/>
        <v>01|Supakrit Promkhamnoi|20260501</v>
      </c>
      <c r="BB257" s="14" t="str">
        <f t="shared" si="37"/>
        <v>01|Supakrit Promkhamnoi|20260504</v>
      </c>
      <c r="BC257" s="14">
        <f t="shared" si="38"/>
        <v>0</v>
      </c>
      <c r="BD257" s="54" t="s">
        <v>4334</v>
      </c>
      <c r="BE257" t="s">
        <v>4322</v>
      </c>
      <c r="BF257" t="str">
        <f t="shared" si="39"/>
        <v>May 2026+</v>
      </c>
    </row>
    <row r="258" spans="1:58" ht="15" customHeight="1">
      <c r="A258" s="10">
        <v>46154.747656631997</v>
      </c>
      <c r="B258" s="11" t="s">
        <v>298</v>
      </c>
      <c r="C258" s="12">
        <v>46148</v>
      </c>
      <c r="D258" s="13">
        <v>0.71736111111111101</v>
      </c>
      <c r="E258" s="13">
        <v>0.72986111111111096</v>
      </c>
      <c r="F258" s="14" t="s">
        <v>4335</v>
      </c>
      <c r="G258" s="15" t="s">
        <v>4336</v>
      </c>
      <c r="H258" s="14">
        <v>10</v>
      </c>
      <c r="I258" s="22" t="s">
        <v>4337</v>
      </c>
      <c r="J258" s="14">
        <v>10</v>
      </c>
      <c r="K258" s="22" t="s">
        <v>4338</v>
      </c>
      <c r="L258" s="14">
        <v>9</v>
      </c>
      <c r="M258" s="22" t="s">
        <v>4339</v>
      </c>
      <c r="N258" s="14">
        <v>8</v>
      </c>
      <c r="O258" s="22" t="s">
        <v>4340</v>
      </c>
      <c r="P258" s="14">
        <v>4</v>
      </c>
      <c r="Q258" s="23" t="s">
        <v>4341</v>
      </c>
      <c r="R258" s="14">
        <v>3</v>
      </c>
      <c r="S258" s="23" t="s">
        <v>4342</v>
      </c>
      <c r="T258" s="14"/>
      <c r="U258" s="16"/>
      <c r="V258" s="14">
        <v>9</v>
      </c>
      <c r="W258" s="22" t="s">
        <v>4343</v>
      </c>
      <c r="X258" s="14">
        <v>4</v>
      </c>
      <c r="Y258" s="22" t="s">
        <v>4344</v>
      </c>
      <c r="Z258" s="14"/>
      <c r="AA258" s="16"/>
      <c r="AB258" s="14">
        <v>5</v>
      </c>
      <c r="AC258" s="22" t="s">
        <v>4245</v>
      </c>
      <c r="AD258" s="14">
        <v>4</v>
      </c>
      <c r="AE258" s="22" t="s">
        <v>4345</v>
      </c>
      <c r="AF258" s="14">
        <v>10</v>
      </c>
      <c r="AG258" s="22" t="s">
        <v>4346</v>
      </c>
      <c r="AH258" s="14"/>
      <c r="AI258" s="16"/>
      <c r="AJ258" s="14"/>
      <c r="AK258" s="16"/>
      <c r="AL258" s="14"/>
      <c r="AM258" s="16"/>
      <c r="AN258" s="14"/>
      <c r="AO258" s="16"/>
      <c r="AP258" s="14" t="s">
        <v>87</v>
      </c>
      <c r="AQ258" s="16" t="s">
        <v>4347</v>
      </c>
      <c r="AR258" s="14"/>
      <c r="AS258" s="18">
        <f t="shared" si="30"/>
        <v>76</v>
      </c>
      <c r="AT258" s="12">
        <f t="shared" si="31"/>
        <v>46143</v>
      </c>
      <c r="AU258" s="19" t="str">
        <f t="shared" si="32"/>
        <v>May 2026</v>
      </c>
      <c r="AV258" s="12">
        <f t="shared" si="33"/>
        <v>46146</v>
      </c>
      <c r="AW258" s="12">
        <f t="shared" si="34"/>
        <v>46152</v>
      </c>
      <c r="AX258" s="14" t="str">
        <f t="shared" si="35"/>
        <v>04/05/2026 - 10/05/2026</v>
      </c>
      <c r="AY258" s="14">
        <f>IF($B258="","",COUNTIFS($B$5:$B258,$B258,$AT$5:$AT258,$AT258))</f>
        <v>1</v>
      </c>
      <c r="AZ258" s="14">
        <f>IF($B258="","",COUNTIFS($B$5:$B258,$B258,$AV$5:$AV258,$AV258))</f>
        <v>1</v>
      </c>
      <c r="BA258" s="14" t="str">
        <f t="shared" si="36"/>
        <v>01|Suphitcha Keawliam|20260501</v>
      </c>
      <c r="BB258" s="14" t="str">
        <f t="shared" si="37"/>
        <v>01|Suphitcha Keawliam|20260504</v>
      </c>
      <c r="BC258" s="14">
        <f t="shared" si="38"/>
        <v>0</v>
      </c>
      <c r="BD258" s="54" t="s">
        <v>4348</v>
      </c>
      <c r="BE258" t="s">
        <v>4336</v>
      </c>
      <c r="BF258" t="str">
        <f t="shared" si="39"/>
        <v>May 2026+</v>
      </c>
    </row>
    <row r="259" spans="1:58" ht="15" customHeight="1">
      <c r="A259" s="71">
        <v>46155.510870729202</v>
      </c>
      <c r="B259" s="72" t="s">
        <v>511</v>
      </c>
      <c r="C259" s="73">
        <v>46148</v>
      </c>
      <c r="D259" s="74">
        <v>0.35347222222222202</v>
      </c>
      <c r="E259" s="74">
        <v>0.360416666666667</v>
      </c>
      <c r="F259" s="75" t="s">
        <v>4349</v>
      </c>
      <c r="G259" s="76" t="s">
        <v>4350</v>
      </c>
      <c r="H259" s="75">
        <v>10</v>
      </c>
      <c r="I259" s="77" t="s">
        <v>4351</v>
      </c>
      <c r="J259" s="75">
        <v>10</v>
      </c>
      <c r="K259" s="77" t="s">
        <v>4352</v>
      </c>
      <c r="L259" s="75">
        <v>9</v>
      </c>
      <c r="M259" s="77" t="s">
        <v>4353</v>
      </c>
      <c r="N259" s="75">
        <v>7</v>
      </c>
      <c r="O259" s="77" t="s">
        <v>4354</v>
      </c>
      <c r="P259" s="75">
        <v>6</v>
      </c>
      <c r="Q259" s="78" t="s">
        <v>4355</v>
      </c>
      <c r="R259" s="75">
        <v>4</v>
      </c>
      <c r="S259" s="78" t="s">
        <v>4356</v>
      </c>
      <c r="T259" s="75"/>
      <c r="U259" s="79"/>
      <c r="V259" s="75">
        <v>10</v>
      </c>
      <c r="W259" s="77" t="s">
        <v>4357</v>
      </c>
      <c r="X259" s="75">
        <v>7</v>
      </c>
      <c r="Y259" s="77" t="s">
        <v>4358</v>
      </c>
      <c r="Z259" s="75"/>
      <c r="AA259" s="79"/>
      <c r="AB259" s="75">
        <v>5</v>
      </c>
      <c r="AC259" s="77" t="s">
        <v>4245</v>
      </c>
      <c r="AD259" s="75">
        <v>4</v>
      </c>
      <c r="AE259" s="77" t="s">
        <v>4359</v>
      </c>
      <c r="AF259" s="75">
        <v>10</v>
      </c>
      <c r="AG259" s="77" t="s">
        <v>4360</v>
      </c>
      <c r="AH259" s="75"/>
      <c r="AI259" s="79"/>
      <c r="AJ259" s="75"/>
      <c r="AK259" s="79"/>
      <c r="AL259" s="75"/>
      <c r="AM259" s="79"/>
      <c r="AN259" s="75"/>
      <c r="AO259" s="79"/>
      <c r="AP259" s="75" t="s">
        <v>87</v>
      </c>
      <c r="AQ259" s="79" t="s">
        <v>4361</v>
      </c>
      <c r="AR259" s="75"/>
      <c r="AS259" s="80">
        <f t="shared" si="30"/>
        <v>82</v>
      </c>
      <c r="AT259" s="73">
        <f t="shared" si="31"/>
        <v>46143</v>
      </c>
      <c r="AU259" s="81" t="str">
        <f t="shared" si="32"/>
        <v>May 2026</v>
      </c>
      <c r="AV259" s="73">
        <f t="shared" si="33"/>
        <v>46146</v>
      </c>
      <c r="AW259" s="73">
        <f t="shared" si="34"/>
        <v>46152</v>
      </c>
      <c r="AX259" s="75" t="str">
        <f t="shared" si="35"/>
        <v>04/05/2026 - 10/05/2026</v>
      </c>
      <c r="AY259" s="75">
        <f>IF($B259="","",COUNTIFS($B$5:$B259,$B259,$AT$5:$AT259,$AT259))</f>
        <v>2</v>
      </c>
      <c r="AZ259" s="75">
        <f>IF($B259="","",COUNTIFS($B$5:$B259,$B259,$AV$5:$AV259,$AV259))</f>
        <v>2</v>
      </c>
      <c r="BA259" s="75" t="str">
        <f t="shared" si="36"/>
        <v>02|Wassana Phothong|20260501</v>
      </c>
      <c r="BB259" s="75" t="str">
        <f t="shared" si="37"/>
        <v>02|Wassana Phothong|20260504</v>
      </c>
      <c r="BC259" s="75">
        <f t="shared" si="38"/>
        <v>0</v>
      </c>
      <c r="BD259" s="82" t="s">
        <v>4362</v>
      </c>
      <c r="BE259" s="83" t="s">
        <v>4363</v>
      </c>
      <c r="BF259" s="83" t="str">
        <f t="shared" si="39"/>
        <v>May 2026+</v>
      </c>
    </row>
    <row r="260" spans="1:58" ht="15" customHeight="1">
      <c r="A260" s="10">
        <v>46154.731097546297</v>
      </c>
      <c r="B260" s="11" t="s">
        <v>298</v>
      </c>
      <c r="C260" s="12">
        <v>46149</v>
      </c>
      <c r="D260" s="13">
        <v>0.47083333333333299</v>
      </c>
      <c r="E260" s="13">
        <v>0.48194444444444501</v>
      </c>
      <c r="F260" s="14" t="s">
        <v>4364</v>
      </c>
      <c r="G260" s="15" t="s">
        <v>4365</v>
      </c>
      <c r="H260" s="14">
        <v>10</v>
      </c>
      <c r="I260" s="22" t="s">
        <v>4337</v>
      </c>
      <c r="J260" s="14">
        <v>10</v>
      </c>
      <c r="K260" s="22" t="s">
        <v>4366</v>
      </c>
      <c r="L260" s="14">
        <v>10</v>
      </c>
      <c r="M260" s="22" t="s">
        <v>4367</v>
      </c>
      <c r="N260" s="14">
        <v>9</v>
      </c>
      <c r="O260" s="22" t="s">
        <v>4368</v>
      </c>
      <c r="P260" s="14">
        <v>7</v>
      </c>
      <c r="Q260" s="23" t="s">
        <v>4369</v>
      </c>
      <c r="R260" s="14">
        <v>4</v>
      </c>
      <c r="S260" s="23" t="s">
        <v>4370</v>
      </c>
      <c r="T260" s="14"/>
      <c r="U260" s="16"/>
      <c r="V260" s="14">
        <v>12</v>
      </c>
      <c r="W260" s="22" t="s">
        <v>4371</v>
      </c>
      <c r="X260" s="14">
        <v>7</v>
      </c>
      <c r="Y260" s="22" t="s">
        <v>4372</v>
      </c>
      <c r="Z260" s="14"/>
      <c r="AA260" s="16"/>
      <c r="AB260" s="14">
        <v>4</v>
      </c>
      <c r="AC260" s="22" t="s">
        <v>4245</v>
      </c>
      <c r="AD260" s="14">
        <v>4</v>
      </c>
      <c r="AE260" s="22" t="s">
        <v>4373</v>
      </c>
      <c r="AF260" s="14">
        <v>10</v>
      </c>
      <c r="AG260" s="22" t="s">
        <v>4374</v>
      </c>
      <c r="AH260" s="14"/>
      <c r="AI260" s="16"/>
      <c r="AJ260" s="14"/>
      <c r="AK260" s="16"/>
      <c r="AL260" s="14"/>
      <c r="AM260" s="16"/>
      <c r="AN260" s="14"/>
      <c r="AO260" s="16"/>
      <c r="AP260" s="14" t="s">
        <v>87</v>
      </c>
      <c r="AQ260" s="16" t="s">
        <v>4375</v>
      </c>
      <c r="AR260" s="14"/>
      <c r="AS260" s="18">
        <f t="shared" si="30"/>
        <v>87</v>
      </c>
      <c r="AT260" s="12">
        <f t="shared" si="31"/>
        <v>46143</v>
      </c>
      <c r="AU260" s="19" t="str">
        <f t="shared" si="32"/>
        <v>May 2026</v>
      </c>
      <c r="AV260" s="12">
        <f t="shared" si="33"/>
        <v>46146</v>
      </c>
      <c r="AW260" s="12">
        <f t="shared" si="34"/>
        <v>46152</v>
      </c>
      <c r="AX260" s="14" t="str">
        <f t="shared" si="35"/>
        <v>04/05/2026 - 10/05/2026</v>
      </c>
      <c r="AY260" s="14">
        <f>IF($B260="","",COUNTIFS($B$5:$B260,$B260,$AT$5:$AT260,$AT260))</f>
        <v>2</v>
      </c>
      <c r="AZ260" s="14">
        <f>IF($B260="","",COUNTIFS($B$5:$B260,$B260,$AV$5:$AV260,$AV260))</f>
        <v>2</v>
      </c>
      <c r="BA260" s="14" t="str">
        <f t="shared" si="36"/>
        <v>02|Suphitcha Keawliam|20260501</v>
      </c>
      <c r="BB260" s="14" t="str">
        <f t="shared" si="37"/>
        <v>02|Suphitcha Keawliam|20260504</v>
      </c>
      <c r="BC260" s="14">
        <f t="shared" si="38"/>
        <v>0</v>
      </c>
      <c r="BD260" s="54" t="s">
        <v>4376</v>
      </c>
      <c r="BE260" t="s">
        <v>4365</v>
      </c>
      <c r="BF260" t="str">
        <f t="shared" si="39"/>
        <v>May 2026+</v>
      </c>
    </row>
    <row r="261" spans="1:58" ht="15" customHeight="1">
      <c r="A261" s="10">
        <v>46153.718966944398</v>
      </c>
      <c r="B261" s="11" t="s">
        <v>151</v>
      </c>
      <c r="C261" s="12">
        <v>46150</v>
      </c>
      <c r="D261" s="13">
        <v>0.46875</v>
      </c>
      <c r="E261" s="13">
        <v>0.47013888888888899</v>
      </c>
      <c r="F261" s="14" t="s">
        <v>4377</v>
      </c>
      <c r="G261" s="15" t="s">
        <v>4378</v>
      </c>
      <c r="H261" s="14">
        <v>10</v>
      </c>
      <c r="I261" s="22" t="s">
        <v>4379</v>
      </c>
      <c r="J261" s="14">
        <v>10</v>
      </c>
      <c r="K261" s="22" t="s">
        <v>4380</v>
      </c>
      <c r="L261" s="14">
        <v>10</v>
      </c>
      <c r="M261" s="22" t="s">
        <v>4381</v>
      </c>
      <c r="N261" s="14">
        <v>10</v>
      </c>
      <c r="O261" s="22" t="s">
        <v>4382</v>
      </c>
      <c r="P261" s="14">
        <v>10</v>
      </c>
      <c r="Q261" s="23" t="s">
        <v>4383</v>
      </c>
      <c r="R261" s="14">
        <v>5</v>
      </c>
      <c r="S261" s="23" t="s">
        <v>4384</v>
      </c>
      <c r="T261" s="14"/>
      <c r="U261" s="16"/>
      <c r="V261" s="14">
        <v>15</v>
      </c>
      <c r="W261" s="22" t="s">
        <v>4385</v>
      </c>
      <c r="X261" s="14">
        <v>10</v>
      </c>
      <c r="Y261" s="22" t="s">
        <v>4386</v>
      </c>
      <c r="Z261" s="14"/>
      <c r="AA261" s="16"/>
      <c r="AB261" s="14">
        <v>5</v>
      </c>
      <c r="AC261" s="22" t="s">
        <v>4245</v>
      </c>
      <c r="AD261" s="14">
        <v>5</v>
      </c>
      <c r="AE261" s="22" t="s">
        <v>4387</v>
      </c>
      <c r="AF261" s="14">
        <v>10</v>
      </c>
      <c r="AG261" s="22" t="s">
        <v>4388</v>
      </c>
      <c r="AH261" s="14"/>
      <c r="AI261" s="16"/>
      <c r="AJ261" s="14"/>
      <c r="AK261" s="16"/>
      <c r="AL261" s="14"/>
      <c r="AM261" s="16"/>
      <c r="AN261" s="14"/>
      <c r="AO261" s="16"/>
      <c r="AP261" s="14" t="s">
        <v>87</v>
      </c>
      <c r="AQ261" s="16" t="s">
        <v>4389</v>
      </c>
      <c r="AR261" s="14"/>
      <c r="AS261" s="18">
        <f t="shared" ref="AS261:AS324" si="40">IF($B261="","",SUM($H261,$J261,$L261,$N261,$P261,$R261,$T261,$V261,$X261,$Z261,$AB261,$AD261,$AF261,$AH261,$AJ261,$AL261,$AN261))</f>
        <v>100</v>
      </c>
      <c r="AT261" s="12">
        <f t="shared" ref="AT261:AT324" si="41">IF($C261="","",DATE(YEAR($C261),MONTH($C261),1))</f>
        <v>46143</v>
      </c>
      <c r="AU261" s="19" t="str">
        <f t="shared" ref="AU261:AU324" si="42">IF($AT261="","",TEXT($AT261,"mmmm yyyy"))</f>
        <v>May 2026</v>
      </c>
      <c r="AV261" s="12">
        <f t="shared" ref="AV261:AV324" si="43">IF($C261="","",$C261-WEEKDAY($C261,2)+1)</f>
        <v>46146</v>
      </c>
      <c r="AW261" s="12">
        <f t="shared" ref="AW261:AW324" si="44">IF($AV261="","",$AV261+6)</f>
        <v>46152</v>
      </c>
      <c r="AX261" s="14" t="str">
        <f t="shared" ref="AX261:AX324" si="45">IF($AV261="","",TEXT($AV261,"dd/mm/yyyy")&amp;" - "&amp;TEXT($AW261,"dd/mm/yyyy"))</f>
        <v>04/05/2026 - 10/05/2026</v>
      </c>
      <c r="AY261" s="14">
        <f>IF($B261="","",COUNTIFS($B$5:$B261,$B261,$AT$5:$AT261,$AT261))</f>
        <v>1</v>
      </c>
      <c r="AZ261" s="14">
        <f>IF($B261="","",COUNTIFS($B$5:$B261,$B261,$AV$5:$AV261,$AV261))</f>
        <v>1</v>
      </c>
      <c r="BA261" s="14" t="str">
        <f t="shared" ref="BA261:BA324" si="46">IF($B261="","",TEXT($AY261,"00")&amp;"|"&amp;$B261&amp;"|"&amp;TEXT($AT261,"yyyymmdd"))</f>
        <v>01|Nattapol Suprom|20260501</v>
      </c>
      <c r="BB261" s="14" t="str">
        <f t="shared" ref="BB261:BB324" si="47">IF($B261="","",TEXT($AZ261,"00")&amp;"|"&amp;$B261&amp;"|"&amp;TEXT($AV261,"yyyymmdd"))</f>
        <v>01|Nattapol Suprom|20260504</v>
      </c>
      <c r="BC261" s="14">
        <f t="shared" ref="BC261:BC324" si="48">IF(OR($AP261="YES",$AP261="Yes",$AP261="Y",$AP261=1),1,0)</f>
        <v>0</v>
      </c>
      <c r="BD261" s="54" t="s">
        <v>4390</v>
      </c>
      <c r="BE261" t="s">
        <v>4391</v>
      </c>
      <c r="BF261" t="str">
        <f t="shared" ref="BF261:BF324" si="49">IF($C261="","",IF($C261&gt;=DATE(2026,6,1),"QA-2026-06",IF($C261&gt;=DATE(2026,5,1),"May 2026+",IF($C261&gt;=DATE(2026,4,1),"April 2026",IF($C261&gt;=DATE(2026,3,1),"March 2026","Jan-Feb 2026")))))</f>
        <v>May 2026+</v>
      </c>
    </row>
    <row r="262" spans="1:58" ht="15" customHeight="1">
      <c r="A262" s="10">
        <v>46153.738889965301</v>
      </c>
      <c r="B262" s="11" t="s">
        <v>151</v>
      </c>
      <c r="C262" s="12">
        <v>46150</v>
      </c>
      <c r="D262" s="13">
        <v>0.5625</v>
      </c>
      <c r="E262" s="13">
        <v>0.56597222222222199</v>
      </c>
      <c r="F262" s="14" t="s">
        <v>4392</v>
      </c>
      <c r="G262" s="15" t="s">
        <v>4393</v>
      </c>
      <c r="H262" s="14">
        <v>10</v>
      </c>
      <c r="I262" s="22" t="s">
        <v>4394</v>
      </c>
      <c r="J262" s="14">
        <v>10</v>
      </c>
      <c r="K262" s="22" t="s">
        <v>4179</v>
      </c>
      <c r="L262" s="14">
        <v>10</v>
      </c>
      <c r="M262" s="22" t="s">
        <v>4395</v>
      </c>
      <c r="N262" s="14">
        <v>10</v>
      </c>
      <c r="O262" s="22" t="s">
        <v>4396</v>
      </c>
      <c r="P262" s="14">
        <v>7</v>
      </c>
      <c r="Q262" s="23" t="s">
        <v>4397</v>
      </c>
      <c r="R262" s="14">
        <v>4</v>
      </c>
      <c r="S262" s="23" t="s">
        <v>4398</v>
      </c>
      <c r="T262" s="14"/>
      <c r="U262" s="16"/>
      <c r="V262" s="14">
        <v>14</v>
      </c>
      <c r="W262" s="22" t="s">
        <v>4399</v>
      </c>
      <c r="X262" s="14">
        <v>6</v>
      </c>
      <c r="Y262" s="22" t="s">
        <v>4400</v>
      </c>
      <c r="Z262" s="14"/>
      <c r="AA262" s="16"/>
      <c r="AB262" s="14">
        <v>5</v>
      </c>
      <c r="AC262" s="22" t="s">
        <v>4401</v>
      </c>
      <c r="AD262" s="14">
        <v>5</v>
      </c>
      <c r="AE262" s="22" t="s">
        <v>4402</v>
      </c>
      <c r="AF262" s="14">
        <v>10</v>
      </c>
      <c r="AG262" s="22" t="s">
        <v>4403</v>
      </c>
      <c r="AH262" s="14"/>
      <c r="AI262" s="16"/>
      <c r="AJ262" s="14"/>
      <c r="AK262" s="16"/>
      <c r="AL262" s="14"/>
      <c r="AM262" s="16"/>
      <c r="AN262" s="14"/>
      <c r="AO262" s="16"/>
      <c r="AP262" s="14" t="s">
        <v>87</v>
      </c>
      <c r="AQ262" s="16" t="s">
        <v>4404</v>
      </c>
      <c r="AR262" s="14"/>
      <c r="AS262" s="18">
        <f t="shared" si="40"/>
        <v>91</v>
      </c>
      <c r="AT262" s="12">
        <f t="shared" si="41"/>
        <v>46143</v>
      </c>
      <c r="AU262" s="19" t="str">
        <f t="shared" si="42"/>
        <v>May 2026</v>
      </c>
      <c r="AV262" s="12">
        <f t="shared" si="43"/>
        <v>46146</v>
      </c>
      <c r="AW262" s="12">
        <f t="shared" si="44"/>
        <v>46152</v>
      </c>
      <c r="AX262" s="14" t="str">
        <f t="shared" si="45"/>
        <v>04/05/2026 - 10/05/2026</v>
      </c>
      <c r="AY262" s="14">
        <f>IF($B262="","",COUNTIFS($B$5:$B262,$B262,$AT$5:$AT262,$AT262))</f>
        <v>2</v>
      </c>
      <c r="AZ262" s="14">
        <f>IF($B262="","",COUNTIFS($B$5:$B262,$B262,$AV$5:$AV262,$AV262))</f>
        <v>2</v>
      </c>
      <c r="BA262" s="14" t="str">
        <f t="shared" si="46"/>
        <v>02|Nattapol Suprom|20260501</v>
      </c>
      <c r="BB262" s="14" t="str">
        <f t="shared" si="47"/>
        <v>02|Nattapol Suprom|20260504</v>
      </c>
      <c r="BC262" s="14">
        <f t="shared" si="48"/>
        <v>0</v>
      </c>
      <c r="BD262" s="54" t="s">
        <v>4405</v>
      </c>
      <c r="BE262" t="s">
        <v>4406</v>
      </c>
      <c r="BF262" t="str">
        <f t="shared" si="49"/>
        <v>May 2026+</v>
      </c>
    </row>
    <row r="263" spans="1:58" ht="15" customHeight="1">
      <c r="A263" s="10">
        <v>46153.704728032397</v>
      </c>
      <c r="B263" s="11" t="s">
        <v>393</v>
      </c>
      <c r="C263" s="12">
        <v>46151</v>
      </c>
      <c r="D263" s="13">
        <v>0.72013888888888899</v>
      </c>
      <c r="E263" s="13">
        <v>0.72916666666666696</v>
      </c>
      <c r="F263" s="14" t="s">
        <v>4407</v>
      </c>
      <c r="G263" s="15" t="s">
        <v>4408</v>
      </c>
      <c r="H263" s="14">
        <v>10</v>
      </c>
      <c r="I263" s="22" t="s">
        <v>4409</v>
      </c>
      <c r="J263" s="14">
        <v>10</v>
      </c>
      <c r="K263" s="22" t="s">
        <v>4410</v>
      </c>
      <c r="L263" s="14">
        <v>10</v>
      </c>
      <c r="M263" s="22" t="s">
        <v>4411</v>
      </c>
      <c r="N263" s="14">
        <v>10</v>
      </c>
      <c r="O263" s="22" t="s">
        <v>4412</v>
      </c>
      <c r="P263" s="14">
        <v>10</v>
      </c>
      <c r="Q263" s="23" t="s">
        <v>4413</v>
      </c>
      <c r="R263" s="14">
        <v>5</v>
      </c>
      <c r="S263" s="23" t="s">
        <v>4414</v>
      </c>
      <c r="T263" s="14"/>
      <c r="U263" s="16"/>
      <c r="V263" s="14">
        <v>15</v>
      </c>
      <c r="W263" s="22" t="s">
        <v>4415</v>
      </c>
      <c r="X263" s="14">
        <v>10</v>
      </c>
      <c r="Y263" s="22" t="s">
        <v>4416</v>
      </c>
      <c r="Z263" s="14"/>
      <c r="AA263" s="16"/>
      <c r="AB263" s="14">
        <v>5</v>
      </c>
      <c r="AC263" s="22" t="s">
        <v>4245</v>
      </c>
      <c r="AD263" s="14">
        <v>5</v>
      </c>
      <c r="AE263" s="22" t="s">
        <v>4417</v>
      </c>
      <c r="AF263" s="14">
        <v>10</v>
      </c>
      <c r="AG263" s="22" t="s">
        <v>4418</v>
      </c>
      <c r="AH263" s="14"/>
      <c r="AI263" s="16"/>
      <c r="AJ263" s="14"/>
      <c r="AK263" s="16"/>
      <c r="AL263" s="14"/>
      <c r="AM263" s="16"/>
      <c r="AN263" s="14"/>
      <c r="AO263" s="16"/>
      <c r="AP263" s="14" t="s">
        <v>87</v>
      </c>
      <c r="AQ263" s="16" t="s">
        <v>4419</v>
      </c>
      <c r="AR263" s="14"/>
      <c r="AS263" s="18">
        <f t="shared" si="40"/>
        <v>100</v>
      </c>
      <c r="AT263" s="12">
        <f t="shared" si="41"/>
        <v>46143</v>
      </c>
      <c r="AU263" s="19" t="str">
        <f t="shared" si="42"/>
        <v>May 2026</v>
      </c>
      <c r="AV263" s="12">
        <f t="shared" si="43"/>
        <v>46146</v>
      </c>
      <c r="AW263" s="12">
        <f t="shared" si="44"/>
        <v>46152</v>
      </c>
      <c r="AX263" s="14" t="str">
        <f t="shared" si="45"/>
        <v>04/05/2026 - 10/05/2026</v>
      </c>
      <c r="AY263" s="14">
        <f>IF($B263="","",COUNTIFS($B$5:$B263,$B263,$AT$5:$AT263,$AT263))</f>
        <v>1</v>
      </c>
      <c r="AZ263" s="14">
        <f>IF($B263="","",COUNTIFS($B$5:$B263,$B263,$AV$5:$AV263,$AV263))</f>
        <v>1</v>
      </c>
      <c r="BA263" s="14" t="str">
        <f t="shared" si="46"/>
        <v>01|Natcha Chai-in|20260501</v>
      </c>
      <c r="BB263" s="14" t="str">
        <f t="shared" si="47"/>
        <v>01|Natcha Chai-in|20260504</v>
      </c>
      <c r="BC263" s="14">
        <f t="shared" si="48"/>
        <v>0</v>
      </c>
      <c r="BD263" s="54" t="s">
        <v>4420</v>
      </c>
      <c r="BE263" t="s">
        <v>4421</v>
      </c>
      <c r="BF263" t="str">
        <f t="shared" si="49"/>
        <v>May 2026+</v>
      </c>
    </row>
    <row r="264" spans="1:58" ht="15" customHeight="1">
      <c r="A264" s="10">
        <v>46153.695047835601</v>
      </c>
      <c r="B264" s="11" t="s">
        <v>1138</v>
      </c>
      <c r="C264" s="12">
        <v>46152</v>
      </c>
      <c r="D264" s="13">
        <v>0.47916666666666702</v>
      </c>
      <c r="E264" s="13">
        <v>0.484027777777778</v>
      </c>
      <c r="F264" s="14" t="s">
        <v>4422</v>
      </c>
      <c r="G264" s="15" t="s">
        <v>4423</v>
      </c>
      <c r="H264" s="14">
        <v>10</v>
      </c>
      <c r="I264" s="22" t="s">
        <v>4424</v>
      </c>
      <c r="J264" s="14">
        <v>10</v>
      </c>
      <c r="K264" s="22" t="s">
        <v>4179</v>
      </c>
      <c r="L264" s="14">
        <v>10</v>
      </c>
      <c r="M264" s="22" t="s">
        <v>4425</v>
      </c>
      <c r="N264" s="14">
        <v>10</v>
      </c>
      <c r="O264" s="22" t="s">
        <v>4426</v>
      </c>
      <c r="P264" s="14">
        <v>9</v>
      </c>
      <c r="Q264" s="23" t="s">
        <v>4427</v>
      </c>
      <c r="R264" s="14">
        <v>5</v>
      </c>
      <c r="S264" s="23" t="s">
        <v>4428</v>
      </c>
      <c r="T264" s="14"/>
      <c r="U264" s="16"/>
      <c r="V264" s="14">
        <v>15</v>
      </c>
      <c r="W264" s="22" t="s">
        <v>4429</v>
      </c>
      <c r="X264" s="14">
        <v>9</v>
      </c>
      <c r="Y264" s="22" t="s">
        <v>4430</v>
      </c>
      <c r="Z264" s="14"/>
      <c r="AA264" s="16"/>
      <c r="AB264" s="14">
        <v>5</v>
      </c>
      <c r="AC264" s="22" t="s">
        <v>4245</v>
      </c>
      <c r="AD264" s="14">
        <v>5</v>
      </c>
      <c r="AE264" s="22" t="s">
        <v>4316</v>
      </c>
      <c r="AF264" s="14">
        <v>10</v>
      </c>
      <c r="AG264" s="22" t="s">
        <v>4431</v>
      </c>
      <c r="AH264" s="14"/>
      <c r="AI264" s="16"/>
      <c r="AJ264" s="14"/>
      <c r="AK264" s="16"/>
      <c r="AL264" s="14"/>
      <c r="AM264" s="16"/>
      <c r="AN264" s="14"/>
      <c r="AO264" s="16"/>
      <c r="AP264" s="14" t="s">
        <v>87</v>
      </c>
      <c r="AQ264" s="16" t="s">
        <v>4432</v>
      </c>
      <c r="AR264" s="14"/>
      <c r="AS264" s="18">
        <f t="shared" si="40"/>
        <v>98</v>
      </c>
      <c r="AT264" s="12">
        <f t="shared" si="41"/>
        <v>46143</v>
      </c>
      <c r="AU264" s="19" t="str">
        <f t="shared" si="42"/>
        <v>May 2026</v>
      </c>
      <c r="AV264" s="12">
        <f t="shared" si="43"/>
        <v>46146</v>
      </c>
      <c r="AW264" s="12">
        <f t="shared" si="44"/>
        <v>46152</v>
      </c>
      <c r="AX264" s="14" t="str">
        <f t="shared" si="45"/>
        <v>04/05/2026 - 10/05/2026</v>
      </c>
      <c r="AY264" s="14">
        <f>IF($B264="","",COUNTIFS($B$5:$B264,$B264,$AT$5:$AT264,$AT264))</f>
        <v>2</v>
      </c>
      <c r="AZ264" s="14">
        <f>IF($B264="","",COUNTIFS($B$5:$B264,$B264,$AV$5:$AV264,$AV264))</f>
        <v>2</v>
      </c>
      <c r="BA264" s="14" t="str">
        <f t="shared" si="46"/>
        <v>02|Krivut Vongkampan|20260501</v>
      </c>
      <c r="BB264" s="14" t="str">
        <f t="shared" si="47"/>
        <v>02|Krivut Vongkampan|20260504</v>
      </c>
      <c r="BC264" s="14">
        <f t="shared" si="48"/>
        <v>0</v>
      </c>
      <c r="BD264" s="54" t="s">
        <v>4433</v>
      </c>
      <c r="BE264" t="s">
        <v>4434</v>
      </c>
      <c r="BF264" t="str">
        <f t="shared" si="49"/>
        <v>May 2026+</v>
      </c>
    </row>
    <row r="265" spans="1:58" ht="15" customHeight="1">
      <c r="A265" s="10">
        <v>46153.713252280097</v>
      </c>
      <c r="B265" s="11" t="s">
        <v>393</v>
      </c>
      <c r="C265" s="12">
        <v>46152</v>
      </c>
      <c r="D265" s="13">
        <v>0.50486111111111098</v>
      </c>
      <c r="E265" s="13">
        <v>0.51041666666666696</v>
      </c>
      <c r="F265" s="14" t="s">
        <v>4435</v>
      </c>
      <c r="G265" s="15" t="s">
        <v>4436</v>
      </c>
      <c r="H265" s="14">
        <v>10</v>
      </c>
      <c r="I265" s="22" t="s">
        <v>4437</v>
      </c>
      <c r="J265" s="14">
        <v>10</v>
      </c>
      <c r="K265" s="22" t="s">
        <v>4438</v>
      </c>
      <c r="L265" s="14">
        <v>10</v>
      </c>
      <c r="M265" s="22" t="s">
        <v>4439</v>
      </c>
      <c r="N265" s="14">
        <v>10</v>
      </c>
      <c r="O265" s="22" t="s">
        <v>4440</v>
      </c>
      <c r="P265" s="14">
        <v>10</v>
      </c>
      <c r="Q265" s="23" t="s">
        <v>4441</v>
      </c>
      <c r="R265" s="14">
        <v>5</v>
      </c>
      <c r="S265" s="23" t="s">
        <v>4442</v>
      </c>
      <c r="T265" s="14"/>
      <c r="U265" s="16"/>
      <c r="V265" s="14">
        <v>15</v>
      </c>
      <c r="W265" s="22" t="s">
        <v>4443</v>
      </c>
      <c r="X265" s="14">
        <v>10</v>
      </c>
      <c r="Y265" s="22" t="s">
        <v>4444</v>
      </c>
      <c r="Z265" s="14"/>
      <c r="AA265" s="16"/>
      <c r="AB265" s="14">
        <v>5</v>
      </c>
      <c r="AC265" s="22" t="s">
        <v>4245</v>
      </c>
      <c r="AD265" s="14">
        <v>4</v>
      </c>
      <c r="AE265" s="22" t="s">
        <v>4445</v>
      </c>
      <c r="AF265" s="14">
        <v>10</v>
      </c>
      <c r="AG265" s="22" t="s">
        <v>4446</v>
      </c>
      <c r="AH265" s="14"/>
      <c r="AI265" s="16"/>
      <c r="AJ265" s="14"/>
      <c r="AK265" s="16"/>
      <c r="AL265" s="14"/>
      <c r="AM265" s="16"/>
      <c r="AN265" s="14"/>
      <c r="AO265" s="16"/>
      <c r="AP265" s="14" t="s">
        <v>87</v>
      </c>
      <c r="AQ265" s="16" t="s">
        <v>4447</v>
      </c>
      <c r="AR265" s="14"/>
      <c r="AS265" s="18">
        <f t="shared" si="40"/>
        <v>99</v>
      </c>
      <c r="AT265" s="12">
        <f t="shared" si="41"/>
        <v>46143</v>
      </c>
      <c r="AU265" s="19" t="str">
        <f t="shared" si="42"/>
        <v>May 2026</v>
      </c>
      <c r="AV265" s="12">
        <f t="shared" si="43"/>
        <v>46146</v>
      </c>
      <c r="AW265" s="12">
        <f t="shared" si="44"/>
        <v>46152</v>
      </c>
      <c r="AX265" s="14" t="str">
        <f t="shared" si="45"/>
        <v>04/05/2026 - 10/05/2026</v>
      </c>
      <c r="AY265" s="14">
        <f>IF($B265="","",COUNTIFS($B$5:$B265,$B265,$AT$5:$AT265,$AT265))</f>
        <v>2</v>
      </c>
      <c r="AZ265" s="14">
        <f>IF($B265="","",COUNTIFS($B$5:$B265,$B265,$AV$5:$AV265,$AV265))</f>
        <v>2</v>
      </c>
      <c r="BA265" s="14" t="str">
        <f t="shared" si="46"/>
        <v>02|Natcha Chai-in|20260501</v>
      </c>
      <c r="BB265" s="14" t="str">
        <f t="shared" si="47"/>
        <v>02|Natcha Chai-in|20260504</v>
      </c>
      <c r="BC265" s="14">
        <f t="shared" si="48"/>
        <v>0</v>
      </c>
      <c r="BD265" s="54" t="s">
        <v>4448</v>
      </c>
      <c r="BE265" t="s">
        <v>4449</v>
      </c>
      <c r="BF265" t="str">
        <f t="shared" si="49"/>
        <v>May 2026+</v>
      </c>
    </row>
    <row r="266" spans="1:58" ht="15" customHeight="1">
      <c r="A266" s="10">
        <v>46154.623347233799</v>
      </c>
      <c r="B266" s="11" t="s">
        <v>451</v>
      </c>
      <c r="C266" s="12">
        <v>46152</v>
      </c>
      <c r="D266" s="13">
        <v>0.76458333333333295</v>
      </c>
      <c r="E266" s="13">
        <v>0.77013888888888904</v>
      </c>
      <c r="F266" s="14" t="s">
        <v>4450</v>
      </c>
      <c r="G266" s="15" t="s">
        <v>4451</v>
      </c>
      <c r="H266" s="14">
        <v>10</v>
      </c>
      <c r="I266" s="22" t="s">
        <v>4452</v>
      </c>
      <c r="J266" s="14">
        <v>10</v>
      </c>
      <c r="K266" s="22" t="s">
        <v>4453</v>
      </c>
      <c r="L266" s="14">
        <v>10</v>
      </c>
      <c r="M266" s="22" t="s">
        <v>4454</v>
      </c>
      <c r="N266" s="14">
        <v>10</v>
      </c>
      <c r="O266" s="22" t="s">
        <v>4455</v>
      </c>
      <c r="P266" s="14">
        <v>9</v>
      </c>
      <c r="Q266" s="23" t="s">
        <v>4456</v>
      </c>
      <c r="R266" s="14">
        <v>5</v>
      </c>
      <c r="S266" s="23" t="s">
        <v>4457</v>
      </c>
      <c r="T266" s="14"/>
      <c r="U266" s="16"/>
      <c r="V266" s="14">
        <v>15</v>
      </c>
      <c r="W266" s="22" t="s">
        <v>4458</v>
      </c>
      <c r="X266" s="14">
        <v>9</v>
      </c>
      <c r="Y266" s="22" t="s">
        <v>4459</v>
      </c>
      <c r="Z266" s="14"/>
      <c r="AA266" s="16"/>
      <c r="AB266" s="14">
        <v>5</v>
      </c>
      <c r="AC266" s="22" t="s">
        <v>4245</v>
      </c>
      <c r="AD266" s="14">
        <v>5</v>
      </c>
      <c r="AE266" s="22" t="s">
        <v>4460</v>
      </c>
      <c r="AF266" s="14">
        <v>10</v>
      </c>
      <c r="AG266" s="22" t="s">
        <v>4461</v>
      </c>
      <c r="AH266" s="14"/>
      <c r="AI266" s="16"/>
      <c r="AJ266" s="14"/>
      <c r="AK266" s="16"/>
      <c r="AL266" s="14"/>
      <c r="AM266" s="16"/>
      <c r="AN266" s="14"/>
      <c r="AO266" s="16"/>
      <c r="AP266" s="14" t="s">
        <v>87</v>
      </c>
      <c r="AQ266" s="16" t="s">
        <v>4462</v>
      </c>
      <c r="AR266" s="14"/>
      <c r="AS266" s="18">
        <f t="shared" si="40"/>
        <v>98</v>
      </c>
      <c r="AT266" s="12">
        <f t="shared" si="41"/>
        <v>46143</v>
      </c>
      <c r="AU266" s="19" t="str">
        <f t="shared" si="42"/>
        <v>May 2026</v>
      </c>
      <c r="AV266" s="12">
        <f t="shared" si="43"/>
        <v>46146</v>
      </c>
      <c r="AW266" s="12">
        <f t="shared" si="44"/>
        <v>46152</v>
      </c>
      <c r="AX266" s="14" t="str">
        <f t="shared" si="45"/>
        <v>04/05/2026 - 10/05/2026</v>
      </c>
      <c r="AY266" s="14">
        <f>IF($B266="","",COUNTIFS($B$5:$B266,$B266,$AT$5:$AT266,$AT266))</f>
        <v>1</v>
      </c>
      <c r="AZ266" s="14">
        <f>IF($B266="","",COUNTIFS($B$5:$B266,$B266,$AV$5:$AV266,$AV266))</f>
        <v>1</v>
      </c>
      <c r="BA266" s="14" t="str">
        <f t="shared" si="46"/>
        <v>01|Sunijtra Siritip|20260501</v>
      </c>
      <c r="BB266" s="14" t="str">
        <f t="shared" si="47"/>
        <v>01|Sunijtra Siritip|20260504</v>
      </c>
      <c r="BC266" s="14">
        <f t="shared" si="48"/>
        <v>0</v>
      </c>
      <c r="BD266" s="54" t="s">
        <v>4463</v>
      </c>
      <c r="BE266" t="s">
        <v>4451</v>
      </c>
      <c r="BF266" t="str">
        <f t="shared" si="49"/>
        <v>May 2026+</v>
      </c>
    </row>
    <row r="267" spans="1:58" ht="15" customHeight="1">
      <c r="A267" s="10">
        <v>46154.669112581003</v>
      </c>
      <c r="B267" s="11" t="s">
        <v>451</v>
      </c>
      <c r="C267" s="12">
        <v>46152</v>
      </c>
      <c r="D267" s="13">
        <v>0.79861111111111105</v>
      </c>
      <c r="E267" s="13">
        <v>0.80277777777777803</v>
      </c>
      <c r="F267" s="14" t="s">
        <v>4464</v>
      </c>
      <c r="G267" s="15" t="s">
        <v>4465</v>
      </c>
      <c r="H267" s="14">
        <v>10</v>
      </c>
      <c r="I267" s="22" t="s">
        <v>4466</v>
      </c>
      <c r="J267" s="14">
        <v>10</v>
      </c>
      <c r="K267" s="22" t="s">
        <v>4467</v>
      </c>
      <c r="L267" s="14">
        <v>10</v>
      </c>
      <c r="M267" s="22" t="s">
        <v>4468</v>
      </c>
      <c r="N267" s="14">
        <v>9</v>
      </c>
      <c r="O267" s="22" t="s">
        <v>4469</v>
      </c>
      <c r="P267" s="14">
        <v>9</v>
      </c>
      <c r="Q267" s="23" t="s">
        <v>4470</v>
      </c>
      <c r="R267" s="14">
        <v>5</v>
      </c>
      <c r="S267" s="23" t="s">
        <v>4471</v>
      </c>
      <c r="T267" s="14"/>
      <c r="U267" s="16"/>
      <c r="V267" s="14">
        <v>15</v>
      </c>
      <c r="W267" s="22" t="s">
        <v>4472</v>
      </c>
      <c r="X267" s="14">
        <v>8</v>
      </c>
      <c r="Y267" s="22" t="s">
        <v>4473</v>
      </c>
      <c r="Z267" s="14"/>
      <c r="AA267" s="16"/>
      <c r="AB267" s="14">
        <v>5</v>
      </c>
      <c r="AC267" s="22" t="s">
        <v>4245</v>
      </c>
      <c r="AD267" s="14">
        <v>5</v>
      </c>
      <c r="AE267" s="22" t="s">
        <v>4460</v>
      </c>
      <c r="AF267" s="14">
        <v>4</v>
      </c>
      <c r="AG267" s="22" t="s">
        <v>4474</v>
      </c>
      <c r="AH267" s="14"/>
      <c r="AI267" s="16"/>
      <c r="AJ267" s="14"/>
      <c r="AK267" s="16"/>
      <c r="AL267" s="14"/>
      <c r="AM267" s="16"/>
      <c r="AN267" s="14"/>
      <c r="AO267" s="16"/>
      <c r="AP267" s="14" t="s">
        <v>87</v>
      </c>
      <c r="AQ267" s="16" t="s">
        <v>4475</v>
      </c>
      <c r="AR267" s="14"/>
      <c r="AS267" s="18">
        <f t="shared" si="40"/>
        <v>90</v>
      </c>
      <c r="AT267" s="12">
        <f t="shared" si="41"/>
        <v>46143</v>
      </c>
      <c r="AU267" s="19" t="str">
        <f t="shared" si="42"/>
        <v>May 2026</v>
      </c>
      <c r="AV267" s="12">
        <f t="shared" si="43"/>
        <v>46146</v>
      </c>
      <c r="AW267" s="12">
        <f t="shared" si="44"/>
        <v>46152</v>
      </c>
      <c r="AX267" s="14" t="str">
        <f t="shared" si="45"/>
        <v>04/05/2026 - 10/05/2026</v>
      </c>
      <c r="AY267" s="14">
        <f>IF($B267="","",COUNTIFS($B$5:$B267,$B267,$AT$5:$AT267,$AT267))</f>
        <v>2</v>
      </c>
      <c r="AZ267" s="14">
        <f>IF($B267="","",COUNTIFS($B$5:$B267,$B267,$AV$5:$AV267,$AV267))</f>
        <v>2</v>
      </c>
      <c r="BA267" s="14" t="str">
        <f t="shared" si="46"/>
        <v>02|Sunijtra Siritip|20260501</v>
      </c>
      <c r="BB267" s="14" t="str">
        <f t="shared" si="47"/>
        <v>02|Sunijtra Siritip|20260504</v>
      </c>
      <c r="BC267" s="14">
        <f t="shared" si="48"/>
        <v>0</v>
      </c>
      <c r="BD267" s="54" t="s">
        <v>4476</v>
      </c>
      <c r="BE267" t="s">
        <v>4465</v>
      </c>
      <c r="BF267" t="str">
        <f t="shared" si="49"/>
        <v>May 2026+</v>
      </c>
    </row>
    <row r="268" spans="1:58" ht="15" customHeight="1">
      <c r="A268" s="10">
        <v>46154.723789108801</v>
      </c>
      <c r="B268" s="11" t="s">
        <v>264</v>
      </c>
      <c r="C268" s="12">
        <v>46152</v>
      </c>
      <c r="D268" s="13">
        <v>0.31874999999999998</v>
      </c>
      <c r="E268" s="13">
        <v>0.32291666666666702</v>
      </c>
      <c r="F268" s="14" t="s">
        <v>4477</v>
      </c>
      <c r="G268" s="15" t="s">
        <v>4478</v>
      </c>
      <c r="H268" s="14">
        <v>10</v>
      </c>
      <c r="I268" s="22" t="s">
        <v>4479</v>
      </c>
      <c r="J268" s="14">
        <v>10</v>
      </c>
      <c r="K268" s="22" t="s">
        <v>4195</v>
      </c>
      <c r="L268" s="14">
        <v>10</v>
      </c>
      <c r="M268" s="22" t="s">
        <v>4480</v>
      </c>
      <c r="N268" s="14">
        <v>9</v>
      </c>
      <c r="O268" s="22" t="s">
        <v>4481</v>
      </c>
      <c r="P268" s="14">
        <v>5</v>
      </c>
      <c r="Q268" s="23" t="s">
        <v>4482</v>
      </c>
      <c r="R268" s="14">
        <v>3</v>
      </c>
      <c r="S268" s="23" t="s">
        <v>4483</v>
      </c>
      <c r="T268" s="14"/>
      <c r="U268" s="16"/>
      <c r="V268" s="14">
        <v>8</v>
      </c>
      <c r="W268" s="22" t="s">
        <v>4484</v>
      </c>
      <c r="X268" s="14">
        <v>4</v>
      </c>
      <c r="Y268" s="22" t="s">
        <v>4485</v>
      </c>
      <c r="Z268" s="14"/>
      <c r="AA268" s="16"/>
      <c r="AB268" s="14">
        <v>5</v>
      </c>
      <c r="AC268" s="22" t="s">
        <v>4486</v>
      </c>
      <c r="AD268" s="14">
        <v>5</v>
      </c>
      <c r="AE268" s="22" t="s">
        <v>4460</v>
      </c>
      <c r="AF268" s="14">
        <v>10</v>
      </c>
      <c r="AG268" s="22" t="s">
        <v>4487</v>
      </c>
      <c r="AH268" s="14"/>
      <c r="AI268" s="16"/>
      <c r="AJ268" s="14"/>
      <c r="AK268" s="16"/>
      <c r="AL268" s="14"/>
      <c r="AM268" s="16"/>
      <c r="AN268" s="14"/>
      <c r="AO268" s="16"/>
      <c r="AP268" s="14" t="s">
        <v>87</v>
      </c>
      <c r="AQ268" s="16" t="s">
        <v>4488</v>
      </c>
      <c r="AR268" s="14"/>
      <c r="AS268" s="18">
        <f t="shared" si="40"/>
        <v>79</v>
      </c>
      <c r="AT268" s="12">
        <f t="shared" si="41"/>
        <v>46143</v>
      </c>
      <c r="AU268" s="19" t="str">
        <f t="shared" si="42"/>
        <v>May 2026</v>
      </c>
      <c r="AV268" s="12">
        <f t="shared" si="43"/>
        <v>46146</v>
      </c>
      <c r="AW268" s="12">
        <f t="shared" si="44"/>
        <v>46152</v>
      </c>
      <c r="AX268" s="14" t="str">
        <f t="shared" si="45"/>
        <v>04/05/2026 - 10/05/2026</v>
      </c>
      <c r="AY268" s="14">
        <f>IF($B268="","",COUNTIFS($B$5:$B268,$B268,$AT$5:$AT268,$AT268))</f>
        <v>2</v>
      </c>
      <c r="AZ268" s="14">
        <f>IF($B268="","",COUNTIFS($B$5:$B268,$B268,$AV$5:$AV268,$AV268))</f>
        <v>2</v>
      </c>
      <c r="BA268" s="14" t="str">
        <f t="shared" si="46"/>
        <v>02|Supakrit Promkhamnoi|20260501</v>
      </c>
      <c r="BB268" s="14" t="str">
        <f t="shared" si="47"/>
        <v>02|Supakrit Promkhamnoi|20260504</v>
      </c>
      <c r="BC268" s="14">
        <f t="shared" si="48"/>
        <v>0</v>
      </c>
      <c r="BD268" s="54" t="s">
        <v>4489</v>
      </c>
      <c r="BE268" t="s">
        <v>4478</v>
      </c>
      <c r="BF268" t="str">
        <f t="shared" si="49"/>
        <v>May 2026+</v>
      </c>
    </row>
    <row r="269" spans="1:58" ht="15" customHeight="1">
      <c r="A269" s="10">
        <v>46160.427702870402</v>
      </c>
      <c r="B269" s="11" t="s">
        <v>2329</v>
      </c>
      <c r="C269" s="12">
        <v>46153</v>
      </c>
      <c r="D269" s="13">
        <v>0.51388888888888895</v>
      </c>
      <c r="E269" s="13">
        <v>0.52013888888888904</v>
      </c>
      <c r="F269" s="14" t="s">
        <v>4490</v>
      </c>
      <c r="G269" s="15" t="s">
        <v>4491</v>
      </c>
      <c r="H269" s="14">
        <v>10</v>
      </c>
      <c r="I269" s="22" t="s">
        <v>4492</v>
      </c>
      <c r="J269" s="14">
        <v>10</v>
      </c>
      <c r="K269" s="22" t="s">
        <v>4493</v>
      </c>
      <c r="L269" s="14">
        <v>10</v>
      </c>
      <c r="M269" s="22" t="s">
        <v>4494</v>
      </c>
      <c r="N269" s="14">
        <v>10</v>
      </c>
      <c r="O269" s="22" t="s">
        <v>4495</v>
      </c>
      <c r="P269" s="14">
        <v>8</v>
      </c>
      <c r="Q269" s="23" t="s">
        <v>4496</v>
      </c>
      <c r="R269" s="14">
        <v>5</v>
      </c>
      <c r="S269" s="23" t="s">
        <v>4497</v>
      </c>
      <c r="T269" s="14"/>
      <c r="U269" s="16"/>
      <c r="V269" s="14">
        <v>15</v>
      </c>
      <c r="W269" s="22" t="s">
        <v>4498</v>
      </c>
      <c r="X269" s="14">
        <v>8</v>
      </c>
      <c r="Y269" s="22" t="s">
        <v>4499</v>
      </c>
      <c r="Z269" s="14"/>
      <c r="AA269" s="16"/>
      <c r="AB269" s="14">
        <v>5</v>
      </c>
      <c r="AC269" s="22" t="s">
        <v>4245</v>
      </c>
      <c r="AD269" s="14">
        <v>5</v>
      </c>
      <c r="AE269" s="22" t="s">
        <v>4246</v>
      </c>
      <c r="AF269" s="14">
        <v>10</v>
      </c>
      <c r="AG269" s="22" t="s">
        <v>4500</v>
      </c>
      <c r="AH269" s="14"/>
      <c r="AI269" s="16"/>
      <c r="AJ269" s="14"/>
      <c r="AK269" s="16"/>
      <c r="AL269" s="14"/>
      <c r="AM269" s="16"/>
      <c r="AN269" s="14"/>
      <c r="AO269" s="16"/>
      <c r="AP269" s="14" t="s">
        <v>87</v>
      </c>
      <c r="AQ269" s="16" t="s">
        <v>4501</v>
      </c>
      <c r="AR269" s="14"/>
      <c r="AS269" s="18">
        <f t="shared" si="40"/>
        <v>96</v>
      </c>
      <c r="AT269" s="12">
        <f t="shared" si="41"/>
        <v>46143</v>
      </c>
      <c r="AU269" s="19" t="str">
        <f t="shared" si="42"/>
        <v>May 2026</v>
      </c>
      <c r="AV269" s="12">
        <f t="shared" si="43"/>
        <v>46153</v>
      </c>
      <c r="AW269" s="12">
        <f t="shared" si="44"/>
        <v>46159</v>
      </c>
      <c r="AX269" s="14" t="str">
        <f t="shared" si="45"/>
        <v>11/05/2026 - 17/05/2026</v>
      </c>
      <c r="AY269" s="14">
        <f>IF($B269="","",COUNTIFS($B$5:$B269,$B269,$AT$5:$AT269,$AT269))</f>
        <v>3</v>
      </c>
      <c r="AZ269" s="14">
        <f>IF($B269="","",COUNTIFS($B$5:$B269,$B269,$AV$5:$AV269,$AV269))</f>
        <v>1</v>
      </c>
      <c r="BA269" s="14" t="str">
        <f t="shared" si="46"/>
        <v>03|Anucha Makundin|20260501</v>
      </c>
      <c r="BB269" s="14" t="str">
        <f t="shared" si="47"/>
        <v>01|Anucha Makundin|20260511</v>
      </c>
      <c r="BC269" s="14">
        <f t="shared" si="48"/>
        <v>0</v>
      </c>
      <c r="BD269" s="54" t="s">
        <v>4502</v>
      </c>
      <c r="BE269" t="s">
        <v>4503</v>
      </c>
      <c r="BF269" s="84" t="str">
        <f t="shared" si="49"/>
        <v>May 2026+</v>
      </c>
    </row>
    <row r="270" spans="1:58" ht="15" customHeight="1">
      <c r="A270" s="10">
        <v>46160.595044432899</v>
      </c>
      <c r="B270" s="11" t="s">
        <v>67</v>
      </c>
      <c r="C270" s="12">
        <v>46153</v>
      </c>
      <c r="D270" s="13">
        <v>0.54236111111111096</v>
      </c>
      <c r="E270" s="13">
        <v>0.55069444444444504</v>
      </c>
      <c r="F270" s="14" t="s">
        <v>4504</v>
      </c>
      <c r="G270" s="15" t="s">
        <v>4505</v>
      </c>
      <c r="H270" s="14">
        <v>10</v>
      </c>
      <c r="I270" s="22" t="s">
        <v>4506</v>
      </c>
      <c r="J270" s="14">
        <v>5</v>
      </c>
      <c r="K270" s="22" t="s">
        <v>4507</v>
      </c>
      <c r="L270" s="14">
        <v>5</v>
      </c>
      <c r="M270" s="22" t="s">
        <v>4508</v>
      </c>
      <c r="N270" s="14">
        <v>7</v>
      </c>
      <c r="O270" s="22" t="s">
        <v>4509</v>
      </c>
      <c r="P270" s="14">
        <v>6</v>
      </c>
      <c r="Q270" s="23" t="s">
        <v>4510</v>
      </c>
      <c r="R270" s="14">
        <v>3</v>
      </c>
      <c r="S270" s="23" t="s">
        <v>4511</v>
      </c>
      <c r="T270" s="14"/>
      <c r="U270" s="16"/>
      <c r="V270" s="14">
        <v>9</v>
      </c>
      <c r="W270" s="22" t="s">
        <v>4512</v>
      </c>
      <c r="X270" s="14">
        <v>6</v>
      </c>
      <c r="Y270" s="22" t="s">
        <v>4513</v>
      </c>
      <c r="Z270" s="14"/>
      <c r="AA270" s="16"/>
      <c r="AB270" s="14">
        <v>4</v>
      </c>
      <c r="AC270" s="22" t="s">
        <v>4514</v>
      </c>
      <c r="AD270" s="14">
        <v>5</v>
      </c>
      <c r="AE270" s="22" t="s">
        <v>4515</v>
      </c>
      <c r="AF270" s="14">
        <v>9</v>
      </c>
      <c r="AG270" s="22" t="s">
        <v>4516</v>
      </c>
      <c r="AH270" s="14"/>
      <c r="AI270" s="16"/>
      <c r="AJ270" s="14"/>
      <c r="AK270" s="16"/>
      <c r="AL270" s="14"/>
      <c r="AM270" s="16"/>
      <c r="AN270" s="14"/>
      <c r="AO270" s="16"/>
      <c r="AP270" s="14" t="s">
        <v>87</v>
      </c>
      <c r="AQ270" s="16" t="s">
        <v>4517</v>
      </c>
      <c r="AR270" s="14"/>
      <c r="AS270" s="18">
        <f t="shared" si="40"/>
        <v>69</v>
      </c>
      <c r="AT270" s="12">
        <f t="shared" si="41"/>
        <v>46143</v>
      </c>
      <c r="AU270" s="19" t="str">
        <f t="shared" si="42"/>
        <v>May 2026</v>
      </c>
      <c r="AV270" s="12">
        <f t="shared" si="43"/>
        <v>46153</v>
      </c>
      <c r="AW270" s="12">
        <f t="shared" si="44"/>
        <v>46159</v>
      </c>
      <c r="AX270" s="14" t="str">
        <f t="shared" si="45"/>
        <v>11/05/2026 - 17/05/2026</v>
      </c>
      <c r="AY270" s="14">
        <f>IF($B270="","",COUNTIFS($B$5:$B270,$B270,$AT$5:$AT270,$AT270))</f>
        <v>3</v>
      </c>
      <c r="AZ270" s="14">
        <f>IF($B270="","",COUNTIFS($B$5:$B270,$B270,$AV$5:$AV270,$AV270))</f>
        <v>1</v>
      </c>
      <c r="BA270" s="14" t="str">
        <f t="shared" si="46"/>
        <v>03|Chatkonnaphat Bhusomya|20260501</v>
      </c>
      <c r="BB270" s="14" t="str">
        <f t="shared" si="47"/>
        <v>01|Chatkonnaphat Bhusomya|20260511</v>
      </c>
      <c r="BC270" s="14">
        <f t="shared" si="48"/>
        <v>0</v>
      </c>
      <c r="BD270" s="54" t="s">
        <v>4518</v>
      </c>
      <c r="BE270" t="s">
        <v>4519</v>
      </c>
      <c r="BF270" s="84" t="str">
        <f t="shared" si="49"/>
        <v>May 2026+</v>
      </c>
    </row>
    <row r="271" spans="1:58" ht="15" customHeight="1">
      <c r="A271" s="10">
        <v>46160.608911574098</v>
      </c>
      <c r="B271" s="11" t="s">
        <v>67</v>
      </c>
      <c r="C271" s="12">
        <v>46153</v>
      </c>
      <c r="D271" s="13">
        <v>0.73819444444444504</v>
      </c>
      <c r="E271" s="13">
        <v>0.74027777777777803</v>
      </c>
      <c r="F271" s="14" t="s">
        <v>4520</v>
      </c>
      <c r="G271" s="15" t="s">
        <v>4521</v>
      </c>
      <c r="H271" s="14">
        <v>10</v>
      </c>
      <c r="I271" s="22" t="s">
        <v>4522</v>
      </c>
      <c r="J271" s="14">
        <v>10</v>
      </c>
      <c r="K271" s="22" t="s">
        <v>4523</v>
      </c>
      <c r="L271" s="14">
        <v>9</v>
      </c>
      <c r="M271" s="22" t="s">
        <v>4524</v>
      </c>
      <c r="N271" s="14">
        <v>9</v>
      </c>
      <c r="O271" s="22" t="s">
        <v>4525</v>
      </c>
      <c r="P271" s="14">
        <v>7</v>
      </c>
      <c r="Q271" s="23" t="s">
        <v>4526</v>
      </c>
      <c r="R271" s="14">
        <v>3</v>
      </c>
      <c r="S271" s="23" t="s">
        <v>4527</v>
      </c>
      <c r="T271" s="14"/>
      <c r="U271" s="16"/>
      <c r="V271" s="14">
        <v>12</v>
      </c>
      <c r="W271" s="22" t="s">
        <v>4528</v>
      </c>
      <c r="X271" s="14">
        <v>7</v>
      </c>
      <c r="Y271" s="22" t="s">
        <v>4529</v>
      </c>
      <c r="Z271" s="14"/>
      <c r="AA271" s="16"/>
      <c r="AB271" s="14">
        <v>5</v>
      </c>
      <c r="AC271" s="22" t="s">
        <v>4530</v>
      </c>
      <c r="AD271" s="14">
        <v>5</v>
      </c>
      <c r="AE271" s="22" t="s">
        <v>4531</v>
      </c>
      <c r="AF271" s="14">
        <v>10</v>
      </c>
      <c r="AG271" s="22" t="s">
        <v>4532</v>
      </c>
      <c r="AH271" s="14"/>
      <c r="AI271" s="16"/>
      <c r="AJ271" s="14"/>
      <c r="AK271" s="16"/>
      <c r="AL271" s="14"/>
      <c r="AM271" s="16"/>
      <c r="AN271" s="14"/>
      <c r="AO271" s="16"/>
      <c r="AP271" s="14" t="s">
        <v>87</v>
      </c>
      <c r="AQ271" s="16" t="s">
        <v>4533</v>
      </c>
      <c r="AR271" s="14"/>
      <c r="AS271" s="18">
        <f t="shared" si="40"/>
        <v>87</v>
      </c>
      <c r="AT271" s="12">
        <f t="shared" si="41"/>
        <v>46143</v>
      </c>
      <c r="AU271" s="19" t="str">
        <f t="shared" si="42"/>
        <v>May 2026</v>
      </c>
      <c r="AV271" s="12">
        <f t="shared" si="43"/>
        <v>46153</v>
      </c>
      <c r="AW271" s="12">
        <f t="shared" si="44"/>
        <v>46159</v>
      </c>
      <c r="AX271" s="14" t="str">
        <f t="shared" si="45"/>
        <v>11/05/2026 - 17/05/2026</v>
      </c>
      <c r="AY271" s="14">
        <f>IF($B271="","",COUNTIFS($B$5:$B271,$B271,$AT$5:$AT271,$AT271))</f>
        <v>4</v>
      </c>
      <c r="AZ271" s="14">
        <f>IF($B271="","",COUNTIFS($B$5:$B271,$B271,$AV$5:$AV271,$AV271))</f>
        <v>2</v>
      </c>
      <c r="BA271" s="14" t="str">
        <f t="shared" si="46"/>
        <v>04|Chatkonnaphat Bhusomya|20260501</v>
      </c>
      <c r="BB271" s="14" t="str">
        <f t="shared" si="47"/>
        <v>02|Chatkonnaphat Bhusomya|20260511</v>
      </c>
      <c r="BC271" s="14">
        <f t="shared" si="48"/>
        <v>0</v>
      </c>
      <c r="BD271" s="54" t="s">
        <v>4534</v>
      </c>
      <c r="BE271" t="s">
        <v>4535</v>
      </c>
      <c r="BF271" s="84" t="str">
        <f t="shared" si="49"/>
        <v>May 2026+</v>
      </c>
    </row>
    <row r="272" spans="1:58" ht="15" customHeight="1">
      <c r="A272" s="10">
        <v>46161.558883240701</v>
      </c>
      <c r="B272" s="11" t="s">
        <v>1138</v>
      </c>
      <c r="C272" s="12">
        <v>46153</v>
      </c>
      <c r="D272" s="13">
        <v>0.49513888888888902</v>
      </c>
      <c r="E272" s="13">
        <v>0.50763888888888897</v>
      </c>
      <c r="F272" s="14" t="s">
        <v>4536</v>
      </c>
      <c r="G272" s="15" t="s">
        <v>4537</v>
      </c>
      <c r="H272" s="14">
        <v>10</v>
      </c>
      <c r="I272" s="22" t="s">
        <v>4538</v>
      </c>
      <c r="J272" s="14">
        <v>10</v>
      </c>
      <c r="K272" s="22" t="s">
        <v>4539</v>
      </c>
      <c r="L272" s="14">
        <v>8</v>
      </c>
      <c r="M272" s="22" t="s">
        <v>4540</v>
      </c>
      <c r="N272" s="14">
        <v>10</v>
      </c>
      <c r="O272" s="22" t="s">
        <v>4541</v>
      </c>
      <c r="P272" s="14">
        <v>9</v>
      </c>
      <c r="Q272" s="23" t="s">
        <v>4542</v>
      </c>
      <c r="R272" s="14">
        <v>5</v>
      </c>
      <c r="S272" s="23" t="s">
        <v>4543</v>
      </c>
      <c r="T272" s="14"/>
      <c r="U272" s="16"/>
      <c r="V272" s="14">
        <v>15</v>
      </c>
      <c r="W272" s="22" t="s">
        <v>4544</v>
      </c>
      <c r="X272" s="14">
        <v>10</v>
      </c>
      <c r="Y272" s="22" t="s">
        <v>4545</v>
      </c>
      <c r="Z272" s="14"/>
      <c r="AA272" s="16"/>
      <c r="AB272" s="14">
        <v>5</v>
      </c>
      <c r="AC272" s="22" t="s">
        <v>4546</v>
      </c>
      <c r="AD272" s="14">
        <v>5</v>
      </c>
      <c r="AE272" s="22" t="s">
        <v>4547</v>
      </c>
      <c r="AF272" s="14">
        <v>10</v>
      </c>
      <c r="AG272" s="22" t="s">
        <v>4548</v>
      </c>
      <c r="AH272" s="14"/>
      <c r="AI272" s="16"/>
      <c r="AJ272" s="14"/>
      <c r="AK272" s="16"/>
      <c r="AL272" s="14"/>
      <c r="AM272" s="16"/>
      <c r="AN272" s="14"/>
      <c r="AO272" s="16"/>
      <c r="AP272" s="14" t="s">
        <v>87</v>
      </c>
      <c r="AQ272" s="16" t="s">
        <v>4549</v>
      </c>
      <c r="AR272" s="14"/>
      <c r="AS272" s="18">
        <f t="shared" si="40"/>
        <v>97</v>
      </c>
      <c r="AT272" s="12">
        <f t="shared" si="41"/>
        <v>46143</v>
      </c>
      <c r="AU272" s="19" t="str">
        <f t="shared" si="42"/>
        <v>May 2026</v>
      </c>
      <c r="AV272" s="12">
        <f t="shared" si="43"/>
        <v>46153</v>
      </c>
      <c r="AW272" s="12">
        <f t="shared" si="44"/>
        <v>46159</v>
      </c>
      <c r="AX272" s="14" t="str">
        <f t="shared" si="45"/>
        <v>11/05/2026 - 17/05/2026</v>
      </c>
      <c r="AY272" s="14">
        <f>IF($B272="","",COUNTIFS($B$5:$B272,$B272,$AT$5:$AT272,$AT272))</f>
        <v>3</v>
      </c>
      <c r="AZ272" s="14">
        <f>IF($B272="","",COUNTIFS($B$5:$B272,$B272,$AV$5:$AV272,$AV272))</f>
        <v>1</v>
      </c>
      <c r="BA272" s="14" t="str">
        <f t="shared" si="46"/>
        <v>03|Krivut Vongkampan|20260501</v>
      </c>
      <c r="BB272" s="14" t="str">
        <f t="shared" si="47"/>
        <v>01|Krivut Vongkampan|20260511</v>
      </c>
      <c r="BC272" s="14">
        <f t="shared" si="48"/>
        <v>0</v>
      </c>
      <c r="BD272" s="54" t="s">
        <v>4550</v>
      </c>
      <c r="BE272" t="s">
        <v>4551</v>
      </c>
      <c r="BF272" s="84" t="str">
        <f t="shared" si="49"/>
        <v>May 2026+</v>
      </c>
    </row>
    <row r="273" spans="1:58" ht="15" customHeight="1">
      <c r="A273" s="10">
        <v>46162.575434814797</v>
      </c>
      <c r="B273" s="11" t="s">
        <v>192</v>
      </c>
      <c r="C273" s="12">
        <v>46153</v>
      </c>
      <c r="D273" s="13">
        <v>0.64444444444444504</v>
      </c>
      <c r="E273" s="13">
        <v>0.64930555555555602</v>
      </c>
      <c r="F273" s="14" t="s">
        <v>4552</v>
      </c>
      <c r="G273" s="15" t="s">
        <v>4553</v>
      </c>
      <c r="H273" s="14">
        <v>10</v>
      </c>
      <c r="I273" s="22" t="s">
        <v>4554</v>
      </c>
      <c r="J273" s="14">
        <v>10</v>
      </c>
      <c r="K273" s="16" t="s">
        <v>4555</v>
      </c>
      <c r="L273" s="14">
        <v>8</v>
      </c>
      <c r="M273" s="22" t="s">
        <v>4556</v>
      </c>
      <c r="N273" s="14">
        <v>9</v>
      </c>
      <c r="O273" s="22" t="s">
        <v>4557</v>
      </c>
      <c r="P273" s="14">
        <v>8</v>
      </c>
      <c r="Q273" s="23" t="s">
        <v>4558</v>
      </c>
      <c r="R273" s="14">
        <v>4</v>
      </c>
      <c r="S273" s="23" t="s">
        <v>4559</v>
      </c>
      <c r="T273" s="14"/>
      <c r="U273" s="16"/>
      <c r="V273" s="14">
        <v>13</v>
      </c>
      <c r="W273" s="22" t="s">
        <v>4560</v>
      </c>
      <c r="X273" s="14">
        <v>8</v>
      </c>
      <c r="Y273" s="22" t="s">
        <v>4561</v>
      </c>
      <c r="Z273" s="14"/>
      <c r="AA273" s="16"/>
      <c r="AB273" s="14">
        <v>4</v>
      </c>
      <c r="AC273" s="16" t="s">
        <v>4562</v>
      </c>
      <c r="AD273" s="14">
        <v>4</v>
      </c>
      <c r="AE273" s="22" t="s">
        <v>4563</v>
      </c>
      <c r="AF273" s="14">
        <v>9</v>
      </c>
      <c r="AG273" s="22" t="s">
        <v>4564</v>
      </c>
      <c r="AH273" s="14"/>
      <c r="AI273" s="16"/>
      <c r="AJ273" s="14"/>
      <c r="AK273" s="16"/>
      <c r="AL273" s="14"/>
      <c r="AM273" s="16"/>
      <c r="AN273" s="14"/>
      <c r="AO273" s="16"/>
      <c r="AP273" s="14" t="s">
        <v>87</v>
      </c>
      <c r="AQ273" s="16" t="s">
        <v>4565</v>
      </c>
      <c r="AR273" s="14"/>
      <c r="AS273" s="18">
        <f t="shared" si="40"/>
        <v>87</v>
      </c>
      <c r="AT273" s="12">
        <f t="shared" si="41"/>
        <v>46143</v>
      </c>
      <c r="AU273" s="19" t="str">
        <f t="shared" si="42"/>
        <v>May 2026</v>
      </c>
      <c r="AV273" s="12">
        <f t="shared" si="43"/>
        <v>46153</v>
      </c>
      <c r="AW273" s="12">
        <f t="shared" si="44"/>
        <v>46159</v>
      </c>
      <c r="AX273" s="14" t="str">
        <f t="shared" si="45"/>
        <v>11/05/2026 - 17/05/2026</v>
      </c>
      <c r="AY273" s="14">
        <f>IF($B273="","",COUNTIFS($B$5:$B273,$B273,$AT$5:$AT273,$AT273))</f>
        <v>3</v>
      </c>
      <c r="AZ273" s="14">
        <f>IF($B273="","",COUNTIFS($B$5:$B273,$B273,$AV$5:$AV273,$AV273))</f>
        <v>1</v>
      </c>
      <c r="BA273" s="75" t="str">
        <f t="shared" si="46"/>
        <v>03|Wachiraporn chailittichai|20260501</v>
      </c>
      <c r="BB273" s="14" t="str">
        <f t="shared" si="47"/>
        <v>01|Wachiraporn chailittichai|20260511</v>
      </c>
      <c r="BC273" s="14">
        <f t="shared" si="48"/>
        <v>0</v>
      </c>
      <c r="BD273" s="54" t="s">
        <v>4566</v>
      </c>
      <c r="BE273" t="s">
        <v>4567</v>
      </c>
      <c r="BF273" s="84" t="str">
        <f t="shared" si="49"/>
        <v>May 2026+</v>
      </c>
    </row>
    <row r="274" spans="1:58" ht="15" customHeight="1">
      <c r="A274" s="10">
        <v>46161.520382534698</v>
      </c>
      <c r="B274" s="11" t="s">
        <v>1138</v>
      </c>
      <c r="C274" s="12">
        <v>46155</v>
      </c>
      <c r="D274" s="13">
        <v>0.64930555555555602</v>
      </c>
      <c r="E274" s="13">
        <v>0.66041666666666698</v>
      </c>
      <c r="F274" s="14" t="s">
        <v>4568</v>
      </c>
      <c r="G274" s="15" t="s">
        <v>4569</v>
      </c>
      <c r="H274" s="14">
        <v>10</v>
      </c>
      <c r="I274" s="22" t="s">
        <v>4570</v>
      </c>
      <c r="J274" s="14">
        <v>8</v>
      </c>
      <c r="K274" s="22" t="s">
        <v>4571</v>
      </c>
      <c r="L274" s="14">
        <v>8</v>
      </c>
      <c r="M274" s="22" t="s">
        <v>4572</v>
      </c>
      <c r="N274" s="14">
        <v>8</v>
      </c>
      <c r="O274" s="22" t="s">
        <v>4573</v>
      </c>
      <c r="P274" s="14">
        <v>8</v>
      </c>
      <c r="Q274" s="23" t="s">
        <v>4574</v>
      </c>
      <c r="R274" s="14">
        <v>4</v>
      </c>
      <c r="S274" s="23" t="s">
        <v>4575</v>
      </c>
      <c r="T274" s="14"/>
      <c r="U274" s="16"/>
      <c r="V274" s="14">
        <v>13</v>
      </c>
      <c r="W274" s="22" t="s">
        <v>4576</v>
      </c>
      <c r="X274" s="14">
        <v>8</v>
      </c>
      <c r="Y274" s="22" t="s">
        <v>4577</v>
      </c>
      <c r="Z274" s="14"/>
      <c r="AA274" s="16"/>
      <c r="AB274" s="14">
        <v>4</v>
      </c>
      <c r="AC274" s="22" t="s">
        <v>4578</v>
      </c>
      <c r="AD274" s="14">
        <v>4</v>
      </c>
      <c r="AE274" s="22" t="s">
        <v>4579</v>
      </c>
      <c r="AF274" s="14">
        <v>9</v>
      </c>
      <c r="AG274" s="22" t="s">
        <v>4580</v>
      </c>
      <c r="AH274" s="14"/>
      <c r="AI274" s="16"/>
      <c r="AJ274" s="14"/>
      <c r="AK274" s="16"/>
      <c r="AL274" s="14"/>
      <c r="AM274" s="16"/>
      <c r="AN274" s="14"/>
      <c r="AO274" s="16"/>
      <c r="AP274" s="14" t="s">
        <v>87</v>
      </c>
      <c r="AQ274" s="16" t="s">
        <v>4581</v>
      </c>
      <c r="AR274" s="14"/>
      <c r="AS274" s="18">
        <f t="shared" si="40"/>
        <v>84</v>
      </c>
      <c r="AT274" s="12">
        <f t="shared" si="41"/>
        <v>46143</v>
      </c>
      <c r="AU274" s="19" t="str">
        <f t="shared" si="42"/>
        <v>May 2026</v>
      </c>
      <c r="AV274" s="12">
        <f t="shared" si="43"/>
        <v>46153</v>
      </c>
      <c r="AW274" s="12">
        <f t="shared" si="44"/>
        <v>46159</v>
      </c>
      <c r="AX274" s="14" t="str">
        <f t="shared" si="45"/>
        <v>11/05/2026 - 17/05/2026</v>
      </c>
      <c r="AY274" s="14">
        <f>IF($B274="","",COUNTIFS($B$5:$B274,$B274,$AT$5:$AT274,$AT274))</f>
        <v>4</v>
      </c>
      <c r="AZ274" s="14">
        <f>IF($B274="","",COUNTIFS($B$5:$B274,$B274,$AV$5:$AV274,$AV274))</f>
        <v>2</v>
      </c>
      <c r="BA274" s="14" t="str">
        <f t="shared" si="46"/>
        <v>04|Krivut Vongkampan|20260501</v>
      </c>
      <c r="BB274" s="14" t="str">
        <f t="shared" si="47"/>
        <v>02|Krivut Vongkampan|20260511</v>
      </c>
      <c r="BC274" s="14">
        <f t="shared" si="48"/>
        <v>0</v>
      </c>
      <c r="BD274" s="54" t="s">
        <v>4582</v>
      </c>
      <c r="BE274" t="s">
        <v>4583</v>
      </c>
      <c r="BF274" s="84" t="str">
        <f t="shared" si="49"/>
        <v>May 2026+</v>
      </c>
    </row>
    <row r="275" spans="1:58" ht="15" customHeight="1">
      <c r="A275" s="10">
        <v>46161.7489735532</v>
      </c>
      <c r="B275" s="11" t="s">
        <v>451</v>
      </c>
      <c r="C275" s="12">
        <v>46155</v>
      </c>
      <c r="D275" s="13">
        <v>0.88819444444444395</v>
      </c>
      <c r="E275" s="13">
        <v>0.89375000000000004</v>
      </c>
      <c r="F275" s="14" t="s">
        <v>4584</v>
      </c>
      <c r="G275" s="15" t="s">
        <v>4585</v>
      </c>
      <c r="H275" s="14">
        <v>10</v>
      </c>
      <c r="I275" s="22" t="s">
        <v>4586</v>
      </c>
      <c r="J275" s="14">
        <v>10</v>
      </c>
      <c r="K275" s="22" t="s">
        <v>4587</v>
      </c>
      <c r="L275" s="14">
        <v>7</v>
      </c>
      <c r="M275" s="22" t="s">
        <v>4588</v>
      </c>
      <c r="N275" s="14">
        <v>7</v>
      </c>
      <c r="O275" s="22" t="s">
        <v>4589</v>
      </c>
      <c r="P275" s="14">
        <v>5</v>
      </c>
      <c r="Q275" s="23" t="s">
        <v>4590</v>
      </c>
      <c r="R275" s="14">
        <v>3</v>
      </c>
      <c r="S275" s="23" t="s">
        <v>4591</v>
      </c>
      <c r="T275" s="14"/>
      <c r="U275" s="16"/>
      <c r="V275" s="14">
        <v>10</v>
      </c>
      <c r="W275" s="22" t="s">
        <v>4592</v>
      </c>
      <c r="X275" s="14">
        <v>6</v>
      </c>
      <c r="Y275" s="22" t="s">
        <v>4593</v>
      </c>
      <c r="Z275" s="14"/>
      <c r="AA275" s="16"/>
      <c r="AB275" s="14">
        <v>4</v>
      </c>
      <c r="AC275" s="22" t="s">
        <v>4594</v>
      </c>
      <c r="AD275" s="14">
        <v>4</v>
      </c>
      <c r="AE275" s="22" t="s">
        <v>4595</v>
      </c>
      <c r="AF275" s="14">
        <v>8</v>
      </c>
      <c r="AG275" s="22" t="s">
        <v>4596</v>
      </c>
      <c r="AH275" s="14"/>
      <c r="AI275" s="16"/>
      <c r="AJ275" s="14"/>
      <c r="AK275" s="16"/>
      <c r="AL275" s="14"/>
      <c r="AM275" s="16"/>
      <c r="AN275" s="14"/>
      <c r="AO275" s="16"/>
      <c r="AP275" s="14" t="s">
        <v>87</v>
      </c>
      <c r="AQ275" s="16" t="s">
        <v>4597</v>
      </c>
      <c r="AR275" s="14"/>
      <c r="AS275" s="18">
        <f t="shared" si="40"/>
        <v>74</v>
      </c>
      <c r="AT275" s="12">
        <f t="shared" si="41"/>
        <v>46143</v>
      </c>
      <c r="AU275" s="19" t="str">
        <f t="shared" si="42"/>
        <v>May 2026</v>
      </c>
      <c r="AV275" s="12">
        <f t="shared" si="43"/>
        <v>46153</v>
      </c>
      <c r="AW275" s="12">
        <f t="shared" si="44"/>
        <v>46159</v>
      </c>
      <c r="AX275" s="14" t="str">
        <f t="shared" si="45"/>
        <v>11/05/2026 - 17/05/2026</v>
      </c>
      <c r="AY275" s="14">
        <f>IF($B275="","",COUNTIFS($B$5:$B275,$B275,$AT$5:$AT275,$AT275))</f>
        <v>3</v>
      </c>
      <c r="AZ275" s="14">
        <f>IF($B275="","",COUNTIFS($B$5:$B275,$B275,$AV$5:$AV275,$AV275))</f>
        <v>1</v>
      </c>
      <c r="BA275" s="75" t="str">
        <f t="shared" si="46"/>
        <v>03|Sunijtra Siritip|20260501</v>
      </c>
      <c r="BB275" s="14" t="str">
        <f t="shared" si="47"/>
        <v>01|Sunijtra Siritip|20260511</v>
      </c>
      <c r="BC275" s="14">
        <f t="shared" si="48"/>
        <v>0</v>
      </c>
      <c r="BD275" s="54" t="s">
        <v>4598</v>
      </c>
      <c r="BE275" t="s">
        <v>4599</v>
      </c>
      <c r="BF275" s="84" t="str">
        <f t="shared" si="49"/>
        <v>May 2026+</v>
      </c>
    </row>
    <row r="276" spans="1:58" ht="15" customHeight="1">
      <c r="A276" s="10">
        <v>46162.483794016203</v>
      </c>
      <c r="B276" s="11" t="s">
        <v>264</v>
      </c>
      <c r="C276" s="12">
        <v>46155</v>
      </c>
      <c r="D276" s="13">
        <v>0.50138888888888899</v>
      </c>
      <c r="E276" s="13">
        <v>0.51805555555555605</v>
      </c>
      <c r="F276" s="14" t="s">
        <v>4600</v>
      </c>
      <c r="G276" s="15" t="s">
        <v>4601</v>
      </c>
      <c r="H276" s="14">
        <v>10</v>
      </c>
      <c r="I276" s="22" t="s">
        <v>4602</v>
      </c>
      <c r="J276" s="14">
        <v>8</v>
      </c>
      <c r="K276" s="22" t="s">
        <v>4603</v>
      </c>
      <c r="L276" s="14">
        <v>9</v>
      </c>
      <c r="M276" s="22" t="s">
        <v>4604</v>
      </c>
      <c r="N276" s="14">
        <v>9</v>
      </c>
      <c r="O276" s="22" t="s">
        <v>4605</v>
      </c>
      <c r="P276" s="14">
        <v>6</v>
      </c>
      <c r="Q276" s="23" t="s">
        <v>4606</v>
      </c>
      <c r="R276" s="14">
        <v>3</v>
      </c>
      <c r="S276" s="23" t="s">
        <v>4607</v>
      </c>
      <c r="T276" s="14"/>
      <c r="U276" s="16"/>
      <c r="V276" s="14">
        <v>12</v>
      </c>
      <c r="W276" s="22" t="s">
        <v>4608</v>
      </c>
      <c r="X276" s="14">
        <v>8</v>
      </c>
      <c r="Y276" s="22" t="s">
        <v>4609</v>
      </c>
      <c r="Z276" s="14"/>
      <c r="AA276" s="16"/>
      <c r="AB276" s="14">
        <v>4</v>
      </c>
      <c r="AC276" s="22" t="s">
        <v>4610</v>
      </c>
      <c r="AD276" s="14">
        <v>5</v>
      </c>
      <c r="AE276" s="16" t="s">
        <v>4611</v>
      </c>
      <c r="AF276" s="14">
        <v>10</v>
      </c>
      <c r="AG276" s="16" t="s">
        <v>4612</v>
      </c>
      <c r="AH276" s="14"/>
      <c r="AI276" s="16"/>
      <c r="AJ276" s="14"/>
      <c r="AK276" s="16"/>
      <c r="AL276" s="14"/>
      <c r="AM276" s="16"/>
      <c r="AN276" s="14"/>
      <c r="AO276" s="16"/>
      <c r="AP276" s="14" t="s">
        <v>87</v>
      </c>
      <c r="AQ276" s="16" t="s">
        <v>4613</v>
      </c>
      <c r="AR276" s="14"/>
      <c r="AS276" s="18">
        <f t="shared" si="40"/>
        <v>84</v>
      </c>
      <c r="AT276" s="12">
        <f t="shared" si="41"/>
        <v>46143</v>
      </c>
      <c r="AU276" s="19" t="str">
        <f t="shared" si="42"/>
        <v>May 2026</v>
      </c>
      <c r="AV276" s="12">
        <f t="shared" si="43"/>
        <v>46153</v>
      </c>
      <c r="AW276" s="12">
        <f t="shared" si="44"/>
        <v>46159</v>
      </c>
      <c r="AX276" s="14" t="str">
        <f t="shared" si="45"/>
        <v>11/05/2026 - 17/05/2026</v>
      </c>
      <c r="AY276" s="14">
        <f>IF($B276="","",COUNTIFS($B$5:$B276,$B276,$AT$5:$AT276,$AT276))</f>
        <v>3</v>
      </c>
      <c r="AZ276" s="14">
        <f>IF($B276="","",COUNTIFS($B$5:$B276,$B276,$AV$5:$AV276,$AV276))</f>
        <v>1</v>
      </c>
      <c r="BA276" s="75" t="str">
        <f t="shared" si="46"/>
        <v>03|Supakrit Promkhamnoi|20260501</v>
      </c>
      <c r="BB276" s="14" t="str">
        <f t="shared" si="47"/>
        <v>01|Supakrit Promkhamnoi|20260511</v>
      </c>
      <c r="BC276" s="14">
        <f t="shared" si="48"/>
        <v>0</v>
      </c>
      <c r="BD276" s="54" t="s">
        <v>4614</v>
      </c>
      <c r="BE276" t="s">
        <v>4615</v>
      </c>
      <c r="BF276" s="84" t="str">
        <f t="shared" si="49"/>
        <v>May 2026+</v>
      </c>
    </row>
    <row r="277" spans="1:58" ht="15" customHeight="1">
      <c r="A277" s="10">
        <v>46162.4960436806</v>
      </c>
      <c r="B277" s="11" t="s">
        <v>298</v>
      </c>
      <c r="C277" s="12">
        <v>46155</v>
      </c>
      <c r="D277" s="13">
        <v>0.468055555555556</v>
      </c>
      <c r="E277" s="13">
        <v>0.48125000000000001</v>
      </c>
      <c r="F277" s="14" t="s">
        <v>4616</v>
      </c>
      <c r="G277" s="15" t="s">
        <v>4617</v>
      </c>
      <c r="H277" s="14">
        <v>10</v>
      </c>
      <c r="I277" s="22" t="s">
        <v>4618</v>
      </c>
      <c r="J277" s="14">
        <v>10</v>
      </c>
      <c r="K277" s="16" t="s">
        <v>4619</v>
      </c>
      <c r="L277" s="14">
        <v>9</v>
      </c>
      <c r="M277" s="22" t="s">
        <v>4620</v>
      </c>
      <c r="N277" s="14">
        <v>9</v>
      </c>
      <c r="O277" s="22" t="s">
        <v>4621</v>
      </c>
      <c r="P277" s="14">
        <v>10</v>
      </c>
      <c r="Q277" s="23" t="s">
        <v>4622</v>
      </c>
      <c r="R277" s="14">
        <v>4</v>
      </c>
      <c r="S277" s="23" t="s">
        <v>4623</v>
      </c>
      <c r="T277" s="14"/>
      <c r="U277" s="16"/>
      <c r="V277" s="14">
        <v>15</v>
      </c>
      <c r="W277" s="22" t="s">
        <v>4624</v>
      </c>
      <c r="X277" s="14">
        <v>9</v>
      </c>
      <c r="Y277" s="22" t="s">
        <v>4625</v>
      </c>
      <c r="Z277" s="14"/>
      <c r="AA277" s="16"/>
      <c r="AB277" s="14">
        <v>5</v>
      </c>
      <c r="AC277" s="16" t="s">
        <v>4626</v>
      </c>
      <c r="AD277" s="14">
        <v>5</v>
      </c>
      <c r="AE277" s="16" t="s">
        <v>4627</v>
      </c>
      <c r="AF277" s="14">
        <v>10</v>
      </c>
      <c r="AG277" s="16" t="s">
        <v>4628</v>
      </c>
      <c r="AH277" s="14"/>
      <c r="AI277" s="16"/>
      <c r="AJ277" s="14"/>
      <c r="AK277" s="16"/>
      <c r="AL277" s="14"/>
      <c r="AM277" s="16"/>
      <c r="AN277" s="14"/>
      <c r="AO277" s="16"/>
      <c r="AP277" s="14" t="s">
        <v>87</v>
      </c>
      <c r="AQ277" s="16" t="s">
        <v>4629</v>
      </c>
      <c r="AR277" s="14"/>
      <c r="AS277" s="18">
        <f t="shared" si="40"/>
        <v>96</v>
      </c>
      <c r="AT277" s="12">
        <f t="shared" si="41"/>
        <v>46143</v>
      </c>
      <c r="AU277" s="19" t="str">
        <f t="shared" si="42"/>
        <v>May 2026</v>
      </c>
      <c r="AV277" s="12">
        <f t="shared" si="43"/>
        <v>46153</v>
      </c>
      <c r="AW277" s="12">
        <f t="shared" si="44"/>
        <v>46159</v>
      </c>
      <c r="AX277" s="14" t="str">
        <f t="shared" si="45"/>
        <v>11/05/2026 - 17/05/2026</v>
      </c>
      <c r="AY277" s="14">
        <f>IF($B277="","",COUNTIFS($B$5:$B277,$B277,$AT$5:$AT277,$AT277))</f>
        <v>3</v>
      </c>
      <c r="AZ277" s="14">
        <f>IF($B277="","",COUNTIFS($B$5:$B277,$B277,$AV$5:$AV277,$AV277))</f>
        <v>1</v>
      </c>
      <c r="BA277" s="75" t="str">
        <f t="shared" si="46"/>
        <v>03|Suphitcha Keawliam|20260501</v>
      </c>
      <c r="BB277" s="14" t="str">
        <f t="shared" si="47"/>
        <v>01|Suphitcha Keawliam|20260511</v>
      </c>
      <c r="BC277" s="14">
        <f t="shared" si="48"/>
        <v>0</v>
      </c>
      <c r="BD277" s="54" t="s">
        <v>4630</v>
      </c>
      <c r="BE277" t="s">
        <v>4631</v>
      </c>
      <c r="BF277" s="84" t="str">
        <f t="shared" si="49"/>
        <v>May 2026+</v>
      </c>
    </row>
    <row r="278" spans="1:58" ht="15" customHeight="1">
      <c r="A278" s="10">
        <v>46160.490885208303</v>
      </c>
      <c r="B278" s="11" t="s">
        <v>2329</v>
      </c>
      <c r="C278" s="12">
        <v>46156</v>
      </c>
      <c r="D278" s="13">
        <v>0.625694444444444</v>
      </c>
      <c r="E278" s="13">
        <v>0.63263888888888897</v>
      </c>
      <c r="F278" s="14" t="s">
        <v>4632</v>
      </c>
      <c r="G278" s="15" t="s">
        <v>4633</v>
      </c>
      <c r="H278" s="14">
        <v>8</v>
      </c>
      <c r="I278" s="22" t="s">
        <v>4634</v>
      </c>
      <c r="J278" s="14">
        <v>10</v>
      </c>
      <c r="K278" s="22" t="s">
        <v>4635</v>
      </c>
      <c r="L278" s="14">
        <v>8</v>
      </c>
      <c r="M278" s="22" t="s">
        <v>4636</v>
      </c>
      <c r="N278" s="14">
        <v>6</v>
      </c>
      <c r="O278" s="22" t="s">
        <v>4637</v>
      </c>
      <c r="P278" s="14">
        <v>6</v>
      </c>
      <c r="Q278" s="23" t="s">
        <v>4638</v>
      </c>
      <c r="R278" s="14">
        <v>2</v>
      </c>
      <c r="S278" s="23" t="s">
        <v>4639</v>
      </c>
      <c r="T278" s="14"/>
      <c r="U278" s="16"/>
      <c r="V278" s="14">
        <v>10</v>
      </c>
      <c r="W278" s="22" t="s">
        <v>4640</v>
      </c>
      <c r="X278" s="14">
        <v>6</v>
      </c>
      <c r="Y278" s="22" t="s">
        <v>4641</v>
      </c>
      <c r="Z278" s="14"/>
      <c r="AA278" s="16"/>
      <c r="AB278" s="14">
        <v>4</v>
      </c>
      <c r="AC278" s="22" t="s">
        <v>4642</v>
      </c>
      <c r="AD278" s="14">
        <v>4</v>
      </c>
      <c r="AE278" s="22" t="s">
        <v>4643</v>
      </c>
      <c r="AF278" s="14">
        <v>10</v>
      </c>
      <c r="AG278" s="22" t="s">
        <v>4644</v>
      </c>
      <c r="AH278" s="14"/>
      <c r="AI278" s="16"/>
      <c r="AJ278" s="14"/>
      <c r="AK278" s="16"/>
      <c r="AL278" s="14"/>
      <c r="AM278" s="16"/>
      <c r="AN278" s="14"/>
      <c r="AO278" s="16"/>
      <c r="AP278" s="14" t="s">
        <v>87</v>
      </c>
      <c r="AQ278" s="16" t="s">
        <v>4645</v>
      </c>
      <c r="AR278" s="14"/>
      <c r="AS278" s="18">
        <f t="shared" si="40"/>
        <v>74</v>
      </c>
      <c r="AT278" s="12">
        <f t="shared" si="41"/>
        <v>46143</v>
      </c>
      <c r="AU278" s="19" t="str">
        <f t="shared" si="42"/>
        <v>May 2026</v>
      </c>
      <c r="AV278" s="12">
        <f t="shared" si="43"/>
        <v>46153</v>
      </c>
      <c r="AW278" s="12">
        <f t="shared" si="44"/>
        <v>46159</v>
      </c>
      <c r="AX278" s="14" t="str">
        <f t="shared" si="45"/>
        <v>11/05/2026 - 17/05/2026</v>
      </c>
      <c r="AY278" s="14">
        <f>IF($B278="","",COUNTIFS($B$5:$B278,$B278,$AT$5:$AT278,$AT278))</f>
        <v>4</v>
      </c>
      <c r="AZ278" s="14">
        <f>IF($B278="","",COUNTIFS($B$5:$B278,$B278,$AV$5:$AV278,$AV278))</f>
        <v>2</v>
      </c>
      <c r="BA278" s="14" t="str">
        <f t="shared" si="46"/>
        <v>04|Anucha Makundin|20260501</v>
      </c>
      <c r="BB278" s="14" t="str">
        <f t="shared" si="47"/>
        <v>02|Anucha Makundin|20260511</v>
      </c>
      <c r="BC278" s="14">
        <f t="shared" si="48"/>
        <v>0</v>
      </c>
      <c r="BD278" s="54" t="s">
        <v>4646</v>
      </c>
      <c r="BE278" t="s">
        <v>4647</v>
      </c>
      <c r="BF278" s="84" t="str">
        <f t="shared" si="49"/>
        <v>May 2026+</v>
      </c>
    </row>
    <row r="279" spans="1:58" ht="15" customHeight="1">
      <c r="A279" s="10">
        <v>46160.548996562502</v>
      </c>
      <c r="B279" s="11" t="s">
        <v>2329</v>
      </c>
      <c r="C279" s="12">
        <v>46156</v>
      </c>
      <c r="D279" s="13">
        <v>0.59652777777777799</v>
      </c>
      <c r="E279" s="13">
        <v>0.60069444444444398</v>
      </c>
      <c r="F279" s="14" t="s">
        <v>4648</v>
      </c>
      <c r="G279" s="15" t="s">
        <v>4649</v>
      </c>
      <c r="H279" s="14">
        <v>8</v>
      </c>
      <c r="I279" s="22" t="s">
        <v>4650</v>
      </c>
      <c r="J279" s="14">
        <v>10</v>
      </c>
      <c r="K279" s="22" t="s">
        <v>4268</v>
      </c>
      <c r="L279" s="14">
        <v>8</v>
      </c>
      <c r="M279" s="22" t="s">
        <v>4651</v>
      </c>
      <c r="N279" s="14">
        <v>7</v>
      </c>
      <c r="O279" s="22" t="s">
        <v>4652</v>
      </c>
      <c r="P279" s="14">
        <v>7</v>
      </c>
      <c r="Q279" s="23" t="s">
        <v>4653</v>
      </c>
      <c r="R279" s="14">
        <v>3</v>
      </c>
      <c r="S279" s="23" t="s">
        <v>4654</v>
      </c>
      <c r="T279" s="14"/>
      <c r="U279" s="16"/>
      <c r="V279" s="14">
        <v>12</v>
      </c>
      <c r="W279" s="22" t="s">
        <v>4655</v>
      </c>
      <c r="X279" s="14">
        <v>7</v>
      </c>
      <c r="Y279" s="22" t="s">
        <v>4656</v>
      </c>
      <c r="Z279" s="14"/>
      <c r="AA279" s="16"/>
      <c r="AB279" s="14">
        <v>5</v>
      </c>
      <c r="AC279" s="22" t="s">
        <v>4657</v>
      </c>
      <c r="AD279" s="14">
        <v>5</v>
      </c>
      <c r="AE279" s="22" t="s">
        <v>4658</v>
      </c>
      <c r="AF279" s="14">
        <v>10</v>
      </c>
      <c r="AG279" s="22" t="s">
        <v>4659</v>
      </c>
      <c r="AH279" s="14"/>
      <c r="AI279" s="16"/>
      <c r="AJ279" s="14"/>
      <c r="AK279" s="16"/>
      <c r="AL279" s="14"/>
      <c r="AM279" s="16"/>
      <c r="AN279" s="14"/>
      <c r="AO279" s="16"/>
      <c r="AP279" s="14" t="s">
        <v>87</v>
      </c>
      <c r="AQ279" s="16" t="s">
        <v>4660</v>
      </c>
      <c r="AR279" s="14"/>
      <c r="AS279" s="18">
        <f t="shared" si="40"/>
        <v>82</v>
      </c>
      <c r="AT279" s="12">
        <f t="shared" si="41"/>
        <v>46143</v>
      </c>
      <c r="AU279" s="19" t="str">
        <f t="shared" si="42"/>
        <v>May 2026</v>
      </c>
      <c r="AV279" s="12">
        <f t="shared" si="43"/>
        <v>46153</v>
      </c>
      <c r="AW279" s="12">
        <f t="shared" si="44"/>
        <v>46159</v>
      </c>
      <c r="AX279" s="14" t="str">
        <f t="shared" si="45"/>
        <v>11/05/2026 - 17/05/2026</v>
      </c>
      <c r="AY279" s="14">
        <f>IF($B279="","",COUNTIFS($B$5:$B279,$B279,$AT$5:$AT279,$AT279))</f>
        <v>5</v>
      </c>
      <c r="AZ279" s="14">
        <f>IF($B279="","",COUNTIFS($B$5:$B279,$B279,$AV$5:$AV279,$AV279))</f>
        <v>3</v>
      </c>
      <c r="BA279" s="14" t="str">
        <f t="shared" si="46"/>
        <v>05|Anucha Makundin|20260501</v>
      </c>
      <c r="BB279" s="14" t="str">
        <f t="shared" si="47"/>
        <v>03|Anucha Makundin|20260511</v>
      </c>
      <c r="BC279" s="14">
        <f t="shared" si="48"/>
        <v>0</v>
      </c>
      <c r="BD279" s="54" t="s">
        <v>4661</v>
      </c>
      <c r="BE279" t="s">
        <v>4662</v>
      </c>
      <c r="BF279" s="84" t="str">
        <f t="shared" si="49"/>
        <v>May 2026+</v>
      </c>
    </row>
    <row r="280" spans="1:58" ht="15" customHeight="1">
      <c r="A280" s="10">
        <v>46160.661792326398</v>
      </c>
      <c r="B280" s="11" t="s">
        <v>131</v>
      </c>
      <c r="C280" s="12">
        <v>46156</v>
      </c>
      <c r="D280" s="13">
        <v>0.86736111111111103</v>
      </c>
      <c r="E280" s="13">
        <v>0.87986111111111098</v>
      </c>
      <c r="F280" s="14" t="s">
        <v>4663</v>
      </c>
      <c r="G280" s="15" t="s">
        <v>4664</v>
      </c>
      <c r="H280" s="14">
        <v>10</v>
      </c>
      <c r="I280" s="22" t="s">
        <v>4665</v>
      </c>
      <c r="J280" s="14">
        <v>8</v>
      </c>
      <c r="K280" s="22" t="s">
        <v>4666</v>
      </c>
      <c r="L280" s="14">
        <v>9</v>
      </c>
      <c r="M280" s="22" t="s">
        <v>4667</v>
      </c>
      <c r="N280" s="14">
        <v>9</v>
      </c>
      <c r="O280" s="22" t="s">
        <v>4668</v>
      </c>
      <c r="P280" s="14">
        <v>8</v>
      </c>
      <c r="Q280" s="23" t="s">
        <v>4669</v>
      </c>
      <c r="R280" s="14">
        <v>4</v>
      </c>
      <c r="S280" s="23" t="s">
        <v>4670</v>
      </c>
      <c r="T280" s="14"/>
      <c r="U280" s="16"/>
      <c r="V280" s="14">
        <v>13</v>
      </c>
      <c r="W280" s="22" t="s">
        <v>4671</v>
      </c>
      <c r="X280" s="14">
        <v>7</v>
      </c>
      <c r="Y280" s="22" t="s">
        <v>4672</v>
      </c>
      <c r="Z280" s="14"/>
      <c r="AA280" s="16"/>
      <c r="AB280" s="14">
        <v>5</v>
      </c>
      <c r="AC280" s="22" t="s">
        <v>4673</v>
      </c>
      <c r="AD280" s="14">
        <v>5</v>
      </c>
      <c r="AE280" s="22" t="s">
        <v>4674</v>
      </c>
      <c r="AF280" s="14">
        <v>9</v>
      </c>
      <c r="AG280" s="22" t="s">
        <v>4675</v>
      </c>
      <c r="AH280" s="14"/>
      <c r="AI280" s="16"/>
      <c r="AJ280" s="14"/>
      <c r="AK280" s="16"/>
      <c r="AL280" s="14"/>
      <c r="AM280" s="16"/>
      <c r="AN280" s="14"/>
      <c r="AO280" s="16"/>
      <c r="AP280" s="14" t="s">
        <v>87</v>
      </c>
      <c r="AQ280" s="16" t="s">
        <v>4676</v>
      </c>
      <c r="AR280" s="14"/>
      <c r="AS280" s="18">
        <f t="shared" si="40"/>
        <v>87</v>
      </c>
      <c r="AT280" s="12">
        <f t="shared" si="41"/>
        <v>46143</v>
      </c>
      <c r="AU280" s="19" t="str">
        <f t="shared" si="42"/>
        <v>May 2026</v>
      </c>
      <c r="AV280" s="12">
        <f t="shared" si="43"/>
        <v>46153</v>
      </c>
      <c r="AW280" s="12">
        <f t="shared" si="44"/>
        <v>46159</v>
      </c>
      <c r="AX280" s="14" t="str">
        <f t="shared" si="45"/>
        <v>11/05/2026 - 17/05/2026</v>
      </c>
      <c r="AY280" s="14">
        <f>IF($B280="","",COUNTIFS($B$5:$B280,$B280,$AT$5:$AT280,$AT280))</f>
        <v>3</v>
      </c>
      <c r="AZ280" s="14">
        <f>IF($B280="","",COUNTIFS($B$5:$B280,$B280,$AV$5:$AV280,$AV280))</f>
        <v>1</v>
      </c>
      <c r="BA280" s="14" t="str">
        <f t="shared" si="46"/>
        <v>03|Jariyawadee Taboodda|20260501</v>
      </c>
      <c r="BB280" s="14" t="str">
        <f t="shared" si="47"/>
        <v>01|Jariyawadee Taboodda|20260511</v>
      </c>
      <c r="BC280" s="14">
        <f t="shared" si="48"/>
        <v>0</v>
      </c>
      <c r="BD280" s="54" t="s">
        <v>4677</v>
      </c>
      <c r="BE280" t="s">
        <v>4678</v>
      </c>
      <c r="BF280" s="84" t="str">
        <f t="shared" si="49"/>
        <v>May 2026+</v>
      </c>
    </row>
    <row r="281" spans="1:58" ht="15" customHeight="1">
      <c r="A281" s="10">
        <v>46160.680562037</v>
      </c>
      <c r="B281" s="11" t="s">
        <v>131</v>
      </c>
      <c r="C281" s="12">
        <v>46156</v>
      </c>
      <c r="D281" s="13">
        <v>0.61597222222222203</v>
      </c>
      <c r="E281" s="13">
        <v>0.62083333333333302</v>
      </c>
      <c r="F281" s="14" t="s">
        <v>4679</v>
      </c>
      <c r="G281" s="15" t="s">
        <v>4680</v>
      </c>
      <c r="H281" s="14">
        <v>10</v>
      </c>
      <c r="I281" s="22" t="s">
        <v>4681</v>
      </c>
      <c r="J281" s="14">
        <v>9</v>
      </c>
      <c r="K281" s="22" t="s">
        <v>4682</v>
      </c>
      <c r="L281" s="14">
        <v>8</v>
      </c>
      <c r="M281" s="22" t="s">
        <v>4683</v>
      </c>
      <c r="N281" s="14">
        <v>8</v>
      </c>
      <c r="O281" s="22" t="s">
        <v>4684</v>
      </c>
      <c r="P281" s="14">
        <v>8</v>
      </c>
      <c r="Q281" s="23" t="s">
        <v>4685</v>
      </c>
      <c r="R281" s="14">
        <v>3</v>
      </c>
      <c r="S281" s="23" t="s">
        <v>4686</v>
      </c>
      <c r="T281" s="14"/>
      <c r="U281" s="16"/>
      <c r="V281" s="14">
        <v>12</v>
      </c>
      <c r="W281" s="22" t="s">
        <v>4687</v>
      </c>
      <c r="X281" s="14">
        <v>7</v>
      </c>
      <c r="Y281" s="22" t="s">
        <v>4688</v>
      </c>
      <c r="Z281" s="14"/>
      <c r="AA281" s="16"/>
      <c r="AB281" s="14">
        <v>3</v>
      </c>
      <c r="AC281" s="22" t="s">
        <v>4689</v>
      </c>
      <c r="AD281" s="14">
        <v>3</v>
      </c>
      <c r="AE281" s="22" t="s">
        <v>4690</v>
      </c>
      <c r="AF281" s="14">
        <v>8</v>
      </c>
      <c r="AG281" s="22" t="s">
        <v>4691</v>
      </c>
      <c r="AH281" s="14"/>
      <c r="AI281" s="16"/>
      <c r="AJ281" s="14"/>
      <c r="AK281" s="16"/>
      <c r="AL281" s="14"/>
      <c r="AM281" s="16"/>
      <c r="AN281" s="14"/>
      <c r="AO281" s="16"/>
      <c r="AP281" s="14" t="s">
        <v>87</v>
      </c>
      <c r="AQ281" s="16" t="s">
        <v>4692</v>
      </c>
      <c r="AR281" s="14"/>
      <c r="AS281" s="18">
        <f t="shared" si="40"/>
        <v>79</v>
      </c>
      <c r="AT281" s="12">
        <f t="shared" si="41"/>
        <v>46143</v>
      </c>
      <c r="AU281" s="19" t="str">
        <f t="shared" si="42"/>
        <v>May 2026</v>
      </c>
      <c r="AV281" s="12">
        <f t="shared" si="43"/>
        <v>46153</v>
      </c>
      <c r="AW281" s="12">
        <f t="shared" si="44"/>
        <v>46159</v>
      </c>
      <c r="AX281" s="14" t="str">
        <f t="shared" si="45"/>
        <v>11/05/2026 - 17/05/2026</v>
      </c>
      <c r="AY281" s="14">
        <f>IF($B281="","",COUNTIFS($B$5:$B281,$B281,$AT$5:$AT281,$AT281))</f>
        <v>4</v>
      </c>
      <c r="AZ281" s="14">
        <f>IF($B281="","",COUNTIFS($B$5:$B281,$B281,$AV$5:$AV281,$AV281))</f>
        <v>2</v>
      </c>
      <c r="BA281" s="14" t="str">
        <f t="shared" si="46"/>
        <v>04|Jariyawadee Taboodda|20260501</v>
      </c>
      <c r="BB281" s="14" t="str">
        <f t="shared" si="47"/>
        <v>02|Jariyawadee Taboodda|20260511</v>
      </c>
      <c r="BC281" s="14">
        <f t="shared" si="48"/>
        <v>0</v>
      </c>
      <c r="BD281" s="54" t="s">
        <v>4693</v>
      </c>
      <c r="BE281" t="s">
        <v>4694</v>
      </c>
      <c r="BF281" s="84" t="str">
        <f t="shared" si="49"/>
        <v>May 2026+</v>
      </c>
    </row>
    <row r="282" spans="1:58" ht="15" customHeight="1">
      <c r="A282" s="10">
        <v>46160.762421400497</v>
      </c>
      <c r="B282" s="11" t="s">
        <v>89</v>
      </c>
      <c r="C282" s="12">
        <v>46156</v>
      </c>
      <c r="D282" s="13">
        <v>0.66249999999999998</v>
      </c>
      <c r="E282" s="13">
        <v>0.66736111111111096</v>
      </c>
      <c r="F282" s="14" t="s">
        <v>4695</v>
      </c>
      <c r="G282" s="15" t="s">
        <v>4696</v>
      </c>
      <c r="H282" s="14">
        <v>10</v>
      </c>
      <c r="I282" s="22" t="s">
        <v>4697</v>
      </c>
      <c r="J282" s="14">
        <v>10</v>
      </c>
      <c r="K282" s="22" t="s">
        <v>4698</v>
      </c>
      <c r="L282" s="14">
        <v>7</v>
      </c>
      <c r="M282" s="22" t="s">
        <v>4699</v>
      </c>
      <c r="N282" s="14">
        <v>8</v>
      </c>
      <c r="O282" s="22" t="s">
        <v>4700</v>
      </c>
      <c r="P282" s="14">
        <v>7</v>
      </c>
      <c r="Q282" s="23" t="s">
        <v>4701</v>
      </c>
      <c r="R282" s="14">
        <v>3</v>
      </c>
      <c r="S282" s="23" t="s">
        <v>4702</v>
      </c>
      <c r="T282" s="14"/>
      <c r="U282" s="16"/>
      <c r="V282" s="14">
        <v>10</v>
      </c>
      <c r="W282" s="22" t="s">
        <v>4703</v>
      </c>
      <c r="X282" s="14">
        <v>6</v>
      </c>
      <c r="Y282" s="22" t="s">
        <v>4704</v>
      </c>
      <c r="Z282" s="14"/>
      <c r="AA282" s="16"/>
      <c r="AB282" s="14">
        <v>4</v>
      </c>
      <c r="AC282" s="22" t="s">
        <v>4705</v>
      </c>
      <c r="AD282" s="14">
        <v>4</v>
      </c>
      <c r="AE282" s="22" t="s">
        <v>4706</v>
      </c>
      <c r="AF282" s="14">
        <v>8</v>
      </c>
      <c r="AG282" s="22" t="s">
        <v>4707</v>
      </c>
      <c r="AH282" s="14"/>
      <c r="AI282" s="16"/>
      <c r="AJ282" s="14"/>
      <c r="AK282" s="16"/>
      <c r="AL282" s="14"/>
      <c r="AM282" s="16"/>
      <c r="AN282" s="14"/>
      <c r="AO282" s="16"/>
      <c r="AP282" s="14" t="s">
        <v>87</v>
      </c>
      <c r="AQ282" s="16" t="s">
        <v>4708</v>
      </c>
      <c r="AR282" s="14"/>
      <c r="AS282" s="18">
        <f t="shared" si="40"/>
        <v>77</v>
      </c>
      <c r="AT282" s="12">
        <f t="shared" si="41"/>
        <v>46143</v>
      </c>
      <c r="AU282" s="19" t="str">
        <f t="shared" si="42"/>
        <v>May 2026</v>
      </c>
      <c r="AV282" s="12">
        <f t="shared" si="43"/>
        <v>46153</v>
      </c>
      <c r="AW282" s="12">
        <f t="shared" si="44"/>
        <v>46159</v>
      </c>
      <c r="AX282" s="14" t="str">
        <f t="shared" si="45"/>
        <v>11/05/2026 - 17/05/2026</v>
      </c>
      <c r="AY282" s="14">
        <f>IF($B282="","",COUNTIFS($B$5:$B282,$B282,$AT$5:$AT282,$AT282))</f>
        <v>3</v>
      </c>
      <c r="AZ282" s="14">
        <f>IF($B282="","",COUNTIFS($B$5:$B282,$B282,$AV$5:$AV282,$AV282))</f>
        <v>1</v>
      </c>
      <c r="BA282" s="14" t="str">
        <f t="shared" si="46"/>
        <v>03|Jureeporn Piddum|20260501</v>
      </c>
      <c r="BB282" s="14" t="str">
        <f t="shared" si="47"/>
        <v>01|Jureeporn Piddum|20260511</v>
      </c>
      <c r="BC282" s="14">
        <f t="shared" si="48"/>
        <v>0</v>
      </c>
      <c r="BD282" s="54" t="s">
        <v>4709</v>
      </c>
      <c r="BE282" t="s">
        <v>4710</v>
      </c>
      <c r="BF282" s="84" t="str">
        <f t="shared" si="49"/>
        <v>May 2026+</v>
      </c>
    </row>
    <row r="283" spans="1:58" ht="15" customHeight="1">
      <c r="A283" s="10">
        <v>46160.640292280099</v>
      </c>
      <c r="B283" s="11" t="s">
        <v>131</v>
      </c>
      <c r="C283" s="12">
        <v>46157</v>
      </c>
      <c r="D283" s="13">
        <v>0.60555555555555596</v>
      </c>
      <c r="E283" s="13">
        <v>0.62638888888888899</v>
      </c>
      <c r="F283" s="14" t="s">
        <v>4711</v>
      </c>
      <c r="G283" s="15" t="s">
        <v>4712</v>
      </c>
      <c r="H283" s="14">
        <v>10</v>
      </c>
      <c r="I283" s="22" t="s">
        <v>4713</v>
      </c>
      <c r="J283" s="14">
        <v>8</v>
      </c>
      <c r="K283" s="22" t="s">
        <v>4714</v>
      </c>
      <c r="L283" s="14">
        <v>9</v>
      </c>
      <c r="M283" s="22" t="s">
        <v>4715</v>
      </c>
      <c r="N283" s="14">
        <v>8</v>
      </c>
      <c r="O283" s="22" t="s">
        <v>4716</v>
      </c>
      <c r="P283" s="14">
        <v>4</v>
      </c>
      <c r="Q283" s="23" t="s">
        <v>4717</v>
      </c>
      <c r="R283" s="14">
        <v>4</v>
      </c>
      <c r="S283" s="23" t="s">
        <v>4717</v>
      </c>
      <c r="T283" s="14"/>
      <c r="U283" s="16"/>
      <c r="V283" s="14">
        <v>13</v>
      </c>
      <c r="W283" s="22" t="s">
        <v>4718</v>
      </c>
      <c r="X283" s="14">
        <v>7</v>
      </c>
      <c r="Y283" s="22" t="s">
        <v>4719</v>
      </c>
      <c r="Z283" s="14"/>
      <c r="AA283" s="16"/>
      <c r="AB283" s="14">
        <v>4</v>
      </c>
      <c r="AC283" s="22" t="s">
        <v>4720</v>
      </c>
      <c r="AD283" s="14">
        <v>5</v>
      </c>
      <c r="AE283" s="22" t="s">
        <v>4721</v>
      </c>
      <c r="AF283" s="14">
        <v>10</v>
      </c>
      <c r="AG283" s="22" t="s">
        <v>4722</v>
      </c>
      <c r="AH283" s="14"/>
      <c r="AI283" s="16"/>
      <c r="AJ283" s="14"/>
      <c r="AK283" s="16"/>
      <c r="AL283" s="14"/>
      <c r="AM283" s="16"/>
      <c r="AN283" s="14"/>
      <c r="AO283" s="16"/>
      <c r="AP283" s="14" t="s">
        <v>87</v>
      </c>
      <c r="AQ283" s="16" t="s">
        <v>4723</v>
      </c>
      <c r="AR283" s="14"/>
      <c r="AS283" s="18">
        <f t="shared" si="40"/>
        <v>82</v>
      </c>
      <c r="AT283" s="12">
        <f t="shared" si="41"/>
        <v>46143</v>
      </c>
      <c r="AU283" s="19" t="str">
        <f t="shared" si="42"/>
        <v>May 2026</v>
      </c>
      <c r="AV283" s="12">
        <f t="shared" si="43"/>
        <v>46153</v>
      </c>
      <c r="AW283" s="12">
        <f t="shared" si="44"/>
        <v>46159</v>
      </c>
      <c r="AX283" s="14" t="str">
        <f t="shared" si="45"/>
        <v>11/05/2026 - 17/05/2026</v>
      </c>
      <c r="AY283" s="14">
        <f>IF($B283="","",COUNTIFS($B$5:$B283,$B283,$AT$5:$AT283,$AT283))</f>
        <v>5</v>
      </c>
      <c r="AZ283" s="14">
        <f>IF($B283="","",COUNTIFS($B$5:$B283,$B283,$AV$5:$AV283,$AV283))</f>
        <v>3</v>
      </c>
      <c r="BA283" s="14" t="str">
        <f t="shared" si="46"/>
        <v>05|Jariyawadee Taboodda|20260501</v>
      </c>
      <c r="BB283" s="14" t="str">
        <f t="shared" si="47"/>
        <v>03|Jariyawadee Taboodda|20260511</v>
      </c>
      <c r="BC283" s="14">
        <f t="shared" si="48"/>
        <v>0</v>
      </c>
      <c r="BD283" s="54" t="s">
        <v>4724</v>
      </c>
      <c r="BE283" t="s">
        <v>4725</v>
      </c>
      <c r="BF283" s="84" t="str">
        <f t="shared" si="49"/>
        <v>May 2026+</v>
      </c>
    </row>
    <row r="284" spans="1:58" ht="15" customHeight="1">
      <c r="A284" s="10">
        <v>46161.580648692099</v>
      </c>
      <c r="B284" s="11" t="s">
        <v>151</v>
      </c>
      <c r="C284" s="12">
        <v>46157</v>
      </c>
      <c r="D284" s="13">
        <v>0.83819444444444502</v>
      </c>
      <c r="E284" s="13">
        <v>0.85</v>
      </c>
      <c r="F284" s="14" t="s">
        <v>4726</v>
      </c>
      <c r="G284" s="15" t="s">
        <v>4727</v>
      </c>
      <c r="H284" s="14">
        <v>10</v>
      </c>
      <c r="I284" s="22" t="s">
        <v>4728</v>
      </c>
      <c r="J284" s="14">
        <v>10</v>
      </c>
      <c r="K284" s="22" t="s">
        <v>4729</v>
      </c>
      <c r="L284" s="14">
        <v>7</v>
      </c>
      <c r="M284" s="22" t="s">
        <v>4730</v>
      </c>
      <c r="N284" s="14">
        <v>7</v>
      </c>
      <c r="O284" s="22" t="s">
        <v>4731</v>
      </c>
      <c r="P284" s="14">
        <v>6</v>
      </c>
      <c r="Q284" s="23" t="s">
        <v>4732</v>
      </c>
      <c r="R284" s="14">
        <v>3</v>
      </c>
      <c r="S284" s="23" t="s">
        <v>4733</v>
      </c>
      <c r="T284" s="14"/>
      <c r="U284" s="16"/>
      <c r="V284" s="14">
        <v>9</v>
      </c>
      <c r="W284" s="22" t="s">
        <v>4734</v>
      </c>
      <c r="X284" s="14">
        <v>6</v>
      </c>
      <c r="Y284" s="22" t="s">
        <v>4735</v>
      </c>
      <c r="Z284" s="14"/>
      <c r="AA284" s="16"/>
      <c r="AB284" s="14">
        <v>5</v>
      </c>
      <c r="AC284" s="22" t="s">
        <v>4736</v>
      </c>
      <c r="AD284" s="14">
        <v>5</v>
      </c>
      <c r="AE284" s="22" t="s">
        <v>4737</v>
      </c>
      <c r="AF284" s="14">
        <v>9</v>
      </c>
      <c r="AG284" s="22" t="s">
        <v>4738</v>
      </c>
      <c r="AH284" s="14"/>
      <c r="AI284" s="16"/>
      <c r="AJ284" s="14"/>
      <c r="AK284" s="16"/>
      <c r="AL284" s="14"/>
      <c r="AM284" s="16"/>
      <c r="AN284" s="14"/>
      <c r="AO284" s="16"/>
      <c r="AP284" s="14" t="s">
        <v>87</v>
      </c>
      <c r="AQ284" s="16" t="s">
        <v>4739</v>
      </c>
      <c r="AR284" s="14"/>
      <c r="AS284" s="18">
        <f t="shared" si="40"/>
        <v>77</v>
      </c>
      <c r="AT284" s="12">
        <f t="shared" si="41"/>
        <v>46143</v>
      </c>
      <c r="AU284" s="19" t="str">
        <f t="shared" si="42"/>
        <v>May 2026</v>
      </c>
      <c r="AV284" s="12">
        <f t="shared" si="43"/>
        <v>46153</v>
      </c>
      <c r="AW284" s="12">
        <f t="shared" si="44"/>
        <v>46159</v>
      </c>
      <c r="AX284" s="14" t="str">
        <f t="shared" si="45"/>
        <v>11/05/2026 - 17/05/2026</v>
      </c>
      <c r="AY284" s="14">
        <f>IF($B284="","",COUNTIFS($B$5:$B284,$B284,$AT$5:$AT284,$AT284))</f>
        <v>3</v>
      </c>
      <c r="AZ284" s="14">
        <f>IF($B284="","",COUNTIFS($B$5:$B284,$B284,$AV$5:$AV284,$AV284))</f>
        <v>1</v>
      </c>
      <c r="BA284" s="14" t="str">
        <f t="shared" si="46"/>
        <v>03|Nattapol Suprom|20260501</v>
      </c>
      <c r="BB284" s="14" t="str">
        <f t="shared" si="47"/>
        <v>01|Nattapol Suprom|20260511</v>
      </c>
      <c r="BC284" s="14">
        <f t="shared" si="48"/>
        <v>0</v>
      </c>
      <c r="BD284" s="54" t="s">
        <v>4740</v>
      </c>
      <c r="BE284" t="s">
        <v>4741</v>
      </c>
      <c r="BF284" s="84" t="str">
        <f t="shared" si="49"/>
        <v>May 2026+</v>
      </c>
    </row>
    <row r="285" spans="1:58" ht="15" customHeight="1">
      <c r="A285" s="10">
        <v>46161.596649629602</v>
      </c>
      <c r="B285" s="11" t="s">
        <v>151</v>
      </c>
      <c r="C285" s="12">
        <v>46157</v>
      </c>
      <c r="D285" s="13">
        <v>0.78680555555555598</v>
      </c>
      <c r="E285" s="13">
        <v>0.79097222222222197</v>
      </c>
      <c r="F285" s="14" t="s">
        <v>4742</v>
      </c>
      <c r="G285" s="15" t="s">
        <v>4743</v>
      </c>
      <c r="H285" s="14">
        <v>10</v>
      </c>
      <c r="I285" s="22" t="s">
        <v>4744</v>
      </c>
      <c r="J285" s="14">
        <v>10</v>
      </c>
      <c r="K285" s="22" t="s">
        <v>4745</v>
      </c>
      <c r="L285" s="14">
        <v>5</v>
      </c>
      <c r="M285" s="22" t="s">
        <v>4746</v>
      </c>
      <c r="N285" s="14">
        <v>7</v>
      </c>
      <c r="O285" s="22" t="s">
        <v>4747</v>
      </c>
      <c r="P285" s="14">
        <v>6</v>
      </c>
      <c r="Q285" s="23" t="s">
        <v>4748</v>
      </c>
      <c r="R285" s="14">
        <v>3</v>
      </c>
      <c r="S285" s="23" t="s">
        <v>4749</v>
      </c>
      <c r="T285" s="14"/>
      <c r="U285" s="16"/>
      <c r="V285" s="14">
        <v>10</v>
      </c>
      <c r="W285" s="22" t="s">
        <v>4750</v>
      </c>
      <c r="X285" s="14">
        <v>7</v>
      </c>
      <c r="Y285" s="22" t="s">
        <v>4751</v>
      </c>
      <c r="Z285" s="14"/>
      <c r="AA285" s="16"/>
      <c r="AB285" s="14">
        <v>5</v>
      </c>
      <c r="AC285" s="22" t="s">
        <v>4752</v>
      </c>
      <c r="AD285" s="14">
        <v>5</v>
      </c>
      <c r="AE285" s="22" t="s">
        <v>4753</v>
      </c>
      <c r="AF285" s="14">
        <v>9</v>
      </c>
      <c r="AG285" s="22" t="s">
        <v>4754</v>
      </c>
      <c r="AH285" s="14"/>
      <c r="AI285" s="16"/>
      <c r="AJ285" s="14"/>
      <c r="AK285" s="16"/>
      <c r="AL285" s="14"/>
      <c r="AM285" s="16"/>
      <c r="AN285" s="14"/>
      <c r="AO285" s="16"/>
      <c r="AP285" s="14" t="s">
        <v>87</v>
      </c>
      <c r="AQ285" s="16" t="s">
        <v>4755</v>
      </c>
      <c r="AR285" s="14"/>
      <c r="AS285" s="18">
        <f t="shared" si="40"/>
        <v>77</v>
      </c>
      <c r="AT285" s="12">
        <f t="shared" si="41"/>
        <v>46143</v>
      </c>
      <c r="AU285" s="19" t="str">
        <f t="shared" si="42"/>
        <v>May 2026</v>
      </c>
      <c r="AV285" s="12">
        <f t="shared" si="43"/>
        <v>46153</v>
      </c>
      <c r="AW285" s="12">
        <f t="shared" si="44"/>
        <v>46159</v>
      </c>
      <c r="AX285" s="14" t="str">
        <f t="shared" si="45"/>
        <v>11/05/2026 - 17/05/2026</v>
      </c>
      <c r="AY285" s="14">
        <f>IF($B285="","",COUNTIFS($B$5:$B285,$B285,$AT$5:$AT285,$AT285))</f>
        <v>4</v>
      </c>
      <c r="AZ285" s="14">
        <f>IF($B285="","",COUNTIFS($B$5:$B285,$B285,$AV$5:$AV285,$AV285))</f>
        <v>2</v>
      </c>
      <c r="BA285" s="14" t="str">
        <f t="shared" si="46"/>
        <v>04|Nattapol Suprom|20260501</v>
      </c>
      <c r="BB285" s="14" t="str">
        <f t="shared" si="47"/>
        <v>02|Nattapol Suprom|20260511</v>
      </c>
      <c r="BC285" s="14">
        <f t="shared" si="48"/>
        <v>0</v>
      </c>
      <c r="BD285" s="54" t="s">
        <v>4756</v>
      </c>
      <c r="BE285" t="s">
        <v>4757</v>
      </c>
      <c r="BF285" s="84" t="str">
        <f t="shared" si="49"/>
        <v>May 2026+</v>
      </c>
    </row>
    <row r="286" spans="1:58" ht="15" customHeight="1">
      <c r="A286" s="10">
        <v>46161.6185746181</v>
      </c>
      <c r="B286" s="11" t="s">
        <v>151</v>
      </c>
      <c r="C286" s="12">
        <v>46157</v>
      </c>
      <c r="D286" s="13">
        <v>0.51458333333333295</v>
      </c>
      <c r="E286" s="13">
        <v>0.531944444444444</v>
      </c>
      <c r="F286" s="14" t="s">
        <v>4758</v>
      </c>
      <c r="G286" s="15" t="s">
        <v>4759</v>
      </c>
      <c r="H286" s="14">
        <v>10</v>
      </c>
      <c r="I286" s="22" t="s">
        <v>4760</v>
      </c>
      <c r="J286" s="14">
        <v>10</v>
      </c>
      <c r="K286" s="22" t="s">
        <v>4761</v>
      </c>
      <c r="L286" s="14">
        <v>6</v>
      </c>
      <c r="M286" s="22" t="s">
        <v>4762</v>
      </c>
      <c r="N286" s="14">
        <v>8</v>
      </c>
      <c r="O286" s="22" t="s">
        <v>4763</v>
      </c>
      <c r="P286" s="14">
        <v>6</v>
      </c>
      <c r="Q286" s="23" t="s">
        <v>4764</v>
      </c>
      <c r="R286" s="14">
        <v>3</v>
      </c>
      <c r="S286" s="23" t="s">
        <v>4765</v>
      </c>
      <c r="T286" s="14"/>
      <c r="U286" s="16"/>
      <c r="V286" s="14">
        <v>10</v>
      </c>
      <c r="W286" s="22" t="s">
        <v>4766</v>
      </c>
      <c r="X286" s="14">
        <v>6</v>
      </c>
      <c r="Y286" s="22" t="s">
        <v>4767</v>
      </c>
      <c r="Z286" s="14"/>
      <c r="AA286" s="16"/>
      <c r="AB286" s="14">
        <v>5</v>
      </c>
      <c r="AC286" s="22" t="s">
        <v>4768</v>
      </c>
      <c r="AD286" s="14">
        <v>5</v>
      </c>
      <c r="AE286" s="22" t="s">
        <v>4769</v>
      </c>
      <c r="AF286" s="14">
        <v>8</v>
      </c>
      <c r="AG286" s="22" t="s">
        <v>4770</v>
      </c>
      <c r="AH286" s="14"/>
      <c r="AI286" s="16"/>
      <c r="AJ286" s="14"/>
      <c r="AK286" s="16"/>
      <c r="AL286" s="14"/>
      <c r="AM286" s="16"/>
      <c r="AN286" s="14"/>
      <c r="AO286" s="16"/>
      <c r="AP286" s="14" t="s">
        <v>87</v>
      </c>
      <c r="AQ286" s="16" t="s">
        <v>4771</v>
      </c>
      <c r="AR286" s="14"/>
      <c r="AS286" s="18">
        <f t="shared" si="40"/>
        <v>77</v>
      </c>
      <c r="AT286" s="12">
        <f t="shared" si="41"/>
        <v>46143</v>
      </c>
      <c r="AU286" s="19" t="str">
        <f t="shared" si="42"/>
        <v>May 2026</v>
      </c>
      <c r="AV286" s="12">
        <f t="shared" si="43"/>
        <v>46153</v>
      </c>
      <c r="AW286" s="12">
        <f t="shared" si="44"/>
        <v>46159</v>
      </c>
      <c r="AX286" s="14" t="str">
        <f t="shared" si="45"/>
        <v>11/05/2026 - 17/05/2026</v>
      </c>
      <c r="AY286" s="14">
        <f>IF($B286="","",COUNTIFS($B$5:$B286,$B286,$AT$5:$AT286,$AT286))</f>
        <v>5</v>
      </c>
      <c r="AZ286" s="14">
        <f>IF($B286="","",COUNTIFS($B$5:$B286,$B286,$AV$5:$AV286,$AV286))</f>
        <v>3</v>
      </c>
      <c r="BA286" s="14" t="str">
        <f t="shared" si="46"/>
        <v>05|Nattapol Suprom|20260501</v>
      </c>
      <c r="BB286" s="14" t="str">
        <f t="shared" si="47"/>
        <v>03|Nattapol Suprom|20260511</v>
      </c>
      <c r="BC286" s="14">
        <f t="shared" si="48"/>
        <v>0</v>
      </c>
      <c r="BD286" s="54" t="s">
        <v>4772</v>
      </c>
      <c r="BE286" t="s">
        <v>4773</v>
      </c>
      <c r="BF286" s="84" t="str">
        <f t="shared" si="49"/>
        <v>May 2026+</v>
      </c>
    </row>
    <row r="287" spans="1:58" ht="15" customHeight="1">
      <c r="A287" s="10">
        <v>46161.6929278588</v>
      </c>
      <c r="B287" s="11" t="s">
        <v>393</v>
      </c>
      <c r="C287" s="12">
        <v>46157</v>
      </c>
      <c r="D287" s="13">
        <v>0.57430555555555596</v>
      </c>
      <c r="E287" s="13">
        <v>0.58888888888888902</v>
      </c>
      <c r="F287" s="14" t="s">
        <v>4774</v>
      </c>
      <c r="G287" s="15" t="s">
        <v>4775</v>
      </c>
      <c r="H287" s="14">
        <v>10</v>
      </c>
      <c r="I287" s="22" t="s">
        <v>4776</v>
      </c>
      <c r="J287" s="14">
        <v>10</v>
      </c>
      <c r="K287" s="22" t="s">
        <v>4777</v>
      </c>
      <c r="L287" s="14">
        <v>8</v>
      </c>
      <c r="M287" s="22" t="s">
        <v>4778</v>
      </c>
      <c r="N287" s="14">
        <v>9</v>
      </c>
      <c r="O287" s="22" t="s">
        <v>4779</v>
      </c>
      <c r="P287" s="14">
        <v>9</v>
      </c>
      <c r="Q287" s="23" t="s">
        <v>4780</v>
      </c>
      <c r="R287" s="14">
        <v>4</v>
      </c>
      <c r="S287" s="23" t="s">
        <v>4781</v>
      </c>
      <c r="T287" s="14"/>
      <c r="U287" s="16"/>
      <c r="V287" s="14">
        <v>13</v>
      </c>
      <c r="W287" s="22" t="s">
        <v>4782</v>
      </c>
      <c r="X287" s="14">
        <v>8</v>
      </c>
      <c r="Y287" s="22" t="s">
        <v>4783</v>
      </c>
      <c r="Z287" s="14"/>
      <c r="AA287" s="16"/>
      <c r="AB287" s="14">
        <v>4</v>
      </c>
      <c r="AC287" s="22" t="s">
        <v>4784</v>
      </c>
      <c r="AD287" s="14">
        <v>5</v>
      </c>
      <c r="AE287" s="22" t="s">
        <v>4785</v>
      </c>
      <c r="AF287" s="14">
        <v>8</v>
      </c>
      <c r="AG287" s="22" t="s">
        <v>4786</v>
      </c>
      <c r="AH287" s="14"/>
      <c r="AI287" s="16"/>
      <c r="AJ287" s="14"/>
      <c r="AK287" s="16"/>
      <c r="AL287" s="14"/>
      <c r="AM287" s="16"/>
      <c r="AN287" s="14"/>
      <c r="AO287" s="16"/>
      <c r="AP287" s="14" t="s">
        <v>87</v>
      </c>
      <c r="AQ287" s="16" t="s">
        <v>4787</v>
      </c>
      <c r="AR287" s="14"/>
      <c r="AS287" s="18">
        <f t="shared" si="40"/>
        <v>88</v>
      </c>
      <c r="AT287" s="12">
        <f t="shared" si="41"/>
        <v>46143</v>
      </c>
      <c r="AU287" s="19" t="str">
        <f t="shared" si="42"/>
        <v>May 2026</v>
      </c>
      <c r="AV287" s="12">
        <f t="shared" si="43"/>
        <v>46153</v>
      </c>
      <c r="AW287" s="12">
        <f t="shared" si="44"/>
        <v>46159</v>
      </c>
      <c r="AX287" s="14" t="str">
        <f t="shared" si="45"/>
        <v>11/05/2026 - 17/05/2026</v>
      </c>
      <c r="AY287" s="14">
        <f>IF($B287="","",COUNTIFS($B$5:$B287,$B287,$AT$5:$AT287,$AT287))</f>
        <v>3</v>
      </c>
      <c r="AZ287" s="14">
        <f>IF($B287="","",COUNTIFS($B$5:$B287,$B287,$AV$5:$AV287,$AV287))</f>
        <v>1</v>
      </c>
      <c r="BA287" s="14" t="str">
        <f t="shared" si="46"/>
        <v>03|Natcha Chai-in|20260501</v>
      </c>
      <c r="BB287" s="14" t="str">
        <f t="shared" si="47"/>
        <v>01|Natcha Chai-in|20260511</v>
      </c>
      <c r="BC287" s="14">
        <f t="shared" si="48"/>
        <v>0</v>
      </c>
      <c r="BD287" s="54" t="s">
        <v>4788</v>
      </c>
      <c r="BE287" t="s">
        <v>4789</v>
      </c>
      <c r="BF287" s="84" t="str">
        <f t="shared" si="49"/>
        <v>May 2026+</v>
      </c>
    </row>
    <row r="288" spans="1:58" ht="15" customHeight="1">
      <c r="A288" s="10">
        <v>46162.506368692098</v>
      </c>
      <c r="B288" s="11" t="s">
        <v>298</v>
      </c>
      <c r="C288" s="12">
        <v>46157</v>
      </c>
      <c r="D288" s="13">
        <v>0.72847222222222197</v>
      </c>
      <c r="E288" s="13">
        <v>0.75208333333333299</v>
      </c>
      <c r="F288" s="14" t="s">
        <v>4790</v>
      </c>
      <c r="G288" s="15" t="s">
        <v>4791</v>
      </c>
      <c r="H288" s="14">
        <v>10</v>
      </c>
      <c r="I288" s="22" t="s">
        <v>4792</v>
      </c>
      <c r="J288" s="14">
        <v>7</v>
      </c>
      <c r="K288" s="22" t="s">
        <v>4793</v>
      </c>
      <c r="L288" s="14">
        <v>8</v>
      </c>
      <c r="M288" s="22" t="s">
        <v>4794</v>
      </c>
      <c r="N288" s="14">
        <v>10</v>
      </c>
      <c r="O288" s="22" t="s">
        <v>4795</v>
      </c>
      <c r="P288" s="14">
        <v>9</v>
      </c>
      <c r="Q288" s="23" t="s">
        <v>4796</v>
      </c>
      <c r="R288" s="14">
        <v>5</v>
      </c>
      <c r="S288" s="23" t="s">
        <v>4797</v>
      </c>
      <c r="T288" s="14"/>
      <c r="U288" s="16"/>
      <c r="V288" s="14">
        <v>15</v>
      </c>
      <c r="W288" s="22" t="s">
        <v>4798</v>
      </c>
      <c r="X288" s="14">
        <v>10</v>
      </c>
      <c r="Y288" s="22" t="s">
        <v>4799</v>
      </c>
      <c r="Z288" s="14"/>
      <c r="AA288" s="16"/>
      <c r="AB288" s="14">
        <v>5</v>
      </c>
      <c r="AC288" s="16" t="s">
        <v>4800</v>
      </c>
      <c r="AD288" s="14">
        <v>4</v>
      </c>
      <c r="AE288" s="22" t="s">
        <v>4801</v>
      </c>
      <c r="AF288" s="14">
        <v>10</v>
      </c>
      <c r="AG288" s="16" t="s">
        <v>4802</v>
      </c>
      <c r="AH288" s="14"/>
      <c r="AI288" s="16"/>
      <c r="AJ288" s="14"/>
      <c r="AK288" s="16"/>
      <c r="AL288" s="14"/>
      <c r="AM288" s="16"/>
      <c r="AN288" s="14"/>
      <c r="AO288" s="16"/>
      <c r="AP288" s="14" t="s">
        <v>87</v>
      </c>
      <c r="AQ288" s="16" t="s">
        <v>4803</v>
      </c>
      <c r="AR288" s="14"/>
      <c r="AS288" s="18">
        <f t="shared" si="40"/>
        <v>93</v>
      </c>
      <c r="AT288" s="12">
        <f t="shared" si="41"/>
        <v>46143</v>
      </c>
      <c r="AU288" s="19" t="str">
        <f t="shared" si="42"/>
        <v>May 2026</v>
      </c>
      <c r="AV288" s="12">
        <f t="shared" si="43"/>
        <v>46153</v>
      </c>
      <c r="AW288" s="12">
        <f t="shared" si="44"/>
        <v>46159</v>
      </c>
      <c r="AX288" s="14" t="str">
        <f t="shared" si="45"/>
        <v>11/05/2026 - 17/05/2026</v>
      </c>
      <c r="AY288" s="14">
        <f>IF($B288="","",COUNTIFS($B$5:$B288,$B288,$AT$5:$AT288,$AT288))</f>
        <v>4</v>
      </c>
      <c r="AZ288" s="14">
        <f>IF($B288="","",COUNTIFS($B$5:$B288,$B288,$AV$5:$AV288,$AV288))</f>
        <v>2</v>
      </c>
      <c r="BA288" s="75" t="str">
        <f t="shared" si="46"/>
        <v>04|Suphitcha Keawliam|20260501</v>
      </c>
      <c r="BB288" s="14" t="str">
        <f t="shared" si="47"/>
        <v>02|Suphitcha Keawliam|20260511</v>
      </c>
      <c r="BC288" s="14">
        <f t="shared" si="48"/>
        <v>0</v>
      </c>
      <c r="BD288" s="54" t="s">
        <v>4804</v>
      </c>
      <c r="BE288" t="s">
        <v>4805</v>
      </c>
      <c r="BF288" s="84" t="str">
        <f t="shared" si="49"/>
        <v>May 2026+</v>
      </c>
    </row>
    <row r="289" spans="1:58" ht="15" customHeight="1">
      <c r="A289" s="10">
        <v>46162.536241307898</v>
      </c>
      <c r="B289" s="11" t="s">
        <v>298</v>
      </c>
      <c r="C289" s="12">
        <v>46157</v>
      </c>
      <c r="D289" s="13">
        <v>0.47708333333333303</v>
      </c>
      <c r="E289" s="13">
        <v>0.500694444444444</v>
      </c>
      <c r="F289" s="14" t="s">
        <v>4806</v>
      </c>
      <c r="G289" s="15" t="s">
        <v>4807</v>
      </c>
      <c r="H289" s="14">
        <v>10</v>
      </c>
      <c r="I289" s="22" t="s">
        <v>4808</v>
      </c>
      <c r="J289" s="14">
        <v>10</v>
      </c>
      <c r="K289" s="16" t="s">
        <v>4809</v>
      </c>
      <c r="L289" s="14">
        <v>9</v>
      </c>
      <c r="M289" s="22" t="s">
        <v>4810</v>
      </c>
      <c r="N289" s="14">
        <v>10</v>
      </c>
      <c r="O289" s="22" t="s">
        <v>4811</v>
      </c>
      <c r="P289" s="14">
        <v>9</v>
      </c>
      <c r="Q289" s="23" t="s">
        <v>4812</v>
      </c>
      <c r="R289" s="14">
        <v>4</v>
      </c>
      <c r="S289" s="23" t="s">
        <v>4813</v>
      </c>
      <c r="T289" s="14"/>
      <c r="U289" s="16"/>
      <c r="V289" s="14">
        <v>15</v>
      </c>
      <c r="W289" s="22" t="s">
        <v>4814</v>
      </c>
      <c r="X289" s="14">
        <v>9</v>
      </c>
      <c r="Y289" s="22" t="s">
        <v>4815</v>
      </c>
      <c r="Z289" s="14"/>
      <c r="AA289" s="16"/>
      <c r="AB289" s="14">
        <v>5</v>
      </c>
      <c r="AC289" s="16" t="s">
        <v>4816</v>
      </c>
      <c r="AD289" s="14">
        <v>5</v>
      </c>
      <c r="AE289" s="22" t="s">
        <v>4817</v>
      </c>
      <c r="AF289" s="14">
        <v>10</v>
      </c>
      <c r="AG289" s="16" t="s">
        <v>4818</v>
      </c>
      <c r="AH289" s="14"/>
      <c r="AI289" s="16"/>
      <c r="AJ289" s="14"/>
      <c r="AK289" s="16"/>
      <c r="AL289" s="14"/>
      <c r="AM289" s="16"/>
      <c r="AN289" s="14"/>
      <c r="AO289" s="16"/>
      <c r="AP289" s="14" t="s">
        <v>87</v>
      </c>
      <c r="AQ289" s="16" t="s">
        <v>4819</v>
      </c>
      <c r="AR289" s="14"/>
      <c r="AS289" s="18">
        <f t="shared" si="40"/>
        <v>96</v>
      </c>
      <c r="AT289" s="12">
        <f t="shared" si="41"/>
        <v>46143</v>
      </c>
      <c r="AU289" s="19" t="str">
        <f t="shared" si="42"/>
        <v>May 2026</v>
      </c>
      <c r="AV289" s="12">
        <f t="shared" si="43"/>
        <v>46153</v>
      </c>
      <c r="AW289" s="12">
        <f t="shared" si="44"/>
        <v>46159</v>
      </c>
      <c r="AX289" s="14" t="str">
        <f t="shared" si="45"/>
        <v>11/05/2026 - 17/05/2026</v>
      </c>
      <c r="AY289" s="14">
        <f>IF($B289="","",COUNTIFS($B$5:$B289,$B289,$AT$5:$AT289,$AT289))</f>
        <v>5</v>
      </c>
      <c r="AZ289" s="14">
        <f>IF($B289="","",COUNTIFS($B$5:$B289,$B289,$AV$5:$AV289,$AV289))</f>
        <v>3</v>
      </c>
      <c r="BA289" s="75" t="str">
        <f t="shared" si="46"/>
        <v>05|Suphitcha Keawliam|20260501</v>
      </c>
      <c r="BB289" s="14" t="str">
        <f t="shared" si="47"/>
        <v>03|Suphitcha Keawliam|20260511</v>
      </c>
      <c r="BC289" s="14">
        <f t="shared" si="48"/>
        <v>0</v>
      </c>
      <c r="BD289" s="54" t="s">
        <v>4820</v>
      </c>
      <c r="BE289" t="s">
        <v>4821</v>
      </c>
      <c r="BF289" s="84" t="str">
        <f t="shared" si="49"/>
        <v>May 2026+</v>
      </c>
    </row>
    <row r="290" spans="1:58" ht="15" customHeight="1">
      <c r="A290" s="10">
        <v>46162.583907719898</v>
      </c>
      <c r="B290" s="11" t="s">
        <v>511</v>
      </c>
      <c r="C290" s="12">
        <v>46157</v>
      </c>
      <c r="D290" s="13">
        <v>0.75972222222222197</v>
      </c>
      <c r="E290" s="13">
        <v>0.76597222222222205</v>
      </c>
      <c r="F290" s="14" t="s">
        <v>4822</v>
      </c>
      <c r="G290" s="15" t="s">
        <v>4823</v>
      </c>
      <c r="H290" s="14">
        <v>8</v>
      </c>
      <c r="I290" s="22" t="s">
        <v>4824</v>
      </c>
      <c r="J290" s="14">
        <v>10</v>
      </c>
      <c r="K290" s="16" t="s">
        <v>4825</v>
      </c>
      <c r="L290" s="14">
        <v>8</v>
      </c>
      <c r="M290" s="22" t="s">
        <v>4826</v>
      </c>
      <c r="N290" s="14">
        <v>9</v>
      </c>
      <c r="O290" s="22" t="s">
        <v>4827</v>
      </c>
      <c r="P290" s="14">
        <v>8</v>
      </c>
      <c r="Q290" s="23" t="s">
        <v>4828</v>
      </c>
      <c r="R290" s="14">
        <v>4</v>
      </c>
      <c r="S290" s="23" t="s">
        <v>4829</v>
      </c>
      <c r="T290" s="14"/>
      <c r="U290" s="16"/>
      <c r="V290" s="14">
        <v>13</v>
      </c>
      <c r="W290" s="22" t="s">
        <v>4830</v>
      </c>
      <c r="X290" s="14">
        <v>8</v>
      </c>
      <c r="Y290" s="22" t="s">
        <v>4831</v>
      </c>
      <c r="Z290" s="14"/>
      <c r="AA290" s="16"/>
      <c r="AB290" s="14">
        <v>5</v>
      </c>
      <c r="AC290" s="16" t="s">
        <v>4832</v>
      </c>
      <c r="AD290" s="14">
        <v>5</v>
      </c>
      <c r="AE290" s="16" t="s">
        <v>4833</v>
      </c>
      <c r="AF290" s="14">
        <v>8</v>
      </c>
      <c r="AG290" s="22" t="s">
        <v>4834</v>
      </c>
      <c r="AH290" s="14"/>
      <c r="AI290" s="16"/>
      <c r="AJ290" s="14"/>
      <c r="AK290" s="16"/>
      <c r="AL290" s="14"/>
      <c r="AM290" s="16"/>
      <c r="AN290" s="14"/>
      <c r="AO290" s="16"/>
      <c r="AP290" s="14" t="s">
        <v>87</v>
      </c>
      <c r="AQ290" s="16" t="s">
        <v>4835</v>
      </c>
      <c r="AR290" s="14"/>
      <c r="AS290" s="18">
        <f t="shared" si="40"/>
        <v>86</v>
      </c>
      <c r="AT290" s="12">
        <f t="shared" si="41"/>
        <v>46143</v>
      </c>
      <c r="AU290" s="19" t="str">
        <f t="shared" si="42"/>
        <v>May 2026</v>
      </c>
      <c r="AV290" s="12">
        <f t="shared" si="43"/>
        <v>46153</v>
      </c>
      <c r="AW290" s="12">
        <f t="shared" si="44"/>
        <v>46159</v>
      </c>
      <c r="AX290" s="14" t="str">
        <f t="shared" si="45"/>
        <v>11/05/2026 - 17/05/2026</v>
      </c>
      <c r="AY290" s="14">
        <f>IF($B290="","",COUNTIFS($B$5:$B290,$B290,$AT$5:$AT290,$AT290))</f>
        <v>3</v>
      </c>
      <c r="AZ290" s="14">
        <f>IF($B290="","",COUNTIFS($B$5:$B290,$B290,$AV$5:$AV290,$AV290))</f>
        <v>1</v>
      </c>
      <c r="BA290" s="75" t="str">
        <f t="shared" si="46"/>
        <v>03|Wassana Phothong|20260501</v>
      </c>
      <c r="BB290" s="14" t="str">
        <f t="shared" si="47"/>
        <v>01|Wassana Phothong|20260511</v>
      </c>
      <c r="BC290" s="14">
        <f t="shared" si="48"/>
        <v>0</v>
      </c>
      <c r="BD290" s="54" t="s">
        <v>4836</v>
      </c>
      <c r="BE290" t="s">
        <v>4837</v>
      </c>
      <c r="BF290" s="84" t="str">
        <f t="shared" si="49"/>
        <v>May 2026+</v>
      </c>
    </row>
    <row r="291" spans="1:58" ht="15" customHeight="1">
      <c r="A291" s="10">
        <v>46160.619924652798</v>
      </c>
      <c r="B291" s="11" t="s">
        <v>67</v>
      </c>
      <c r="C291" s="12">
        <v>46158</v>
      </c>
      <c r="D291" s="13">
        <v>0.54583333333333295</v>
      </c>
      <c r="E291" s="13">
        <v>0.55347222222222203</v>
      </c>
      <c r="F291" s="14" t="s">
        <v>4838</v>
      </c>
      <c r="G291" s="15" t="s">
        <v>4839</v>
      </c>
      <c r="H291" s="14">
        <v>10</v>
      </c>
      <c r="I291" s="22" t="s">
        <v>4840</v>
      </c>
      <c r="J291" s="14">
        <v>10</v>
      </c>
      <c r="K291" s="22" t="s">
        <v>4841</v>
      </c>
      <c r="L291" s="14">
        <v>9</v>
      </c>
      <c r="M291" s="22" t="s">
        <v>4842</v>
      </c>
      <c r="N291" s="14">
        <v>8</v>
      </c>
      <c r="O291" s="22" t="s">
        <v>4843</v>
      </c>
      <c r="P291" s="14">
        <v>8</v>
      </c>
      <c r="Q291" s="23" t="s">
        <v>4844</v>
      </c>
      <c r="R291" s="14">
        <v>4</v>
      </c>
      <c r="S291" s="23" t="s">
        <v>4845</v>
      </c>
      <c r="T291" s="14"/>
      <c r="U291" s="16"/>
      <c r="V291" s="14">
        <v>12</v>
      </c>
      <c r="W291" s="22" t="s">
        <v>4846</v>
      </c>
      <c r="X291" s="14">
        <v>8</v>
      </c>
      <c r="Y291" s="22" t="s">
        <v>4847</v>
      </c>
      <c r="Z291" s="14"/>
      <c r="AA291" s="16"/>
      <c r="AB291" s="14">
        <v>5</v>
      </c>
      <c r="AC291" s="22" t="s">
        <v>4848</v>
      </c>
      <c r="AD291" s="14">
        <v>5</v>
      </c>
      <c r="AE291" s="22" t="s">
        <v>4849</v>
      </c>
      <c r="AF291" s="14">
        <v>10</v>
      </c>
      <c r="AG291" s="22" t="s">
        <v>4850</v>
      </c>
      <c r="AH291" s="14"/>
      <c r="AI291" s="16"/>
      <c r="AJ291" s="14"/>
      <c r="AK291" s="16"/>
      <c r="AL291" s="14"/>
      <c r="AM291" s="16"/>
      <c r="AN291" s="14"/>
      <c r="AO291" s="16"/>
      <c r="AP291" s="14" t="s">
        <v>87</v>
      </c>
      <c r="AQ291" s="16" t="s">
        <v>4851</v>
      </c>
      <c r="AR291" s="14"/>
      <c r="AS291" s="18">
        <f t="shared" si="40"/>
        <v>89</v>
      </c>
      <c r="AT291" s="12">
        <f t="shared" si="41"/>
        <v>46143</v>
      </c>
      <c r="AU291" s="19" t="str">
        <f t="shared" si="42"/>
        <v>May 2026</v>
      </c>
      <c r="AV291" s="12">
        <f t="shared" si="43"/>
        <v>46153</v>
      </c>
      <c r="AW291" s="12">
        <f t="shared" si="44"/>
        <v>46159</v>
      </c>
      <c r="AX291" s="14" t="str">
        <f t="shared" si="45"/>
        <v>11/05/2026 - 17/05/2026</v>
      </c>
      <c r="AY291" s="14">
        <f>IF($B291="","",COUNTIFS($B$5:$B291,$B291,$AT$5:$AT291,$AT291))</f>
        <v>5</v>
      </c>
      <c r="AZ291" s="14">
        <f>IF($B291="","",COUNTIFS($B$5:$B291,$B291,$AV$5:$AV291,$AV291))</f>
        <v>3</v>
      </c>
      <c r="BA291" s="14" t="str">
        <f t="shared" si="46"/>
        <v>05|Chatkonnaphat Bhusomya|20260501</v>
      </c>
      <c r="BB291" s="14" t="str">
        <f t="shared" si="47"/>
        <v>03|Chatkonnaphat Bhusomya|20260511</v>
      </c>
      <c r="BC291" s="14">
        <f t="shared" si="48"/>
        <v>0</v>
      </c>
      <c r="BD291" s="54" t="s">
        <v>4852</v>
      </c>
      <c r="BE291" s="70" t="s">
        <v>4853</v>
      </c>
      <c r="BF291" s="84" t="str">
        <f t="shared" si="49"/>
        <v>May 2026+</v>
      </c>
    </row>
    <row r="292" spans="1:58" ht="15" customHeight="1">
      <c r="A292" s="10">
        <v>46160.728581157397</v>
      </c>
      <c r="B292" s="11" t="s">
        <v>89</v>
      </c>
      <c r="C292" s="12">
        <v>46158</v>
      </c>
      <c r="D292" s="13">
        <v>0.71319444444444502</v>
      </c>
      <c r="E292" s="13">
        <v>0.71875</v>
      </c>
      <c r="F292" s="14" t="s">
        <v>4854</v>
      </c>
      <c r="G292" s="15" t="s">
        <v>4855</v>
      </c>
      <c r="H292" s="14">
        <v>10</v>
      </c>
      <c r="I292" s="22" t="s">
        <v>4856</v>
      </c>
      <c r="J292" s="14">
        <v>10</v>
      </c>
      <c r="K292" s="22" t="s">
        <v>4857</v>
      </c>
      <c r="L292" s="14">
        <v>10</v>
      </c>
      <c r="M292" s="22" t="s">
        <v>4858</v>
      </c>
      <c r="N292" s="14">
        <v>9</v>
      </c>
      <c r="O292" s="22" t="s">
        <v>4859</v>
      </c>
      <c r="P292" s="14">
        <v>9</v>
      </c>
      <c r="Q292" s="23" t="s">
        <v>4860</v>
      </c>
      <c r="R292" s="14">
        <v>5</v>
      </c>
      <c r="S292" s="23" t="s">
        <v>4861</v>
      </c>
      <c r="T292" s="14"/>
      <c r="U292" s="16"/>
      <c r="V292" s="14">
        <v>15</v>
      </c>
      <c r="W292" s="22" t="s">
        <v>4862</v>
      </c>
      <c r="X292" s="14">
        <v>10</v>
      </c>
      <c r="Y292" s="22" t="s">
        <v>4863</v>
      </c>
      <c r="Z292" s="14"/>
      <c r="AA292" s="16"/>
      <c r="AB292" s="14">
        <v>5</v>
      </c>
      <c r="AC292" s="22" t="s">
        <v>4864</v>
      </c>
      <c r="AD292" s="14">
        <v>4</v>
      </c>
      <c r="AE292" s="22" t="s">
        <v>4865</v>
      </c>
      <c r="AF292" s="14">
        <v>10</v>
      </c>
      <c r="AG292" s="22" t="s">
        <v>4866</v>
      </c>
      <c r="AH292" s="14"/>
      <c r="AI292" s="16"/>
      <c r="AJ292" s="14"/>
      <c r="AK292" s="16"/>
      <c r="AL292" s="14"/>
      <c r="AM292" s="16"/>
      <c r="AN292" s="14"/>
      <c r="AO292" s="16"/>
      <c r="AP292" s="14" t="s">
        <v>87</v>
      </c>
      <c r="AQ292" s="16" t="s">
        <v>4867</v>
      </c>
      <c r="AR292" s="14"/>
      <c r="AS292" s="18">
        <f t="shared" si="40"/>
        <v>97</v>
      </c>
      <c r="AT292" s="12">
        <f t="shared" si="41"/>
        <v>46143</v>
      </c>
      <c r="AU292" s="19" t="str">
        <f t="shared" si="42"/>
        <v>May 2026</v>
      </c>
      <c r="AV292" s="12">
        <f t="shared" si="43"/>
        <v>46153</v>
      </c>
      <c r="AW292" s="12">
        <f t="shared" si="44"/>
        <v>46159</v>
      </c>
      <c r="AX292" s="14" t="str">
        <f t="shared" si="45"/>
        <v>11/05/2026 - 17/05/2026</v>
      </c>
      <c r="AY292" s="14">
        <f>IF($B292="","",COUNTIFS($B$5:$B292,$B292,$AT$5:$AT292,$AT292))</f>
        <v>4</v>
      </c>
      <c r="AZ292" s="14">
        <f>IF($B292="","",COUNTIFS($B$5:$B292,$B292,$AV$5:$AV292,$AV292))</f>
        <v>2</v>
      </c>
      <c r="BA292" s="14" t="str">
        <f t="shared" si="46"/>
        <v>04|Jureeporn Piddum|20260501</v>
      </c>
      <c r="BB292" s="14" t="str">
        <f t="shared" si="47"/>
        <v>02|Jureeporn Piddum|20260511</v>
      </c>
      <c r="BC292" s="14">
        <f t="shared" si="48"/>
        <v>0</v>
      </c>
      <c r="BD292" s="54" t="s">
        <v>4868</v>
      </c>
      <c r="BE292" s="70" t="s">
        <v>4869</v>
      </c>
      <c r="BF292" s="84" t="str">
        <f t="shared" si="49"/>
        <v>May 2026+</v>
      </c>
    </row>
    <row r="293" spans="1:58" ht="15" customHeight="1">
      <c r="A293" s="10">
        <v>46161.662130069497</v>
      </c>
      <c r="B293" s="11" t="s">
        <v>393</v>
      </c>
      <c r="C293" s="12">
        <v>46158</v>
      </c>
      <c r="D293" s="13">
        <v>0.68333333333333302</v>
      </c>
      <c r="E293" s="13">
        <v>0.69027777777777799</v>
      </c>
      <c r="F293" s="14" t="s">
        <v>4870</v>
      </c>
      <c r="G293" s="15" t="s">
        <v>4871</v>
      </c>
      <c r="H293" s="14">
        <v>10</v>
      </c>
      <c r="I293" s="22" t="s">
        <v>4872</v>
      </c>
      <c r="J293" s="14">
        <v>10</v>
      </c>
      <c r="K293" s="22" t="s">
        <v>4873</v>
      </c>
      <c r="L293" s="14">
        <v>8</v>
      </c>
      <c r="M293" s="22" t="s">
        <v>4874</v>
      </c>
      <c r="N293" s="14">
        <v>8</v>
      </c>
      <c r="O293" s="22" t="s">
        <v>4875</v>
      </c>
      <c r="P293" s="14">
        <v>7</v>
      </c>
      <c r="Q293" s="23" t="s">
        <v>4876</v>
      </c>
      <c r="R293" s="14">
        <v>4</v>
      </c>
      <c r="S293" s="23" t="s">
        <v>4877</v>
      </c>
      <c r="T293" s="14"/>
      <c r="U293" s="16"/>
      <c r="V293" s="14">
        <v>13</v>
      </c>
      <c r="W293" s="22" t="s">
        <v>4878</v>
      </c>
      <c r="X293" s="14">
        <v>6</v>
      </c>
      <c r="Y293" s="22" t="s">
        <v>4879</v>
      </c>
      <c r="Z293" s="14"/>
      <c r="AA293" s="16"/>
      <c r="AB293" s="14">
        <v>5</v>
      </c>
      <c r="AC293" s="22" t="s">
        <v>4880</v>
      </c>
      <c r="AD293" s="14">
        <v>5</v>
      </c>
      <c r="AE293" s="22" t="s">
        <v>4881</v>
      </c>
      <c r="AF293" s="14">
        <v>9</v>
      </c>
      <c r="AG293" s="22" t="s">
        <v>4882</v>
      </c>
      <c r="AH293" s="14"/>
      <c r="AI293" s="16"/>
      <c r="AJ293" s="14"/>
      <c r="AK293" s="16"/>
      <c r="AL293" s="14"/>
      <c r="AM293" s="16"/>
      <c r="AN293" s="14"/>
      <c r="AO293" s="16"/>
      <c r="AP293" s="14" t="s">
        <v>87</v>
      </c>
      <c r="AQ293" s="16" t="s">
        <v>4883</v>
      </c>
      <c r="AR293" s="14"/>
      <c r="AS293" s="18">
        <f t="shared" si="40"/>
        <v>85</v>
      </c>
      <c r="AT293" s="12">
        <f t="shared" si="41"/>
        <v>46143</v>
      </c>
      <c r="AU293" s="19" t="str">
        <f t="shared" si="42"/>
        <v>May 2026</v>
      </c>
      <c r="AV293" s="12">
        <f t="shared" si="43"/>
        <v>46153</v>
      </c>
      <c r="AW293" s="12">
        <f t="shared" si="44"/>
        <v>46159</v>
      </c>
      <c r="AX293" s="14" t="str">
        <f t="shared" si="45"/>
        <v>11/05/2026 - 17/05/2026</v>
      </c>
      <c r="AY293" s="14">
        <f>IF($B293="","",COUNTIFS($B$5:$B293,$B293,$AT$5:$AT293,$AT293))</f>
        <v>4</v>
      </c>
      <c r="AZ293" s="14">
        <f>IF($B293="","",COUNTIFS($B$5:$B293,$B293,$AV$5:$AV293,$AV293))</f>
        <v>2</v>
      </c>
      <c r="BA293" s="14" t="str">
        <f t="shared" si="46"/>
        <v>04|Natcha Chai-in|20260501</v>
      </c>
      <c r="BB293" s="14" t="str">
        <f t="shared" si="47"/>
        <v>02|Natcha Chai-in|20260511</v>
      </c>
      <c r="BC293" s="14">
        <f t="shared" si="48"/>
        <v>0</v>
      </c>
      <c r="BD293" s="54" t="s">
        <v>4884</v>
      </c>
      <c r="BE293" s="70" t="s">
        <v>4885</v>
      </c>
      <c r="BF293" s="84" t="str">
        <f t="shared" si="49"/>
        <v>May 2026+</v>
      </c>
    </row>
    <row r="294" spans="1:58" ht="15" customHeight="1">
      <c r="A294" s="10">
        <v>46161.730570520798</v>
      </c>
      <c r="B294" s="11" t="s">
        <v>451</v>
      </c>
      <c r="C294" s="12">
        <v>46158</v>
      </c>
      <c r="D294" s="13">
        <v>0.85833333333333295</v>
      </c>
      <c r="E294" s="13">
        <v>0.86597222222222203</v>
      </c>
      <c r="F294" s="14" t="s">
        <v>4886</v>
      </c>
      <c r="G294" s="15" t="s">
        <v>3353</v>
      </c>
      <c r="H294" s="14">
        <v>10</v>
      </c>
      <c r="I294" s="22" t="s">
        <v>4887</v>
      </c>
      <c r="J294" s="14">
        <v>10</v>
      </c>
      <c r="K294" s="22" t="s">
        <v>4888</v>
      </c>
      <c r="L294" s="14">
        <v>8</v>
      </c>
      <c r="M294" s="22" t="s">
        <v>4889</v>
      </c>
      <c r="N294" s="14">
        <v>9</v>
      </c>
      <c r="O294" s="22" t="s">
        <v>4890</v>
      </c>
      <c r="P294" s="14">
        <v>7</v>
      </c>
      <c r="Q294" s="23" t="s">
        <v>4891</v>
      </c>
      <c r="R294" s="14">
        <v>4</v>
      </c>
      <c r="S294" s="23" t="s">
        <v>4892</v>
      </c>
      <c r="T294" s="14"/>
      <c r="U294" s="16"/>
      <c r="V294" s="14">
        <v>14</v>
      </c>
      <c r="W294" s="22" t="s">
        <v>4893</v>
      </c>
      <c r="X294" s="14">
        <v>8</v>
      </c>
      <c r="Y294" s="22" t="s">
        <v>4894</v>
      </c>
      <c r="Z294" s="14"/>
      <c r="AA294" s="16"/>
      <c r="AB294" s="14">
        <v>4</v>
      </c>
      <c r="AC294" s="22" t="s">
        <v>4895</v>
      </c>
      <c r="AD294" s="14">
        <v>4</v>
      </c>
      <c r="AE294" s="22" t="s">
        <v>4896</v>
      </c>
      <c r="AF294" s="14">
        <v>10</v>
      </c>
      <c r="AG294" s="22" t="s">
        <v>4897</v>
      </c>
      <c r="AH294" s="14"/>
      <c r="AI294" s="16"/>
      <c r="AJ294" s="14"/>
      <c r="AK294" s="16"/>
      <c r="AL294" s="14"/>
      <c r="AM294" s="16"/>
      <c r="AN294" s="14"/>
      <c r="AO294" s="16"/>
      <c r="AP294" s="14" t="s">
        <v>87</v>
      </c>
      <c r="AQ294" s="16" t="s">
        <v>4898</v>
      </c>
      <c r="AR294" s="14"/>
      <c r="AS294" s="18">
        <f t="shared" si="40"/>
        <v>88</v>
      </c>
      <c r="AT294" s="12">
        <f t="shared" si="41"/>
        <v>46143</v>
      </c>
      <c r="AU294" s="19" t="str">
        <f t="shared" si="42"/>
        <v>May 2026</v>
      </c>
      <c r="AV294" s="12">
        <f t="shared" si="43"/>
        <v>46153</v>
      </c>
      <c r="AW294" s="12">
        <f t="shared" si="44"/>
        <v>46159</v>
      </c>
      <c r="AX294" s="14" t="str">
        <f t="shared" si="45"/>
        <v>11/05/2026 - 17/05/2026</v>
      </c>
      <c r="AY294" s="14">
        <f>IF($B294="","",COUNTIFS($B$5:$B294,$B294,$AT$5:$AT294,$AT294))</f>
        <v>4</v>
      </c>
      <c r="AZ294" s="14">
        <f>IF($B294="","",COUNTIFS($B$5:$B294,$B294,$AV$5:$AV294,$AV294))</f>
        <v>2</v>
      </c>
      <c r="BA294" s="14" t="str">
        <f t="shared" si="46"/>
        <v>04|Sunijtra Siritip|20260501</v>
      </c>
      <c r="BB294" s="14" t="str">
        <f t="shared" si="47"/>
        <v>02|Sunijtra Siritip|20260511</v>
      </c>
      <c r="BC294" s="14">
        <f t="shared" si="48"/>
        <v>0</v>
      </c>
      <c r="BD294" s="54" t="s">
        <v>4899</v>
      </c>
      <c r="BE294" t="s">
        <v>4900</v>
      </c>
      <c r="BF294" s="84" t="str">
        <f t="shared" si="49"/>
        <v>May 2026+</v>
      </c>
    </row>
    <row r="295" spans="1:58" ht="15" customHeight="1">
      <c r="A295" s="10">
        <v>46162.439757337997</v>
      </c>
      <c r="B295" s="11" t="s">
        <v>264</v>
      </c>
      <c r="C295" s="12">
        <v>46158</v>
      </c>
      <c r="D295" s="13">
        <v>0.51527777777777795</v>
      </c>
      <c r="E295" s="13">
        <v>0.52152777777777803</v>
      </c>
      <c r="F295" s="14" t="s">
        <v>4901</v>
      </c>
      <c r="G295" s="15" t="s">
        <v>4902</v>
      </c>
      <c r="H295" s="14">
        <v>10</v>
      </c>
      <c r="I295" s="22" t="s">
        <v>4903</v>
      </c>
      <c r="J295" s="14">
        <v>7</v>
      </c>
      <c r="K295" s="22" t="s">
        <v>4904</v>
      </c>
      <c r="L295" s="14">
        <v>8</v>
      </c>
      <c r="M295" s="22" t="s">
        <v>4905</v>
      </c>
      <c r="N295" s="14">
        <v>10</v>
      </c>
      <c r="O295" s="22" t="s">
        <v>4906</v>
      </c>
      <c r="P295" s="14">
        <v>7</v>
      </c>
      <c r="Q295" s="23" t="s">
        <v>4907</v>
      </c>
      <c r="R295" s="14">
        <v>4</v>
      </c>
      <c r="S295" s="23" t="s">
        <v>4908</v>
      </c>
      <c r="T295" s="14"/>
      <c r="U295" s="16"/>
      <c r="V295" s="14">
        <v>13</v>
      </c>
      <c r="W295" s="22" t="s">
        <v>4909</v>
      </c>
      <c r="X295" s="14">
        <v>8</v>
      </c>
      <c r="Y295" s="22" t="s">
        <v>4910</v>
      </c>
      <c r="Z295" s="14"/>
      <c r="AA295" s="16"/>
      <c r="AB295" s="14">
        <v>5</v>
      </c>
      <c r="AC295" s="16" t="s">
        <v>4911</v>
      </c>
      <c r="AD295" s="14">
        <v>5</v>
      </c>
      <c r="AE295" s="16" t="s">
        <v>4912</v>
      </c>
      <c r="AF295" s="14">
        <v>10</v>
      </c>
      <c r="AG295" s="16" t="s">
        <v>4913</v>
      </c>
      <c r="AH295" s="14"/>
      <c r="AI295" s="16"/>
      <c r="AJ295" s="14"/>
      <c r="AK295" s="16"/>
      <c r="AL295" s="14"/>
      <c r="AM295" s="16"/>
      <c r="AN295" s="14"/>
      <c r="AO295" s="16"/>
      <c r="AP295" s="14" t="s">
        <v>87</v>
      </c>
      <c r="AQ295" s="16" t="s">
        <v>4914</v>
      </c>
      <c r="AR295" s="14"/>
      <c r="AS295" s="18">
        <f t="shared" si="40"/>
        <v>87</v>
      </c>
      <c r="AT295" s="12">
        <f t="shared" si="41"/>
        <v>46143</v>
      </c>
      <c r="AU295" s="19" t="str">
        <f t="shared" si="42"/>
        <v>May 2026</v>
      </c>
      <c r="AV295" s="12">
        <f t="shared" si="43"/>
        <v>46153</v>
      </c>
      <c r="AW295" s="12">
        <f t="shared" si="44"/>
        <v>46159</v>
      </c>
      <c r="AX295" s="14" t="str">
        <f t="shared" si="45"/>
        <v>11/05/2026 - 17/05/2026</v>
      </c>
      <c r="AY295" s="14">
        <f>IF($B295="","",COUNTIFS($B$5:$B295,$B295,$AT$5:$AT295,$AT295))</f>
        <v>4</v>
      </c>
      <c r="AZ295" s="14">
        <f>IF($B295="","",COUNTIFS($B$5:$B295,$B295,$AV$5:$AV295,$AV295))</f>
        <v>2</v>
      </c>
      <c r="BA295" s="75" t="str">
        <f t="shared" si="46"/>
        <v>04|Supakrit Promkhamnoi|20260501</v>
      </c>
      <c r="BB295" s="14" t="str">
        <f t="shared" si="47"/>
        <v>02|Supakrit Promkhamnoi|20260511</v>
      </c>
      <c r="BC295" s="14">
        <f t="shared" si="48"/>
        <v>0</v>
      </c>
      <c r="BD295" s="54" t="s">
        <v>4915</v>
      </c>
      <c r="BE295" t="s">
        <v>4916</v>
      </c>
      <c r="BF295" s="84" t="str">
        <f t="shared" si="49"/>
        <v>May 2026+</v>
      </c>
    </row>
    <row r="296" spans="1:58" ht="15" customHeight="1">
      <c r="A296" s="10">
        <v>46162.591347094902</v>
      </c>
      <c r="B296" s="11" t="s">
        <v>511</v>
      </c>
      <c r="C296" s="12">
        <v>46158</v>
      </c>
      <c r="D296" s="13">
        <v>0.40347222222222201</v>
      </c>
      <c r="E296" s="13">
        <v>0.40902777777777799</v>
      </c>
      <c r="F296" s="14" t="s">
        <v>4917</v>
      </c>
      <c r="G296" s="15" t="s">
        <v>4918</v>
      </c>
      <c r="H296" s="14">
        <v>10</v>
      </c>
      <c r="I296" s="22" t="s">
        <v>4919</v>
      </c>
      <c r="J296" s="14">
        <v>6</v>
      </c>
      <c r="K296" s="22" t="s">
        <v>4920</v>
      </c>
      <c r="L296" s="14">
        <v>7</v>
      </c>
      <c r="M296" s="22" t="s">
        <v>4921</v>
      </c>
      <c r="N296" s="14">
        <v>8</v>
      </c>
      <c r="O296" s="22" t="s">
        <v>4922</v>
      </c>
      <c r="P296" s="14">
        <v>7</v>
      </c>
      <c r="Q296" s="23" t="s">
        <v>4923</v>
      </c>
      <c r="R296" s="14">
        <v>4</v>
      </c>
      <c r="S296" s="23" t="s">
        <v>4924</v>
      </c>
      <c r="T296" s="14"/>
      <c r="U296" s="16"/>
      <c r="V296" s="14">
        <v>11</v>
      </c>
      <c r="W296" s="22" t="s">
        <v>4925</v>
      </c>
      <c r="X296" s="14">
        <v>7</v>
      </c>
      <c r="Y296" s="22" t="s">
        <v>4926</v>
      </c>
      <c r="Z296" s="14"/>
      <c r="AA296" s="16"/>
      <c r="AB296" s="14">
        <v>5</v>
      </c>
      <c r="AC296" s="16" t="s">
        <v>4927</v>
      </c>
      <c r="AD296" s="14">
        <v>5</v>
      </c>
      <c r="AE296" s="16" t="s">
        <v>4928</v>
      </c>
      <c r="AF296" s="14">
        <v>8</v>
      </c>
      <c r="AG296" s="22" t="s">
        <v>4929</v>
      </c>
      <c r="AH296" s="14"/>
      <c r="AI296" s="16"/>
      <c r="AJ296" s="14"/>
      <c r="AK296" s="16"/>
      <c r="AL296" s="14"/>
      <c r="AM296" s="16"/>
      <c r="AN296" s="14"/>
      <c r="AO296" s="16"/>
      <c r="AP296" s="14" t="s">
        <v>87</v>
      </c>
      <c r="AQ296" s="16" t="s">
        <v>4930</v>
      </c>
      <c r="AR296" s="14"/>
      <c r="AS296" s="18">
        <f t="shared" si="40"/>
        <v>78</v>
      </c>
      <c r="AT296" s="12">
        <f t="shared" si="41"/>
        <v>46143</v>
      </c>
      <c r="AU296" s="19" t="str">
        <f t="shared" si="42"/>
        <v>May 2026</v>
      </c>
      <c r="AV296" s="12">
        <f t="shared" si="43"/>
        <v>46153</v>
      </c>
      <c r="AW296" s="12">
        <f t="shared" si="44"/>
        <v>46159</v>
      </c>
      <c r="AX296" s="14" t="str">
        <f t="shared" si="45"/>
        <v>11/05/2026 - 17/05/2026</v>
      </c>
      <c r="AY296" s="14">
        <f>IF($B296="","",COUNTIFS($B$5:$B296,$B296,$AT$5:$AT296,$AT296))</f>
        <v>4</v>
      </c>
      <c r="AZ296" s="14">
        <f>IF($B296="","",COUNTIFS($B$5:$B296,$B296,$AV$5:$AV296,$AV296))</f>
        <v>2</v>
      </c>
      <c r="BA296" s="75" t="str">
        <f t="shared" si="46"/>
        <v>04|Wassana Phothong|20260501</v>
      </c>
      <c r="BB296" s="14" t="str">
        <f t="shared" si="47"/>
        <v>02|Wassana Phothong|20260511</v>
      </c>
      <c r="BC296" s="14">
        <f t="shared" si="48"/>
        <v>0</v>
      </c>
      <c r="BD296" s="54" t="s">
        <v>4931</v>
      </c>
      <c r="BE296" t="s">
        <v>4932</v>
      </c>
      <c r="BF296" s="84" t="str">
        <f t="shared" si="49"/>
        <v>May 2026+</v>
      </c>
    </row>
    <row r="297" spans="1:58" ht="15" customHeight="1">
      <c r="A297" s="10">
        <v>46162.599930266202</v>
      </c>
      <c r="B297" s="11" t="s">
        <v>511</v>
      </c>
      <c r="C297" s="12">
        <v>46158</v>
      </c>
      <c r="D297" s="13">
        <v>0.70694444444444504</v>
      </c>
      <c r="E297" s="13">
        <v>0.70902777777777803</v>
      </c>
      <c r="F297" s="14" t="s">
        <v>4933</v>
      </c>
      <c r="G297" s="15" t="s">
        <v>4934</v>
      </c>
      <c r="H297" s="14">
        <v>10</v>
      </c>
      <c r="I297" s="22" t="s">
        <v>4935</v>
      </c>
      <c r="J297" s="14">
        <v>10</v>
      </c>
      <c r="K297" s="16" t="s">
        <v>4936</v>
      </c>
      <c r="L297" s="14">
        <v>8</v>
      </c>
      <c r="M297" s="22" t="s">
        <v>4937</v>
      </c>
      <c r="N297" s="14">
        <v>9</v>
      </c>
      <c r="O297" s="22" t="s">
        <v>4937</v>
      </c>
      <c r="P297" s="14">
        <v>7</v>
      </c>
      <c r="Q297" s="23" t="s">
        <v>4938</v>
      </c>
      <c r="R297" s="14">
        <v>5</v>
      </c>
      <c r="S297" s="23" t="s">
        <v>4939</v>
      </c>
      <c r="T297" s="14"/>
      <c r="U297" s="16"/>
      <c r="V297" s="14">
        <v>13</v>
      </c>
      <c r="W297" s="22" t="s">
        <v>4940</v>
      </c>
      <c r="X297" s="14">
        <v>8</v>
      </c>
      <c r="Y297" s="22" t="s">
        <v>4941</v>
      </c>
      <c r="Z297" s="14"/>
      <c r="AA297" s="16"/>
      <c r="AB297" s="14">
        <v>5</v>
      </c>
      <c r="AC297" s="16" t="s">
        <v>4942</v>
      </c>
      <c r="AD297" s="14">
        <v>4</v>
      </c>
      <c r="AE297" s="22" t="s">
        <v>4943</v>
      </c>
      <c r="AF297" s="14">
        <v>10</v>
      </c>
      <c r="AG297" s="16" t="s">
        <v>4944</v>
      </c>
      <c r="AH297" s="14"/>
      <c r="AI297" s="16"/>
      <c r="AJ297" s="14"/>
      <c r="AK297" s="16"/>
      <c r="AL297" s="14"/>
      <c r="AM297" s="16"/>
      <c r="AN297" s="14"/>
      <c r="AO297" s="16"/>
      <c r="AP297" s="14" t="s">
        <v>87</v>
      </c>
      <c r="AQ297" s="16" t="s">
        <v>4945</v>
      </c>
      <c r="AR297" s="14"/>
      <c r="AS297" s="18">
        <f t="shared" si="40"/>
        <v>89</v>
      </c>
      <c r="AT297" s="12">
        <f t="shared" si="41"/>
        <v>46143</v>
      </c>
      <c r="AU297" s="19" t="str">
        <f t="shared" si="42"/>
        <v>May 2026</v>
      </c>
      <c r="AV297" s="12">
        <f t="shared" si="43"/>
        <v>46153</v>
      </c>
      <c r="AW297" s="12">
        <f t="shared" si="44"/>
        <v>46159</v>
      </c>
      <c r="AX297" s="14" t="str">
        <f t="shared" si="45"/>
        <v>11/05/2026 - 17/05/2026</v>
      </c>
      <c r="AY297" s="14">
        <f>IF($B297="","",COUNTIFS($B$5:$B297,$B297,$AT$5:$AT297,$AT297))</f>
        <v>5</v>
      </c>
      <c r="AZ297" s="14">
        <f>IF($B297="","",COUNTIFS($B$5:$B297,$B297,$AV$5:$AV297,$AV297))</f>
        <v>3</v>
      </c>
      <c r="BA297" s="75" t="str">
        <f t="shared" si="46"/>
        <v>05|Wassana Phothong|20260501</v>
      </c>
      <c r="BB297" s="14" t="str">
        <f t="shared" si="47"/>
        <v>03|Wassana Phothong|20260511</v>
      </c>
      <c r="BC297" s="14">
        <f t="shared" si="48"/>
        <v>0</v>
      </c>
      <c r="BD297" s="54" t="s">
        <v>4946</v>
      </c>
      <c r="BE297" t="s">
        <v>4947</v>
      </c>
      <c r="BF297" s="84" t="str">
        <f t="shared" si="49"/>
        <v>May 2026+</v>
      </c>
    </row>
    <row r="298" spans="1:58" ht="15" customHeight="1">
      <c r="A298" s="10">
        <v>46160.695163680597</v>
      </c>
      <c r="B298" s="11" t="s">
        <v>89</v>
      </c>
      <c r="C298" s="12">
        <v>46159</v>
      </c>
      <c r="D298" s="13">
        <v>0.57083333333333297</v>
      </c>
      <c r="E298" s="13">
        <v>0.58055555555555605</v>
      </c>
      <c r="F298" s="14" t="s">
        <v>4948</v>
      </c>
      <c r="G298" s="15" t="s">
        <v>4949</v>
      </c>
      <c r="H298" s="14">
        <v>10</v>
      </c>
      <c r="I298" s="22" t="s">
        <v>4950</v>
      </c>
      <c r="J298" s="14">
        <v>8</v>
      </c>
      <c r="K298" s="22" t="s">
        <v>4951</v>
      </c>
      <c r="L298" s="14">
        <v>9</v>
      </c>
      <c r="M298" s="22" t="s">
        <v>4952</v>
      </c>
      <c r="N298" s="14">
        <v>8</v>
      </c>
      <c r="O298" s="22" t="s">
        <v>4953</v>
      </c>
      <c r="P298" s="14">
        <v>7</v>
      </c>
      <c r="Q298" s="23" t="s">
        <v>4954</v>
      </c>
      <c r="R298" s="14">
        <v>4</v>
      </c>
      <c r="S298" s="23" t="s">
        <v>4955</v>
      </c>
      <c r="T298" s="14"/>
      <c r="U298" s="16"/>
      <c r="V298" s="14">
        <v>13</v>
      </c>
      <c r="W298" s="22" t="s">
        <v>4956</v>
      </c>
      <c r="X298" s="14">
        <v>8</v>
      </c>
      <c r="Y298" s="22" t="s">
        <v>4957</v>
      </c>
      <c r="Z298" s="14"/>
      <c r="AA298" s="16"/>
      <c r="AB298" s="14">
        <v>5</v>
      </c>
      <c r="AC298" s="22" t="s">
        <v>4958</v>
      </c>
      <c r="AD298" s="14">
        <v>5</v>
      </c>
      <c r="AE298" s="22" t="s">
        <v>4959</v>
      </c>
      <c r="AF298" s="14">
        <v>9</v>
      </c>
      <c r="AG298" s="22" t="s">
        <v>4960</v>
      </c>
      <c r="AH298" s="14"/>
      <c r="AI298" s="16"/>
      <c r="AJ298" s="14"/>
      <c r="AK298" s="16"/>
      <c r="AL298" s="14"/>
      <c r="AM298" s="16"/>
      <c r="AN298" s="14"/>
      <c r="AO298" s="16"/>
      <c r="AP298" s="14" t="s">
        <v>87</v>
      </c>
      <c r="AQ298" s="16" t="s">
        <v>4961</v>
      </c>
      <c r="AR298" s="14"/>
      <c r="AS298" s="18">
        <f t="shared" si="40"/>
        <v>86</v>
      </c>
      <c r="AT298" s="12">
        <f t="shared" si="41"/>
        <v>46143</v>
      </c>
      <c r="AU298" s="19" t="str">
        <f t="shared" si="42"/>
        <v>May 2026</v>
      </c>
      <c r="AV298" s="12">
        <f t="shared" si="43"/>
        <v>46153</v>
      </c>
      <c r="AW298" s="12">
        <f t="shared" si="44"/>
        <v>46159</v>
      </c>
      <c r="AX298" s="14" t="str">
        <f t="shared" si="45"/>
        <v>11/05/2026 - 17/05/2026</v>
      </c>
      <c r="AY298" s="14">
        <f>IF($B298="","",COUNTIFS($B$5:$B298,$B298,$AT$5:$AT298,$AT298))</f>
        <v>5</v>
      </c>
      <c r="AZ298" s="14">
        <f>IF($B298="","",COUNTIFS($B$5:$B298,$B298,$AV$5:$AV298,$AV298))</f>
        <v>3</v>
      </c>
      <c r="BA298" s="14" t="str">
        <f t="shared" si="46"/>
        <v>05|Jureeporn Piddum|20260501</v>
      </c>
      <c r="BB298" s="14" t="str">
        <f t="shared" si="47"/>
        <v>03|Jureeporn Piddum|20260511</v>
      </c>
      <c r="BC298" s="14">
        <f t="shared" si="48"/>
        <v>0</v>
      </c>
      <c r="BD298" s="54" t="s">
        <v>4962</v>
      </c>
      <c r="BE298" t="s">
        <v>4963</v>
      </c>
      <c r="BF298" s="84" t="str">
        <f t="shared" si="49"/>
        <v>May 2026+</v>
      </c>
    </row>
    <row r="299" spans="1:58" ht="15" customHeight="1">
      <c r="A299" s="10">
        <v>46161.456728773199</v>
      </c>
      <c r="B299" s="11" t="s">
        <v>1138</v>
      </c>
      <c r="C299" s="12">
        <v>46159</v>
      </c>
      <c r="D299" s="13">
        <v>0.499305555555556</v>
      </c>
      <c r="E299" s="13">
        <v>0.50694444444444398</v>
      </c>
      <c r="F299" s="14" t="s">
        <v>4964</v>
      </c>
      <c r="G299" s="15" t="s">
        <v>4965</v>
      </c>
      <c r="H299" s="14">
        <v>10</v>
      </c>
      <c r="I299" s="22" t="s">
        <v>4966</v>
      </c>
      <c r="J299" s="14">
        <v>5</v>
      </c>
      <c r="K299" s="22" t="s">
        <v>4967</v>
      </c>
      <c r="L299" s="14">
        <v>7</v>
      </c>
      <c r="M299" s="22" t="s">
        <v>4968</v>
      </c>
      <c r="N299" s="14">
        <v>8</v>
      </c>
      <c r="O299" s="22" t="s">
        <v>4969</v>
      </c>
      <c r="P299" s="14">
        <v>7</v>
      </c>
      <c r="Q299" s="23" t="s">
        <v>4970</v>
      </c>
      <c r="R299" s="14">
        <v>3</v>
      </c>
      <c r="S299" s="23" t="s">
        <v>4971</v>
      </c>
      <c r="T299" s="14"/>
      <c r="U299" s="16"/>
      <c r="V299" s="14">
        <v>11</v>
      </c>
      <c r="W299" s="22" t="s">
        <v>4972</v>
      </c>
      <c r="X299" s="14">
        <v>8</v>
      </c>
      <c r="Y299" s="22" t="s">
        <v>4973</v>
      </c>
      <c r="Z299" s="14"/>
      <c r="AA299" s="16"/>
      <c r="AB299" s="14">
        <v>4</v>
      </c>
      <c r="AC299" s="22" t="s">
        <v>4974</v>
      </c>
      <c r="AD299" s="14">
        <v>4</v>
      </c>
      <c r="AE299" s="22" t="s">
        <v>4975</v>
      </c>
      <c r="AF299" s="14">
        <v>9</v>
      </c>
      <c r="AG299" s="22" t="s">
        <v>4976</v>
      </c>
      <c r="AH299" s="14"/>
      <c r="AI299" s="16"/>
      <c r="AJ299" s="14"/>
      <c r="AK299" s="16"/>
      <c r="AL299" s="14"/>
      <c r="AM299" s="16"/>
      <c r="AN299" s="14"/>
      <c r="AO299" s="16"/>
      <c r="AP299" s="14" t="s">
        <v>87</v>
      </c>
      <c r="AQ299" s="16" t="s">
        <v>4977</v>
      </c>
      <c r="AR299" s="14"/>
      <c r="AS299" s="18">
        <f t="shared" si="40"/>
        <v>76</v>
      </c>
      <c r="AT299" s="12">
        <f t="shared" si="41"/>
        <v>46143</v>
      </c>
      <c r="AU299" s="19" t="str">
        <f t="shared" si="42"/>
        <v>May 2026</v>
      </c>
      <c r="AV299" s="12">
        <f t="shared" si="43"/>
        <v>46153</v>
      </c>
      <c r="AW299" s="12">
        <f t="shared" si="44"/>
        <v>46159</v>
      </c>
      <c r="AX299" s="14" t="str">
        <f t="shared" si="45"/>
        <v>11/05/2026 - 17/05/2026</v>
      </c>
      <c r="AY299" s="14">
        <f>IF($B299="","",COUNTIFS($B$5:$B299,$B299,$AT$5:$AT299,$AT299))</f>
        <v>5</v>
      </c>
      <c r="AZ299" s="14">
        <f>IF($B299="","",COUNTIFS($B$5:$B299,$B299,$AV$5:$AV299,$AV299))</f>
        <v>3</v>
      </c>
      <c r="BA299" s="14" t="str">
        <f t="shared" si="46"/>
        <v>05|Krivut Vongkampan|20260501</v>
      </c>
      <c r="BB299" s="14" t="str">
        <f t="shared" si="47"/>
        <v>03|Krivut Vongkampan|20260511</v>
      </c>
      <c r="BC299" s="14">
        <f t="shared" si="48"/>
        <v>0</v>
      </c>
      <c r="BD299" s="54" t="s">
        <v>4978</v>
      </c>
      <c r="BE299" t="s">
        <v>4979</v>
      </c>
      <c r="BF299" s="84" t="str">
        <f t="shared" si="49"/>
        <v>May 2026+</v>
      </c>
    </row>
    <row r="300" spans="1:58" ht="15" customHeight="1">
      <c r="A300" s="10">
        <v>46161.639400185202</v>
      </c>
      <c r="B300" s="11" t="s">
        <v>393</v>
      </c>
      <c r="C300" s="12">
        <v>46159</v>
      </c>
      <c r="D300" s="13">
        <v>0.86805555555555602</v>
      </c>
      <c r="E300" s="13">
        <v>0.874305555555556</v>
      </c>
      <c r="F300" s="14" t="s">
        <v>4980</v>
      </c>
      <c r="G300" s="15" t="s">
        <v>4981</v>
      </c>
      <c r="H300" s="14">
        <v>10</v>
      </c>
      <c r="I300" s="22" t="s">
        <v>4982</v>
      </c>
      <c r="J300" s="14">
        <v>10</v>
      </c>
      <c r="K300" s="22" t="s">
        <v>4983</v>
      </c>
      <c r="L300" s="14">
        <v>9</v>
      </c>
      <c r="M300" s="22" t="s">
        <v>4984</v>
      </c>
      <c r="N300" s="14">
        <v>8</v>
      </c>
      <c r="O300" s="22" t="s">
        <v>4985</v>
      </c>
      <c r="P300" s="14">
        <v>8</v>
      </c>
      <c r="Q300" s="23" t="s">
        <v>4986</v>
      </c>
      <c r="R300" s="14">
        <v>4</v>
      </c>
      <c r="S300" s="23" t="s">
        <v>4987</v>
      </c>
      <c r="T300" s="14"/>
      <c r="U300" s="16"/>
      <c r="V300" s="14">
        <v>13</v>
      </c>
      <c r="W300" s="22" t="s">
        <v>4988</v>
      </c>
      <c r="X300" s="14">
        <v>8</v>
      </c>
      <c r="Y300" s="22" t="s">
        <v>4989</v>
      </c>
      <c r="Z300" s="14"/>
      <c r="AA300" s="16"/>
      <c r="AB300" s="14">
        <v>5</v>
      </c>
      <c r="AC300" s="22" t="s">
        <v>4990</v>
      </c>
      <c r="AD300" s="14">
        <v>4</v>
      </c>
      <c r="AE300" s="22" t="s">
        <v>4991</v>
      </c>
      <c r="AF300" s="14">
        <v>8</v>
      </c>
      <c r="AG300" s="22" t="s">
        <v>4992</v>
      </c>
      <c r="AH300" s="14"/>
      <c r="AI300" s="16"/>
      <c r="AJ300" s="14"/>
      <c r="AK300" s="16"/>
      <c r="AL300" s="14"/>
      <c r="AM300" s="16"/>
      <c r="AN300" s="14"/>
      <c r="AO300" s="16"/>
      <c r="AP300" s="14" t="s">
        <v>87</v>
      </c>
      <c r="AQ300" s="16" t="s">
        <v>4993</v>
      </c>
      <c r="AR300" s="14"/>
      <c r="AS300" s="18">
        <f t="shared" si="40"/>
        <v>87</v>
      </c>
      <c r="AT300" s="12">
        <f t="shared" si="41"/>
        <v>46143</v>
      </c>
      <c r="AU300" s="19" t="str">
        <f t="shared" si="42"/>
        <v>May 2026</v>
      </c>
      <c r="AV300" s="12">
        <f t="shared" si="43"/>
        <v>46153</v>
      </c>
      <c r="AW300" s="12">
        <f t="shared" si="44"/>
        <v>46159</v>
      </c>
      <c r="AX300" s="14" t="str">
        <f t="shared" si="45"/>
        <v>11/05/2026 - 17/05/2026</v>
      </c>
      <c r="AY300" s="14">
        <f>IF($B300="","",COUNTIFS($B$5:$B300,$B300,$AT$5:$AT300,$AT300))</f>
        <v>5</v>
      </c>
      <c r="AZ300" s="14">
        <f>IF($B300="","",COUNTIFS($B$5:$B300,$B300,$AV$5:$AV300,$AV300))</f>
        <v>3</v>
      </c>
      <c r="BA300" s="14" t="str">
        <f t="shared" si="46"/>
        <v>05|Natcha Chai-in|20260501</v>
      </c>
      <c r="BB300" s="14" t="str">
        <f t="shared" si="47"/>
        <v>03|Natcha Chai-in|20260511</v>
      </c>
      <c r="BC300" s="14">
        <f t="shared" si="48"/>
        <v>0</v>
      </c>
      <c r="BD300" s="54" t="s">
        <v>4994</v>
      </c>
      <c r="BE300" t="s">
        <v>4995</v>
      </c>
      <c r="BF300" s="84" t="str">
        <f t="shared" si="49"/>
        <v>May 2026+</v>
      </c>
    </row>
    <row r="301" spans="1:58" ht="15" customHeight="1">
      <c r="A301" s="10">
        <v>46161.706664849502</v>
      </c>
      <c r="B301" s="11" t="s">
        <v>451</v>
      </c>
      <c r="C301" s="12">
        <v>46159</v>
      </c>
      <c r="D301" s="13">
        <v>0.86319444444444504</v>
      </c>
      <c r="E301" s="13">
        <v>0.86458333333333304</v>
      </c>
      <c r="F301" s="14" t="s">
        <v>4996</v>
      </c>
      <c r="G301" s="15" t="s">
        <v>4855</v>
      </c>
      <c r="H301" s="14">
        <v>10</v>
      </c>
      <c r="I301" s="22" t="s">
        <v>4997</v>
      </c>
      <c r="J301" s="14">
        <v>10</v>
      </c>
      <c r="K301" s="22" t="s">
        <v>4998</v>
      </c>
      <c r="L301" s="14">
        <v>8</v>
      </c>
      <c r="M301" s="22" t="s">
        <v>4999</v>
      </c>
      <c r="N301" s="14">
        <v>10</v>
      </c>
      <c r="O301" s="22" t="s">
        <v>5000</v>
      </c>
      <c r="P301" s="14">
        <v>9</v>
      </c>
      <c r="Q301" s="23" t="s">
        <v>5001</v>
      </c>
      <c r="R301" s="14">
        <v>5</v>
      </c>
      <c r="S301" s="23" t="s">
        <v>5002</v>
      </c>
      <c r="T301" s="14"/>
      <c r="U301" s="16"/>
      <c r="V301" s="14">
        <v>15</v>
      </c>
      <c r="W301" s="22" t="s">
        <v>5003</v>
      </c>
      <c r="X301" s="14">
        <v>10</v>
      </c>
      <c r="Y301" s="22" t="s">
        <v>5004</v>
      </c>
      <c r="Z301" s="14"/>
      <c r="AA301" s="16"/>
      <c r="AB301" s="14">
        <v>5</v>
      </c>
      <c r="AC301" s="22" t="s">
        <v>5005</v>
      </c>
      <c r="AD301" s="14">
        <v>5</v>
      </c>
      <c r="AE301" s="22" t="s">
        <v>5006</v>
      </c>
      <c r="AF301" s="14">
        <v>10</v>
      </c>
      <c r="AG301" s="22" t="s">
        <v>5007</v>
      </c>
      <c r="AH301" s="14"/>
      <c r="AI301" s="16"/>
      <c r="AJ301" s="14"/>
      <c r="AK301" s="16"/>
      <c r="AL301" s="14"/>
      <c r="AM301" s="16"/>
      <c r="AN301" s="14"/>
      <c r="AO301" s="16"/>
      <c r="AP301" s="14" t="s">
        <v>87</v>
      </c>
      <c r="AQ301" s="16" t="s">
        <v>5008</v>
      </c>
      <c r="AR301" s="14"/>
      <c r="AS301" s="18">
        <f t="shared" si="40"/>
        <v>97</v>
      </c>
      <c r="AT301" s="12">
        <f t="shared" si="41"/>
        <v>46143</v>
      </c>
      <c r="AU301" s="19" t="str">
        <f t="shared" si="42"/>
        <v>May 2026</v>
      </c>
      <c r="AV301" s="12">
        <f t="shared" si="43"/>
        <v>46153</v>
      </c>
      <c r="AW301" s="12">
        <f t="shared" si="44"/>
        <v>46159</v>
      </c>
      <c r="AX301" s="14" t="str">
        <f t="shared" si="45"/>
        <v>11/05/2026 - 17/05/2026</v>
      </c>
      <c r="AY301" s="14">
        <f>IF($B301="","",COUNTIFS($B$5:$B301,$B301,$AT$5:$AT301,$AT301))</f>
        <v>5</v>
      </c>
      <c r="AZ301" s="14">
        <f>IF($B301="","",COUNTIFS($B$5:$B301,$B301,$AV$5:$AV301,$AV301))</f>
        <v>3</v>
      </c>
      <c r="BA301" s="14" t="str">
        <f t="shared" si="46"/>
        <v>05|Sunijtra Siritip|20260501</v>
      </c>
      <c r="BB301" s="14" t="str">
        <f t="shared" si="47"/>
        <v>03|Sunijtra Siritip|20260511</v>
      </c>
      <c r="BC301" s="14">
        <f t="shared" si="48"/>
        <v>0</v>
      </c>
      <c r="BD301" s="54" t="s">
        <v>5009</v>
      </c>
      <c r="BE301" s="70" t="s">
        <v>5010</v>
      </c>
      <c r="BF301" s="84" t="str">
        <f t="shared" si="49"/>
        <v>May 2026+</v>
      </c>
    </row>
    <row r="302" spans="1:58" ht="15" customHeight="1">
      <c r="A302" s="10">
        <v>46162.413607129602</v>
      </c>
      <c r="B302" s="11" t="s">
        <v>264</v>
      </c>
      <c r="C302" s="12">
        <v>46159</v>
      </c>
      <c r="D302" s="13">
        <v>0.82777777777777795</v>
      </c>
      <c r="E302" s="13">
        <v>0.83263888888888904</v>
      </c>
      <c r="F302" s="14" t="s">
        <v>5011</v>
      </c>
      <c r="G302" s="15" t="s">
        <v>5012</v>
      </c>
      <c r="H302" s="14">
        <v>10</v>
      </c>
      <c r="I302" s="22" t="s">
        <v>5013</v>
      </c>
      <c r="J302" s="14">
        <v>10</v>
      </c>
      <c r="K302" s="22" t="s">
        <v>5014</v>
      </c>
      <c r="L302" s="14">
        <v>8</v>
      </c>
      <c r="M302" s="22" t="s">
        <v>5015</v>
      </c>
      <c r="N302" s="14">
        <v>9</v>
      </c>
      <c r="O302" s="22" t="s">
        <v>5016</v>
      </c>
      <c r="P302" s="14">
        <v>5</v>
      </c>
      <c r="Q302" s="23" t="s">
        <v>5017</v>
      </c>
      <c r="R302" s="14">
        <v>4</v>
      </c>
      <c r="S302" s="23" t="s">
        <v>5018</v>
      </c>
      <c r="T302" s="14"/>
      <c r="U302" s="16"/>
      <c r="V302" s="14">
        <v>11</v>
      </c>
      <c r="W302" s="22" t="s">
        <v>5019</v>
      </c>
      <c r="X302" s="14">
        <v>7</v>
      </c>
      <c r="Y302" s="22" t="s">
        <v>5020</v>
      </c>
      <c r="Z302" s="14"/>
      <c r="AA302" s="16"/>
      <c r="AB302" s="14">
        <v>5</v>
      </c>
      <c r="AC302" s="16" t="s">
        <v>5021</v>
      </c>
      <c r="AD302" s="14">
        <v>5</v>
      </c>
      <c r="AE302" s="16" t="s">
        <v>5022</v>
      </c>
      <c r="AF302" s="14">
        <v>9</v>
      </c>
      <c r="AG302" s="22" t="s">
        <v>5023</v>
      </c>
      <c r="AH302" s="14"/>
      <c r="AI302" s="16"/>
      <c r="AJ302" s="14"/>
      <c r="AK302" s="16"/>
      <c r="AL302" s="14"/>
      <c r="AM302" s="16"/>
      <c r="AN302" s="14"/>
      <c r="AO302" s="16"/>
      <c r="AP302" s="14" t="s">
        <v>87</v>
      </c>
      <c r="AQ302" s="16" t="s">
        <v>5024</v>
      </c>
      <c r="AR302" s="14"/>
      <c r="AS302" s="18">
        <f t="shared" si="40"/>
        <v>83</v>
      </c>
      <c r="AT302" s="12">
        <f t="shared" si="41"/>
        <v>46143</v>
      </c>
      <c r="AU302" s="19" t="str">
        <f t="shared" si="42"/>
        <v>May 2026</v>
      </c>
      <c r="AV302" s="12">
        <f t="shared" si="43"/>
        <v>46153</v>
      </c>
      <c r="AW302" s="12">
        <f t="shared" si="44"/>
        <v>46159</v>
      </c>
      <c r="AX302" s="14" t="str">
        <f t="shared" si="45"/>
        <v>11/05/2026 - 17/05/2026</v>
      </c>
      <c r="AY302" s="14">
        <f>IF($B302="","",COUNTIFS($B$5:$B302,$B302,$AT$5:$AT302,$AT302))</f>
        <v>5</v>
      </c>
      <c r="AZ302" s="14">
        <f>IF($B302="","",COUNTIFS($B$5:$B302,$B302,$AV$5:$AV302,$AV302))</f>
        <v>3</v>
      </c>
      <c r="BA302" s="75" t="str">
        <f t="shared" si="46"/>
        <v>05|Supakrit Promkhamnoi|20260501</v>
      </c>
      <c r="BB302" s="14" t="str">
        <f t="shared" si="47"/>
        <v>03|Supakrit Promkhamnoi|20260511</v>
      </c>
      <c r="BC302" s="14">
        <f t="shared" si="48"/>
        <v>0</v>
      </c>
      <c r="BD302" s="54" t="s">
        <v>5025</v>
      </c>
      <c r="BE302" t="s">
        <v>5026</v>
      </c>
      <c r="BF302" s="84" t="str">
        <f t="shared" si="49"/>
        <v>May 2026+</v>
      </c>
    </row>
    <row r="303" spans="1:58" ht="15" customHeight="1">
      <c r="A303" s="10">
        <v>46162.544917789397</v>
      </c>
      <c r="B303" s="11" t="s">
        <v>192</v>
      </c>
      <c r="C303" s="12">
        <v>46159</v>
      </c>
      <c r="D303" s="13">
        <v>0.70277777777777795</v>
      </c>
      <c r="E303" s="13">
        <v>0.71041666666666703</v>
      </c>
      <c r="F303" s="14" t="s">
        <v>5027</v>
      </c>
      <c r="G303" s="15" t="s">
        <v>5028</v>
      </c>
      <c r="H303" s="14">
        <v>10</v>
      </c>
      <c r="I303" s="22" t="s">
        <v>5029</v>
      </c>
      <c r="J303" s="14">
        <v>8</v>
      </c>
      <c r="K303" s="22" t="s">
        <v>5030</v>
      </c>
      <c r="L303" s="14">
        <v>9</v>
      </c>
      <c r="M303" s="22" t="s">
        <v>5031</v>
      </c>
      <c r="N303" s="14">
        <v>10</v>
      </c>
      <c r="O303" s="22" t="s">
        <v>5032</v>
      </c>
      <c r="P303" s="14">
        <v>9</v>
      </c>
      <c r="Q303" s="23" t="s">
        <v>5033</v>
      </c>
      <c r="R303" s="14">
        <v>5</v>
      </c>
      <c r="S303" s="23" t="s">
        <v>5034</v>
      </c>
      <c r="T303" s="14"/>
      <c r="U303" s="16"/>
      <c r="V303" s="14">
        <v>15</v>
      </c>
      <c r="W303" s="22" t="s">
        <v>5035</v>
      </c>
      <c r="X303" s="14">
        <v>9</v>
      </c>
      <c r="Y303" s="22" t="s">
        <v>5036</v>
      </c>
      <c r="Z303" s="14"/>
      <c r="AA303" s="16"/>
      <c r="AB303" s="14">
        <v>5</v>
      </c>
      <c r="AC303" s="16" t="s">
        <v>5037</v>
      </c>
      <c r="AD303" s="14">
        <v>5</v>
      </c>
      <c r="AE303" s="16" t="s">
        <v>5038</v>
      </c>
      <c r="AF303" s="14">
        <v>10</v>
      </c>
      <c r="AG303" s="16" t="s">
        <v>5039</v>
      </c>
      <c r="AH303" s="14"/>
      <c r="AI303" s="16"/>
      <c r="AJ303" s="14"/>
      <c r="AK303" s="16"/>
      <c r="AL303" s="14"/>
      <c r="AM303" s="16"/>
      <c r="AN303" s="14"/>
      <c r="AO303" s="16"/>
      <c r="AP303" s="14" t="s">
        <v>87</v>
      </c>
      <c r="AQ303" s="16" t="s">
        <v>5040</v>
      </c>
      <c r="AR303" s="14"/>
      <c r="AS303" s="18">
        <f t="shared" si="40"/>
        <v>95</v>
      </c>
      <c r="AT303" s="12">
        <f t="shared" si="41"/>
        <v>46143</v>
      </c>
      <c r="AU303" s="19" t="str">
        <f t="shared" si="42"/>
        <v>May 2026</v>
      </c>
      <c r="AV303" s="12">
        <f t="shared" si="43"/>
        <v>46153</v>
      </c>
      <c r="AW303" s="12">
        <f t="shared" si="44"/>
        <v>46159</v>
      </c>
      <c r="AX303" s="14" t="str">
        <f t="shared" si="45"/>
        <v>11/05/2026 - 17/05/2026</v>
      </c>
      <c r="AY303" s="14">
        <f>IF($B303="","",COUNTIFS($B$5:$B303,$B303,$AT$5:$AT303,$AT303))</f>
        <v>4</v>
      </c>
      <c r="AZ303" s="14">
        <f>IF($B303="","",COUNTIFS($B$5:$B303,$B303,$AV$5:$AV303,$AV303))</f>
        <v>2</v>
      </c>
      <c r="BA303" s="75" t="str">
        <f t="shared" si="46"/>
        <v>04|Wachiraporn chailittichai|20260501</v>
      </c>
      <c r="BB303" s="14" t="str">
        <f t="shared" si="47"/>
        <v>02|Wachiraporn chailittichai|20260511</v>
      </c>
      <c r="BC303" s="14">
        <f t="shared" si="48"/>
        <v>0</v>
      </c>
      <c r="BD303" s="54" t="s">
        <v>5041</v>
      </c>
      <c r="BE303" t="s">
        <v>5042</v>
      </c>
      <c r="BF303" s="84" t="str">
        <f t="shared" si="49"/>
        <v>May 2026+</v>
      </c>
    </row>
    <row r="304" spans="1:58" ht="15" customHeight="1">
      <c r="A304" s="10">
        <v>46162.563172453702</v>
      </c>
      <c r="B304" s="11" t="s">
        <v>192</v>
      </c>
      <c r="C304" s="12">
        <v>46159</v>
      </c>
      <c r="D304" s="13">
        <v>0.34027777777777801</v>
      </c>
      <c r="E304" s="13">
        <v>0.34166666666666701</v>
      </c>
      <c r="F304" s="14" t="s">
        <v>5043</v>
      </c>
      <c r="G304" s="15" t="s">
        <v>928</v>
      </c>
      <c r="H304" s="14">
        <v>9</v>
      </c>
      <c r="I304" s="22" t="s">
        <v>5044</v>
      </c>
      <c r="J304" s="14">
        <v>10</v>
      </c>
      <c r="K304" s="16" t="s">
        <v>5045</v>
      </c>
      <c r="L304" s="14">
        <v>6</v>
      </c>
      <c r="M304" s="22" t="s">
        <v>5046</v>
      </c>
      <c r="N304" s="14">
        <v>6</v>
      </c>
      <c r="O304" s="22" t="s">
        <v>5047</v>
      </c>
      <c r="P304" s="14">
        <v>5</v>
      </c>
      <c r="Q304" s="23" t="s">
        <v>5048</v>
      </c>
      <c r="R304" s="14">
        <v>2</v>
      </c>
      <c r="S304" s="23" t="s">
        <v>5049</v>
      </c>
      <c r="T304" s="14"/>
      <c r="U304" s="16"/>
      <c r="V304" s="14">
        <v>8</v>
      </c>
      <c r="W304" s="22" t="s">
        <v>5050</v>
      </c>
      <c r="X304" s="14">
        <v>5</v>
      </c>
      <c r="Y304" s="22" t="s">
        <v>5051</v>
      </c>
      <c r="Z304" s="14"/>
      <c r="AA304" s="16"/>
      <c r="AB304" s="14">
        <v>4</v>
      </c>
      <c r="AC304" s="22" t="s">
        <v>5052</v>
      </c>
      <c r="AD304" s="14">
        <v>5</v>
      </c>
      <c r="AE304" s="16" t="s">
        <v>5053</v>
      </c>
      <c r="AF304" s="14">
        <v>8</v>
      </c>
      <c r="AG304" s="22" t="s">
        <v>5054</v>
      </c>
      <c r="AH304" s="14"/>
      <c r="AI304" s="16"/>
      <c r="AJ304" s="14"/>
      <c r="AK304" s="16"/>
      <c r="AL304" s="14"/>
      <c r="AM304" s="16"/>
      <c r="AN304" s="14"/>
      <c r="AO304" s="16"/>
      <c r="AP304" s="14" t="s">
        <v>87</v>
      </c>
      <c r="AQ304" s="16" t="s">
        <v>5055</v>
      </c>
      <c r="AR304" s="14"/>
      <c r="AS304" s="18">
        <f t="shared" si="40"/>
        <v>68</v>
      </c>
      <c r="AT304" s="12">
        <f t="shared" si="41"/>
        <v>46143</v>
      </c>
      <c r="AU304" s="19" t="str">
        <f t="shared" si="42"/>
        <v>May 2026</v>
      </c>
      <c r="AV304" s="12">
        <f t="shared" si="43"/>
        <v>46153</v>
      </c>
      <c r="AW304" s="12">
        <f t="shared" si="44"/>
        <v>46159</v>
      </c>
      <c r="AX304" s="14" t="str">
        <f t="shared" si="45"/>
        <v>11/05/2026 - 17/05/2026</v>
      </c>
      <c r="AY304" s="14">
        <f>IF($B304="","",COUNTIFS($B$5:$B304,$B304,$AT$5:$AT304,$AT304))</f>
        <v>5</v>
      </c>
      <c r="AZ304" s="14">
        <f>IF($B304="","",COUNTIFS($B$5:$B304,$B304,$AV$5:$AV304,$AV304))</f>
        <v>3</v>
      </c>
      <c r="BA304" s="75" t="str">
        <f t="shared" si="46"/>
        <v>05|Wachiraporn chailittichai|20260501</v>
      </c>
      <c r="BB304" s="14" t="str">
        <f t="shared" si="47"/>
        <v>03|Wachiraporn chailittichai|20260511</v>
      </c>
      <c r="BC304" s="14">
        <f t="shared" si="48"/>
        <v>0</v>
      </c>
      <c r="BD304" s="54" t="s">
        <v>5056</v>
      </c>
      <c r="BE304" t="s">
        <v>5057</v>
      </c>
      <c r="BF304" s="84" t="str">
        <f t="shared" si="49"/>
        <v>May 2026+</v>
      </c>
    </row>
    <row r="305" spans="1:58" ht="15" customHeight="1">
      <c r="A305" s="10">
        <v>46168.622147615701</v>
      </c>
      <c r="B305" s="11" t="s">
        <v>1138</v>
      </c>
      <c r="C305" s="12">
        <v>46160</v>
      </c>
      <c r="D305" s="13">
        <v>0.70833333333333304</v>
      </c>
      <c r="E305" s="13">
        <v>0.71597222222222201</v>
      </c>
      <c r="F305" s="14" t="s">
        <v>5058</v>
      </c>
      <c r="G305" s="15" t="s">
        <v>5059</v>
      </c>
      <c r="H305" s="14">
        <v>10</v>
      </c>
      <c r="I305" s="22" t="s">
        <v>5060</v>
      </c>
      <c r="J305" s="14">
        <v>10</v>
      </c>
      <c r="K305" s="22" t="s">
        <v>5061</v>
      </c>
      <c r="L305" s="14">
        <v>6</v>
      </c>
      <c r="M305" s="22" t="s">
        <v>5062</v>
      </c>
      <c r="N305" s="14">
        <v>7</v>
      </c>
      <c r="O305" s="22" t="s">
        <v>5063</v>
      </c>
      <c r="P305" s="14">
        <v>7</v>
      </c>
      <c r="Q305" s="23" t="s">
        <v>5064</v>
      </c>
      <c r="R305" s="14">
        <v>3</v>
      </c>
      <c r="S305" s="23" t="s">
        <v>5065</v>
      </c>
      <c r="T305" s="14"/>
      <c r="U305" s="16"/>
      <c r="V305" s="14">
        <v>11</v>
      </c>
      <c r="W305" s="22" t="s">
        <v>5066</v>
      </c>
      <c r="X305" s="14">
        <v>8</v>
      </c>
      <c r="Y305" s="22" t="s">
        <v>5067</v>
      </c>
      <c r="Z305" s="14"/>
      <c r="AA305" s="16"/>
      <c r="AB305" s="14">
        <v>4</v>
      </c>
      <c r="AC305" s="22" t="s">
        <v>5068</v>
      </c>
      <c r="AD305" s="14">
        <v>4</v>
      </c>
      <c r="AE305" s="22" t="s">
        <v>5069</v>
      </c>
      <c r="AF305" s="14">
        <v>10</v>
      </c>
      <c r="AG305" s="22" t="s">
        <v>5070</v>
      </c>
      <c r="AH305" s="14"/>
      <c r="AI305" s="16"/>
      <c r="AJ305" s="14"/>
      <c r="AK305" s="16"/>
      <c r="AL305" s="14"/>
      <c r="AM305" s="16"/>
      <c r="AN305" s="14"/>
      <c r="AO305" s="16"/>
      <c r="AP305" s="14" t="s">
        <v>87</v>
      </c>
      <c r="AQ305" s="16" t="s">
        <v>5071</v>
      </c>
      <c r="AR305" s="14"/>
      <c r="AS305" s="18">
        <f t="shared" si="40"/>
        <v>80</v>
      </c>
      <c r="AT305" s="12">
        <f t="shared" si="41"/>
        <v>46143</v>
      </c>
      <c r="AU305" s="19" t="str">
        <f t="shared" si="42"/>
        <v>May 2026</v>
      </c>
      <c r="AV305" s="12">
        <f t="shared" si="43"/>
        <v>46160</v>
      </c>
      <c r="AW305" s="12">
        <f t="shared" si="44"/>
        <v>46166</v>
      </c>
      <c r="AX305" s="14" t="str">
        <f t="shared" si="45"/>
        <v>18/05/2026 - 24/05/2026</v>
      </c>
      <c r="AY305" s="14">
        <f>IF($B305="","",COUNTIFS($B$5:$B305,$B305,$AT$5:$AT305,$AT305))</f>
        <v>6</v>
      </c>
      <c r="AZ305" s="14">
        <f>IF($B305="","",COUNTIFS($B$5:$B305,$B305,$AV$5:$AV305,$AV305))</f>
        <v>1</v>
      </c>
      <c r="BA305" s="75" t="str">
        <f t="shared" si="46"/>
        <v>06|Krivut Vongkampan|20260501</v>
      </c>
      <c r="BB305" s="14" t="str">
        <f t="shared" si="47"/>
        <v>01|Krivut Vongkampan|20260518</v>
      </c>
      <c r="BC305" s="14">
        <f t="shared" si="48"/>
        <v>0</v>
      </c>
      <c r="BD305" s="54" t="s">
        <v>5072</v>
      </c>
      <c r="BE305" t="s">
        <v>5073</v>
      </c>
      <c r="BF305" s="84" t="str">
        <f t="shared" si="49"/>
        <v>May 2026+</v>
      </c>
    </row>
    <row r="306" spans="1:58" ht="15" customHeight="1">
      <c r="A306" s="10">
        <v>46168.724690868097</v>
      </c>
      <c r="B306" s="11" t="s">
        <v>1138</v>
      </c>
      <c r="C306" s="12">
        <v>46160</v>
      </c>
      <c r="D306" s="13">
        <v>0.49444444444444502</v>
      </c>
      <c r="E306" s="13">
        <v>0.50902777777777797</v>
      </c>
      <c r="F306" s="14" t="s">
        <v>5074</v>
      </c>
      <c r="G306" s="15" t="s">
        <v>5075</v>
      </c>
      <c r="H306" s="14">
        <v>10</v>
      </c>
      <c r="I306" s="22" t="s">
        <v>5060</v>
      </c>
      <c r="J306" s="14">
        <v>10</v>
      </c>
      <c r="K306" s="22" t="s">
        <v>5076</v>
      </c>
      <c r="L306" s="14">
        <v>9</v>
      </c>
      <c r="M306" s="22" t="s">
        <v>5077</v>
      </c>
      <c r="N306" s="14">
        <v>10</v>
      </c>
      <c r="O306" s="22" t="s">
        <v>5078</v>
      </c>
      <c r="P306" s="14">
        <v>8</v>
      </c>
      <c r="Q306" s="23" t="s">
        <v>5079</v>
      </c>
      <c r="R306" s="14">
        <v>4</v>
      </c>
      <c r="S306" s="23" t="s">
        <v>5080</v>
      </c>
      <c r="T306" s="14"/>
      <c r="U306" s="16"/>
      <c r="V306" s="14">
        <v>15</v>
      </c>
      <c r="W306" s="22" t="s">
        <v>5081</v>
      </c>
      <c r="X306" s="14">
        <v>9</v>
      </c>
      <c r="Y306" s="22" t="s">
        <v>5082</v>
      </c>
      <c r="Z306" s="14"/>
      <c r="AA306" s="16"/>
      <c r="AB306" s="14">
        <v>5</v>
      </c>
      <c r="AC306" s="22" t="s">
        <v>5083</v>
      </c>
      <c r="AD306" s="14">
        <v>4</v>
      </c>
      <c r="AE306" s="22" t="s">
        <v>5084</v>
      </c>
      <c r="AF306" s="14">
        <v>10</v>
      </c>
      <c r="AG306" s="22" t="s">
        <v>5084</v>
      </c>
      <c r="AH306" s="14"/>
      <c r="AI306" s="16"/>
      <c r="AJ306" s="14"/>
      <c r="AK306" s="16"/>
      <c r="AL306" s="14"/>
      <c r="AM306" s="16"/>
      <c r="AN306" s="14"/>
      <c r="AO306" s="16"/>
      <c r="AP306" s="14" t="s">
        <v>87</v>
      </c>
      <c r="AQ306" s="16" t="s">
        <v>5085</v>
      </c>
      <c r="AR306" s="14"/>
      <c r="AS306" s="18">
        <f t="shared" si="40"/>
        <v>94</v>
      </c>
      <c r="AT306" s="12">
        <f t="shared" si="41"/>
        <v>46143</v>
      </c>
      <c r="AU306" s="19" t="str">
        <f t="shared" si="42"/>
        <v>May 2026</v>
      </c>
      <c r="AV306" s="12">
        <f t="shared" si="43"/>
        <v>46160</v>
      </c>
      <c r="AW306" s="12">
        <f t="shared" si="44"/>
        <v>46166</v>
      </c>
      <c r="AX306" s="14" t="str">
        <f t="shared" si="45"/>
        <v>18/05/2026 - 24/05/2026</v>
      </c>
      <c r="AY306" s="14">
        <f>IF($B306="","",COUNTIFS($B$5:$B306,$B306,$AT$5:$AT306,$AT306))</f>
        <v>7</v>
      </c>
      <c r="AZ306" s="14">
        <f>IF($B306="","",COUNTIFS($B$5:$B306,$B306,$AV$5:$AV306,$AV306))</f>
        <v>2</v>
      </c>
      <c r="BA306" s="75" t="str">
        <f t="shared" si="46"/>
        <v>07|Krivut Vongkampan|20260501</v>
      </c>
      <c r="BB306" s="14" t="str">
        <f t="shared" si="47"/>
        <v>02|Krivut Vongkampan|20260518</v>
      </c>
      <c r="BC306" s="14">
        <f t="shared" si="48"/>
        <v>0</v>
      </c>
      <c r="BD306" s="54" t="s">
        <v>5086</v>
      </c>
      <c r="BE306" t="s">
        <v>5087</v>
      </c>
      <c r="BF306" s="84" t="str">
        <f t="shared" si="49"/>
        <v>May 2026+</v>
      </c>
    </row>
    <row r="307" spans="1:58" ht="15" customHeight="1">
      <c r="A307" s="10">
        <v>46167.723123506898</v>
      </c>
      <c r="B307" s="11" t="s">
        <v>131</v>
      </c>
      <c r="C307" s="12">
        <v>46161</v>
      </c>
      <c r="D307" s="13">
        <v>0.50208333333333299</v>
      </c>
      <c r="E307" s="13">
        <v>0.51041666666666696</v>
      </c>
      <c r="F307" s="14" t="s">
        <v>5088</v>
      </c>
      <c r="G307" s="15" t="s">
        <v>5089</v>
      </c>
      <c r="H307" s="14">
        <v>10</v>
      </c>
      <c r="I307" s="22" t="s">
        <v>5090</v>
      </c>
      <c r="J307" s="14">
        <v>10</v>
      </c>
      <c r="K307" s="22" t="s">
        <v>5091</v>
      </c>
      <c r="L307" s="14">
        <v>8</v>
      </c>
      <c r="M307" s="22" t="s">
        <v>5092</v>
      </c>
      <c r="N307" s="14">
        <v>8</v>
      </c>
      <c r="O307" s="22" t="s">
        <v>5093</v>
      </c>
      <c r="P307" s="14">
        <v>7</v>
      </c>
      <c r="Q307" s="23" t="s">
        <v>5094</v>
      </c>
      <c r="R307" s="14">
        <v>3</v>
      </c>
      <c r="S307" s="23" t="s">
        <v>5095</v>
      </c>
      <c r="T307" s="14"/>
      <c r="U307" s="16"/>
      <c r="V307" s="14">
        <v>12</v>
      </c>
      <c r="W307" s="22" t="s">
        <v>5096</v>
      </c>
      <c r="X307" s="14">
        <v>8</v>
      </c>
      <c r="Y307" s="22" t="s">
        <v>5097</v>
      </c>
      <c r="Z307" s="14"/>
      <c r="AA307" s="16"/>
      <c r="AB307" s="14">
        <v>5</v>
      </c>
      <c r="AC307" s="22" t="s">
        <v>5098</v>
      </c>
      <c r="AD307" s="14">
        <v>4</v>
      </c>
      <c r="AE307" s="22" t="s">
        <v>5099</v>
      </c>
      <c r="AF307" s="14">
        <v>10</v>
      </c>
      <c r="AG307" s="22" t="s">
        <v>5100</v>
      </c>
      <c r="AH307" s="14"/>
      <c r="AI307" s="16"/>
      <c r="AJ307" s="14"/>
      <c r="AK307" s="16"/>
      <c r="AL307" s="14"/>
      <c r="AM307" s="16"/>
      <c r="AN307" s="14"/>
      <c r="AO307" s="16"/>
      <c r="AP307" s="14" t="s">
        <v>87</v>
      </c>
      <c r="AQ307" s="16" t="s">
        <v>5101</v>
      </c>
      <c r="AR307" s="14"/>
      <c r="AS307" s="18">
        <f t="shared" si="40"/>
        <v>85</v>
      </c>
      <c r="AT307" s="12">
        <f t="shared" si="41"/>
        <v>46143</v>
      </c>
      <c r="AU307" s="19" t="str">
        <f t="shared" si="42"/>
        <v>May 2026</v>
      </c>
      <c r="AV307" s="12">
        <f t="shared" si="43"/>
        <v>46160</v>
      </c>
      <c r="AW307" s="12">
        <f t="shared" si="44"/>
        <v>46166</v>
      </c>
      <c r="AX307" s="14" t="str">
        <f t="shared" si="45"/>
        <v>18/05/2026 - 24/05/2026</v>
      </c>
      <c r="AY307" s="14">
        <f>IF($B307="","",COUNTIFS($B$5:$B307,$B307,$AT$5:$AT307,$AT307))</f>
        <v>6</v>
      </c>
      <c r="AZ307" s="14">
        <f>IF($B307="","",COUNTIFS($B$5:$B307,$B307,$AV$5:$AV307,$AV307))</f>
        <v>1</v>
      </c>
      <c r="BA307" s="75" t="str">
        <f t="shared" si="46"/>
        <v>06|Jariyawadee Taboodda|20260501</v>
      </c>
      <c r="BB307" s="14" t="str">
        <f t="shared" si="47"/>
        <v>01|Jariyawadee Taboodda|20260518</v>
      </c>
      <c r="BC307" s="14">
        <f t="shared" si="48"/>
        <v>0</v>
      </c>
      <c r="BD307" s="54" t="s">
        <v>5102</v>
      </c>
      <c r="BE307" t="s">
        <v>5103</v>
      </c>
      <c r="BF307" s="84" t="str">
        <f t="shared" si="49"/>
        <v>May 2026+</v>
      </c>
    </row>
    <row r="308" spans="1:58" ht="15" customHeight="1">
      <c r="A308" s="10">
        <v>46167.598287569497</v>
      </c>
      <c r="B308" s="11" t="s">
        <v>67</v>
      </c>
      <c r="C308" s="12">
        <v>46162</v>
      </c>
      <c r="D308" s="13">
        <v>0.33194444444444399</v>
      </c>
      <c r="E308" s="13">
        <v>0.33750000000000002</v>
      </c>
      <c r="F308" s="14" t="s">
        <v>5104</v>
      </c>
      <c r="G308" s="15" t="s">
        <v>5105</v>
      </c>
      <c r="H308" s="14">
        <v>10</v>
      </c>
      <c r="I308" s="22" t="s">
        <v>5106</v>
      </c>
      <c r="J308" s="14">
        <v>10</v>
      </c>
      <c r="K308" s="22" t="s">
        <v>5107</v>
      </c>
      <c r="L308" s="14">
        <v>10</v>
      </c>
      <c r="M308" s="22" t="s">
        <v>5108</v>
      </c>
      <c r="N308" s="14">
        <v>10</v>
      </c>
      <c r="O308" s="22" t="s">
        <v>5109</v>
      </c>
      <c r="P308" s="14">
        <v>9</v>
      </c>
      <c r="Q308" s="23" t="s">
        <v>5110</v>
      </c>
      <c r="R308" s="14">
        <v>4</v>
      </c>
      <c r="S308" s="23" t="s">
        <v>5111</v>
      </c>
      <c r="T308" s="14"/>
      <c r="U308" s="16"/>
      <c r="V308" s="14">
        <v>14</v>
      </c>
      <c r="W308" s="22" t="s">
        <v>5112</v>
      </c>
      <c r="X308" s="14">
        <v>10</v>
      </c>
      <c r="Y308" s="22" t="s">
        <v>5113</v>
      </c>
      <c r="Z308" s="14"/>
      <c r="AA308" s="16"/>
      <c r="AB308" s="14">
        <v>4</v>
      </c>
      <c r="AC308" s="22" t="s">
        <v>5114</v>
      </c>
      <c r="AD308" s="14">
        <v>4</v>
      </c>
      <c r="AE308" s="22" t="s">
        <v>5115</v>
      </c>
      <c r="AF308" s="14">
        <v>10</v>
      </c>
      <c r="AG308" s="22" t="s">
        <v>5116</v>
      </c>
      <c r="AH308" s="14"/>
      <c r="AI308" s="16"/>
      <c r="AJ308" s="14"/>
      <c r="AK308" s="16"/>
      <c r="AL308" s="14"/>
      <c r="AM308" s="16"/>
      <c r="AN308" s="14"/>
      <c r="AO308" s="16"/>
      <c r="AP308" s="14" t="s">
        <v>87</v>
      </c>
      <c r="AQ308" s="16" t="s">
        <v>5117</v>
      </c>
      <c r="AR308" s="14"/>
      <c r="AS308" s="18">
        <f t="shared" si="40"/>
        <v>95</v>
      </c>
      <c r="AT308" s="12">
        <f t="shared" si="41"/>
        <v>46143</v>
      </c>
      <c r="AU308" s="19" t="str">
        <f t="shared" si="42"/>
        <v>May 2026</v>
      </c>
      <c r="AV308" s="12">
        <f t="shared" si="43"/>
        <v>46160</v>
      </c>
      <c r="AW308" s="12">
        <f t="shared" si="44"/>
        <v>46166</v>
      </c>
      <c r="AX308" s="14" t="str">
        <f t="shared" si="45"/>
        <v>18/05/2026 - 24/05/2026</v>
      </c>
      <c r="AY308" s="14">
        <f>IF($B308="","",COUNTIFS($B$5:$B308,$B308,$AT$5:$AT308,$AT308))</f>
        <v>6</v>
      </c>
      <c r="AZ308" s="14">
        <f>IF($B308="","",COUNTIFS($B$5:$B308,$B308,$AV$5:$AV308,$AV308))</f>
        <v>1</v>
      </c>
      <c r="BA308" s="75" t="str">
        <f t="shared" si="46"/>
        <v>06|Chatkonnaphat Bhusomya|20260501</v>
      </c>
      <c r="BB308" s="14" t="str">
        <f t="shared" si="47"/>
        <v>01|Chatkonnaphat Bhusomya|20260518</v>
      </c>
      <c r="BC308" s="14">
        <f t="shared" si="48"/>
        <v>0</v>
      </c>
      <c r="BD308" s="54" t="s">
        <v>5118</v>
      </c>
      <c r="BE308" t="s">
        <v>5119</v>
      </c>
      <c r="BF308" s="84" t="str">
        <f t="shared" si="49"/>
        <v>May 2026+</v>
      </c>
    </row>
    <row r="309" spans="1:58" ht="15" customHeight="1">
      <c r="A309" s="10">
        <v>46167.447239444497</v>
      </c>
      <c r="B309" s="11" t="s">
        <v>2329</v>
      </c>
      <c r="C309" s="12">
        <v>46163</v>
      </c>
      <c r="D309" s="13">
        <v>0.70694444444444504</v>
      </c>
      <c r="E309" s="13">
        <v>0.71527777777777801</v>
      </c>
      <c r="F309" s="14" t="s">
        <v>5120</v>
      </c>
      <c r="G309" s="15" t="s">
        <v>4115</v>
      </c>
      <c r="H309" s="14">
        <v>8</v>
      </c>
      <c r="I309" s="22" t="s">
        <v>5121</v>
      </c>
      <c r="J309" s="14">
        <v>10</v>
      </c>
      <c r="K309" s="22" t="s">
        <v>5122</v>
      </c>
      <c r="L309" s="14">
        <v>5</v>
      </c>
      <c r="M309" s="22" t="s">
        <v>5123</v>
      </c>
      <c r="N309" s="14">
        <v>8</v>
      </c>
      <c r="O309" s="22" t="s">
        <v>5124</v>
      </c>
      <c r="P309" s="14">
        <v>7</v>
      </c>
      <c r="Q309" s="23" t="s">
        <v>5125</v>
      </c>
      <c r="R309" s="14">
        <v>3</v>
      </c>
      <c r="S309" s="23" t="s">
        <v>5126</v>
      </c>
      <c r="T309" s="14"/>
      <c r="U309" s="16"/>
      <c r="V309" s="14">
        <v>12</v>
      </c>
      <c r="W309" s="22" t="s">
        <v>5127</v>
      </c>
      <c r="X309" s="14">
        <v>7</v>
      </c>
      <c r="Y309" s="22" t="s">
        <v>5128</v>
      </c>
      <c r="Z309" s="14"/>
      <c r="AA309" s="16"/>
      <c r="AB309" s="14">
        <v>4</v>
      </c>
      <c r="AC309" s="22" t="s">
        <v>5129</v>
      </c>
      <c r="AD309" s="14">
        <v>4</v>
      </c>
      <c r="AE309" s="22" t="s">
        <v>5130</v>
      </c>
      <c r="AF309" s="14">
        <v>8</v>
      </c>
      <c r="AG309" s="22" t="s">
        <v>5131</v>
      </c>
      <c r="AH309" s="14"/>
      <c r="AI309" s="16"/>
      <c r="AJ309" s="14"/>
      <c r="AK309" s="16"/>
      <c r="AL309" s="14"/>
      <c r="AM309" s="16"/>
      <c r="AN309" s="14"/>
      <c r="AO309" s="16"/>
      <c r="AP309" s="14" t="s">
        <v>87</v>
      </c>
      <c r="AQ309" s="16" t="s">
        <v>5132</v>
      </c>
      <c r="AR309" s="14"/>
      <c r="AS309" s="18">
        <f t="shared" si="40"/>
        <v>76</v>
      </c>
      <c r="AT309" s="12">
        <f t="shared" si="41"/>
        <v>46143</v>
      </c>
      <c r="AU309" s="19" t="str">
        <f t="shared" si="42"/>
        <v>May 2026</v>
      </c>
      <c r="AV309" s="12">
        <f t="shared" si="43"/>
        <v>46160</v>
      </c>
      <c r="AW309" s="12">
        <f t="shared" si="44"/>
        <v>46166</v>
      </c>
      <c r="AX309" s="14" t="str">
        <f t="shared" si="45"/>
        <v>18/05/2026 - 24/05/2026</v>
      </c>
      <c r="AY309" s="14">
        <f>IF($B309="","",COUNTIFS($B$5:$B309,$B309,$AT$5:$AT309,$AT309))</f>
        <v>6</v>
      </c>
      <c r="AZ309" s="14">
        <f>IF($B309="","",COUNTIFS($B$5:$B309,$B309,$AV$5:$AV309,$AV309))</f>
        <v>1</v>
      </c>
      <c r="BA309" s="75" t="str">
        <f t="shared" si="46"/>
        <v>06|Anucha Makundin|20260501</v>
      </c>
      <c r="BB309" s="14" t="str">
        <f t="shared" si="47"/>
        <v>01|Anucha Makundin|20260518</v>
      </c>
      <c r="BC309" s="14">
        <f t="shared" si="48"/>
        <v>0</v>
      </c>
      <c r="BD309" s="54" t="s">
        <v>5133</v>
      </c>
      <c r="BE309" t="s">
        <v>5134</v>
      </c>
      <c r="BF309" s="84" t="str">
        <f t="shared" si="49"/>
        <v>May 2026+</v>
      </c>
    </row>
    <row r="310" spans="1:58" ht="15" customHeight="1">
      <c r="A310" s="10">
        <v>46167.4781126042</v>
      </c>
      <c r="B310" s="11" t="s">
        <v>2329</v>
      </c>
      <c r="C310" s="12">
        <v>46163</v>
      </c>
      <c r="D310" s="13">
        <v>0.40347222222222201</v>
      </c>
      <c r="E310" s="13">
        <v>0.40902777777777799</v>
      </c>
      <c r="F310" s="14" t="s">
        <v>5135</v>
      </c>
      <c r="G310" s="15" t="s">
        <v>5136</v>
      </c>
      <c r="H310" s="14">
        <v>8</v>
      </c>
      <c r="I310" s="22" t="s">
        <v>5137</v>
      </c>
      <c r="J310" s="14">
        <v>10</v>
      </c>
      <c r="K310" s="22" t="s">
        <v>5138</v>
      </c>
      <c r="L310" s="14">
        <v>7</v>
      </c>
      <c r="M310" s="22" t="s">
        <v>5139</v>
      </c>
      <c r="N310" s="14">
        <v>9</v>
      </c>
      <c r="O310" s="22" t="s">
        <v>5140</v>
      </c>
      <c r="P310" s="14">
        <v>7</v>
      </c>
      <c r="Q310" s="23" t="s">
        <v>5141</v>
      </c>
      <c r="R310" s="14">
        <v>3</v>
      </c>
      <c r="S310" s="23" t="s">
        <v>5142</v>
      </c>
      <c r="T310" s="14"/>
      <c r="U310" s="16"/>
      <c r="V310" s="14">
        <v>12</v>
      </c>
      <c r="W310" s="22" t="s">
        <v>5143</v>
      </c>
      <c r="X310" s="14">
        <v>7</v>
      </c>
      <c r="Y310" s="22" t="s">
        <v>5144</v>
      </c>
      <c r="Z310" s="14"/>
      <c r="AA310" s="16"/>
      <c r="AB310" s="14">
        <v>4</v>
      </c>
      <c r="AC310" s="22" t="s">
        <v>5145</v>
      </c>
      <c r="AD310" s="14">
        <v>4</v>
      </c>
      <c r="AE310" s="22" t="s">
        <v>5146</v>
      </c>
      <c r="AF310" s="14">
        <v>8</v>
      </c>
      <c r="AG310" s="22" t="s">
        <v>5147</v>
      </c>
      <c r="AH310" s="14"/>
      <c r="AI310" s="16"/>
      <c r="AJ310" s="14"/>
      <c r="AK310" s="16"/>
      <c r="AL310" s="14"/>
      <c r="AM310" s="16"/>
      <c r="AN310" s="14"/>
      <c r="AO310" s="16"/>
      <c r="AP310" s="14" t="s">
        <v>87</v>
      </c>
      <c r="AQ310" s="16" t="s">
        <v>5148</v>
      </c>
      <c r="AR310" s="14"/>
      <c r="AS310" s="18">
        <f t="shared" si="40"/>
        <v>79</v>
      </c>
      <c r="AT310" s="12">
        <f t="shared" si="41"/>
        <v>46143</v>
      </c>
      <c r="AU310" s="19" t="str">
        <f t="shared" si="42"/>
        <v>May 2026</v>
      </c>
      <c r="AV310" s="12">
        <f t="shared" si="43"/>
        <v>46160</v>
      </c>
      <c r="AW310" s="12">
        <f t="shared" si="44"/>
        <v>46166</v>
      </c>
      <c r="AX310" s="14" t="str">
        <f t="shared" si="45"/>
        <v>18/05/2026 - 24/05/2026</v>
      </c>
      <c r="AY310" s="14">
        <f>IF($B310="","",COUNTIFS($B$5:$B310,$B310,$AT$5:$AT310,$AT310))</f>
        <v>7</v>
      </c>
      <c r="AZ310" s="14">
        <f>IF($B310="","",COUNTIFS($B$5:$B310,$B310,$AV$5:$AV310,$AV310))</f>
        <v>2</v>
      </c>
      <c r="BA310" s="75" t="str">
        <f t="shared" si="46"/>
        <v>07|Anucha Makundin|20260501</v>
      </c>
      <c r="BB310" s="14" t="str">
        <f t="shared" si="47"/>
        <v>02|Anucha Makundin|20260518</v>
      </c>
      <c r="BC310" s="14">
        <f t="shared" si="48"/>
        <v>0</v>
      </c>
      <c r="BD310" s="54" t="s">
        <v>5149</v>
      </c>
      <c r="BE310" t="s">
        <v>5150</v>
      </c>
      <c r="BF310" s="84" t="str">
        <f t="shared" si="49"/>
        <v>May 2026+</v>
      </c>
    </row>
    <row r="311" spans="1:58" ht="15" customHeight="1">
      <c r="A311" s="10">
        <v>46167.502260856498</v>
      </c>
      <c r="B311" s="11" t="s">
        <v>2329</v>
      </c>
      <c r="C311" s="12">
        <v>46163</v>
      </c>
      <c r="D311" s="13">
        <v>0.390972222222222</v>
      </c>
      <c r="E311" s="13">
        <v>0.39444444444444399</v>
      </c>
      <c r="F311" s="14" t="s">
        <v>5151</v>
      </c>
      <c r="G311" s="15" t="s">
        <v>4585</v>
      </c>
      <c r="H311" s="14">
        <v>8</v>
      </c>
      <c r="I311" s="22" t="s">
        <v>5152</v>
      </c>
      <c r="J311" s="14">
        <v>10</v>
      </c>
      <c r="K311" s="22" t="s">
        <v>5153</v>
      </c>
      <c r="L311" s="14">
        <v>9</v>
      </c>
      <c r="M311" s="22" t="s">
        <v>5154</v>
      </c>
      <c r="N311" s="14">
        <v>9</v>
      </c>
      <c r="O311" s="22" t="s">
        <v>5155</v>
      </c>
      <c r="P311" s="14">
        <v>8</v>
      </c>
      <c r="Q311" s="23" t="s">
        <v>5156</v>
      </c>
      <c r="R311" s="14">
        <v>4</v>
      </c>
      <c r="S311" s="23" t="s">
        <v>5157</v>
      </c>
      <c r="T311" s="14"/>
      <c r="U311" s="16"/>
      <c r="V311" s="14">
        <v>13</v>
      </c>
      <c r="W311" s="22" t="s">
        <v>5158</v>
      </c>
      <c r="X311" s="14">
        <v>8</v>
      </c>
      <c r="Y311" s="22" t="s">
        <v>5159</v>
      </c>
      <c r="Z311" s="14"/>
      <c r="AA311" s="16"/>
      <c r="AB311" s="14">
        <v>4</v>
      </c>
      <c r="AC311" s="22" t="s">
        <v>5160</v>
      </c>
      <c r="AD311" s="14">
        <v>3</v>
      </c>
      <c r="AE311" s="22" t="s">
        <v>5161</v>
      </c>
      <c r="AF311" s="14">
        <v>8</v>
      </c>
      <c r="AG311" s="22" t="s">
        <v>5162</v>
      </c>
      <c r="AH311" s="14"/>
      <c r="AI311" s="16"/>
      <c r="AJ311" s="14"/>
      <c r="AK311" s="16"/>
      <c r="AL311" s="14"/>
      <c r="AM311" s="16"/>
      <c r="AN311" s="14"/>
      <c r="AO311" s="16"/>
      <c r="AP311" s="14" t="s">
        <v>87</v>
      </c>
      <c r="AQ311" s="16" t="s">
        <v>5163</v>
      </c>
      <c r="AR311" s="14"/>
      <c r="AS311" s="18">
        <f t="shared" si="40"/>
        <v>84</v>
      </c>
      <c r="AT311" s="12">
        <f t="shared" si="41"/>
        <v>46143</v>
      </c>
      <c r="AU311" s="19" t="str">
        <f t="shared" si="42"/>
        <v>May 2026</v>
      </c>
      <c r="AV311" s="12">
        <f t="shared" si="43"/>
        <v>46160</v>
      </c>
      <c r="AW311" s="12">
        <f t="shared" si="44"/>
        <v>46166</v>
      </c>
      <c r="AX311" s="14" t="str">
        <f t="shared" si="45"/>
        <v>18/05/2026 - 24/05/2026</v>
      </c>
      <c r="AY311" s="14">
        <f>IF($B311="","",COUNTIFS($B$5:$B311,$B311,$AT$5:$AT311,$AT311))</f>
        <v>8</v>
      </c>
      <c r="AZ311" s="14">
        <f>IF($B311="","",COUNTIFS($B$5:$B311,$B311,$AV$5:$AV311,$AV311))</f>
        <v>3</v>
      </c>
      <c r="BA311" s="75" t="str">
        <f t="shared" si="46"/>
        <v>08|Anucha Makundin|20260501</v>
      </c>
      <c r="BB311" s="14" t="str">
        <f t="shared" si="47"/>
        <v>03|Anucha Makundin|20260518</v>
      </c>
      <c r="BC311" s="14">
        <f t="shared" si="48"/>
        <v>0</v>
      </c>
      <c r="BD311" s="85" t="s">
        <v>5164</v>
      </c>
      <c r="BE311" t="s">
        <v>5165</v>
      </c>
      <c r="BF311" s="84" t="str">
        <f t="shared" si="49"/>
        <v>May 2026+</v>
      </c>
    </row>
    <row r="312" spans="1:58" ht="15" customHeight="1">
      <c r="A312" s="10">
        <v>46167.623807870397</v>
      </c>
      <c r="B312" s="11" t="s">
        <v>67</v>
      </c>
      <c r="C312" s="12">
        <v>46163</v>
      </c>
      <c r="D312" s="13">
        <v>0.44583333333333303</v>
      </c>
      <c r="E312" s="13">
        <v>0.44791666666666702</v>
      </c>
      <c r="F312" s="14" t="s">
        <v>5166</v>
      </c>
      <c r="G312" s="15" t="s">
        <v>5167</v>
      </c>
      <c r="H312" s="14">
        <v>10</v>
      </c>
      <c r="I312" s="22" t="s">
        <v>5168</v>
      </c>
      <c r="J312" s="14">
        <v>9</v>
      </c>
      <c r="K312" s="22" t="s">
        <v>5169</v>
      </c>
      <c r="L312" s="14">
        <v>7</v>
      </c>
      <c r="M312" s="22" t="s">
        <v>5170</v>
      </c>
      <c r="N312" s="14">
        <v>7</v>
      </c>
      <c r="O312" s="22" t="s">
        <v>5171</v>
      </c>
      <c r="P312" s="14">
        <v>7</v>
      </c>
      <c r="Q312" s="23" t="s">
        <v>5172</v>
      </c>
      <c r="R312" s="14">
        <v>3</v>
      </c>
      <c r="S312" s="23" t="s">
        <v>5173</v>
      </c>
      <c r="T312" s="14"/>
      <c r="U312" s="16"/>
      <c r="V312" s="14">
        <v>11</v>
      </c>
      <c r="W312" s="22" t="s">
        <v>5174</v>
      </c>
      <c r="X312" s="14">
        <v>7</v>
      </c>
      <c r="Y312" s="22" t="s">
        <v>5175</v>
      </c>
      <c r="Z312" s="14"/>
      <c r="AA312" s="16"/>
      <c r="AB312" s="14">
        <v>5</v>
      </c>
      <c r="AC312" s="22" t="s">
        <v>5176</v>
      </c>
      <c r="AD312" s="14">
        <v>5</v>
      </c>
      <c r="AE312" s="22" t="s">
        <v>5177</v>
      </c>
      <c r="AF312" s="14">
        <v>9</v>
      </c>
      <c r="AG312" s="22" t="s">
        <v>5178</v>
      </c>
      <c r="AH312" s="14"/>
      <c r="AI312" s="16"/>
      <c r="AJ312" s="14"/>
      <c r="AK312" s="16"/>
      <c r="AL312" s="14"/>
      <c r="AM312" s="16"/>
      <c r="AN312" s="14"/>
      <c r="AO312" s="16"/>
      <c r="AP312" s="14" t="s">
        <v>87</v>
      </c>
      <c r="AQ312" s="16" t="s">
        <v>5179</v>
      </c>
      <c r="AR312" s="14"/>
      <c r="AS312" s="18">
        <f t="shared" si="40"/>
        <v>80</v>
      </c>
      <c r="AT312" s="12">
        <f t="shared" si="41"/>
        <v>46143</v>
      </c>
      <c r="AU312" s="19" t="str">
        <f t="shared" si="42"/>
        <v>May 2026</v>
      </c>
      <c r="AV312" s="12">
        <f t="shared" si="43"/>
        <v>46160</v>
      </c>
      <c r="AW312" s="12">
        <f t="shared" si="44"/>
        <v>46166</v>
      </c>
      <c r="AX312" s="14" t="str">
        <f t="shared" si="45"/>
        <v>18/05/2026 - 24/05/2026</v>
      </c>
      <c r="AY312" s="14">
        <f>IF($B312="","",COUNTIFS($B$5:$B312,$B312,$AT$5:$AT312,$AT312))</f>
        <v>7</v>
      </c>
      <c r="AZ312" s="14">
        <f>IF($B312="","",COUNTIFS($B$5:$B312,$B312,$AV$5:$AV312,$AV312))</f>
        <v>2</v>
      </c>
      <c r="BA312" s="75" t="str">
        <f t="shared" si="46"/>
        <v>07|Chatkonnaphat Bhusomya|20260501</v>
      </c>
      <c r="BB312" s="14" t="str">
        <f t="shared" si="47"/>
        <v>02|Chatkonnaphat Bhusomya|20260518</v>
      </c>
      <c r="BC312" s="14">
        <f t="shared" si="48"/>
        <v>0</v>
      </c>
      <c r="BD312" s="54" t="s">
        <v>5180</v>
      </c>
      <c r="BE312" t="s">
        <v>5181</v>
      </c>
      <c r="BF312" s="84" t="str">
        <f t="shared" si="49"/>
        <v>May 2026+</v>
      </c>
    </row>
    <row r="313" spans="1:58" ht="15" customHeight="1">
      <c r="A313" s="10">
        <v>46168.468488425897</v>
      </c>
      <c r="B313" s="11" t="s">
        <v>89</v>
      </c>
      <c r="C313" s="12">
        <v>46163</v>
      </c>
      <c r="D313" s="13">
        <v>0.84375</v>
      </c>
      <c r="E313" s="13">
        <v>0.85763888888888895</v>
      </c>
      <c r="F313" s="14" t="s">
        <v>5182</v>
      </c>
      <c r="G313" s="15" t="s">
        <v>5183</v>
      </c>
      <c r="H313" s="14">
        <v>10</v>
      </c>
      <c r="I313" s="22" t="s">
        <v>5184</v>
      </c>
      <c r="J313" s="14">
        <v>10</v>
      </c>
      <c r="K313" s="22" t="s">
        <v>5185</v>
      </c>
      <c r="L313" s="14">
        <v>9</v>
      </c>
      <c r="M313" s="22" t="s">
        <v>5186</v>
      </c>
      <c r="N313" s="14">
        <v>9</v>
      </c>
      <c r="O313" s="22" t="s">
        <v>5187</v>
      </c>
      <c r="P313" s="14">
        <v>8</v>
      </c>
      <c r="Q313" s="23" t="s">
        <v>5188</v>
      </c>
      <c r="R313" s="14">
        <v>4</v>
      </c>
      <c r="S313" s="23" t="s">
        <v>5189</v>
      </c>
      <c r="T313" s="14"/>
      <c r="U313" s="16"/>
      <c r="V313" s="14">
        <v>14</v>
      </c>
      <c r="W313" s="22" t="s">
        <v>5190</v>
      </c>
      <c r="X313" s="14">
        <v>9</v>
      </c>
      <c r="Y313" s="22" t="s">
        <v>5191</v>
      </c>
      <c r="Z313" s="14"/>
      <c r="AA313" s="16"/>
      <c r="AB313" s="14">
        <v>5</v>
      </c>
      <c r="AC313" s="22" t="s">
        <v>5192</v>
      </c>
      <c r="AD313" s="14">
        <v>4</v>
      </c>
      <c r="AE313" s="22" t="s">
        <v>5193</v>
      </c>
      <c r="AF313" s="14">
        <v>10</v>
      </c>
      <c r="AG313" s="22" t="s">
        <v>5194</v>
      </c>
      <c r="AH313" s="14"/>
      <c r="AI313" s="16"/>
      <c r="AJ313" s="14"/>
      <c r="AK313" s="16"/>
      <c r="AL313" s="14"/>
      <c r="AM313" s="16"/>
      <c r="AN313" s="14"/>
      <c r="AO313" s="16"/>
      <c r="AP313" s="14" t="s">
        <v>87</v>
      </c>
      <c r="AQ313" s="16" t="s">
        <v>5195</v>
      </c>
      <c r="AR313" s="14"/>
      <c r="AS313" s="18">
        <f t="shared" si="40"/>
        <v>92</v>
      </c>
      <c r="AT313" s="12">
        <f t="shared" si="41"/>
        <v>46143</v>
      </c>
      <c r="AU313" s="19" t="str">
        <f t="shared" si="42"/>
        <v>May 2026</v>
      </c>
      <c r="AV313" s="12">
        <f t="shared" si="43"/>
        <v>46160</v>
      </c>
      <c r="AW313" s="12">
        <f t="shared" si="44"/>
        <v>46166</v>
      </c>
      <c r="AX313" s="14" t="str">
        <f t="shared" si="45"/>
        <v>18/05/2026 - 24/05/2026</v>
      </c>
      <c r="AY313" s="14">
        <f>IF($B313="","",COUNTIFS($B$5:$B313,$B313,$AT$5:$AT313,$AT313))</f>
        <v>6</v>
      </c>
      <c r="AZ313" s="14">
        <f>IF($B313="","",COUNTIFS($B$5:$B313,$B313,$AV$5:$AV313,$AV313))</f>
        <v>1</v>
      </c>
      <c r="BA313" s="75" t="str">
        <f t="shared" si="46"/>
        <v>06|Jureeporn Piddum|20260501</v>
      </c>
      <c r="BB313" s="14" t="str">
        <f t="shared" si="47"/>
        <v>01|Jureeporn Piddum|20260518</v>
      </c>
      <c r="BC313" s="14">
        <f t="shared" si="48"/>
        <v>0</v>
      </c>
      <c r="BD313" s="54" t="s">
        <v>5196</v>
      </c>
      <c r="BE313" t="s">
        <v>5197</v>
      </c>
      <c r="BF313" s="84" t="str">
        <f t="shared" si="49"/>
        <v>May 2026+</v>
      </c>
    </row>
    <row r="314" spans="1:58" ht="15" customHeight="1">
      <c r="A314" s="10">
        <v>46168.560709375</v>
      </c>
      <c r="B314" s="11" t="s">
        <v>89</v>
      </c>
      <c r="C314" s="12">
        <v>46163</v>
      </c>
      <c r="D314" s="13">
        <v>0.70555555555555605</v>
      </c>
      <c r="E314" s="13">
        <v>0.72222222222222199</v>
      </c>
      <c r="F314" s="14" t="s">
        <v>5198</v>
      </c>
      <c r="G314" s="15" t="s">
        <v>5199</v>
      </c>
      <c r="H314" s="14">
        <v>10</v>
      </c>
      <c r="I314" s="22" t="s">
        <v>5184</v>
      </c>
      <c r="J314" s="14">
        <v>10</v>
      </c>
      <c r="K314" s="22" t="s">
        <v>5200</v>
      </c>
      <c r="L314" s="14">
        <v>7</v>
      </c>
      <c r="M314" s="22" t="s">
        <v>5201</v>
      </c>
      <c r="N314" s="14">
        <v>8</v>
      </c>
      <c r="O314" s="22" t="s">
        <v>5202</v>
      </c>
      <c r="P314" s="14">
        <v>7</v>
      </c>
      <c r="Q314" s="23" t="s">
        <v>5203</v>
      </c>
      <c r="R314" s="14">
        <v>4</v>
      </c>
      <c r="S314" s="23" t="s">
        <v>5204</v>
      </c>
      <c r="T314" s="14"/>
      <c r="U314" s="16"/>
      <c r="V314" s="14">
        <v>12</v>
      </c>
      <c r="W314" s="22" t="s">
        <v>5205</v>
      </c>
      <c r="X314" s="14">
        <v>8</v>
      </c>
      <c r="Y314" s="22" t="s">
        <v>5206</v>
      </c>
      <c r="Z314" s="14"/>
      <c r="AA314" s="16"/>
      <c r="AB314" s="14">
        <v>4</v>
      </c>
      <c r="AC314" s="22" t="s">
        <v>5207</v>
      </c>
      <c r="AD314" s="14">
        <v>4</v>
      </c>
      <c r="AE314" s="22" t="s">
        <v>5208</v>
      </c>
      <c r="AF314" s="14">
        <v>10</v>
      </c>
      <c r="AG314" s="22" t="s">
        <v>5209</v>
      </c>
      <c r="AH314" s="14"/>
      <c r="AI314" s="16"/>
      <c r="AJ314" s="14"/>
      <c r="AK314" s="16"/>
      <c r="AL314" s="14"/>
      <c r="AM314" s="16"/>
      <c r="AN314" s="14"/>
      <c r="AO314" s="16"/>
      <c r="AP314" s="14" t="s">
        <v>87</v>
      </c>
      <c r="AQ314" s="16" t="s">
        <v>5210</v>
      </c>
      <c r="AR314" s="14"/>
      <c r="AS314" s="18">
        <f t="shared" si="40"/>
        <v>84</v>
      </c>
      <c r="AT314" s="12">
        <f t="shared" si="41"/>
        <v>46143</v>
      </c>
      <c r="AU314" s="19" t="str">
        <f t="shared" si="42"/>
        <v>May 2026</v>
      </c>
      <c r="AV314" s="12">
        <f t="shared" si="43"/>
        <v>46160</v>
      </c>
      <c r="AW314" s="12">
        <f t="shared" si="44"/>
        <v>46166</v>
      </c>
      <c r="AX314" s="14" t="str">
        <f t="shared" si="45"/>
        <v>18/05/2026 - 24/05/2026</v>
      </c>
      <c r="AY314" s="14">
        <f>IF($B314="","",COUNTIFS($B$5:$B314,$B314,$AT$5:$AT314,$AT314))</f>
        <v>7</v>
      </c>
      <c r="AZ314" s="14">
        <f>IF($B314="","",COUNTIFS($B$5:$B314,$B314,$AV$5:$AV314,$AV314))</f>
        <v>2</v>
      </c>
      <c r="BA314" s="75" t="str">
        <f t="shared" si="46"/>
        <v>07|Jureeporn Piddum|20260501</v>
      </c>
      <c r="BB314" s="14" t="str">
        <f t="shared" si="47"/>
        <v>02|Jureeporn Piddum|20260518</v>
      </c>
      <c r="BC314" s="14">
        <f t="shared" si="48"/>
        <v>0</v>
      </c>
      <c r="BD314" s="54" t="s">
        <v>5211</v>
      </c>
      <c r="BE314" t="s">
        <v>5212</v>
      </c>
      <c r="BF314" s="84" t="str">
        <f t="shared" si="49"/>
        <v>May 2026+</v>
      </c>
    </row>
    <row r="315" spans="1:58" ht="15" customHeight="1">
      <c r="A315" s="10">
        <v>46168.4148064931</v>
      </c>
      <c r="B315" s="11" t="s">
        <v>131</v>
      </c>
      <c r="C315" s="12">
        <v>46164</v>
      </c>
      <c r="D315" s="13">
        <v>0.76736111111111105</v>
      </c>
      <c r="E315" s="13">
        <v>0.77430555555555602</v>
      </c>
      <c r="F315" s="14" t="s">
        <v>5213</v>
      </c>
      <c r="G315" s="15" t="s">
        <v>5214</v>
      </c>
      <c r="H315" s="14">
        <v>10</v>
      </c>
      <c r="I315" s="22" t="s">
        <v>5090</v>
      </c>
      <c r="J315" s="14">
        <v>10</v>
      </c>
      <c r="K315" s="22" t="s">
        <v>5215</v>
      </c>
      <c r="L315" s="14">
        <v>8</v>
      </c>
      <c r="M315" s="22" t="s">
        <v>5216</v>
      </c>
      <c r="N315" s="14">
        <v>7</v>
      </c>
      <c r="O315" s="22" t="s">
        <v>5217</v>
      </c>
      <c r="P315" s="14">
        <v>6</v>
      </c>
      <c r="Q315" s="23" t="s">
        <v>5218</v>
      </c>
      <c r="R315" s="14">
        <v>3</v>
      </c>
      <c r="S315" s="23" t="s">
        <v>5219</v>
      </c>
      <c r="T315" s="14"/>
      <c r="U315" s="16"/>
      <c r="V315" s="14">
        <v>10</v>
      </c>
      <c r="W315" s="22" t="s">
        <v>5220</v>
      </c>
      <c r="X315" s="14">
        <v>8</v>
      </c>
      <c r="Y315" s="22" t="s">
        <v>5221</v>
      </c>
      <c r="Z315" s="14"/>
      <c r="AA315" s="16"/>
      <c r="AB315" s="14">
        <v>5</v>
      </c>
      <c r="AC315" s="22" t="s">
        <v>5222</v>
      </c>
      <c r="AD315" s="14">
        <v>4</v>
      </c>
      <c r="AE315" s="22" t="s">
        <v>5223</v>
      </c>
      <c r="AF315" s="14">
        <v>10</v>
      </c>
      <c r="AG315" s="22" t="s">
        <v>5224</v>
      </c>
      <c r="AH315" s="14"/>
      <c r="AI315" s="16"/>
      <c r="AJ315" s="14"/>
      <c r="AK315" s="16"/>
      <c r="AL315" s="14"/>
      <c r="AM315" s="16"/>
      <c r="AN315" s="14"/>
      <c r="AO315" s="16"/>
      <c r="AP315" s="14" t="s">
        <v>87</v>
      </c>
      <c r="AQ315" s="16" t="s">
        <v>5225</v>
      </c>
      <c r="AR315" s="14"/>
      <c r="AS315" s="18">
        <f t="shared" si="40"/>
        <v>81</v>
      </c>
      <c r="AT315" s="12">
        <f t="shared" si="41"/>
        <v>46143</v>
      </c>
      <c r="AU315" s="19" t="str">
        <f t="shared" si="42"/>
        <v>May 2026</v>
      </c>
      <c r="AV315" s="12">
        <f t="shared" si="43"/>
        <v>46160</v>
      </c>
      <c r="AW315" s="12">
        <f t="shared" si="44"/>
        <v>46166</v>
      </c>
      <c r="AX315" s="14" t="str">
        <f t="shared" si="45"/>
        <v>18/05/2026 - 24/05/2026</v>
      </c>
      <c r="AY315" s="14">
        <f>IF($B315="","",COUNTIFS($B$5:$B315,$B315,$AT$5:$AT315,$AT315))</f>
        <v>7</v>
      </c>
      <c r="AZ315" s="14">
        <f>IF($B315="","",COUNTIFS($B$5:$B315,$B315,$AV$5:$AV315,$AV315))</f>
        <v>2</v>
      </c>
      <c r="BA315" s="75" t="str">
        <f t="shared" si="46"/>
        <v>07|Jariyawadee Taboodda|20260501</v>
      </c>
      <c r="BB315" s="14" t="str">
        <f t="shared" si="47"/>
        <v>02|Jariyawadee Taboodda|20260518</v>
      </c>
      <c r="BC315" s="14">
        <f t="shared" si="48"/>
        <v>0</v>
      </c>
      <c r="BD315" s="54" t="s">
        <v>5226</v>
      </c>
      <c r="BE315" t="s">
        <v>5227</v>
      </c>
      <c r="BF315" s="84" t="str">
        <f t="shared" si="49"/>
        <v>May 2026+</v>
      </c>
    </row>
    <row r="316" spans="1:58" ht="15" customHeight="1">
      <c r="A316" s="10">
        <v>46168.458568530099</v>
      </c>
      <c r="B316" s="11" t="s">
        <v>89</v>
      </c>
      <c r="C316" s="12">
        <v>46164</v>
      </c>
      <c r="D316" s="13">
        <v>0.906944444444444</v>
      </c>
      <c r="E316" s="13">
        <v>0.91458333333333297</v>
      </c>
      <c r="F316" s="14" t="s">
        <v>5228</v>
      </c>
      <c r="G316" s="15" t="s">
        <v>5229</v>
      </c>
      <c r="H316" s="14">
        <v>10</v>
      </c>
      <c r="I316" s="22" t="s">
        <v>5184</v>
      </c>
      <c r="J316" s="14">
        <v>9</v>
      </c>
      <c r="K316" s="22" t="s">
        <v>5230</v>
      </c>
      <c r="L316" s="14">
        <v>8</v>
      </c>
      <c r="M316" s="22" t="s">
        <v>5231</v>
      </c>
      <c r="N316" s="14">
        <v>10</v>
      </c>
      <c r="O316" s="22" t="s">
        <v>5232</v>
      </c>
      <c r="P316" s="14">
        <v>8</v>
      </c>
      <c r="Q316" s="23" t="s">
        <v>5233</v>
      </c>
      <c r="R316" s="14">
        <v>4</v>
      </c>
      <c r="S316" s="23" t="s">
        <v>5234</v>
      </c>
      <c r="T316" s="14"/>
      <c r="U316" s="16"/>
      <c r="V316" s="14">
        <v>14</v>
      </c>
      <c r="W316" s="22" t="s">
        <v>5235</v>
      </c>
      <c r="X316" s="14">
        <v>9</v>
      </c>
      <c r="Y316" s="22" t="s">
        <v>5236</v>
      </c>
      <c r="Z316" s="14"/>
      <c r="AA316" s="16"/>
      <c r="AB316" s="14">
        <v>5</v>
      </c>
      <c r="AC316" s="22" t="s">
        <v>5237</v>
      </c>
      <c r="AD316" s="14">
        <v>4</v>
      </c>
      <c r="AE316" s="22" t="s">
        <v>5238</v>
      </c>
      <c r="AF316" s="14">
        <v>10</v>
      </c>
      <c r="AG316" s="22" t="s">
        <v>5239</v>
      </c>
      <c r="AH316" s="14"/>
      <c r="AI316" s="16"/>
      <c r="AJ316" s="14"/>
      <c r="AK316" s="16"/>
      <c r="AL316" s="14"/>
      <c r="AM316" s="16"/>
      <c r="AN316" s="14"/>
      <c r="AO316" s="16"/>
      <c r="AP316" s="14" t="s">
        <v>87</v>
      </c>
      <c r="AQ316" s="16" t="s">
        <v>5240</v>
      </c>
      <c r="AR316" s="14"/>
      <c r="AS316" s="18">
        <f t="shared" si="40"/>
        <v>91</v>
      </c>
      <c r="AT316" s="12">
        <f t="shared" si="41"/>
        <v>46143</v>
      </c>
      <c r="AU316" s="19" t="str">
        <f t="shared" si="42"/>
        <v>May 2026</v>
      </c>
      <c r="AV316" s="12">
        <f t="shared" si="43"/>
        <v>46160</v>
      </c>
      <c r="AW316" s="12">
        <f t="shared" si="44"/>
        <v>46166</v>
      </c>
      <c r="AX316" s="14" t="str">
        <f t="shared" si="45"/>
        <v>18/05/2026 - 24/05/2026</v>
      </c>
      <c r="AY316" s="14">
        <f>IF($B316="","",COUNTIFS($B$5:$B316,$B316,$AT$5:$AT316,$AT316))</f>
        <v>8</v>
      </c>
      <c r="AZ316" s="14">
        <f>IF($B316="","",COUNTIFS($B$5:$B316,$B316,$AV$5:$AV316,$AV316))</f>
        <v>3</v>
      </c>
      <c r="BA316" s="75" t="str">
        <f t="shared" si="46"/>
        <v>08|Jureeporn Piddum|20260501</v>
      </c>
      <c r="BB316" s="14" t="str">
        <f t="shared" si="47"/>
        <v>03|Jureeporn Piddum|20260518</v>
      </c>
      <c r="BC316" s="14">
        <f t="shared" si="48"/>
        <v>0</v>
      </c>
      <c r="BD316" s="54" t="s">
        <v>5241</v>
      </c>
      <c r="BE316" t="s">
        <v>5242</v>
      </c>
      <c r="BF316" s="84" t="str">
        <f t="shared" si="49"/>
        <v>May 2026+</v>
      </c>
    </row>
    <row r="317" spans="1:58" ht="15" customHeight="1">
      <c r="A317" s="10">
        <v>46167.664543090301</v>
      </c>
      <c r="B317" s="11" t="s">
        <v>67</v>
      </c>
      <c r="C317" s="12">
        <v>46165</v>
      </c>
      <c r="D317" s="13">
        <v>0.60763888888888895</v>
      </c>
      <c r="E317" s="13">
        <v>0.61319444444444504</v>
      </c>
      <c r="F317" s="14" t="s">
        <v>5243</v>
      </c>
      <c r="G317" s="15" t="s">
        <v>5244</v>
      </c>
      <c r="H317" s="14">
        <v>10</v>
      </c>
      <c r="I317" s="22" t="s">
        <v>5245</v>
      </c>
      <c r="J317" s="14">
        <v>10</v>
      </c>
      <c r="K317" s="22" t="s">
        <v>5246</v>
      </c>
      <c r="L317" s="14">
        <v>6</v>
      </c>
      <c r="M317" s="22" t="s">
        <v>5247</v>
      </c>
      <c r="N317" s="14">
        <v>9</v>
      </c>
      <c r="O317" s="22" t="s">
        <v>5248</v>
      </c>
      <c r="P317" s="14">
        <v>7</v>
      </c>
      <c r="Q317" s="23" t="s">
        <v>5249</v>
      </c>
      <c r="R317" s="14">
        <v>3</v>
      </c>
      <c r="S317" s="23" t="s">
        <v>5250</v>
      </c>
      <c r="T317" s="14"/>
      <c r="U317" s="16"/>
      <c r="V317" s="14">
        <v>12</v>
      </c>
      <c r="W317" s="22" t="s">
        <v>5251</v>
      </c>
      <c r="X317" s="14">
        <v>8</v>
      </c>
      <c r="Y317" s="22" t="s">
        <v>5252</v>
      </c>
      <c r="Z317" s="14"/>
      <c r="AA317" s="16"/>
      <c r="AB317" s="14">
        <v>5</v>
      </c>
      <c r="AC317" s="22" t="s">
        <v>5253</v>
      </c>
      <c r="AD317" s="14">
        <v>5</v>
      </c>
      <c r="AE317" s="22" t="s">
        <v>5254</v>
      </c>
      <c r="AF317" s="14">
        <v>9</v>
      </c>
      <c r="AG317" s="22" t="s">
        <v>5255</v>
      </c>
      <c r="AH317" s="14"/>
      <c r="AI317" s="16"/>
      <c r="AJ317" s="14"/>
      <c r="AK317" s="16"/>
      <c r="AL317" s="14"/>
      <c r="AM317" s="16"/>
      <c r="AN317" s="14"/>
      <c r="AO317" s="16"/>
      <c r="AP317" s="14" t="s">
        <v>87</v>
      </c>
      <c r="AQ317" s="16" t="s">
        <v>5256</v>
      </c>
      <c r="AR317" s="14"/>
      <c r="AS317" s="18">
        <f t="shared" si="40"/>
        <v>84</v>
      </c>
      <c r="AT317" s="12">
        <f t="shared" si="41"/>
        <v>46143</v>
      </c>
      <c r="AU317" s="19" t="str">
        <f t="shared" si="42"/>
        <v>May 2026</v>
      </c>
      <c r="AV317" s="12">
        <f t="shared" si="43"/>
        <v>46160</v>
      </c>
      <c r="AW317" s="12">
        <f t="shared" si="44"/>
        <v>46166</v>
      </c>
      <c r="AX317" s="14" t="str">
        <f t="shared" si="45"/>
        <v>18/05/2026 - 24/05/2026</v>
      </c>
      <c r="AY317" s="14">
        <f>IF($B317="","",COUNTIFS($B$5:$B317,$B317,$AT$5:$AT317,$AT317))</f>
        <v>8</v>
      </c>
      <c r="AZ317" s="14">
        <f>IF($B317="","",COUNTIFS($B$5:$B317,$B317,$AV$5:$AV317,$AV317))</f>
        <v>3</v>
      </c>
      <c r="BA317" s="75" t="str">
        <f t="shared" si="46"/>
        <v>08|Chatkonnaphat Bhusomya|20260501</v>
      </c>
      <c r="BB317" s="14" t="str">
        <f t="shared" si="47"/>
        <v>03|Chatkonnaphat Bhusomya|20260518</v>
      </c>
      <c r="BC317" s="14">
        <f t="shared" si="48"/>
        <v>0</v>
      </c>
      <c r="BD317" s="54" t="s">
        <v>5257</v>
      </c>
      <c r="BE317" t="s">
        <v>5258</v>
      </c>
      <c r="BF317" s="84" t="str">
        <f t="shared" si="49"/>
        <v>May 2026+</v>
      </c>
    </row>
    <row r="318" spans="1:58" ht="15" customHeight="1">
      <c r="A318" s="10">
        <v>46167.682793726897</v>
      </c>
      <c r="B318" s="29" t="s">
        <v>131</v>
      </c>
      <c r="C318" s="30">
        <v>46166</v>
      </c>
      <c r="D318" s="31">
        <v>0.625</v>
      </c>
      <c r="E318" s="31">
        <v>0.63124999999999998</v>
      </c>
      <c r="F318" s="32" t="s">
        <v>5259</v>
      </c>
      <c r="G318" s="15" t="s">
        <v>5260</v>
      </c>
      <c r="H318" s="14">
        <v>10</v>
      </c>
      <c r="I318" s="22" t="s">
        <v>5090</v>
      </c>
      <c r="J318" s="14">
        <v>10</v>
      </c>
      <c r="K318" s="22" t="s">
        <v>5261</v>
      </c>
      <c r="L318" s="14">
        <v>7</v>
      </c>
      <c r="M318" s="22" t="s">
        <v>5262</v>
      </c>
      <c r="N318" s="14">
        <v>7</v>
      </c>
      <c r="O318" s="22" t="s">
        <v>5263</v>
      </c>
      <c r="P318" s="14">
        <v>7</v>
      </c>
      <c r="Q318" s="23" t="s">
        <v>5264</v>
      </c>
      <c r="R318" s="14">
        <v>3</v>
      </c>
      <c r="S318" s="23" t="s">
        <v>5265</v>
      </c>
      <c r="T318" s="14"/>
      <c r="U318" s="16"/>
      <c r="V318" s="14">
        <v>10</v>
      </c>
      <c r="W318" s="22" t="s">
        <v>5266</v>
      </c>
      <c r="X318" s="14">
        <v>8</v>
      </c>
      <c r="Y318" s="22" t="s">
        <v>5267</v>
      </c>
      <c r="Z318" s="14"/>
      <c r="AA318" s="16"/>
      <c r="AB318" s="14">
        <v>5</v>
      </c>
      <c r="AC318" s="22" t="s">
        <v>5268</v>
      </c>
      <c r="AD318" s="14">
        <v>5</v>
      </c>
      <c r="AE318" s="22" t="s">
        <v>5269</v>
      </c>
      <c r="AF318" s="14">
        <v>10</v>
      </c>
      <c r="AG318" s="22" t="s">
        <v>5270</v>
      </c>
      <c r="AH318" s="14"/>
      <c r="AI318" s="16"/>
      <c r="AJ318" s="14"/>
      <c r="AK318" s="16"/>
      <c r="AL318" s="14"/>
      <c r="AM318" s="16"/>
      <c r="AN318" s="14"/>
      <c r="AO318" s="16"/>
      <c r="AP318" s="14" t="s">
        <v>87</v>
      </c>
      <c r="AQ318" s="16" t="s">
        <v>5271</v>
      </c>
      <c r="AR318" s="14"/>
      <c r="AS318" s="18">
        <f t="shared" si="40"/>
        <v>82</v>
      </c>
      <c r="AT318" s="12">
        <f t="shared" si="41"/>
        <v>46143</v>
      </c>
      <c r="AU318" s="19" t="str">
        <f t="shared" si="42"/>
        <v>May 2026</v>
      </c>
      <c r="AV318" s="12">
        <f t="shared" si="43"/>
        <v>46160</v>
      </c>
      <c r="AW318" s="12">
        <f t="shared" si="44"/>
        <v>46166</v>
      </c>
      <c r="AX318" s="14" t="str">
        <f t="shared" si="45"/>
        <v>18/05/2026 - 24/05/2026</v>
      </c>
      <c r="AY318" s="14">
        <f>IF($B318="","",COUNTIFS($B$5:$B318,$B318,$AT$5:$AT318,$AT318))</f>
        <v>8</v>
      </c>
      <c r="AZ318" s="14">
        <f>IF($B318="","",COUNTIFS($B$5:$B318,$B318,$AV$5:$AV318,$AV318))</f>
        <v>3</v>
      </c>
      <c r="BA318" s="75" t="str">
        <f t="shared" si="46"/>
        <v>08|Jariyawadee Taboodda|20260501</v>
      </c>
      <c r="BB318" s="14" t="str">
        <f t="shared" si="47"/>
        <v>03|Jariyawadee Taboodda|20260518</v>
      </c>
      <c r="BC318" s="14">
        <f t="shared" si="48"/>
        <v>0</v>
      </c>
      <c r="BD318" s="54" t="s">
        <v>5272</v>
      </c>
      <c r="BE318" t="s">
        <v>5273</v>
      </c>
      <c r="BF318" s="84" t="str">
        <f t="shared" si="49"/>
        <v>May 2026+</v>
      </c>
    </row>
    <row r="319" spans="1:58" ht="15" customHeight="1">
      <c r="A319" s="10">
        <v>46168.436691122697</v>
      </c>
      <c r="B319" s="11" t="s">
        <v>131</v>
      </c>
      <c r="C319" s="12">
        <v>46166</v>
      </c>
      <c r="D319" s="13">
        <v>0.64861111111111103</v>
      </c>
      <c r="E319" s="13">
        <v>0.656944444444444</v>
      </c>
      <c r="F319" s="14" t="s">
        <v>5274</v>
      </c>
      <c r="G319" s="15" t="s">
        <v>5275</v>
      </c>
      <c r="H319" s="14">
        <v>10</v>
      </c>
      <c r="I319" s="22" t="s">
        <v>5090</v>
      </c>
      <c r="J319" s="14">
        <v>9</v>
      </c>
      <c r="K319" s="22" t="s">
        <v>5276</v>
      </c>
      <c r="L319" s="14">
        <v>6</v>
      </c>
      <c r="M319" s="22" t="s">
        <v>5277</v>
      </c>
      <c r="N319" s="14">
        <v>7</v>
      </c>
      <c r="O319" s="22" t="s">
        <v>5278</v>
      </c>
      <c r="P319" s="14">
        <v>6</v>
      </c>
      <c r="Q319" s="23" t="s">
        <v>5279</v>
      </c>
      <c r="R319" s="14">
        <v>3</v>
      </c>
      <c r="S319" s="23" t="s">
        <v>5280</v>
      </c>
      <c r="T319" s="14"/>
      <c r="U319" s="16"/>
      <c r="V319" s="14">
        <v>10</v>
      </c>
      <c r="W319" s="22" t="s">
        <v>5281</v>
      </c>
      <c r="X319" s="14">
        <v>7</v>
      </c>
      <c r="Y319" s="22" t="s">
        <v>5282</v>
      </c>
      <c r="Z319" s="14"/>
      <c r="AA319" s="16"/>
      <c r="AB319" s="14">
        <v>4</v>
      </c>
      <c r="AC319" s="22" t="s">
        <v>5283</v>
      </c>
      <c r="AD319" s="14">
        <v>3</v>
      </c>
      <c r="AE319" s="22" t="s">
        <v>5284</v>
      </c>
      <c r="AF319" s="14">
        <v>10</v>
      </c>
      <c r="AG319" s="22" t="s">
        <v>5285</v>
      </c>
      <c r="AH319" s="14"/>
      <c r="AI319" s="16"/>
      <c r="AJ319" s="14"/>
      <c r="AK319" s="16"/>
      <c r="AL319" s="14"/>
      <c r="AM319" s="16"/>
      <c r="AN319" s="14"/>
      <c r="AO319" s="16"/>
      <c r="AP319" s="14" t="s">
        <v>87</v>
      </c>
      <c r="AQ319" s="16" t="s">
        <v>5286</v>
      </c>
      <c r="AR319" s="14"/>
      <c r="AS319" s="18">
        <f t="shared" si="40"/>
        <v>75</v>
      </c>
      <c r="AT319" s="12">
        <f t="shared" si="41"/>
        <v>46143</v>
      </c>
      <c r="AU319" s="19" t="str">
        <f t="shared" si="42"/>
        <v>May 2026</v>
      </c>
      <c r="AV319" s="12">
        <f t="shared" si="43"/>
        <v>46160</v>
      </c>
      <c r="AW319" s="12">
        <f t="shared" si="44"/>
        <v>46166</v>
      </c>
      <c r="AX319" s="14" t="str">
        <f t="shared" si="45"/>
        <v>18/05/2026 - 24/05/2026</v>
      </c>
      <c r="AY319" s="14">
        <f>IF($B319="","",COUNTIFS($B$5:$B319,$B319,$AT$5:$AT319,$AT319))</f>
        <v>9</v>
      </c>
      <c r="AZ319" s="14">
        <f>IF($B319="","",COUNTIFS($B$5:$B319,$B319,$AV$5:$AV319,$AV319))</f>
        <v>4</v>
      </c>
      <c r="BA319" s="75" t="str">
        <f t="shared" si="46"/>
        <v>09|Jariyawadee Taboodda|20260501</v>
      </c>
      <c r="BB319" s="14" t="str">
        <f t="shared" si="47"/>
        <v>04|Jariyawadee Taboodda|20260518</v>
      </c>
      <c r="BC319" s="14">
        <f t="shared" si="48"/>
        <v>0</v>
      </c>
      <c r="BD319" s="54" t="s">
        <v>5287</v>
      </c>
      <c r="BE319" t="s">
        <v>5288</v>
      </c>
      <c r="BF319" s="84" t="str">
        <f t="shared" si="49"/>
        <v>May 2026+</v>
      </c>
    </row>
    <row r="320" spans="1:58" ht="15" customHeight="1">
      <c r="A320" s="10">
        <v>46168.587659398101</v>
      </c>
      <c r="B320" s="11" t="s">
        <v>1138</v>
      </c>
      <c r="C320" s="12">
        <v>46166</v>
      </c>
      <c r="D320" s="13">
        <v>0.82916666666666705</v>
      </c>
      <c r="E320" s="13">
        <v>0.83819444444444502</v>
      </c>
      <c r="F320" s="14" t="s">
        <v>5289</v>
      </c>
      <c r="G320" s="15" t="s">
        <v>5290</v>
      </c>
      <c r="H320" s="14">
        <v>10</v>
      </c>
      <c r="I320" s="22" t="s">
        <v>5060</v>
      </c>
      <c r="J320" s="14">
        <v>10</v>
      </c>
      <c r="K320" s="22" t="s">
        <v>5291</v>
      </c>
      <c r="L320" s="14">
        <v>10</v>
      </c>
      <c r="M320" s="22" t="s">
        <v>5292</v>
      </c>
      <c r="N320" s="14">
        <v>10</v>
      </c>
      <c r="O320" s="22" t="s">
        <v>5293</v>
      </c>
      <c r="P320" s="14">
        <v>7</v>
      </c>
      <c r="Q320" s="23" t="s">
        <v>5294</v>
      </c>
      <c r="R320" s="14">
        <v>5</v>
      </c>
      <c r="S320" s="23" t="s">
        <v>5295</v>
      </c>
      <c r="T320" s="14"/>
      <c r="U320" s="16"/>
      <c r="V320" s="14">
        <v>12</v>
      </c>
      <c r="W320" s="22" t="s">
        <v>5296</v>
      </c>
      <c r="X320" s="14">
        <v>8</v>
      </c>
      <c r="Y320" s="22" t="s">
        <v>5297</v>
      </c>
      <c r="Z320" s="14"/>
      <c r="AA320" s="16"/>
      <c r="AB320" s="14">
        <v>5</v>
      </c>
      <c r="AC320" s="22" t="s">
        <v>5298</v>
      </c>
      <c r="AD320" s="14">
        <v>4</v>
      </c>
      <c r="AE320" s="22" t="s">
        <v>5299</v>
      </c>
      <c r="AF320" s="14">
        <v>10</v>
      </c>
      <c r="AG320" s="22" t="s">
        <v>5300</v>
      </c>
      <c r="AH320" s="14"/>
      <c r="AI320" s="16"/>
      <c r="AJ320" s="14"/>
      <c r="AK320" s="16"/>
      <c r="AL320" s="14"/>
      <c r="AM320" s="16"/>
      <c r="AN320" s="14"/>
      <c r="AO320" s="16"/>
      <c r="AP320" s="14" t="s">
        <v>87</v>
      </c>
      <c r="AQ320" s="16" t="s">
        <v>5301</v>
      </c>
      <c r="AR320" s="14"/>
      <c r="AS320" s="18">
        <f t="shared" si="40"/>
        <v>91</v>
      </c>
      <c r="AT320" s="12">
        <f t="shared" si="41"/>
        <v>46143</v>
      </c>
      <c r="AU320" s="19" t="str">
        <f t="shared" si="42"/>
        <v>May 2026</v>
      </c>
      <c r="AV320" s="12">
        <f t="shared" si="43"/>
        <v>46160</v>
      </c>
      <c r="AW320" s="12">
        <f t="shared" si="44"/>
        <v>46166</v>
      </c>
      <c r="AX320" s="14" t="str">
        <f t="shared" si="45"/>
        <v>18/05/2026 - 24/05/2026</v>
      </c>
      <c r="AY320" s="14">
        <f>IF($B320="","",COUNTIFS($B$5:$B320,$B320,$AT$5:$AT320,$AT320))</f>
        <v>8</v>
      </c>
      <c r="AZ320" s="14">
        <f>IF($B320="","",COUNTIFS($B$5:$B320,$B320,$AV$5:$AV320,$AV320))</f>
        <v>3</v>
      </c>
      <c r="BA320" s="75" t="str">
        <f t="shared" si="46"/>
        <v>08|Krivut Vongkampan|20260501</v>
      </c>
      <c r="BB320" s="14" t="str">
        <f t="shared" si="47"/>
        <v>03|Krivut Vongkampan|20260518</v>
      </c>
      <c r="BC320" s="14">
        <f t="shared" si="48"/>
        <v>0</v>
      </c>
      <c r="BD320" s="54" t="s">
        <v>5302</v>
      </c>
      <c r="BE320" t="s">
        <v>5303</v>
      </c>
      <c r="BF320" s="84" t="str">
        <f t="shared" si="49"/>
        <v>May 2026+</v>
      </c>
    </row>
    <row r="321" spans="1:58" ht="15" customHeight="1">
      <c r="A321" s="10">
        <v>46168.740567175897</v>
      </c>
      <c r="B321" s="11" t="s">
        <v>393</v>
      </c>
      <c r="C321" s="12">
        <v>46166</v>
      </c>
      <c r="D321" s="13">
        <v>0.84930555555555598</v>
      </c>
      <c r="E321" s="13">
        <v>0.85624999999999996</v>
      </c>
      <c r="F321" s="14" t="s">
        <v>5304</v>
      </c>
      <c r="G321" s="15" t="s">
        <v>5305</v>
      </c>
      <c r="H321" s="14">
        <v>10</v>
      </c>
      <c r="I321" s="22" t="s">
        <v>5306</v>
      </c>
      <c r="J321" s="14">
        <v>8</v>
      </c>
      <c r="K321" s="22" t="s">
        <v>5307</v>
      </c>
      <c r="L321" s="14">
        <v>8</v>
      </c>
      <c r="M321" s="22" t="s">
        <v>5308</v>
      </c>
      <c r="N321" s="14">
        <v>9</v>
      </c>
      <c r="O321" s="22" t="s">
        <v>5309</v>
      </c>
      <c r="P321" s="14">
        <v>7</v>
      </c>
      <c r="Q321" s="23" t="s">
        <v>5310</v>
      </c>
      <c r="R321" s="14">
        <v>4</v>
      </c>
      <c r="S321" s="23" t="s">
        <v>5311</v>
      </c>
      <c r="T321" s="14"/>
      <c r="U321" s="16"/>
      <c r="V321" s="14">
        <v>13</v>
      </c>
      <c r="W321" s="22" t="s">
        <v>5312</v>
      </c>
      <c r="X321" s="14">
        <v>8</v>
      </c>
      <c r="Y321" s="22" t="s">
        <v>5313</v>
      </c>
      <c r="Z321" s="14"/>
      <c r="AA321" s="16"/>
      <c r="AB321" s="14">
        <v>5</v>
      </c>
      <c r="AC321" s="22" t="s">
        <v>5314</v>
      </c>
      <c r="AD321" s="14">
        <v>4</v>
      </c>
      <c r="AE321" s="22" t="s">
        <v>5315</v>
      </c>
      <c r="AF321" s="14">
        <v>10</v>
      </c>
      <c r="AG321" s="22" t="s">
        <v>5316</v>
      </c>
      <c r="AH321" s="14"/>
      <c r="AI321" s="16"/>
      <c r="AJ321" s="14"/>
      <c r="AK321" s="16"/>
      <c r="AL321" s="14"/>
      <c r="AM321" s="16"/>
      <c r="AN321" s="14"/>
      <c r="AO321" s="16"/>
      <c r="AP321" s="14" t="s">
        <v>87</v>
      </c>
      <c r="AQ321" s="16" t="s">
        <v>5317</v>
      </c>
      <c r="AR321" s="14"/>
      <c r="AS321" s="18">
        <f t="shared" si="40"/>
        <v>86</v>
      </c>
      <c r="AT321" s="12">
        <f t="shared" si="41"/>
        <v>46143</v>
      </c>
      <c r="AU321" s="19" t="str">
        <f t="shared" si="42"/>
        <v>May 2026</v>
      </c>
      <c r="AV321" s="12">
        <f t="shared" si="43"/>
        <v>46160</v>
      </c>
      <c r="AW321" s="12">
        <f t="shared" si="44"/>
        <v>46166</v>
      </c>
      <c r="AX321" s="14" t="str">
        <f t="shared" si="45"/>
        <v>18/05/2026 - 24/05/2026</v>
      </c>
      <c r="AY321" s="14">
        <f>IF($B321="","",COUNTIFS($B$5:$B321,$B321,$AT$5:$AT321,$AT321))</f>
        <v>6</v>
      </c>
      <c r="AZ321" s="14">
        <f>IF($B321="","",COUNTIFS($B$5:$B321,$B321,$AV$5:$AV321,$AV321))</f>
        <v>1</v>
      </c>
      <c r="BA321" s="75" t="str">
        <f t="shared" si="46"/>
        <v>06|Natcha Chai-in|20260501</v>
      </c>
      <c r="BB321" s="14" t="str">
        <f t="shared" si="47"/>
        <v>01|Natcha Chai-in|20260518</v>
      </c>
      <c r="BC321" s="14">
        <f t="shared" si="48"/>
        <v>0</v>
      </c>
      <c r="BD321" s="54" t="s">
        <v>5318</v>
      </c>
      <c r="BE321" t="s">
        <v>5319</v>
      </c>
      <c r="BF321" s="84" t="str">
        <f t="shared" si="49"/>
        <v>May 2026+</v>
      </c>
    </row>
    <row r="322" spans="1:58" s="97" customFormat="1" ht="15" customHeight="1">
      <c r="A322" s="86">
        <v>46118.401967592603</v>
      </c>
      <c r="B322" s="87" t="s">
        <v>67</v>
      </c>
      <c r="C322" s="88">
        <v>46172</v>
      </c>
      <c r="D322" s="89">
        <v>0.65416666666666701</v>
      </c>
      <c r="E322" s="89">
        <v>0.66319444444444398</v>
      </c>
      <c r="F322" s="90" t="s">
        <v>5320</v>
      </c>
      <c r="G322" s="70" t="s">
        <v>5321</v>
      </c>
      <c r="H322" s="90">
        <v>10</v>
      </c>
      <c r="I322" s="91" t="s">
        <v>5322</v>
      </c>
      <c r="J322" s="90">
        <v>10</v>
      </c>
      <c r="K322" s="91" t="s">
        <v>5323</v>
      </c>
      <c r="L322" s="90">
        <v>8</v>
      </c>
      <c r="M322" s="91" t="s">
        <v>5324</v>
      </c>
      <c r="N322" s="90">
        <v>9</v>
      </c>
      <c r="O322" s="91" t="s">
        <v>5325</v>
      </c>
      <c r="P322" s="90">
        <v>7</v>
      </c>
      <c r="Q322" s="92" t="s">
        <v>5326</v>
      </c>
      <c r="R322" s="90">
        <v>4</v>
      </c>
      <c r="S322" s="92" t="s">
        <v>5327</v>
      </c>
      <c r="T322" s="90"/>
      <c r="U322" s="93"/>
      <c r="V322" s="90">
        <v>13</v>
      </c>
      <c r="W322" s="91" t="s">
        <v>5328</v>
      </c>
      <c r="X322" s="90">
        <v>7</v>
      </c>
      <c r="Y322" s="91" t="s">
        <v>5329</v>
      </c>
      <c r="Z322" s="90"/>
      <c r="AA322" s="93"/>
      <c r="AB322" s="90">
        <v>5</v>
      </c>
      <c r="AC322" s="91" t="s">
        <v>5330</v>
      </c>
      <c r="AD322" s="90">
        <v>4</v>
      </c>
      <c r="AE322" s="91" t="s">
        <v>5331</v>
      </c>
      <c r="AF322" s="90">
        <v>9</v>
      </c>
      <c r="AG322" s="91" t="s">
        <v>5332</v>
      </c>
      <c r="AH322" s="90"/>
      <c r="AI322" s="93"/>
      <c r="AJ322" s="90"/>
      <c r="AK322" s="93"/>
      <c r="AL322" s="90"/>
      <c r="AM322" s="93"/>
      <c r="AN322" s="90"/>
      <c r="AO322" s="93"/>
      <c r="AP322" s="90" t="s">
        <v>87</v>
      </c>
      <c r="AQ322" s="93" t="s">
        <v>5333</v>
      </c>
      <c r="AR322" s="90"/>
      <c r="AS322" s="94">
        <f t="shared" si="40"/>
        <v>86</v>
      </c>
      <c r="AT322" s="88">
        <f t="shared" si="41"/>
        <v>46143</v>
      </c>
      <c r="AU322" s="95" t="str">
        <f t="shared" si="42"/>
        <v>May 2026</v>
      </c>
      <c r="AV322" s="88">
        <f t="shared" si="43"/>
        <v>46167</v>
      </c>
      <c r="AW322" s="88">
        <f t="shared" si="44"/>
        <v>46173</v>
      </c>
      <c r="AX322" s="90" t="str">
        <f t="shared" si="45"/>
        <v>25/05/2026 - 31/05/2026</v>
      </c>
      <c r="AY322" s="90">
        <f>IF($B322="","",COUNTIFS($B$5:$B322,$B322,$AT$5:$AT322,$AT322))</f>
        <v>9</v>
      </c>
      <c r="AZ322" s="90">
        <f>IF($B322="","",COUNTIFS($B$5:$B322,$B322,$AV$5:$AV322,$AV322))</f>
        <v>1</v>
      </c>
      <c r="BA322" s="90" t="str">
        <f t="shared" si="46"/>
        <v>09|Chatkonnaphat Bhusomya|20260501</v>
      </c>
      <c r="BB322" s="90" t="str">
        <f t="shared" si="47"/>
        <v>01|Chatkonnaphat Bhusomya|20260525</v>
      </c>
      <c r="BC322" s="90">
        <f t="shared" si="48"/>
        <v>0</v>
      </c>
      <c r="BD322" s="96" t="s">
        <v>5334</v>
      </c>
      <c r="BE322" s="70" t="s">
        <v>5335</v>
      </c>
      <c r="BF322" s="97" t="str">
        <f t="shared" si="49"/>
        <v>May 2026+</v>
      </c>
    </row>
    <row r="323" spans="1:58" ht="15" customHeight="1">
      <c r="A323" s="10">
        <v>46118.401967592603</v>
      </c>
      <c r="B323" s="11" t="s">
        <v>131</v>
      </c>
      <c r="C323" s="12">
        <v>46170</v>
      </c>
      <c r="D323" s="13">
        <v>0.65069444444444502</v>
      </c>
      <c r="E323" s="13">
        <v>0.66180555555555598</v>
      </c>
      <c r="F323" s="14" t="s">
        <v>5336</v>
      </c>
      <c r="G323" s="70" t="s">
        <v>5337</v>
      </c>
      <c r="H323" s="14">
        <v>10</v>
      </c>
      <c r="I323" s="22" t="s">
        <v>5338</v>
      </c>
      <c r="J323" s="14">
        <v>10</v>
      </c>
      <c r="K323" s="22" t="s">
        <v>5339</v>
      </c>
      <c r="L323" s="14">
        <v>8</v>
      </c>
      <c r="M323" s="22" t="s">
        <v>5340</v>
      </c>
      <c r="N323" s="14">
        <v>8</v>
      </c>
      <c r="O323" s="22" t="s">
        <v>5341</v>
      </c>
      <c r="P323" s="14">
        <v>6</v>
      </c>
      <c r="Q323" s="23" t="s">
        <v>5342</v>
      </c>
      <c r="R323" s="14">
        <v>4</v>
      </c>
      <c r="S323" s="23" t="s">
        <v>5343</v>
      </c>
      <c r="T323" s="14"/>
      <c r="U323" s="16"/>
      <c r="V323" s="14">
        <v>11</v>
      </c>
      <c r="W323" s="22" t="s">
        <v>5344</v>
      </c>
      <c r="X323" s="14">
        <v>7</v>
      </c>
      <c r="Y323" s="22" t="s">
        <v>5345</v>
      </c>
      <c r="Z323" s="14"/>
      <c r="AA323" s="16"/>
      <c r="AB323" s="14">
        <v>5</v>
      </c>
      <c r="AC323" s="22" t="s">
        <v>5346</v>
      </c>
      <c r="AD323" s="14">
        <v>4</v>
      </c>
      <c r="AE323" s="22" t="s">
        <v>5347</v>
      </c>
      <c r="AF323" s="14">
        <v>9</v>
      </c>
      <c r="AG323" s="22" t="s">
        <v>5348</v>
      </c>
      <c r="AH323" s="14"/>
      <c r="AI323" s="16"/>
      <c r="AJ323" s="14"/>
      <c r="AK323" s="16"/>
      <c r="AL323" s="14"/>
      <c r="AM323" s="16"/>
      <c r="AN323" s="14"/>
      <c r="AO323" s="16"/>
      <c r="AP323" s="14" t="s">
        <v>87</v>
      </c>
      <c r="AQ323" s="16" t="s">
        <v>5349</v>
      </c>
      <c r="AR323" s="14"/>
      <c r="AS323" s="18">
        <f t="shared" si="40"/>
        <v>82</v>
      </c>
      <c r="AT323" s="12">
        <f t="shared" si="41"/>
        <v>46143</v>
      </c>
      <c r="AU323" s="19" t="str">
        <f t="shared" si="42"/>
        <v>May 2026</v>
      </c>
      <c r="AV323" s="12">
        <f t="shared" si="43"/>
        <v>46167</v>
      </c>
      <c r="AW323" s="12">
        <f t="shared" si="44"/>
        <v>46173</v>
      </c>
      <c r="AX323" s="14" t="str">
        <f t="shared" si="45"/>
        <v>25/05/2026 - 31/05/2026</v>
      </c>
      <c r="AY323" s="14">
        <f>IF($B323="","",COUNTIFS($B$5:$B323,$B323,$AT$5:$AT323,$AT323))</f>
        <v>10</v>
      </c>
      <c r="AZ323" s="14">
        <f>IF($B323="","",COUNTIFS($B$5:$B323,$B323,$AV$5:$AV323,$AV323))</f>
        <v>1</v>
      </c>
      <c r="BA323" s="75" t="str">
        <f t="shared" si="46"/>
        <v>10|Jariyawadee Taboodda|20260501</v>
      </c>
      <c r="BB323" s="14" t="str">
        <f t="shared" si="47"/>
        <v>01|Jariyawadee Taboodda|20260525</v>
      </c>
      <c r="BC323" s="14">
        <f t="shared" si="48"/>
        <v>0</v>
      </c>
      <c r="BD323" s="54" t="s">
        <v>5350</v>
      </c>
      <c r="BE323" s="70" t="s">
        <v>5351</v>
      </c>
      <c r="BF323" s="84" t="str">
        <f t="shared" si="49"/>
        <v>May 2026+</v>
      </c>
    </row>
    <row r="324" spans="1:58" s="97" customFormat="1" ht="15" customHeight="1">
      <c r="A324" s="86">
        <v>46118.401967592603</v>
      </c>
      <c r="B324" s="87" t="s">
        <v>89</v>
      </c>
      <c r="C324" s="88">
        <v>46167</v>
      </c>
      <c r="D324" s="89">
        <v>0.33611111111111103</v>
      </c>
      <c r="E324" s="89">
        <v>0.34722222222222199</v>
      </c>
      <c r="F324" s="90" t="s">
        <v>5352</v>
      </c>
      <c r="G324" s="70" t="s">
        <v>5353</v>
      </c>
      <c r="H324" s="90">
        <v>10</v>
      </c>
      <c r="I324" s="91" t="s">
        <v>5354</v>
      </c>
      <c r="J324" s="90">
        <v>10</v>
      </c>
      <c r="K324" s="91" t="s">
        <v>5355</v>
      </c>
      <c r="L324" s="90">
        <v>8</v>
      </c>
      <c r="M324" s="91" t="s">
        <v>5356</v>
      </c>
      <c r="N324" s="90">
        <v>8</v>
      </c>
      <c r="O324" s="91" t="s">
        <v>5357</v>
      </c>
      <c r="P324" s="90">
        <v>5</v>
      </c>
      <c r="Q324" s="92" t="s">
        <v>5358</v>
      </c>
      <c r="R324" s="90">
        <v>3</v>
      </c>
      <c r="S324" s="92" t="s">
        <v>5359</v>
      </c>
      <c r="T324" s="90"/>
      <c r="U324" s="93"/>
      <c r="V324" s="90">
        <v>11</v>
      </c>
      <c r="W324" s="91" t="s">
        <v>5360</v>
      </c>
      <c r="X324" s="90">
        <v>6</v>
      </c>
      <c r="Y324" s="91" t="s">
        <v>5361</v>
      </c>
      <c r="Z324" s="90"/>
      <c r="AA324" s="93"/>
      <c r="AB324" s="90">
        <v>5</v>
      </c>
      <c r="AC324" s="91" t="s">
        <v>5362</v>
      </c>
      <c r="AD324" s="90">
        <v>5</v>
      </c>
      <c r="AE324" s="91" t="s">
        <v>5363</v>
      </c>
      <c r="AF324" s="90">
        <v>9</v>
      </c>
      <c r="AG324" s="91" t="s">
        <v>5364</v>
      </c>
      <c r="AH324" s="90"/>
      <c r="AI324" s="93"/>
      <c r="AJ324" s="90"/>
      <c r="AK324" s="93"/>
      <c r="AL324" s="90"/>
      <c r="AM324" s="93"/>
      <c r="AN324" s="90"/>
      <c r="AO324" s="93"/>
      <c r="AP324" s="90" t="s">
        <v>87</v>
      </c>
      <c r="AQ324" s="93" t="s">
        <v>5365</v>
      </c>
      <c r="AR324" s="90"/>
      <c r="AS324" s="94">
        <f t="shared" si="40"/>
        <v>80</v>
      </c>
      <c r="AT324" s="88">
        <f t="shared" si="41"/>
        <v>46143</v>
      </c>
      <c r="AU324" s="95" t="str">
        <f t="shared" si="42"/>
        <v>May 2026</v>
      </c>
      <c r="AV324" s="88">
        <f t="shared" si="43"/>
        <v>46167</v>
      </c>
      <c r="AW324" s="88">
        <f t="shared" si="44"/>
        <v>46173</v>
      </c>
      <c r="AX324" s="90" t="str">
        <f t="shared" si="45"/>
        <v>25/05/2026 - 31/05/2026</v>
      </c>
      <c r="AY324" s="90">
        <f>IF($B324="","",COUNTIFS($B$5:$B324,$B324,$AT$5:$AT324,$AT324))</f>
        <v>9</v>
      </c>
      <c r="AZ324" s="90">
        <f>IF($B324="","",COUNTIFS($B$5:$B324,$B324,$AV$5:$AV324,$AV324))</f>
        <v>1</v>
      </c>
      <c r="BA324" s="98" t="str">
        <f t="shared" si="46"/>
        <v>09|Jureeporn Piddum|20260501</v>
      </c>
      <c r="BB324" s="90" t="str">
        <f t="shared" si="47"/>
        <v>01|Jureeporn Piddum|20260525</v>
      </c>
      <c r="BC324" s="90">
        <f t="shared" si="48"/>
        <v>0</v>
      </c>
      <c r="BD324" s="96" t="s">
        <v>5366</v>
      </c>
      <c r="BE324" s="70" t="s">
        <v>5367</v>
      </c>
      <c r="BF324" s="99" t="str">
        <f t="shared" si="49"/>
        <v>May 2026+</v>
      </c>
    </row>
    <row r="325" spans="1:58" s="97" customFormat="1" ht="15" customHeight="1">
      <c r="A325" s="86">
        <v>46118.401967592603</v>
      </c>
      <c r="B325" s="87" t="s">
        <v>393</v>
      </c>
      <c r="C325" s="88">
        <v>46166</v>
      </c>
      <c r="D325" s="89">
        <v>0.52291666666666703</v>
      </c>
      <c r="E325" s="89">
        <v>0.53611111111111098</v>
      </c>
      <c r="F325" s="90" t="s">
        <v>5368</v>
      </c>
      <c r="G325" s="100" t="s">
        <v>5369</v>
      </c>
      <c r="H325" s="90">
        <v>10</v>
      </c>
      <c r="I325" s="91" t="s">
        <v>5306</v>
      </c>
      <c r="J325" s="90">
        <v>10</v>
      </c>
      <c r="K325" s="91" t="s">
        <v>5370</v>
      </c>
      <c r="L325" s="90">
        <v>7</v>
      </c>
      <c r="M325" s="91" t="s">
        <v>5371</v>
      </c>
      <c r="N325" s="90">
        <v>6</v>
      </c>
      <c r="O325" s="91" t="s">
        <v>5372</v>
      </c>
      <c r="P325" s="90">
        <v>6</v>
      </c>
      <c r="Q325" s="92" t="s">
        <v>5373</v>
      </c>
      <c r="R325" s="90">
        <v>3</v>
      </c>
      <c r="S325" s="92" t="s">
        <v>5374</v>
      </c>
      <c r="T325" s="90"/>
      <c r="U325" s="93"/>
      <c r="V325" s="90">
        <v>10</v>
      </c>
      <c r="W325" s="91" t="s">
        <v>5375</v>
      </c>
      <c r="X325" s="90">
        <v>7</v>
      </c>
      <c r="Y325" s="91" t="s">
        <v>5376</v>
      </c>
      <c r="Z325" s="90"/>
      <c r="AA325" s="93"/>
      <c r="AB325" s="90">
        <v>4</v>
      </c>
      <c r="AC325" s="91" t="s">
        <v>5377</v>
      </c>
      <c r="AD325" s="90">
        <v>4</v>
      </c>
      <c r="AE325" s="91" t="s">
        <v>5378</v>
      </c>
      <c r="AF325" s="90">
        <v>9</v>
      </c>
      <c r="AG325" s="91" t="s">
        <v>5379</v>
      </c>
      <c r="AH325" s="90"/>
      <c r="AI325" s="93"/>
      <c r="AJ325" s="90"/>
      <c r="AK325" s="93"/>
      <c r="AL325" s="90"/>
      <c r="AM325" s="93"/>
      <c r="AN325" s="90"/>
      <c r="AO325" s="93"/>
      <c r="AP325" s="90" t="s">
        <v>87</v>
      </c>
      <c r="AQ325" s="93" t="s">
        <v>5380</v>
      </c>
      <c r="AR325" s="90"/>
      <c r="AS325" s="94">
        <f t="shared" ref="AS325:AS388" si="50">IF($B325="","",SUM($H325,$J325,$L325,$N325,$P325,$R325,$T325,$V325,$X325,$Z325,$AB325,$AD325,$AF325,$AH325,$AJ325,$AL325,$AN325))</f>
        <v>76</v>
      </c>
      <c r="AT325" s="88">
        <f t="shared" ref="AT325:AT388" si="51">IF($C325="","",DATE(YEAR($C325),MONTH($C325),1))</f>
        <v>46143</v>
      </c>
      <c r="AU325" s="95" t="str">
        <f t="shared" ref="AU325:AU388" si="52">IF($AT325="","",TEXT($AT325,"mmmm yyyy"))</f>
        <v>May 2026</v>
      </c>
      <c r="AV325" s="88">
        <f t="shared" ref="AV325:AV388" si="53">IF($C325="","",$C325-WEEKDAY($C325,2)+1)</f>
        <v>46160</v>
      </c>
      <c r="AW325" s="88">
        <f t="shared" ref="AW325:AW388" si="54">IF($AV325="","",$AV325+6)</f>
        <v>46166</v>
      </c>
      <c r="AX325" s="90" t="str">
        <f t="shared" ref="AX325:AX388" si="55">IF($AV325="","",TEXT($AV325,"dd/mm/yyyy")&amp;" - "&amp;TEXT($AW325,"dd/mm/yyyy"))</f>
        <v>18/05/2026 - 24/05/2026</v>
      </c>
      <c r="AY325" s="90">
        <f>IF($B325="","",COUNTIFS($B$5:$B325,$B325,$AT$5:$AT325,$AT325))</f>
        <v>7</v>
      </c>
      <c r="AZ325" s="90">
        <f>IF($B325="","",COUNTIFS($B$5:$B325,$B325,$AV$5:$AV325,$AV325))</f>
        <v>2</v>
      </c>
      <c r="BA325" s="98" t="str">
        <f t="shared" ref="BA325:BA388" si="56">IF($B325="","",TEXT($AY325,"00")&amp;"|"&amp;$B325&amp;"|"&amp;TEXT($AT325,"yyyymmdd"))</f>
        <v>07|Natcha Chai-in|20260501</v>
      </c>
      <c r="BB325" s="90" t="str">
        <f t="shared" ref="BB325:BB388" si="57">IF($B325="","",TEXT($AZ325,"00")&amp;"|"&amp;$B325&amp;"|"&amp;TEXT($AV325,"yyyymmdd"))</f>
        <v>02|Natcha Chai-in|20260518</v>
      </c>
      <c r="BC325" s="90">
        <f t="shared" ref="BC325:BC388" si="58">IF(OR($AP325="YES",$AP325="Yes",$AP325="Y",$AP325=1),1,0)</f>
        <v>0</v>
      </c>
      <c r="BD325" s="96" t="s">
        <v>5381</v>
      </c>
      <c r="BE325" s="70" t="s">
        <v>5382</v>
      </c>
      <c r="BF325" s="99" t="str">
        <f t="shared" ref="BF325:BF388" si="59">IF($C325="","",IF($C325&gt;=DATE(2026,6,1),"QA-2026-06",IF($C325&gt;=DATE(2026,5,1),"May 2026+",IF($C325&gt;=DATE(2026,4,1),"April 2026",IF($C325&gt;=DATE(2026,3,1),"March 2026","Jan-Feb 2026")))))</f>
        <v>May 2026+</v>
      </c>
    </row>
    <row r="326" spans="1:58" s="97" customFormat="1" ht="15" customHeight="1">
      <c r="A326" s="86">
        <v>46118.401967592603</v>
      </c>
      <c r="B326" s="87" t="s">
        <v>393</v>
      </c>
      <c r="C326" s="88">
        <v>46165</v>
      </c>
      <c r="D326" s="89">
        <v>0.86597222222222203</v>
      </c>
      <c r="E326" s="89">
        <v>0.87847222222222199</v>
      </c>
      <c r="F326" s="90" t="s">
        <v>5383</v>
      </c>
      <c r="G326" s="70" t="s">
        <v>5384</v>
      </c>
      <c r="H326" s="90">
        <v>10</v>
      </c>
      <c r="I326" s="91" t="s">
        <v>5385</v>
      </c>
      <c r="J326" s="90">
        <v>10</v>
      </c>
      <c r="K326" s="91" t="s">
        <v>5386</v>
      </c>
      <c r="L326" s="90">
        <v>7</v>
      </c>
      <c r="M326" s="91" t="s">
        <v>5387</v>
      </c>
      <c r="N326" s="90">
        <v>7</v>
      </c>
      <c r="O326" s="91" t="s">
        <v>5388</v>
      </c>
      <c r="P326" s="90">
        <v>8</v>
      </c>
      <c r="Q326" s="92" t="s">
        <v>5389</v>
      </c>
      <c r="R326" s="90">
        <v>4</v>
      </c>
      <c r="S326" s="92" t="s">
        <v>5390</v>
      </c>
      <c r="T326" s="90"/>
      <c r="U326" s="93"/>
      <c r="V326" s="90">
        <v>13</v>
      </c>
      <c r="W326" s="91" t="s">
        <v>5391</v>
      </c>
      <c r="X326" s="90">
        <v>8</v>
      </c>
      <c r="Y326" s="91" t="s">
        <v>5392</v>
      </c>
      <c r="Z326" s="90"/>
      <c r="AA326" s="93"/>
      <c r="AB326" s="90">
        <v>5</v>
      </c>
      <c r="AC326" s="91" t="s">
        <v>5393</v>
      </c>
      <c r="AD326" s="90">
        <v>4</v>
      </c>
      <c r="AE326" s="91" t="s">
        <v>5394</v>
      </c>
      <c r="AF326" s="90">
        <v>9</v>
      </c>
      <c r="AG326" s="91" t="s">
        <v>5395</v>
      </c>
      <c r="AH326" s="90"/>
      <c r="AI326" s="93"/>
      <c r="AJ326" s="90"/>
      <c r="AK326" s="93"/>
      <c r="AL326" s="90"/>
      <c r="AM326" s="93"/>
      <c r="AN326" s="90"/>
      <c r="AO326" s="93"/>
      <c r="AP326" s="90" t="s">
        <v>87</v>
      </c>
      <c r="AQ326" s="93" t="s">
        <v>5396</v>
      </c>
      <c r="AR326" s="90"/>
      <c r="AS326" s="94">
        <f t="shared" si="50"/>
        <v>85</v>
      </c>
      <c r="AT326" s="88">
        <f t="shared" si="51"/>
        <v>46143</v>
      </c>
      <c r="AU326" s="95" t="str">
        <f t="shared" si="52"/>
        <v>May 2026</v>
      </c>
      <c r="AV326" s="88">
        <f t="shared" si="53"/>
        <v>46160</v>
      </c>
      <c r="AW326" s="88">
        <f t="shared" si="54"/>
        <v>46166</v>
      </c>
      <c r="AX326" s="90" t="str">
        <f t="shared" si="55"/>
        <v>18/05/2026 - 24/05/2026</v>
      </c>
      <c r="AY326" s="90">
        <f>IF($B326="","",COUNTIFS($B$5:$B326,$B326,$AT$5:$AT326,$AT326))</f>
        <v>8</v>
      </c>
      <c r="AZ326" s="90">
        <f>IF($B326="","",COUNTIFS($B$5:$B326,$B326,$AV$5:$AV326,$AV326))</f>
        <v>3</v>
      </c>
      <c r="BA326" s="98" t="str">
        <f t="shared" si="56"/>
        <v>08|Natcha Chai-in|20260501</v>
      </c>
      <c r="BB326" s="90" t="str">
        <f t="shared" si="57"/>
        <v>03|Natcha Chai-in|20260518</v>
      </c>
      <c r="BC326" s="90">
        <f t="shared" si="58"/>
        <v>0</v>
      </c>
      <c r="BD326" s="96" t="s">
        <v>5397</v>
      </c>
      <c r="BE326" s="70" t="s">
        <v>5398</v>
      </c>
      <c r="BF326" s="99" t="str">
        <f t="shared" si="59"/>
        <v>May 2026+</v>
      </c>
    </row>
    <row r="327" spans="1:58" s="97" customFormat="1" ht="15" customHeight="1">
      <c r="A327" s="86">
        <v>46118.401967592603</v>
      </c>
      <c r="B327" s="87" t="s">
        <v>151</v>
      </c>
      <c r="C327" s="88">
        <v>46165</v>
      </c>
      <c r="D327" s="89">
        <v>0.69791666666666696</v>
      </c>
      <c r="E327" s="89">
        <v>0.70277777777777795</v>
      </c>
      <c r="F327" s="90" t="s">
        <v>5399</v>
      </c>
      <c r="G327" s="100" t="s">
        <v>5400</v>
      </c>
      <c r="H327" s="90">
        <v>10</v>
      </c>
      <c r="I327" s="91" t="s">
        <v>5401</v>
      </c>
      <c r="J327" s="90">
        <v>10</v>
      </c>
      <c r="K327" s="91" t="s">
        <v>5402</v>
      </c>
      <c r="L327" s="90">
        <v>8</v>
      </c>
      <c r="M327" s="91" t="s">
        <v>5403</v>
      </c>
      <c r="N327" s="90">
        <v>9</v>
      </c>
      <c r="O327" s="91" t="s">
        <v>5404</v>
      </c>
      <c r="P327" s="90">
        <v>7</v>
      </c>
      <c r="Q327" s="92" t="s">
        <v>5405</v>
      </c>
      <c r="R327" s="90">
        <v>4</v>
      </c>
      <c r="S327" s="92" t="s">
        <v>5406</v>
      </c>
      <c r="T327" s="90"/>
      <c r="U327" s="93"/>
      <c r="V327" s="90">
        <v>13</v>
      </c>
      <c r="W327" s="91" t="s">
        <v>5407</v>
      </c>
      <c r="X327" s="90">
        <v>8</v>
      </c>
      <c r="Y327" s="91" t="s">
        <v>5408</v>
      </c>
      <c r="Z327" s="90"/>
      <c r="AA327" s="93"/>
      <c r="AB327" s="90">
        <v>5</v>
      </c>
      <c r="AC327" s="91" t="s">
        <v>5409</v>
      </c>
      <c r="AD327" s="90">
        <v>5</v>
      </c>
      <c r="AE327" s="91" t="s">
        <v>5410</v>
      </c>
      <c r="AF327" s="90">
        <v>9</v>
      </c>
      <c r="AG327" s="91" t="s">
        <v>5411</v>
      </c>
      <c r="AH327" s="90"/>
      <c r="AI327" s="93"/>
      <c r="AJ327" s="90"/>
      <c r="AK327" s="93"/>
      <c r="AL327" s="90"/>
      <c r="AM327" s="93"/>
      <c r="AN327" s="90"/>
      <c r="AO327" s="93"/>
      <c r="AP327" s="90" t="s">
        <v>87</v>
      </c>
      <c r="AQ327" s="93" t="s">
        <v>5412</v>
      </c>
      <c r="AR327" s="90"/>
      <c r="AS327" s="94">
        <f t="shared" si="50"/>
        <v>88</v>
      </c>
      <c r="AT327" s="88">
        <f t="shared" si="51"/>
        <v>46143</v>
      </c>
      <c r="AU327" s="95" t="str">
        <f t="shared" si="52"/>
        <v>May 2026</v>
      </c>
      <c r="AV327" s="88">
        <f t="shared" si="53"/>
        <v>46160</v>
      </c>
      <c r="AW327" s="88">
        <f t="shared" si="54"/>
        <v>46166</v>
      </c>
      <c r="AX327" s="90" t="str">
        <f t="shared" si="55"/>
        <v>18/05/2026 - 24/05/2026</v>
      </c>
      <c r="AY327" s="90">
        <f>IF($B327="","",COUNTIFS($B$5:$B327,$B327,$AT$5:$AT327,$AT327))</f>
        <v>6</v>
      </c>
      <c r="AZ327" s="90">
        <f>IF($B327="","",COUNTIFS($B$5:$B327,$B327,$AV$5:$AV327,$AV327))</f>
        <v>1</v>
      </c>
      <c r="BA327" s="98" t="str">
        <f t="shared" si="56"/>
        <v>06|Nattapol Suprom|20260501</v>
      </c>
      <c r="BB327" s="90" t="str">
        <f t="shared" si="57"/>
        <v>01|Nattapol Suprom|20260518</v>
      </c>
      <c r="BC327" s="90">
        <f t="shared" si="58"/>
        <v>0</v>
      </c>
      <c r="BD327" s="96" t="s">
        <v>5413</v>
      </c>
      <c r="BE327" s="70" t="s">
        <v>5414</v>
      </c>
      <c r="BF327" s="99" t="str">
        <f t="shared" si="59"/>
        <v>May 2026+</v>
      </c>
    </row>
    <row r="328" spans="1:58" s="97" customFormat="1" ht="15" customHeight="1">
      <c r="A328" s="86">
        <v>46118.401967592603</v>
      </c>
      <c r="B328" s="87" t="s">
        <v>151</v>
      </c>
      <c r="C328" s="88">
        <v>46165</v>
      </c>
      <c r="D328" s="89">
        <v>0.421527777777778</v>
      </c>
      <c r="E328" s="89">
        <v>0.42777777777777798</v>
      </c>
      <c r="F328" s="90" t="s">
        <v>5415</v>
      </c>
      <c r="G328" s="100" t="s">
        <v>5416</v>
      </c>
      <c r="H328" s="90">
        <v>10</v>
      </c>
      <c r="I328" s="91" t="s">
        <v>5417</v>
      </c>
      <c r="J328" s="90">
        <v>9</v>
      </c>
      <c r="K328" s="91" t="s">
        <v>5418</v>
      </c>
      <c r="L328" s="90">
        <v>7</v>
      </c>
      <c r="M328" s="91" t="s">
        <v>5419</v>
      </c>
      <c r="N328" s="90">
        <v>8</v>
      </c>
      <c r="O328" s="91" t="s">
        <v>5420</v>
      </c>
      <c r="P328" s="90">
        <v>7</v>
      </c>
      <c r="Q328" s="92" t="s">
        <v>5421</v>
      </c>
      <c r="R328" s="90">
        <v>4</v>
      </c>
      <c r="S328" s="92" t="s">
        <v>5422</v>
      </c>
      <c r="T328" s="90"/>
      <c r="U328" s="93"/>
      <c r="V328" s="90">
        <v>12</v>
      </c>
      <c r="W328" s="91" t="s">
        <v>5423</v>
      </c>
      <c r="X328" s="90">
        <v>7</v>
      </c>
      <c r="Y328" s="91" t="s">
        <v>5424</v>
      </c>
      <c r="Z328" s="90"/>
      <c r="AA328" s="93"/>
      <c r="AB328" s="90">
        <v>4</v>
      </c>
      <c r="AC328" s="91" t="s">
        <v>5425</v>
      </c>
      <c r="AD328" s="90">
        <v>5</v>
      </c>
      <c r="AE328" s="91" t="s">
        <v>5426</v>
      </c>
      <c r="AF328" s="90">
        <v>8</v>
      </c>
      <c r="AG328" s="91" t="s">
        <v>5427</v>
      </c>
      <c r="AH328" s="90"/>
      <c r="AI328" s="93"/>
      <c r="AJ328" s="90"/>
      <c r="AK328" s="93"/>
      <c r="AL328" s="90"/>
      <c r="AM328" s="93"/>
      <c r="AN328" s="90"/>
      <c r="AO328" s="93"/>
      <c r="AP328" s="90" t="s">
        <v>87</v>
      </c>
      <c r="AQ328" s="93" t="s">
        <v>5428</v>
      </c>
      <c r="AR328" s="90"/>
      <c r="AS328" s="94">
        <f t="shared" si="50"/>
        <v>81</v>
      </c>
      <c r="AT328" s="88">
        <f t="shared" si="51"/>
        <v>46143</v>
      </c>
      <c r="AU328" s="95" t="str">
        <f t="shared" si="52"/>
        <v>May 2026</v>
      </c>
      <c r="AV328" s="88">
        <f t="shared" si="53"/>
        <v>46160</v>
      </c>
      <c r="AW328" s="88">
        <f t="shared" si="54"/>
        <v>46166</v>
      </c>
      <c r="AX328" s="90" t="str">
        <f t="shared" si="55"/>
        <v>18/05/2026 - 24/05/2026</v>
      </c>
      <c r="AY328" s="90">
        <f>IF($B328="","",COUNTIFS($B$5:$B328,$B328,$AT$5:$AT328,$AT328))</f>
        <v>7</v>
      </c>
      <c r="AZ328" s="90">
        <f>IF($B328="","",COUNTIFS($B$5:$B328,$B328,$AV$5:$AV328,$AV328))</f>
        <v>2</v>
      </c>
      <c r="BA328" s="98" t="str">
        <f t="shared" si="56"/>
        <v>07|Nattapol Suprom|20260501</v>
      </c>
      <c r="BB328" s="90" t="str">
        <f t="shared" si="57"/>
        <v>02|Nattapol Suprom|20260518</v>
      </c>
      <c r="BC328" s="90">
        <f t="shared" si="58"/>
        <v>0</v>
      </c>
      <c r="BD328" s="96" t="s">
        <v>5429</v>
      </c>
      <c r="BE328" s="70" t="s">
        <v>5430</v>
      </c>
      <c r="BF328" s="99" t="str">
        <f t="shared" si="59"/>
        <v>May 2026+</v>
      </c>
    </row>
    <row r="329" spans="1:58" s="97" customFormat="1" ht="15" customHeight="1">
      <c r="A329" s="86">
        <v>46118.401967592603</v>
      </c>
      <c r="B329" s="87" t="s">
        <v>151</v>
      </c>
      <c r="C329" s="88">
        <v>46165</v>
      </c>
      <c r="D329" s="89">
        <v>0.375</v>
      </c>
      <c r="E329" s="89">
        <v>0.37986111111111098</v>
      </c>
      <c r="F329" s="90" t="s">
        <v>5431</v>
      </c>
      <c r="G329" s="100" t="s">
        <v>5432</v>
      </c>
      <c r="H329" s="90">
        <v>10</v>
      </c>
      <c r="I329" s="91" t="s">
        <v>5433</v>
      </c>
      <c r="J329" s="90">
        <v>8</v>
      </c>
      <c r="K329" s="91" t="s">
        <v>5433</v>
      </c>
      <c r="L329" s="90">
        <v>5</v>
      </c>
      <c r="M329" s="91" t="s">
        <v>5434</v>
      </c>
      <c r="N329" s="90">
        <v>4</v>
      </c>
      <c r="O329" s="91" t="s">
        <v>5435</v>
      </c>
      <c r="P329" s="90">
        <v>5</v>
      </c>
      <c r="Q329" s="92" t="s">
        <v>5435</v>
      </c>
      <c r="R329" s="90">
        <v>3</v>
      </c>
      <c r="S329" s="92" t="s">
        <v>5436</v>
      </c>
      <c r="T329" s="90"/>
      <c r="U329" s="93"/>
      <c r="V329" s="90">
        <v>7</v>
      </c>
      <c r="W329" s="91" t="s">
        <v>5437</v>
      </c>
      <c r="X329" s="90">
        <v>5</v>
      </c>
      <c r="Y329" s="91" t="s">
        <v>5438</v>
      </c>
      <c r="Z329" s="90"/>
      <c r="AA329" s="93"/>
      <c r="AB329" s="90">
        <v>4</v>
      </c>
      <c r="AC329" s="91" t="s">
        <v>5439</v>
      </c>
      <c r="AD329" s="90">
        <v>4</v>
      </c>
      <c r="AE329" s="91" t="s">
        <v>5440</v>
      </c>
      <c r="AF329" s="90">
        <v>8</v>
      </c>
      <c r="AG329" s="91" t="s">
        <v>5441</v>
      </c>
      <c r="AH329" s="90"/>
      <c r="AI329" s="93"/>
      <c r="AJ329" s="90"/>
      <c r="AK329" s="93"/>
      <c r="AL329" s="90"/>
      <c r="AM329" s="93"/>
      <c r="AN329" s="90"/>
      <c r="AO329" s="93"/>
      <c r="AP329" s="90" t="s">
        <v>87</v>
      </c>
      <c r="AQ329" s="91" t="s">
        <v>5442</v>
      </c>
      <c r="AR329" s="90"/>
      <c r="AS329" s="94">
        <f t="shared" si="50"/>
        <v>63</v>
      </c>
      <c r="AT329" s="88">
        <f t="shared" si="51"/>
        <v>46143</v>
      </c>
      <c r="AU329" s="95" t="str">
        <f t="shared" si="52"/>
        <v>May 2026</v>
      </c>
      <c r="AV329" s="88">
        <f t="shared" si="53"/>
        <v>46160</v>
      </c>
      <c r="AW329" s="88">
        <f t="shared" si="54"/>
        <v>46166</v>
      </c>
      <c r="AX329" s="90" t="str">
        <f t="shared" si="55"/>
        <v>18/05/2026 - 24/05/2026</v>
      </c>
      <c r="AY329" s="90">
        <f>IF($B329="","",COUNTIFS($B$5:$B329,$B329,$AT$5:$AT329,$AT329))</f>
        <v>8</v>
      </c>
      <c r="AZ329" s="90">
        <f>IF($B329="","",COUNTIFS($B$5:$B329,$B329,$AV$5:$AV329,$AV329))</f>
        <v>3</v>
      </c>
      <c r="BA329" s="98" t="str">
        <f t="shared" si="56"/>
        <v>08|Nattapol Suprom|20260501</v>
      </c>
      <c r="BB329" s="90" t="str">
        <f t="shared" si="57"/>
        <v>03|Nattapol Suprom|20260518</v>
      </c>
      <c r="BC329" s="90">
        <f t="shared" si="58"/>
        <v>0</v>
      </c>
      <c r="BD329" s="96" t="s">
        <v>5443</v>
      </c>
      <c r="BE329" s="100" t="s">
        <v>5444</v>
      </c>
      <c r="BF329" s="99" t="str">
        <f t="shared" si="59"/>
        <v>May 2026+</v>
      </c>
    </row>
    <row r="330" spans="1:58" s="97" customFormat="1" ht="15" customHeight="1">
      <c r="A330" s="86">
        <v>46118.401967592603</v>
      </c>
      <c r="B330" s="87" t="s">
        <v>451</v>
      </c>
      <c r="C330" s="88">
        <v>46166</v>
      </c>
      <c r="D330" s="89">
        <v>0.70347222222222205</v>
      </c>
      <c r="E330" s="89">
        <v>0.71041666666666703</v>
      </c>
      <c r="F330" s="90" t="s">
        <v>5445</v>
      </c>
      <c r="G330" s="70" t="s">
        <v>5446</v>
      </c>
      <c r="H330" s="90">
        <v>10</v>
      </c>
      <c r="I330" s="91" t="s">
        <v>5447</v>
      </c>
      <c r="J330" s="90">
        <v>10</v>
      </c>
      <c r="K330" s="91" t="s">
        <v>5448</v>
      </c>
      <c r="L330" s="90">
        <v>9</v>
      </c>
      <c r="M330" s="91" t="s">
        <v>5449</v>
      </c>
      <c r="N330" s="90">
        <v>9</v>
      </c>
      <c r="O330" s="91" t="s">
        <v>5450</v>
      </c>
      <c r="P330" s="90">
        <v>8</v>
      </c>
      <c r="Q330" s="92" t="s">
        <v>5451</v>
      </c>
      <c r="R330" s="90">
        <v>4</v>
      </c>
      <c r="S330" s="92" t="s">
        <v>5452</v>
      </c>
      <c r="T330" s="90"/>
      <c r="U330" s="93"/>
      <c r="V330" s="90">
        <v>13</v>
      </c>
      <c r="W330" s="91" t="s">
        <v>5453</v>
      </c>
      <c r="X330" s="90">
        <v>8</v>
      </c>
      <c r="Y330" s="91" t="s">
        <v>5454</v>
      </c>
      <c r="Z330" s="90"/>
      <c r="AA330" s="93"/>
      <c r="AB330" s="90">
        <v>5</v>
      </c>
      <c r="AC330" s="91" t="s">
        <v>5455</v>
      </c>
      <c r="AD330" s="90">
        <v>5</v>
      </c>
      <c r="AE330" s="91" t="s">
        <v>5456</v>
      </c>
      <c r="AF330" s="90">
        <v>8</v>
      </c>
      <c r="AG330" s="91" t="s">
        <v>5457</v>
      </c>
      <c r="AH330" s="90"/>
      <c r="AI330" s="93"/>
      <c r="AJ330" s="90"/>
      <c r="AK330" s="93"/>
      <c r="AL330" s="90"/>
      <c r="AM330" s="93"/>
      <c r="AN330" s="90"/>
      <c r="AO330" s="93"/>
      <c r="AP330" s="90" t="s">
        <v>87</v>
      </c>
      <c r="AQ330" s="93" t="s">
        <v>5458</v>
      </c>
      <c r="AR330" s="90"/>
      <c r="AS330" s="94">
        <f t="shared" si="50"/>
        <v>89</v>
      </c>
      <c r="AT330" s="88">
        <f t="shared" si="51"/>
        <v>46143</v>
      </c>
      <c r="AU330" s="95" t="str">
        <f t="shared" si="52"/>
        <v>May 2026</v>
      </c>
      <c r="AV330" s="88">
        <f t="shared" si="53"/>
        <v>46160</v>
      </c>
      <c r="AW330" s="88">
        <f t="shared" si="54"/>
        <v>46166</v>
      </c>
      <c r="AX330" s="90" t="str">
        <f t="shared" si="55"/>
        <v>18/05/2026 - 24/05/2026</v>
      </c>
      <c r="AY330" s="90">
        <f>IF($B330="","",COUNTIFS($B$5:$B330,$B330,$AT$5:$AT330,$AT330))</f>
        <v>6</v>
      </c>
      <c r="AZ330" s="90">
        <f>IF($B330="","",COUNTIFS($B$5:$B330,$B330,$AV$5:$AV330,$AV330))</f>
        <v>1</v>
      </c>
      <c r="BA330" s="98" t="str">
        <f t="shared" si="56"/>
        <v>06|Sunijtra Siritip|20260501</v>
      </c>
      <c r="BB330" s="90" t="str">
        <f t="shared" si="57"/>
        <v>01|Sunijtra Siritip|20260518</v>
      </c>
      <c r="BC330" s="90">
        <f t="shared" si="58"/>
        <v>0</v>
      </c>
      <c r="BD330" s="96" t="s">
        <v>5459</v>
      </c>
      <c r="BE330" s="70" t="s">
        <v>5460</v>
      </c>
      <c r="BF330" s="99" t="str">
        <f t="shared" si="59"/>
        <v>May 2026+</v>
      </c>
    </row>
    <row r="331" spans="1:58" s="97" customFormat="1" ht="15" customHeight="1">
      <c r="A331" s="86">
        <v>46118.401967592603</v>
      </c>
      <c r="B331" s="87" t="s">
        <v>451</v>
      </c>
      <c r="C331" s="88">
        <v>46162</v>
      </c>
      <c r="D331" s="89">
        <v>0.64652777777777803</v>
      </c>
      <c r="E331" s="89">
        <v>0.56666666666666698</v>
      </c>
      <c r="F331" s="90" t="s">
        <v>5461</v>
      </c>
      <c r="G331" s="100" t="s">
        <v>5462</v>
      </c>
      <c r="H331" s="90">
        <v>10</v>
      </c>
      <c r="I331" s="91" t="s">
        <v>5463</v>
      </c>
      <c r="J331" s="90">
        <v>9</v>
      </c>
      <c r="K331" s="91" t="s">
        <v>5464</v>
      </c>
      <c r="L331" s="90">
        <v>5</v>
      </c>
      <c r="M331" s="91" t="s">
        <v>5465</v>
      </c>
      <c r="N331" s="90">
        <v>7</v>
      </c>
      <c r="O331" s="91" t="s">
        <v>5466</v>
      </c>
      <c r="P331" s="90">
        <v>6</v>
      </c>
      <c r="Q331" s="92" t="s">
        <v>5467</v>
      </c>
      <c r="R331" s="90">
        <v>3</v>
      </c>
      <c r="S331" s="92" t="s">
        <v>5468</v>
      </c>
      <c r="T331" s="90"/>
      <c r="U331" s="93"/>
      <c r="V331" s="90">
        <v>10</v>
      </c>
      <c r="W331" s="91" t="s">
        <v>5469</v>
      </c>
      <c r="X331" s="90">
        <v>7</v>
      </c>
      <c r="Y331" s="91" t="s">
        <v>5470</v>
      </c>
      <c r="Z331" s="90"/>
      <c r="AA331" s="93"/>
      <c r="AB331" s="90">
        <v>4</v>
      </c>
      <c r="AC331" s="91" t="s">
        <v>5471</v>
      </c>
      <c r="AD331" s="90">
        <v>5</v>
      </c>
      <c r="AE331" s="91" t="s">
        <v>5472</v>
      </c>
      <c r="AF331" s="90">
        <v>8</v>
      </c>
      <c r="AG331" s="91" t="s">
        <v>5473</v>
      </c>
      <c r="AH331" s="90"/>
      <c r="AI331" s="93"/>
      <c r="AJ331" s="90"/>
      <c r="AK331" s="93"/>
      <c r="AL331" s="90"/>
      <c r="AM331" s="93"/>
      <c r="AN331" s="90"/>
      <c r="AO331" s="93"/>
      <c r="AP331" s="90" t="s">
        <v>87</v>
      </c>
      <c r="AQ331" s="93" t="s">
        <v>5474</v>
      </c>
      <c r="AR331" s="90"/>
      <c r="AS331" s="94">
        <f t="shared" si="50"/>
        <v>74</v>
      </c>
      <c r="AT331" s="88">
        <f t="shared" si="51"/>
        <v>46143</v>
      </c>
      <c r="AU331" s="95" t="str">
        <f t="shared" si="52"/>
        <v>May 2026</v>
      </c>
      <c r="AV331" s="88">
        <f t="shared" si="53"/>
        <v>46160</v>
      </c>
      <c r="AW331" s="88">
        <f t="shared" si="54"/>
        <v>46166</v>
      </c>
      <c r="AX331" s="90" t="str">
        <f t="shared" si="55"/>
        <v>18/05/2026 - 24/05/2026</v>
      </c>
      <c r="AY331" s="90">
        <f>IF($B331="","",COUNTIFS($B$5:$B331,$B331,$AT$5:$AT331,$AT331))</f>
        <v>7</v>
      </c>
      <c r="AZ331" s="90">
        <f>IF($B331="","",COUNTIFS($B$5:$B331,$B331,$AV$5:$AV331,$AV331))</f>
        <v>2</v>
      </c>
      <c r="BA331" s="98" t="str">
        <f t="shared" si="56"/>
        <v>07|Sunijtra Siritip|20260501</v>
      </c>
      <c r="BB331" s="90" t="str">
        <f t="shared" si="57"/>
        <v>02|Sunijtra Siritip|20260518</v>
      </c>
      <c r="BC331" s="90">
        <f t="shared" si="58"/>
        <v>0</v>
      </c>
      <c r="BD331" s="96" t="s">
        <v>5475</v>
      </c>
      <c r="BE331" s="70" t="s">
        <v>5460</v>
      </c>
      <c r="BF331" s="99" t="str">
        <f t="shared" si="59"/>
        <v>May 2026+</v>
      </c>
    </row>
    <row r="332" spans="1:58" s="97" customFormat="1" ht="15" customHeight="1">
      <c r="A332" s="86">
        <v>46118.401967592603</v>
      </c>
      <c r="B332" s="87" t="s">
        <v>451</v>
      </c>
      <c r="C332" s="88">
        <v>46162</v>
      </c>
      <c r="D332" s="89">
        <v>0.34375</v>
      </c>
      <c r="E332" s="89">
        <v>0.34652777777777799</v>
      </c>
      <c r="F332" s="90" t="s">
        <v>5476</v>
      </c>
      <c r="G332" s="100" t="s">
        <v>5477</v>
      </c>
      <c r="H332" s="90">
        <v>10</v>
      </c>
      <c r="I332" s="91" t="s">
        <v>5478</v>
      </c>
      <c r="J332" s="90">
        <v>8</v>
      </c>
      <c r="K332" s="91" t="s">
        <v>5479</v>
      </c>
      <c r="L332" s="90">
        <v>4</v>
      </c>
      <c r="M332" s="91" t="s">
        <v>5480</v>
      </c>
      <c r="N332" s="90">
        <v>6</v>
      </c>
      <c r="O332" s="91" t="s">
        <v>5481</v>
      </c>
      <c r="P332" s="90">
        <v>5</v>
      </c>
      <c r="Q332" s="92" t="s">
        <v>5482</v>
      </c>
      <c r="R332" s="90">
        <v>3</v>
      </c>
      <c r="S332" s="92" t="s">
        <v>5483</v>
      </c>
      <c r="T332" s="90"/>
      <c r="U332" s="93"/>
      <c r="V332" s="90">
        <v>8</v>
      </c>
      <c r="W332" s="91" t="s">
        <v>5484</v>
      </c>
      <c r="X332" s="90">
        <v>5</v>
      </c>
      <c r="Y332" s="91" t="s">
        <v>5485</v>
      </c>
      <c r="Z332" s="90"/>
      <c r="AA332" s="93"/>
      <c r="AB332" s="90">
        <v>4</v>
      </c>
      <c r="AC332" s="91" t="s">
        <v>5486</v>
      </c>
      <c r="AD332" s="90">
        <v>5</v>
      </c>
      <c r="AE332" s="91" t="s">
        <v>5487</v>
      </c>
      <c r="AF332" s="90">
        <v>9</v>
      </c>
      <c r="AG332" s="91" t="s">
        <v>5488</v>
      </c>
      <c r="AH332" s="90"/>
      <c r="AI332" s="93"/>
      <c r="AJ332" s="90"/>
      <c r="AK332" s="93"/>
      <c r="AL332" s="90"/>
      <c r="AM332" s="93"/>
      <c r="AN332" s="90"/>
      <c r="AO332" s="93"/>
      <c r="AP332" s="90" t="s">
        <v>87</v>
      </c>
      <c r="AQ332" s="93" t="s">
        <v>5489</v>
      </c>
      <c r="AR332" s="90"/>
      <c r="AS332" s="94">
        <f t="shared" si="50"/>
        <v>67</v>
      </c>
      <c r="AT332" s="88">
        <f t="shared" si="51"/>
        <v>46143</v>
      </c>
      <c r="AU332" s="95" t="str">
        <f t="shared" si="52"/>
        <v>May 2026</v>
      </c>
      <c r="AV332" s="88">
        <f t="shared" si="53"/>
        <v>46160</v>
      </c>
      <c r="AW332" s="88">
        <f t="shared" si="54"/>
        <v>46166</v>
      </c>
      <c r="AX332" s="90" t="str">
        <f t="shared" si="55"/>
        <v>18/05/2026 - 24/05/2026</v>
      </c>
      <c r="AY332" s="90">
        <f>IF($B332="","",COUNTIFS($B$5:$B332,$B332,$AT$5:$AT332,$AT332))</f>
        <v>8</v>
      </c>
      <c r="AZ332" s="90">
        <f>IF($B332="","",COUNTIFS($B$5:$B332,$B332,$AV$5:$AV332,$AV332))</f>
        <v>3</v>
      </c>
      <c r="BA332" s="98" t="str">
        <f t="shared" si="56"/>
        <v>08|Sunijtra Siritip|20260501</v>
      </c>
      <c r="BB332" s="90" t="str">
        <f t="shared" si="57"/>
        <v>03|Sunijtra Siritip|20260518</v>
      </c>
      <c r="BC332" s="90">
        <f t="shared" si="58"/>
        <v>0</v>
      </c>
      <c r="BD332" s="96" t="s">
        <v>5490</v>
      </c>
      <c r="BE332" s="70" t="s">
        <v>5491</v>
      </c>
      <c r="BF332" s="99" t="str">
        <f t="shared" si="59"/>
        <v>May 2026+</v>
      </c>
    </row>
    <row r="333" spans="1:58" s="97" customFormat="1" ht="15" customHeight="1">
      <c r="A333" s="86">
        <v>46118.401967592603</v>
      </c>
      <c r="B333" s="87" t="s">
        <v>264</v>
      </c>
      <c r="C333" s="88">
        <v>46166</v>
      </c>
      <c r="D333" s="89">
        <v>0.86597222222222203</v>
      </c>
      <c r="E333" s="89">
        <v>0.86944444444444502</v>
      </c>
      <c r="F333" s="90" t="s">
        <v>5492</v>
      </c>
      <c r="G333" s="100" t="s">
        <v>4855</v>
      </c>
      <c r="H333" s="90">
        <v>10</v>
      </c>
      <c r="I333" s="91" t="s">
        <v>5493</v>
      </c>
      <c r="J333" s="90">
        <v>9</v>
      </c>
      <c r="K333" s="91" t="s">
        <v>5494</v>
      </c>
      <c r="L333" s="90">
        <v>9</v>
      </c>
      <c r="M333" s="91" t="s">
        <v>5495</v>
      </c>
      <c r="N333" s="90">
        <v>10</v>
      </c>
      <c r="O333" s="91" t="s">
        <v>5496</v>
      </c>
      <c r="P333" s="90">
        <v>8</v>
      </c>
      <c r="Q333" s="92" t="s">
        <v>5497</v>
      </c>
      <c r="R333" s="90">
        <v>4</v>
      </c>
      <c r="S333" s="92" t="s">
        <v>5498</v>
      </c>
      <c r="T333" s="90"/>
      <c r="U333" s="93"/>
      <c r="V333" s="90">
        <v>14</v>
      </c>
      <c r="W333" s="91" t="s">
        <v>5499</v>
      </c>
      <c r="X333" s="90">
        <v>9</v>
      </c>
      <c r="Y333" s="91" t="s">
        <v>5500</v>
      </c>
      <c r="Z333" s="90"/>
      <c r="AA333" s="93"/>
      <c r="AB333" s="90">
        <v>5</v>
      </c>
      <c r="AC333" s="91" t="s">
        <v>5501</v>
      </c>
      <c r="AD333" s="90">
        <v>5</v>
      </c>
      <c r="AE333" s="91" t="s">
        <v>5502</v>
      </c>
      <c r="AF333" s="90">
        <v>9</v>
      </c>
      <c r="AG333" s="91" t="s">
        <v>5503</v>
      </c>
      <c r="AH333" s="90"/>
      <c r="AI333" s="93"/>
      <c r="AJ333" s="90"/>
      <c r="AK333" s="93"/>
      <c r="AL333" s="90"/>
      <c r="AM333" s="93"/>
      <c r="AN333" s="90"/>
      <c r="AO333" s="93"/>
      <c r="AP333" s="90" t="s">
        <v>87</v>
      </c>
      <c r="AQ333" s="93" t="s">
        <v>5504</v>
      </c>
      <c r="AR333" s="90"/>
      <c r="AS333" s="94">
        <f t="shared" si="50"/>
        <v>92</v>
      </c>
      <c r="AT333" s="88">
        <f t="shared" si="51"/>
        <v>46143</v>
      </c>
      <c r="AU333" s="95" t="str">
        <f t="shared" si="52"/>
        <v>May 2026</v>
      </c>
      <c r="AV333" s="88">
        <f t="shared" si="53"/>
        <v>46160</v>
      </c>
      <c r="AW333" s="88">
        <f t="shared" si="54"/>
        <v>46166</v>
      </c>
      <c r="AX333" s="90" t="str">
        <f t="shared" si="55"/>
        <v>18/05/2026 - 24/05/2026</v>
      </c>
      <c r="AY333" s="90">
        <f>IF($B333="","",COUNTIFS($B$5:$B333,$B333,$AT$5:$AT333,$AT333))</f>
        <v>6</v>
      </c>
      <c r="AZ333" s="90">
        <f>IF($B333="","",COUNTIFS($B$5:$B333,$B333,$AV$5:$AV333,$AV333))</f>
        <v>1</v>
      </c>
      <c r="BA333" s="98" t="str">
        <f t="shared" si="56"/>
        <v>06|Supakrit Promkhamnoi|20260501</v>
      </c>
      <c r="BB333" s="90" t="str">
        <f t="shared" si="57"/>
        <v>01|Supakrit Promkhamnoi|20260518</v>
      </c>
      <c r="BC333" s="90">
        <f t="shared" si="58"/>
        <v>0</v>
      </c>
      <c r="BD333" s="96" t="s">
        <v>5505</v>
      </c>
      <c r="BE333" s="70" t="s">
        <v>5506</v>
      </c>
      <c r="BF333" s="99" t="str">
        <f t="shared" si="59"/>
        <v>May 2026+</v>
      </c>
    </row>
    <row r="334" spans="1:58" s="97" customFormat="1" ht="15" customHeight="1">
      <c r="A334" s="86">
        <v>46118.401967592603</v>
      </c>
      <c r="B334" s="87" t="s">
        <v>264</v>
      </c>
      <c r="C334" s="88">
        <v>46166</v>
      </c>
      <c r="D334" s="89">
        <v>0.76041666666666696</v>
      </c>
      <c r="E334" s="89">
        <v>0.76805555555555605</v>
      </c>
      <c r="F334" s="90" t="s">
        <v>5507</v>
      </c>
      <c r="G334" s="70" t="s">
        <v>5508</v>
      </c>
      <c r="H334" s="90">
        <v>8</v>
      </c>
      <c r="I334" s="91" t="s">
        <v>5509</v>
      </c>
      <c r="J334" s="90">
        <v>10</v>
      </c>
      <c r="K334" s="91" t="s">
        <v>5510</v>
      </c>
      <c r="L334" s="90">
        <v>7</v>
      </c>
      <c r="M334" s="91" t="s">
        <v>5511</v>
      </c>
      <c r="N334" s="90">
        <v>7</v>
      </c>
      <c r="O334" s="91" t="s">
        <v>5512</v>
      </c>
      <c r="P334" s="90">
        <v>6</v>
      </c>
      <c r="Q334" s="92" t="s">
        <v>5513</v>
      </c>
      <c r="R334" s="90">
        <v>3</v>
      </c>
      <c r="S334" s="92" t="s">
        <v>5514</v>
      </c>
      <c r="T334" s="90"/>
      <c r="U334" s="93"/>
      <c r="V334" s="90">
        <v>11</v>
      </c>
      <c r="W334" s="91" t="s">
        <v>5515</v>
      </c>
      <c r="X334" s="90">
        <v>7</v>
      </c>
      <c r="Y334" s="91" t="s">
        <v>5516</v>
      </c>
      <c r="Z334" s="90"/>
      <c r="AA334" s="93"/>
      <c r="AB334" s="90">
        <v>3</v>
      </c>
      <c r="AC334" s="91" t="s">
        <v>5517</v>
      </c>
      <c r="AD334" s="90">
        <v>4</v>
      </c>
      <c r="AE334" s="91" t="s">
        <v>5518</v>
      </c>
      <c r="AF334" s="90">
        <v>10</v>
      </c>
      <c r="AG334" s="91" t="s">
        <v>5519</v>
      </c>
      <c r="AH334" s="90"/>
      <c r="AI334" s="93"/>
      <c r="AJ334" s="90"/>
      <c r="AK334" s="93"/>
      <c r="AL334" s="90"/>
      <c r="AM334" s="93"/>
      <c r="AN334" s="90"/>
      <c r="AO334" s="93"/>
      <c r="AP334" s="90" t="s">
        <v>87</v>
      </c>
      <c r="AQ334" s="93" t="s">
        <v>5520</v>
      </c>
      <c r="AR334" s="90"/>
      <c r="AS334" s="94">
        <f t="shared" si="50"/>
        <v>76</v>
      </c>
      <c r="AT334" s="88">
        <f t="shared" si="51"/>
        <v>46143</v>
      </c>
      <c r="AU334" s="95" t="str">
        <f t="shared" si="52"/>
        <v>May 2026</v>
      </c>
      <c r="AV334" s="88">
        <f t="shared" si="53"/>
        <v>46160</v>
      </c>
      <c r="AW334" s="88">
        <f t="shared" si="54"/>
        <v>46166</v>
      </c>
      <c r="AX334" s="90" t="str">
        <f t="shared" si="55"/>
        <v>18/05/2026 - 24/05/2026</v>
      </c>
      <c r="AY334" s="90">
        <f>IF($B334="","",COUNTIFS($B$5:$B334,$B334,$AT$5:$AT334,$AT334))</f>
        <v>7</v>
      </c>
      <c r="AZ334" s="90">
        <f>IF($B334="","",COUNTIFS($B$5:$B334,$B334,$AV$5:$AV334,$AV334))</f>
        <v>2</v>
      </c>
      <c r="BA334" s="98" t="str">
        <f t="shared" si="56"/>
        <v>07|Supakrit Promkhamnoi|20260501</v>
      </c>
      <c r="BB334" s="90" t="str">
        <f t="shared" si="57"/>
        <v>02|Supakrit Promkhamnoi|20260518</v>
      </c>
      <c r="BC334" s="90">
        <f t="shared" si="58"/>
        <v>0</v>
      </c>
      <c r="BD334" s="96" t="s">
        <v>5521</v>
      </c>
      <c r="BE334" s="70" t="s">
        <v>5522</v>
      </c>
      <c r="BF334" s="99" t="str">
        <f t="shared" si="59"/>
        <v>May 2026+</v>
      </c>
    </row>
    <row r="335" spans="1:58" s="97" customFormat="1" ht="15" customHeight="1">
      <c r="A335" s="86">
        <v>46118.401967592603</v>
      </c>
      <c r="B335" s="87" t="s">
        <v>264</v>
      </c>
      <c r="C335" s="88">
        <v>46166</v>
      </c>
      <c r="D335" s="89">
        <v>0.69513888888888897</v>
      </c>
      <c r="E335" s="89">
        <v>0.69930555555555596</v>
      </c>
      <c r="F335" s="90" t="s">
        <v>5523</v>
      </c>
      <c r="G335" s="100" t="s">
        <v>5524</v>
      </c>
      <c r="H335" s="90">
        <v>10</v>
      </c>
      <c r="I335" s="91" t="s">
        <v>5525</v>
      </c>
      <c r="J335" s="90">
        <v>10</v>
      </c>
      <c r="K335" s="91" t="s">
        <v>5526</v>
      </c>
      <c r="L335" s="90">
        <v>4</v>
      </c>
      <c r="M335" s="91" t="s">
        <v>5527</v>
      </c>
      <c r="N335" s="90">
        <v>5</v>
      </c>
      <c r="O335" s="91" t="s">
        <v>5528</v>
      </c>
      <c r="P335" s="90">
        <v>4</v>
      </c>
      <c r="Q335" s="92" t="s">
        <v>5529</v>
      </c>
      <c r="R335" s="90">
        <v>2</v>
      </c>
      <c r="S335" s="92" t="s">
        <v>5530</v>
      </c>
      <c r="T335" s="90"/>
      <c r="U335" s="93"/>
      <c r="V335" s="90">
        <v>5</v>
      </c>
      <c r="W335" s="91" t="s">
        <v>5531</v>
      </c>
      <c r="X335" s="90">
        <v>3</v>
      </c>
      <c r="Y335" s="91" t="s">
        <v>5532</v>
      </c>
      <c r="Z335" s="90"/>
      <c r="AA335" s="93"/>
      <c r="AB335" s="90">
        <v>4</v>
      </c>
      <c r="AC335" s="91" t="s">
        <v>5533</v>
      </c>
      <c r="AD335" s="90">
        <v>5</v>
      </c>
      <c r="AE335" s="91" t="s">
        <v>5534</v>
      </c>
      <c r="AF335" s="90">
        <v>9</v>
      </c>
      <c r="AG335" s="91" t="s">
        <v>5535</v>
      </c>
      <c r="AH335" s="90"/>
      <c r="AI335" s="93"/>
      <c r="AJ335" s="90"/>
      <c r="AK335" s="93"/>
      <c r="AL335" s="90"/>
      <c r="AM335" s="93"/>
      <c r="AN335" s="90"/>
      <c r="AO335" s="93"/>
      <c r="AP335" s="90" t="s">
        <v>87</v>
      </c>
      <c r="AQ335" s="93" t="s">
        <v>5536</v>
      </c>
      <c r="AR335" s="90"/>
      <c r="AS335" s="94">
        <f t="shared" si="50"/>
        <v>61</v>
      </c>
      <c r="AT335" s="88">
        <f t="shared" si="51"/>
        <v>46143</v>
      </c>
      <c r="AU335" s="95" t="str">
        <f t="shared" si="52"/>
        <v>May 2026</v>
      </c>
      <c r="AV335" s="88">
        <f t="shared" si="53"/>
        <v>46160</v>
      </c>
      <c r="AW335" s="88">
        <f t="shared" si="54"/>
        <v>46166</v>
      </c>
      <c r="AX335" s="90" t="str">
        <f t="shared" si="55"/>
        <v>18/05/2026 - 24/05/2026</v>
      </c>
      <c r="AY335" s="90">
        <f>IF($B335="","",COUNTIFS($B$5:$B335,$B335,$AT$5:$AT335,$AT335))</f>
        <v>8</v>
      </c>
      <c r="AZ335" s="90">
        <f>IF($B335="","",COUNTIFS($B$5:$B335,$B335,$AV$5:$AV335,$AV335))</f>
        <v>3</v>
      </c>
      <c r="BA335" s="98" t="str">
        <f t="shared" si="56"/>
        <v>08|Supakrit Promkhamnoi|20260501</v>
      </c>
      <c r="BB335" s="90" t="str">
        <f t="shared" si="57"/>
        <v>03|Supakrit Promkhamnoi|20260518</v>
      </c>
      <c r="BC335" s="90">
        <f t="shared" si="58"/>
        <v>0</v>
      </c>
      <c r="BD335" s="96" t="s">
        <v>5537</v>
      </c>
      <c r="BE335" s="70" t="s">
        <v>5538</v>
      </c>
      <c r="BF335" s="99" t="str">
        <f t="shared" si="59"/>
        <v>May 2026+</v>
      </c>
    </row>
    <row r="336" spans="1:58" s="97" customFormat="1" ht="15" customHeight="1">
      <c r="A336" s="86">
        <v>46118.401967592603</v>
      </c>
      <c r="B336" s="87" t="s">
        <v>298</v>
      </c>
      <c r="C336" s="88">
        <v>46162</v>
      </c>
      <c r="D336" s="89">
        <v>0.875694444444444</v>
      </c>
      <c r="E336" s="89">
        <v>0.90347222222222201</v>
      </c>
      <c r="F336" s="90" t="s">
        <v>5539</v>
      </c>
      <c r="G336" s="70" t="s">
        <v>5540</v>
      </c>
      <c r="H336" s="90">
        <v>9</v>
      </c>
      <c r="I336" s="91" t="s">
        <v>5541</v>
      </c>
      <c r="J336" s="90">
        <v>10</v>
      </c>
      <c r="K336" s="91" t="s">
        <v>5542</v>
      </c>
      <c r="L336" s="90">
        <v>8</v>
      </c>
      <c r="M336" s="91" t="s">
        <v>5543</v>
      </c>
      <c r="N336" s="90">
        <v>8</v>
      </c>
      <c r="O336" s="91" t="s">
        <v>5544</v>
      </c>
      <c r="P336" s="90">
        <v>6</v>
      </c>
      <c r="Q336" s="92" t="s">
        <v>5545</v>
      </c>
      <c r="R336" s="90">
        <v>3</v>
      </c>
      <c r="S336" s="92" t="s">
        <v>5546</v>
      </c>
      <c r="T336" s="90"/>
      <c r="U336" s="93"/>
      <c r="V336" s="90">
        <v>10</v>
      </c>
      <c r="W336" s="91" t="s">
        <v>5547</v>
      </c>
      <c r="X336" s="90">
        <v>6</v>
      </c>
      <c r="Y336" s="91" t="s">
        <v>5548</v>
      </c>
      <c r="Z336" s="90"/>
      <c r="AA336" s="93"/>
      <c r="AB336" s="90">
        <v>4</v>
      </c>
      <c r="AC336" s="91" t="s">
        <v>5549</v>
      </c>
      <c r="AD336" s="90">
        <v>4</v>
      </c>
      <c r="AE336" s="91" t="s">
        <v>5550</v>
      </c>
      <c r="AF336" s="90">
        <v>9</v>
      </c>
      <c r="AG336" s="91" t="s">
        <v>5551</v>
      </c>
      <c r="AH336" s="90"/>
      <c r="AI336" s="93"/>
      <c r="AJ336" s="90"/>
      <c r="AK336" s="93"/>
      <c r="AL336" s="90"/>
      <c r="AM336" s="93"/>
      <c r="AN336" s="90"/>
      <c r="AO336" s="93"/>
      <c r="AP336" s="90" t="s">
        <v>87</v>
      </c>
      <c r="AQ336" s="93" t="s">
        <v>5552</v>
      </c>
      <c r="AR336" s="90"/>
      <c r="AS336" s="94">
        <f t="shared" si="50"/>
        <v>77</v>
      </c>
      <c r="AT336" s="88">
        <f t="shared" si="51"/>
        <v>46143</v>
      </c>
      <c r="AU336" s="95" t="str">
        <f t="shared" si="52"/>
        <v>May 2026</v>
      </c>
      <c r="AV336" s="88">
        <f t="shared" si="53"/>
        <v>46160</v>
      </c>
      <c r="AW336" s="88">
        <f t="shared" si="54"/>
        <v>46166</v>
      </c>
      <c r="AX336" s="90" t="str">
        <f t="shared" si="55"/>
        <v>18/05/2026 - 24/05/2026</v>
      </c>
      <c r="AY336" s="90">
        <f>IF($B336="","",COUNTIFS($B$5:$B336,$B336,$AT$5:$AT336,$AT336))</f>
        <v>6</v>
      </c>
      <c r="AZ336" s="90">
        <f>IF($B336="","",COUNTIFS($B$5:$B336,$B336,$AV$5:$AV336,$AV336))</f>
        <v>1</v>
      </c>
      <c r="BA336" s="98" t="str">
        <f t="shared" si="56"/>
        <v>06|Suphitcha Keawliam|20260501</v>
      </c>
      <c r="BB336" s="90" t="str">
        <f t="shared" si="57"/>
        <v>01|Suphitcha Keawliam|20260518</v>
      </c>
      <c r="BC336" s="90">
        <f t="shared" si="58"/>
        <v>0</v>
      </c>
      <c r="BD336" s="96" t="s">
        <v>5553</v>
      </c>
      <c r="BE336" s="70" t="s">
        <v>5554</v>
      </c>
      <c r="BF336" s="99" t="str">
        <f t="shared" si="59"/>
        <v>May 2026+</v>
      </c>
    </row>
    <row r="337" spans="1:58" s="97" customFormat="1" ht="15" customHeight="1">
      <c r="A337" s="86">
        <v>46118.401967592603</v>
      </c>
      <c r="B337" s="87" t="s">
        <v>298</v>
      </c>
      <c r="C337" s="88">
        <v>46162</v>
      </c>
      <c r="D337" s="89">
        <v>0.47777777777777802</v>
      </c>
      <c r="E337" s="89">
        <v>0.48819444444444399</v>
      </c>
      <c r="F337" s="90" t="s">
        <v>5555</v>
      </c>
      <c r="G337" s="70" t="s">
        <v>5556</v>
      </c>
      <c r="H337" s="90">
        <v>10</v>
      </c>
      <c r="I337" s="91" t="s">
        <v>5557</v>
      </c>
      <c r="J337" s="90">
        <v>10</v>
      </c>
      <c r="K337" s="91" t="s">
        <v>5558</v>
      </c>
      <c r="L337" s="90">
        <v>8</v>
      </c>
      <c r="M337" s="91" t="s">
        <v>5559</v>
      </c>
      <c r="N337" s="90">
        <v>8</v>
      </c>
      <c r="O337" s="91" t="s">
        <v>5560</v>
      </c>
      <c r="P337" s="90">
        <v>6</v>
      </c>
      <c r="Q337" s="92" t="s">
        <v>5561</v>
      </c>
      <c r="R337" s="90">
        <v>3</v>
      </c>
      <c r="S337" s="92" t="s">
        <v>5562</v>
      </c>
      <c r="T337" s="90"/>
      <c r="U337" s="93"/>
      <c r="V337" s="90">
        <v>11</v>
      </c>
      <c r="W337" s="91" t="s">
        <v>5563</v>
      </c>
      <c r="X337" s="90">
        <v>8</v>
      </c>
      <c r="Y337" s="91" t="s">
        <v>5564</v>
      </c>
      <c r="Z337" s="90"/>
      <c r="AA337" s="93"/>
      <c r="AB337" s="90">
        <v>4</v>
      </c>
      <c r="AC337" s="91" t="s">
        <v>5565</v>
      </c>
      <c r="AD337" s="90">
        <v>4</v>
      </c>
      <c r="AE337" s="91" t="s">
        <v>5566</v>
      </c>
      <c r="AF337" s="90">
        <v>10</v>
      </c>
      <c r="AG337" s="91" t="s">
        <v>5567</v>
      </c>
      <c r="AH337" s="90"/>
      <c r="AI337" s="93"/>
      <c r="AJ337" s="90"/>
      <c r="AK337" s="93"/>
      <c r="AL337" s="90"/>
      <c r="AM337" s="93"/>
      <c r="AN337" s="90"/>
      <c r="AO337" s="93"/>
      <c r="AP337" s="90" t="s">
        <v>87</v>
      </c>
      <c r="AQ337" s="93" t="s">
        <v>5568</v>
      </c>
      <c r="AR337" s="90"/>
      <c r="AS337" s="94">
        <f t="shared" si="50"/>
        <v>82</v>
      </c>
      <c r="AT337" s="88">
        <f t="shared" si="51"/>
        <v>46143</v>
      </c>
      <c r="AU337" s="95" t="str">
        <f t="shared" si="52"/>
        <v>May 2026</v>
      </c>
      <c r="AV337" s="88">
        <f t="shared" si="53"/>
        <v>46160</v>
      </c>
      <c r="AW337" s="88">
        <f t="shared" si="54"/>
        <v>46166</v>
      </c>
      <c r="AX337" s="90" t="str">
        <f t="shared" si="55"/>
        <v>18/05/2026 - 24/05/2026</v>
      </c>
      <c r="AY337" s="90">
        <f>IF($B337="","",COUNTIFS($B$5:$B337,$B337,$AT$5:$AT337,$AT337))</f>
        <v>7</v>
      </c>
      <c r="AZ337" s="90">
        <f>IF($B337="","",COUNTIFS($B$5:$B337,$B337,$AV$5:$AV337,$AV337))</f>
        <v>2</v>
      </c>
      <c r="BA337" s="98" t="str">
        <f t="shared" si="56"/>
        <v>07|Suphitcha Keawliam|20260501</v>
      </c>
      <c r="BB337" s="90" t="str">
        <f t="shared" si="57"/>
        <v>02|Suphitcha Keawliam|20260518</v>
      </c>
      <c r="BC337" s="90">
        <f t="shared" si="58"/>
        <v>0</v>
      </c>
      <c r="BD337" s="96" t="s">
        <v>5569</v>
      </c>
      <c r="BE337" s="70" t="s">
        <v>5570</v>
      </c>
      <c r="BF337" s="99" t="str">
        <f t="shared" si="59"/>
        <v>May 2026+</v>
      </c>
    </row>
    <row r="338" spans="1:58" s="97" customFormat="1" ht="15" customHeight="1">
      <c r="A338" s="86">
        <v>46118.401967592603</v>
      </c>
      <c r="B338" s="87" t="s">
        <v>298</v>
      </c>
      <c r="C338" s="88">
        <v>46160</v>
      </c>
      <c r="D338" s="89">
        <v>0.79513888888888895</v>
      </c>
      <c r="E338" s="89">
        <v>0.80416666666666703</v>
      </c>
      <c r="F338" s="90" t="s">
        <v>5571</v>
      </c>
      <c r="G338" s="70" t="s">
        <v>5572</v>
      </c>
      <c r="H338" s="90">
        <v>10</v>
      </c>
      <c r="I338" s="91" t="s">
        <v>5573</v>
      </c>
      <c r="J338" s="90">
        <v>10</v>
      </c>
      <c r="K338" s="91" t="s">
        <v>5574</v>
      </c>
      <c r="L338" s="90">
        <v>8</v>
      </c>
      <c r="M338" s="91" t="s">
        <v>5575</v>
      </c>
      <c r="N338" s="90">
        <v>6</v>
      </c>
      <c r="O338" s="91" t="s">
        <v>5576</v>
      </c>
      <c r="P338" s="90">
        <v>8</v>
      </c>
      <c r="Q338" s="92" t="s">
        <v>5577</v>
      </c>
      <c r="R338" s="90">
        <v>3</v>
      </c>
      <c r="S338" s="92" t="s">
        <v>5578</v>
      </c>
      <c r="T338" s="90"/>
      <c r="U338" s="93"/>
      <c r="V338" s="90">
        <v>12</v>
      </c>
      <c r="W338" s="91" t="s">
        <v>5579</v>
      </c>
      <c r="X338" s="90">
        <v>9</v>
      </c>
      <c r="Y338" s="91" t="s">
        <v>5580</v>
      </c>
      <c r="Z338" s="90"/>
      <c r="AA338" s="93"/>
      <c r="AB338" s="90">
        <v>4</v>
      </c>
      <c r="AC338" s="91" t="s">
        <v>5580</v>
      </c>
      <c r="AD338" s="90">
        <v>4</v>
      </c>
      <c r="AE338" s="91" t="s">
        <v>5581</v>
      </c>
      <c r="AF338" s="90">
        <v>10</v>
      </c>
      <c r="AG338" s="91" t="s">
        <v>5582</v>
      </c>
      <c r="AH338" s="90"/>
      <c r="AI338" s="93"/>
      <c r="AJ338" s="90"/>
      <c r="AK338" s="93"/>
      <c r="AL338" s="90"/>
      <c r="AM338" s="93"/>
      <c r="AN338" s="90"/>
      <c r="AO338" s="93"/>
      <c r="AP338" s="90" t="s">
        <v>87</v>
      </c>
      <c r="AQ338" s="93" t="s">
        <v>5583</v>
      </c>
      <c r="AR338" s="90"/>
      <c r="AS338" s="94">
        <f t="shared" si="50"/>
        <v>84</v>
      </c>
      <c r="AT338" s="88">
        <f t="shared" si="51"/>
        <v>46143</v>
      </c>
      <c r="AU338" s="95" t="str">
        <f t="shared" si="52"/>
        <v>May 2026</v>
      </c>
      <c r="AV338" s="88">
        <f t="shared" si="53"/>
        <v>46160</v>
      </c>
      <c r="AW338" s="88">
        <f t="shared" si="54"/>
        <v>46166</v>
      </c>
      <c r="AX338" s="90" t="str">
        <f t="shared" si="55"/>
        <v>18/05/2026 - 24/05/2026</v>
      </c>
      <c r="AY338" s="90">
        <f>IF($B338="","",COUNTIFS($B$5:$B338,$B338,$AT$5:$AT338,$AT338))</f>
        <v>8</v>
      </c>
      <c r="AZ338" s="90">
        <f>IF($B338="","",COUNTIFS($B$5:$B338,$B338,$AV$5:$AV338,$AV338))</f>
        <v>3</v>
      </c>
      <c r="BA338" s="98" t="str">
        <f t="shared" si="56"/>
        <v>08|Suphitcha Keawliam|20260501</v>
      </c>
      <c r="BB338" s="90" t="str">
        <f t="shared" si="57"/>
        <v>03|Suphitcha Keawliam|20260518</v>
      </c>
      <c r="BC338" s="90">
        <f t="shared" si="58"/>
        <v>0</v>
      </c>
      <c r="BD338" s="96" t="s">
        <v>5584</v>
      </c>
      <c r="BE338" s="70" t="s">
        <v>5585</v>
      </c>
      <c r="BF338" s="99" t="str">
        <f t="shared" si="59"/>
        <v>May 2026+</v>
      </c>
    </row>
    <row r="339" spans="1:58" s="97" customFormat="1" ht="15" customHeight="1">
      <c r="A339" s="86">
        <v>46118.401967592603</v>
      </c>
      <c r="B339" s="87" t="s">
        <v>298</v>
      </c>
      <c r="C339" s="88">
        <v>46160</v>
      </c>
      <c r="D339" s="89">
        <v>0.79861111111111105</v>
      </c>
      <c r="E339" s="89">
        <v>0.81597222222222199</v>
      </c>
      <c r="F339" s="90" t="s">
        <v>5586</v>
      </c>
      <c r="G339" s="70" t="s">
        <v>5587</v>
      </c>
      <c r="H339" s="90">
        <v>10</v>
      </c>
      <c r="I339" s="91" t="s">
        <v>5588</v>
      </c>
      <c r="J339" s="90">
        <v>10</v>
      </c>
      <c r="K339" s="91" t="s">
        <v>5589</v>
      </c>
      <c r="L339" s="90">
        <v>10</v>
      </c>
      <c r="M339" s="91" t="s">
        <v>5590</v>
      </c>
      <c r="N339" s="90">
        <v>9</v>
      </c>
      <c r="O339" s="91" t="s">
        <v>5591</v>
      </c>
      <c r="P339" s="90">
        <v>9</v>
      </c>
      <c r="Q339" s="92" t="s">
        <v>5592</v>
      </c>
      <c r="R339" s="90">
        <v>4</v>
      </c>
      <c r="S339" s="92" t="s">
        <v>5593</v>
      </c>
      <c r="T339" s="90"/>
      <c r="U339" s="93"/>
      <c r="V339" s="90">
        <v>15</v>
      </c>
      <c r="W339" s="91" t="s">
        <v>5594</v>
      </c>
      <c r="X339" s="90">
        <v>9</v>
      </c>
      <c r="Y339" s="91" t="s">
        <v>5595</v>
      </c>
      <c r="Z339" s="90"/>
      <c r="AA339" s="93"/>
      <c r="AB339" s="90">
        <v>5</v>
      </c>
      <c r="AC339" s="91" t="s">
        <v>5596</v>
      </c>
      <c r="AD339" s="90">
        <v>4</v>
      </c>
      <c r="AE339" s="91" t="s">
        <v>5597</v>
      </c>
      <c r="AF339" s="90">
        <v>10</v>
      </c>
      <c r="AG339" s="91" t="s">
        <v>5598</v>
      </c>
      <c r="AH339" s="90"/>
      <c r="AI339" s="93"/>
      <c r="AJ339" s="90"/>
      <c r="AK339" s="93"/>
      <c r="AL339" s="90"/>
      <c r="AM339" s="93"/>
      <c r="AN339" s="90"/>
      <c r="AO339" s="93"/>
      <c r="AP339" s="90" t="s">
        <v>87</v>
      </c>
      <c r="AQ339" s="93" t="s">
        <v>5599</v>
      </c>
      <c r="AR339" s="90"/>
      <c r="AS339" s="94">
        <f t="shared" si="50"/>
        <v>95</v>
      </c>
      <c r="AT339" s="88">
        <f t="shared" si="51"/>
        <v>46143</v>
      </c>
      <c r="AU339" s="95" t="str">
        <f t="shared" si="52"/>
        <v>May 2026</v>
      </c>
      <c r="AV339" s="88">
        <f t="shared" si="53"/>
        <v>46160</v>
      </c>
      <c r="AW339" s="88">
        <f t="shared" si="54"/>
        <v>46166</v>
      </c>
      <c r="AX339" s="90" t="str">
        <f t="shared" si="55"/>
        <v>18/05/2026 - 24/05/2026</v>
      </c>
      <c r="AY339" s="90">
        <f>IF($B339="","",COUNTIFS($B$5:$B339,$B339,$AT$5:$AT339,$AT339))</f>
        <v>9</v>
      </c>
      <c r="AZ339" s="90">
        <f>IF($B339="","",COUNTIFS($B$5:$B339,$B339,$AV$5:$AV339,$AV339))</f>
        <v>4</v>
      </c>
      <c r="BA339" s="98" t="str">
        <f t="shared" si="56"/>
        <v>09|Suphitcha Keawliam|20260501</v>
      </c>
      <c r="BB339" s="90" t="str">
        <f t="shared" si="57"/>
        <v>04|Suphitcha Keawliam|20260518</v>
      </c>
      <c r="BC339" s="90">
        <f t="shared" si="58"/>
        <v>0</v>
      </c>
      <c r="BD339" s="96" t="s">
        <v>5600</v>
      </c>
      <c r="BE339" s="100" t="s">
        <v>5601</v>
      </c>
      <c r="BF339" s="99" t="str">
        <f t="shared" si="59"/>
        <v>May 2026+</v>
      </c>
    </row>
    <row r="340" spans="1:58" s="97" customFormat="1" ht="15" customHeight="1">
      <c r="A340" s="86">
        <v>46118.401967592603</v>
      </c>
      <c r="B340" s="87" t="s">
        <v>192</v>
      </c>
      <c r="C340" s="88">
        <v>46166</v>
      </c>
      <c r="D340" s="89">
        <v>0.63958333333333295</v>
      </c>
      <c r="E340" s="89">
        <v>0.64722222222222203</v>
      </c>
      <c r="F340" s="90" t="s">
        <v>5602</v>
      </c>
      <c r="G340" s="70" t="s">
        <v>5603</v>
      </c>
      <c r="H340" s="90">
        <v>10</v>
      </c>
      <c r="I340" s="91" t="s">
        <v>5604</v>
      </c>
      <c r="J340" s="90">
        <v>10</v>
      </c>
      <c r="K340" s="91" t="s">
        <v>5605</v>
      </c>
      <c r="L340" s="90">
        <v>7</v>
      </c>
      <c r="M340" s="91" t="s">
        <v>5606</v>
      </c>
      <c r="N340" s="90">
        <v>7</v>
      </c>
      <c r="O340" s="91" t="s">
        <v>5607</v>
      </c>
      <c r="P340" s="90">
        <v>6</v>
      </c>
      <c r="Q340" s="92" t="s">
        <v>5608</v>
      </c>
      <c r="R340" s="90">
        <v>3</v>
      </c>
      <c r="S340" s="92" t="s">
        <v>5609</v>
      </c>
      <c r="T340" s="90"/>
      <c r="U340" s="93"/>
      <c r="V340" s="90">
        <v>11</v>
      </c>
      <c r="W340" s="91" t="s">
        <v>5610</v>
      </c>
      <c r="X340" s="90">
        <v>8</v>
      </c>
      <c r="Y340" s="91" t="s">
        <v>5611</v>
      </c>
      <c r="Z340" s="90"/>
      <c r="AA340" s="93"/>
      <c r="AB340" s="90">
        <v>5</v>
      </c>
      <c r="AC340" s="91" t="s">
        <v>5612</v>
      </c>
      <c r="AD340" s="90">
        <v>4</v>
      </c>
      <c r="AE340" s="91" t="s">
        <v>5613</v>
      </c>
      <c r="AF340" s="90">
        <v>9</v>
      </c>
      <c r="AG340" s="91" t="s">
        <v>5614</v>
      </c>
      <c r="AH340" s="90"/>
      <c r="AI340" s="93"/>
      <c r="AJ340" s="90"/>
      <c r="AK340" s="93"/>
      <c r="AL340" s="90"/>
      <c r="AM340" s="93"/>
      <c r="AN340" s="90"/>
      <c r="AO340" s="93"/>
      <c r="AP340" s="90" t="s">
        <v>87</v>
      </c>
      <c r="AQ340" s="93" t="s">
        <v>5615</v>
      </c>
      <c r="AR340" s="90"/>
      <c r="AS340" s="94">
        <f t="shared" si="50"/>
        <v>80</v>
      </c>
      <c r="AT340" s="88">
        <f t="shared" si="51"/>
        <v>46143</v>
      </c>
      <c r="AU340" s="95" t="str">
        <f t="shared" si="52"/>
        <v>May 2026</v>
      </c>
      <c r="AV340" s="88">
        <f t="shared" si="53"/>
        <v>46160</v>
      </c>
      <c r="AW340" s="88">
        <f t="shared" si="54"/>
        <v>46166</v>
      </c>
      <c r="AX340" s="90" t="str">
        <f t="shared" si="55"/>
        <v>18/05/2026 - 24/05/2026</v>
      </c>
      <c r="AY340" s="90">
        <f>IF($B340="","",COUNTIFS($B$5:$B340,$B340,$AT$5:$AT340,$AT340))</f>
        <v>6</v>
      </c>
      <c r="AZ340" s="90">
        <f>IF($B340="","",COUNTIFS($B$5:$B340,$B340,$AV$5:$AV340,$AV340))</f>
        <v>1</v>
      </c>
      <c r="BA340" s="98" t="str">
        <f t="shared" si="56"/>
        <v>06|Wachiraporn chailittichai|20260501</v>
      </c>
      <c r="BB340" s="90" t="str">
        <f t="shared" si="57"/>
        <v>01|Wachiraporn chailittichai|20260518</v>
      </c>
      <c r="BC340" s="90">
        <f t="shared" si="58"/>
        <v>0</v>
      </c>
      <c r="BD340" s="96" t="s">
        <v>5616</v>
      </c>
      <c r="BE340" s="70" t="s">
        <v>5617</v>
      </c>
      <c r="BF340" s="99" t="str">
        <f t="shared" si="59"/>
        <v>May 2026+</v>
      </c>
    </row>
    <row r="341" spans="1:58" s="97" customFormat="1" ht="15" customHeight="1">
      <c r="A341" s="86">
        <v>46118.401967592603</v>
      </c>
      <c r="B341" s="87" t="s">
        <v>192</v>
      </c>
      <c r="C341" s="88">
        <v>46166</v>
      </c>
      <c r="D341" s="89">
        <v>0.374305555555556</v>
      </c>
      <c r="E341" s="89">
        <v>0.37847222222222199</v>
      </c>
      <c r="F341" s="90" t="s">
        <v>5618</v>
      </c>
      <c r="G341" s="70" t="s">
        <v>5619</v>
      </c>
      <c r="H341" s="90">
        <v>10</v>
      </c>
      <c r="I341" s="91" t="s">
        <v>5604</v>
      </c>
      <c r="J341" s="90">
        <v>10</v>
      </c>
      <c r="K341" s="91" t="s">
        <v>5605</v>
      </c>
      <c r="L341" s="90">
        <v>7</v>
      </c>
      <c r="M341" s="91" t="s">
        <v>5620</v>
      </c>
      <c r="N341" s="90">
        <v>7</v>
      </c>
      <c r="O341" s="91" t="s">
        <v>5607</v>
      </c>
      <c r="P341" s="90">
        <v>6</v>
      </c>
      <c r="Q341" s="92" t="s">
        <v>5621</v>
      </c>
      <c r="R341" s="90">
        <v>3</v>
      </c>
      <c r="S341" s="92" t="s">
        <v>5621</v>
      </c>
      <c r="T341" s="90"/>
      <c r="U341" s="93"/>
      <c r="V341" s="90">
        <v>11</v>
      </c>
      <c r="W341" s="91" t="s">
        <v>5610</v>
      </c>
      <c r="X341" s="90">
        <v>8</v>
      </c>
      <c r="Y341" s="91" t="s">
        <v>5611</v>
      </c>
      <c r="Z341" s="90"/>
      <c r="AA341" s="93"/>
      <c r="AB341" s="90">
        <v>5</v>
      </c>
      <c r="AC341" s="91" t="s">
        <v>5612</v>
      </c>
      <c r="AD341" s="90">
        <v>4</v>
      </c>
      <c r="AE341" s="91" t="s">
        <v>5613</v>
      </c>
      <c r="AF341" s="90">
        <v>9</v>
      </c>
      <c r="AG341" s="91" t="s">
        <v>5614</v>
      </c>
      <c r="AH341" s="90"/>
      <c r="AI341" s="93"/>
      <c r="AJ341" s="90"/>
      <c r="AK341" s="93"/>
      <c r="AL341" s="90"/>
      <c r="AM341" s="93"/>
      <c r="AN341" s="90"/>
      <c r="AO341" s="93"/>
      <c r="AP341" s="90" t="s">
        <v>87</v>
      </c>
      <c r="AQ341" s="93" t="s">
        <v>5615</v>
      </c>
      <c r="AR341" s="90"/>
      <c r="AS341" s="94">
        <f t="shared" si="50"/>
        <v>80</v>
      </c>
      <c r="AT341" s="88">
        <f t="shared" si="51"/>
        <v>46143</v>
      </c>
      <c r="AU341" s="95" t="str">
        <f t="shared" si="52"/>
        <v>May 2026</v>
      </c>
      <c r="AV341" s="88">
        <f t="shared" si="53"/>
        <v>46160</v>
      </c>
      <c r="AW341" s="88">
        <f t="shared" si="54"/>
        <v>46166</v>
      </c>
      <c r="AX341" s="90" t="str">
        <f t="shared" si="55"/>
        <v>18/05/2026 - 24/05/2026</v>
      </c>
      <c r="AY341" s="90">
        <f>IF($B341="","",COUNTIFS($B$5:$B341,$B341,$AT$5:$AT341,$AT341))</f>
        <v>7</v>
      </c>
      <c r="AZ341" s="90">
        <f>IF($B341="","",COUNTIFS($B$5:$B341,$B341,$AV$5:$AV341,$AV341))</f>
        <v>2</v>
      </c>
      <c r="BA341" s="98" t="str">
        <f t="shared" si="56"/>
        <v>07|Wachiraporn chailittichai|20260501</v>
      </c>
      <c r="BB341" s="90" t="str">
        <f t="shared" si="57"/>
        <v>02|Wachiraporn chailittichai|20260518</v>
      </c>
      <c r="BC341" s="90">
        <f t="shared" si="58"/>
        <v>0</v>
      </c>
      <c r="BD341" s="96" t="s">
        <v>5622</v>
      </c>
      <c r="BE341" s="70" t="s">
        <v>5623</v>
      </c>
      <c r="BF341" s="99" t="str">
        <f t="shared" si="59"/>
        <v>May 2026+</v>
      </c>
    </row>
    <row r="342" spans="1:58" ht="15" customHeight="1">
      <c r="A342" s="10">
        <v>46118.401967592603</v>
      </c>
      <c r="B342" s="11" t="s">
        <v>192</v>
      </c>
      <c r="C342" s="12">
        <v>46165</v>
      </c>
      <c r="D342" s="13">
        <v>0.59375</v>
      </c>
      <c r="E342" s="13">
        <v>0.59861111111111098</v>
      </c>
      <c r="F342" s="14" t="s">
        <v>5624</v>
      </c>
      <c r="G342" s="70" t="s">
        <v>5625</v>
      </c>
      <c r="H342" s="14">
        <v>10</v>
      </c>
      <c r="I342" s="22" t="s">
        <v>5626</v>
      </c>
      <c r="J342" s="14">
        <v>10</v>
      </c>
      <c r="K342" s="22" t="s">
        <v>5627</v>
      </c>
      <c r="L342" s="14">
        <v>9</v>
      </c>
      <c r="M342" s="22" t="s">
        <v>5628</v>
      </c>
      <c r="N342" s="14">
        <v>9</v>
      </c>
      <c r="O342" s="22" t="s">
        <v>5629</v>
      </c>
      <c r="P342" s="14">
        <v>8</v>
      </c>
      <c r="Q342" s="23" t="s">
        <v>5630</v>
      </c>
      <c r="R342" s="14">
        <v>4</v>
      </c>
      <c r="S342" s="23" t="s">
        <v>5631</v>
      </c>
      <c r="T342" s="14"/>
      <c r="U342" s="16"/>
      <c r="V342" s="14">
        <v>14</v>
      </c>
      <c r="W342" s="22" t="s">
        <v>5632</v>
      </c>
      <c r="X342" s="14">
        <v>9</v>
      </c>
      <c r="Y342" s="22" t="s">
        <v>5633</v>
      </c>
      <c r="Z342" s="14"/>
      <c r="AA342" s="16"/>
      <c r="AB342" s="14">
        <v>5</v>
      </c>
      <c r="AC342" s="22" t="s">
        <v>5634</v>
      </c>
      <c r="AD342" s="14">
        <v>5</v>
      </c>
      <c r="AE342" s="22" t="s">
        <v>5635</v>
      </c>
      <c r="AF342" s="14">
        <v>8</v>
      </c>
      <c r="AG342" s="22" t="s">
        <v>5636</v>
      </c>
      <c r="AH342" s="14"/>
      <c r="AI342" s="16"/>
      <c r="AJ342" s="14"/>
      <c r="AK342" s="16"/>
      <c r="AL342" s="14"/>
      <c r="AM342" s="16"/>
      <c r="AN342" s="14"/>
      <c r="AO342" s="16"/>
      <c r="AP342" s="14" t="s">
        <v>87</v>
      </c>
      <c r="AQ342" s="16" t="s">
        <v>5637</v>
      </c>
      <c r="AR342" s="14"/>
      <c r="AS342" s="18">
        <f t="shared" si="50"/>
        <v>91</v>
      </c>
      <c r="AT342" s="12">
        <f t="shared" si="51"/>
        <v>46143</v>
      </c>
      <c r="AU342" s="19" t="str">
        <f t="shared" si="52"/>
        <v>May 2026</v>
      </c>
      <c r="AV342" s="12">
        <f t="shared" si="53"/>
        <v>46160</v>
      </c>
      <c r="AW342" s="12">
        <f t="shared" si="54"/>
        <v>46166</v>
      </c>
      <c r="AX342" s="14" t="str">
        <f t="shared" si="55"/>
        <v>18/05/2026 - 24/05/2026</v>
      </c>
      <c r="AY342" s="14">
        <f>IF($B342="","",COUNTIFS($B$5:$B342,$B342,$AT$5:$AT342,$AT342))</f>
        <v>8</v>
      </c>
      <c r="AZ342" s="14">
        <f>IF($B342="","",COUNTIFS($B$5:$B342,$B342,$AV$5:$AV342,$AV342))</f>
        <v>3</v>
      </c>
      <c r="BA342" s="75" t="str">
        <f t="shared" si="56"/>
        <v>08|Wachiraporn chailittichai|20260501</v>
      </c>
      <c r="BB342" s="14" t="str">
        <f t="shared" si="57"/>
        <v>03|Wachiraporn chailittichai|20260518</v>
      </c>
      <c r="BC342" s="14">
        <f t="shared" si="58"/>
        <v>0</v>
      </c>
      <c r="BD342" s="54" t="s">
        <v>5638</v>
      </c>
      <c r="BF342" s="84" t="str">
        <f t="shared" si="59"/>
        <v>May 2026+</v>
      </c>
    </row>
    <row r="343" spans="1:58" s="97" customFormat="1" ht="15" customHeight="1">
      <c r="A343" s="86">
        <v>46118.401967592603</v>
      </c>
      <c r="B343" s="87" t="s">
        <v>511</v>
      </c>
      <c r="C343" s="88">
        <v>46166</v>
      </c>
      <c r="D343" s="89">
        <v>0.78888888888888897</v>
      </c>
      <c r="E343" s="89">
        <v>0.79166666666666696</v>
      </c>
      <c r="F343" s="90" t="s">
        <v>5639</v>
      </c>
      <c r="G343" s="70" t="s">
        <v>5640</v>
      </c>
      <c r="H343" s="90">
        <v>10</v>
      </c>
      <c r="I343" s="91" t="s">
        <v>5641</v>
      </c>
      <c r="J343" s="90">
        <v>9</v>
      </c>
      <c r="K343" s="91" t="s">
        <v>5642</v>
      </c>
      <c r="L343" s="90">
        <v>8</v>
      </c>
      <c r="M343" s="91" t="s">
        <v>5643</v>
      </c>
      <c r="N343" s="90">
        <v>9</v>
      </c>
      <c r="O343" s="91" t="s">
        <v>5644</v>
      </c>
      <c r="P343" s="90">
        <v>7</v>
      </c>
      <c r="Q343" s="92" t="s">
        <v>5645</v>
      </c>
      <c r="R343" s="90">
        <v>4</v>
      </c>
      <c r="S343" s="92" t="s">
        <v>5646</v>
      </c>
      <c r="T343" s="90"/>
      <c r="U343" s="93"/>
      <c r="V343" s="90">
        <v>13</v>
      </c>
      <c r="W343" s="91" t="s">
        <v>5647</v>
      </c>
      <c r="X343" s="90">
        <v>8</v>
      </c>
      <c r="Y343" s="91" t="s">
        <v>5648</v>
      </c>
      <c r="Z343" s="90"/>
      <c r="AA343" s="93"/>
      <c r="AB343" s="90">
        <v>5</v>
      </c>
      <c r="AC343" s="91" t="s">
        <v>5649</v>
      </c>
      <c r="AD343" s="90">
        <v>5</v>
      </c>
      <c r="AE343" s="91" t="s">
        <v>5635</v>
      </c>
      <c r="AF343" s="90">
        <v>9</v>
      </c>
      <c r="AG343" s="91" t="s">
        <v>5650</v>
      </c>
      <c r="AH343" s="90"/>
      <c r="AI343" s="93"/>
      <c r="AJ343" s="90"/>
      <c r="AK343" s="93"/>
      <c r="AL343" s="90"/>
      <c r="AM343" s="93"/>
      <c r="AN343" s="90"/>
      <c r="AO343" s="93"/>
      <c r="AP343" s="90" t="s">
        <v>87</v>
      </c>
      <c r="AQ343" s="93" t="s">
        <v>5651</v>
      </c>
      <c r="AR343" s="90"/>
      <c r="AS343" s="94">
        <f t="shared" si="50"/>
        <v>87</v>
      </c>
      <c r="AT343" s="88">
        <f t="shared" si="51"/>
        <v>46143</v>
      </c>
      <c r="AU343" s="95" t="str">
        <f t="shared" si="52"/>
        <v>May 2026</v>
      </c>
      <c r="AV343" s="88">
        <f t="shared" si="53"/>
        <v>46160</v>
      </c>
      <c r="AW343" s="88">
        <f t="shared" si="54"/>
        <v>46166</v>
      </c>
      <c r="AX343" s="90" t="str">
        <f t="shared" si="55"/>
        <v>18/05/2026 - 24/05/2026</v>
      </c>
      <c r="AY343" s="90">
        <f>IF($B343="","",COUNTIFS($B$5:$B343,$B343,$AT$5:$AT343,$AT343))</f>
        <v>6</v>
      </c>
      <c r="AZ343" s="90">
        <f>IF($B343="","",COUNTIFS($B$5:$B343,$B343,$AV$5:$AV343,$AV343))</f>
        <v>1</v>
      </c>
      <c r="BA343" s="98" t="str">
        <f t="shared" si="56"/>
        <v>06|Wassana Phothong|20260501</v>
      </c>
      <c r="BB343" s="90" t="str">
        <f t="shared" si="57"/>
        <v>01|Wassana Phothong|20260518</v>
      </c>
      <c r="BC343" s="90">
        <f t="shared" si="58"/>
        <v>0</v>
      </c>
      <c r="BD343" s="96" t="s">
        <v>5652</v>
      </c>
      <c r="BE343" s="70" t="s">
        <v>5653</v>
      </c>
      <c r="BF343" s="99" t="str">
        <f t="shared" si="59"/>
        <v>May 2026+</v>
      </c>
    </row>
    <row r="344" spans="1:58" s="97" customFormat="1" ht="15" customHeight="1">
      <c r="A344" s="86">
        <v>46118.401967592603</v>
      </c>
      <c r="B344" s="87" t="s">
        <v>511</v>
      </c>
      <c r="C344" s="88">
        <v>46166</v>
      </c>
      <c r="D344" s="89">
        <v>0.50624999999999998</v>
      </c>
      <c r="E344" s="89">
        <v>0.51041666666666696</v>
      </c>
      <c r="F344" s="90" t="s">
        <v>5654</v>
      </c>
      <c r="G344" s="70" t="s">
        <v>5655</v>
      </c>
      <c r="H344" s="90">
        <v>9</v>
      </c>
      <c r="I344" s="91" t="s">
        <v>5656</v>
      </c>
      <c r="J344" s="90">
        <v>9</v>
      </c>
      <c r="K344" s="91" t="s">
        <v>5657</v>
      </c>
      <c r="L344" s="90">
        <v>8</v>
      </c>
      <c r="M344" s="91" t="s">
        <v>5658</v>
      </c>
      <c r="N344" s="90">
        <v>9</v>
      </c>
      <c r="O344" s="91" t="s">
        <v>5659</v>
      </c>
      <c r="P344" s="90">
        <v>8</v>
      </c>
      <c r="Q344" s="92" t="s">
        <v>5660</v>
      </c>
      <c r="R344" s="90">
        <v>4</v>
      </c>
      <c r="S344" s="92" t="s">
        <v>5661</v>
      </c>
      <c r="T344" s="90"/>
      <c r="U344" s="93"/>
      <c r="V344" s="90">
        <v>13</v>
      </c>
      <c r="W344" s="91" t="s">
        <v>5662</v>
      </c>
      <c r="X344" s="90">
        <v>6</v>
      </c>
      <c r="Y344" s="91" t="s">
        <v>5663</v>
      </c>
      <c r="Z344" s="90"/>
      <c r="AA344" s="93"/>
      <c r="AB344" s="90">
        <v>5</v>
      </c>
      <c r="AC344" s="91" t="s">
        <v>5664</v>
      </c>
      <c r="AD344" s="90">
        <v>4</v>
      </c>
      <c r="AE344" s="91" t="s">
        <v>5665</v>
      </c>
      <c r="AF344" s="90">
        <v>9</v>
      </c>
      <c r="AG344" s="91" t="s">
        <v>5666</v>
      </c>
      <c r="AH344" s="90"/>
      <c r="AI344" s="93"/>
      <c r="AJ344" s="90"/>
      <c r="AK344" s="93"/>
      <c r="AL344" s="90"/>
      <c r="AM344" s="93"/>
      <c r="AN344" s="90"/>
      <c r="AO344" s="93"/>
      <c r="AP344" s="90" t="s">
        <v>87</v>
      </c>
      <c r="AQ344" s="93" t="s">
        <v>5667</v>
      </c>
      <c r="AR344" s="90"/>
      <c r="AS344" s="94">
        <f t="shared" si="50"/>
        <v>84</v>
      </c>
      <c r="AT344" s="88">
        <f t="shared" si="51"/>
        <v>46143</v>
      </c>
      <c r="AU344" s="95" t="str">
        <f t="shared" si="52"/>
        <v>May 2026</v>
      </c>
      <c r="AV344" s="88">
        <f t="shared" si="53"/>
        <v>46160</v>
      </c>
      <c r="AW344" s="88">
        <f t="shared" si="54"/>
        <v>46166</v>
      </c>
      <c r="AX344" s="90" t="str">
        <f t="shared" si="55"/>
        <v>18/05/2026 - 24/05/2026</v>
      </c>
      <c r="AY344" s="90">
        <f>IF($B344="","",COUNTIFS($B$5:$B344,$B344,$AT$5:$AT344,$AT344))</f>
        <v>7</v>
      </c>
      <c r="AZ344" s="90">
        <f>IF($B344="","",COUNTIFS($B$5:$B344,$B344,$AV$5:$AV344,$AV344))</f>
        <v>2</v>
      </c>
      <c r="BA344" s="98" t="str">
        <f t="shared" si="56"/>
        <v>07|Wassana Phothong|20260501</v>
      </c>
      <c r="BB344" s="90" t="str">
        <f t="shared" si="57"/>
        <v>02|Wassana Phothong|20260518</v>
      </c>
      <c r="BC344" s="90">
        <f t="shared" si="58"/>
        <v>0</v>
      </c>
      <c r="BD344" s="96" t="s">
        <v>5668</v>
      </c>
      <c r="BE344" s="70" t="s">
        <v>5669</v>
      </c>
      <c r="BF344" s="99" t="str">
        <f t="shared" si="59"/>
        <v>May 2026+</v>
      </c>
    </row>
    <row r="345" spans="1:58" s="97" customFormat="1" ht="15" customHeight="1">
      <c r="A345" s="86">
        <v>46118.401967592603</v>
      </c>
      <c r="B345" s="87" t="s">
        <v>2329</v>
      </c>
      <c r="C345" s="88">
        <v>46172</v>
      </c>
      <c r="D345" s="89">
        <v>0.38541666666666702</v>
      </c>
      <c r="E345" s="89">
        <v>0.39791666666666664</v>
      </c>
      <c r="F345" s="90" t="s">
        <v>5670</v>
      </c>
      <c r="G345" s="100" t="s">
        <v>5671</v>
      </c>
      <c r="H345" s="90">
        <v>8</v>
      </c>
      <c r="I345" s="91" t="s">
        <v>5672</v>
      </c>
      <c r="J345" s="90">
        <v>7</v>
      </c>
      <c r="K345" s="91" t="s">
        <v>5673</v>
      </c>
      <c r="L345" s="90">
        <v>7</v>
      </c>
      <c r="M345" s="91" t="s">
        <v>5674</v>
      </c>
      <c r="N345" s="90">
        <v>9</v>
      </c>
      <c r="O345" s="91" t="s">
        <v>5675</v>
      </c>
      <c r="P345" s="90">
        <v>6</v>
      </c>
      <c r="Q345" s="92" t="s">
        <v>5676</v>
      </c>
      <c r="R345" s="90">
        <v>3</v>
      </c>
      <c r="S345" s="92" t="s">
        <v>5677</v>
      </c>
      <c r="T345" s="90"/>
      <c r="U345" s="93"/>
      <c r="V345" s="90">
        <v>12</v>
      </c>
      <c r="W345" s="91" t="s">
        <v>5678</v>
      </c>
      <c r="X345" s="90">
        <v>7</v>
      </c>
      <c r="Y345" s="91" t="s">
        <v>5679</v>
      </c>
      <c r="Z345" s="90"/>
      <c r="AA345" s="93"/>
      <c r="AB345" s="90">
        <v>5</v>
      </c>
      <c r="AC345" s="91" t="s">
        <v>5680</v>
      </c>
      <c r="AD345" s="90">
        <v>5</v>
      </c>
      <c r="AE345" s="91" t="s">
        <v>5681</v>
      </c>
      <c r="AF345" s="90">
        <v>6</v>
      </c>
      <c r="AG345" s="91" t="s">
        <v>5682</v>
      </c>
      <c r="AH345" s="90"/>
      <c r="AI345" s="91"/>
      <c r="AJ345" s="90"/>
      <c r="AK345" s="93"/>
      <c r="AL345" s="90"/>
      <c r="AM345" s="93"/>
      <c r="AN345" s="90"/>
      <c r="AO345" s="93"/>
      <c r="AP345" s="90" t="s">
        <v>87</v>
      </c>
      <c r="AQ345" s="93" t="s">
        <v>5683</v>
      </c>
      <c r="AR345" s="90"/>
      <c r="AS345" s="94">
        <f t="shared" si="50"/>
        <v>75</v>
      </c>
      <c r="AT345" s="88">
        <f t="shared" si="51"/>
        <v>46143</v>
      </c>
      <c r="AU345" s="95" t="str">
        <f t="shared" si="52"/>
        <v>May 2026</v>
      </c>
      <c r="AV345" s="88">
        <f t="shared" si="53"/>
        <v>46167</v>
      </c>
      <c r="AW345" s="88">
        <f t="shared" si="54"/>
        <v>46173</v>
      </c>
      <c r="AX345" s="90" t="str">
        <f t="shared" si="55"/>
        <v>25/05/2026 - 31/05/2026</v>
      </c>
      <c r="AY345" s="90">
        <f>IF($B345="","",COUNTIFS($B$5:$B345,$B345,$AT$5:$AT345,$AT345))</f>
        <v>9</v>
      </c>
      <c r="AZ345" s="90">
        <f>IF($B345="","",COUNTIFS($B$5:$B345,$B345,$AV$5:$AV345,$AV345))</f>
        <v>1</v>
      </c>
      <c r="BA345" s="98" t="str">
        <f t="shared" si="56"/>
        <v>09|Anucha Makundin|20260501</v>
      </c>
      <c r="BB345" s="90" t="str">
        <f t="shared" si="57"/>
        <v>01|Anucha Makundin|20260525</v>
      </c>
      <c r="BC345" s="90">
        <f t="shared" si="58"/>
        <v>0</v>
      </c>
      <c r="BD345" s="96" t="s">
        <v>5684</v>
      </c>
      <c r="BE345" s="70" t="s">
        <v>5685</v>
      </c>
      <c r="BF345" s="84" t="str">
        <f t="shared" si="59"/>
        <v>May 2026+</v>
      </c>
    </row>
    <row r="346" spans="1:58" s="97" customFormat="1" ht="15" customHeight="1">
      <c r="A346" s="86">
        <v>46118.401967592603</v>
      </c>
      <c r="B346" s="87" t="s">
        <v>2329</v>
      </c>
      <c r="C346" s="88">
        <v>46172</v>
      </c>
      <c r="D346" s="89">
        <v>0.44305555555555598</v>
      </c>
      <c r="E346" s="89">
        <v>0.47986111111111102</v>
      </c>
      <c r="F346" s="90" t="s">
        <v>5686</v>
      </c>
      <c r="G346" s="70" t="s">
        <v>5687</v>
      </c>
      <c r="H346" s="90">
        <v>5</v>
      </c>
      <c r="I346" s="91" t="s">
        <v>5688</v>
      </c>
      <c r="J346" s="90">
        <v>10</v>
      </c>
      <c r="K346" s="91" t="s">
        <v>5689</v>
      </c>
      <c r="L346" s="90">
        <v>5</v>
      </c>
      <c r="M346" s="91" t="s">
        <v>5690</v>
      </c>
      <c r="N346" s="90">
        <v>8</v>
      </c>
      <c r="O346" s="91" t="s">
        <v>5691</v>
      </c>
      <c r="P346" s="90">
        <v>6</v>
      </c>
      <c r="Q346" s="92" t="s">
        <v>5692</v>
      </c>
      <c r="R346" s="90">
        <v>4</v>
      </c>
      <c r="S346" s="92" t="s">
        <v>5693</v>
      </c>
      <c r="T346" s="90"/>
      <c r="U346" s="93"/>
      <c r="V346" s="90">
        <v>11</v>
      </c>
      <c r="W346" s="91" t="s">
        <v>5694</v>
      </c>
      <c r="X346" s="90">
        <v>5</v>
      </c>
      <c r="Y346" s="91" t="s">
        <v>5695</v>
      </c>
      <c r="Z346" s="90"/>
      <c r="AA346" s="93"/>
      <c r="AB346" s="90">
        <v>4</v>
      </c>
      <c r="AC346" s="91" t="s">
        <v>5696</v>
      </c>
      <c r="AD346" s="90">
        <v>4</v>
      </c>
      <c r="AE346" s="91" t="s">
        <v>5697</v>
      </c>
      <c r="AF346" s="90">
        <v>9</v>
      </c>
      <c r="AG346" s="91" t="s">
        <v>5698</v>
      </c>
      <c r="AH346" s="90"/>
      <c r="AI346" s="93"/>
      <c r="AJ346" s="90"/>
      <c r="AK346" s="93"/>
      <c r="AL346" s="90"/>
      <c r="AM346" s="93"/>
      <c r="AN346" s="90"/>
      <c r="AO346" s="93"/>
      <c r="AP346" s="90" t="s">
        <v>87</v>
      </c>
      <c r="AQ346" s="93" t="s">
        <v>5699</v>
      </c>
      <c r="AR346" s="90"/>
      <c r="AS346" s="94">
        <f t="shared" si="50"/>
        <v>71</v>
      </c>
      <c r="AT346" s="88">
        <f t="shared" si="51"/>
        <v>46143</v>
      </c>
      <c r="AU346" s="95" t="str">
        <f t="shared" si="52"/>
        <v>May 2026</v>
      </c>
      <c r="AV346" s="88">
        <f t="shared" si="53"/>
        <v>46167</v>
      </c>
      <c r="AW346" s="88">
        <f t="shared" si="54"/>
        <v>46173</v>
      </c>
      <c r="AX346" s="90" t="str">
        <f t="shared" si="55"/>
        <v>25/05/2026 - 31/05/2026</v>
      </c>
      <c r="AY346" s="90">
        <f>IF($B346="","",COUNTIFS($B$5:$B346,$B346,$AT$5:$AT346,$AT346))</f>
        <v>10</v>
      </c>
      <c r="AZ346" s="90">
        <f>IF($B346="","",COUNTIFS($B$5:$B346,$B346,$AV$5:$AV346,$AV346))</f>
        <v>2</v>
      </c>
      <c r="BA346" s="98" t="str">
        <f t="shared" si="56"/>
        <v>10|Anucha Makundin|20260501</v>
      </c>
      <c r="BB346" s="90" t="str">
        <f t="shared" si="57"/>
        <v>02|Anucha Makundin|20260525</v>
      </c>
      <c r="BC346" s="90">
        <f t="shared" si="58"/>
        <v>0</v>
      </c>
      <c r="BD346" s="96" t="s">
        <v>5700</v>
      </c>
      <c r="BE346" s="70" t="s">
        <v>5701</v>
      </c>
      <c r="BF346" s="99" t="str">
        <f t="shared" si="59"/>
        <v>May 2026+</v>
      </c>
    </row>
    <row r="347" spans="1:58" s="97" customFormat="1" ht="15" customHeight="1">
      <c r="A347" s="86">
        <v>46118.401967592603</v>
      </c>
      <c r="B347" s="87" t="s">
        <v>67</v>
      </c>
      <c r="C347" s="88">
        <v>46172</v>
      </c>
      <c r="D347" s="89">
        <v>0.81805555555555598</v>
      </c>
      <c r="E347" s="89">
        <v>0.82499999999999996</v>
      </c>
      <c r="F347" s="90" t="s">
        <v>5702</v>
      </c>
      <c r="G347" s="70" t="s">
        <v>5703</v>
      </c>
      <c r="H347" s="90">
        <v>9</v>
      </c>
      <c r="I347" s="91" t="s">
        <v>5704</v>
      </c>
      <c r="J347" s="90">
        <v>10</v>
      </c>
      <c r="K347" s="91" t="s">
        <v>5705</v>
      </c>
      <c r="L347" s="90">
        <v>8</v>
      </c>
      <c r="M347" s="91" t="s">
        <v>5706</v>
      </c>
      <c r="N347" s="90">
        <v>10</v>
      </c>
      <c r="O347" s="91" t="s">
        <v>5707</v>
      </c>
      <c r="P347" s="90">
        <v>7</v>
      </c>
      <c r="Q347" s="92" t="s">
        <v>5708</v>
      </c>
      <c r="R347" s="90">
        <v>4</v>
      </c>
      <c r="S347" s="92" t="s">
        <v>5709</v>
      </c>
      <c r="T347" s="90"/>
      <c r="U347" s="93"/>
      <c r="V347" s="90">
        <v>13</v>
      </c>
      <c r="W347" s="91" t="s">
        <v>5710</v>
      </c>
      <c r="X347" s="90">
        <v>8</v>
      </c>
      <c r="Y347" s="91" t="s">
        <v>5711</v>
      </c>
      <c r="Z347" s="90"/>
      <c r="AA347" s="93"/>
      <c r="AB347" s="90">
        <v>5</v>
      </c>
      <c r="AC347" s="91" t="s">
        <v>5712</v>
      </c>
      <c r="AD347" s="90">
        <v>5</v>
      </c>
      <c r="AE347" s="91" t="s">
        <v>5713</v>
      </c>
      <c r="AF347" s="90">
        <v>9</v>
      </c>
      <c r="AG347" s="91" t="s">
        <v>5714</v>
      </c>
      <c r="AH347" s="90"/>
      <c r="AI347" s="93"/>
      <c r="AJ347" s="90"/>
      <c r="AK347" s="93"/>
      <c r="AL347" s="90"/>
      <c r="AM347" s="93"/>
      <c r="AN347" s="90"/>
      <c r="AO347" s="93"/>
      <c r="AP347" s="90" t="s">
        <v>87</v>
      </c>
      <c r="AQ347" s="93" t="s">
        <v>5715</v>
      </c>
      <c r="AR347" s="90"/>
      <c r="AS347" s="94">
        <f t="shared" si="50"/>
        <v>88</v>
      </c>
      <c r="AT347" s="88">
        <f t="shared" si="51"/>
        <v>46143</v>
      </c>
      <c r="AU347" s="95" t="str">
        <f t="shared" si="52"/>
        <v>May 2026</v>
      </c>
      <c r="AV347" s="88">
        <f t="shared" si="53"/>
        <v>46167</v>
      </c>
      <c r="AW347" s="88">
        <f t="shared" si="54"/>
        <v>46173</v>
      </c>
      <c r="AX347" s="90" t="str">
        <f t="shared" si="55"/>
        <v>25/05/2026 - 31/05/2026</v>
      </c>
      <c r="AY347" s="90">
        <f>IF($B347="","",COUNTIFS($B$5:$B347,$B347,$AT$5:$AT347,$AT347))</f>
        <v>10</v>
      </c>
      <c r="AZ347" s="90">
        <f>IF($B347="","",COUNTIFS($B$5:$B347,$B347,$AV$5:$AV347,$AV347))</f>
        <v>2</v>
      </c>
      <c r="BA347" s="90" t="str">
        <f t="shared" si="56"/>
        <v>10|Chatkonnaphat Bhusomya|20260501</v>
      </c>
      <c r="BB347" s="90" t="str">
        <f t="shared" si="57"/>
        <v>02|Chatkonnaphat Bhusomya|20260525</v>
      </c>
      <c r="BC347" s="90">
        <f t="shared" si="58"/>
        <v>0</v>
      </c>
      <c r="BD347" s="96" t="s">
        <v>5716</v>
      </c>
      <c r="BE347" s="70" t="s">
        <v>5717</v>
      </c>
      <c r="BF347" s="97" t="str">
        <f t="shared" si="59"/>
        <v>May 2026+</v>
      </c>
    </row>
    <row r="348" spans="1:58" s="97" customFormat="1" ht="15" customHeight="1">
      <c r="A348" s="86">
        <v>46148.542361111096</v>
      </c>
      <c r="B348" s="87" t="s">
        <v>89</v>
      </c>
      <c r="C348" s="88">
        <v>46173</v>
      </c>
      <c r="D348" s="89">
        <v>0.51180555555555596</v>
      </c>
      <c r="E348" s="89">
        <v>0.52013888888888904</v>
      </c>
      <c r="F348" s="90" t="s">
        <v>5718</v>
      </c>
      <c r="G348" s="70" t="s">
        <v>5719</v>
      </c>
      <c r="H348" s="90">
        <v>10</v>
      </c>
      <c r="I348" s="91" t="s">
        <v>5720</v>
      </c>
      <c r="J348" s="90">
        <v>10</v>
      </c>
      <c r="K348" s="91" t="s">
        <v>5721</v>
      </c>
      <c r="L348" s="90">
        <v>9</v>
      </c>
      <c r="M348" s="91" t="s">
        <v>5722</v>
      </c>
      <c r="N348" s="90">
        <v>8</v>
      </c>
      <c r="O348" s="91" t="s">
        <v>5723</v>
      </c>
      <c r="P348" s="90">
        <v>7</v>
      </c>
      <c r="Q348" s="92" t="s">
        <v>5724</v>
      </c>
      <c r="R348" s="90">
        <v>4</v>
      </c>
      <c r="S348" s="92" t="s">
        <v>5725</v>
      </c>
      <c r="T348" s="90"/>
      <c r="U348" s="93"/>
      <c r="V348" s="90">
        <v>13</v>
      </c>
      <c r="W348" s="91" t="s">
        <v>5726</v>
      </c>
      <c r="X348" s="90">
        <v>8</v>
      </c>
      <c r="Y348" s="91" t="s">
        <v>5727</v>
      </c>
      <c r="Z348" s="90"/>
      <c r="AA348" s="93"/>
      <c r="AB348" s="90">
        <v>5</v>
      </c>
      <c r="AC348" s="91" t="s">
        <v>5728</v>
      </c>
      <c r="AD348" s="90">
        <v>4</v>
      </c>
      <c r="AE348" s="91" t="s">
        <v>5729</v>
      </c>
      <c r="AF348" s="90">
        <v>9</v>
      </c>
      <c r="AG348" s="91" t="s">
        <v>5730</v>
      </c>
      <c r="AH348" s="90"/>
      <c r="AI348" s="93"/>
      <c r="AJ348" s="90"/>
      <c r="AK348" s="93"/>
      <c r="AL348" s="90"/>
      <c r="AM348" s="93"/>
      <c r="AN348" s="90"/>
      <c r="AO348" s="93"/>
      <c r="AP348" s="90" t="s">
        <v>87</v>
      </c>
      <c r="AQ348" s="93" t="s">
        <v>5731</v>
      </c>
      <c r="AR348" s="90"/>
      <c r="AS348" s="94">
        <f t="shared" si="50"/>
        <v>87</v>
      </c>
      <c r="AT348" s="88">
        <f t="shared" si="51"/>
        <v>46143</v>
      </c>
      <c r="AU348" s="95" t="str">
        <f t="shared" si="52"/>
        <v>May 2026</v>
      </c>
      <c r="AV348" s="88">
        <f t="shared" si="53"/>
        <v>46167</v>
      </c>
      <c r="AW348" s="88">
        <f t="shared" si="54"/>
        <v>46173</v>
      </c>
      <c r="AX348" s="90" t="str">
        <f t="shared" si="55"/>
        <v>25/05/2026 - 31/05/2026</v>
      </c>
      <c r="AY348" s="90">
        <f>IF($B348="","",COUNTIFS($B$5:$B348,$B348,$AT$5:$AT348,$AT348))</f>
        <v>10</v>
      </c>
      <c r="AZ348" s="90">
        <f>IF($B348="","",COUNTIFS($B$5:$B348,$B348,$AV$5:$AV348,$AV348))</f>
        <v>2</v>
      </c>
      <c r="BA348" s="90" t="str">
        <f t="shared" si="56"/>
        <v>10|Jureeporn Piddum|20260501</v>
      </c>
      <c r="BB348" s="90" t="str">
        <f t="shared" si="57"/>
        <v>02|Jureeporn Piddum|20260525</v>
      </c>
      <c r="BC348" s="90">
        <f t="shared" si="58"/>
        <v>0</v>
      </c>
      <c r="BD348" s="96" t="s">
        <v>5732</v>
      </c>
      <c r="BE348" s="70" t="s">
        <v>5733</v>
      </c>
      <c r="BF348" s="97" t="str">
        <f t="shared" si="59"/>
        <v>May 2026+</v>
      </c>
    </row>
    <row r="349" spans="1:58" s="97" customFormat="1" ht="15" customHeight="1">
      <c r="A349" s="86">
        <v>46179.568321458333</v>
      </c>
      <c r="B349" s="87" t="s">
        <v>1138</v>
      </c>
      <c r="C349" s="88">
        <v>46173</v>
      </c>
      <c r="D349" s="89">
        <v>0.79930555555620231</v>
      </c>
      <c r="E349" s="89">
        <v>0.80138888888905058</v>
      </c>
      <c r="F349" s="90" t="s">
        <v>5734</v>
      </c>
      <c r="G349" s="70" t="s">
        <v>5735</v>
      </c>
      <c r="H349" s="90">
        <v>9</v>
      </c>
      <c r="I349" s="91" t="s">
        <v>5736</v>
      </c>
      <c r="J349" s="90">
        <v>10</v>
      </c>
      <c r="K349" s="91" t="s">
        <v>5737</v>
      </c>
      <c r="L349" s="90">
        <v>9</v>
      </c>
      <c r="M349" s="91" t="s">
        <v>5738</v>
      </c>
      <c r="N349" s="90">
        <v>9</v>
      </c>
      <c r="O349" s="91" t="s">
        <v>5739</v>
      </c>
      <c r="P349" s="90">
        <v>8</v>
      </c>
      <c r="Q349" s="92" t="s">
        <v>5740</v>
      </c>
      <c r="R349" s="90">
        <v>4</v>
      </c>
      <c r="S349" s="92" t="s">
        <v>5741</v>
      </c>
      <c r="T349" s="90"/>
      <c r="U349" s="93"/>
      <c r="V349" s="90">
        <v>14</v>
      </c>
      <c r="W349" s="91" t="s">
        <v>5742</v>
      </c>
      <c r="X349" s="90">
        <v>8</v>
      </c>
      <c r="Y349" s="91" t="s">
        <v>5743</v>
      </c>
      <c r="Z349" s="90"/>
      <c r="AA349" s="93"/>
      <c r="AB349" s="90">
        <v>5</v>
      </c>
      <c r="AC349" s="91" t="s">
        <v>5744</v>
      </c>
      <c r="AD349" s="90">
        <v>4</v>
      </c>
      <c r="AE349" s="91" t="s">
        <v>5745</v>
      </c>
      <c r="AF349" s="90">
        <v>9</v>
      </c>
      <c r="AG349" s="91" t="s">
        <v>5746</v>
      </c>
      <c r="AH349" s="90"/>
      <c r="AI349" s="93"/>
      <c r="AJ349" s="90"/>
      <c r="AK349" s="93"/>
      <c r="AL349" s="90"/>
      <c r="AM349" s="93"/>
      <c r="AN349" s="90"/>
      <c r="AO349" s="93"/>
      <c r="AP349" s="90" t="s">
        <v>87</v>
      </c>
      <c r="AQ349" s="93" t="s">
        <v>5747</v>
      </c>
      <c r="AR349" s="90"/>
      <c r="AS349" s="94">
        <f t="shared" si="50"/>
        <v>89</v>
      </c>
      <c r="AT349" s="88">
        <f t="shared" si="51"/>
        <v>46143</v>
      </c>
      <c r="AU349" s="95" t="str">
        <f t="shared" si="52"/>
        <v>May 2026</v>
      </c>
      <c r="AV349" s="88">
        <f t="shared" si="53"/>
        <v>46167</v>
      </c>
      <c r="AW349" s="88">
        <f t="shared" si="54"/>
        <v>46173</v>
      </c>
      <c r="AX349" s="90" t="str">
        <f t="shared" si="55"/>
        <v>25/05/2026 - 31/05/2026</v>
      </c>
      <c r="AY349" s="90">
        <f>IF($B349="","",COUNTIFS($B$5:$B349,$B349,$AT$5:$AT349,$AT349))</f>
        <v>9</v>
      </c>
      <c r="AZ349" s="90">
        <f>IF($B349="","",COUNTIFS($B$5:$B349,$B349,$AV$5:$AV349,$AV349))</f>
        <v>1</v>
      </c>
      <c r="BA349" s="90" t="str">
        <f t="shared" si="56"/>
        <v>09|Krivut Vongkampan|20260501</v>
      </c>
      <c r="BB349" s="90" t="str">
        <f t="shared" si="57"/>
        <v>01|Krivut Vongkampan|20260525</v>
      </c>
      <c r="BC349" s="90">
        <f t="shared" si="58"/>
        <v>0</v>
      </c>
      <c r="BD349" s="96" t="s">
        <v>5748</v>
      </c>
      <c r="BE349" s="70" t="s">
        <v>5749</v>
      </c>
      <c r="BF349" s="97" t="str">
        <f t="shared" si="59"/>
        <v>May 2026+</v>
      </c>
    </row>
    <row r="350" spans="1:58" s="97" customFormat="1" ht="15" customHeight="1">
      <c r="A350" s="86">
        <v>46179.603774722222</v>
      </c>
      <c r="B350" s="87" t="s">
        <v>1138</v>
      </c>
      <c r="C350" s="88">
        <v>46172</v>
      </c>
      <c r="D350" s="89">
        <v>0.58055555555620231</v>
      </c>
      <c r="E350" s="89">
        <v>0.64722222222189885</v>
      </c>
      <c r="F350" s="90" t="s">
        <v>5750</v>
      </c>
      <c r="G350" s="70" t="s">
        <v>5751</v>
      </c>
      <c r="H350" s="90">
        <v>10</v>
      </c>
      <c r="I350" s="91" t="s">
        <v>5752</v>
      </c>
      <c r="J350" s="90">
        <v>10</v>
      </c>
      <c r="K350" s="91" t="s">
        <v>5753</v>
      </c>
      <c r="L350" s="90">
        <v>10</v>
      </c>
      <c r="M350" s="91" t="s">
        <v>5754</v>
      </c>
      <c r="N350" s="90">
        <v>10</v>
      </c>
      <c r="O350" s="91" t="s">
        <v>5755</v>
      </c>
      <c r="P350" s="90">
        <v>9</v>
      </c>
      <c r="Q350" s="92" t="s">
        <v>5756</v>
      </c>
      <c r="R350" s="90">
        <v>4</v>
      </c>
      <c r="S350" s="92" t="s">
        <v>5757</v>
      </c>
      <c r="T350" s="90"/>
      <c r="U350" s="93"/>
      <c r="V350" s="90">
        <v>15</v>
      </c>
      <c r="W350" s="91" t="s">
        <v>5758</v>
      </c>
      <c r="X350" s="90">
        <v>9</v>
      </c>
      <c r="Y350" s="91" t="s">
        <v>5759</v>
      </c>
      <c r="Z350" s="90"/>
      <c r="AA350" s="93"/>
      <c r="AB350" s="90">
        <v>5</v>
      </c>
      <c r="AC350" s="91" t="s">
        <v>5760</v>
      </c>
      <c r="AD350" s="90">
        <v>5</v>
      </c>
      <c r="AE350" s="91" t="s">
        <v>5761</v>
      </c>
      <c r="AF350" s="90">
        <v>9</v>
      </c>
      <c r="AG350" s="91" t="s">
        <v>5762</v>
      </c>
      <c r="AH350" s="90"/>
      <c r="AI350" s="93"/>
      <c r="AJ350" s="90"/>
      <c r="AK350" s="93"/>
      <c r="AL350" s="90"/>
      <c r="AM350" s="93"/>
      <c r="AN350" s="90"/>
      <c r="AO350" s="93"/>
      <c r="AP350" s="90" t="s">
        <v>87</v>
      </c>
      <c r="AQ350" s="93" t="s">
        <v>5763</v>
      </c>
      <c r="AR350" s="90"/>
      <c r="AS350" s="94">
        <f t="shared" si="50"/>
        <v>96</v>
      </c>
      <c r="AT350" s="88">
        <f t="shared" si="51"/>
        <v>46143</v>
      </c>
      <c r="AU350" s="95" t="str">
        <f t="shared" si="52"/>
        <v>May 2026</v>
      </c>
      <c r="AV350" s="88">
        <f t="shared" si="53"/>
        <v>46167</v>
      </c>
      <c r="AW350" s="88">
        <f t="shared" si="54"/>
        <v>46173</v>
      </c>
      <c r="AX350" s="90" t="str">
        <f t="shared" si="55"/>
        <v>25/05/2026 - 31/05/2026</v>
      </c>
      <c r="AY350" s="90">
        <f>IF($B350="","",COUNTIFS($B$5:$B350,$B350,$AT$5:$AT350,$AT350))</f>
        <v>10</v>
      </c>
      <c r="AZ350" s="90">
        <f>IF($B350="","",COUNTIFS($B$5:$B350,$B350,$AV$5:$AV350,$AV350))</f>
        <v>2</v>
      </c>
      <c r="BA350" s="90" t="str">
        <f t="shared" si="56"/>
        <v>10|Krivut Vongkampan|20260501</v>
      </c>
      <c r="BB350" s="90" t="str">
        <f t="shared" si="57"/>
        <v>02|Krivut Vongkampan|20260525</v>
      </c>
      <c r="BC350" s="90">
        <f t="shared" si="58"/>
        <v>0</v>
      </c>
      <c r="BD350" s="96" t="s">
        <v>5764</v>
      </c>
      <c r="BE350" s="70" t="s">
        <v>5765</v>
      </c>
      <c r="BF350" s="97" t="str">
        <f>IF($C350="","",IF($C350&gt;=DATE(2026,6,1),"QA-2026-06",IF($C350&gt;=DATE(2026,5,1),"May 2026+",IF($C350&gt;=DATE(2026,4,1),"April 2026",IF($C350&gt;=DATE(2026,3,1),"March 2026","Jan-Feb 2026")))))</f>
        <v>May 2026+</v>
      </c>
    </row>
    <row r="351" spans="1:58" s="97" customFormat="1" ht="15" customHeight="1">
      <c r="A351" s="86">
        <v>46179.640155208333</v>
      </c>
      <c r="B351" s="87" t="s">
        <v>393</v>
      </c>
      <c r="C351" s="88">
        <v>46173</v>
      </c>
      <c r="D351" s="89">
        <v>0.83472222222189885</v>
      </c>
      <c r="E351" s="89">
        <v>0.836111111115315</v>
      </c>
      <c r="F351" s="90" t="s">
        <v>5766</v>
      </c>
      <c r="G351" s="70" t="s">
        <v>5767</v>
      </c>
      <c r="H351" s="90">
        <v>9</v>
      </c>
      <c r="I351" s="91" t="s">
        <v>5768</v>
      </c>
      <c r="J351" s="90">
        <v>4</v>
      </c>
      <c r="K351" s="91" t="s">
        <v>5769</v>
      </c>
      <c r="L351" s="90">
        <v>7</v>
      </c>
      <c r="M351" s="91" t="s">
        <v>5770</v>
      </c>
      <c r="N351" s="90">
        <v>8</v>
      </c>
      <c r="O351" s="91" t="s">
        <v>5771</v>
      </c>
      <c r="P351" s="90">
        <v>7</v>
      </c>
      <c r="Q351" s="92" t="s">
        <v>5772</v>
      </c>
      <c r="R351" s="90">
        <v>3</v>
      </c>
      <c r="S351" s="92" t="s">
        <v>5773</v>
      </c>
      <c r="T351" s="90"/>
      <c r="U351" s="93"/>
      <c r="V351" s="90">
        <v>11</v>
      </c>
      <c r="W351" s="91" t="s">
        <v>5774</v>
      </c>
      <c r="X351" s="90">
        <v>7</v>
      </c>
      <c r="Y351" s="91" t="s">
        <v>5775</v>
      </c>
      <c r="Z351" s="90"/>
      <c r="AA351" s="93"/>
      <c r="AB351" s="90">
        <v>4</v>
      </c>
      <c r="AC351" s="91" t="s">
        <v>5776</v>
      </c>
      <c r="AD351" s="90">
        <v>4</v>
      </c>
      <c r="AE351" s="91" t="s">
        <v>5777</v>
      </c>
      <c r="AF351" s="90">
        <v>7</v>
      </c>
      <c r="AG351" s="91" t="s">
        <v>5778</v>
      </c>
      <c r="AH351" s="90"/>
      <c r="AI351" s="93"/>
      <c r="AJ351" s="90"/>
      <c r="AK351" s="93"/>
      <c r="AL351" s="90"/>
      <c r="AM351" s="93"/>
      <c r="AN351" s="90"/>
      <c r="AO351" s="93"/>
      <c r="AP351" s="90" t="s">
        <v>87</v>
      </c>
      <c r="AQ351" s="93" t="s">
        <v>5779</v>
      </c>
      <c r="AR351" s="90"/>
      <c r="AS351" s="94">
        <f t="shared" si="50"/>
        <v>71</v>
      </c>
      <c r="AT351" s="88">
        <f t="shared" si="51"/>
        <v>46143</v>
      </c>
      <c r="AU351" s="95" t="str">
        <f t="shared" si="52"/>
        <v>May 2026</v>
      </c>
      <c r="AV351" s="88">
        <f t="shared" si="53"/>
        <v>46167</v>
      </c>
      <c r="AW351" s="88">
        <f t="shared" si="54"/>
        <v>46173</v>
      </c>
      <c r="AX351" s="90" t="str">
        <f t="shared" si="55"/>
        <v>25/05/2026 - 31/05/2026</v>
      </c>
      <c r="AY351" s="90">
        <f>IF($B351="","",COUNTIFS($B$5:$B351,$B351,$AT$5:$AT351,$AT351))</f>
        <v>9</v>
      </c>
      <c r="AZ351" s="90">
        <f>IF($B351="","",COUNTIFS($B$5:$B351,$B351,$AV$5:$AV351,$AV351))</f>
        <v>1</v>
      </c>
      <c r="BA351" s="90" t="str">
        <f t="shared" si="56"/>
        <v>09|Natcha Chai-in|20260501</v>
      </c>
      <c r="BB351" s="90" t="str">
        <f t="shared" si="57"/>
        <v>01|Natcha Chai-in|20260525</v>
      </c>
      <c r="BC351" s="90">
        <f t="shared" si="58"/>
        <v>0</v>
      </c>
      <c r="BD351" s="96" t="s">
        <v>5780</v>
      </c>
      <c r="BE351" s="70" t="s">
        <v>5781</v>
      </c>
      <c r="BF351" s="97" t="str">
        <f t="shared" si="59"/>
        <v>May 2026+</v>
      </c>
    </row>
    <row r="352" spans="1:58" s="97" customFormat="1" ht="15" customHeight="1">
      <c r="A352" s="86">
        <v>46179.652175740739</v>
      </c>
      <c r="B352" s="87" t="s">
        <v>393</v>
      </c>
      <c r="C352" s="88">
        <v>46170</v>
      </c>
      <c r="D352" s="89">
        <v>0.35277777777810115</v>
      </c>
      <c r="E352" s="89">
        <v>0.35694444444379769</v>
      </c>
      <c r="F352" s="90" t="s">
        <v>5782</v>
      </c>
      <c r="G352" s="70" t="s">
        <v>5783</v>
      </c>
      <c r="H352" s="90">
        <v>10</v>
      </c>
      <c r="I352" s="91" t="s">
        <v>5784</v>
      </c>
      <c r="J352" s="90">
        <v>9</v>
      </c>
      <c r="K352" s="91" t="s">
        <v>5785</v>
      </c>
      <c r="L352" s="90">
        <v>10</v>
      </c>
      <c r="M352" s="91" t="s">
        <v>5786</v>
      </c>
      <c r="N352" s="90">
        <v>9</v>
      </c>
      <c r="O352" s="91" t="s">
        <v>5787</v>
      </c>
      <c r="P352" s="90">
        <v>8</v>
      </c>
      <c r="Q352" s="92" t="s">
        <v>5788</v>
      </c>
      <c r="R352" s="90">
        <v>4</v>
      </c>
      <c r="S352" s="92" t="s">
        <v>5789</v>
      </c>
      <c r="T352" s="90"/>
      <c r="U352" s="93"/>
      <c r="V352" s="90">
        <v>13</v>
      </c>
      <c r="W352" s="91" t="s">
        <v>5790</v>
      </c>
      <c r="X352" s="90">
        <v>8</v>
      </c>
      <c r="Y352" s="91" t="s">
        <v>5791</v>
      </c>
      <c r="Z352" s="90"/>
      <c r="AA352" s="93"/>
      <c r="AB352" s="90">
        <v>5</v>
      </c>
      <c r="AC352" s="91" t="s">
        <v>5792</v>
      </c>
      <c r="AD352" s="90">
        <v>5</v>
      </c>
      <c r="AE352" s="91" t="s">
        <v>5793</v>
      </c>
      <c r="AF352" s="90">
        <v>8</v>
      </c>
      <c r="AG352" s="91" t="s">
        <v>5794</v>
      </c>
      <c r="AH352" s="90"/>
      <c r="AI352" s="93"/>
      <c r="AJ352" s="90"/>
      <c r="AK352" s="93"/>
      <c r="AL352" s="90"/>
      <c r="AM352" s="93"/>
      <c r="AN352" s="90"/>
      <c r="AO352" s="93"/>
      <c r="AP352" s="90" t="s">
        <v>87</v>
      </c>
      <c r="AQ352" s="93" t="s">
        <v>5795</v>
      </c>
      <c r="AR352" s="90"/>
      <c r="AS352" s="94">
        <f t="shared" si="50"/>
        <v>89</v>
      </c>
      <c r="AT352" s="88">
        <f t="shared" si="51"/>
        <v>46143</v>
      </c>
      <c r="AU352" s="95" t="str">
        <f t="shared" si="52"/>
        <v>May 2026</v>
      </c>
      <c r="AV352" s="88">
        <f t="shared" si="53"/>
        <v>46167</v>
      </c>
      <c r="AW352" s="88">
        <f t="shared" si="54"/>
        <v>46173</v>
      </c>
      <c r="AX352" s="90" t="str">
        <f t="shared" si="55"/>
        <v>25/05/2026 - 31/05/2026</v>
      </c>
      <c r="AY352" s="90">
        <f>IF($B352="","",COUNTIFS($B$5:$B352,$B352,$AT$5:$AT352,$AT352))</f>
        <v>10</v>
      </c>
      <c r="AZ352" s="90">
        <f>IF($B352="","",COUNTIFS($B$5:$B352,$B352,$AV$5:$AV352,$AV352))</f>
        <v>2</v>
      </c>
      <c r="BA352" s="90" t="str">
        <f t="shared" si="56"/>
        <v>10|Natcha Chai-in|20260501</v>
      </c>
      <c r="BB352" s="90" t="str">
        <f t="shared" si="57"/>
        <v>02|Natcha Chai-in|20260525</v>
      </c>
      <c r="BC352" s="90">
        <f t="shared" si="58"/>
        <v>0</v>
      </c>
      <c r="BD352" s="96" t="s">
        <v>5796</v>
      </c>
      <c r="BE352" s="70" t="s">
        <v>5797</v>
      </c>
      <c r="BF352" s="97" t="str">
        <f t="shared" si="59"/>
        <v>May 2026+</v>
      </c>
    </row>
    <row r="353" spans="1:58" s="97" customFormat="1" ht="15" customHeight="1">
      <c r="A353" s="86">
        <v>46179.668834085649</v>
      </c>
      <c r="B353" s="87" t="s">
        <v>151</v>
      </c>
      <c r="C353" s="88">
        <v>46171</v>
      </c>
      <c r="D353" s="89">
        <v>0.48541666666278616</v>
      </c>
      <c r="E353" s="89">
        <v>0.49583333333430346</v>
      </c>
      <c r="F353" s="90" t="s">
        <v>5798</v>
      </c>
      <c r="G353" s="70" t="s">
        <v>5799</v>
      </c>
      <c r="H353" s="90">
        <v>9</v>
      </c>
      <c r="I353" s="91" t="s">
        <v>5800</v>
      </c>
      <c r="J353" s="90">
        <v>10</v>
      </c>
      <c r="K353" s="91" t="s">
        <v>5801</v>
      </c>
      <c r="L353" s="90">
        <v>10</v>
      </c>
      <c r="M353" s="91" t="s">
        <v>5802</v>
      </c>
      <c r="N353" s="90">
        <v>9</v>
      </c>
      <c r="O353" s="91" t="s">
        <v>5803</v>
      </c>
      <c r="P353" s="90">
        <v>8</v>
      </c>
      <c r="Q353" s="92" t="s">
        <v>5804</v>
      </c>
      <c r="R353" s="90">
        <v>4</v>
      </c>
      <c r="S353" s="92" t="s">
        <v>5805</v>
      </c>
      <c r="T353" s="90"/>
      <c r="U353" s="93"/>
      <c r="V353" s="90">
        <v>14</v>
      </c>
      <c r="W353" s="91" t="s">
        <v>5806</v>
      </c>
      <c r="X353" s="90">
        <v>8</v>
      </c>
      <c r="Y353" s="91" t="s">
        <v>5807</v>
      </c>
      <c r="Z353" s="90"/>
      <c r="AA353" s="93"/>
      <c r="AB353" s="90">
        <v>5</v>
      </c>
      <c r="AC353" s="91" t="s">
        <v>5808</v>
      </c>
      <c r="AD353" s="90">
        <v>5</v>
      </c>
      <c r="AE353" s="91" t="s">
        <v>5809</v>
      </c>
      <c r="AF353" s="90">
        <v>9</v>
      </c>
      <c r="AG353" s="91" t="s">
        <v>5810</v>
      </c>
      <c r="AH353" s="90"/>
      <c r="AI353" s="93"/>
      <c r="AJ353" s="90"/>
      <c r="AK353" s="93"/>
      <c r="AL353" s="90"/>
      <c r="AM353" s="93"/>
      <c r="AN353" s="90"/>
      <c r="AO353" s="93"/>
      <c r="AP353" s="90" t="s">
        <v>87</v>
      </c>
      <c r="AQ353" s="93" t="s">
        <v>5811</v>
      </c>
      <c r="AR353" s="90"/>
      <c r="AS353" s="94">
        <f t="shared" si="50"/>
        <v>91</v>
      </c>
      <c r="AT353" s="88">
        <f t="shared" si="51"/>
        <v>46143</v>
      </c>
      <c r="AU353" s="95" t="str">
        <f t="shared" si="52"/>
        <v>May 2026</v>
      </c>
      <c r="AV353" s="88">
        <f t="shared" si="53"/>
        <v>46167</v>
      </c>
      <c r="AW353" s="88">
        <f t="shared" si="54"/>
        <v>46173</v>
      </c>
      <c r="AX353" s="90" t="str">
        <f t="shared" si="55"/>
        <v>25/05/2026 - 31/05/2026</v>
      </c>
      <c r="AY353" s="90">
        <f>IF($B353="","",COUNTIFS($B$5:$B353,$B353,$AT$5:$AT353,$AT353))</f>
        <v>9</v>
      </c>
      <c r="AZ353" s="90">
        <f>IF($B353="","",COUNTIFS($B$5:$B353,$B353,$AV$5:$AV353,$AV353))</f>
        <v>1</v>
      </c>
      <c r="BA353" s="90" t="str">
        <f t="shared" si="56"/>
        <v>09|Nattapol Suprom|20260501</v>
      </c>
      <c r="BB353" s="90" t="str">
        <f t="shared" si="57"/>
        <v>01|Nattapol Suprom|20260525</v>
      </c>
      <c r="BC353" s="90">
        <f t="shared" si="58"/>
        <v>0</v>
      </c>
      <c r="BD353" s="96" t="s">
        <v>5812</v>
      </c>
      <c r="BE353" s="70" t="s">
        <v>5813</v>
      </c>
      <c r="BF353" s="97" t="str">
        <f t="shared" si="59"/>
        <v>May 2026+</v>
      </c>
    </row>
    <row r="354" spans="1:58" s="97" customFormat="1" ht="15" customHeight="1">
      <c r="A354" s="86">
        <v>46179.715450092597</v>
      </c>
      <c r="B354" s="87" t="s">
        <v>151</v>
      </c>
      <c r="C354" s="88">
        <v>46171</v>
      </c>
      <c r="D354" s="89">
        <v>0.40625</v>
      </c>
      <c r="E354" s="89">
        <v>0.41736111111094942</v>
      </c>
      <c r="F354" s="90" t="s">
        <v>5814</v>
      </c>
      <c r="G354" s="70" t="s">
        <v>5815</v>
      </c>
      <c r="H354" s="90">
        <v>9</v>
      </c>
      <c r="I354" s="91" t="s">
        <v>5816</v>
      </c>
      <c r="J354" s="90">
        <v>10</v>
      </c>
      <c r="K354" s="91" t="s">
        <v>5817</v>
      </c>
      <c r="L354" s="90">
        <v>9</v>
      </c>
      <c r="M354" s="91" t="s">
        <v>5818</v>
      </c>
      <c r="N354" s="90">
        <v>9</v>
      </c>
      <c r="O354" s="91" t="s">
        <v>5819</v>
      </c>
      <c r="P354" s="90">
        <v>7</v>
      </c>
      <c r="Q354" s="92" t="s">
        <v>5820</v>
      </c>
      <c r="R354" s="90">
        <v>3</v>
      </c>
      <c r="S354" s="92" t="s">
        <v>5821</v>
      </c>
      <c r="T354" s="90"/>
      <c r="U354" s="93"/>
      <c r="V354" s="90">
        <v>12</v>
      </c>
      <c r="W354" s="91" t="s">
        <v>5822</v>
      </c>
      <c r="X354" s="90">
        <v>7</v>
      </c>
      <c r="Y354" s="91" t="s">
        <v>5823</v>
      </c>
      <c r="Z354" s="90"/>
      <c r="AA354" s="93"/>
      <c r="AB354" s="90">
        <v>4</v>
      </c>
      <c r="AC354" s="91" t="s">
        <v>5824</v>
      </c>
      <c r="AD354" s="90">
        <v>5</v>
      </c>
      <c r="AE354" s="91" t="s">
        <v>5825</v>
      </c>
      <c r="AF354" s="90">
        <v>8</v>
      </c>
      <c r="AG354" s="91" t="s">
        <v>5826</v>
      </c>
      <c r="AH354" s="90"/>
      <c r="AI354" s="93"/>
      <c r="AJ354" s="90"/>
      <c r="AK354" s="93"/>
      <c r="AL354" s="90"/>
      <c r="AM354" s="93"/>
      <c r="AN354" s="90"/>
      <c r="AO354" s="93"/>
      <c r="AP354" s="90" t="s">
        <v>87</v>
      </c>
      <c r="AQ354" s="93" t="s">
        <v>5827</v>
      </c>
      <c r="AR354" s="90"/>
      <c r="AS354" s="94">
        <f t="shared" si="50"/>
        <v>83</v>
      </c>
      <c r="AT354" s="88">
        <f t="shared" si="51"/>
        <v>46143</v>
      </c>
      <c r="AU354" s="95" t="str">
        <f t="shared" si="52"/>
        <v>May 2026</v>
      </c>
      <c r="AV354" s="88">
        <f t="shared" si="53"/>
        <v>46167</v>
      </c>
      <c r="AW354" s="88">
        <f t="shared" si="54"/>
        <v>46173</v>
      </c>
      <c r="AX354" s="90" t="str">
        <f t="shared" si="55"/>
        <v>25/05/2026 - 31/05/2026</v>
      </c>
      <c r="AY354" s="90">
        <f>IF($B354="","",COUNTIFS($B$5:$B354,$B354,$AT$5:$AT354,$AT354))</f>
        <v>10</v>
      </c>
      <c r="AZ354" s="90">
        <f>IF($B354="","",COUNTIFS($B$5:$B354,$B354,$AV$5:$AV354,$AV354))</f>
        <v>2</v>
      </c>
      <c r="BA354" s="90" t="str">
        <f t="shared" si="56"/>
        <v>10|Nattapol Suprom|20260501</v>
      </c>
      <c r="BB354" s="90" t="str">
        <f t="shared" si="57"/>
        <v>02|Nattapol Suprom|20260525</v>
      </c>
      <c r="BC354" s="90">
        <f t="shared" si="58"/>
        <v>0</v>
      </c>
      <c r="BD354" s="96" t="s">
        <v>5828</v>
      </c>
      <c r="BE354" s="70" t="s">
        <v>5829</v>
      </c>
      <c r="BF354" s="97" t="str">
        <f t="shared" si="59"/>
        <v>May 2026+</v>
      </c>
    </row>
    <row r="355" spans="1:58" s="97" customFormat="1" ht="15" customHeight="1">
      <c r="A355" s="86">
        <v>46179.735765671299</v>
      </c>
      <c r="B355" s="87" t="s">
        <v>451</v>
      </c>
      <c r="C355" s="88">
        <v>46167</v>
      </c>
      <c r="D355" s="89">
        <v>0.37847222221898846</v>
      </c>
      <c r="E355" s="89">
        <v>0.39027777777664596</v>
      </c>
      <c r="F355" s="90" t="s">
        <v>5830</v>
      </c>
      <c r="G355" s="70" t="s">
        <v>5831</v>
      </c>
      <c r="H355" s="90">
        <v>9</v>
      </c>
      <c r="I355" s="91" t="s">
        <v>5832</v>
      </c>
      <c r="J355" s="90">
        <v>8</v>
      </c>
      <c r="K355" s="91" t="s">
        <v>5833</v>
      </c>
      <c r="L355" s="90">
        <v>7</v>
      </c>
      <c r="M355" s="91" t="s">
        <v>5834</v>
      </c>
      <c r="N355" s="90">
        <v>7</v>
      </c>
      <c r="O355" s="91" t="s">
        <v>5835</v>
      </c>
      <c r="P355" s="90">
        <v>5</v>
      </c>
      <c r="Q355" s="92" t="s">
        <v>5836</v>
      </c>
      <c r="R355" s="90">
        <v>2</v>
      </c>
      <c r="S355" s="92" t="s">
        <v>5837</v>
      </c>
      <c r="T355" s="90"/>
      <c r="U355" s="93"/>
      <c r="V355" s="90">
        <v>9</v>
      </c>
      <c r="W355" s="91" t="s">
        <v>5838</v>
      </c>
      <c r="X355" s="90">
        <v>5</v>
      </c>
      <c r="Y355" s="91" t="s">
        <v>5839</v>
      </c>
      <c r="Z355" s="90"/>
      <c r="AA355" s="93"/>
      <c r="AB355" s="90">
        <v>4</v>
      </c>
      <c r="AC355" s="91" t="s">
        <v>5840</v>
      </c>
      <c r="AD355" s="90">
        <v>5</v>
      </c>
      <c r="AE355" s="91" t="s">
        <v>5841</v>
      </c>
      <c r="AF355" s="90">
        <v>6</v>
      </c>
      <c r="AG355" s="91" t="s">
        <v>5842</v>
      </c>
      <c r="AH355" s="90"/>
      <c r="AI355" s="93"/>
      <c r="AJ355" s="90"/>
      <c r="AK355" s="93"/>
      <c r="AL355" s="90"/>
      <c r="AM355" s="93"/>
      <c r="AN355" s="90"/>
      <c r="AO355" s="93"/>
      <c r="AP355" s="90" t="s">
        <v>87</v>
      </c>
      <c r="AQ355" s="93" t="s">
        <v>5843</v>
      </c>
      <c r="AR355" s="90"/>
      <c r="AS355" s="94">
        <f t="shared" si="50"/>
        <v>67</v>
      </c>
      <c r="AT355" s="88">
        <f t="shared" si="51"/>
        <v>46143</v>
      </c>
      <c r="AU355" s="95" t="str">
        <f t="shared" si="52"/>
        <v>May 2026</v>
      </c>
      <c r="AV355" s="88">
        <f t="shared" si="53"/>
        <v>46167</v>
      </c>
      <c r="AW355" s="88">
        <f t="shared" si="54"/>
        <v>46173</v>
      </c>
      <c r="AX355" s="90" t="str">
        <f t="shared" si="55"/>
        <v>25/05/2026 - 31/05/2026</v>
      </c>
      <c r="AY355" s="90">
        <f>IF($B355="","",COUNTIFS($B$5:$B355,$B355,$AT$5:$AT355,$AT355))</f>
        <v>9</v>
      </c>
      <c r="AZ355" s="90">
        <f>IF($B355="","",COUNTIFS($B$5:$B355,$B355,$AV$5:$AV355,$AV355))</f>
        <v>1</v>
      </c>
      <c r="BA355" s="90" t="str">
        <f t="shared" si="56"/>
        <v>09|Sunijtra Siritip|20260501</v>
      </c>
      <c r="BB355" s="90" t="str">
        <f t="shared" si="57"/>
        <v>01|Sunijtra Siritip|20260525</v>
      </c>
      <c r="BC355" s="90">
        <f t="shared" si="58"/>
        <v>0</v>
      </c>
      <c r="BD355" s="96" t="s">
        <v>5844</v>
      </c>
      <c r="BE355" s="70" t="s">
        <v>5845</v>
      </c>
      <c r="BF355" s="97" t="str">
        <f t="shared" si="59"/>
        <v>May 2026+</v>
      </c>
    </row>
    <row r="356" spans="1:58" s="97" customFormat="1" ht="15" customHeight="1">
      <c r="A356" s="86">
        <v>46179.745271631946</v>
      </c>
      <c r="B356" s="87" t="s">
        <v>451</v>
      </c>
      <c r="C356" s="88">
        <v>46167</v>
      </c>
      <c r="D356" s="89">
        <v>0.47083333333284827</v>
      </c>
      <c r="E356" s="89">
        <v>0.47777777777810115</v>
      </c>
      <c r="F356" s="90" t="s">
        <v>5846</v>
      </c>
      <c r="G356" s="70" t="s">
        <v>5847</v>
      </c>
      <c r="H356" s="90">
        <v>10</v>
      </c>
      <c r="I356" s="91" t="s">
        <v>5848</v>
      </c>
      <c r="J356" s="90">
        <v>10</v>
      </c>
      <c r="K356" s="91" t="s">
        <v>5849</v>
      </c>
      <c r="L356" s="90">
        <v>8</v>
      </c>
      <c r="M356" s="91" t="s">
        <v>5850</v>
      </c>
      <c r="N356" s="90">
        <v>8</v>
      </c>
      <c r="O356" s="91" t="s">
        <v>5851</v>
      </c>
      <c r="P356" s="90">
        <v>6</v>
      </c>
      <c r="Q356" s="92" t="s">
        <v>5852</v>
      </c>
      <c r="R356" s="90">
        <v>2</v>
      </c>
      <c r="S356" s="92" t="s">
        <v>5853</v>
      </c>
      <c r="T356" s="90"/>
      <c r="U356" s="93"/>
      <c r="V356" s="90">
        <v>12</v>
      </c>
      <c r="W356" s="91" t="s">
        <v>5854</v>
      </c>
      <c r="X356" s="90">
        <v>8</v>
      </c>
      <c r="Y356" s="91" t="s">
        <v>5855</v>
      </c>
      <c r="Z356" s="90"/>
      <c r="AA356" s="93"/>
      <c r="AB356" s="90">
        <v>4</v>
      </c>
      <c r="AC356" s="91" t="s">
        <v>5856</v>
      </c>
      <c r="AD356" s="90">
        <v>5</v>
      </c>
      <c r="AE356" s="91" t="s">
        <v>5857</v>
      </c>
      <c r="AF356" s="90">
        <v>9</v>
      </c>
      <c r="AG356" s="91" t="s">
        <v>5858</v>
      </c>
      <c r="AH356" s="90"/>
      <c r="AI356" s="93"/>
      <c r="AJ356" s="90"/>
      <c r="AK356" s="93"/>
      <c r="AL356" s="90"/>
      <c r="AM356" s="93"/>
      <c r="AN356" s="90"/>
      <c r="AO356" s="93"/>
      <c r="AP356" s="90" t="s">
        <v>87</v>
      </c>
      <c r="AQ356" s="93" t="s">
        <v>5859</v>
      </c>
      <c r="AR356" s="90"/>
      <c r="AS356" s="94">
        <f t="shared" si="50"/>
        <v>82</v>
      </c>
      <c r="AT356" s="88">
        <f t="shared" si="51"/>
        <v>46143</v>
      </c>
      <c r="AU356" s="95" t="str">
        <f t="shared" si="52"/>
        <v>May 2026</v>
      </c>
      <c r="AV356" s="88">
        <f t="shared" si="53"/>
        <v>46167</v>
      </c>
      <c r="AW356" s="88">
        <f t="shared" si="54"/>
        <v>46173</v>
      </c>
      <c r="AX356" s="90" t="str">
        <f t="shared" si="55"/>
        <v>25/05/2026 - 31/05/2026</v>
      </c>
      <c r="AY356" s="90">
        <f>IF($B356="","",COUNTIFS($B$5:$B356,$B356,$AT$5:$AT356,$AT356))</f>
        <v>10</v>
      </c>
      <c r="AZ356" s="90">
        <f>IF($B356="","",COUNTIFS($B$5:$B356,$B356,$AV$5:$AV356,$AV356))</f>
        <v>2</v>
      </c>
      <c r="BA356" s="90" t="str">
        <f t="shared" si="56"/>
        <v>10|Sunijtra Siritip|20260501</v>
      </c>
      <c r="BB356" s="90" t="str">
        <f t="shared" si="57"/>
        <v>02|Sunijtra Siritip|20260525</v>
      </c>
      <c r="BC356" s="90">
        <f t="shared" si="58"/>
        <v>0</v>
      </c>
      <c r="BD356" s="96" t="s">
        <v>5860</v>
      </c>
      <c r="BE356" s="70" t="s">
        <v>5861</v>
      </c>
      <c r="BF356" s="97" t="str">
        <f t="shared" si="59"/>
        <v>May 2026+</v>
      </c>
    </row>
    <row r="357" spans="1:58" s="97" customFormat="1" ht="15" customHeight="1">
      <c r="A357" s="86">
        <v>46179.772905266203</v>
      </c>
      <c r="B357" s="87" t="s">
        <v>264</v>
      </c>
      <c r="C357" s="88">
        <v>46167</v>
      </c>
      <c r="D357" s="89">
        <v>0.54930555555620231</v>
      </c>
      <c r="E357" s="89">
        <v>0.55694444444088731</v>
      </c>
      <c r="F357" s="90" t="s">
        <v>5862</v>
      </c>
      <c r="G357" s="70" t="s">
        <v>5863</v>
      </c>
      <c r="H357" s="90">
        <v>10</v>
      </c>
      <c r="I357" s="91" t="s">
        <v>5864</v>
      </c>
      <c r="J357" s="90">
        <v>10</v>
      </c>
      <c r="K357" s="91" t="s">
        <v>5865</v>
      </c>
      <c r="L357" s="90">
        <v>9</v>
      </c>
      <c r="M357" s="91" t="s">
        <v>5866</v>
      </c>
      <c r="N357" s="90">
        <v>9</v>
      </c>
      <c r="O357" s="91" t="s">
        <v>5867</v>
      </c>
      <c r="P357" s="90">
        <v>9</v>
      </c>
      <c r="Q357" s="92" t="s">
        <v>5868</v>
      </c>
      <c r="R357" s="90">
        <v>4</v>
      </c>
      <c r="S357" s="92" t="s">
        <v>5869</v>
      </c>
      <c r="T357" s="90"/>
      <c r="U357" s="93"/>
      <c r="V357" s="90">
        <v>14</v>
      </c>
      <c r="W357" s="91" t="s">
        <v>5870</v>
      </c>
      <c r="X357" s="90">
        <v>9</v>
      </c>
      <c r="Y357" s="91" t="s">
        <v>5871</v>
      </c>
      <c r="Z357" s="90"/>
      <c r="AA357" s="93"/>
      <c r="AB357" s="90">
        <v>4</v>
      </c>
      <c r="AC357" s="91" t="s">
        <v>5872</v>
      </c>
      <c r="AD357" s="90">
        <v>5</v>
      </c>
      <c r="AE357" s="91" t="s">
        <v>5873</v>
      </c>
      <c r="AF357" s="90">
        <v>9</v>
      </c>
      <c r="AG357" s="91" t="s">
        <v>5874</v>
      </c>
      <c r="AH357" s="90"/>
      <c r="AI357" s="93"/>
      <c r="AJ357" s="90"/>
      <c r="AK357" s="93"/>
      <c r="AL357" s="90"/>
      <c r="AM357" s="93"/>
      <c r="AN357" s="90"/>
      <c r="AO357" s="93"/>
      <c r="AP357" s="90" t="s">
        <v>87</v>
      </c>
      <c r="AQ357" s="93" t="s">
        <v>5875</v>
      </c>
      <c r="AR357" s="90"/>
      <c r="AS357" s="94">
        <f t="shared" si="50"/>
        <v>92</v>
      </c>
      <c r="AT357" s="88">
        <f t="shared" si="51"/>
        <v>46143</v>
      </c>
      <c r="AU357" s="95" t="str">
        <f t="shared" si="52"/>
        <v>May 2026</v>
      </c>
      <c r="AV357" s="88">
        <f t="shared" si="53"/>
        <v>46167</v>
      </c>
      <c r="AW357" s="88">
        <f t="shared" si="54"/>
        <v>46173</v>
      </c>
      <c r="AX357" s="90" t="str">
        <f t="shared" si="55"/>
        <v>25/05/2026 - 31/05/2026</v>
      </c>
      <c r="AY357" s="90">
        <f>IF($B357="","",COUNTIFS($B$5:$B357,$B357,$AT$5:$AT357,$AT357))</f>
        <v>9</v>
      </c>
      <c r="AZ357" s="90">
        <f>IF($B357="","",COUNTIFS($B$5:$B357,$B357,$AV$5:$AV357,$AV357))</f>
        <v>1</v>
      </c>
      <c r="BA357" s="90" t="str">
        <f t="shared" si="56"/>
        <v>09|Supakrit Promkhamnoi|20260501</v>
      </c>
      <c r="BB357" s="90" t="str">
        <f t="shared" si="57"/>
        <v>01|Supakrit Promkhamnoi|20260525</v>
      </c>
      <c r="BC357" s="90">
        <f t="shared" si="58"/>
        <v>0</v>
      </c>
      <c r="BD357" s="96" t="s">
        <v>5876</v>
      </c>
      <c r="BE357" s="70" t="s">
        <v>5877</v>
      </c>
      <c r="BF357" s="97" t="str">
        <f t="shared" si="59"/>
        <v>May 2026+</v>
      </c>
    </row>
    <row r="358" spans="1:58" s="97" customFormat="1" ht="15" customHeight="1">
      <c r="A358" s="86">
        <v>46179.783636550928</v>
      </c>
      <c r="B358" s="87" t="s">
        <v>264</v>
      </c>
      <c r="C358" s="88">
        <v>46167</v>
      </c>
      <c r="D358" s="89">
        <v>0.77013888888905058</v>
      </c>
      <c r="E358" s="89">
        <v>0.773611111115315</v>
      </c>
      <c r="F358" s="90" t="s">
        <v>5878</v>
      </c>
      <c r="G358" s="70" t="s">
        <v>5879</v>
      </c>
      <c r="H358" s="90">
        <v>10</v>
      </c>
      <c r="I358" s="91" t="s">
        <v>5880</v>
      </c>
      <c r="J358" s="90">
        <v>10</v>
      </c>
      <c r="K358" s="91" t="s">
        <v>5881</v>
      </c>
      <c r="L358" s="90">
        <v>9</v>
      </c>
      <c r="M358" s="91" t="s">
        <v>5882</v>
      </c>
      <c r="N358" s="90">
        <v>9</v>
      </c>
      <c r="O358" s="91" t="s">
        <v>5883</v>
      </c>
      <c r="P358" s="90">
        <v>7</v>
      </c>
      <c r="Q358" s="92" t="s">
        <v>5884</v>
      </c>
      <c r="R358" s="90">
        <v>3</v>
      </c>
      <c r="S358" s="92" t="s">
        <v>5885</v>
      </c>
      <c r="T358" s="90"/>
      <c r="U358" s="93"/>
      <c r="V358" s="90">
        <v>12</v>
      </c>
      <c r="W358" s="91" t="s">
        <v>5886</v>
      </c>
      <c r="X358" s="90">
        <v>8</v>
      </c>
      <c r="Y358" s="91" t="s">
        <v>5887</v>
      </c>
      <c r="Z358" s="90"/>
      <c r="AA358" s="93"/>
      <c r="AB358" s="90">
        <v>4</v>
      </c>
      <c r="AC358" s="91" t="s">
        <v>5888</v>
      </c>
      <c r="AD358" s="90">
        <v>5</v>
      </c>
      <c r="AE358" s="91" t="s">
        <v>5857</v>
      </c>
      <c r="AF358" s="90">
        <v>9</v>
      </c>
      <c r="AG358" s="91" t="s">
        <v>5889</v>
      </c>
      <c r="AH358" s="90"/>
      <c r="AI358" s="93"/>
      <c r="AJ358" s="90"/>
      <c r="AK358" s="93"/>
      <c r="AL358" s="90"/>
      <c r="AM358" s="93"/>
      <c r="AN358" s="90"/>
      <c r="AO358" s="93"/>
      <c r="AP358" s="90" t="s">
        <v>87</v>
      </c>
      <c r="AQ358" s="93" t="s">
        <v>5890</v>
      </c>
      <c r="AR358" s="90"/>
      <c r="AS358" s="94">
        <f t="shared" si="50"/>
        <v>86</v>
      </c>
      <c r="AT358" s="88">
        <f t="shared" si="51"/>
        <v>46143</v>
      </c>
      <c r="AU358" s="95" t="str">
        <f t="shared" si="52"/>
        <v>May 2026</v>
      </c>
      <c r="AV358" s="88">
        <f t="shared" si="53"/>
        <v>46167</v>
      </c>
      <c r="AW358" s="88">
        <f t="shared" si="54"/>
        <v>46173</v>
      </c>
      <c r="AX358" s="90" t="str">
        <f t="shared" si="55"/>
        <v>25/05/2026 - 31/05/2026</v>
      </c>
      <c r="AY358" s="90">
        <f>IF($B358="","",COUNTIFS($B$5:$B358,$B358,$AT$5:$AT358,$AT358))</f>
        <v>10</v>
      </c>
      <c r="AZ358" s="90">
        <f>IF($B358="","",COUNTIFS($B$5:$B358,$B358,$AV$5:$AV358,$AV358))</f>
        <v>2</v>
      </c>
      <c r="BA358" s="90" t="str">
        <f t="shared" si="56"/>
        <v>10|Supakrit Promkhamnoi|20260501</v>
      </c>
      <c r="BB358" s="90" t="str">
        <f t="shared" si="57"/>
        <v>02|Supakrit Promkhamnoi|20260525</v>
      </c>
      <c r="BC358" s="90">
        <f t="shared" si="58"/>
        <v>0</v>
      </c>
      <c r="BD358" s="96" t="s">
        <v>5891</v>
      </c>
      <c r="BE358" s="70" t="s">
        <v>5892</v>
      </c>
      <c r="BF358" s="97" t="str">
        <f t="shared" si="59"/>
        <v>May 2026+</v>
      </c>
    </row>
    <row r="359" spans="1:58" s="97" customFormat="1" ht="15" customHeight="1">
      <c r="A359" s="86">
        <v>46179.792941516207</v>
      </c>
      <c r="B359" s="87" t="s">
        <v>298</v>
      </c>
      <c r="C359" s="88">
        <v>46167</v>
      </c>
      <c r="D359" s="89">
        <v>0.7618055555576575</v>
      </c>
      <c r="E359" s="89">
        <v>0.76527777777664596</v>
      </c>
      <c r="F359" s="90" t="s">
        <v>5893</v>
      </c>
      <c r="G359" s="70" t="s">
        <v>5894</v>
      </c>
      <c r="H359" s="90">
        <v>10</v>
      </c>
      <c r="I359" s="91" t="s">
        <v>5895</v>
      </c>
      <c r="J359" s="90">
        <v>10</v>
      </c>
      <c r="K359" s="91" t="s">
        <v>5896</v>
      </c>
      <c r="L359" s="90">
        <v>10</v>
      </c>
      <c r="M359" s="91" t="s">
        <v>5897</v>
      </c>
      <c r="N359" s="90">
        <v>9</v>
      </c>
      <c r="O359" s="91" t="s">
        <v>5898</v>
      </c>
      <c r="P359" s="90">
        <v>8</v>
      </c>
      <c r="Q359" s="92" t="s">
        <v>5899</v>
      </c>
      <c r="R359" s="90">
        <v>4</v>
      </c>
      <c r="S359" s="92" t="s">
        <v>5900</v>
      </c>
      <c r="T359" s="90"/>
      <c r="U359" s="93"/>
      <c r="V359" s="90">
        <v>14</v>
      </c>
      <c r="W359" s="91" t="s">
        <v>5901</v>
      </c>
      <c r="X359" s="90">
        <v>9</v>
      </c>
      <c r="Y359" s="91" t="s">
        <v>5902</v>
      </c>
      <c r="Z359" s="90"/>
      <c r="AA359" s="93"/>
      <c r="AB359" s="90">
        <v>5</v>
      </c>
      <c r="AC359" s="91" t="s">
        <v>5903</v>
      </c>
      <c r="AD359" s="90">
        <v>5</v>
      </c>
      <c r="AE359" s="91" t="s">
        <v>5904</v>
      </c>
      <c r="AF359" s="90">
        <v>10</v>
      </c>
      <c r="AG359" s="91" t="s">
        <v>5905</v>
      </c>
      <c r="AH359" s="90"/>
      <c r="AI359" s="93"/>
      <c r="AJ359" s="90"/>
      <c r="AK359" s="93"/>
      <c r="AL359" s="90"/>
      <c r="AM359" s="93"/>
      <c r="AN359" s="90"/>
      <c r="AO359" s="93"/>
      <c r="AP359" s="90" t="s">
        <v>87</v>
      </c>
      <c r="AQ359" s="93" t="s">
        <v>5795</v>
      </c>
      <c r="AR359" s="90"/>
      <c r="AS359" s="94">
        <f t="shared" si="50"/>
        <v>94</v>
      </c>
      <c r="AT359" s="88">
        <f t="shared" si="51"/>
        <v>46143</v>
      </c>
      <c r="AU359" s="95" t="str">
        <f t="shared" si="52"/>
        <v>May 2026</v>
      </c>
      <c r="AV359" s="88">
        <f t="shared" si="53"/>
        <v>46167</v>
      </c>
      <c r="AW359" s="88">
        <f t="shared" si="54"/>
        <v>46173</v>
      </c>
      <c r="AX359" s="90" t="str">
        <f t="shared" si="55"/>
        <v>25/05/2026 - 31/05/2026</v>
      </c>
      <c r="AY359" s="90">
        <f>IF($B359="","",COUNTIFS($B$5:$B359,$B359,$AT$5:$AT359,$AT359))</f>
        <v>10</v>
      </c>
      <c r="AZ359" s="90">
        <f>IF($B359="","",COUNTIFS($B$5:$B359,$B359,$AV$5:$AV359,$AV359))</f>
        <v>1</v>
      </c>
      <c r="BA359" s="90" t="str">
        <f t="shared" si="56"/>
        <v>10|Suphitcha Keawliam|20260501</v>
      </c>
      <c r="BB359" s="90" t="str">
        <f t="shared" si="57"/>
        <v>01|Suphitcha Keawliam|20260525</v>
      </c>
      <c r="BC359" s="90">
        <f t="shared" si="58"/>
        <v>0</v>
      </c>
      <c r="BD359" s="96" t="s">
        <v>5906</v>
      </c>
      <c r="BE359" s="70" t="s">
        <v>5907</v>
      </c>
      <c r="BF359" s="97" t="str">
        <f t="shared" si="59"/>
        <v>May 2026+</v>
      </c>
    </row>
    <row r="360" spans="1:58" s="97" customFormat="1" ht="15" customHeight="1">
      <c r="A360" s="86">
        <v>46179.801432233799</v>
      </c>
      <c r="B360" s="87" t="s">
        <v>192</v>
      </c>
      <c r="C360" s="88">
        <v>46169</v>
      </c>
      <c r="D360" s="89">
        <v>0.35069444444525288</v>
      </c>
      <c r="E360" s="89">
        <v>0.35347222222480923</v>
      </c>
      <c r="F360" s="90" t="s">
        <v>5908</v>
      </c>
      <c r="G360" s="70" t="s">
        <v>5909</v>
      </c>
      <c r="H360" s="90">
        <v>10</v>
      </c>
      <c r="I360" s="91" t="s">
        <v>5910</v>
      </c>
      <c r="J360" s="90">
        <v>10</v>
      </c>
      <c r="K360" s="91" t="s">
        <v>5911</v>
      </c>
      <c r="L360" s="90">
        <v>8</v>
      </c>
      <c r="M360" s="91" t="s">
        <v>5912</v>
      </c>
      <c r="N360" s="90">
        <v>9</v>
      </c>
      <c r="O360" s="91" t="s">
        <v>5913</v>
      </c>
      <c r="P360" s="90">
        <v>7</v>
      </c>
      <c r="Q360" s="92" t="s">
        <v>5914</v>
      </c>
      <c r="R360" s="90">
        <v>3</v>
      </c>
      <c r="S360" s="92" t="s">
        <v>5915</v>
      </c>
      <c r="T360" s="90"/>
      <c r="U360" s="93"/>
      <c r="V360" s="90">
        <v>13</v>
      </c>
      <c r="W360" s="91" t="s">
        <v>5916</v>
      </c>
      <c r="X360" s="90">
        <v>8</v>
      </c>
      <c r="Y360" s="91" t="s">
        <v>5917</v>
      </c>
      <c r="Z360" s="90"/>
      <c r="AA360" s="93"/>
      <c r="AB360" s="90">
        <v>4</v>
      </c>
      <c r="AC360" s="91" t="s">
        <v>5918</v>
      </c>
      <c r="AD360" s="90">
        <v>5</v>
      </c>
      <c r="AE360" s="91" t="s">
        <v>5809</v>
      </c>
      <c r="AF360" s="90">
        <v>9</v>
      </c>
      <c r="AG360" s="91" t="s">
        <v>5919</v>
      </c>
      <c r="AH360" s="90"/>
      <c r="AI360" s="93"/>
      <c r="AJ360" s="90"/>
      <c r="AK360" s="93"/>
      <c r="AL360" s="90"/>
      <c r="AM360" s="93"/>
      <c r="AN360" s="90"/>
      <c r="AO360" s="93"/>
      <c r="AP360" s="90" t="s">
        <v>87</v>
      </c>
      <c r="AQ360" s="93" t="s">
        <v>5795</v>
      </c>
      <c r="AR360" s="90"/>
      <c r="AS360" s="94">
        <f t="shared" si="50"/>
        <v>86</v>
      </c>
      <c r="AT360" s="88">
        <f t="shared" si="51"/>
        <v>46143</v>
      </c>
      <c r="AU360" s="95" t="str">
        <f t="shared" si="52"/>
        <v>May 2026</v>
      </c>
      <c r="AV360" s="88">
        <f t="shared" si="53"/>
        <v>46167</v>
      </c>
      <c r="AW360" s="88">
        <f t="shared" si="54"/>
        <v>46173</v>
      </c>
      <c r="AX360" s="90" t="str">
        <f t="shared" si="55"/>
        <v>25/05/2026 - 31/05/2026</v>
      </c>
      <c r="AY360" s="90">
        <f>IF($B360="","",COUNTIFS($B$5:$B360,$B360,$AT$5:$AT360,$AT360))</f>
        <v>9</v>
      </c>
      <c r="AZ360" s="90">
        <f>IF($B360="","",COUNTIFS($B$5:$B360,$B360,$AV$5:$AV360,$AV360))</f>
        <v>1</v>
      </c>
      <c r="BA360" s="90" t="str">
        <f t="shared" si="56"/>
        <v>09|Wachiraporn chailittichai|20260501</v>
      </c>
      <c r="BB360" s="90" t="str">
        <f t="shared" si="57"/>
        <v>01|Wachiraporn chailittichai|20260525</v>
      </c>
      <c r="BC360" s="90">
        <f t="shared" si="58"/>
        <v>0</v>
      </c>
      <c r="BD360" s="96" t="s">
        <v>5920</v>
      </c>
      <c r="BE360" s="70" t="s">
        <v>5921</v>
      </c>
      <c r="BF360" s="97" t="str">
        <f t="shared" si="59"/>
        <v>May 2026+</v>
      </c>
    </row>
    <row r="361" spans="1:58" s="97" customFormat="1" ht="15" customHeight="1">
      <c r="A361" s="86">
        <v>46179.889383368056</v>
      </c>
      <c r="B361" s="87" t="s">
        <v>192</v>
      </c>
      <c r="C361" s="88">
        <v>46169</v>
      </c>
      <c r="D361" s="89">
        <v>0.42291666666278616</v>
      </c>
      <c r="E361" s="89">
        <v>0.44652777777810115</v>
      </c>
      <c r="F361" s="90" t="s">
        <v>5922</v>
      </c>
      <c r="G361" s="70" t="s">
        <v>5923</v>
      </c>
      <c r="H361" s="90">
        <v>10</v>
      </c>
      <c r="I361" s="91" t="s">
        <v>5924</v>
      </c>
      <c r="J361" s="90">
        <v>9</v>
      </c>
      <c r="K361" s="91" t="s">
        <v>5925</v>
      </c>
      <c r="L361" s="90">
        <v>5</v>
      </c>
      <c r="M361" s="91" t="s">
        <v>5926</v>
      </c>
      <c r="N361" s="90">
        <v>10</v>
      </c>
      <c r="O361" s="91" t="s">
        <v>5927</v>
      </c>
      <c r="P361" s="90">
        <v>8</v>
      </c>
      <c r="Q361" s="92" t="s">
        <v>5928</v>
      </c>
      <c r="R361" s="90">
        <v>4</v>
      </c>
      <c r="S361" s="92" t="s">
        <v>5929</v>
      </c>
      <c r="T361" s="90"/>
      <c r="U361" s="93"/>
      <c r="V361" s="90">
        <v>14</v>
      </c>
      <c r="W361" s="91" t="s">
        <v>5930</v>
      </c>
      <c r="X361" s="90">
        <v>8</v>
      </c>
      <c r="Y361" s="91" t="s">
        <v>5931</v>
      </c>
      <c r="Z361" s="90"/>
      <c r="AA361" s="93"/>
      <c r="AB361" s="90">
        <v>4</v>
      </c>
      <c r="AC361" s="91" t="s">
        <v>5932</v>
      </c>
      <c r="AD361" s="90">
        <v>5</v>
      </c>
      <c r="AE361" s="91" t="s">
        <v>5933</v>
      </c>
      <c r="AF361" s="90">
        <v>10</v>
      </c>
      <c r="AG361" s="91" t="s">
        <v>5934</v>
      </c>
      <c r="AH361" s="90"/>
      <c r="AI361" s="93"/>
      <c r="AJ361" s="90"/>
      <c r="AK361" s="93"/>
      <c r="AL361" s="90"/>
      <c r="AM361" s="93"/>
      <c r="AN361" s="90"/>
      <c r="AO361" s="93"/>
      <c r="AP361" s="90" t="s">
        <v>87</v>
      </c>
      <c r="AQ361" s="93" t="s">
        <v>5935</v>
      </c>
      <c r="AR361" s="90"/>
      <c r="AS361" s="94">
        <f t="shared" si="50"/>
        <v>87</v>
      </c>
      <c r="AT361" s="88">
        <f t="shared" si="51"/>
        <v>46143</v>
      </c>
      <c r="AU361" s="95" t="str">
        <f t="shared" si="52"/>
        <v>May 2026</v>
      </c>
      <c r="AV361" s="88">
        <f t="shared" si="53"/>
        <v>46167</v>
      </c>
      <c r="AW361" s="88">
        <f t="shared" si="54"/>
        <v>46173</v>
      </c>
      <c r="AX361" s="90" t="str">
        <f t="shared" si="55"/>
        <v>25/05/2026 - 31/05/2026</v>
      </c>
      <c r="AY361" s="90">
        <f>IF($B361="","",COUNTIFS($B$5:$B361,$B361,$AT$5:$AT361,$AT361))</f>
        <v>10</v>
      </c>
      <c r="AZ361" s="90">
        <f>IF($B361="","",COUNTIFS($B$5:$B361,$B361,$AV$5:$AV361,$AV361))</f>
        <v>2</v>
      </c>
      <c r="BA361" s="90" t="str">
        <f t="shared" si="56"/>
        <v>10|Wachiraporn chailittichai|20260501</v>
      </c>
      <c r="BB361" s="90" t="str">
        <f t="shared" si="57"/>
        <v>02|Wachiraporn chailittichai|20260525</v>
      </c>
      <c r="BC361" s="90">
        <f t="shared" si="58"/>
        <v>0</v>
      </c>
      <c r="BD361" s="96" t="s">
        <v>5936</v>
      </c>
      <c r="BE361" s="70" t="s">
        <v>5937</v>
      </c>
      <c r="BF361" s="97" t="str">
        <f t="shared" si="59"/>
        <v>May 2026+</v>
      </c>
    </row>
    <row r="362" spans="1:58" s="97" customFormat="1" ht="15" customHeight="1">
      <c r="A362" s="86">
        <v>46179.903181481481</v>
      </c>
      <c r="B362" s="87" t="s">
        <v>511</v>
      </c>
      <c r="C362" s="88">
        <v>46167</v>
      </c>
      <c r="D362" s="89">
        <v>0.51597222222335404</v>
      </c>
      <c r="E362" s="89">
        <v>0.52083333333575865</v>
      </c>
      <c r="F362" s="90" t="s">
        <v>5938</v>
      </c>
      <c r="G362" s="70" t="s">
        <v>5939</v>
      </c>
      <c r="H362" s="90">
        <v>9</v>
      </c>
      <c r="I362" s="91" t="s">
        <v>5940</v>
      </c>
      <c r="J362" s="90">
        <v>10</v>
      </c>
      <c r="K362" s="91" t="s">
        <v>5941</v>
      </c>
      <c r="L362" s="90">
        <v>10</v>
      </c>
      <c r="M362" s="91" t="s">
        <v>5942</v>
      </c>
      <c r="N362" s="90">
        <v>10</v>
      </c>
      <c r="O362" s="91" t="s">
        <v>5943</v>
      </c>
      <c r="P362" s="90">
        <v>7</v>
      </c>
      <c r="Q362" s="92" t="s">
        <v>5944</v>
      </c>
      <c r="R362" s="90">
        <v>3</v>
      </c>
      <c r="S362" s="92" t="s">
        <v>5945</v>
      </c>
      <c r="T362" s="90"/>
      <c r="U362" s="93"/>
      <c r="V362" s="90">
        <v>13</v>
      </c>
      <c r="W362" s="91" t="s">
        <v>5946</v>
      </c>
      <c r="X362" s="90">
        <v>8</v>
      </c>
      <c r="Y362" s="91" t="s">
        <v>5947</v>
      </c>
      <c r="Z362" s="90"/>
      <c r="AA362" s="93"/>
      <c r="AB362" s="90">
        <v>4</v>
      </c>
      <c r="AC362" s="91" t="s">
        <v>5948</v>
      </c>
      <c r="AD362" s="90">
        <v>4</v>
      </c>
      <c r="AE362" s="91" t="s">
        <v>5949</v>
      </c>
      <c r="AF362" s="90">
        <v>10</v>
      </c>
      <c r="AG362" s="91" t="s">
        <v>5950</v>
      </c>
      <c r="AH362" s="90"/>
      <c r="AI362" s="93"/>
      <c r="AJ362" s="90"/>
      <c r="AK362" s="93"/>
      <c r="AL362" s="90"/>
      <c r="AM362" s="93"/>
      <c r="AN362" s="90"/>
      <c r="AO362" s="93"/>
      <c r="AP362" s="90" t="s">
        <v>87</v>
      </c>
      <c r="AQ362" s="93" t="s">
        <v>5951</v>
      </c>
      <c r="AR362" s="90"/>
      <c r="AS362" s="94">
        <f t="shared" si="50"/>
        <v>88</v>
      </c>
      <c r="AT362" s="88">
        <f t="shared" si="51"/>
        <v>46143</v>
      </c>
      <c r="AU362" s="95" t="str">
        <f t="shared" si="52"/>
        <v>May 2026</v>
      </c>
      <c r="AV362" s="88">
        <f t="shared" si="53"/>
        <v>46167</v>
      </c>
      <c r="AW362" s="88">
        <f t="shared" si="54"/>
        <v>46173</v>
      </c>
      <c r="AX362" s="90" t="str">
        <f t="shared" si="55"/>
        <v>25/05/2026 - 31/05/2026</v>
      </c>
      <c r="AY362" s="90">
        <f>IF($B362="","",COUNTIFS($B$5:$B362,$B362,$AT$5:$AT362,$AT362))</f>
        <v>8</v>
      </c>
      <c r="AZ362" s="90">
        <f>IF($B362="","",COUNTIFS($B$5:$B362,$B362,$AV$5:$AV362,$AV362))</f>
        <v>1</v>
      </c>
      <c r="BA362" s="90" t="str">
        <f t="shared" si="56"/>
        <v>08|Wassana Phothong|20260501</v>
      </c>
      <c r="BB362" s="90" t="str">
        <f t="shared" si="57"/>
        <v>01|Wassana Phothong|20260525</v>
      </c>
      <c r="BC362" s="90">
        <f t="shared" si="58"/>
        <v>0</v>
      </c>
      <c r="BD362" s="96" t="s">
        <v>5952</v>
      </c>
      <c r="BE362" s="70" t="s">
        <v>5953</v>
      </c>
      <c r="BF362" s="97" t="str">
        <f t="shared" si="59"/>
        <v>May 2026+</v>
      </c>
    </row>
    <row r="363" spans="1:58" s="97" customFormat="1" ht="15" customHeight="1">
      <c r="A363" s="86">
        <v>46179.921649062497</v>
      </c>
      <c r="B363" s="87" t="s">
        <v>511</v>
      </c>
      <c r="C363" s="88">
        <v>46167</v>
      </c>
      <c r="D363" s="89">
        <v>0.73124999999708962</v>
      </c>
      <c r="E363" s="89">
        <v>0.7381944444423425</v>
      </c>
      <c r="F363" s="90" t="s">
        <v>5954</v>
      </c>
      <c r="G363" s="70" t="s">
        <v>5955</v>
      </c>
      <c r="H363" s="90">
        <v>10</v>
      </c>
      <c r="I363" s="91" t="s">
        <v>5956</v>
      </c>
      <c r="J363" s="90">
        <v>10</v>
      </c>
      <c r="K363" s="91" t="s">
        <v>5957</v>
      </c>
      <c r="L363" s="90">
        <v>7</v>
      </c>
      <c r="M363" s="91" t="s">
        <v>5958</v>
      </c>
      <c r="N363" s="90">
        <v>7</v>
      </c>
      <c r="O363" s="91" t="s">
        <v>5959</v>
      </c>
      <c r="P363" s="90">
        <v>7</v>
      </c>
      <c r="Q363" s="92" t="s">
        <v>5960</v>
      </c>
      <c r="R363" s="90">
        <v>3</v>
      </c>
      <c r="S363" s="92" t="s">
        <v>5961</v>
      </c>
      <c r="T363" s="90"/>
      <c r="U363" s="93"/>
      <c r="V363" s="90">
        <v>12</v>
      </c>
      <c r="W363" s="91" t="s">
        <v>5962</v>
      </c>
      <c r="X363" s="90">
        <v>8</v>
      </c>
      <c r="Y363" s="91" t="s">
        <v>5963</v>
      </c>
      <c r="Z363" s="90"/>
      <c r="AA363" s="93"/>
      <c r="AB363" s="90">
        <v>5</v>
      </c>
      <c r="AC363" s="91" t="s">
        <v>5964</v>
      </c>
      <c r="AD363" s="90">
        <v>5</v>
      </c>
      <c r="AE363" s="91" t="s">
        <v>5965</v>
      </c>
      <c r="AF363" s="90">
        <v>10</v>
      </c>
      <c r="AG363" s="91" t="s">
        <v>5966</v>
      </c>
      <c r="AH363" s="90"/>
      <c r="AI363" s="93"/>
      <c r="AJ363" s="90"/>
      <c r="AK363" s="93"/>
      <c r="AL363" s="90"/>
      <c r="AM363" s="93"/>
      <c r="AN363" s="90"/>
      <c r="AO363" s="93"/>
      <c r="AP363" s="90" t="s">
        <v>87</v>
      </c>
      <c r="AQ363" s="93" t="s">
        <v>5967</v>
      </c>
      <c r="AR363" s="90"/>
      <c r="AS363" s="94">
        <f t="shared" si="50"/>
        <v>84</v>
      </c>
      <c r="AT363" s="88">
        <f t="shared" si="51"/>
        <v>46143</v>
      </c>
      <c r="AU363" s="95" t="str">
        <f t="shared" si="52"/>
        <v>May 2026</v>
      </c>
      <c r="AV363" s="88">
        <f t="shared" si="53"/>
        <v>46167</v>
      </c>
      <c r="AW363" s="88">
        <f t="shared" si="54"/>
        <v>46173</v>
      </c>
      <c r="AX363" s="90" t="str">
        <f t="shared" si="55"/>
        <v>25/05/2026 - 31/05/2026</v>
      </c>
      <c r="AY363" s="90">
        <f>IF($B363="","",COUNTIFS($B$5:$B363,$B363,$AT$5:$AT363,$AT363))</f>
        <v>9</v>
      </c>
      <c r="AZ363" s="90">
        <f>IF($B363="","",COUNTIFS($B$5:$B363,$B363,$AV$5:$AV363,$AV363))</f>
        <v>2</v>
      </c>
      <c r="BA363" s="90" t="str">
        <f t="shared" si="56"/>
        <v>09|Wassana Phothong|20260501</v>
      </c>
      <c r="BB363" s="90" t="str">
        <f t="shared" si="57"/>
        <v>02|Wassana Phothong|20260525</v>
      </c>
      <c r="BC363" s="90">
        <f t="shared" si="58"/>
        <v>0</v>
      </c>
      <c r="BD363" s="96" t="s">
        <v>5968</v>
      </c>
      <c r="BE363" s="70" t="s">
        <v>5969</v>
      </c>
      <c r="BF363" s="97" t="str">
        <f t="shared" si="59"/>
        <v>May 2026+</v>
      </c>
    </row>
    <row r="364" spans="1:58" s="97" customFormat="1" ht="15" customHeight="1">
      <c r="A364" s="86">
        <v>46179.946984166665</v>
      </c>
      <c r="B364" s="87" t="s">
        <v>511</v>
      </c>
      <c r="C364" s="88">
        <v>46168</v>
      </c>
      <c r="D364" s="89">
        <v>0.54791666666278616</v>
      </c>
      <c r="E364" s="89">
        <v>0.55277777777519077</v>
      </c>
      <c r="F364" s="90" t="s">
        <v>5970</v>
      </c>
      <c r="G364" s="70" t="s">
        <v>5971</v>
      </c>
      <c r="H364" s="90">
        <v>10</v>
      </c>
      <c r="I364" s="91" t="s">
        <v>5972</v>
      </c>
      <c r="J364" s="90">
        <v>10</v>
      </c>
      <c r="K364" s="91" t="s">
        <v>5973</v>
      </c>
      <c r="L364" s="90">
        <v>7</v>
      </c>
      <c r="M364" s="91" t="s">
        <v>5974</v>
      </c>
      <c r="N364" s="90">
        <v>7</v>
      </c>
      <c r="O364" s="91" t="s">
        <v>5975</v>
      </c>
      <c r="P364" s="90">
        <v>5</v>
      </c>
      <c r="Q364" s="92" t="s">
        <v>5976</v>
      </c>
      <c r="R364" s="90">
        <v>2</v>
      </c>
      <c r="S364" s="92" t="s">
        <v>5977</v>
      </c>
      <c r="T364" s="90"/>
      <c r="U364" s="93"/>
      <c r="V364" s="90">
        <v>10</v>
      </c>
      <c r="W364" s="91" t="s">
        <v>5978</v>
      </c>
      <c r="X364" s="90">
        <v>7</v>
      </c>
      <c r="Y364" s="91" t="s">
        <v>5979</v>
      </c>
      <c r="Z364" s="90"/>
      <c r="AA364" s="93"/>
      <c r="AB364" s="90">
        <v>3</v>
      </c>
      <c r="AC364" s="91" t="s">
        <v>5980</v>
      </c>
      <c r="AD364" s="90">
        <v>4</v>
      </c>
      <c r="AE364" s="91" t="s">
        <v>5981</v>
      </c>
      <c r="AF364" s="90">
        <v>8</v>
      </c>
      <c r="AG364" s="91" t="s">
        <v>5982</v>
      </c>
      <c r="AH364" s="90"/>
      <c r="AI364" s="93"/>
      <c r="AJ364" s="90"/>
      <c r="AK364" s="93"/>
      <c r="AL364" s="90"/>
      <c r="AM364" s="93"/>
      <c r="AN364" s="90"/>
      <c r="AO364" s="93"/>
      <c r="AP364" s="90" t="s">
        <v>87</v>
      </c>
      <c r="AQ364" s="93" t="s">
        <v>5983</v>
      </c>
      <c r="AR364" s="90"/>
      <c r="AS364" s="94">
        <f t="shared" si="50"/>
        <v>73</v>
      </c>
      <c r="AT364" s="88">
        <f t="shared" si="51"/>
        <v>46143</v>
      </c>
      <c r="AU364" s="95" t="str">
        <f t="shared" si="52"/>
        <v>May 2026</v>
      </c>
      <c r="AV364" s="88">
        <f t="shared" si="53"/>
        <v>46167</v>
      </c>
      <c r="AW364" s="88">
        <f t="shared" si="54"/>
        <v>46173</v>
      </c>
      <c r="AX364" s="90" t="str">
        <f t="shared" si="55"/>
        <v>25/05/2026 - 31/05/2026</v>
      </c>
      <c r="AY364" s="90">
        <f>IF($B364="","",COUNTIFS($B$5:$B364,$B364,$AT$5:$AT364,$AT364))</f>
        <v>10</v>
      </c>
      <c r="AZ364" s="90">
        <f>IF($B364="","",COUNTIFS($B$5:$B364,$B364,$AV$5:$AV364,$AV364))</f>
        <v>3</v>
      </c>
      <c r="BA364" s="90" t="str">
        <f t="shared" si="56"/>
        <v>10|Wassana Phothong|20260501</v>
      </c>
      <c r="BB364" s="90" t="str">
        <f t="shared" si="57"/>
        <v>03|Wassana Phothong|20260525</v>
      </c>
      <c r="BC364" s="90">
        <f t="shared" si="58"/>
        <v>0</v>
      </c>
      <c r="BD364" s="96" t="s">
        <v>5984</v>
      </c>
      <c r="BE364" s="70" t="s">
        <v>5985</v>
      </c>
      <c r="BF364" s="97" t="str">
        <f t="shared" si="59"/>
        <v>May 2026+</v>
      </c>
    </row>
    <row r="365" spans="1:58" ht="14.25" customHeight="1">
      <c r="AS365" s="18" t="str">
        <f t="shared" si="50"/>
        <v/>
      </c>
      <c r="AT365" s="12" t="str">
        <f t="shared" si="51"/>
        <v/>
      </c>
      <c r="AU365" s="19" t="str">
        <f t="shared" si="52"/>
        <v/>
      </c>
      <c r="AV365" s="12" t="str">
        <f t="shared" si="53"/>
        <v/>
      </c>
      <c r="AW365" s="12" t="str">
        <f t="shared" si="54"/>
        <v/>
      </c>
      <c r="AX365" s="14" t="str">
        <f t="shared" si="55"/>
        <v/>
      </c>
      <c r="AY365" s="14" t="str">
        <f>IF($B365="","",COUNTIFS($B$5:$B365,$B365,$AT$5:$AT365,$AT365))</f>
        <v/>
      </c>
      <c r="AZ365" s="14" t="str">
        <f>IF($B365="","",COUNTIFS($B$5:$B365,$B365,$AV$5:$AV365,$AV365))</f>
        <v/>
      </c>
      <c r="BA365" s="14" t="str">
        <f t="shared" si="56"/>
        <v/>
      </c>
      <c r="BB365" s="14" t="str">
        <f t="shared" si="57"/>
        <v/>
      </c>
      <c r="BC365" s="14">
        <f t="shared" si="58"/>
        <v>0</v>
      </c>
      <c r="BF365" s="20" t="str">
        <f t="shared" si="59"/>
        <v/>
      </c>
    </row>
    <row r="366" spans="1:58" ht="14.25" customHeight="1">
      <c r="AS366" s="18" t="str">
        <f t="shared" si="50"/>
        <v/>
      </c>
      <c r="AT366" s="12" t="str">
        <f t="shared" si="51"/>
        <v/>
      </c>
      <c r="AU366" s="19" t="str">
        <f t="shared" si="52"/>
        <v/>
      </c>
      <c r="AV366" s="12" t="str">
        <f t="shared" si="53"/>
        <v/>
      </c>
      <c r="AW366" s="12" t="str">
        <f t="shared" si="54"/>
        <v/>
      </c>
      <c r="AX366" s="14" t="str">
        <f t="shared" si="55"/>
        <v/>
      </c>
      <c r="AY366" s="14" t="str">
        <f>IF($B366="","",COUNTIFS($B$5:$B366,$B366,$AT$5:$AT366,$AT366))</f>
        <v/>
      </c>
      <c r="AZ366" s="14" t="str">
        <f>IF($B366="","",COUNTIFS($B$5:$B366,$B366,$AV$5:$AV366,$AV366))</f>
        <v/>
      </c>
      <c r="BA366" s="14" t="str">
        <f t="shared" si="56"/>
        <v/>
      </c>
      <c r="BB366" s="14" t="str">
        <f t="shared" si="57"/>
        <v/>
      </c>
      <c r="BC366" s="14">
        <f t="shared" si="58"/>
        <v>0</v>
      </c>
      <c r="BF366" s="20" t="str">
        <f t="shared" si="59"/>
        <v/>
      </c>
    </row>
    <row r="367" spans="1:58" ht="14.25" customHeight="1">
      <c r="AS367" s="18" t="str">
        <f t="shared" si="50"/>
        <v/>
      </c>
      <c r="AT367" s="12" t="str">
        <f t="shared" si="51"/>
        <v/>
      </c>
      <c r="AU367" s="19" t="str">
        <f t="shared" si="52"/>
        <v/>
      </c>
      <c r="AV367" s="12" t="str">
        <f t="shared" si="53"/>
        <v/>
      </c>
      <c r="AW367" s="12" t="str">
        <f t="shared" si="54"/>
        <v/>
      </c>
      <c r="AX367" s="14" t="str">
        <f t="shared" si="55"/>
        <v/>
      </c>
      <c r="AY367" s="14" t="str">
        <f>IF($B367="","",COUNTIFS($B$5:$B367,$B367,$AT$5:$AT367,$AT367))</f>
        <v/>
      </c>
      <c r="AZ367" s="14" t="str">
        <f>IF($B367="","",COUNTIFS($B$5:$B367,$B367,$AV$5:$AV367,$AV367))</f>
        <v/>
      </c>
      <c r="BA367" s="14" t="str">
        <f t="shared" si="56"/>
        <v/>
      </c>
      <c r="BB367" s="14" t="str">
        <f t="shared" si="57"/>
        <v/>
      </c>
      <c r="BC367" s="14">
        <f t="shared" si="58"/>
        <v>0</v>
      </c>
      <c r="BF367" s="20" t="str">
        <f t="shared" si="59"/>
        <v/>
      </c>
    </row>
    <row r="368" spans="1:58" ht="14.25" customHeight="1">
      <c r="AS368" s="18" t="str">
        <f t="shared" si="50"/>
        <v/>
      </c>
      <c r="AT368" s="12" t="str">
        <f t="shared" si="51"/>
        <v/>
      </c>
      <c r="AU368" s="19" t="str">
        <f t="shared" si="52"/>
        <v/>
      </c>
      <c r="AV368" s="12" t="str">
        <f t="shared" si="53"/>
        <v/>
      </c>
      <c r="AW368" s="12" t="str">
        <f t="shared" si="54"/>
        <v/>
      </c>
      <c r="AX368" s="14" t="str">
        <f t="shared" si="55"/>
        <v/>
      </c>
      <c r="AY368" s="14" t="str">
        <f>IF($B368="","",COUNTIFS($B$5:$B368,$B368,$AT$5:$AT368,$AT368))</f>
        <v/>
      </c>
      <c r="AZ368" s="14" t="str">
        <f>IF($B368="","",COUNTIFS($B$5:$B368,$B368,$AV$5:$AV368,$AV368))</f>
        <v/>
      </c>
      <c r="BA368" s="14" t="str">
        <f t="shared" si="56"/>
        <v/>
      </c>
      <c r="BB368" s="14" t="str">
        <f t="shared" si="57"/>
        <v/>
      </c>
      <c r="BC368" s="14">
        <f t="shared" si="58"/>
        <v>0</v>
      </c>
      <c r="BF368" s="20" t="str">
        <f t="shared" si="59"/>
        <v/>
      </c>
    </row>
    <row r="369" spans="45:58" ht="14.25" customHeight="1">
      <c r="AS369" s="18" t="str">
        <f t="shared" si="50"/>
        <v/>
      </c>
      <c r="AT369" s="12" t="str">
        <f t="shared" si="51"/>
        <v/>
      </c>
      <c r="AU369" s="19" t="str">
        <f t="shared" si="52"/>
        <v/>
      </c>
      <c r="AV369" s="12" t="str">
        <f t="shared" si="53"/>
        <v/>
      </c>
      <c r="AW369" s="12" t="str">
        <f t="shared" si="54"/>
        <v/>
      </c>
      <c r="AX369" s="14" t="str">
        <f t="shared" si="55"/>
        <v/>
      </c>
      <c r="AY369" s="14" t="str">
        <f>IF($B369="","",COUNTIFS($B$5:$B369,$B369,$AT$5:$AT369,$AT369))</f>
        <v/>
      </c>
      <c r="AZ369" s="14" t="str">
        <f>IF($B369="","",COUNTIFS($B$5:$B369,$B369,$AV$5:$AV369,$AV369))</f>
        <v/>
      </c>
      <c r="BA369" s="14" t="str">
        <f t="shared" si="56"/>
        <v/>
      </c>
      <c r="BB369" s="14" t="str">
        <f t="shared" si="57"/>
        <v/>
      </c>
      <c r="BC369" s="14">
        <f t="shared" si="58"/>
        <v>0</v>
      </c>
      <c r="BF369" s="20" t="str">
        <f t="shared" si="59"/>
        <v/>
      </c>
    </row>
    <row r="370" spans="45:58" ht="14.25" customHeight="1">
      <c r="AS370" s="18" t="str">
        <f t="shared" si="50"/>
        <v/>
      </c>
      <c r="AT370" s="12" t="str">
        <f t="shared" si="51"/>
        <v/>
      </c>
      <c r="AU370" s="19" t="str">
        <f t="shared" si="52"/>
        <v/>
      </c>
      <c r="AV370" s="12" t="str">
        <f t="shared" si="53"/>
        <v/>
      </c>
      <c r="AW370" s="12" t="str">
        <f t="shared" si="54"/>
        <v/>
      </c>
      <c r="AX370" s="14" t="str">
        <f t="shared" si="55"/>
        <v/>
      </c>
      <c r="AY370" s="14" t="str">
        <f>IF($B370="","",COUNTIFS($B$5:$B370,$B370,$AT$5:$AT370,$AT370))</f>
        <v/>
      </c>
      <c r="AZ370" s="14" t="str">
        <f>IF($B370="","",COUNTIFS($B$5:$B370,$B370,$AV$5:$AV370,$AV370))</f>
        <v/>
      </c>
      <c r="BA370" s="14" t="str">
        <f t="shared" si="56"/>
        <v/>
      </c>
      <c r="BB370" s="14" t="str">
        <f t="shared" si="57"/>
        <v/>
      </c>
      <c r="BC370" s="14">
        <f t="shared" si="58"/>
        <v>0</v>
      </c>
      <c r="BF370" s="20" t="str">
        <f t="shared" si="59"/>
        <v/>
      </c>
    </row>
    <row r="371" spans="45:58" ht="14.25" customHeight="1">
      <c r="AS371" s="18" t="str">
        <f t="shared" si="50"/>
        <v/>
      </c>
      <c r="AT371" s="12" t="str">
        <f t="shared" si="51"/>
        <v/>
      </c>
      <c r="AU371" s="19" t="str">
        <f t="shared" si="52"/>
        <v/>
      </c>
      <c r="AV371" s="12" t="str">
        <f t="shared" si="53"/>
        <v/>
      </c>
      <c r="AW371" s="12" t="str">
        <f t="shared" si="54"/>
        <v/>
      </c>
      <c r="AX371" s="14" t="str">
        <f t="shared" si="55"/>
        <v/>
      </c>
      <c r="AY371" s="14" t="str">
        <f>IF($B371="","",COUNTIFS($B$5:$B371,$B371,$AT$5:$AT371,$AT371))</f>
        <v/>
      </c>
      <c r="AZ371" s="14" t="str">
        <f>IF($B371="","",COUNTIFS($B$5:$B371,$B371,$AV$5:$AV371,$AV371))</f>
        <v/>
      </c>
      <c r="BA371" s="14" t="str">
        <f t="shared" si="56"/>
        <v/>
      </c>
      <c r="BB371" s="14" t="str">
        <f t="shared" si="57"/>
        <v/>
      </c>
      <c r="BC371" s="14">
        <f t="shared" si="58"/>
        <v>0</v>
      </c>
      <c r="BF371" s="20" t="str">
        <f t="shared" si="59"/>
        <v/>
      </c>
    </row>
    <row r="372" spans="45:58" ht="14.25" customHeight="1">
      <c r="AS372" s="18" t="str">
        <f t="shared" si="50"/>
        <v/>
      </c>
      <c r="AT372" s="12" t="str">
        <f t="shared" si="51"/>
        <v/>
      </c>
      <c r="AU372" s="19" t="str">
        <f t="shared" si="52"/>
        <v/>
      </c>
      <c r="AV372" s="12" t="str">
        <f t="shared" si="53"/>
        <v/>
      </c>
      <c r="AW372" s="12" t="str">
        <f t="shared" si="54"/>
        <v/>
      </c>
      <c r="AX372" s="14" t="str">
        <f t="shared" si="55"/>
        <v/>
      </c>
      <c r="AY372" s="14" t="str">
        <f>IF($B372="","",COUNTIFS($B$5:$B372,$B372,$AT$5:$AT372,$AT372))</f>
        <v/>
      </c>
      <c r="AZ372" s="14" t="str">
        <f>IF($B372="","",COUNTIFS($B$5:$B372,$B372,$AV$5:$AV372,$AV372))</f>
        <v/>
      </c>
      <c r="BA372" s="14" t="str">
        <f t="shared" si="56"/>
        <v/>
      </c>
      <c r="BB372" s="14" t="str">
        <f t="shared" si="57"/>
        <v/>
      </c>
      <c r="BC372" s="14">
        <f t="shared" si="58"/>
        <v>0</v>
      </c>
      <c r="BF372" s="20" t="str">
        <f t="shared" si="59"/>
        <v/>
      </c>
    </row>
    <row r="373" spans="45:58" ht="14.25" customHeight="1">
      <c r="AS373" s="18" t="str">
        <f t="shared" si="50"/>
        <v/>
      </c>
      <c r="AT373" s="12" t="str">
        <f t="shared" si="51"/>
        <v/>
      </c>
      <c r="AU373" s="19" t="str">
        <f t="shared" si="52"/>
        <v/>
      </c>
      <c r="AV373" s="12" t="str">
        <f t="shared" si="53"/>
        <v/>
      </c>
      <c r="AW373" s="12" t="str">
        <f t="shared" si="54"/>
        <v/>
      </c>
      <c r="AX373" s="14" t="str">
        <f t="shared" si="55"/>
        <v/>
      </c>
      <c r="AY373" s="14" t="str">
        <f>IF($B373="","",COUNTIFS($B$5:$B373,$B373,$AT$5:$AT373,$AT373))</f>
        <v/>
      </c>
      <c r="AZ373" s="14" t="str">
        <f>IF($B373="","",COUNTIFS($B$5:$B373,$B373,$AV$5:$AV373,$AV373))</f>
        <v/>
      </c>
      <c r="BA373" s="14" t="str">
        <f t="shared" si="56"/>
        <v/>
      </c>
      <c r="BB373" s="14" t="str">
        <f t="shared" si="57"/>
        <v/>
      </c>
      <c r="BC373" s="14">
        <f t="shared" si="58"/>
        <v>0</v>
      </c>
      <c r="BF373" s="20" t="str">
        <f t="shared" si="59"/>
        <v/>
      </c>
    </row>
    <row r="374" spans="45:58" ht="14.25" customHeight="1">
      <c r="AS374" s="18" t="str">
        <f t="shared" si="50"/>
        <v/>
      </c>
      <c r="AT374" s="12" t="str">
        <f t="shared" si="51"/>
        <v/>
      </c>
      <c r="AU374" s="19" t="str">
        <f t="shared" si="52"/>
        <v/>
      </c>
      <c r="AV374" s="12" t="str">
        <f t="shared" si="53"/>
        <v/>
      </c>
      <c r="AW374" s="12" t="str">
        <f t="shared" si="54"/>
        <v/>
      </c>
      <c r="AX374" s="14" t="str">
        <f t="shared" si="55"/>
        <v/>
      </c>
      <c r="AY374" s="14" t="str">
        <f>IF($B374="","",COUNTIFS($B$5:$B374,$B374,$AT$5:$AT374,$AT374))</f>
        <v/>
      </c>
      <c r="AZ374" s="14" t="str">
        <f>IF($B374="","",COUNTIFS($B$5:$B374,$B374,$AV$5:$AV374,$AV374))</f>
        <v/>
      </c>
      <c r="BA374" s="14" t="str">
        <f t="shared" si="56"/>
        <v/>
      </c>
      <c r="BB374" s="14" t="str">
        <f t="shared" si="57"/>
        <v/>
      </c>
      <c r="BC374" s="14">
        <f t="shared" si="58"/>
        <v>0</v>
      </c>
      <c r="BF374" s="20" t="str">
        <f t="shared" si="59"/>
        <v/>
      </c>
    </row>
    <row r="375" spans="45:58" ht="14.25" customHeight="1">
      <c r="AS375" s="18" t="str">
        <f t="shared" si="50"/>
        <v/>
      </c>
      <c r="AT375" s="12" t="str">
        <f t="shared" si="51"/>
        <v/>
      </c>
      <c r="AU375" s="19" t="str">
        <f t="shared" si="52"/>
        <v/>
      </c>
      <c r="AV375" s="12" t="str">
        <f t="shared" si="53"/>
        <v/>
      </c>
      <c r="AW375" s="12" t="str">
        <f t="shared" si="54"/>
        <v/>
      </c>
      <c r="AX375" s="14" t="str">
        <f t="shared" si="55"/>
        <v/>
      </c>
      <c r="AY375" s="14" t="str">
        <f>IF($B375="","",COUNTIFS($B$5:$B375,$B375,$AT$5:$AT375,$AT375))</f>
        <v/>
      </c>
      <c r="AZ375" s="14" t="str">
        <f>IF($B375="","",COUNTIFS($B$5:$B375,$B375,$AV$5:$AV375,$AV375))</f>
        <v/>
      </c>
      <c r="BA375" s="14" t="str">
        <f t="shared" si="56"/>
        <v/>
      </c>
      <c r="BB375" s="14" t="str">
        <f t="shared" si="57"/>
        <v/>
      </c>
      <c r="BC375" s="14">
        <f t="shared" si="58"/>
        <v>0</v>
      </c>
      <c r="BF375" s="20" t="str">
        <f t="shared" si="59"/>
        <v/>
      </c>
    </row>
    <row r="376" spans="45:58" ht="14.25" customHeight="1">
      <c r="AS376" s="18" t="str">
        <f t="shared" si="50"/>
        <v/>
      </c>
      <c r="AT376" s="12" t="str">
        <f t="shared" si="51"/>
        <v/>
      </c>
      <c r="AU376" s="19" t="str">
        <f t="shared" si="52"/>
        <v/>
      </c>
      <c r="AV376" s="12" t="str">
        <f t="shared" si="53"/>
        <v/>
      </c>
      <c r="AW376" s="12" t="str">
        <f t="shared" si="54"/>
        <v/>
      </c>
      <c r="AX376" s="14" t="str">
        <f t="shared" si="55"/>
        <v/>
      </c>
      <c r="AY376" s="14" t="str">
        <f>IF($B376="","",COUNTIFS($B$5:$B376,$B376,$AT$5:$AT376,$AT376))</f>
        <v/>
      </c>
      <c r="AZ376" s="14" t="str">
        <f>IF($B376="","",COUNTIFS($B$5:$B376,$B376,$AV$5:$AV376,$AV376))</f>
        <v/>
      </c>
      <c r="BA376" s="14" t="str">
        <f t="shared" si="56"/>
        <v/>
      </c>
      <c r="BB376" s="14" t="str">
        <f t="shared" si="57"/>
        <v/>
      </c>
      <c r="BC376" s="14">
        <f t="shared" si="58"/>
        <v>0</v>
      </c>
      <c r="BF376" s="20" t="str">
        <f t="shared" si="59"/>
        <v/>
      </c>
    </row>
    <row r="377" spans="45:58" ht="14.25" customHeight="1">
      <c r="AS377" s="18" t="str">
        <f t="shared" si="50"/>
        <v/>
      </c>
      <c r="AT377" s="12" t="str">
        <f t="shared" si="51"/>
        <v/>
      </c>
      <c r="AU377" s="19" t="str">
        <f t="shared" si="52"/>
        <v/>
      </c>
      <c r="AV377" s="12" t="str">
        <f t="shared" si="53"/>
        <v/>
      </c>
      <c r="AW377" s="12" t="str">
        <f t="shared" si="54"/>
        <v/>
      </c>
      <c r="AX377" s="14" t="str">
        <f t="shared" si="55"/>
        <v/>
      </c>
      <c r="AY377" s="14" t="str">
        <f>IF($B377="","",COUNTIFS($B$5:$B377,$B377,$AT$5:$AT377,$AT377))</f>
        <v/>
      </c>
      <c r="AZ377" s="14" t="str">
        <f>IF($B377="","",COUNTIFS($B$5:$B377,$B377,$AV$5:$AV377,$AV377))</f>
        <v/>
      </c>
      <c r="BA377" s="14" t="str">
        <f t="shared" si="56"/>
        <v/>
      </c>
      <c r="BB377" s="14" t="str">
        <f t="shared" si="57"/>
        <v/>
      </c>
      <c r="BC377" s="14">
        <f t="shared" si="58"/>
        <v>0</v>
      </c>
      <c r="BF377" s="20" t="str">
        <f t="shared" si="59"/>
        <v/>
      </c>
    </row>
    <row r="378" spans="45:58" ht="14.25" customHeight="1">
      <c r="AS378" s="18" t="str">
        <f t="shared" si="50"/>
        <v/>
      </c>
      <c r="AT378" s="12" t="str">
        <f t="shared" si="51"/>
        <v/>
      </c>
      <c r="AU378" s="19" t="str">
        <f t="shared" si="52"/>
        <v/>
      </c>
      <c r="AV378" s="12" t="str">
        <f t="shared" si="53"/>
        <v/>
      </c>
      <c r="AW378" s="12" t="str">
        <f t="shared" si="54"/>
        <v/>
      </c>
      <c r="AX378" s="14" t="str">
        <f t="shared" si="55"/>
        <v/>
      </c>
      <c r="AY378" s="14" t="str">
        <f>IF($B378="","",COUNTIFS($B$5:$B378,$B378,$AT$5:$AT378,$AT378))</f>
        <v/>
      </c>
      <c r="AZ378" s="14" t="str">
        <f>IF($B378="","",COUNTIFS($B$5:$B378,$B378,$AV$5:$AV378,$AV378))</f>
        <v/>
      </c>
      <c r="BA378" s="14" t="str">
        <f t="shared" si="56"/>
        <v/>
      </c>
      <c r="BB378" s="14" t="str">
        <f t="shared" si="57"/>
        <v/>
      </c>
      <c r="BC378" s="14">
        <f t="shared" si="58"/>
        <v>0</v>
      </c>
      <c r="BF378" s="20" t="str">
        <f t="shared" si="59"/>
        <v/>
      </c>
    </row>
    <row r="379" spans="45:58" ht="14.25" customHeight="1">
      <c r="AS379" s="18" t="str">
        <f t="shared" si="50"/>
        <v/>
      </c>
      <c r="AT379" s="12" t="str">
        <f t="shared" si="51"/>
        <v/>
      </c>
      <c r="AU379" s="19" t="str">
        <f t="shared" si="52"/>
        <v/>
      </c>
      <c r="AV379" s="12" t="str">
        <f t="shared" si="53"/>
        <v/>
      </c>
      <c r="AW379" s="12" t="str">
        <f t="shared" si="54"/>
        <v/>
      </c>
      <c r="AX379" s="14" t="str">
        <f t="shared" si="55"/>
        <v/>
      </c>
      <c r="AY379" s="14" t="str">
        <f>IF($B379="","",COUNTIFS($B$5:$B379,$B379,$AT$5:$AT379,$AT379))</f>
        <v/>
      </c>
      <c r="AZ379" s="14" t="str">
        <f>IF($B379="","",COUNTIFS($B$5:$B379,$B379,$AV$5:$AV379,$AV379))</f>
        <v/>
      </c>
      <c r="BA379" s="14" t="str">
        <f t="shared" si="56"/>
        <v/>
      </c>
      <c r="BB379" s="14" t="str">
        <f t="shared" si="57"/>
        <v/>
      </c>
      <c r="BC379" s="14">
        <f t="shared" si="58"/>
        <v>0</v>
      </c>
      <c r="BF379" s="20" t="str">
        <f t="shared" si="59"/>
        <v/>
      </c>
    </row>
    <row r="380" spans="45:58" ht="14.25" customHeight="1">
      <c r="AS380" s="18" t="str">
        <f t="shared" si="50"/>
        <v/>
      </c>
      <c r="AT380" s="12" t="str">
        <f t="shared" si="51"/>
        <v/>
      </c>
      <c r="AU380" s="19" t="str">
        <f t="shared" si="52"/>
        <v/>
      </c>
      <c r="AV380" s="12" t="str">
        <f t="shared" si="53"/>
        <v/>
      </c>
      <c r="AW380" s="12" t="str">
        <f t="shared" si="54"/>
        <v/>
      </c>
      <c r="AX380" s="14" t="str">
        <f t="shared" si="55"/>
        <v/>
      </c>
      <c r="AY380" s="14" t="str">
        <f>IF($B380="","",COUNTIFS($B$5:$B380,$B380,$AT$5:$AT380,$AT380))</f>
        <v/>
      </c>
      <c r="AZ380" s="14" t="str">
        <f>IF($B380="","",COUNTIFS($B$5:$B380,$B380,$AV$5:$AV380,$AV380))</f>
        <v/>
      </c>
      <c r="BA380" s="14" t="str">
        <f t="shared" si="56"/>
        <v/>
      </c>
      <c r="BB380" s="14" t="str">
        <f t="shared" si="57"/>
        <v/>
      </c>
      <c r="BC380" s="14">
        <f t="shared" si="58"/>
        <v>0</v>
      </c>
      <c r="BF380" s="20" t="str">
        <f t="shared" si="59"/>
        <v/>
      </c>
    </row>
    <row r="381" spans="45:58" ht="14.25" customHeight="1">
      <c r="AS381" s="18" t="str">
        <f t="shared" si="50"/>
        <v/>
      </c>
      <c r="AT381" s="12" t="str">
        <f t="shared" si="51"/>
        <v/>
      </c>
      <c r="AU381" s="19" t="str">
        <f t="shared" si="52"/>
        <v/>
      </c>
      <c r="AV381" s="12" t="str">
        <f t="shared" si="53"/>
        <v/>
      </c>
      <c r="AW381" s="12" t="str">
        <f t="shared" si="54"/>
        <v/>
      </c>
      <c r="AX381" s="14" t="str">
        <f t="shared" si="55"/>
        <v/>
      </c>
      <c r="AY381" s="14" t="str">
        <f>IF($B381="","",COUNTIFS($B$5:$B381,$B381,$AT$5:$AT381,$AT381))</f>
        <v/>
      </c>
      <c r="AZ381" s="14" t="str">
        <f>IF($B381="","",COUNTIFS($B$5:$B381,$B381,$AV$5:$AV381,$AV381))</f>
        <v/>
      </c>
      <c r="BA381" s="14" t="str">
        <f t="shared" si="56"/>
        <v/>
      </c>
      <c r="BB381" s="14" t="str">
        <f t="shared" si="57"/>
        <v/>
      </c>
      <c r="BC381" s="14">
        <f t="shared" si="58"/>
        <v>0</v>
      </c>
      <c r="BF381" s="20" t="str">
        <f t="shared" si="59"/>
        <v/>
      </c>
    </row>
    <row r="382" spans="45:58" ht="14.25" customHeight="1">
      <c r="AS382" s="18" t="str">
        <f t="shared" si="50"/>
        <v/>
      </c>
      <c r="AT382" s="12" t="str">
        <f t="shared" si="51"/>
        <v/>
      </c>
      <c r="AU382" s="19" t="str">
        <f t="shared" si="52"/>
        <v/>
      </c>
      <c r="AV382" s="12" t="str">
        <f t="shared" si="53"/>
        <v/>
      </c>
      <c r="AW382" s="12" t="str">
        <f t="shared" si="54"/>
        <v/>
      </c>
      <c r="AX382" s="14" t="str">
        <f t="shared" si="55"/>
        <v/>
      </c>
      <c r="AY382" s="14" t="str">
        <f>IF($B382="","",COUNTIFS($B$5:$B382,$B382,$AT$5:$AT382,$AT382))</f>
        <v/>
      </c>
      <c r="AZ382" s="14" t="str">
        <f>IF($B382="","",COUNTIFS($B$5:$B382,$B382,$AV$5:$AV382,$AV382))</f>
        <v/>
      </c>
      <c r="BA382" s="14" t="str">
        <f t="shared" si="56"/>
        <v/>
      </c>
      <c r="BB382" s="14" t="str">
        <f t="shared" si="57"/>
        <v/>
      </c>
      <c r="BC382" s="14">
        <f t="shared" si="58"/>
        <v>0</v>
      </c>
      <c r="BF382" s="20" t="str">
        <f t="shared" si="59"/>
        <v/>
      </c>
    </row>
    <row r="383" spans="45:58" ht="14.25" customHeight="1">
      <c r="AS383" s="18" t="str">
        <f t="shared" si="50"/>
        <v/>
      </c>
      <c r="AT383" s="12" t="str">
        <f t="shared" si="51"/>
        <v/>
      </c>
      <c r="AU383" s="19" t="str">
        <f t="shared" si="52"/>
        <v/>
      </c>
      <c r="AV383" s="12" t="str">
        <f t="shared" si="53"/>
        <v/>
      </c>
      <c r="AW383" s="12" t="str">
        <f t="shared" si="54"/>
        <v/>
      </c>
      <c r="AX383" s="14" t="str">
        <f t="shared" si="55"/>
        <v/>
      </c>
      <c r="AY383" s="14" t="str">
        <f>IF($B383="","",COUNTIFS($B$5:$B383,$B383,$AT$5:$AT383,$AT383))</f>
        <v/>
      </c>
      <c r="AZ383" s="14" t="str">
        <f>IF($B383="","",COUNTIFS($B$5:$B383,$B383,$AV$5:$AV383,$AV383))</f>
        <v/>
      </c>
      <c r="BA383" s="14" t="str">
        <f t="shared" si="56"/>
        <v/>
      </c>
      <c r="BB383" s="14" t="str">
        <f t="shared" si="57"/>
        <v/>
      </c>
      <c r="BC383" s="14">
        <f t="shared" si="58"/>
        <v>0</v>
      </c>
      <c r="BF383" s="20" t="str">
        <f t="shared" si="59"/>
        <v/>
      </c>
    </row>
    <row r="384" spans="45:58" ht="14.25" customHeight="1">
      <c r="AS384" s="18" t="str">
        <f t="shared" si="50"/>
        <v/>
      </c>
      <c r="AT384" s="12" t="str">
        <f t="shared" si="51"/>
        <v/>
      </c>
      <c r="AU384" s="19" t="str">
        <f t="shared" si="52"/>
        <v/>
      </c>
      <c r="AV384" s="12" t="str">
        <f t="shared" si="53"/>
        <v/>
      </c>
      <c r="AW384" s="12" t="str">
        <f t="shared" si="54"/>
        <v/>
      </c>
      <c r="AX384" s="14" t="str">
        <f t="shared" si="55"/>
        <v/>
      </c>
      <c r="AY384" s="14" t="str">
        <f>IF($B384="","",COUNTIFS($B$5:$B384,$B384,$AT$5:$AT384,$AT384))</f>
        <v/>
      </c>
      <c r="AZ384" s="14" t="str">
        <f>IF($B384="","",COUNTIFS($B$5:$B384,$B384,$AV$5:$AV384,$AV384))</f>
        <v/>
      </c>
      <c r="BA384" s="14" t="str">
        <f t="shared" si="56"/>
        <v/>
      </c>
      <c r="BB384" s="14" t="str">
        <f t="shared" si="57"/>
        <v/>
      </c>
      <c r="BC384" s="14">
        <f t="shared" si="58"/>
        <v>0</v>
      </c>
      <c r="BF384" s="20" t="str">
        <f t="shared" si="59"/>
        <v/>
      </c>
    </row>
    <row r="385" spans="45:58" ht="14.25" customHeight="1">
      <c r="AS385" s="18" t="str">
        <f t="shared" si="50"/>
        <v/>
      </c>
      <c r="AT385" s="12" t="str">
        <f t="shared" si="51"/>
        <v/>
      </c>
      <c r="AU385" s="19" t="str">
        <f t="shared" si="52"/>
        <v/>
      </c>
      <c r="AV385" s="12" t="str">
        <f t="shared" si="53"/>
        <v/>
      </c>
      <c r="AW385" s="12" t="str">
        <f t="shared" si="54"/>
        <v/>
      </c>
      <c r="AX385" s="14" t="str">
        <f t="shared" si="55"/>
        <v/>
      </c>
      <c r="AY385" s="14" t="str">
        <f>IF($B385="","",COUNTIFS($B$5:$B385,$B385,$AT$5:$AT385,$AT385))</f>
        <v/>
      </c>
      <c r="AZ385" s="14" t="str">
        <f>IF($B385="","",COUNTIFS($B$5:$B385,$B385,$AV$5:$AV385,$AV385))</f>
        <v/>
      </c>
      <c r="BA385" s="14" t="str">
        <f t="shared" si="56"/>
        <v/>
      </c>
      <c r="BB385" s="14" t="str">
        <f t="shared" si="57"/>
        <v/>
      </c>
      <c r="BC385" s="14">
        <f t="shared" si="58"/>
        <v>0</v>
      </c>
      <c r="BF385" s="20" t="str">
        <f t="shared" si="59"/>
        <v/>
      </c>
    </row>
    <row r="386" spans="45:58" ht="14.25" customHeight="1">
      <c r="AS386" s="18" t="str">
        <f t="shared" si="50"/>
        <v/>
      </c>
      <c r="AT386" s="12" t="str">
        <f t="shared" si="51"/>
        <v/>
      </c>
      <c r="AU386" s="19" t="str">
        <f t="shared" si="52"/>
        <v/>
      </c>
      <c r="AV386" s="12" t="str">
        <f t="shared" si="53"/>
        <v/>
      </c>
      <c r="AW386" s="12" t="str">
        <f t="shared" si="54"/>
        <v/>
      </c>
      <c r="AX386" s="14" t="str">
        <f t="shared" si="55"/>
        <v/>
      </c>
      <c r="AY386" s="14" t="str">
        <f>IF($B386="","",COUNTIFS($B$5:$B386,$B386,$AT$5:$AT386,$AT386))</f>
        <v/>
      </c>
      <c r="AZ386" s="14" t="str">
        <f>IF($B386="","",COUNTIFS($B$5:$B386,$B386,$AV$5:$AV386,$AV386))</f>
        <v/>
      </c>
      <c r="BA386" s="14" t="str">
        <f t="shared" si="56"/>
        <v/>
      </c>
      <c r="BB386" s="14" t="str">
        <f t="shared" si="57"/>
        <v/>
      </c>
      <c r="BC386" s="14">
        <f t="shared" si="58"/>
        <v>0</v>
      </c>
      <c r="BF386" s="20" t="str">
        <f t="shared" si="59"/>
        <v/>
      </c>
    </row>
    <row r="387" spans="45:58" ht="14.25" customHeight="1">
      <c r="AS387" s="18" t="str">
        <f t="shared" si="50"/>
        <v/>
      </c>
      <c r="AT387" s="12" t="str">
        <f t="shared" si="51"/>
        <v/>
      </c>
      <c r="AU387" s="19" t="str">
        <f t="shared" si="52"/>
        <v/>
      </c>
      <c r="AV387" s="12" t="str">
        <f t="shared" si="53"/>
        <v/>
      </c>
      <c r="AW387" s="12" t="str">
        <f t="shared" si="54"/>
        <v/>
      </c>
      <c r="AX387" s="14" t="str">
        <f t="shared" si="55"/>
        <v/>
      </c>
      <c r="AY387" s="14" t="str">
        <f>IF($B387="","",COUNTIFS($B$5:$B387,$B387,$AT$5:$AT387,$AT387))</f>
        <v/>
      </c>
      <c r="AZ387" s="14" t="str">
        <f>IF($B387="","",COUNTIFS($B$5:$B387,$B387,$AV$5:$AV387,$AV387))</f>
        <v/>
      </c>
      <c r="BA387" s="14" t="str">
        <f t="shared" si="56"/>
        <v/>
      </c>
      <c r="BB387" s="14" t="str">
        <f t="shared" si="57"/>
        <v/>
      </c>
      <c r="BC387" s="14">
        <f t="shared" si="58"/>
        <v>0</v>
      </c>
      <c r="BF387" s="20" t="str">
        <f t="shared" si="59"/>
        <v/>
      </c>
    </row>
    <row r="388" spans="45:58" ht="14.25" customHeight="1">
      <c r="AS388" s="18" t="str">
        <f t="shared" si="50"/>
        <v/>
      </c>
      <c r="AT388" s="12" t="str">
        <f t="shared" si="51"/>
        <v/>
      </c>
      <c r="AU388" s="19" t="str">
        <f t="shared" si="52"/>
        <v/>
      </c>
      <c r="AV388" s="12" t="str">
        <f t="shared" si="53"/>
        <v/>
      </c>
      <c r="AW388" s="12" t="str">
        <f t="shared" si="54"/>
        <v/>
      </c>
      <c r="AX388" s="14" t="str">
        <f t="shared" si="55"/>
        <v/>
      </c>
      <c r="AY388" s="14" t="str">
        <f>IF($B388="","",COUNTIFS($B$5:$B388,$B388,$AT$5:$AT388,$AT388))</f>
        <v/>
      </c>
      <c r="AZ388" s="14" t="str">
        <f>IF($B388="","",COUNTIFS($B$5:$B388,$B388,$AV$5:$AV388,$AV388))</f>
        <v/>
      </c>
      <c r="BA388" s="14" t="str">
        <f t="shared" si="56"/>
        <v/>
      </c>
      <c r="BB388" s="14" t="str">
        <f t="shared" si="57"/>
        <v/>
      </c>
      <c r="BC388" s="14">
        <f t="shared" si="58"/>
        <v>0</v>
      </c>
      <c r="BF388" s="20" t="str">
        <f t="shared" si="59"/>
        <v/>
      </c>
    </row>
    <row r="389" spans="45:58" ht="14.25" customHeight="1">
      <c r="AS389" s="18" t="str">
        <f t="shared" ref="AS389:AS452" si="60">IF($B389="","",SUM($H389,$J389,$L389,$N389,$P389,$R389,$T389,$V389,$X389,$Z389,$AB389,$AD389,$AF389,$AH389,$AJ389,$AL389,$AN389))</f>
        <v/>
      </c>
      <c r="AT389" s="12" t="str">
        <f t="shared" ref="AT389:AT452" si="61">IF($C389="","",DATE(YEAR($C389),MONTH($C389),1))</f>
        <v/>
      </c>
      <c r="AU389" s="19" t="str">
        <f t="shared" ref="AU389:AU452" si="62">IF($AT389="","",TEXT($AT389,"mmmm yyyy"))</f>
        <v/>
      </c>
      <c r="AV389" s="12" t="str">
        <f t="shared" ref="AV389:AV452" si="63">IF($C389="","",$C389-WEEKDAY($C389,2)+1)</f>
        <v/>
      </c>
      <c r="AW389" s="12" t="str">
        <f t="shared" ref="AW389:AW452" si="64">IF($AV389="","",$AV389+6)</f>
        <v/>
      </c>
      <c r="AX389" s="14" t="str">
        <f t="shared" ref="AX389:AX452" si="65">IF($AV389="","",TEXT($AV389,"dd/mm/yyyy")&amp;" - "&amp;TEXT($AW389,"dd/mm/yyyy"))</f>
        <v/>
      </c>
      <c r="AY389" s="14" t="str">
        <f>IF($B389="","",COUNTIFS($B$5:$B389,$B389,$AT$5:$AT389,$AT389))</f>
        <v/>
      </c>
      <c r="AZ389" s="14" t="str">
        <f>IF($B389="","",COUNTIFS($B$5:$B389,$B389,$AV$5:$AV389,$AV389))</f>
        <v/>
      </c>
      <c r="BA389" s="14" t="str">
        <f t="shared" ref="BA389:BA452" si="66">IF($B389="","",TEXT($AY389,"00")&amp;"|"&amp;$B389&amp;"|"&amp;TEXT($AT389,"yyyymmdd"))</f>
        <v/>
      </c>
      <c r="BB389" s="14" t="str">
        <f t="shared" ref="BB389:BB452" si="67">IF($B389="","",TEXT($AZ389,"00")&amp;"|"&amp;$B389&amp;"|"&amp;TEXT($AV389,"yyyymmdd"))</f>
        <v/>
      </c>
      <c r="BC389" s="14">
        <f t="shared" ref="BC389:BC452" si="68">IF(OR($AP389="YES",$AP389="Yes",$AP389="Y",$AP389=1),1,0)</f>
        <v>0</v>
      </c>
      <c r="BF389" s="20" t="str">
        <f t="shared" ref="BF389:BF452" si="69">IF($C389="","",IF($C389&gt;=DATE(2026,6,1),"QA-2026-06",IF($C389&gt;=DATE(2026,5,1),"May 2026+",IF($C389&gt;=DATE(2026,4,1),"April 2026",IF($C389&gt;=DATE(2026,3,1),"March 2026","Jan-Feb 2026")))))</f>
        <v/>
      </c>
    </row>
    <row r="390" spans="45:58" ht="14.25" customHeight="1">
      <c r="AS390" s="18" t="str">
        <f t="shared" si="60"/>
        <v/>
      </c>
      <c r="AT390" s="12" t="str">
        <f t="shared" si="61"/>
        <v/>
      </c>
      <c r="AU390" s="19" t="str">
        <f t="shared" si="62"/>
        <v/>
      </c>
      <c r="AV390" s="12" t="str">
        <f t="shared" si="63"/>
        <v/>
      </c>
      <c r="AW390" s="12" t="str">
        <f t="shared" si="64"/>
        <v/>
      </c>
      <c r="AX390" s="14" t="str">
        <f t="shared" si="65"/>
        <v/>
      </c>
      <c r="AY390" s="14" t="str">
        <f>IF($B390="","",COUNTIFS($B$5:$B390,$B390,$AT$5:$AT390,$AT390))</f>
        <v/>
      </c>
      <c r="AZ390" s="14" t="str">
        <f>IF($B390="","",COUNTIFS($B$5:$B390,$B390,$AV$5:$AV390,$AV390))</f>
        <v/>
      </c>
      <c r="BA390" s="14" t="str">
        <f t="shared" si="66"/>
        <v/>
      </c>
      <c r="BB390" s="14" t="str">
        <f t="shared" si="67"/>
        <v/>
      </c>
      <c r="BC390" s="14">
        <f t="shared" si="68"/>
        <v>0</v>
      </c>
      <c r="BF390" s="20" t="str">
        <f t="shared" si="69"/>
        <v/>
      </c>
    </row>
    <row r="391" spans="45:58" ht="14.25" customHeight="1">
      <c r="AS391" s="18" t="str">
        <f t="shared" si="60"/>
        <v/>
      </c>
      <c r="AT391" s="12" t="str">
        <f t="shared" si="61"/>
        <v/>
      </c>
      <c r="AU391" s="19" t="str">
        <f t="shared" si="62"/>
        <v/>
      </c>
      <c r="AV391" s="12" t="str">
        <f t="shared" si="63"/>
        <v/>
      </c>
      <c r="AW391" s="12" t="str">
        <f t="shared" si="64"/>
        <v/>
      </c>
      <c r="AX391" s="14" t="str">
        <f t="shared" si="65"/>
        <v/>
      </c>
      <c r="AY391" s="14" t="str">
        <f>IF($B391="","",COUNTIFS($B$5:$B391,$B391,$AT$5:$AT391,$AT391))</f>
        <v/>
      </c>
      <c r="AZ391" s="14" t="str">
        <f>IF($B391="","",COUNTIFS($B$5:$B391,$B391,$AV$5:$AV391,$AV391))</f>
        <v/>
      </c>
      <c r="BA391" s="14" t="str">
        <f t="shared" si="66"/>
        <v/>
      </c>
      <c r="BB391" s="14" t="str">
        <f t="shared" si="67"/>
        <v/>
      </c>
      <c r="BC391" s="14">
        <f t="shared" si="68"/>
        <v>0</v>
      </c>
      <c r="BF391" s="20" t="str">
        <f t="shared" si="69"/>
        <v/>
      </c>
    </row>
    <row r="392" spans="45:58" ht="14.25" customHeight="1">
      <c r="AS392" s="18" t="str">
        <f t="shared" si="60"/>
        <v/>
      </c>
      <c r="AT392" s="12" t="str">
        <f t="shared" si="61"/>
        <v/>
      </c>
      <c r="AU392" s="19" t="str">
        <f t="shared" si="62"/>
        <v/>
      </c>
      <c r="AV392" s="12" t="str">
        <f t="shared" si="63"/>
        <v/>
      </c>
      <c r="AW392" s="12" t="str">
        <f t="shared" si="64"/>
        <v/>
      </c>
      <c r="AX392" s="14" t="str">
        <f t="shared" si="65"/>
        <v/>
      </c>
      <c r="AY392" s="14" t="str">
        <f>IF($B392="","",COUNTIFS($B$5:$B392,$B392,$AT$5:$AT392,$AT392))</f>
        <v/>
      </c>
      <c r="AZ392" s="14" t="str">
        <f>IF($B392="","",COUNTIFS($B$5:$B392,$B392,$AV$5:$AV392,$AV392))</f>
        <v/>
      </c>
      <c r="BA392" s="14" t="str">
        <f t="shared" si="66"/>
        <v/>
      </c>
      <c r="BB392" s="14" t="str">
        <f t="shared" si="67"/>
        <v/>
      </c>
      <c r="BC392" s="14">
        <f t="shared" si="68"/>
        <v>0</v>
      </c>
      <c r="BF392" s="20" t="str">
        <f t="shared" si="69"/>
        <v/>
      </c>
    </row>
    <row r="393" spans="45:58" ht="14.25" customHeight="1">
      <c r="AS393" s="18" t="str">
        <f t="shared" si="60"/>
        <v/>
      </c>
      <c r="AT393" s="12" t="str">
        <f t="shared" si="61"/>
        <v/>
      </c>
      <c r="AU393" s="19" t="str">
        <f t="shared" si="62"/>
        <v/>
      </c>
      <c r="AV393" s="12" t="str">
        <f t="shared" si="63"/>
        <v/>
      </c>
      <c r="AW393" s="12" t="str">
        <f t="shared" si="64"/>
        <v/>
      </c>
      <c r="AX393" s="14" t="str">
        <f t="shared" si="65"/>
        <v/>
      </c>
      <c r="AY393" s="14" t="str">
        <f>IF($B393="","",COUNTIFS($B$5:$B393,$B393,$AT$5:$AT393,$AT393))</f>
        <v/>
      </c>
      <c r="AZ393" s="14" t="str">
        <f>IF($B393="","",COUNTIFS($B$5:$B393,$B393,$AV$5:$AV393,$AV393))</f>
        <v/>
      </c>
      <c r="BA393" s="14" t="str">
        <f t="shared" si="66"/>
        <v/>
      </c>
      <c r="BB393" s="14" t="str">
        <f t="shared" si="67"/>
        <v/>
      </c>
      <c r="BC393" s="14">
        <f t="shared" si="68"/>
        <v>0</v>
      </c>
      <c r="BF393" s="20" t="str">
        <f t="shared" si="69"/>
        <v/>
      </c>
    </row>
    <row r="394" spans="45:58" ht="14.25" customHeight="1">
      <c r="AS394" s="18" t="str">
        <f t="shared" si="60"/>
        <v/>
      </c>
      <c r="AT394" s="12" t="str">
        <f t="shared" si="61"/>
        <v/>
      </c>
      <c r="AU394" s="19" t="str">
        <f t="shared" si="62"/>
        <v/>
      </c>
      <c r="AV394" s="12" t="str">
        <f t="shared" si="63"/>
        <v/>
      </c>
      <c r="AW394" s="12" t="str">
        <f t="shared" si="64"/>
        <v/>
      </c>
      <c r="AX394" s="14" t="str">
        <f t="shared" si="65"/>
        <v/>
      </c>
      <c r="AY394" s="14" t="str">
        <f>IF($B394="","",COUNTIFS($B$5:$B394,$B394,$AT$5:$AT394,$AT394))</f>
        <v/>
      </c>
      <c r="AZ394" s="14" t="str">
        <f>IF($B394="","",COUNTIFS($B$5:$B394,$B394,$AV$5:$AV394,$AV394))</f>
        <v/>
      </c>
      <c r="BA394" s="14" t="str">
        <f t="shared" si="66"/>
        <v/>
      </c>
      <c r="BB394" s="14" t="str">
        <f t="shared" si="67"/>
        <v/>
      </c>
      <c r="BC394" s="14">
        <f t="shared" si="68"/>
        <v>0</v>
      </c>
      <c r="BF394" s="20" t="str">
        <f t="shared" si="69"/>
        <v/>
      </c>
    </row>
    <row r="395" spans="45:58" ht="14.25" customHeight="1">
      <c r="AS395" s="18" t="str">
        <f t="shared" si="60"/>
        <v/>
      </c>
      <c r="AT395" s="12" t="str">
        <f t="shared" si="61"/>
        <v/>
      </c>
      <c r="AU395" s="19" t="str">
        <f t="shared" si="62"/>
        <v/>
      </c>
      <c r="AV395" s="12" t="str">
        <f t="shared" si="63"/>
        <v/>
      </c>
      <c r="AW395" s="12" t="str">
        <f t="shared" si="64"/>
        <v/>
      </c>
      <c r="AX395" s="14" t="str">
        <f t="shared" si="65"/>
        <v/>
      </c>
      <c r="AY395" s="14" t="str">
        <f>IF($B395="","",COUNTIFS($B$5:$B395,$B395,$AT$5:$AT395,$AT395))</f>
        <v/>
      </c>
      <c r="AZ395" s="14" t="str">
        <f>IF($B395="","",COUNTIFS($B$5:$B395,$B395,$AV$5:$AV395,$AV395))</f>
        <v/>
      </c>
      <c r="BA395" s="14" t="str">
        <f t="shared" si="66"/>
        <v/>
      </c>
      <c r="BB395" s="14" t="str">
        <f t="shared" si="67"/>
        <v/>
      </c>
      <c r="BC395" s="14">
        <f t="shared" si="68"/>
        <v>0</v>
      </c>
      <c r="BF395" s="20" t="str">
        <f t="shared" si="69"/>
        <v/>
      </c>
    </row>
    <row r="396" spans="45:58" ht="14.25" customHeight="1">
      <c r="AS396" s="18" t="str">
        <f t="shared" si="60"/>
        <v/>
      </c>
      <c r="AT396" s="12" t="str">
        <f t="shared" si="61"/>
        <v/>
      </c>
      <c r="AU396" s="19" t="str">
        <f t="shared" si="62"/>
        <v/>
      </c>
      <c r="AV396" s="12" t="str">
        <f t="shared" si="63"/>
        <v/>
      </c>
      <c r="AW396" s="12" t="str">
        <f t="shared" si="64"/>
        <v/>
      </c>
      <c r="AX396" s="14" t="str">
        <f t="shared" si="65"/>
        <v/>
      </c>
      <c r="AY396" s="14" t="str">
        <f>IF($B396="","",COUNTIFS($B$5:$B396,$B396,$AT$5:$AT396,$AT396))</f>
        <v/>
      </c>
      <c r="AZ396" s="14" t="str">
        <f>IF($B396="","",COUNTIFS($B$5:$B396,$B396,$AV$5:$AV396,$AV396))</f>
        <v/>
      </c>
      <c r="BA396" s="14" t="str">
        <f t="shared" si="66"/>
        <v/>
      </c>
      <c r="BB396" s="14" t="str">
        <f t="shared" si="67"/>
        <v/>
      </c>
      <c r="BC396" s="14">
        <f t="shared" si="68"/>
        <v>0</v>
      </c>
      <c r="BF396" s="20" t="str">
        <f t="shared" si="69"/>
        <v/>
      </c>
    </row>
    <row r="397" spans="45:58" ht="14.25" customHeight="1">
      <c r="AS397" s="18" t="str">
        <f t="shared" si="60"/>
        <v/>
      </c>
      <c r="AT397" s="12" t="str">
        <f t="shared" si="61"/>
        <v/>
      </c>
      <c r="AU397" s="19" t="str">
        <f t="shared" si="62"/>
        <v/>
      </c>
      <c r="AV397" s="12" t="str">
        <f t="shared" si="63"/>
        <v/>
      </c>
      <c r="AW397" s="12" t="str">
        <f t="shared" si="64"/>
        <v/>
      </c>
      <c r="AX397" s="14" t="str">
        <f t="shared" si="65"/>
        <v/>
      </c>
      <c r="AY397" s="14" t="str">
        <f>IF($B397="","",COUNTIFS($B$5:$B397,$B397,$AT$5:$AT397,$AT397))</f>
        <v/>
      </c>
      <c r="AZ397" s="14" t="str">
        <f>IF($B397="","",COUNTIFS($B$5:$B397,$B397,$AV$5:$AV397,$AV397))</f>
        <v/>
      </c>
      <c r="BA397" s="14" t="str">
        <f t="shared" si="66"/>
        <v/>
      </c>
      <c r="BB397" s="14" t="str">
        <f t="shared" si="67"/>
        <v/>
      </c>
      <c r="BC397" s="14">
        <f t="shared" si="68"/>
        <v>0</v>
      </c>
      <c r="BF397" s="20" t="str">
        <f t="shared" si="69"/>
        <v/>
      </c>
    </row>
    <row r="398" spans="45:58" ht="14.25" customHeight="1">
      <c r="AS398" s="18" t="str">
        <f t="shared" si="60"/>
        <v/>
      </c>
      <c r="AT398" s="12" t="str">
        <f t="shared" si="61"/>
        <v/>
      </c>
      <c r="AU398" s="19" t="str">
        <f t="shared" si="62"/>
        <v/>
      </c>
      <c r="AV398" s="12" t="str">
        <f t="shared" si="63"/>
        <v/>
      </c>
      <c r="AW398" s="12" t="str">
        <f t="shared" si="64"/>
        <v/>
      </c>
      <c r="AX398" s="14" t="str">
        <f t="shared" si="65"/>
        <v/>
      </c>
      <c r="AY398" s="14" t="str">
        <f>IF($B398="","",COUNTIFS($B$5:$B398,$B398,$AT$5:$AT398,$AT398))</f>
        <v/>
      </c>
      <c r="AZ398" s="14" t="str">
        <f>IF($B398="","",COUNTIFS($B$5:$B398,$B398,$AV$5:$AV398,$AV398))</f>
        <v/>
      </c>
      <c r="BA398" s="14" t="str">
        <f t="shared" si="66"/>
        <v/>
      </c>
      <c r="BB398" s="14" t="str">
        <f t="shared" si="67"/>
        <v/>
      </c>
      <c r="BC398" s="14">
        <f t="shared" si="68"/>
        <v>0</v>
      </c>
      <c r="BF398" s="20" t="str">
        <f t="shared" si="69"/>
        <v/>
      </c>
    </row>
    <row r="399" spans="45:58" ht="14.25" customHeight="1">
      <c r="AS399" s="18" t="str">
        <f t="shared" si="60"/>
        <v/>
      </c>
      <c r="AT399" s="12" t="str">
        <f t="shared" si="61"/>
        <v/>
      </c>
      <c r="AU399" s="19" t="str">
        <f t="shared" si="62"/>
        <v/>
      </c>
      <c r="AV399" s="12" t="str">
        <f t="shared" si="63"/>
        <v/>
      </c>
      <c r="AW399" s="12" t="str">
        <f t="shared" si="64"/>
        <v/>
      </c>
      <c r="AX399" s="14" t="str">
        <f t="shared" si="65"/>
        <v/>
      </c>
      <c r="AY399" s="14" t="str">
        <f>IF($B399="","",COUNTIFS($B$5:$B399,$B399,$AT$5:$AT399,$AT399))</f>
        <v/>
      </c>
      <c r="AZ399" s="14" t="str">
        <f>IF($B399="","",COUNTIFS($B$5:$B399,$B399,$AV$5:$AV399,$AV399))</f>
        <v/>
      </c>
      <c r="BA399" s="14" t="str">
        <f t="shared" si="66"/>
        <v/>
      </c>
      <c r="BB399" s="14" t="str">
        <f t="shared" si="67"/>
        <v/>
      </c>
      <c r="BC399" s="14">
        <f t="shared" si="68"/>
        <v>0</v>
      </c>
      <c r="BF399" s="20" t="str">
        <f t="shared" si="69"/>
        <v/>
      </c>
    </row>
    <row r="400" spans="45:58" ht="14.25" customHeight="1">
      <c r="AS400" s="18" t="str">
        <f t="shared" si="60"/>
        <v/>
      </c>
      <c r="AT400" s="12" t="str">
        <f t="shared" si="61"/>
        <v/>
      </c>
      <c r="AU400" s="19" t="str">
        <f t="shared" si="62"/>
        <v/>
      </c>
      <c r="AV400" s="12" t="str">
        <f t="shared" si="63"/>
        <v/>
      </c>
      <c r="AW400" s="12" t="str">
        <f t="shared" si="64"/>
        <v/>
      </c>
      <c r="AX400" s="14" t="str">
        <f t="shared" si="65"/>
        <v/>
      </c>
      <c r="AY400" s="14" t="str">
        <f>IF($B400="","",COUNTIFS($B$5:$B400,$B400,$AT$5:$AT400,$AT400))</f>
        <v/>
      </c>
      <c r="AZ400" s="14" t="str">
        <f>IF($B400="","",COUNTIFS($B$5:$B400,$B400,$AV$5:$AV400,$AV400))</f>
        <v/>
      </c>
      <c r="BA400" s="14" t="str">
        <f t="shared" si="66"/>
        <v/>
      </c>
      <c r="BB400" s="14" t="str">
        <f t="shared" si="67"/>
        <v/>
      </c>
      <c r="BC400" s="14">
        <f t="shared" si="68"/>
        <v>0</v>
      </c>
      <c r="BF400" s="20" t="str">
        <f t="shared" si="69"/>
        <v/>
      </c>
    </row>
    <row r="401" spans="45:58" ht="14.25" customHeight="1">
      <c r="AS401" s="18" t="str">
        <f t="shared" si="60"/>
        <v/>
      </c>
      <c r="AT401" s="12" t="str">
        <f t="shared" si="61"/>
        <v/>
      </c>
      <c r="AU401" s="19" t="str">
        <f t="shared" si="62"/>
        <v/>
      </c>
      <c r="AV401" s="12" t="str">
        <f t="shared" si="63"/>
        <v/>
      </c>
      <c r="AW401" s="12" t="str">
        <f t="shared" si="64"/>
        <v/>
      </c>
      <c r="AX401" s="14" t="str">
        <f t="shared" si="65"/>
        <v/>
      </c>
      <c r="AY401" s="14" t="str">
        <f>IF($B401="","",COUNTIFS($B$5:$B401,$B401,$AT$5:$AT401,$AT401))</f>
        <v/>
      </c>
      <c r="AZ401" s="14" t="str">
        <f>IF($B401="","",COUNTIFS($B$5:$B401,$B401,$AV$5:$AV401,$AV401))</f>
        <v/>
      </c>
      <c r="BA401" s="14" t="str">
        <f t="shared" si="66"/>
        <v/>
      </c>
      <c r="BB401" s="14" t="str">
        <f t="shared" si="67"/>
        <v/>
      </c>
      <c r="BC401" s="14">
        <f t="shared" si="68"/>
        <v>0</v>
      </c>
      <c r="BF401" s="20" t="str">
        <f t="shared" si="69"/>
        <v/>
      </c>
    </row>
    <row r="402" spans="45:58" ht="14.25" customHeight="1">
      <c r="AS402" s="18" t="str">
        <f t="shared" si="60"/>
        <v/>
      </c>
      <c r="AT402" s="12" t="str">
        <f t="shared" si="61"/>
        <v/>
      </c>
      <c r="AU402" s="19" t="str">
        <f t="shared" si="62"/>
        <v/>
      </c>
      <c r="AV402" s="12" t="str">
        <f t="shared" si="63"/>
        <v/>
      </c>
      <c r="AW402" s="12" t="str">
        <f t="shared" si="64"/>
        <v/>
      </c>
      <c r="AX402" s="14" t="str">
        <f t="shared" si="65"/>
        <v/>
      </c>
      <c r="AY402" s="14" t="str">
        <f>IF($B402="","",COUNTIFS($B$5:$B402,$B402,$AT$5:$AT402,$AT402))</f>
        <v/>
      </c>
      <c r="AZ402" s="14" t="str">
        <f>IF($B402="","",COUNTIFS($B$5:$B402,$B402,$AV$5:$AV402,$AV402))</f>
        <v/>
      </c>
      <c r="BA402" s="14" t="str">
        <f t="shared" si="66"/>
        <v/>
      </c>
      <c r="BB402" s="14" t="str">
        <f t="shared" si="67"/>
        <v/>
      </c>
      <c r="BC402" s="14">
        <f t="shared" si="68"/>
        <v>0</v>
      </c>
      <c r="BF402" s="20" t="str">
        <f t="shared" si="69"/>
        <v/>
      </c>
    </row>
    <row r="403" spans="45:58" ht="14.25" customHeight="1">
      <c r="AS403" s="18" t="str">
        <f t="shared" si="60"/>
        <v/>
      </c>
      <c r="AT403" s="12" t="str">
        <f t="shared" si="61"/>
        <v/>
      </c>
      <c r="AU403" s="19" t="str">
        <f t="shared" si="62"/>
        <v/>
      </c>
      <c r="AV403" s="12" t="str">
        <f t="shared" si="63"/>
        <v/>
      </c>
      <c r="AW403" s="12" t="str">
        <f t="shared" si="64"/>
        <v/>
      </c>
      <c r="AX403" s="14" t="str">
        <f t="shared" si="65"/>
        <v/>
      </c>
      <c r="AY403" s="14" t="str">
        <f>IF($B403="","",COUNTIFS($B$5:$B403,$B403,$AT$5:$AT403,$AT403))</f>
        <v/>
      </c>
      <c r="AZ403" s="14" t="str">
        <f>IF($B403="","",COUNTIFS($B$5:$B403,$B403,$AV$5:$AV403,$AV403))</f>
        <v/>
      </c>
      <c r="BA403" s="14" t="str">
        <f t="shared" si="66"/>
        <v/>
      </c>
      <c r="BB403" s="14" t="str">
        <f t="shared" si="67"/>
        <v/>
      </c>
      <c r="BC403" s="14">
        <f t="shared" si="68"/>
        <v>0</v>
      </c>
      <c r="BF403" s="20" t="str">
        <f t="shared" si="69"/>
        <v/>
      </c>
    </row>
    <row r="404" spans="45:58" ht="14.25" customHeight="1">
      <c r="AS404" s="18" t="str">
        <f t="shared" si="60"/>
        <v/>
      </c>
      <c r="AT404" s="12" t="str">
        <f t="shared" si="61"/>
        <v/>
      </c>
      <c r="AU404" s="19" t="str">
        <f t="shared" si="62"/>
        <v/>
      </c>
      <c r="AV404" s="12" t="str">
        <f t="shared" si="63"/>
        <v/>
      </c>
      <c r="AW404" s="12" t="str">
        <f t="shared" si="64"/>
        <v/>
      </c>
      <c r="AX404" s="14" t="str">
        <f t="shared" si="65"/>
        <v/>
      </c>
      <c r="AY404" s="14" t="str">
        <f>IF($B404="","",COUNTIFS($B$5:$B404,$B404,$AT$5:$AT404,$AT404))</f>
        <v/>
      </c>
      <c r="AZ404" s="14" t="str">
        <f>IF($B404="","",COUNTIFS($B$5:$B404,$B404,$AV$5:$AV404,$AV404))</f>
        <v/>
      </c>
      <c r="BA404" s="14" t="str">
        <f t="shared" si="66"/>
        <v/>
      </c>
      <c r="BB404" s="14" t="str">
        <f t="shared" si="67"/>
        <v/>
      </c>
      <c r="BC404" s="14">
        <f t="shared" si="68"/>
        <v>0</v>
      </c>
      <c r="BF404" s="20" t="str">
        <f t="shared" si="69"/>
        <v/>
      </c>
    </row>
    <row r="405" spans="45:58" ht="14.25" customHeight="1">
      <c r="AS405" s="18" t="str">
        <f t="shared" si="60"/>
        <v/>
      </c>
      <c r="AT405" s="12" t="str">
        <f t="shared" si="61"/>
        <v/>
      </c>
      <c r="AU405" s="19" t="str">
        <f t="shared" si="62"/>
        <v/>
      </c>
      <c r="AV405" s="12" t="str">
        <f t="shared" si="63"/>
        <v/>
      </c>
      <c r="AW405" s="12" t="str">
        <f t="shared" si="64"/>
        <v/>
      </c>
      <c r="AX405" s="14" t="str">
        <f t="shared" si="65"/>
        <v/>
      </c>
      <c r="AY405" s="14" t="str">
        <f>IF($B405="","",COUNTIFS($B$5:$B405,$B405,$AT$5:$AT405,$AT405))</f>
        <v/>
      </c>
      <c r="AZ405" s="14" t="str">
        <f>IF($B405="","",COUNTIFS($B$5:$B405,$B405,$AV$5:$AV405,$AV405))</f>
        <v/>
      </c>
      <c r="BA405" s="14" t="str">
        <f t="shared" si="66"/>
        <v/>
      </c>
      <c r="BB405" s="14" t="str">
        <f t="shared" si="67"/>
        <v/>
      </c>
      <c r="BC405" s="14">
        <f t="shared" si="68"/>
        <v>0</v>
      </c>
      <c r="BF405" s="20" t="str">
        <f t="shared" si="69"/>
        <v/>
      </c>
    </row>
    <row r="406" spans="45:58" ht="14.25" customHeight="1">
      <c r="AS406" s="18" t="str">
        <f t="shared" si="60"/>
        <v/>
      </c>
      <c r="AT406" s="12" t="str">
        <f t="shared" si="61"/>
        <v/>
      </c>
      <c r="AU406" s="19" t="str">
        <f t="shared" si="62"/>
        <v/>
      </c>
      <c r="AV406" s="12" t="str">
        <f t="shared" si="63"/>
        <v/>
      </c>
      <c r="AW406" s="12" t="str">
        <f t="shared" si="64"/>
        <v/>
      </c>
      <c r="AX406" s="14" t="str">
        <f t="shared" si="65"/>
        <v/>
      </c>
      <c r="AY406" s="14" t="str">
        <f>IF($B406="","",COUNTIFS($B$5:$B406,$B406,$AT$5:$AT406,$AT406))</f>
        <v/>
      </c>
      <c r="AZ406" s="14" t="str">
        <f>IF($B406="","",COUNTIFS($B$5:$B406,$B406,$AV$5:$AV406,$AV406))</f>
        <v/>
      </c>
      <c r="BA406" s="14" t="str">
        <f t="shared" si="66"/>
        <v/>
      </c>
      <c r="BB406" s="14" t="str">
        <f t="shared" si="67"/>
        <v/>
      </c>
      <c r="BC406" s="14">
        <f t="shared" si="68"/>
        <v>0</v>
      </c>
      <c r="BF406" s="20" t="str">
        <f t="shared" si="69"/>
        <v/>
      </c>
    </row>
    <row r="407" spans="45:58" ht="14.25" customHeight="1">
      <c r="AS407" s="18" t="str">
        <f t="shared" si="60"/>
        <v/>
      </c>
      <c r="AT407" s="12" t="str">
        <f t="shared" si="61"/>
        <v/>
      </c>
      <c r="AU407" s="19" t="str">
        <f t="shared" si="62"/>
        <v/>
      </c>
      <c r="AV407" s="12" t="str">
        <f t="shared" si="63"/>
        <v/>
      </c>
      <c r="AW407" s="12" t="str">
        <f t="shared" si="64"/>
        <v/>
      </c>
      <c r="AX407" s="14" t="str">
        <f t="shared" si="65"/>
        <v/>
      </c>
      <c r="AY407" s="14" t="str">
        <f>IF($B407="","",COUNTIFS($B$5:$B407,$B407,$AT$5:$AT407,$AT407))</f>
        <v/>
      </c>
      <c r="AZ407" s="14" t="str">
        <f>IF($B407="","",COUNTIFS($B$5:$B407,$B407,$AV$5:$AV407,$AV407))</f>
        <v/>
      </c>
      <c r="BA407" s="14" t="str">
        <f t="shared" si="66"/>
        <v/>
      </c>
      <c r="BB407" s="14" t="str">
        <f t="shared" si="67"/>
        <v/>
      </c>
      <c r="BC407" s="14">
        <f t="shared" si="68"/>
        <v>0</v>
      </c>
      <c r="BF407" s="20" t="str">
        <f t="shared" si="69"/>
        <v/>
      </c>
    </row>
    <row r="408" spans="45:58" ht="14.25" customHeight="1">
      <c r="AS408" s="18" t="str">
        <f t="shared" si="60"/>
        <v/>
      </c>
      <c r="AT408" s="12" t="str">
        <f t="shared" si="61"/>
        <v/>
      </c>
      <c r="AU408" s="19" t="str">
        <f t="shared" si="62"/>
        <v/>
      </c>
      <c r="AV408" s="12" t="str">
        <f t="shared" si="63"/>
        <v/>
      </c>
      <c r="AW408" s="12" t="str">
        <f t="shared" si="64"/>
        <v/>
      </c>
      <c r="AX408" s="14" t="str">
        <f t="shared" si="65"/>
        <v/>
      </c>
      <c r="AY408" s="14" t="str">
        <f>IF($B408="","",COUNTIFS($B$5:$B408,$B408,$AT$5:$AT408,$AT408))</f>
        <v/>
      </c>
      <c r="AZ408" s="14" t="str">
        <f>IF($B408="","",COUNTIFS($B$5:$B408,$B408,$AV$5:$AV408,$AV408))</f>
        <v/>
      </c>
      <c r="BA408" s="14" t="str">
        <f t="shared" si="66"/>
        <v/>
      </c>
      <c r="BB408" s="14" t="str">
        <f t="shared" si="67"/>
        <v/>
      </c>
      <c r="BC408" s="14">
        <f t="shared" si="68"/>
        <v>0</v>
      </c>
      <c r="BF408" s="20" t="str">
        <f t="shared" si="69"/>
        <v/>
      </c>
    </row>
    <row r="409" spans="45:58" ht="14.25" customHeight="1">
      <c r="AS409" s="18" t="str">
        <f t="shared" si="60"/>
        <v/>
      </c>
      <c r="AT409" s="12" t="str">
        <f t="shared" si="61"/>
        <v/>
      </c>
      <c r="AU409" s="19" t="str">
        <f t="shared" si="62"/>
        <v/>
      </c>
      <c r="AV409" s="12" t="str">
        <f t="shared" si="63"/>
        <v/>
      </c>
      <c r="AW409" s="12" t="str">
        <f t="shared" si="64"/>
        <v/>
      </c>
      <c r="AX409" s="14" t="str">
        <f t="shared" si="65"/>
        <v/>
      </c>
      <c r="AY409" s="14" t="str">
        <f>IF($B409="","",COUNTIFS($B$5:$B409,$B409,$AT$5:$AT409,$AT409))</f>
        <v/>
      </c>
      <c r="AZ409" s="14" t="str">
        <f>IF($B409="","",COUNTIFS($B$5:$B409,$B409,$AV$5:$AV409,$AV409))</f>
        <v/>
      </c>
      <c r="BA409" s="14" t="str">
        <f t="shared" si="66"/>
        <v/>
      </c>
      <c r="BB409" s="14" t="str">
        <f t="shared" si="67"/>
        <v/>
      </c>
      <c r="BC409" s="14">
        <f t="shared" si="68"/>
        <v>0</v>
      </c>
      <c r="BF409" s="20" t="str">
        <f t="shared" si="69"/>
        <v/>
      </c>
    </row>
    <row r="410" spans="45:58" ht="14.25" customHeight="1">
      <c r="AS410" s="18" t="str">
        <f t="shared" si="60"/>
        <v/>
      </c>
      <c r="AT410" s="12" t="str">
        <f t="shared" si="61"/>
        <v/>
      </c>
      <c r="AU410" s="19" t="str">
        <f t="shared" si="62"/>
        <v/>
      </c>
      <c r="AV410" s="12" t="str">
        <f t="shared" si="63"/>
        <v/>
      </c>
      <c r="AW410" s="12" t="str">
        <f t="shared" si="64"/>
        <v/>
      </c>
      <c r="AX410" s="14" t="str">
        <f t="shared" si="65"/>
        <v/>
      </c>
      <c r="AY410" s="14" t="str">
        <f>IF($B410="","",COUNTIFS($B$5:$B410,$B410,$AT$5:$AT410,$AT410))</f>
        <v/>
      </c>
      <c r="AZ410" s="14" t="str">
        <f>IF($B410="","",COUNTIFS($B$5:$B410,$B410,$AV$5:$AV410,$AV410))</f>
        <v/>
      </c>
      <c r="BA410" s="14" t="str">
        <f t="shared" si="66"/>
        <v/>
      </c>
      <c r="BB410" s="14" t="str">
        <f t="shared" si="67"/>
        <v/>
      </c>
      <c r="BC410" s="14">
        <f t="shared" si="68"/>
        <v>0</v>
      </c>
      <c r="BF410" s="20" t="str">
        <f t="shared" si="69"/>
        <v/>
      </c>
    </row>
    <row r="411" spans="45:58" ht="14.25" customHeight="1">
      <c r="AS411" s="18" t="str">
        <f t="shared" si="60"/>
        <v/>
      </c>
      <c r="AT411" s="12" t="str">
        <f t="shared" si="61"/>
        <v/>
      </c>
      <c r="AU411" s="19" t="str">
        <f t="shared" si="62"/>
        <v/>
      </c>
      <c r="AV411" s="12" t="str">
        <f t="shared" si="63"/>
        <v/>
      </c>
      <c r="AW411" s="12" t="str">
        <f t="shared" si="64"/>
        <v/>
      </c>
      <c r="AX411" s="14" t="str">
        <f t="shared" si="65"/>
        <v/>
      </c>
      <c r="AY411" s="14" t="str">
        <f>IF($B411="","",COUNTIFS($B$5:$B411,$B411,$AT$5:$AT411,$AT411))</f>
        <v/>
      </c>
      <c r="AZ411" s="14" t="str">
        <f>IF($B411="","",COUNTIFS($B$5:$B411,$B411,$AV$5:$AV411,$AV411))</f>
        <v/>
      </c>
      <c r="BA411" s="14" t="str">
        <f t="shared" si="66"/>
        <v/>
      </c>
      <c r="BB411" s="14" t="str">
        <f t="shared" si="67"/>
        <v/>
      </c>
      <c r="BC411" s="14">
        <f t="shared" si="68"/>
        <v>0</v>
      </c>
      <c r="BF411" s="20" t="str">
        <f t="shared" si="69"/>
        <v/>
      </c>
    </row>
    <row r="412" spans="45:58" ht="14.25" customHeight="1">
      <c r="AS412" s="18" t="str">
        <f t="shared" si="60"/>
        <v/>
      </c>
      <c r="AT412" s="12" t="str">
        <f t="shared" si="61"/>
        <v/>
      </c>
      <c r="AU412" s="19" t="str">
        <f t="shared" si="62"/>
        <v/>
      </c>
      <c r="AV412" s="12" t="str">
        <f t="shared" si="63"/>
        <v/>
      </c>
      <c r="AW412" s="12" t="str">
        <f t="shared" si="64"/>
        <v/>
      </c>
      <c r="AX412" s="14" t="str">
        <f t="shared" si="65"/>
        <v/>
      </c>
      <c r="AY412" s="14" t="str">
        <f>IF($B412="","",COUNTIFS($B$5:$B412,$B412,$AT$5:$AT412,$AT412))</f>
        <v/>
      </c>
      <c r="AZ412" s="14" t="str">
        <f>IF($B412="","",COUNTIFS($B$5:$B412,$B412,$AV$5:$AV412,$AV412))</f>
        <v/>
      </c>
      <c r="BA412" s="14" t="str">
        <f t="shared" si="66"/>
        <v/>
      </c>
      <c r="BB412" s="14" t="str">
        <f t="shared" si="67"/>
        <v/>
      </c>
      <c r="BC412" s="14">
        <f t="shared" si="68"/>
        <v>0</v>
      </c>
      <c r="BF412" s="20" t="str">
        <f t="shared" si="69"/>
        <v/>
      </c>
    </row>
    <row r="413" spans="45:58" ht="14.25" customHeight="1">
      <c r="AS413" s="18" t="str">
        <f t="shared" si="60"/>
        <v/>
      </c>
      <c r="AT413" s="12" t="str">
        <f t="shared" si="61"/>
        <v/>
      </c>
      <c r="AU413" s="19" t="str">
        <f t="shared" si="62"/>
        <v/>
      </c>
      <c r="AV413" s="12" t="str">
        <f t="shared" si="63"/>
        <v/>
      </c>
      <c r="AW413" s="12" t="str">
        <f t="shared" si="64"/>
        <v/>
      </c>
      <c r="AX413" s="14" t="str">
        <f t="shared" si="65"/>
        <v/>
      </c>
      <c r="AY413" s="14" t="str">
        <f>IF($B413="","",COUNTIFS($B$5:$B413,$B413,$AT$5:$AT413,$AT413))</f>
        <v/>
      </c>
      <c r="AZ413" s="14" t="str">
        <f>IF($B413="","",COUNTIFS($B$5:$B413,$B413,$AV$5:$AV413,$AV413))</f>
        <v/>
      </c>
      <c r="BA413" s="14" t="str">
        <f t="shared" si="66"/>
        <v/>
      </c>
      <c r="BB413" s="14" t="str">
        <f t="shared" si="67"/>
        <v/>
      </c>
      <c r="BC413" s="14">
        <f t="shared" si="68"/>
        <v>0</v>
      </c>
      <c r="BF413" s="20" t="str">
        <f t="shared" si="69"/>
        <v/>
      </c>
    </row>
    <row r="414" spans="45:58" ht="14.25" customHeight="1">
      <c r="AS414" s="18" t="str">
        <f t="shared" si="60"/>
        <v/>
      </c>
      <c r="AT414" s="12" t="str">
        <f t="shared" si="61"/>
        <v/>
      </c>
      <c r="AU414" s="19" t="str">
        <f t="shared" si="62"/>
        <v/>
      </c>
      <c r="AV414" s="12" t="str">
        <f t="shared" si="63"/>
        <v/>
      </c>
      <c r="AW414" s="12" t="str">
        <f t="shared" si="64"/>
        <v/>
      </c>
      <c r="AX414" s="14" t="str">
        <f t="shared" si="65"/>
        <v/>
      </c>
      <c r="AY414" s="14" t="str">
        <f>IF($B414="","",COUNTIFS($B$5:$B414,$B414,$AT$5:$AT414,$AT414))</f>
        <v/>
      </c>
      <c r="AZ414" s="14" t="str">
        <f>IF($B414="","",COUNTIFS($B$5:$B414,$B414,$AV$5:$AV414,$AV414))</f>
        <v/>
      </c>
      <c r="BA414" s="14" t="str">
        <f t="shared" si="66"/>
        <v/>
      </c>
      <c r="BB414" s="14" t="str">
        <f t="shared" si="67"/>
        <v/>
      </c>
      <c r="BC414" s="14">
        <f t="shared" si="68"/>
        <v>0</v>
      </c>
      <c r="BF414" s="20" t="str">
        <f t="shared" si="69"/>
        <v/>
      </c>
    </row>
    <row r="415" spans="45:58" ht="14.25" customHeight="1">
      <c r="AS415" s="18" t="str">
        <f t="shared" si="60"/>
        <v/>
      </c>
      <c r="AT415" s="12" t="str">
        <f t="shared" si="61"/>
        <v/>
      </c>
      <c r="AU415" s="19" t="str">
        <f t="shared" si="62"/>
        <v/>
      </c>
      <c r="AV415" s="12" t="str">
        <f t="shared" si="63"/>
        <v/>
      </c>
      <c r="AW415" s="12" t="str">
        <f t="shared" si="64"/>
        <v/>
      </c>
      <c r="AX415" s="14" t="str">
        <f t="shared" si="65"/>
        <v/>
      </c>
      <c r="AY415" s="14" t="str">
        <f>IF($B415="","",COUNTIFS($B$5:$B415,$B415,$AT$5:$AT415,$AT415))</f>
        <v/>
      </c>
      <c r="AZ415" s="14" t="str">
        <f>IF($B415="","",COUNTIFS($B$5:$B415,$B415,$AV$5:$AV415,$AV415))</f>
        <v/>
      </c>
      <c r="BA415" s="14" t="str">
        <f t="shared" si="66"/>
        <v/>
      </c>
      <c r="BB415" s="14" t="str">
        <f t="shared" si="67"/>
        <v/>
      </c>
      <c r="BC415" s="14">
        <f t="shared" si="68"/>
        <v>0</v>
      </c>
      <c r="BF415" s="20" t="str">
        <f t="shared" si="69"/>
        <v/>
      </c>
    </row>
    <row r="416" spans="45:58" ht="14.25" customHeight="1">
      <c r="AS416" s="18" t="str">
        <f t="shared" si="60"/>
        <v/>
      </c>
      <c r="AT416" s="12" t="str">
        <f t="shared" si="61"/>
        <v/>
      </c>
      <c r="AU416" s="19" t="str">
        <f t="shared" si="62"/>
        <v/>
      </c>
      <c r="AV416" s="12" t="str">
        <f t="shared" si="63"/>
        <v/>
      </c>
      <c r="AW416" s="12" t="str">
        <f t="shared" si="64"/>
        <v/>
      </c>
      <c r="AX416" s="14" t="str">
        <f t="shared" si="65"/>
        <v/>
      </c>
      <c r="AY416" s="14" t="str">
        <f>IF($B416="","",COUNTIFS($B$5:$B416,$B416,$AT$5:$AT416,$AT416))</f>
        <v/>
      </c>
      <c r="AZ416" s="14" t="str">
        <f>IF($B416="","",COUNTIFS($B$5:$B416,$B416,$AV$5:$AV416,$AV416))</f>
        <v/>
      </c>
      <c r="BA416" s="14" t="str">
        <f t="shared" si="66"/>
        <v/>
      </c>
      <c r="BB416" s="14" t="str">
        <f t="shared" si="67"/>
        <v/>
      </c>
      <c r="BC416" s="14">
        <f t="shared" si="68"/>
        <v>0</v>
      </c>
      <c r="BF416" s="20" t="str">
        <f t="shared" si="69"/>
        <v/>
      </c>
    </row>
    <row r="417" spans="45:58" ht="14.25" customHeight="1">
      <c r="AS417" s="18" t="str">
        <f t="shared" si="60"/>
        <v/>
      </c>
      <c r="AT417" s="12" t="str">
        <f t="shared" si="61"/>
        <v/>
      </c>
      <c r="AU417" s="19" t="str">
        <f t="shared" si="62"/>
        <v/>
      </c>
      <c r="AV417" s="12" t="str">
        <f t="shared" si="63"/>
        <v/>
      </c>
      <c r="AW417" s="12" t="str">
        <f t="shared" si="64"/>
        <v/>
      </c>
      <c r="AX417" s="14" t="str">
        <f t="shared" si="65"/>
        <v/>
      </c>
      <c r="AY417" s="14" t="str">
        <f>IF($B417="","",COUNTIFS($B$5:$B417,$B417,$AT$5:$AT417,$AT417))</f>
        <v/>
      </c>
      <c r="AZ417" s="14" t="str">
        <f>IF($B417="","",COUNTIFS($B$5:$B417,$B417,$AV$5:$AV417,$AV417))</f>
        <v/>
      </c>
      <c r="BA417" s="14" t="str">
        <f t="shared" si="66"/>
        <v/>
      </c>
      <c r="BB417" s="14" t="str">
        <f t="shared" si="67"/>
        <v/>
      </c>
      <c r="BC417" s="14">
        <f t="shared" si="68"/>
        <v>0</v>
      </c>
      <c r="BF417" s="20" t="str">
        <f t="shared" si="69"/>
        <v/>
      </c>
    </row>
    <row r="418" spans="45:58" ht="14.25" customHeight="1">
      <c r="AS418" s="18" t="str">
        <f t="shared" si="60"/>
        <v/>
      </c>
      <c r="AT418" s="12" t="str">
        <f t="shared" si="61"/>
        <v/>
      </c>
      <c r="AU418" s="19" t="str">
        <f t="shared" si="62"/>
        <v/>
      </c>
      <c r="AV418" s="12" t="str">
        <f t="shared" si="63"/>
        <v/>
      </c>
      <c r="AW418" s="12" t="str">
        <f t="shared" si="64"/>
        <v/>
      </c>
      <c r="AX418" s="14" t="str">
        <f t="shared" si="65"/>
        <v/>
      </c>
      <c r="AY418" s="14" t="str">
        <f>IF($B418="","",COUNTIFS($B$5:$B418,$B418,$AT$5:$AT418,$AT418))</f>
        <v/>
      </c>
      <c r="AZ418" s="14" t="str">
        <f>IF($B418="","",COUNTIFS($B$5:$B418,$B418,$AV$5:$AV418,$AV418))</f>
        <v/>
      </c>
      <c r="BA418" s="14" t="str">
        <f t="shared" si="66"/>
        <v/>
      </c>
      <c r="BB418" s="14" t="str">
        <f t="shared" si="67"/>
        <v/>
      </c>
      <c r="BC418" s="14">
        <f t="shared" si="68"/>
        <v>0</v>
      </c>
      <c r="BF418" s="20" t="str">
        <f t="shared" si="69"/>
        <v/>
      </c>
    </row>
    <row r="419" spans="45:58" ht="14.25" customHeight="1">
      <c r="AS419" s="18" t="str">
        <f t="shared" si="60"/>
        <v/>
      </c>
      <c r="AT419" s="12" t="str">
        <f t="shared" si="61"/>
        <v/>
      </c>
      <c r="AU419" s="19" t="str">
        <f t="shared" si="62"/>
        <v/>
      </c>
      <c r="AV419" s="12" t="str">
        <f t="shared" si="63"/>
        <v/>
      </c>
      <c r="AW419" s="12" t="str">
        <f t="shared" si="64"/>
        <v/>
      </c>
      <c r="AX419" s="14" t="str">
        <f t="shared" si="65"/>
        <v/>
      </c>
      <c r="AY419" s="14" t="str">
        <f>IF($B419="","",COUNTIFS($B$5:$B419,$B419,$AT$5:$AT419,$AT419))</f>
        <v/>
      </c>
      <c r="AZ419" s="14" t="str">
        <f>IF($B419="","",COUNTIFS($B$5:$B419,$B419,$AV$5:$AV419,$AV419))</f>
        <v/>
      </c>
      <c r="BA419" s="14" t="str">
        <f t="shared" si="66"/>
        <v/>
      </c>
      <c r="BB419" s="14" t="str">
        <f t="shared" si="67"/>
        <v/>
      </c>
      <c r="BC419" s="14">
        <f t="shared" si="68"/>
        <v>0</v>
      </c>
      <c r="BF419" s="20" t="str">
        <f t="shared" si="69"/>
        <v/>
      </c>
    </row>
    <row r="420" spans="45:58" ht="14.25" customHeight="1">
      <c r="AS420" s="18" t="str">
        <f t="shared" si="60"/>
        <v/>
      </c>
      <c r="AT420" s="12" t="str">
        <f t="shared" si="61"/>
        <v/>
      </c>
      <c r="AU420" s="19" t="str">
        <f t="shared" si="62"/>
        <v/>
      </c>
      <c r="AV420" s="12" t="str">
        <f t="shared" si="63"/>
        <v/>
      </c>
      <c r="AW420" s="12" t="str">
        <f t="shared" si="64"/>
        <v/>
      </c>
      <c r="AX420" s="14" t="str">
        <f t="shared" si="65"/>
        <v/>
      </c>
      <c r="AY420" s="14" t="str">
        <f>IF($B420="","",COUNTIFS($B$5:$B420,$B420,$AT$5:$AT420,$AT420))</f>
        <v/>
      </c>
      <c r="AZ420" s="14" t="str">
        <f>IF($B420="","",COUNTIFS($B$5:$B420,$B420,$AV$5:$AV420,$AV420))</f>
        <v/>
      </c>
      <c r="BA420" s="14" t="str">
        <f t="shared" si="66"/>
        <v/>
      </c>
      <c r="BB420" s="14" t="str">
        <f t="shared" si="67"/>
        <v/>
      </c>
      <c r="BC420" s="14">
        <f t="shared" si="68"/>
        <v>0</v>
      </c>
      <c r="BF420" s="20" t="str">
        <f t="shared" si="69"/>
        <v/>
      </c>
    </row>
    <row r="421" spans="45:58" ht="14.25" customHeight="1">
      <c r="AS421" s="18" t="str">
        <f t="shared" si="60"/>
        <v/>
      </c>
      <c r="AT421" s="12" t="str">
        <f t="shared" si="61"/>
        <v/>
      </c>
      <c r="AU421" s="19" t="str">
        <f t="shared" si="62"/>
        <v/>
      </c>
      <c r="AV421" s="12" t="str">
        <f t="shared" si="63"/>
        <v/>
      </c>
      <c r="AW421" s="12" t="str">
        <f t="shared" si="64"/>
        <v/>
      </c>
      <c r="AX421" s="14" t="str">
        <f t="shared" si="65"/>
        <v/>
      </c>
      <c r="AY421" s="14" t="str">
        <f>IF($B421="","",COUNTIFS($B$5:$B421,$B421,$AT$5:$AT421,$AT421))</f>
        <v/>
      </c>
      <c r="AZ421" s="14" t="str">
        <f>IF($B421="","",COUNTIFS($B$5:$B421,$B421,$AV$5:$AV421,$AV421))</f>
        <v/>
      </c>
      <c r="BA421" s="14" t="str">
        <f t="shared" si="66"/>
        <v/>
      </c>
      <c r="BB421" s="14" t="str">
        <f t="shared" si="67"/>
        <v/>
      </c>
      <c r="BC421" s="14">
        <f t="shared" si="68"/>
        <v>0</v>
      </c>
      <c r="BF421" s="20" t="str">
        <f t="shared" si="69"/>
        <v/>
      </c>
    </row>
    <row r="422" spans="45:58" ht="14.25" customHeight="1">
      <c r="AS422" s="18" t="str">
        <f t="shared" si="60"/>
        <v/>
      </c>
      <c r="AT422" s="12" t="str">
        <f t="shared" si="61"/>
        <v/>
      </c>
      <c r="AU422" s="19" t="str">
        <f t="shared" si="62"/>
        <v/>
      </c>
      <c r="AV422" s="12" t="str">
        <f t="shared" si="63"/>
        <v/>
      </c>
      <c r="AW422" s="12" t="str">
        <f t="shared" si="64"/>
        <v/>
      </c>
      <c r="AX422" s="14" t="str">
        <f t="shared" si="65"/>
        <v/>
      </c>
      <c r="AY422" s="14" t="str">
        <f>IF($B422="","",COUNTIFS($B$5:$B422,$B422,$AT$5:$AT422,$AT422))</f>
        <v/>
      </c>
      <c r="AZ422" s="14" t="str">
        <f>IF($B422="","",COUNTIFS($B$5:$B422,$B422,$AV$5:$AV422,$AV422))</f>
        <v/>
      </c>
      <c r="BA422" s="14" t="str">
        <f t="shared" si="66"/>
        <v/>
      </c>
      <c r="BB422" s="14" t="str">
        <f t="shared" si="67"/>
        <v/>
      </c>
      <c r="BC422" s="14">
        <f t="shared" si="68"/>
        <v>0</v>
      </c>
      <c r="BF422" s="20" t="str">
        <f t="shared" si="69"/>
        <v/>
      </c>
    </row>
    <row r="423" spans="45:58" ht="14.25" customHeight="1">
      <c r="AS423" s="18" t="str">
        <f t="shared" si="60"/>
        <v/>
      </c>
      <c r="AT423" s="12" t="str">
        <f t="shared" si="61"/>
        <v/>
      </c>
      <c r="AU423" s="19" t="str">
        <f t="shared" si="62"/>
        <v/>
      </c>
      <c r="AV423" s="12" t="str">
        <f t="shared" si="63"/>
        <v/>
      </c>
      <c r="AW423" s="12" t="str">
        <f t="shared" si="64"/>
        <v/>
      </c>
      <c r="AX423" s="14" t="str">
        <f t="shared" si="65"/>
        <v/>
      </c>
      <c r="AY423" s="14" t="str">
        <f>IF($B423="","",COUNTIFS($B$5:$B423,$B423,$AT$5:$AT423,$AT423))</f>
        <v/>
      </c>
      <c r="AZ423" s="14" t="str">
        <f>IF($B423="","",COUNTIFS($B$5:$B423,$B423,$AV$5:$AV423,$AV423))</f>
        <v/>
      </c>
      <c r="BA423" s="14" t="str">
        <f t="shared" si="66"/>
        <v/>
      </c>
      <c r="BB423" s="14" t="str">
        <f t="shared" si="67"/>
        <v/>
      </c>
      <c r="BC423" s="14">
        <f t="shared" si="68"/>
        <v>0</v>
      </c>
      <c r="BF423" s="20" t="str">
        <f t="shared" si="69"/>
        <v/>
      </c>
    </row>
    <row r="424" spans="45:58" ht="14.25" customHeight="1">
      <c r="AS424" s="18" t="str">
        <f t="shared" si="60"/>
        <v/>
      </c>
      <c r="AT424" s="12" t="str">
        <f t="shared" si="61"/>
        <v/>
      </c>
      <c r="AU424" s="19" t="str">
        <f t="shared" si="62"/>
        <v/>
      </c>
      <c r="AV424" s="12" t="str">
        <f t="shared" si="63"/>
        <v/>
      </c>
      <c r="AW424" s="12" t="str">
        <f t="shared" si="64"/>
        <v/>
      </c>
      <c r="AX424" s="14" t="str">
        <f t="shared" si="65"/>
        <v/>
      </c>
      <c r="AY424" s="14" t="str">
        <f>IF($B424="","",COUNTIFS($B$5:$B424,$B424,$AT$5:$AT424,$AT424))</f>
        <v/>
      </c>
      <c r="AZ424" s="14" t="str">
        <f>IF($B424="","",COUNTIFS($B$5:$B424,$B424,$AV$5:$AV424,$AV424))</f>
        <v/>
      </c>
      <c r="BA424" s="14" t="str">
        <f t="shared" si="66"/>
        <v/>
      </c>
      <c r="BB424" s="14" t="str">
        <f t="shared" si="67"/>
        <v/>
      </c>
      <c r="BC424" s="14">
        <f t="shared" si="68"/>
        <v>0</v>
      </c>
      <c r="BF424" s="20" t="str">
        <f t="shared" si="69"/>
        <v/>
      </c>
    </row>
    <row r="425" spans="45:58" ht="14.25" customHeight="1">
      <c r="AS425" s="18" t="str">
        <f t="shared" si="60"/>
        <v/>
      </c>
      <c r="AT425" s="12" t="str">
        <f t="shared" si="61"/>
        <v/>
      </c>
      <c r="AU425" s="19" t="str">
        <f t="shared" si="62"/>
        <v/>
      </c>
      <c r="AV425" s="12" t="str">
        <f t="shared" si="63"/>
        <v/>
      </c>
      <c r="AW425" s="12" t="str">
        <f t="shared" si="64"/>
        <v/>
      </c>
      <c r="AX425" s="14" t="str">
        <f t="shared" si="65"/>
        <v/>
      </c>
      <c r="AY425" s="14" t="str">
        <f>IF($B425="","",COUNTIFS($B$5:$B425,$B425,$AT$5:$AT425,$AT425))</f>
        <v/>
      </c>
      <c r="AZ425" s="14" t="str">
        <f>IF($B425="","",COUNTIFS($B$5:$B425,$B425,$AV$5:$AV425,$AV425))</f>
        <v/>
      </c>
      <c r="BA425" s="14" t="str">
        <f t="shared" si="66"/>
        <v/>
      </c>
      <c r="BB425" s="14" t="str">
        <f t="shared" si="67"/>
        <v/>
      </c>
      <c r="BC425" s="14">
        <f t="shared" si="68"/>
        <v>0</v>
      </c>
      <c r="BF425" s="20" t="str">
        <f t="shared" si="69"/>
        <v/>
      </c>
    </row>
    <row r="426" spans="45:58" ht="14.25" customHeight="1">
      <c r="AS426" s="18" t="str">
        <f t="shared" si="60"/>
        <v/>
      </c>
      <c r="AT426" s="12" t="str">
        <f t="shared" si="61"/>
        <v/>
      </c>
      <c r="AU426" s="19" t="str">
        <f t="shared" si="62"/>
        <v/>
      </c>
      <c r="AV426" s="12" t="str">
        <f t="shared" si="63"/>
        <v/>
      </c>
      <c r="AW426" s="12" t="str">
        <f t="shared" si="64"/>
        <v/>
      </c>
      <c r="AX426" s="14" t="str">
        <f t="shared" si="65"/>
        <v/>
      </c>
      <c r="AY426" s="14" t="str">
        <f>IF($B426="","",COUNTIFS($B$5:$B426,$B426,$AT$5:$AT426,$AT426))</f>
        <v/>
      </c>
      <c r="AZ426" s="14" t="str">
        <f>IF($B426="","",COUNTIFS($B$5:$B426,$B426,$AV$5:$AV426,$AV426))</f>
        <v/>
      </c>
      <c r="BA426" s="14" t="str">
        <f t="shared" si="66"/>
        <v/>
      </c>
      <c r="BB426" s="14" t="str">
        <f t="shared" si="67"/>
        <v/>
      </c>
      <c r="BC426" s="14">
        <f t="shared" si="68"/>
        <v>0</v>
      </c>
      <c r="BF426" s="20" t="str">
        <f t="shared" si="69"/>
        <v/>
      </c>
    </row>
    <row r="427" spans="45:58" ht="14.25" customHeight="1">
      <c r="AS427" s="18" t="str">
        <f t="shared" si="60"/>
        <v/>
      </c>
      <c r="AT427" s="12" t="str">
        <f t="shared" si="61"/>
        <v/>
      </c>
      <c r="AU427" s="19" t="str">
        <f t="shared" si="62"/>
        <v/>
      </c>
      <c r="AV427" s="12" t="str">
        <f t="shared" si="63"/>
        <v/>
      </c>
      <c r="AW427" s="12" t="str">
        <f t="shared" si="64"/>
        <v/>
      </c>
      <c r="AX427" s="14" t="str">
        <f t="shared" si="65"/>
        <v/>
      </c>
      <c r="AY427" s="14" t="str">
        <f>IF($B427="","",COUNTIFS($B$5:$B427,$B427,$AT$5:$AT427,$AT427))</f>
        <v/>
      </c>
      <c r="AZ427" s="14" t="str">
        <f>IF($B427="","",COUNTIFS($B$5:$B427,$B427,$AV$5:$AV427,$AV427))</f>
        <v/>
      </c>
      <c r="BA427" s="14" t="str">
        <f t="shared" si="66"/>
        <v/>
      </c>
      <c r="BB427" s="14" t="str">
        <f t="shared" si="67"/>
        <v/>
      </c>
      <c r="BC427" s="14">
        <f t="shared" si="68"/>
        <v>0</v>
      </c>
      <c r="BF427" s="20" t="str">
        <f t="shared" si="69"/>
        <v/>
      </c>
    </row>
    <row r="428" spans="45:58" ht="14.25" customHeight="1">
      <c r="AS428" s="18" t="str">
        <f t="shared" si="60"/>
        <v/>
      </c>
      <c r="AT428" s="12" t="str">
        <f t="shared" si="61"/>
        <v/>
      </c>
      <c r="AU428" s="19" t="str">
        <f t="shared" si="62"/>
        <v/>
      </c>
      <c r="AV428" s="12" t="str">
        <f t="shared" si="63"/>
        <v/>
      </c>
      <c r="AW428" s="12" t="str">
        <f t="shared" si="64"/>
        <v/>
      </c>
      <c r="AX428" s="14" t="str">
        <f t="shared" si="65"/>
        <v/>
      </c>
      <c r="AY428" s="14" t="str">
        <f>IF($B428="","",COUNTIFS($B$5:$B428,$B428,$AT$5:$AT428,$AT428))</f>
        <v/>
      </c>
      <c r="AZ428" s="14" t="str">
        <f>IF($B428="","",COUNTIFS($B$5:$B428,$B428,$AV$5:$AV428,$AV428))</f>
        <v/>
      </c>
      <c r="BA428" s="14" t="str">
        <f t="shared" si="66"/>
        <v/>
      </c>
      <c r="BB428" s="14" t="str">
        <f t="shared" si="67"/>
        <v/>
      </c>
      <c r="BC428" s="14">
        <f t="shared" si="68"/>
        <v>0</v>
      </c>
      <c r="BF428" s="20" t="str">
        <f t="shared" si="69"/>
        <v/>
      </c>
    </row>
    <row r="429" spans="45:58" ht="14.25" customHeight="1">
      <c r="AS429" s="18" t="str">
        <f t="shared" si="60"/>
        <v/>
      </c>
      <c r="AT429" s="12" t="str">
        <f t="shared" si="61"/>
        <v/>
      </c>
      <c r="AU429" s="19" t="str">
        <f t="shared" si="62"/>
        <v/>
      </c>
      <c r="AV429" s="12" t="str">
        <f t="shared" si="63"/>
        <v/>
      </c>
      <c r="AW429" s="12" t="str">
        <f t="shared" si="64"/>
        <v/>
      </c>
      <c r="AX429" s="14" t="str">
        <f t="shared" si="65"/>
        <v/>
      </c>
      <c r="AY429" s="14" t="str">
        <f>IF($B429="","",COUNTIFS($B$5:$B429,$B429,$AT$5:$AT429,$AT429))</f>
        <v/>
      </c>
      <c r="AZ429" s="14" t="str">
        <f>IF($B429="","",COUNTIFS($B$5:$B429,$B429,$AV$5:$AV429,$AV429))</f>
        <v/>
      </c>
      <c r="BA429" s="14" t="str">
        <f t="shared" si="66"/>
        <v/>
      </c>
      <c r="BB429" s="14" t="str">
        <f t="shared" si="67"/>
        <v/>
      </c>
      <c r="BC429" s="14">
        <f t="shared" si="68"/>
        <v>0</v>
      </c>
      <c r="BF429" s="20" t="str">
        <f t="shared" si="69"/>
        <v/>
      </c>
    </row>
    <row r="430" spans="45:58" ht="14.25" customHeight="1">
      <c r="AS430" s="18" t="str">
        <f t="shared" si="60"/>
        <v/>
      </c>
      <c r="AT430" s="12" t="str">
        <f t="shared" si="61"/>
        <v/>
      </c>
      <c r="AU430" s="19" t="str">
        <f t="shared" si="62"/>
        <v/>
      </c>
      <c r="AV430" s="12" t="str">
        <f t="shared" si="63"/>
        <v/>
      </c>
      <c r="AW430" s="12" t="str">
        <f t="shared" si="64"/>
        <v/>
      </c>
      <c r="AX430" s="14" t="str">
        <f t="shared" si="65"/>
        <v/>
      </c>
      <c r="AY430" s="14" t="str">
        <f>IF($B430="","",COUNTIFS($B$5:$B430,$B430,$AT$5:$AT430,$AT430))</f>
        <v/>
      </c>
      <c r="AZ430" s="14" t="str">
        <f>IF($B430="","",COUNTIFS($B$5:$B430,$B430,$AV$5:$AV430,$AV430))</f>
        <v/>
      </c>
      <c r="BA430" s="14" t="str">
        <f t="shared" si="66"/>
        <v/>
      </c>
      <c r="BB430" s="14" t="str">
        <f t="shared" si="67"/>
        <v/>
      </c>
      <c r="BC430" s="14">
        <f t="shared" si="68"/>
        <v>0</v>
      </c>
      <c r="BF430" s="20" t="str">
        <f t="shared" si="69"/>
        <v/>
      </c>
    </row>
    <row r="431" spans="45:58" ht="14.25" customHeight="1">
      <c r="AS431" s="18" t="str">
        <f t="shared" si="60"/>
        <v/>
      </c>
      <c r="AT431" s="12" t="str">
        <f t="shared" si="61"/>
        <v/>
      </c>
      <c r="AU431" s="19" t="str">
        <f t="shared" si="62"/>
        <v/>
      </c>
      <c r="AV431" s="12" t="str">
        <f t="shared" si="63"/>
        <v/>
      </c>
      <c r="AW431" s="12" t="str">
        <f t="shared" si="64"/>
        <v/>
      </c>
      <c r="AX431" s="14" t="str">
        <f t="shared" si="65"/>
        <v/>
      </c>
      <c r="AY431" s="14" t="str">
        <f>IF($B431="","",COUNTIFS($B$5:$B431,$B431,$AT$5:$AT431,$AT431))</f>
        <v/>
      </c>
      <c r="AZ431" s="14" t="str">
        <f>IF($B431="","",COUNTIFS($B$5:$B431,$B431,$AV$5:$AV431,$AV431))</f>
        <v/>
      </c>
      <c r="BA431" s="14" t="str">
        <f t="shared" si="66"/>
        <v/>
      </c>
      <c r="BB431" s="14" t="str">
        <f t="shared" si="67"/>
        <v/>
      </c>
      <c r="BC431" s="14">
        <f t="shared" si="68"/>
        <v>0</v>
      </c>
      <c r="BF431" s="20" t="str">
        <f t="shared" si="69"/>
        <v/>
      </c>
    </row>
    <row r="432" spans="45:58" ht="14.25" customHeight="1">
      <c r="AS432" s="18" t="str">
        <f t="shared" si="60"/>
        <v/>
      </c>
      <c r="AT432" s="12" t="str">
        <f t="shared" si="61"/>
        <v/>
      </c>
      <c r="AU432" s="19" t="str">
        <f t="shared" si="62"/>
        <v/>
      </c>
      <c r="AV432" s="12" t="str">
        <f t="shared" si="63"/>
        <v/>
      </c>
      <c r="AW432" s="12" t="str">
        <f t="shared" si="64"/>
        <v/>
      </c>
      <c r="AX432" s="14" t="str">
        <f t="shared" si="65"/>
        <v/>
      </c>
      <c r="AY432" s="14" t="str">
        <f>IF($B432="","",COUNTIFS($B$5:$B432,$B432,$AT$5:$AT432,$AT432))</f>
        <v/>
      </c>
      <c r="AZ432" s="14" t="str">
        <f>IF($B432="","",COUNTIFS($B$5:$B432,$B432,$AV$5:$AV432,$AV432))</f>
        <v/>
      </c>
      <c r="BA432" s="14" t="str">
        <f t="shared" si="66"/>
        <v/>
      </c>
      <c r="BB432" s="14" t="str">
        <f t="shared" si="67"/>
        <v/>
      </c>
      <c r="BC432" s="14">
        <f t="shared" si="68"/>
        <v>0</v>
      </c>
      <c r="BF432" s="20" t="str">
        <f t="shared" si="69"/>
        <v/>
      </c>
    </row>
    <row r="433" spans="45:58" ht="14.25" customHeight="1">
      <c r="AS433" s="18" t="str">
        <f t="shared" si="60"/>
        <v/>
      </c>
      <c r="AT433" s="12" t="str">
        <f t="shared" si="61"/>
        <v/>
      </c>
      <c r="AU433" s="19" t="str">
        <f t="shared" si="62"/>
        <v/>
      </c>
      <c r="AV433" s="12" t="str">
        <f t="shared" si="63"/>
        <v/>
      </c>
      <c r="AW433" s="12" t="str">
        <f t="shared" si="64"/>
        <v/>
      </c>
      <c r="AX433" s="14" t="str">
        <f t="shared" si="65"/>
        <v/>
      </c>
      <c r="AY433" s="14" t="str">
        <f>IF($B433="","",COUNTIFS($B$5:$B433,$B433,$AT$5:$AT433,$AT433))</f>
        <v/>
      </c>
      <c r="AZ433" s="14" t="str">
        <f>IF($B433="","",COUNTIFS($B$5:$B433,$B433,$AV$5:$AV433,$AV433))</f>
        <v/>
      </c>
      <c r="BA433" s="14" t="str">
        <f t="shared" si="66"/>
        <v/>
      </c>
      <c r="BB433" s="14" t="str">
        <f t="shared" si="67"/>
        <v/>
      </c>
      <c r="BC433" s="14">
        <f t="shared" si="68"/>
        <v>0</v>
      </c>
      <c r="BF433" s="20" t="str">
        <f t="shared" si="69"/>
        <v/>
      </c>
    </row>
    <row r="434" spans="45:58" ht="14.25" customHeight="1">
      <c r="AS434" s="18" t="str">
        <f t="shared" si="60"/>
        <v/>
      </c>
      <c r="AT434" s="12" t="str">
        <f t="shared" si="61"/>
        <v/>
      </c>
      <c r="AU434" s="19" t="str">
        <f t="shared" si="62"/>
        <v/>
      </c>
      <c r="AV434" s="12" t="str">
        <f t="shared" si="63"/>
        <v/>
      </c>
      <c r="AW434" s="12" t="str">
        <f t="shared" si="64"/>
        <v/>
      </c>
      <c r="AX434" s="14" t="str">
        <f t="shared" si="65"/>
        <v/>
      </c>
      <c r="AY434" s="14" t="str">
        <f>IF($B434="","",COUNTIFS($B$5:$B434,$B434,$AT$5:$AT434,$AT434))</f>
        <v/>
      </c>
      <c r="AZ434" s="14" t="str">
        <f>IF($B434="","",COUNTIFS($B$5:$B434,$B434,$AV$5:$AV434,$AV434))</f>
        <v/>
      </c>
      <c r="BA434" s="14" t="str">
        <f t="shared" si="66"/>
        <v/>
      </c>
      <c r="BB434" s="14" t="str">
        <f t="shared" si="67"/>
        <v/>
      </c>
      <c r="BC434" s="14">
        <f t="shared" si="68"/>
        <v>0</v>
      </c>
      <c r="BF434" s="20" t="str">
        <f t="shared" si="69"/>
        <v/>
      </c>
    </row>
    <row r="435" spans="45:58" ht="14.25" customHeight="1">
      <c r="AS435" s="18" t="str">
        <f t="shared" si="60"/>
        <v/>
      </c>
      <c r="AT435" s="12" t="str">
        <f t="shared" si="61"/>
        <v/>
      </c>
      <c r="AU435" s="19" t="str">
        <f t="shared" si="62"/>
        <v/>
      </c>
      <c r="AV435" s="12" t="str">
        <f t="shared" si="63"/>
        <v/>
      </c>
      <c r="AW435" s="12" t="str">
        <f t="shared" si="64"/>
        <v/>
      </c>
      <c r="AX435" s="14" t="str">
        <f t="shared" si="65"/>
        <v/>
      </c>
      <c r="AY435" s="14" t="str">
        <f>IF($B435="","",COUNTIFS($B$5:$B435,$B435,$AT$5:$AT435,$AT435))</f>
        <v/>
      </c>
      <c r="AZ435" s="14" t="str">
        <f>IF($B435="","",COUNTIFS($B$5:$B435,$B435,$AV$5:$AV435,$AV435))</f>
        <v/>
      </c>
      <c r="BA435" s="14" t="str">
        <f t="shared" si="66"/>
        <v/>
      </c>
      <c r="BB435" s="14" t="str">
        <f t="shared" si="67"/>
        <v/>
      </c>
      <c r="BC435" s="14">
        <f t="shared" si="68"/>
        <v>0</v>
      </c>
      <c r="BF435" s="20" t="str">
        <f t="shared" si="69"/>
        <v/>
      </c>
    </row>
    <row r="436" spans="45:58" ht="14.25" customHeight="1">
      <c r="AS436" s="18" t="str">
        <f t="shared" si="60"/>
        <v/>
      </c>
      <c r="AT436" s="12" t="str">
        <f t="shared" si="61"/>
        <v/>
      </c>
      <c r="AU436" s="19" t="str">
        <f t="shared" si="62"/>
        <v/>
      </c>
      <c r="AV436" s="12" t="str">
        <f t="shared" si="63"/>
        <v/>
      </c>
      <c r="AW436" s="12" t="str">
        <f t="shared" si="64"/>
        <v/>
      </c>
      <c r="AX436" s="14" t="str">
        <f t="shared" si="65"/>
        <v/>
      </c>
      <c r="AY436" s="14" t="str">
        <f>IF($B436="","",COUNTIFS($B$5:$B436,$B436,$AT$5:$AT436,$AT436))</f>
        <v/>
      </c>
      <c r="AZ436" s="14" t="str">
        <f>IF($B436="","",COUNTIFS($B$5:$B436,$B436,$AV$5:$AV436,$AV436))</f>
        <v/>
      </c>
      <c r="BA436" s="14" t="str">
        <f t="shared" si="66"/>
        <v/>
      </c>
      <c r="BB436" s="14" t="str">
        <f t="shared" si="67"/>
        <v/>
      </c>
      <c r="BC436" s="14">
        <f t="shared" si="68"/>
        <v>0</v>
      </c>
      <c r="BF436" s="20" t="str">
        <f t="shared" si="69"/>
        <v/>
      </c>
    </row>
    <row r="437" spans="45:58" ht="14.25" customHeight="1">
      <c r="AS437" s="18" t="str">
        <f t="shared" si="60"/>
        <v/>
      </c>
      <c r="AT437" s="12" t="str">
        <f t="shared" si="61"/>
        <v/>
      </c>
      <c r="AU437" s="19" t="str">
        <f t="shared" si="62"/>
        <v/>
      </c>
      <c r="AV437" s="12" t="str">
        <f t="shared" si="63"/>
        <v/>
      </c>
      <c r="AW437" s="12" t="str">
        <f t="shared" si="64"/>
        <v/>
      </c>
      <c r="AX437" s="14" t="str">
        <f t="shared" si="65"/>
        <v/>
      </c>
      <c r="AY437" s="14" t="str">
        <f>IF($B437="","",COUNTIFS($B$5:$B437,$B437,$AT$5:$AT437,$AT437))</f>
        <v/>
      </c>
      <c r="AZ437" s="14" t="str">
        <f>IF($B437="","",COUNTIFS($B$5:$B437,$B437,$AV$5:$AV437,$AV437))</f>
        <v/>
      </c>
      <c r="BA437" s="14" t="str">
        <f t="shared" si="66"/>
        <v/>
      </c>
      <c r="BB437" s="14" t="str">
        <f t="shared" si="67"/>
        <v/>
      </c>
      <c r="BC437" s="14">
        <f t="shared" si="68"/>
        <v>0</v>
      </c>
      <c r="BF437" s="20" t="str">
        <f t="shared" si="69"/>
        <v/>
      </c>
    </row>
    <row r="438" spans="45:58" ht="14.25" customHeight="1">
      <c r="AS438" s="18" t="str">
        <f t="shared" si="60"/>
        <v/>
      </c>
      <c r="AT438" s="12" t="str">
        <f t="shared" si="61"/>
        <v/>
      </c>
      <c r="AU438" s="19" t="str">
        <f t="shared" si="62"/>
        <v/>
      </c>
      <c r="AV438" s="12" t="str">
        <f t="shared" si="63"/>
        <v/>
      </c>
      <c r="AW438" s="12" t="str">
        <f t="shared" si="64"/>
        <v/>
      </c>
      <c r="AX438" s="14" t="str">
        <f t="shared" si="65"/>
        <v/>
      </c>
      <c r="AY438" s="14" t="str">
        <f>IF($B438="","",COUNTIFS($B$5:$B438,$B438,$AT$5:$AT438,$AT438))</f>
        <v/>
      </c>
      <c r="AZ438" s="14" t="str">
        <f>IF($B438="","",COUNTIFS($B$5:$B438,$B438,$AV$5:$AV438,$AV438))</f>
        <v/>
      </c>
      <c r="BA438" s="14" t="str">
        <f t="shared" si="66"/>
        <v/>
      </c>
      <c r="BB438" s="14" t="str">
        <f t="shared" si="67"/>
        <v/>
      </c>
      <c r="BC438" s="14">
        <f t="shared" si="68"/>
        <v>0</v>
      </c>
      <c r="BF438" s="20" t="str">
        <f t="shared" si="69"/>
        <v/>
      </c>
    </row>
    <row r="439" spans="45:58" ht="14.25" customHeight="1">
      <c r="AS439" s="18" t="str">
        <f t="shared" si="60"/>
        <v/>
      </c>
      <c r="AT439" s="12" t="str">
        <f t="shared" si="61"/>
        <v/>
      </c>
      <c r="AU439" s="19" t="str">
        <f t="shared" si="62"/>
        <v/>
      </c>
      <c r="AV439" s="12" t="str">
        <f t="shared" si="63"/>
        <v/>
      </c>
      <c r="AW439" s="12" t="str">
        <f t="shared" si="64"/>
        <v/>
      </c>
      <c r="AX439" s="14" t="str">
        <f t="shared" si="65"/>
        <v/>
      </c>
      <c r="AY439" s="14" t="str">
        <f>IF($B439="","",COUNTIFS($B$5:$B439,$B439,$AT$5:$AT439,$AT439))</f>
        <v/>
      </c>
      <c r="AZ439" s="14" t="str">
        <f>IF($B439="","",COUNTIFS($B$5:$B439,$B439,$AV$5:$AV439,$AV439))</f>
        <v/>
      </c>
      <c r="BA439" s="14" t="str">
        <f t="shared" si="66"/>
        <v/>
      </c>
      <c r="BB439" s="14" t="str">
        <f t="shared" si="67"/>
        <v/>
      </c>
      <c r="BC439" s="14">
        <f t="shared" si="68"/>
        <v>0</v>
      </c>
      <c r="BF439" s="20" t="str">
        <f t="shared" si="69"/>
        <v/>
      </c>
    </row>
    <row r="440" spans="45:58" ht="14.25" customHeight="1">
      <c r="AS440" s="18" t="str">
        <f t="shared" si="60"/>
        <v/>
      </c>
      <c r="AT440" s="12" t="str">
        <f t="shared" si="61"/>
        <v/>
      </c>
      <c r="AU440" s="19" t="str">
        <f t="shared" si="62"/>
        <v/>
      </c>
      <c r="AV440" s="12" t="str">
        <f t="shared" si="63"/>
        <v/>
      </c>
      <c r="AW440" s="12" t="str">
        <f t="shared" si="64"/>
        <v/>
      </c>
      <c r="AX440" s="14" t="str">
        <f t="shared" si="65"/>
        <v/>
      </c>
      <c r="AY440" s="14" t="str">
        <f>IF($B440="","",COUNTIFS($B$5:$B440,$B440,$AT$5:$AT440,$AT440))</f>
        <v/>
      </c>
      <c r="AZ440" s="14" t="str">
        <f>IF($B440="","",COUNTIFS($B$5:$B440,$B440,$AV$5:$AV440,$AV440))</f>
        <v/>
      </c>
      <c r="BA440" s="14" t="str">
        <f t="shared" si="66"/>
        <v/>
      </c>
      <c r="BB440" s="14" t="str">
        <f t="shared" si="67"/>
        <v/>
      </c>
      <c r="BC440" s="14">
        <f t="shared" si="68"/>
        <v>0</v>
      </c>
      <c r="BF440" s="20" t="str">
        <f t="shared" si="69"/>
        <v/>
      </c>
    </row>
    <row r="441" spans="45:58" ht="14.25" customHeight="1">
      <c r="AS441" s="18" t="str">
        <f t="shared" si="60"/>
        <v/>
      </c>
      <c r="AT441" s="12" t="str">
        <f t="shared" si="61"/>
        <v/>
      </c>
      <c r="AU441" s="19" t="str">
        <f t="shared" si="62"/>
        <v/>
      </c>
      <c r="AV441" s="12" t="str">
        <f t="shared" si="63"/>
        <v/>
      </c>
      <c r="AW441" s="12" t="str">
        <f t="shared" si="64"/>
        <v/>
      </c>
      <c r="AX441" s="14" t="str">
        <f t="shared" si="65"/>
        <v/>
      </c>
      <c r="AY441" s="14" t="str">
        <f>IF($B441="","",COUNTIFS($B$5:$B441,$B441,$AT$5:$AT441,$AT441))</f>
        <v/>
      </c>
      <c r="AZ441" s="14" t="str">
        <f>IF($B441="","",COUNTIFS($B$5:$B441,$B441,$AV$5:$AV441,$AV441))</f>
        <v/>
      </c>
      <c r="BA441" s="14" t="str">
        <f t="shared" si="66"/>
        <v/>
      </c>
      <c r="BB441" s="14" t="str">
        <f t="shared" si="67"/>
        <v/>
      </c>
      <c r="BC441" s="14">
        <f t="shared" si="68"/>
        <v>0</v>
      </c>
      <c r="BF441" s="20" t="str">
        <f t="shared" si="69"/>
        <v/>
      </c>
    </row>
    <row r="442" spans="45:58" ht="14.25" customHeight="1">
      <c r="AS442" s="18" t="str">
        <f t="shared" si="60"/>
        <v/>
      </c>
      <c r="AT442" s="12" t="str">
        <f t="shared" si="61"/>
        <v/>
      </c>
      <c r="AU442" s="19" t="str">
        <f t="shared" si="62"/>
        <v/>
      </c>
      <c r="AV442" s="12" t="str">
        <f t="shared" si="63"/>
        <v/>
      </c>
      <c r="AW442" s="12" t="str">
        <f t="shared" si="64"/>
        <v/>
      </c>
      <c r="AX442" s="14" t="str">
        <f t="shared" si="65"/>
        <v/>
      </c>
      <c r="AY442" s="14" t="str">
        <f>IF($B442="","",COUNTIFS($B$5:$B442,$B442,$AT$5:$AT442,$AT442))</f>
        <v/>
      </c>
      <c r="AZ442" s="14" t="str">
        <f>IF($B442="","",COUNTIFS($B$5:$B442,$B442,$AV$5:$AV442,$AV442))</f>
        <v/>
      </c>
      <c r="BA442" s="14" t="str">
        <f t="shared" si="66"/>
        <v/>
      </c>
      <c r="BB442" s="14" t="str">
        <f t="shared" si="67"/>
        <v/>
      </c>
      <c r="BC442" s="14">
        <f t="shared" si="68"/>
        <v>0</v>
      </c>
      <c r="BF442" s="20" t="str">
        <f t="shared" si="69"/>
        <v/>
      </c>
    </row>
    <row r="443" spans="45:58" ht="14.25" customHeight="1">
      <c r="AS443" s="18" t="str">
        <f t="shared" si="60"/>
        <v/>
      </c>
      <c r="AT443" s="12" t="str">
        <f t="shared" si="61"/>
        <v/>
      </c>
      <c r="AU443" s="19" t="str">
        <f t="shared" si="62"/>
        <v/>
      </c>
      <c r="AV443" s="12" t="str">
        <f t="shared" si="63"/>
        <v/>
      </c>
      <c r="AW443" s="12" t="str">
        <f t="shared" si="64"/>
        <v/>
      </c>
      <c r="AX443" s="14" t="str">
        <f t="shared" si="65"/>
        <v/>
      </c>
      <c r="AY443" s="14" t="str">
        <f>IF($B443="","",COUNTIFS($B$5:$B443,$B443,$AT$5:$AT443,$AT443))</f>
        <v/>
      </c>
      <c r="AZ443" s="14" t="str">
        <f>IF($B443="","",COUNTIFS($B$5:$B443,$B443,$AV$5:$AV443,$AV443))</f>
        <v/>
      </c>
      <c r="BA443" s="14" t="str">
        <f t="shared" si="66"/>
        <v/>
      </c>
      <c r="BB443" s="14" t="str">
        <f t="shared" si="67"/>
        <v/>
      </c>
      <c r="BC443" s="14">
        <f t="shared" si="68"/>
        <v>0</v>
      </c>
      <c r="BF443" s="20" t="str">
        <f t="shared" si="69"/>
        <v/>
      </c>
    </row>
    <row r="444" spans="45:58" ht="14.25" customHeight="1">
      <c r="AS444" s="18" t="str">
        <f t="shared" si="60"/>
        <v/>
      </c>
      <c r="AT444" s="12" t="str">
        <f t="shared" si="61"/>
        <v/>
      </c>
      <c r="AU444" s="19" t="str">
        <f t="shared" si="62"/>
        <v/>
      </c>
      <c r="AV444" s="12" t="str">
        <f t="shared" si="63"/>
        <v/>
      </c>
      <c r="AW444" s="12" t="str">
        <f t="shared" si="64"/>
        <v/>
      </c>
      <c r="AX444" s="14" t="str">
        <f t="shared" si="65"/>
        <v/>
      </c>
      <c r="AY444" s="14" t="str">
        <f>IF($B444="","",COUNTIFS($B$5:$B444,$B444,$AT$5:$AT444,$AT444))</f>
        <v/>
      </c>
      <c r="AZ444" s="14" t="str">
        <f>IF($B444="","",COUNTIFS($B$5:$B444,$B444,$AV$5:$AV444,$AV444))</f>
        <v/>
      </c>
      <c r="BA444" s="14" t="str">
        <f t="shared" si="66"/>
        <v/>
      </c>
      <c r="BB444" s="14" t="str">
        <f t="shared" si="67"/>
        <v/>
      </c>
      <c r="BC444" s="14">
        <f t="shared" si="68"/>
        <v>0</v>
      </c>
      <c r="BF444" s="20" t="str">
        <f t="shared" si="69"/>
        <v/>
      </c>
    </row>
    <row r="445" spans="45:58" ht="14.25" customHeight="1">
      <c r="AS445" s="18" t="str">
        <f t="shared" si="60"/>
        <v/>
      </c>
      <c r="AT445" s="12" t="str">
        <f t="shared" si="61"/>
        <v/>
      </c>
      <c r="AU445" s="19" t="str">
        <f t="shared" si="62"/>
        <v/>
      </c>
      <c r="AV445" s="12" t="str">
        <f t="shared" si="63"/>
        <v/>
      </c>
      <c r="AW445" s="12" t="str">
        <f t="shared" si="64"/>
        <v/>
      </c>
      <c r="AX445" s="14" t="str">
        <f t="shared" si="65"/>
        <v/>
      </c>
      <c r="AY445" s="14" t="str">
        <f>IF($B445="","",COUNTIFS($B$5:$B445,$B445,$AT$5:$AT445,$AT445))</f>
        <v/>
      </c>
      <c r="AZ445" s="14" t="str">
        <f>IF($B445="","",COUNTIFS($B$5:$B445,$B445,$AV$5:$AV445,$AV445))</f>
        <v/>
      </c>
      <c r="BA445" s="14" t="str">
        <f t="shared" si="66"/>
        <v/>
      </c>
      <c r="BB445" s="14" t="str">
        <f t="shared" si="67"/>
        <v/>
      </c>
      <c r="BC445" s="14">
        <f t="shared" si="68"/>
        <v>0</v>
      </c>
      <c r="BF445" s="20" t="str">
        <f t="shared" si="69"/>
        <v/>
      </c>
    </row>
    <row r="446" spans="45:58" ht="14.25" customHeight="1">
      <c r="AS446" s="18" t="str">
        <f t="shared" si="60"/>
        <v/>
      </c>
      <c r="AT446" s="12" t="str">
        <f t="shared" si="61"/>
        <v/>
      </c>
      <c r="AU446" s="19" t="str">
        <f t="shared" si="62"/>
        <v/>
      </c>
      <c r="AV446" s="12" t="str">
        <f t="shared" si="63"/>
        <v/>
      </c>
      <c r="AW446" s="12" t="str">
        <f t="shared" si="64"/>
        <v/>
      </c>
      <c r="AX446" s="14" t="str">
        <f t="shared" si="65"/>
        <v/>
      </c>
      <c r="AY446" s="14" t="str">
        <f>IF($B446="","",COUNTIFS($B$5:$B446,$B446,$AT$5:$AT446,$AT446))</f>
        <v/>
      </c>
      <c r="AZ446" s="14" t="str">
        <f>IF($B446="","",COUNTIFS($B$5:$B446,$B446,$AV$5:$AV446,$AV446))</f>
        <v/>
      </c>
      <c r="BA446" s="14" t="str">
        <f t="shared" si="66"/>
        <v/>
      </c>
      <c r="BB446" s="14" t="str">
        <f t="shared" si="67"/>
        <v/>
      </c>
      <c r="BC446" s="14">
        <f t="shared" si="68"/>
        <v>0</v>
      </c>
      <c r="BF446" s="20" t="str">
        <f t="shared" si="69"/>
        <v/>
      </c>
    </row>
    <row r="447" spans="45:58" ht="14.25" customHeight="1">
      <c r="AS447" s="18" t="str">
        <f t="shared" si="60"/>
        <v/>
      </c>
      <c r="AT447" s="12" t="str">
        <f t="shared" si="61"/>
        <v/>
      </c>
      <c r="AU447" s="19" t="str">
        <f t="shared" si="62"/>
        <v/>
      </c>
      <c r="AV447" s="12" t="str">
        <f t="shared" si="63"/>
        <v/>
      </c>
      <c r="AW447" s="12" t="str">
        <f t="shared" si="64"/>
        <v/>
      </c>
      <c r="AX447" s="14" t="str">
        <f t="shared" si="65"/>
        <v/>
      </c>
      <c r="AY447" s="14" t="str">
        <f>IF($B447="","",COUNTIFS($B$5:$B447,$B447,$AT$5:$AT447,$AT447))</f>
        <v/>
      </c>
      <c r="AZ447" s="14" t="str">
        <f>IF($B447="","",COUNTIFS($B$5:$B447,$B447,$AV$5:$AV447,$AV447))</f>
        <v/>
      </c>
      <c r="BA447" s="14" t="str">
        <f t="shared" si="66"/>
        <v/>
      </c>
      <c r="BB447" s="14" t="str">
        <f t="shared" si="67"/>
        <v/>
      </c>
      <c r="BC447" s="14">
        <f t="shared" si="68"/>
        <v>0</v>
      </c>
      <c r="BF447" s="20" t="str">
        <f t="shared" si="69"/>
        <v/>
      </c>
    </row>
    <row r="448" spans="45:58" ht="14.25" customHeight="1">
      <c r="AS448" s="18" t="str">
        <f t="shared" si="60"/>
        <v/>
      </c>
      <c r="AT448" s="12" t="str">
        <f t="shared" si="61"/>
        <v/>
      </c>
      <c r="AU448" s="19" t="str">
        <f t="shared" si="62"/>
        <v/>
      </c>
      <c r="AV448" s="12" t="str">
        <f t="shared" si="63"/>
        <v/>
      </c>
      <c r="AW448" s="12" t="str">
        <f t="shared" si="64"/>
        <v/>
      </c>
      <c r="AX448" s="14" t="str">
        <f t="shared" si="65"/>
        <v/>
      </c>
      <c r="AY448" s="14" t="str">
        <f>IF($B448="","",COUNTIFS($B$5:$B448,$B448,$AT$5:$AT448,$AT448))</f>
        <v/>
      </c>
      <c r="AZ448" s="14" t="str">
        <f>IF($B448="","",COUNTIFS($B$5:$B448,$B448,$AV$5:$AV448,$AV448))</f>
        <v/>
      </c>
      <c r="BA448" s="14" t="str">
        <f t="shared" si="66"/>
        <v/>
      </c>
      <c r="BB448" s="14" t="str">
        <f t="shared" si="67"/>
        <v/>
      </c>
      <c r="BC448" s="14">
        <f t="shared" si="68"/>
        <v>0</v>
      </c>
      <c r="BF448" s="20" t="str">
        <f t="shared" si="69"/>
        <v/>
      </c>
    </row>
    <row r="449" spans="45:58" ht="14.25" customHeight="1">
      <c r="AS449" s="18" t="str">
        <f t="shared" si="60"/>
        <v/>
      </c>
      <c r="AT449" s="12" t="str">
        <f t="shared" si="61"/>
        <v/>
      </c>
      <c r="AU449" s="19" t="str">
        <f t="shared" si="62"/>
        <v/>
      </c>
      <c r="AV449" s="12" t="str">
        <f t="shared" si="63"/>
        <v/>
      </c>
      <c r="AW449" s="12" t="str">
        <f t="shared" si="64"/>
        <v/>
      </c>
      <c r="AX449" s="14" t="str">
        <f t="shared" si="65"/>
        <v/>
      </c>
      <c r="AY449" s="14" t="str">
        <f>IF($B449="","",COUNTIFS($B$5:$B449,$B449,$AT$5:$AT449,$AT449))</f>
        <v/>
      </c>
      <c r="AZ449" s="14" t="str">
        <f>IF($B449="","",COUNTIFS($B$5:$B449,$B449,$AV$5:$AV449,$AV449))</f>
        <v/>
      </c>
      <c r="BA449" s="14" t="str">
        <f t="shared" si="66"/>
        <v/>
      </c>
      <c r="BB449" s="14" t="str">
        <f t="shared" si="67"/>
        <v/>
      </c>
      <c r="BC449" s="14">
        <f t="shared" si="68"/>
        <v>0</v>
      </c>
      <c r="BF449" s="20" t="str">
        <f t="shared" si="69"/>
        <v/>
      </c>
    </row>
    <row r="450" spans="45:58" ht="14.25" customHeight="1">
      <c r="AS450" s="18" t="str">
        <f t="shared" si="60"/>
        <v/>
      </c>
      <c r="AT450" s="12" t="str">
        <f t="shared" si="61"/>
        <v/>
      </c>
      <c r="AU450" s="19" t="str">
        <f t="shared" si="62"/>
        <v/>
      </c>
      <c r="AV450" s="12" t="str">
        <f t="shared" si="63"/>
        <v/>
      </c>
      <c r="AW450" s="12" t="str">
        <f t="shared" si="64"/>
        <v/>
      </c>
      <c r="AX450" s="14" t="str">
        <f t="shared" si="65"/>
        <v/>
      </c>
      <c r="AY450" s="14" t="str">
        <f>IF($B450="","",COUNTIFS($B$5:$B450,$B450,$AT$5:$AT450,$AT450))</f>
        <v/>
      </c>
      <c r="AZ450" s="14" t="str">
        <f>IF($B450="","",COUNTIFS($B$5:$B450,$B450,$AV$5:$AV450,$AV450))</f>
        <v/>
      </c>
      <c r="BA450" s="14" t="str">
        <f t="shared" si="66"/>
        <v/>
      </c>
      <c r="BB450" s="14" t="str">
        <f t="shared" si="67"/>
        <v/>
      </c>
      <c r="BC450" s="14">
        <f t="shared" si="68"/>
        <v>0</v>
      </c>
      <c r="BF450" s="20" t="str">
        <f t="shared" si="69"/>
        <v/>
      </c>
    </row>
    <row r="451" spans="45:58" ht="14.25" customHeight="1">
      <c r="AS451" s="18" t="str">
        <f t="shared" si="60"/>
        <v/>
      </c>
      <c r="AT451" s="12" t="str">
        <f t="shared" si="61"/>
        <v/>
      </c>
      <c r="AU451" s="19" t="str">
        <f t="shared" si="62"/>
        <v/>
      </c>
      <c r="AV451" s="12" t="str">
        <f t="shared" si="63"/>
        <v/>
      </c>
      <c r="AW451" s="12" t="str">
        <f t="shared" si="64"/>
        <v/>
      </c>
      <c r="AX451" s="14" t="str">
        <f t="shared" si="65"/>
        <v/>
      </c>
      <c r="AY451" s="14" t="str">
        <f>IF($B451="","",COUNTIFS($B$5:$B451,$B451,$AT$5:$AT451,$AT451))</f>
        <v/>
      </c>
      <c r="AZ451" s="14" t="str">
        <f>IF($B451="","",COUNTIFS($B$5:$B451,$B451,$AV$5:$AV451,$AV451))</f>
        <v/>
      </c>
      <c r="BA451" s="14" t="str">
        <f t="shared" si="66"/>
        <v/>
      </c>
      <c r="BB451" s="14" t="str">
        <f t="shared" si="67"/>
        <v/>
      </c>
      <c r="BC451" s="14">
        <f t="shared" si="68"/>
        <v>0</v>
      </c>
      <c r="BF451" s="20" t="str">
        <f t="shared" si="69"/>
        <v/>
      </c>
    </row>
    <row r="452" spans="45:58" ht="14.25" customHeight="1">
      <c r="AS452" s="18" t="str">
        <f t="shared" si="60"/>
        <v/>
      </c>
      <c r="AT452" s="12" t="str">
        <f t="shared" si="61"/>
        <v/>
      </c>
      <c r="AU452" s="19" t="str">
        <f t="shared" si="62"/>
        <v/>
      </c>
      <c r="AV452" s="12" t="str">
        <f t="shared" si="63"/>
        <v/>
      </c>
      <c r="AW452" s="12" t="str">
        <f t="shared" si="64"/>
        <v/>
      </c>
      <c r="AX452" s="14" t="str">
        <f t="shared" si="65"/>
        <v/>
      </c>
      <c r="AY452" s="14" t="str">
        <f>IF($B452="","",COUNTIFS($B$5:$B452,$B452,$AT$5:$AT452,$AT452))</f>
        <v/>
      </c>
      <c r="AZ452" s="14" t="str">
        <f>IF($B452="","",COUNTIFS($B$5:$B452,$B452,$AV$5:$AV452,$AV452))</f>
        <v/>
      </c>
      <c r="BA452" s="14" t="str">
        <f t="shared" si="66"/>
        <v/>
      </c>
      <c r="BB452" s="14" t="str">
        <f t="shared" si="67"/>
        <v/>
      </c>
      <c r="BC452" s="14">
        <f t="shared" si="68"/>
        <v>0</v>
      </c>
      <c r="BF452" s="20" t="str">
        <f t="shared" si="69"/>
        <v/>
      </c>
    </row>
    <row r="453" spans="45:58" ht="14.25" customHeight="1">
      <c r="AS453" s="18" t="str">
        <f t="shared" ref="AS453:AS516" si="70">IF($B453="","",SUM($H453,$J453,$L453,$N453,$P453,$R453,$T453,$V453,$X453,$Z453,$AB453,$AD453,$AF453,$AH453,$AJ453,$AL453,$AN453))</f>
        <v/>
      </c>
      <c r="AT453" s="12" t="str">
        <f t="shared" ref="AT453:AT516" si="71">IF($C453="","",DATE(YEAR($C453),MONTH($C453),1))</f>
        <v/>
      </c>
      <c r="AU453" s="19" t="str">
        <f t="shared" ref="AU453:AU516" si="72">IF($AT453="","",TEXT($AT453,"mmmm yyyy"))</f>
        <v/>
      </c>
      <c r="AV453" s="12" t="str">
        <f t="shared" ref="AV453:AV516" si="73">IF($C453="","",$C453-WEEKDAY($C453,2)+1)</f>
        <v/>
      </c>
      <c r="AW453" s="12" t="str">
        <f t="shared" ref="AW453:AW516" si="74">IF($AV453="","",$AV453+6)</f>
        <v/>
      </c>
      <c r="AX453" s="14" t="str">
        <f t="shared" ref="AX453:AX516" si="75">IF($AV453="","",TEXT($AV453,"dd/mm/yyyy")&amp;" - "&amp;TEXT($AW453,"dd/mm/yyyy"))</f>
        <v/>
      </c>
      <c r="AY453" s="14" t="str">
        <f>IF($B453="","",COUNTIFS($B$5:$B453,$B453,$AT$5:$AT453,$AT453))</f>
        <v/>
      </c>
      <c r="AZ453" s="14" t="str">
        <f>IF($B453="","",COUNTIFS($B$5:$B453,$B453,$AV$5:$AV453,$AV453))</f>
        <v/>
      </c>
      <c r="BA453" s="14" t="str">
        <f t="shared" ref="BA453:BA516" si="76">IF($B453="","",TEXT($AY453,"00")&amp;"|"&amp;$B453&amp;"|"&amp;TEXT($AT453,"yyyymmdd"))</f>
        <v/>
      </c>
      <c r="BB453" s="14" t="str">
        <f t="shared" ref="BB453:BB516" si="77">IF($B453="","",TEXT($AZ453,"00")&amp;"|"&amp;$B453&amp;"|"&amp;TEXT($AV453,"yyyymmdd"))</f>
        <v/>
      </c>
      <c r="BC453" s="14">
        <f t="shared" ref="BC453:BC516" si="78">IF(OR($AP453="YES",$AP453="Yes",$AP453="Y",$AP453=1),1,0)</f>
        <v>0</v>
      </c>
      <c r="BF453" s="20" t="str">
        <f t="shared" ref="BF453:BF516" si="79">IF($C453="","",IF($C453&gt;=DATE(2026,6,1),"QA-2026-06",IF($C453&gt;=DATE(2026,5,1),"May 2026+",IF($C453&gt;=DATE(2026,4,1),"April 2026",IF($C453&gt;=DATE(2026,3,1),"March 2026","Jan-Feb 2026")))))</f>
        <v/>
      </c>
    </row>
    <row r="454" spans="45:58" ht="14.25" customHeight="1">
      <c r="AS454" s="18" t="str">
        <f t="shared" si="70"/>
        <v/>
      </c>
      <c r="AT454" s="12" t="str">
        <f t="shared" si="71"/>
        <v/>
      </c>
      <c r="AU454" s="19" t="str">
        <f t="shared" si="72"/>
        <v/>
      </c>
      <c r="AV454" s="12" t="str">
        <f t="shared" si="73"/>
        <v/>
      </c>
      <c r="AW454" s="12" t="str">
        <f t="shared" si="74"/>
        <v/>
      </c>
      <c r="AX454" s="14" t="str">
        <f t="shared" si="75"/>
        <v/>
      </c>
      <c r="AY454" s="14" t="str">
        <f>IF($B454="","",COUNTIFS($B$5:$B454,$B454,$AT$5:$AT454,$AT454))</f>
        <v/>
      </c>
      <c r="AZ454" s="14" t="str">
        <f>IF($B454="","",COUNTIFS($B$5:$B454,$B454,$AV$5:$AV454,$AV454))</f>
        <v/>
      </c>
      <c r="BA454" s="14" t="str">
        <f t="shared" si="76"/>
        <v/>
      </c>
      <c r="BB454" s="14" t="str">
        <f t="shared" si="77"/>
        <v/>
      </c>
      <c r="BC454" s="14">
        <f t="shared" si="78"/>
        <v>0</v>
      </c>
      <c r="BF454" s="20" t="str">
        <f t="shared" si="79"/>
        <v/>
      </c>
    </row>
    <row r="455" spans="45:58" ht="14.25" customHeight="1">
      <c r="AS455" s="18" t="str">
        <f t="shared" si="70"/>
        <v/>
      </c>
      <c r="AT455" s="12" t="str">
        <f t="shared" si="71"/>
        <v/>
      </c>
      <c r="AU455" s="19" t="str">
        <f t="shared" si="72"/>
        <v/>
      </c>
      <c r="AV455" s="12" t="str">
        <f t="shared" si="73"/>
        <v/>
      </c>
      <c r="AW455" s="12" t="str">
        <f t="shared" si="74"/>
        <v/>
      </c>
      <c r="AX455" s="14" t="str">
        <f t="shared" si="75"/>
        <v/>
      </c>
      <c r="AY455" s="14" t="str">
        <f>IF($B455="","",COUNTIFS($B$5:$B455,$B455,$AT$5:$AT455,$AT455))</f>
        <v/>
      </c>
      <c r="AZ455" s="14" t="str">
        <f>IF($B455="","",COUNTIFS($B$5:$B455,$B455,$AV$5:$AV455,$AV455))</f>
        <v/>
      </c>
      <c r="BA455" s="14" t="str">
        <f t="shared" si="76"/>
        <v/>
      </c>
      <c r="BB455" s="14" t="str">
        <f t="shared" si="77"/>
        <v/>
      </c>
      <c r="BC455" s="14">
        <f t="shared" si="78"/>
        <v>0</v>
      </c>
      <c r="BF455" s="20" t="str">
        <f t="shared" si="79"/>
        <v/>
      </c>
    </row>
    <row r="456" spans="45:58" ht="14.25" customHeight="1">
      <c r="AS456" s="18" t="str">
        <f t="shared" si="70"/>
        <v/>
      </c>
      <c r="AT456" s="12" t="str">
        <f t="shared" si="71"/>
        <v/>
      </c>
      <c r="AU456" s="19" t="str">
        <f t="shared" si="72"/>
        <v/>
      </c>
      <c r="AV456" s="12" t="str">
        <f t="shared" si="73"/>
        <v/>
      </c>
      <c r="AW456" s="12" t="str">
        <f t="shared" si="74"/>
        <v/>
      </c>
      <c r="AX456" s="14" t="str">
        <f t="shared" si="75"/>
        <v/>
      </c>
      <c r="AY456" s="14" t="str">
        <f>IF($B456="","",COUNTIFS($B$5:$B456,$B456,$AT$5:$AT456,$AT456))</f>
        <v/>
      </c>
      <c r="AZ456" s="14" t="str">
        <f>IF($B456="","",COUNTIFS($B$5:$B456,$B456,$AV$5:$AV456,$AV456))</f>
        <v/>
      </c>
      <c r="BA456" s="14" t="str">
        <f t="shared" si="76"/>
        <v/>
      </c>
      <c r="BB456" s="14" t="str">
        <f t="shared" si="77"/>
        <v/>
      </c>
      <c r="BC456" s="14">
        <f t="shared" si="78"/>
        <v>0</v>
      </c>
      <c r="BF456" s="20" t="str">
        <f t="shared" si="79"/>
        <v/>
      </c>
    </row>
    <row r="457" spans="45:58" ht="14.25" customHeight="1">
      <c r="AS457" s="18" t="str">
        <f t="shared" si="70"/>
        <v/>
      </c>
      <c r="AT457" s="12" t="str">
        <f t="shared" si="71"/>
        <v/>
      </c>
      <c r="AU457" s="19" t="str">
        <f t="shared" si="72"/>
        <v/>
      </c>
      <c r="AV457" s="12" t="str">
        <f t="shared" si="73"/>
        <v/>
      </c>
      <c r="AW457" s="12" t="str">
        <f t="shared" si="74"/>
        <v/>
      </c>
      <c r="AX457" s="14" t="str">
        <f t="shared" si="75"/>
        <v/>
      </c>
      <c r="AY457" s="14" t="str">
        <f>IF($B457="","",COUNTIFS($B$5:$B457,$B457,$AT$5:$AT457,$AT457))</f>
        <v/>
      </c>
      <c r="AZ457" s="14" t="str">
        <f>IF($B457="","",COUNTIFS($B$5:$B457,$B457,$AV$5:$AV457,$AV457))</f>
        <v/>
      </c>
      <c r="BA457" s="14" t="str">
        <f t="shared" si="76"/>
        <v/>
      </c>
      <c r="BB457" s="14" t="str">
        <f t="shared" si="77"/>
        <v/>
      </c>
      <c r="BC457" s="14">
        <f t="shared" si="78"/>
        <v>0</v>
      </c>
      <c r="BF457" s="20" t="str">
        <f t="shared" si="79"/>
        <v/>
      </c>
    </row>
    <row r="458" spans="45:58" ht="14.25" customHeight="1">
      <c r="AS458" s="18" t="str">
        <f t="shared" si="70"/>
        <v/>
      </c>
      <c r="AT458" s="12" t="str">
        <f t="shared" si="71"/>
        <v/>
      </c>
      <c r="AU458" s="19" t="str">
        <f t="shared" si="72"/>
        <v/>
      </c>
      <c r="AV458" s="12" t="str">
        <f t="shared" si="73"/>
        <v/>
      </c>
      <c r="AW458" s="12" t="str">
        <f t="shared" si="74"/>
        <v/>
      </c>
      <c r="AX458" s="14" t="str">
        <f t="shared" si="75"/>
        <v/>
      </c>
      <c r="AY458" s="14" t="str">
        <f>IF($B458="","",COUNTIFS($B$5:$B458,$B458,$AT$5:$AT458,$AT458))</f>
        <v/>
      </c>
      <c r="AZ458" s="14" t="str">
        <f>IF($B458="","",COUNTIFS($B$5:$B458,$B458,$AV$5:$AV458,$AV458))</f>
        <v/>
      </c>
      <c r="BA458" s="14" t="str">
        <f t="shared" si="76"/>
        <v/>
      </c>
      <c r="BB458" s="14" t="str">
        <f t="shared" si="77"/>
        <v/>
      </c>
      <c r="BC458" s="14">
        <f t="shared" si="78"/>
        <v>0</v>
      </c>
      <c r="BF458" s="20" t="str">
        <f t="shared" si="79"/>
        <v/>
      </c>
    </row>
    <row r="459" spans="45:58" ht="14.25" customHeight="1">
      <c r="AS459" s="18" t="str">
        <f t="shared" si="70"/>
        <v/>
      </c>
      <c r="AT459" s="12" t="str">
        <f t="shared" si="71"/>
        <v/>
      </c>
      <c r="AU459" s="19" t="str">
        <f t="shared" si="72"/>
        <v/>
      </c>
      <c r="AV459" s="12" t="str">
        <f t="shared" si="73"/>
        <v/>
      </c>
      <c r="AW459" s="12" t="str">
        <f t="shared" si="74"/>
        <v/>
      </c>
      <c r="AX459" s="14" t="str">
        <f t="shared" si="75"/>
        <v/>
      </c>
      <c r="AY459" s="14" t="str">
        <f>IF($B459="","",COUNTIFS($B$5:$B459,$B459,$AT$5:$AT459,$AT459))</f>
        <v/>
      </c>
      <c r="AZ459" s="14" t="str">
        <f>IF($B459="","",COUNTIFS($B$5:$B459,$B459,$AV$5:$AV459,$AV459))</f>
        <v/>
      </c>
      <c r="BA459" s="14" t="str">
        <f t="shared" si="76"/>
        <v/>
      </c>
      <c r="BB459" s="14" t="str">
        <f t="shared" si="77"/>
        <v/>
      </c>
      <c r="BC459" s="14">
        <f t="shared" si="78"/>
        <v>0</v>
      </c>
      <c r="BF459" s="20" t="str">
        <f t="shared" si="79"/>
        <v/>
      </c>
    </row>
    <row r="460" spans="45:58" ht="14.25" customHeight="1">
      <c r="AS460" s="18" t="str">
        <f t="shared" si="70"/>
        <v/>
      </c>
      <c r="AT460" s="12" t="str">
        <f t="shared" si="71"/>
        <v/>
      </c>
      <c r="AU460" s="19" t="str">
        <f t="shared" si="72"/>
        <v/>
      </c>
      <c r="AV460" s="12" t="str">
        <f t="shared" si="73"/>
        <v/>
      </c>
      <c r="AW460" s="12" t="str">
        <f t="shared" si="74"/>
        <v/>
      </c>
      <c r="AX460" s="14" t="str">
        <f t="shared" si="75"/>
        <v/>
      </c>
      <c r="AY460" s="14" t="str">
        <f>IF($B460="","",COUNTIFS($B$5:$B460,$B460,$AT$5:$AT460,$AT460))</f>
        <v/>
      </c>
      <c r="AZ460" s="14" t="str">
        <f>IF($B460="","",COUNTIFS($B$5:$B460,$B460,$AV$5:$AV460,$AV460))</f>
        <v/>
      </c>
      <c r="BA460" s="14" t="str">
        <f t="shared" si="76"/>
        <v/>
      </c>
      <c r="BB460" s="14" t="str">
        <f t="shared" si="77"/>
        <v/>
      </c>
      <c r="BC460" s="14">
        <f t="shared" si="78"/>
        <v>0</v>
      </c>
      <c r="BF460" s="20" t="str">
        <f t="shared" si="79"/>
        <v/>
      </c>
    </row>
    <row r="461" spans="45:58" ht="14.25" customHeight="1">
      <c r="AS461" s="18" t="str">
        <f t="shared" si="70"/>
        <v/>
      </c>
      <c r="AT461" s="12" t="str">
        <f t="shared" si="71"/>
        <v/>
      </c>
      <c r="AU461" s="19" t="str">
        <f t="shared" si="72"/>
        <v/>
      </c>
      <c r="AV461" s="12" t="str">
        <f t="shared" si="73"/>
        <v/>
      </c>
      <c r="AW461" s="12" t="str">
        <f t="shared" si="74"/>
        <v/>
      </c>
      <c r="AX461" s="14" t="str">
        <f t="shared" si="75"/>
        <v/>
      </c>
      <c r="AY461" s="14" t="str">
        <f>IF($B461="","",COUNTIFS($B$5:$B461,$B461,$AT$5:$AT461,$AT461))</f>
        <v/>
      </c>
      <c r="AZ461" s="14" t="str">
        <f>IF($B461="","",COUNTIFS($B$5:$B461,$B461,$AV$5:$AV461,$AV461))</f>
        <v/>
      </c>
      <c r="BA461" s="14" t="str">
        <f t="shared" si="76"/>
        <v/>
      </c>
      <c r="BB461" s="14" t="str">
        <f t="shared" si="77"/>
        <v/>
      </c>
      <c r="BC461" s="14">
        <f t="shared" si="78"/>
        <v>0</v>
      </c>
      <c r="BF461" s="20" t="str">
        <f t="shared" si="79"/>
        <v/>
      </c>
    </row>
    <row r="462" spans="45:58" ht="14.25" customHeight="1">
      <c r="AS462" s="18" t="str">
        <f t="shared" si="70"/>
        <v/>
      </c>
      <c r="AT462" s="12" t="str">
        <f t="shared" si="71"/>
        <v/>
      </c>
      <c r="AU462" s="19" t="str">
        <f t="shared" si="72"/>
        <v/>
      </c>
      <c r="AV462" s="12" t="str">
        <f t="shared" si="73"/>
        <v/>
      </c>
      <c r="AW462" s="12" t="str">
        <f t="shared" si="74"/>
        <v/>
      </c>
      <c r="AX462" s="14" t="str">
        <f t="shared" si="75"/>
        <v/>
      </c>
      <c r="AY462" s="14" t="str">
        <f>IF($B462="","",COUNTIFS($B$5:$B462,$B462,$AT$5:$AT462,$AT462))</f>
        <v/>
      </c>
      <c r="AZ462" s="14" t="str">
        <f>IF($B462="","",COUNTIFS($B$5:$B462,$B462,$AV$5:$AV462,$AV462))</f>
        <v/>
      </c>
      <c r="BA462" s="14" t="str">
        <f t="shared" si="76"/>
        <v/>
      </c>
      <c r="BB462" s="14" t="str">
        <f t="shared" si="77"/>
        <v/>
      </c>
      <c r="BC462" s="14">
        <f t="shared" si="78"/>
        <v>0</v>
      </c>
      <c r="BF462" s="20" t="str">
        <f t="shared" si="79"/>
        <v/>
      </c>
    </row>
    <row r="463" spans="45:58" ht="14.25" customHeight="1">
      <c r="AS463" s="18" t="str">
        <f t="shared" si="70"/>
        <v/>
      </c>
      <c r="AT463" s="12" t="str">
        <f t="shared" si="71"/>
        <v/>
      </c>
      <c r="AU463" s="19" t="str">
        <f t="shared" si="72"/>
        <v/>
      </c>
      <c r="AV463" s="12" t="str">
        <f t="shared" si="73"/>
        <v/>
      </c>
      <c r="AW463" s="12" t="str">
        <f t="shared" si="74"/>
        <v/>
      </c>
      <c r="AX463" s="14" t="str">
        <f t="shared" si="75"/>
        <v/>
      </c>
      <c r="AY463" s="14" t="str">
        <f>IF($B463="","",COUNTIFS($B$5:$B463,$B463,$AT$5:$AT463,$AT463))</f>
        <v/>
      </c>
      <c r="AZ463" s="14" t="str">
        <f>IF($B463="","",COUNTIFS($B$5:$B463,$B463,$AV$5:$AV463,$AV463))</f>
        <v/>
      </c>
      <c r="BA463" s="14" t="str">
        <f t="shared" si="76"/>
        <v/>
      </c>
      <c r="BB463" s="14" t="str">
        <f t="shared" si="77"/>
        <v/>
      </c>
      <c r="BC463" s="14">
        <f t="shared" si="78"/>
        <v>0</v>
      </c>
      <c r="BF463" s="20" t="str">
        <f t="shared" si="79"/>
        <v/>
      </c>
    </row>
    <row r="464" spans="45:58" ht="14.25" customHeight="1">
      <c r="AS464" s="18" t="str">
        <f t="shared" si="70"/>
        <v/>
      </c>
      <c r="AT464" s="12" t="str">
        <f t="shared" si="71"/>
        <v/>
      </c>
      <c r="AU464" s="19" t="str">
        <f t="shared" si="72"/>
        <v/>
      </c>
      <c r="AV464" s="12" t="str">
        <f t="shared" si="73"/>
        <v/>
      </c>
      <c r="AW464" s="12" t="str">
        <f t="shared" si="74"/>
        <v/>
      </c>
      <c r="AX464" s="14" t="str">
        <f t="shared" si="75"/>
        <v/>
      </c>
      <c r="AY464" s="14" t="str">
        <f>IF($B464="","",COUNTIFS($B$5:$B464,$B464,$AT$5:$AT464,$AT464))</f>
        <v/>
      </c>
      <c r="AZ464" s="14" t="str">
        <f>IF($B464="","",COUNTIFS($B$5:$B464,$B464,$AV$5:$AV464,$AV464))</f>
        <v/>
      </c>
      <c r="BA464" s="14" t="str">
        <f t="shared" si="76"/>
        <v/>
      </c>
      <c r="BB464" s="14" t="str">
        <f t="shared" si="77"/>
        <v/>
      </c>
      <c r="BC464" s="14">
        <f t="shared" si="78"/>
        <v>0</v>
      </c>
      <c r="BF464" s="20" t="str">
        <f t="shared" si="79"/>
        <v/>
      </c>
    </row>
    <row r="465" spans="45:58" ht="14.25" customHeight="1">
      <c r="AS465" s="18" t="str">
        <f t="shared" si="70"/>
        <v/>
      </c>
      <c r="AT465" s="12" t="str">
        <f t="shared" si="71"/>
        <v/>
      </c>
      <c r="AU465" s="19" t="str">
        <f t="shared" si="72"/>
        <v/>
      </c>
      <c r="AV465" s="12" t="str">
        <f t="shared" si="73"/>
        <v/>
      </c>
      <c r="AW465" s="12" t="str">
        <f t="shared" si="74"/>
        <v/>
      </c>
      <c r="AX465" s="14" t="str">
        <f t="shared" si="75"/>
        <v/>
      </c>
      <c r="AY465" s="14" t="str">
        <f>IF($B465="","",COUNTIFS($B$5:$B465,$B465,$AT$5:$AT465,$AT465))</f>
        <v/>
      </c>
      <c r="AZ465" s="14" t="str">
        <f>IF($B465="","",COUNTIFS($B$5:$B465,$B465,$AV$5:$AV465,$AV465))</f>
        <v/>
      </c>
      <c r="BA465" s="14" t="str">
        <f t="shared" si="76"/>
        <v/>
      </c>
      <c r="BB465" s="14" t="str">
        <f t="shared" si="77"/>
        <v/>
      </c>
      <c r="BC465" s="14">
        <f t="shared" si="78"/>
        <v>0</v>
      </c>
      <c r="BF465" s="20" t="str">
        <f t="shared" si="79"/>
        <v/>
      </c>
    </row>
    <row r="466" spans="45:58" ht="14.25" customHeight="1">
      <c r="AS466" s="18" t="str">
        <f t="shared" si="70"/>
        <v/>
      </c>
      <c r="AT466" s="12" t="str">
        <f t="shared" si="71"/>
        <v/>
      </c>
      <c r="AU466" s="19" t="str">
        <f t="shared" si="72"/>
        <v/>
      </c>
      <c r="AV466" s="12" t="str">
        <f t="shared" si="73"/>
        <v/>
      </c>
      <c r="AW466" s="12" t="str">
        <f t="shared" si="74"/>
        <v/>
      </c>
      <c r="AX466" s="14" t="str">
        <f t="shared" si="75"/>
        <v/>
      </c>
      <c r="AY466" s="14" t="str">
        <f>IF($B466="","",COUNTIFS($B$5:$B466,$B466,$AT$5:$AT466,$AT466))</f>
        <v/>
      </c>
      <c r="AZ466" s="14" t="str">
        <f>IF($B466="","",COUNTIFS($B$5:$B466,$B466,$AV$5:$AV466,$AV466))</f>
        <v/>
      </c>
      <c r="BA466" s="14" t="str">
        <f t="shared" si="76"/>
        <v/>
      </c>
      <c r="BB466" s="14" t="str">
        <f t="shared" si="77"/>
        <v/>
      </c>
      <c r="BC466" s="14">
        <f t="shared" si="78"/>
        <v>0</v>
      </c>
      <c r="BF466" s="20" t="str">
        <f t="shared" si="79"/>
        <v/>
      </c>
    </row>
    <row r="467" spans="45:58" ht="14.25" customHeight="1">
      <c r="AS467" s="18" t="str">
        <f t="shared" si="70"/>
        <v/>
      </c>
      <c r="AT467" s="12" t="str">
        <f t="shared" si="71"/>
        <v/>
      </c>
      <c r="AU467" s="19" t="str">
        <f t="shared" si="72"/>
        <v/>
      </c>
      <c r="AV467" s="12" t="str">
        <f t="shared" si="73"/>
        <v/>
      </c>
      <c r="AW467" s="12" t="str">
        <f t="shared" si="74"/>
        <v/>
      </c>
      <c r="AX467" s="14" t="str">
        <f t="shared" si="75"/>
        <v/>
      </c>
      <c r="AY467" s="14" t="str">
        <f>IF($B467="","",COUNTIFS($B$5:$B467,$B467,$AT$5:$AT467,$AT467))</f>
        <v/>
      </c>
      <c r="AZ467" s="14" t="str">
        <f>IF($B467="","",COUNTIFS($B$5:$B467,$B467,$AV$5:$AV467,$AV467))</f>
        <v/>
      </c>
      <c r="BA467" s="14" t="str">
        <f t="shared" si="76"/>
        <v/>
      </c>
      <c r="BB467" s="14" t="str">
        <f t="shared" si="77"/>
        <v/>
      </c>
      <c r="BC467" s="14">
        <f t="shared" si="78"/>
        <v>0</v>
      </c>
      <c r="BF467" s="20" t="str">
        <f t="shared" si="79"/>
        <v/>
      </c>
    </row>
    <row r="468" spans="45:58" ht="14.25" customHeight="1">
      <c r="AS468" s="18" t="str">
        <f t="shared" si="70"/>
        <v/>
      </c>
      <c r="AT468" s="12" t="str">
        <f t="shared" si="71"/>
        <v/>
      </c>
      <c r="AU468" s="19" t="str">
        <f t="shared" si="72"/>
        <v/>
      </c>
      <c r="AV468" s="12" t="str">
        <f t="shared" si="73"/>
        <v/>
      </c>
      <c r="AW468" s="12" t="str">
        <f t="shared" si="74"/>
        <v/>
      </c>
      <c r="AX468" s="14" t="str">
        <f t="shared" si="75"/>
        <v/>
      </c>
      <c r="AY468" s="14" t="str">
        <f>IF($B468="","",COUNTIFS($B$5:$B468,$B468,$AT$5:$AT468,$AT468))</f>
        <v/>
      </c>
      <c r="AZ468" s="14" t="str">
        <f>IF($B468="","",COUNTIFS($B$5:$B468,$B468,$AV$5:$AV468,$AV468))</f>
        <v/>
      </c>
      <c r="BA468" s="14" t="str">
        <f t="shared" si="76"/>
        <v/>
      </c>
      <c r="BB468" s="14" t="str">
        <f t="shared" si="77"/>
        <v/>
      </c>
      <c r="BC468" s="14">
        <f t="shared" si="78"/>
        <v>0</v>
      </c>
      <c r="BF468" s="20" t="str">
        <f t="shared" si="79"/>
        <v/>
      </c>
    </row>
    <row r="469" spans="45:58" ht="14.25" customHeight="1">
      <c r="AS469" s="18" t="str">
        <f t="shared" si="70"/>
        <v/>
      </c>
      <c r="AT469" s="12" t="str">
        <f t="shared" si="71"/>
        <v/>
      </c>
      <c r="AU469" s="19" t="str">
        <f t="shared" si="72"/>
        <v/>
      </c>
      <c r="AV469" s="12" t="str">
        <f t="shared" si="73"/>
        <v/>
      </c>
      <c r="AW469" s="12" t="str">
        <f t="shared" si="74"/>
        <v/>
      </c>
      <c r="AX469" s="14" t="str">
        <f t="shared" si="75"/>
        <v/>
      </c>
      <c r="AY469" s="14" t="str">
        <f>IF($B469="","",COUNTIFS($B$5:$B469,$B469,$AT$5:$AT469,$AT469))</f>
        <v/>
      </c>
      <c r="AZ469" s="14" t="str">
        <f>IF($B469="","",COUNTIFS($B$5:$B469,$B469,$AV$5:$AV469,$AV469))</f>
        <v/>
      </c>
      <c r="BA469" s="14" t="str">
        <f t="shared" si="76"/>
        <v/>
      </c>
      <c r="BB469" s="14" t="str">
        <f t="shared" si="77"/>
        <v/>
      </c>
      <c r="BC469" s="14">
        <f t="shared" si="78"/>
        <v>0</v>
      </c>
      <c r="BF469" s="20" t="str">
        <f t="shared" si="79"/>
        <v/>
      </c>
    </row>
    <row r="470" spans="45:58" ht="14.25" customHeight="1">
      <c r="AS470" s="18" t="str">
        <f t="shared" si="70"/>
        <v/>
      </c>
      <c r="AT470" s="12" t="str">
        <f t="shared" si="71"/>
        <v/>
      </c>
      <c r="AU470" s="19" t="str">
        <f t="shared" si="72"/>
        <v/>
      </c>
      <c r="AV470" s="12" t="str">
        <f t="shared" si="73"/>
        <v/>
      </c>
      <c r="AW470" s="12" t="str">
        <f t="shared" si="74"/>
        <v/>
      </c>
      <c r="AX470" s="14" t="str">
        <f t="shared" si="75"/>
        <v/>
      </c>
      <c r="AY470" s="14" t="str">
        <f>IF($B470="","",COUNTIFS($B$5:$B470,$B470,$AT$5:$AT470,$AT470))</f>
        <v/>
      </c>
      <c r="AZ470" s="14" t="str">
        <f>IF($B470="","",COUNTIFS($B$5:$B470,$B470,$AV$5:$AV470,$AV470))</f>
        <v/>
      </c>
      <c r="BA470" s="14" t="str">
        <f t="shared" si="76"/>
        <v/>
      </c>
      <c r="BB470" s="14" t="str">
        <f t="shared" si="77"/>
        <v/>
      </c>
      <c r="BC470" s="14">
        <f t="shared" si="78"/>
        <v>0</v>
      </c>
      <c r="BF470" s="20" t="str">
        <f t="shared" si="79"/>
        <v/>
      </c>
    </row>
    <row r="471" spans="45:58" ht="14.25" customHeight="1">
      <c r="AS471" s="18" t="str">
        <f t="shared" si="70"/>
        <v/>
      </c>
      <c r="AT471" s="12" t="str">
        <f t="shared" si="71"/>
        <v/>
      </c>
      <c r="AU471" s="19" t="str">
        <f t="shared" si="72"/>
        <v/>
      </c>
      <c r="AV471" s="12" t="str">
        <f t="shared" si="73"/>
        <v/>
      </c>
      <c r="AW471" s="12" t="str">
        <f t="shared" si="74"/>
        <v/>
      </c>
      <c r="AX471" s="14" t="str">
        <f t="shared" si="75"/>
        <v/>
      </c>
      <c r="AY471" s="14" t="str">
        <f>IF($B471="","",COUNTIFS($B$5:$B471,$B471,$AT$5:$AT471,$AT471))</f>
        <v/>
      </c>
      <c r="AZ471" s="14" t="str">
        <f>IF($B471="","",COUNTIFS($B$5:$B471,$B471,$AV$5:$AV471,$AV471))</f>
        <v/>
      </c>
      <c r="BA471" s="14" t="str">
        <f t="shared" si="76"/>
        <v/>
      </c>
      <c r="BB471" s="14" t="str">
        <f t="shared" si="77"/>
        <v/>
      </c>
      <c r="BC471" s="14">
        <f t="shared" si="78"/>
        <v>0</v>
      </c>
      <c r="BF471" s="20" t="str">
        <f t="shared" si="79"/>
        <v/>
      </c>
    </row>
    <row r="472" spans="45:58" ht="14.25" customHeight="1">
      <c r="AS472" s="18" t="str">
        <f t="shared" si="70"/>
        <v/>
      </c>
      <c r="AT472" s="12" t="str">
        <f t="shared" si="71"/>
        <v/>
      </c>
      <c r="AU472" s="19" t="str">
        <f t="shared" si="72"/>
        <v/>
      </c>
      <c r="AV472" s="12" t="str">
        <f t="shared" si="73"/>
        <v/>
      </c>
      <c r="AW472" s="12" t="str">
        <f t="shared" si="74"/>
        <v/>
      </c>
      <c r="AX472" s="14" t="str">
        <f t="shared" si="75"/>
        <v/>
      </c>
      <c r="AY472" s="14" t="str">
        <f>IF($B472="","",COUNTIFS($B$5:$B472,$B472,$AT$5:$AT472,$AT472))</f>
        <v/>
      </c>
      <c r="AZ472" s="14" t="str">
        <f>IF($B472="","",COUNTIFS($B$5:$B472,$B472,$AV$5:$AV472,$AV472))</f>
        <v/>
      </c>
      <c r="BA472" s="14" t="str">
        <f t="shared" si="76"/>
        <v/>
      </c>
      <c r="BB472" s="14" t="str">
        <f t="shared" si="77"/>
        <v/>
      </c>
      <c r="BC472" s="14">
        <f t="shared" si="78"/>
        <v>0</v>
      </c>
      <c r="BF472" s="20" t="str">
        <f t="shared" si="79"/>
        <v/>
      </c>
    </row>
    <row r="473" spans="45:58" ht="14.25" customHeight="1">
      <c r="AS473" s="18" t="str">
        <f t="shared" si="70"/>
        <v/>
      </c>
      <c r="AT473" s="12" t="str">
        <f t="shared" si="71"/>
        <v/>
      </c>
      <c r="AU473" s="19" t="str">
        <f t="shared" si="72"/>
        <v/>
      </c>
      <c r="AV473" s="12" t="str">
        <f t="shared" si="73"/>
        <v/>
      </c>
      <c r="AW473" s="12" t="str">
        <f t="shared" si="74"/>
        <v/>
      </c>
      <c r="AX473" s="14" t="str">
        <f t="shared" si="75"/>
        <v/>
      </c>
      <c r="AY473" s="14" t="str">
        <f>IF($B473="","",COUNTIFS($B$5:$B473,$B473,$AT$5:$AT473,$AT473))</f>
        <v/>
      </c>
      <c r="AZ473" s="14" t="str">
        <f>IF($B473="","",COUNTIFS($B$5:$B473,$B473,$AV$5:$AV473,$AV473))</f>
        <v/>
      </c>
      <c r="BA473" s="14" t="str">
        <f t="shared" si="76"/>
        <v/>
      </c>
      <c r="BB473" s="14" t="str">
        <f t="shared" si="77"/>
        <v/>
      </c>
      <c r="BC473" s="14">
        <f t="shared" si="78"/>
        <v>0</v>
      </c>
      <c r="BF473" s="20" t="str">
        <f t="shared" si="79"/>
        <v/>
      </c>
    </row>
    <row r="474" spans="45:58" ht="14.25" customHeight="1">
      <c r="AS474" s="18" t="str">
        <f t="shared" si="70"/>
        <v/>
      </c>
      <c r="AT474" s="12" t="str">
        <f t="shared" si="71"/>
        <v/>
      </c>
      <c r="AU474" s="19" t="str">
        <f t="shared" si="72"/>
        <v/>
      </c>
      <c r="AV474" s="12" t="str">
        <f t="shared" si="73"/>
        <v/>
      </c>
      <c r="AW474" s="12" t="str">
        <f t="shared" si="74"/>
        <v/>
      </c>
      <c r="AX474" s="14" t="str">
        <f t="shared" si="75"/>
        <v/>
      </c>
      <c r="AY474" s="14" t="str">
        <f>IF($B474="","",COUNTIFS($B$5:$B474,$B474,$AT$5:$AT474,$AT474))</f>
        <v/>
      </c>
      <c r="AZ474" s="14" t="str">
        <f>IF($B474="","",COUNTIFS($B$5:$B474,$B474,$AV$5:$AV474,$AV474))</f>
        <v/>
      </c>
      <c r="BA474" s="14" t="str">
        <f t="shared" si="76"/>
        <v/>
      </c>
      <c r="BB474" s="14" t="str">
        <f t="shared" si="77"/>
        <v/>
      </c>
      <c r="BC474" s="14">
        <f t="shared" si="78"/>
        <v>0</v>
      </c>
      <c r="BF474" s="20" t="str">
        <f t="shared" si="79"/>
        <v/>
      </c>
    </row>
    <row r="475" spans="45:58" ht="14.25" customHeight="1">
      <c r="AS475" s="18" t="str">
        <f t="shared" si="70"/>
        <v/>
      </c>
      <c r="AT475" s="12" t="str">
        <f t="shared" si="71"/>
        <v/>
      </c>
      <c r="AU475" s="19" t="str">
        <f t="shared" si="72"/>
        <v/>
      </c>
      <c r="AV475" s="12" t="str">
        <f t="shared" si="73"/>
        <v/>
      </c>
      <c r="AW475" s="12" t="str">
        <f t="shared" si="74"/>
        <v/>
      </c>
      <c r="AX475" s="14" t="str">
        <f t="shared" si="75"/>
        <v/>
      </c>
      <c r="AY475" s="14" t="str">
        <f>IF($B475="","",COUNTIFS($B$5:$B475,$B475,$AT$5:$AT475,$AT475))</f>
        <v/>
      </c>
      <c r="AZ475" s="14" t="str">
        <f>IF($B475="","",COUNTIFS($B$5:$B475,$B475,$AV$5:$AV475,$AV475))</f>
        <v/>
      </c>
      <c r="BA475" s="14" t="str">
        <f t="shared" si="76"/>
        <v/>
      </c>
      <c r="BB475" s="14" t="str">
        <f t="shared" si="77"/>
        <v/>
      </c>
      <c r="BC475" s="14">
        <f t="shared" si="78"/>
        <v>0</v>
      </c>
      <c r="BF475" s="20" t="str">
        <f t="shared" si="79"/>
        <v/>
      </c>
    </row>
    <row r="476" spans="45:58" ht="14.25" customHeight="1">
      <c r="AS476" s="18" t="str">
        <f t="shared" si="70"/>
        <v/>
      </c>
      <c r="AT476" s="12" t="str">
        <f t="shared" si="71"/>
        <v/>
      </c>
      <c r="AU476" s="19" t="str">
        <f t="shared" si="72"/>
        <v/>
      </c>
      <c r="AV476" s="12" t="str">
        <f t="shared" si="73"/>
        <v/>
      </c>
      <c r="AW476" s="12" t="str">
        <f t="shared" si="74"/>
        <v/>
      </c>
      <c r="AX476" s="14" t="str">
        <f t="shared" si="75"/>
        <v/>
      </c>
      <c r="AY476" s="14" t="str">
        <f>IF($B476="","",COUNTIFS($B$5:$B476,$B476,$AT$5:$AT476,$AT476))</f>
        <v/>
      </c>
      <c r="AZ476" s="14" t="str">
        <f>IF($B476="","",COUNTIFS($B$5:$B476,$B476,$AV$5:$AV476,$AV476))</f>
        <v/>
      </c>
      <c r="BA476" s="14" t="str">
        <f t="shared" si="76"/>
        <v/>
      </c>
      <c r="BB476" s="14" t="str">
        <f t="shared" si="77"/>
        <v/>
      </c>
      <c r="BC476" s="14">
        <f t="shared" si="78"/>
        <v>0</v>
      </c>
      <c r="BF476" s="20" t="str">
        <f t="shared" si="79"/>
        <v/>
      </c>
    </row>
    <row r="477" spans="45:58" ht="14.25" customHeight="1">
      <c r="AS477" s="18" t="str">
        <f t="shared" si="70"/>
        <v/>
      </c>
      <c r="AT477" s="12" t="str">
        <f t="shared" si="71"/>
        <v/>
      </c>
      <c r="AU477" s="19" t="str">
        <f t="shared" si="72"/>
        <v/>
      </c>
      <c r="AV477" s="12" t="str">
        <f t="shared" si="73"/>
        <v/>
      </c>
      <c r="AW477" s="12" t="str">
        <f t="shared" si="74"/>
        <v/>
      </c>
      <c r="AX477" s="14" t="str">
        <f t="shared" si="75"/>
        <v/>
      </c>
      <c r="AY477" s="14" t="str">
        <f>IF($B477="","",COUNTIFS($B$5:$B477,$B477,$AT$5:$AT477,$AT477))</f>
        <v/>
      </c>
      <c r="AZ477" s="14" t="str">
        <f>IF($B477="","",COUNTIFS($B$5:$B477,$B477,$AV$5:$AV477,$AV477))</f>
        <v/>
      </c>
      <c r="BA477" s="14" t="str">
        <f t="shared" si="76"/>
        <v/>
      </c>
      <c r="BB477" s="14" t="str">
        <f t="shared" si="77"/>
        <v/>
      </c>
      <c r="BC477" s="14">
        <f t="shared" si="78"/>
        <v>0</v>
      </c>
      <c r="BF477" s="20" t="str">
        <f t="shared" si="79"/>
        <v/>
      </c>
    </row>
    <row r="478" spans="45:58" ht="14.25" customHeight="1">
      <c r="AS478" s="18" t="str">
        <f t="shared" si="70"/>
        <v/>
      </c>
      <c r="AT478" s="12" t="str">
        <f t="shared" si="71"/>
        <v/>
      </c>
      <c r="AU478" s="19" t="str">
        <f t="shared" si="72"/>
        <v/>
      </c>
      <c r="AV478" s="12" t="str">
        <f t="shared" si="73"/>
        <v/>
      </c>
      <c r="AW478" s="12" t="str">
        <f t="shared" si="74"/>
        <v/>
      </c>
      <c r="AX478" s="14" t="str">
        <f t="shared" si="75"/>
        <v/>
      </c>
      <c r="AY478" s="14" t="str">
        <f>IF($B478="","",COUNTIFS($B$5:$B478,$B478,$AT$5:$AT478,$AT478))</f>
        <v/>
      </c>
      <c r="AZ478" s="14" t="str">
        <f>IF($B478="","",COUNTIFS($B$5:$B478,$B478,$AV$5:$AV478,$AV478))</f>
        <v/>
      </c>
      <c r="BA478" s="14" t="str">
        <f t="shared" si="76"/>
        <v/>
      </c>
      <c r="BB478" s="14" t="str">
        <f t="shared" si="77"/>
        <v/>
      </c>
      <c r="BC478" s="14">
        <f t="shared" si="78"/>
        <v>0</v>
      </c>
      <c r="BF478" s="20" t="str">
        <f t="shared" si="79"/>
        <v/>
      </c>
    </row>
    <row r="479" spans="45:58" ht="14.25" customHeight="1">
      <c r="AS479" s="18" t="str">
        <f t="shared" si="70"/>
        <v/>
      </c>
      <c r="AT479" s="12" t="str">
        <f t="shared" si="71"/>
        <v/>
      </c>
      <c r="AU479" s="19" t="str">
        <f t="shared" si="72"/>
        <v/>
      </c>
      <c r="AV479" s="12" t="str">
        <f t="shared" si="73"/>
        <v/>
      </c>
      <c r="AW479" s="12" t="str">
        <f t="shared" si="74"/>
        <v/>
      </c>
      <c r="AX479" s="14" t="str">
        <f t="shared" si="75"/>
        <v/>
      </c>
      <c r="AY479" s="14" t="str">
        <f>IF($B479="","",COUNTIFS($B$5:$B479,$B479,$AT$5:$AT479,$AT479))</f>
        <v/>
      </c>
      <c r="AZ479" s="14" t="str">
        <f>IF($B479="","",COUNTIFS($B$5:$B479,$B479,$AV$5:$AV479,$AV479))</f>
        <v/>
      </c>
      <c r="BA479" s="14" t="str">
        <f t="shared" si="76"/>
        <v/>
      </c>
      <c r="BB479" s="14" t="str">
        <f t="shared" si="77"/>
        <v/>
      </c>
      <c r="BC479" s="14">
        <f t="shared" si="78"/>
        <v>0</v>
      </c>
      <c r="BF479" s="20" t="str">
        <f t="shared" si="79"/>
        <v/>
      </c>
    </row>
    <row r="480" spans="45:58" ht="14.25" customHeight="1">
      <c r="AS480" s="18" t="str">
        <f t="shared" si="70"/>
        <v/>
      </c>
      <c r="AT480" s="12" t="str">
        <f t="shared" si="71"/>
        <v/>
      </c>
      <c r="AU480" s="19" t="str">
        <f t="shared" si="72"/>
        <v/>
      </c>
      <c r="AV480" s="12" t="str">
        <f t="shared" si="73"/>
        <v/>
      </c>
      <c r="AW480" s="12" t="str">
        <f t="shared" si="74"/>
        <v/>
      </c>
      <c r="AX480" s="14" t="str">
        <f t="shared" si="75"/>
        <v/>
      </c>
      <c r="AY480" s="14" t="str">
        <f>IF($B480="","",COUNTIFS($B$5:$B480,$B480,$AT$5:$AT480,$AT480))</f>
        <v/>
      </c>
      <c r="AZ480" s="14" t="str">
        <f>IF($B480="","",COUNTIFS($B$5:$B480,$B480,$AV$5:$AV480,$AV480))</f>
        <v/>
      </c>
      <c r="BA480" s="14" t="str">
        <f t="shared" si="76"/>
        <v/>
      </c>
      <c r="BB480" s="14" t="str">
        <f t="shared" si="77"/>
        <v/>
      </c>
      <c r="BC480" s="14">
        <f t="shared" si="78"/>
        <v>0</v>
      </c>
      <c r="BF480" s="20" t="str">
        <f t="shared" si="79"/>
        <v/>
      </c>
    </row>
    <row r="481" spans="45:58" ht="14.25" customHeight="1">
      <c r="AS481" s="18" t="str">
        <f t="shared" si="70"/>
        <v/>
      </c>
      <c r="AT481" s="12" t="str">
        <f t="shared" si="71"/>
        <v/>
      </c>
      <c r="AU481" s="19" t="str">
        <f t="shared" si="72"/>
        <v/>
      </c>
      <c r="AV481" s="12" t="str">
        <f t="shared" si="73"/>
        <v/>
      </c>
      <c r="AW481" s="12" t="str">
        <f t="shared" si="74"/>
        <v/>
      </c>
      <c r="AX481" s="14" t="str">
        <f t="shared" si="75"/>
        <v/>
      </c>
      <c r="AY481" s="14" t="str">
        <f>IF($B481="","",COUNTIFS($B$5:$B481,$B481,$AT$5:$AT481,$AT481))</f>
        <v/>
      </c>
      <c r="AZ481" s="14" t="str">
        <f>IF($B481="","",COUNTIFS($B$5:$B481,$B481,$AV$5:$AV481,$AV481))</f>
        <v/>
      </c>
      <c r="BA481" s="14" t="str">
        <f t="shared" si="76"/>
        <v/>
      </c>
      <c r="BB481" s="14" t="str">
        <f t="shared" si="77"/>
        <v/>
      </c>
      <c r="BC481" s="14">
        <f t="shared" si="78"/>
        <v>0</v>
      </c>
      <c r="BF481" s="20" t="str">
        <f t="shared" si="79"/>
        <v/>
      </c>
    </row>
    <row r="482" spans="45:58" ht="14.25" customHeight="1">
      <c r="AS482" s="18" t="str">
        <f t="shared" si="70"/>
        <v/>
      </c>
      <c r="AT482" s="12" t="str">
        <f t="shared" si="71"/>
        <v/>
      </c>
      <c r="AU482" s="19" t="str">
        <f t="shared" si="72"/>
        <v/>
      </c>
      <c r="AV482" s="12" t="str">
        <f t="shared" si="73"/>
        <v/>
      </c>
      <c r="AW482" s="12" t="str">
        <f t="shared" si="74"/>
        <v/>
      </c>
      <c r="AX482" s="14" t="str">
        <f t="shared" si="75"/>
        <v/>
      </c>
      <c r="AY482" s="14" t="str">
        <f>IF($B482="","",COUNTIFS($B$5:$B482,$B482,$AT$5:$AT482,$AT482))</f>
        <v/>
      </c>
      <c r="AZ482" s="14" t="str">
        <f>IF($B482="","",COUNTIFS($B$5:$B482,$B482,$AV$5:$AV482,$AV482))</f>
        <v/>
      </c>
      <c r="BA482" s="14" t="str">
        <f t="shared" si="76"/>
        <v/>
      </c>
      <c r="BB482" s="14" t="str">
        <f t="shared" si="77"/>
        <v/>
      </c>
      <c r="BC482" s="14">
        <f t="shared" si="78"/>
        <v>0</v>
      </c>
      <c r="BF482" s="20" t="str">
        <f t="shared" si="79"/>
        <v/>
      </c>
    </row>
    <row r="483" spans="45:58" ht="14.25" customHeight="1">
      <c r="AS483" s="18" t="str">
        <f t="shared" si="70"/>
        <v/>
      </c>
      <c r="AT483" s="12" t="str">
        <f t="shared" si="71"/>
        <v/>
      </c>
      <c r="AU483" s="19" t="str">
        <f t="shared" si="72"/>
        <v/>
      </c>
      <c r="AV483" s="12" t="str">
        <f t="shared" si="73"/>
        <v/>
      </c>
      <c r="AW483" s="12" t="str">
        <f t="shared" si="74"/>
        <v/>
      </c>
      <c r="AX483" s="14" t="str">
        <f t="shared" si="75"/>
        <v/>
      </c>
      <c r="AY483" s="14" t="str">
        <f>IF($B483="","",COUNTIFS($B$5:$B483,$B483,$AT$5:$AT483,$AT483))</f>
        <v/>
      </c>
      <c r="AZ483" s="14" t="str">
        <f>IF($B483="","",COUNTIFS($B$5:$B483,$B483,$AV$5:$AV483,$AV483))</f>
        <v/>
      </c>
      <c r="BA483" s="14" t="str">
        <f t="shared" si="76"/>
        <v/>
      </c>
      <c r="BB483" s="14" t="str">
        <f t="shared" si="77"/>
        <v/>
      </c>
      <c r="BC483" s="14">
        <f t="shared" si="78"/>
        <v>0</v>
      </c>
      <c r="BF483" s="20" t="str">
        <f t="shared" si="79"/>
        <v/>
      </c>
    </row>
    <row r="484" spans="45:58" ht="14.25" customHeight="1">
      <c r="AS484" s="18" t="str">
        <f t="shared" si="70"/>
        <v/>
      </c>
      <c r="AT484" s="12" t="str">
        <f t="shared" si="71"/>
        <v/>
      </c>
      <c r="AU484" s="19" t="str">
        <f t="shared" si="72"/>
        <v/>
      </c>
      <c r="AV484" s="12" t="str">
        <f t="shared" si="73"/>
        <v/>
      </c>
      <c r="AW484" s="12" t="str">
        <f t="shared" si="74"/>
        <v/>
      </c>
      <c r="AX484" s="14" t="str">
        <f t="shared" si="75"/>
        <v/>
      </c>
      <c r="AY484" s="14" t="str">
        <f>IF($B484="","",COUNTIFS($B$5:$B484,$B484,$AT$5:$AT484,$AT484))</f>
        <v/>
      </c>
      <c r="AZ484" s="14" t="str">
        <f>IF($B484="","",COUNTIFS($B$5:$B484,$B484,$AV$5:$AV484,$AV484))</f>
        <v/>
      </c>
      <c r="BA484" s="14" t="str">
        <f t="shared" si="76"/>
        <v/>
      </c>
      <c r="BB484" s="14" t="str">
        <f t="shared" si="77"/>
        <v/>
      </c>
      <c r="BC484" s="14">
        <f t="shared" si="78"/>
        <v>0</v>
      </c>
      <c r="BF484" s="20" t="str">
        <f t="shared" si="79"/>
        <v/>
      </c>
    </row>
    <row r="485" spans="45:58" ht="14.25" customHeight="1">
      <c r="AS485" s="18" t="str">
        <f t="shared" si="70"/>
        <v/>
      </c>
      <c r="AT485" s="12" t="str">
        <f t="shared" si="71"/>
        <v/>
      </c>
      <c r="AU485" s="19" t="str">
        <f t="shared" si="72"/>
        <v/>
      </c>
      <c r="AV485" s="12" t="str">
        <f t="shared" si="73"/>
        <v/>
      </c>
      <c r="AW485" s="12" t="str">
        <f t="shared" si="74"/>
        <v/>
      </c>
      <c r="AX485" s="14" t="str">
        <f t="shared" si="75"/>
        <v/>
      </c>
      <c r="AY485" s="14" t="str">
        <f>IF($B485="","",COUNTIFS($B$5:$B485,$B485,$AT$5:$AT485,$AT485))</f>
        <v/>
      </c>
      <c r="AZ485" s="14" t="str">
        <f>IF($B485="","",COUNTIFS($B$5:$B485,$B485,$AV$5:$AV485,$AV485))</f>
        <v/>
      </c>
      <c r="BA485" s="14" t="str">
        <f t="shared" si="76"/>
        <v/>
      </c>
      <c r="BB485" s="14" t="str">
        <f t="shared" si="77"/>
        <v/>
      </c>
      <c r="BC485" s="14">
        <f t="shared" si="78"/>
        <v>0</v>
      </c>
      <c r="BF485" s="20" t="str">
        <f t="shared" si="79"/>
        <v/>
      </c>
    </row>
    <row r="486" spans="45:58" ht="14.25" customHeight="1">
      <c r="AS486" s="18" t="str">
        <f t="shared" si="70"/>
        <v/>
      </c>
      <c r="AT486" s="12" t="str">
        <f t="shared" si="71"/>
        <v/>
      </c>
      <c r="AU486" s="19" t="str">
        <f t="shared" si="72"/>
        <v/>
      </c>
      <c r="AV486" s="12" t="str">
        <f t="shared" si="73"/>
        <v/>
      </c>
      <c r="AW486" s="12" t="str">
        <f t="shared" si="74"/>
        <v/>
      </c>
      <c r="AX486" s="14" t="str">
        <f t="shared" si="75"/>
        <v/>
      </c>
      <c r="AY486" s="14" t="str">
        <f>IF($B486="","",COUNTIFS($B$5:$B486,$B486,$AT$5:$AT486,$AT486))</f>
        <v/>
      </c>
      <c r="AZ486" s="14" t="str">
        <f>IF($B486="","",COUNTIFS($B$5:$B486,$B486,$AV$5:$AV486,$AV486))</f>
        <v/>
      </c>
      <c r="BA486" s="14" t="str">
        <f t="shared" si="76"/>
        <v/>
      </c>
      <c r="BB486" s="14" t="str">
        <f t="shared" si="77"/>
        <v/>
      </c>
      <c r="BC486" s="14">
        <f t="shared" si="78"/>
        <v>0</v>
      </c>
      <c r="BF486" s="20" t="str">
        <f t="shared" si="79"/>
        <v/>
      </c>
    </row>
    <row r="487" spans="45:58" ht="14.25" customHeight="1">
      <c r="AS487" s="18" t="str">
        <f t="shared" si="70"/>
        <v/>
      </c>
      <c r="AT487" s="12" t="str">
        <f t="shared" si="71"/>
        <v/>
      </c>
      <c r="AU487" s="19" t="str">
        <f t="shared" si="72"/>
        <v/>
      </c>
      <c r="AV487" s="12" t="str">
        <f t="shared" si="73"/>
        <v/>
      </c>
      <c r="AW487" s="12" t="str">
        <f t="shared" si="74"/>
        <v/>
      </c>
      <c r="AX487" s="14" t="str">
        <f t="shared" si="75"/>
        <v/>
      </c>
      <c r="AY487" s="14" t="str">
        <f>IF($B487="","",COUNTIFS($B$5:$B487,$B487,$AT$5:$AT487,$AT487))</f>
        <v/>
      </c>
      <c r="AZ487" s="14" t="str">
        <f>IF($B487="","",COUNTIFS($B$5:$B487,$B487,$AV$5:$AV487,$AV487))</f>
        <v/>
      </c>
      <c r="BA487" s="14" t="str">
        <f t="shared" si="76"/>
        <v/>
      </c>
      <c r="BB487" s="14" t="str">
        <f t="shared" si="77"/>
        <v/>
      </c>
      <c r="BC487" s="14">
        <f t="shared" si="78"/>
        <v>0</v>
      </c>
      <c r="BF487" s="20" t="str">
        <f t="shared" si="79"/>
        <v/>
      </c>
    </row>
    <row r="488" spans="45:58" ht="14.25" customHeight="1">
      <c r="AS488" s="18" t="str">
        <f t="shared" si="70"/>
        <v/>
      </c>
      <c r="AT488" s="12" t="str">
        <f t="shared" si="71"/>
        <v/>
      </c>
      <c r="AU488" s="19" t="str">
        <f t="shared" si="72"/>
        <v/>
      </c>
      <c r="AV488" s="12" t="str">
        <f t="shared" si="73"/>
        <v/>
      </c>
      <c r="AW488" s="12" t="str">
        <f t="shared" si="74"/>
        <v/>
      </c>
      <c r="AX488" s="14" t="str">
        <f t="shared" si="75"/>
        <v/>
      </c>
      <c r="AY488" s="14" t="str">
        <f>IF($B488="","",COUNTIFS($B$5:$B488,$B488,$AT$5:$AT488,$AT488))</f>
        <v/>
      </c>
      <c r="AZ488" s="14" t="str">
        <f>IF($B488="","",COUNTIFS($B$5:$B488,$B488,$AV$5:$AV488,$AV488))</f>
        <v/>
      </c>
      <c r="BA488" s="14" t="str">
        <f t="shared" si="76"/>
        <v/>
      </c>
      <c r="BB488" s="14" t="str">
        <f t="shared" si="77"/>
        <v/>
      </c>
      <c r="BC488" s="14">
        <f t="shared" si="78"/>
        <v>0</v>
      </c>
      <c r="BF488" s="20" t="str">
        <f t="shared" si="79"/>
        <v/>
      </c>
    </row>
    <row r="489" spans="45:58" ht="14.25" customHeight="1">
      <c r="AS489" s="18" t="str">
        <f t="shared" si="70"/>
        <v/>
      </c>
      <c r="AT489" s="12" t="str">
        <f t="shared" si="71"/>
        <v/>
      </c>
      <c r="AU489" s="19" t="str">
        <f t="shared" si="72"/>
        <v/>
      </c>
      <c r="AV489" s="12" t="str">
        <f t="shared" si="73"/>
        <v/>
      </c>
      <c r="AW489" s="12" t="str">
        <f t="shared" si="74"/>
        <v/>
      </c>
      <c r="AX489" s="14" t="str">
        <f t="shared" si="75"/>
        <v/>
      </c>
      <c r="AY489" s="14" t="str">
        <f>IF($B489="","",COUNTIFS($B$5:$B489,$B489,$AT$5:$AT489,$AT489))</f>
        <v/>
      </c>
      <c r="AZ489" s="14" t="str">
        <f>IF($B489="","",COUNTIFS($B$5:$B489,$B489,$AV$5:$AV489,$AV489))</f>
        <v/>
      </c>
      <c r="BA489" s="14" t="str">
        <f t="shared" si="76"/>
        <v/>
      </c>
      <c r="BB489" s="14" t="str">
        <f t="shared" si="77"/>
        <v/>
      </c>
      <c r="BC489" s="14">
        <f t="shared" si="78"/>
        <v>0</v>
      </c>
      <c r="BF489" s="20" t="str">
        <f t="shared" si="79"/>
        <v/>
      </c>
    </row>
    <row r="490" spans="45:58" ht="14.25" customHeight="1">
      <c r="AS490" s="18" t="str">
        <f t="shared" si="70"/>
        <v/>
      </c>
      <c r="AT490" s="12" t="str">
        <f t="shared" si="71"/>
        <v/>
      </c>
      <c r="AU490" s="19" t="str">
        <f t="shared" si="72"/>
        <v/>
      </c>
      <c r="AV490" s="12" t="str">
        <f t="shared" si="73"/>
        <v/>
      </c>
      <c r="AW490" s="12" t="str">
        <f t="shared" si="74"/>
        <v/>
      </c>
      <c r="AX490" s="14" t="str">
        <f t="shared" si="75"/>
        <v/>
      </c>
      <c r="AY490" s="14" t="str">
        <f>IF($B490="","",COUNTIFS($B$5:$B490,$B490,$AT$5:$AT490,$AT490))</f>
        <v/>
      </c>
      <c r="AZ490" s="14" t="str">
        <f>IF($B490="","",COUNTIFS($B$5:$B490,$B490,$AV$5:$AV490,$AV490))</f>
        <v/>
      </c>
      <c r="BA490" s="14" t="str">
        <f t="shared" si="76"/>
        <v/>
      </c>
      <c r="BB490" s="14" t="str">
        <f t="shared" si="77"/>
        <v/>
      </c>
      <c r="BC490" s="14">
        <f t="shared" si="78"/>
        <v>0</v>
      </c>
      <c r="BF490" s="20" t="str">
        <f t="shared" si="79"/>
        <v/>
      </c>
    </row>
    <row r="491" spans="45:58" ht="14.25" customHeight="1">
      <c r="AS491" s="18" t="str">
        <f t="shared" si="70"/>
        <v/>
      </c>
      <c r="AT491" s="12" t="str">
        <f t="shared" si="71"/>
        <v/>
      </c>
      <c r="AU491" s="19" t="str">
        <f t="shared" si="72"/>
        <v/>
      </c>
      <c r="AV491" s="12" t="str">
        <f t="shared" si="73"/>
        <v/>
      </c>
      <c r="AW491" s="12" t="str">
        <f t="shared" si="74"/>
        <v/>
      </c>
      <c r="AX491" s="14" t="str">
        <f t="shared" si="75"/>
        <v/>
      </c>
      <c r="AY491" s="14" t="str">
        <f>IF($B491="","",COUNTIFS($B$5:$B491,$B491,$AT$5:$AT491,$AT491))</f>
        <v/>
      </c>
      <c r="AZ491" s="14" t="str">
        <f>IF($B491="","",COUNTIFS($B$5:$B491,$B491,$AV$5:$AV491,$AV491))</f>
        <v/>
      </c>
      <c r="BA491" s="14" t="str">
        <f t="shared" si="76"/>
        <v/>
      </c>
      <c r="BB491" s="14" t="str">
        <f t="shared" si="77"/>
        <v/>
      </c>
      <c r="BC491" s="14">
        <f t="shared" si="78"/>
        <v>0</v>
      </c>
      <c r="BF491" s="20" t="str">
        <f t="shared" si="79"/>
        <v/>
      </c>
    </row>
    <row r="492" spans="45:58" ht="14.25" customHeight="1">
      <c r="AS492" s="18" t="str">
        <f t="shared" si="70"/>
        <v/>
      </c>
      <c r="AT492" s="12" t="str">
        <f t="shared" si="71"/>
        <v/>
      </c>
      <c r="AU492" s="19" t="str">
        <f t="shared" si="72"/>
        <v/>
      </c>
      <c r="AV492" s="12" t="str">
        <f t="shared" si="73"/>
        <v/>
      </c>
      <c r="AW492" s="12" t="str">
        <f t="shared" si="74"/>
        <v/>
      </c>
      <c r="AX492" s="14" t="str">
        <f t="shared" si="75"/>
        <v/>
      </c>
      <c r="AY492" s="14" t="str">
        <f>IF($B492="","",COUNTIFS($B$5:$B492,$B492,$AT$5:$AT492,$AT492))</f>
        <v/>
      </c>
      <c r="AZ492" s="14" t="str">
        <f>IF($B492="","",COUNTIFS($B$5:$B492,$B492,$AV$5:$AV492,$AV492))</f>
        <v/>
      </c>
      <c r="BA492" s="14" t="str">
        <f t="shared" si="76"/>
        <v/>
      </c>
      <c r="BB492" s="14" t="str">
        <f t="shared" si="77"/>
        <v/>
      </c>
      <c r="BC492" s="14">
        <f t="shared" si="78"/>
        <v>0</v>
      </c>
      <c r="BF492" s="20" t="str">
        <f t="shared" si="79"/>
        <v/>
      </c>
    </row>
    <row r="493" spans="45:58" ht="14.25" customHeight="1">
      <c r="AS493" s="18" t="str">
        <f t="shared" si="70"/>
        <v/>
      </c>
      <c r="AT493" s="12" t="str">
        <f t="shared" si="71"/>
        <v/>
      </c>
      <c r="AU493" s="19" t="str">
        <f t="shared" si="72"/>
        <v/>
      </c>
      <c r="AV493" s="12" t="str">
        <f t="shared" si="73"/>
        <v/>
      </c>
      <c r="AW493" s="12" t="str">
        <f t="shared" si="74"/>
        <v/>
      </c>
      <c r="AX493" s="14" t="str">
        <f t="shared" si="75"/>
        <v/>
      </c>
      <c r="AY493" s="14" t="str">
        <f>IF($B493="","",COUNTIFS($B$5:$B493,$B493,$AT$5:$AT493,$AT493))</f>
        <v/>
      </c>
      <c r="AZ493" s="14" t="str">
        <f>IF($B493="","",COUNTIFS($B$5:$B493,$B493,$AV$5:$AV493,$AV493))</f>
        <v/>
      </c>
      <c r="BA493" s="14" t="str">
        <f t="shared" si="76"/>
        <v/>
      </c>
      <c r="BB493" s="14" t="str">
        <f t="shared" si="77"/>
        <v/>
      </c>
      <c r="BC493" s="14">
        <f t="shared" si="78"/>
        <v>0</v>
      </c>
      <c r="BF493" s="20" t="str">
        <f t="shared" si="79"/>
        <v/>
      </c>
    </row>
    <row r="494" spans="45:58" ht="14.25" customHeight="1">
      <c r="AS494" s="18" t="str">
        <f t="shared" si="70"/>
        <v/>
      </c>
      <c r="AT494" s="12" t="str">
        <f t="shared" si="71"/>
        <v/>
      </c>
      <c r="AU494" s="19" t="str">
        <f t="shared" si="72"/>
        <v/>
      </c>
      <c r="AV494" s="12" t="str">
        <f t="shared" si="73"/>
        <v/>
      </c>
      <c r="AW494" s="12" t="str">
        <f t="shared" si="74"/>
        <v/>
      </c>
      <c r="AX494" s="14" t="str">
        <f t="shared" si="75"/>
        <v/>
      </c>
      <c r="AY494" s="14" t="str">
        <f>IF($B494="","",COUNTIFS($B$5:$B494,$B494,$AT$5:$AT494,$AT494))</f>
        <v/>
      </c>
      <c r="AZ494" s="14" t="str">
        <f>IF($B494="","",COUNTIFS($B$5:$B494,$B494,$AV$5:$AV494,$AV494))</f>
        <v/>
      </c>
      <c r="BA494" s="14" t="str">
        <f t="shared" si="76"/>
        <v/>
      </c>
      <c r="BB494" s="14" t="str">
        <f t="shared" si="77"/>
        <v/>
      </c>
      <c r="BC494" s="14">
        <f t="shared" si="78"/>
        <v>0</v>
      </c>
      <c r="BF494" s="20" t="str">
        <f t="shared" si="79"/>
        <v/>
      </c>
    </row>
    <row r="495" spans="45:58" ht="14.25" customHeight="1">
      <c r="AS495" s="18" t="str">
        <f t="shared" si="70"/>
        <v/>
      </c>
      <c r="AT495" s="12" t="str">
        <f t="shared" si="71"/>
        <v/>
      </c>
      <c r="AU495" s="19" t="str">
        <f t="shared" si="72"/>
        <v/>
      </c>
      <c r="AV495" s="12" t="str">
        <f t="shared" si="73"/>
        <v/>
      </c>
      <c r="AW495" s="12" t="str">
        <f t="shared" si="74"/>
        <v/>
      </c>
      <c r="AX495" s="14" t="str">
        <f t="shared" si="75"/>
        <v/>
      </c>
      <c r="AY495" s="14" t="str">
        <f>IF($B495="","",COUNTIFS($B$5:$B495,$B495,$AT$5:$AT495,$AT495))</f>
        <v/>
      </c>
      <c r="AZ495" s="14" t="str">
        <f>IF($B495="","",COUNTIFS($B$5:$B495,$B495,$AV$5:$AV495,$AV495))</f>
        <v/>
      </c>
      <c r="BA495" s="14" t="str">
        <f t="shared" si="76"/>
        <v/>
      </c>
      <c r="BB495" s="14" t="str">
        <f t="shared" si="77"/>
        <v/>
      </c>
      <c r="BC495" s="14">
        <f t="shared" si="78"/>
        <v>0</v>
      </c>
      <c r="BF495" s="20" t="str">
        <f t="shared" si="79"/>
        <v/>
      </c>
    </row>
    <row r="496" spans="45:58" ht="14.25" customHeight="1">
      <c r="AS496" s="18" t="str">
        <f t="shared" si="70"/>
        <v/>
      </c>
      <c r="AT496" s="12" t="str">
        <f t="shared" si="71"/>
        <v/>
      </c>
      <c r="AU496" s="19" t="str">
        <f t="shared" si="72"/>
        <v/>
      </c>
      <c r="AV496" s="12" t="str">
        <f t="shared" si="73"/>
        <v/>
      </c>
      <c r="AW496" s="12" t="str">
        <f t="shared" si="74"/>
        <v/>
      </c>
      <c r="AX496" s="14" t="str">
        <f t="shared" si="75"/>
        <v/>
      </c>
      <c r="AY496" s="14" t="str">
        <f>IF($B496="","",COUNTIFS($B$5:$B496,$B496,$AT$5:$AT496,$AT496))</f>
        <v/>
      </c>
      <c r="AZ496" s="14" t="str">
        <f>IF($B496="","",COUNTIFS($B$5:$B496,$B496,$AV$5:$AV496,$AV496))</f>
        <v/>
      </c>
      <c r="BA496" s="14" t="str">
        <f t="shared" si="76"/>
        <v/>
      </c>
      <c r="BB496" s="14" t="str">
        <f t="shared" si="77"/>
        <v/>
      </c>
      <c r="BC496" s="14">
        <f t="shared" si="78"/>
        <v>0</v>
      </c>
      <c r="BF496" s="20" t="str">
        <f t="shared" si="79"/>
        <v/>
      </c>
    </row>
    <row r="497" spans="45:58" ht="14.25" customHeight="1">
      <c r="AS497" s="18" t="str">
        <f t="shared" si="70"/>
        <v/>
      </c>
      <c r="AT497" s="12" t="str">
        <f t="shared" si="71"/>
        <v/>
      </c>
      <c r="AU497" s="19" t="str">
        <f t="shared" si="72"/>
        <v/>
      </c>
      <c r="AV497" s="12" t="str">
        <f t="shared" si="73"/>
        <v/>
      </c>
      <c r="AW497" s="12" t="str">
        <f t="shared" si="74"/>
        <v/>
      </c>
      <c r="AX497" s="14" t="str">
        <f t="shared" si="75"/>
        <v/>
      </c>
      <c r="AY497" s="14" t="str">
        <f>IF($B497="","",COUNTIFS($B$5:$B497,$B497,$AT$5:$AT497,$AT497))</f>
        <v/>
      </c>
      <c r="AZ497" s="14" t="str">
        <f>IF($B497="","",COUNTIFS($B$5:$B497,$B497,$AV$5:$AV497,$AV497))</f>
        <v/>
      </c>
      <c r="BA497" s="14" t="str">
        <f t="shared" si="76"/>
        <v/>
      </c>
      <c r="BB497" s="14" t="str">
        <f t="shared" si="77"/>
        <v/>
      </c>
      <c r="BC497" s="14">
        <f t="shared" si="78"/>
        <v>0</v>
      </c>
      <c r="BF497" s="20" t="str">
        <f t="shared" si="79"/>
        <v/>
      </c>
    </row>
    <row r="498" spans="45:58" ht="14.25" customHeight="1">
      <c r="AS498" s="18" t="str">
        <f t="shared" si="70"/>
        <v/>
      </c>
      <c r="AT498" s="12" t="str">
        <f t="shared" si="71"/>
        <v/>
      </c>
      <c r="AU498" s="19" t="str">
        <f t="shared" si="72"/>
        <v/>
      </c>
      <c r="AV498" s="12" t="str">
        <f t="shared" si="73"/>
        <v/>
      </c>
      <c r="AW498" s="12" t="str">
        <f t="shared" si="74"/>
        <v/>
      </c>
      <c r="AX498" s="14" t="str">
        <f t="shared" si="75"/>
        <v/>
      </c>
      <c r="AY498" s="14" t="str">
        <f>IF($B498="","",COUNTIFS($B$5:$B498,$B498,$AT$5:$AT498,$AT498))</f>
        <v/>
      </c>
      <c r="AZ498" s="14" t="str">
        <f>IF($B498="","",COUNTIFS($B$5:$B498,$B498,$AV$5:$AV498,$AV498))</f>
        <v/>
      </c>
      <c r="BA498" s="14" t="str">
        <f t="shared" si="76"/>
        <v/>
      </c>
      <c r="BB498" s="14" t="str">
        <f t="shared" si="77"/>
        <v/>
      </c>
      <c r="BC498" s="14">
        <f t="shared" si="78"/>
        <v>0</v>
      </c>
      <c r="BF498" s="20" t="str">
        <f t="shared" si="79"/>
        <v/>
      </c>
    </row>
    <row r="499" spans="45:58" ht="14.25" customHeight="1">
      <c r="AS499" s="18" t="str">
        <f t="shared" si="70"/>
        <v/>
      </c>
      <c r="AT499" s="12" t="str">
        <f t="shared" si="71"/>
        <v/>
      </c>
      <c r="AU499" s="19" t="str">
        <f t="shared" si="72"/>
        <v/>
      </c>
      <c r="AV499" s="12" t="str">
        <f t="shared" si="73"/>
        <v/>
      </c>
      <c r="AW499" s="12" t="str">
        <f t="shared" si="74"/>
        <v/>
      </c>
      <c r="AX499" s="14" t="str">
        <f t="shared" si="75"/>
        <v/>
      </c>
      <c r="AY499" s="14" t="str">
        <f>IF($B499="","",COUNTIFS($B$5:$B499,$B499,$AT$5:$AT499,$AT499))</f>
        <v/>
      </c>
      <c r="AZ499" s="14" t="str">
        <f>IF($B499="","",COUNTIFS($B$5:$B499,$B499,$AV$5:$AV499,$AV499))</f>
        <v/>
      </c>
      <c r="BA499" s="14" t="str">
        <f t="shared" si="76"/>
        <v/>
      </c>
      <c r="BB499" s="14" t="str">
        <f t="shared" si="77"/>
        <v/>
      </c>
      <c r="BC499" s="14">
        <f t="shared" si="78"/>
        <v>0</v>
      </c>
      <c r="BF499" s="20" t="str">
        <f t="shared" si="79"/>
        <v/>
      </c>
    </row>
    <row r="500" spans="45:58" ht="14.25" customHeight="1">
      <c r="AS500" s="18" t="str">
        <f t="shared" si="70"/>
        <v/>
      </c>
      <c r="AT500" s="12" t="str">
        <f t="shared" si="71"/>
        <v/>
      </c>
      <c r="AU500" s="19" t="str">
        <f t="shared" si="72"/>
        <v/>
      </c>
      <c r="AV500" s="12" t="str">
        <f t="shared" si="73"/>
        <v/>
      </c>
      <c r="AW500" s="12" t="str">
        <f t="shared" si="74"/>
        <v/>
      </c>
      <c r="AX500" s="14" t="str">
        <f t="shared" si="75"/>
        <v/>
      </c>
      <c r="AY500" s="14" t="str">
        <f>IF($B500="","",COUNTIFS($B$5:$B500,$B500,$AT$5:$AT500,$AT500))</f>
        <v/>
      </c>
      <c r="AZ500" s="14" t="str">
        <f>IF($B500="","",COUNTIFS($B$5:$B500,$B500,$AV$5:$AV500,$AV500))</f>
        <v/>
      </c>
      <c r="BA500" s="14" t="str">
        <f t="shared" si="76"/>
        <v/>
      </c>
      <c r="BB500" s="14" t="str">
        <f t="shared" si="77"/>
        <v/>
      </c>
      <c r="BC500" s="14">
        <f t="shared" si="78"/>
        <v>0</v>
      </c>
      <c r="BF500" s="20" t="str">
        <f t="shared" si="79"/>
        <v/>
      </c>
    </row>
    <row r="501" spans="45:58" ht="14.25" customHeight="1">
      <c r="AS501" s="18" t="str">
        <f t="shared" si="70"/>
        <v/>
      </c>
      <c r="AT501" s="12" t="str">
        <f t="shared" si="71"/>
        <v/>
      </c>
      <c r="AU501" s="19" t="str">
        <f t="shared" si="72"/>
        <v/>
      </c>
      <c r="AV501" s="12" t="str">
        <f t="shared" si="73"/>
        <v/>
      </c>
      <c r="AW501" s="12" t="str">
        <f t="shared" si="74"/>
        <v/>
      </c>
      <c r="AX501" s="14" t="str">
        <f t="shared" si="75"/>
        <v/>
      </c>
      <c r="AY501" s="14" t="str">
        <f>IF($B501="","",COUNTIFS($B$5:$B501,$B501,$AT$5:$AT501,$AT501))</f>
        <v/>
      </c>
      <c r="AZ501" s="14" t="str">
        <f>IF($B501="","",COUNTIFS($B$5:$B501,$B501,$AV$5:$AV501,$AV501))</f>
        <v/>
      </c>
      <c r="BA501" s="14" t="str">
        <f t="shared" si="76"/>
        <v/>
      </c>
      <c r="BB501" s="14" t="str">
        <f t="shared" si="77"/>
        <v/>
      </c>
      <c r="BC501" s="14">
        <f t="shared" si="78"/>
        <v>0</v>
      </c>
      <c r="BF501" s="20" t="str">
        <f t="shared" si="79"/>
        <v/>
      </c>
    </row>
    <row r="502" spans="45:58" ht="14.25" customHeight="1">
      <c r="AS502" s="18" t="str">
        <f t="shared" si="70"/>
        <v/>
      </c>
      <c r="AT502" s="12" t="str">
        <f t="shared" si="71"/>
        <v/>
      </c>
      <c r="AU502" s="19" t="str">
        <f t="shared" si="72"/>
        <v/>
      </c>
      <c r="AV502" s="12" t="str">
        <f t="shared" si="73"/>
        <v/>
      </c>
      <c r="AW502" s="12" t="str">
        <f t="shared" si="74"/>
        <v/>
      </c>
      <c r="AX502" s="14" t="str">
        <f t="shared" si="75"/>
        <v/>
      </c>
      <c r="AY502" s="14" t="str">
        <f>IF($B502="","",COUNTIFS($B$5:$B502,$B502,$AT$5:$AT502,$AT502))</f>
        <v/>
      </c>
      <c r="AZ502" s="14" t="str">
        <f>IF($B502="","",COUNTIFS($B$5:$B502,$B502,$AV$5:$AV502,$AV502))</f>
        <v/>
      </c>
      <c r="BA502" s="14" t="str">
        <f t="shared" si="76"/>
        <v/>
      </c>
      <c r="BB502" s="14" t="str">
        <f t="shared" si="77"/>
        <v/>
      </c>
      <c r="BC502" s="14">
        <f t="shared" si="78"/>
        <v>0</v>
      </c>
      <c r="BF502" s="20" t="str">
        <f t="shared" si="79"/>
        <v/>
      </c>
    </row>
    <row r="503" spans="45:58" ht="14.25" customHeight="1">
      <c r="AS503" s="18" t="str">
        <f t="shared" si="70"/>
        <v/>
      </c>
      <c r="AT503" s="12" t="str">
        <f t="shared" si="71"/>
        <v/>
      </c>
      <c r="AU503" s="19" t="str">
        <f t="shared" si="72"/>
        <v/>
      </c>
      <c r="AV503" s="12" t="str">
        <f t="shared" si="73"/>
        <v/>
      </c>
      <c r="AW503" s="12" t="str">
        <f t="shared" si="74"/>
        <v/>
      </c>
      <c r="AX503" s="14" t="str">
        <f t="shared" si="75"/>
        <v/>
      </c>
      <c r="AY503" s="14" t="str">
        <f>IF($B503="","",COUNTIFS($B$5:$B503,$B503,$AT$5:$AT503,$AT503))</f>
        <v/>
      </c>
      <c r="AZ503" s="14" t="str">
        <f>IF($B503="","",COUNTIFS($B$5:$B503,$B503,$AV$5:$AV503,$AV503))</f>
        <v/>
      </c>
      <c r="BA503" s="14" t="str">
        <f t="shared" si="76"/>
        <v/>
      </c>
      <c r="BB503" s="14" t="str">
        <f t="shared" si="77"/>
        <v/>
      </c>
      <c r="BC503" s="14">
        <f t="shared" si="78"/>
        <v>0</v>
      </c>
      <c r="BF503" s="20" t="str">
        <f t="shared" si="79"/>
        <v/>
      </c>
    </row>
    <row r="504" spans="45:58" ht="14.25" customHeight="1">
      <c r="AS504" s="18" t="str">
        <f t="shared" si="70"/>
        <v/>
      </c>
      <c r="AT504" s="12" t="str">
        <f t="shared" si="71"/>
        <v/>
      </c>
      <c r="AU504" s="19" t="str">
        <f t="shared" si="72"/>
        <v/>
      </c>
      <c r="AV504" s="12" t="str">
        <f t="shared" si="73"/>
        <v/>
      </c>
      <c r="AW504" s="12" t="str">
        <f t="shared" si="74"/>
        <v/>
      </c>
      <c r="AX504" s="14" t="str">
        <f t="shared" si="75"/>
        <v/>
      </c>
      <c r="AY504" s="14" t="str">
        <f>IF($B504="","",COUNTIFS($B$5:$B504,$B504,$AT$5:$AT504,$AT504))</f>
        <v/>
      </c>
      <c r="AZ504" s="14" t="str">
        <f>IF($B504="","",COUNTIFS($B$5:$B504,$B504,$AV$5:$AV504,$AV504))</f>
        <v/>
      </c>
      <c r="BA504" s="14" t="str">
        <f t="shared" si="76"/>
        <v/>
      </c>
      <c r="BB504" s="14" t="str">
        <f t="shared" si="77"/>
        <v/>
      </c>
      <c r="BC504" s="14">
        <f t="shared" si="78"/>
        <v>0</v>
      </c>
      <c r="BF504" s="20" t="str">
        <f t="shared" si="79"/>
        <v/>
      </c>
    </row>
    <row r="505" spans="45:58" ht="14.25" customHeight="1">
      <c r="AS505" s="18" t="str">
        <f t="shared" si="70"/>
        <v/>
      </c>
      <c r="AT505" s="12" t="str">
        <f t="shared" si="71"/>
        <v/>
      </c>
      <c r="AU505" s="19" t="str">
        <f t="shared" si="72"/>
        <v/>
      </c>
      <c r="AV505" s="12" t="str">
        <f t="shared" si="73"/>
        <v/>
      </c>
      <c r="AW505" s="12" t="str">
        <f t="shared" si="74"/>
        <v/>
      </c>
      <c r="AX505" s="14" t="str">
        <f t="shared" si="75"/>
        <v/>
      </c>
      <c r="AY505" s="14" t="str">
        <f>IF($B505="","",COUNTIFS($B$5:$B505,$B505,$AT$5:$AT505,$AT505))</f>
        <v/>
      </c>
      <c r="AZ505" s="14" t="str">
        <f>IF($B505="","",COUNTIFS($B$5:$B505,$B505,$AV$5:$AV505,$AV505))</f>
        <v/>
      </c>
      <c r="BA505" s="14" t="str">
        <f t="shared" si="76"/>
        <v/>
      </c>
      <c r="BB505" s="14" t="str">
        <f t="shared" si="77"/>
        <v/>
      </c>
      <c r="BC505" s="14">
        <f t="shared" si="78"/>
        <v>0</v>
      </c>
      <c r="BF505" s="20" t="str">
        <f t="shared" si="79"/>
        <v/>
      </c>
    </row>
    <row r="506" spans="45:58" ht="14.25" customHeight="1">
      <c r="AS506" s="18" t="str">
        <f t="shared" si="70"/>
        <v/>
      </c>
      <c r="AT506" s="12" t="str">
        <f t="shared" si="71"/>
        <v/>
      </c>
      <c r="AU506" s="19" t="str">
        <f t="shared" si="72"/>
        <v/>
      </c>
      <c r="AV506" s="12" t="str">
        <f t="shared" si="73"/>
        <v/>
      </c>
      <c r="AW506" s="12" t="str">
        <f t="shared" si="74"/>
        <v/>
      </c>
      <c r="AX506" s="14" t="str">
        <f t="shared" si="75"/>
        <v/>
      </c>
      <c r="AY506" s="14" t="str">
        <f>IF($B506="","",COUNTIFS($B$5:$B506,$B506,$AT$5:$AT506,$AT506))</f>
        <v/>
      </c>
      <c r="AZ506" s="14" t="str">
        <f>IF($B506="","",COUNTIFS($B$5:$B506,$B506,$AV$5:$AV506,$AV506))</f>
        <v/>
      </c>
      <c r="BA506" s="14" t="str">
        <f t="shared" si="76"/>
        <v/>
      </c>
      <c r="BB506" s="14" t="str">
        <f t="shared" si="77"/>
        <v/>
      </c>
      <c r="BC506" s="14">
        <f t="shared" si="78"/>
        <v>0</v>
      </c>
      <c r="BF506" s="20" t="str">
        <f t="shared" si="79"/>
        <v/>
      </c>
    </row>
    <row r="507" spans="45:58" ht="14.25" customHeight="1">
      <c r="AS507" s="18" t="str">
        <f t="shared" si="70"/>
        <v/>
      </c>
      <c r="AT507" s="12" t="str">
        <f t="shared" si="71"/>
        <v/>
      </c>
      <c r="AU507" s="19" t="str">
        <f t="shared" si="72"/>
        <v/>
      </c>
      <c r="AV507" s="12" t="str">
        <f t="shared" si="73"/>
        <v/>
      </c>
      <c r="AW507" s="12" t="str">
        <f t="shared" si="74"/>
        <v/>
      </c>
      <c r="AX507" s="14" t="str">
        <f t="shared" si="75"/>
        <v/>
      </c>
      <c r="AY507" s="14" t="str">
        <f>IF($B507="","",COUNTIFS($B$5:$B507,$B507,$AT$5:$AT507,$AT507))</f>
        <v/>
      </c>
      <c r="AZ507" s="14" t="str">
        <f>IF($B507="","",COUNTIFS($B$5:$B507,$B507,$AV$5:$AV507,$AV507))</f>
        <v/>
      </c>
      <c r="BA507" s="14" t="str">
        <f t="shared" si="76"/>
        <v/>
      </c>
      <c r="BB507" s="14" t="str">
        <f t="shared" si="77"/>
        <v/>
      </c>
      <c r="BC507" s="14">
        <f t="shared" si="78"/>
        <v>0</v>
      </c>
      <c r="BF507" s="20" t="str">
        <f t="shared" si="79"/>
        <v/>
      </c>
    </row>
    <row r="508" spans="45:58" ht="14.25" customHeight="1">
      <c r="AS508" s="18" t="str">
        <f t="shared" si="70"/>
        <v/>
      </c>
      <c r="AT508" s="12" t="str">
        <f t="shared" si="71"/>
        <v/>
      </c>
      <c r="AU508" s="19" t="str">
        <f t="shared" si="72"/>
        <v/>
      </c>
      <c r="AV508" s="12" t="str">
        <f t="shared" si="73"/>
        <v/>
      </c>
      <c r="AW508" s="12" t="str">
        <f t="shared" si="74"/>
        <v/>
      </c>
      <c r="AX508" s="14" t="str">
        <f t="shared" si="75"/>
        <v/>
      </c>
      <c r="AY508" s="14" t="str">
        <f>IF($B508="","",COUNTIFS($B$5:$B508,$B508,$AT$5:$AT508,$AT508))</f>
        <v/>
      </c>
      <c r="AZ508" s="14" t="str">
        <f>IF($B508="","",COUNTIFS($B$5:$B508,$B508,$AV$5:$AV508,$AV508))</f>
        <v/>
      </c>
      <c r="BA508" s="14" t="str">
        <f t="shared" si="76"/>
        <v/>
      </c>
      <c r="BB508" s="14" t="str">
        <f t="shared" si="77"/>
        <v/>
      </c>
      <c r="BC508" s="14">
        <f t="shared" si="78"/>
        <v>0</v>
      </c>
      <c r="BF508" s="20" t="str">
        <f t="shared" si="79"/>
        <v/>
      </c>
    </row>
    <row r="509" spans="45:58" ht="14.25" customHeight="1">
      <c r="AS509" s="18" t="str">
        <f t="shared" si="70"/>
        <v/>
      </c>
      <c r="AT509" s="12" t="str">
        <f t="shared" si="71"/>
        <v/>
      </c>
      <c r="AU509" s="19" t="str">
        <f t="shared" si="72"/>
        <v/>
      </c>
      <c r="AV509" s="12" t="str">
        <f t="shared" si="73"/>
        <v/>
      </c>
      <c r="AW509" s="12" t="str">
        <f t="shared" si="74"/>
        <v/>
      </c>
      <c r="AX509" s="14" t="str">
        <f t="shared" si="75"/>
        <v/>
      </c>
      <c r="AY509" s="14" t="str">
        <f>IF($B509="","",COUNTIFS($B$5:$B509,$B509,$AT$5:$AT509,$AT509))</f>
        <v/>
      </c>
      <c r="AZ509" s="14" t="str">
        <f>IF($B509="","",COUNTIFS($B$5:$B509,$B509,$AV$5:$AV509,$AV509))</f>
        <v/>
      </c>
      <c r="BA509" s="14" t="str">
        <f t="shared" si="76"/>
        <v/>
      </c>
      <c r="BB509" s="14" t="str">
        <f t="shared" si="77"/>
        <v/>
      </c>
      <c r="BC509" s="14">
        <f t="shared" si="78"/>
        <v>0</v>
      </c>
      <c r="BF509" s="20" t="str">
        <f t="shared" si="79"/>
        <v/>
      </c>
    </row>
    <row r="510" spans="45:58" ht="14.25" customHeight="1">
      <c r="AS510" s="18" t="str">
        <f t="shared" si="70"/>
        <v/>
      </c>
      <c r="AT510" s="12" t="str">
        <f t="shared" si="71"/>
        <v/>
      </c>
      <c r="AU510" s="19" t="str">
        <f t="shared" si="72"/>
        <v/>
      </c>
      <c r="AV510" s="12" t="str">
        <f t="shared" si="73"/>
        <v/>
      </c>
      <c r="AW510" s="12" t="str">
        <f t="shared" si="74"/>
        <v/>
      </c>
      <c r="AX510" s="14" t="str">
        <f t="shared" si="75"/>
        <v/>
      </c>
      <c r="AY510" s="14" t="str">
        <f>IF($B510="","",COUNTIFS($B$5:$B510,$B510,$AT$5:$AT510,$AT510))</f>
        <v/>
      </c>
      <c r="AZ510" s="14" t="str">
        <f>IF($B510="","",COUNTIFS($B$5:$B510,$B510,$AV$5:$AV510,$AV510))</f>
        <v/>
      </c>
      <c r="BA510" s="14" t="str">
        <f t="shared" si="76"/>
        <v/>
      </c>
      <c r="BB510" s="14" t="str">
        <f t="shared" si="77"/>
        <v/>
      </c>
      <c r="BC510" s="14">
        <f t="shared" si="78"/>
        <v>0</v>
      </c>
      <c r="BF510" s="20" t="str">
        <f t="shared" si="79"/>
        <v/>
      </c>
    </row>
    <row r="511" spans="45:58" ht="14.25" customHeight="1">
      <c r="AS511" s="18" t="str">
        <f t="shared" si="70"/>
        <v/>
      </c>
      <c r="AT511" s="12" t="str">
        <f t="shared" si="71"/>
        <v/>
      </c>
      <c r="AU511" s="19" t="str">
        <f t="shared" si="72"/>
        <v/>
      </c>
      <c r="AV511" s="12" t="str">
        <f t="shared" si="73"/>
        <v/>
      </c>
      <c r="AW511" s="12" t="str">
        <f t="shared" si="74"/>
        <v/>
      </c>
      <c r="AX511" s="14" t="str">
        <f t="shared" si="75"/>
        <v/>
      </c>
      <c r="AY511" s="14" t="str">
        <f>IF($B511="","",COUNTIFS($B$5:$B511,$B511,$AT$5:$AT511,$AT511))</f>
        <v/>
      </c>
      <c r="AZ511" s="14" t="str">
        <f>IF($B511="","",COUNTIFS($B$5:$B511,$B511,$AV$5:$AV511,$AV511))</f>
        <v/>
      </c>
      <c r="BA511" s="14" t="str">
        <f t="shared" si="76"/>
        <v/>
      </c>
      <c r="BB511" s="14" t="str">
        <f t="shared" si="77"/>
        <v/>
      </c>
      <c r="BC511" s="14">
        <f t="shared" si="78"/>
        <v>0</v>
      </c>
      <c r="BF511" s="20" t="str">
        <f t="shared" si="79"/>
        <v/>
      </c>
    </row>
    <row r="512" spans="45:58" ht="14.25" customHeight="1">
      <c r="AS512" s="18" t="str">
        <f t="shared" si="70"/>
        <v/>
      </c>
      <c r="AT512" s="12" t="str">
        <f t="shared" si="71"/>
        <v/>
      </c>
      <c r="AU512" s="19" t="str">
        <f t="shared" si="72"/>
        <v/>
      </c>
      <c r="AV512" s="12" t="str">
        <f t="shared" si="73"/>
        <v/>
      </c>
      <c r="AW512" s="12" t="str">
        <f t="shared" si="74"/>
        <v/>
      </c>
      <c r="AX512" s="14" t="str">
        <f t="shared" si="75"/>
        <v/>
      </c>
      <c r="AY512" s="14" t="str">
        <f>IF($B512="","",COUNTIFS($B$5:$B512,$B512,$AT$5:$AT512,$AT512))</f>
        <v/>
      </c>
      <c r="AZ512" s="14" t="str">
        <f>IF($B512="","",COUNTIFS($B$5:$B512,$B512,$AV$5:$AV512,$AV512))</f>
        <v/>
      </c>
      <c r="BA512" s="14" t="str">
        <f t="shared" si="76"/>
        <v/>
      </c>
      <c r="BB512" s="14" t="str">
        <f t="shared" si="77"/>
        <v/>
      </c>
      <c r="BC512" s="14">
        <f t="shared" si="78"/>
        <v>0</v>
      </c>
      <c r="BF512" s="20" t="str">
        <f t="shared" si="79"/>
        <v/>
      </c>
    </row>
    <row r="513" spans="45:58" ht="14.25" customHeight="1">
      <c r="AS513" s="18" t="str">
        <f t="shared" si="70"/>
        <v/>
      </c>
      <c r="AT513" s="12" t="str">
        <f t="shared" si="71"/>
        <v/>
      </c>
      <c r="AU513" s="19" t="str">
        <f t="shared" si="72"/>
        <v/>
      </c>
      <c r="AV513" s="12" t="str">
        <f t="shared" si="73"/>
        <v/>
      </c>
      <c r="AW513" s="12" t="str">
        <f t="shared" si="74"/>
        <v/>
      </c>
      <c r="AX513" s="14" t="str">
        <f t="shared" si="75"/>
        <v/>
      </c>
      <c r="AY513" s="14" t="str">
        <f>IF($B513="","",COUNTIFS($B$5:$B513,$B513,$AT$5:$AT513,$AT513))</f>
        <v/>
      </c>
      <c r="AZ513" s="14" t="str">
        <f>IF($B513="","",COUNTIFS($B$5:$B513,$B513,$AV$5:$AV513,$AV513))</f>
        <v/>
      </c>
      <c r="BA513" s="14" t="str">
        <f t="shared" si="76"/>
        <v/>
      </c>
      <c r="BB513" s="14" t="str">
        <f t="shared" si="77"/>
        <v/>
      </c>
      <c r="BC513" s="14">
        <f t="shared" si="78"/>
        <v>0</v>
      </c>
      <c r="BF513" s="20" t="str">
        <f t="shared" si="79"/>
        <v/>
      </c>
    </row>
    <row r="514" spans="45:58" ht="14.25" customHeight="1">
      <c r="AS514" s="18" t="str">
        <f t="shared" si="70"/>
        <v/>
      </c>
      <c r="AT514" s="12" t="str">
        <f t="shared" si="71"/>
        <v/>
      </c>
      <c r="AU514" s="19" t="str">
        <f t="shared" si="72"/>
        <v/>
      </c>
      <c r="AV514" s="12" t="str">
        <f t="shared" si="73"/>
        <v/>
      </c>
      <c r="AW514" s="12" t="str">
        <f t="shared" si="74"/>
        <v/>
      </c>
      <c r="AX514" s="14" t="str">
        <f t="shared" si="75"/>
        <v/>
      </c>
      <c r="AY514" s="14" t="str">
        <f>IF($B514="","",COUNTIFS($B$5:$B514,$B514,$AT$5:$AT514,$AT514))</f>
        <v/>
      </c>
      <c r="AZ514" s="14" t="str">
        <f>IF($B514="","",COUNTIFS($B$5:$B514,$B514,$AV$5:$AV514,$AV514))</f>
        <v/>
      </c>
      <c r="BA514" s="14" t="str">
        <f t="shared" si="76"/>
        <v/>
      </c>
      <c r="BB514" s="14" t="str">
        <f t="shared" si="77"/>
        <v/>
      </c>
      <c r="BC514" s="14">
        <f t="shared" si="78"/>
        <v>0</v>
      </c>
      <c r="BF514" s="20" t="str">
        <f t="shared" si="79"/>
        <v/>
      </c>
    </row>
    <row r="515" spans="45:58" ht="14.25" customHeight="1">
      <c r="AS515" s="18" t="str">
        <f t="shared" si="70"/>
        <v/>
      </c>
      <c r="AT515" s="12" t="str">
        <f t="shared" si="71"/>
        <v/>
      </c>
      <c r="AU515" s="19" t="str">
        <f t="shared" si="72"/>
        <v/>
      </c>
      <c r="AV515" s="12" t="str">
        <f t="shared" si="73"/>
        <v/>
      </c>
      <c r="AW515" s="12" t="str">
        <f t="shared" si="74"/>
        <v/>
      </c>
      <c r="AX515" s="14" t="str">
        <f t="shared" si="75"/>
        <v/>
      </c>
      <c r="AY515" s="14" t="str">
        <f>IF($B515="","",COUNTIFS($B$5:$B515,$B515,$AT$5:$AT515,$AT515))</f>
        <v/>
      </c>
      <c r="AZ515" s="14" t="str">
        <f>IF($B515="","",COUNTIFS($B$5:$B515,$B515,$AV$5:$AV515,$AV515))</f>
        <v/>
      </c>
      <c r="BA515" s="14" t="str">
        <f t="shared" si="76"/>
        <v/>
      </c>
      <c r="BB515" s="14" t="str">
        <f t="shared" si="77"/>
        <v/>
      </c>
      <c r="BC515" s="14">
        <f t="shared" si="78"/>
        <v>0</v>
      </c>
      <c r="BF515" s="20" t="str">
        <f t="shared" si="79"/>
        <v/>
      </c>
    </row>
    <row r="516" spans="45:58" ht="14.25" customHeight="1">
      <c r="AS516" s="18" t="str">
        <f t="shared" si="70"/>
        <v/>
      </c>
      <c r="AT516" s="12" t="str">
        <f t="shared" si="71"/>
        <v/>
      </c>
      <c r="AU516" s="19" t="str">
        <f t="shared" si="72"/>
        <v/>
      </c>
      <c r="AV516" s="12" t="str">
        <f t="shared" si="73"/>
        <v/>
      </c>
      <c r="AW516" s="12" t="str">
        <f t="shared" si="74"/>
        <v/>
      </c>
      <c r="AX516" s="14" t="str">
        <f t="shared" si="75"/>
        <v/>
      </c>
      <c r="AY516" s="14" t="str">
        <f>IF($B516="","",COUNTIFS($B$5:$B516,$B516,$AT$5:$AT516,$AT516))</f>
        <v/>
      </c>
      <c r="AZ516" s="14" t="str">
        <f>IF($B516="","",COUNTIFS($B$5:$B516,$B516,$AV$5:$AV516,$AV516))</f>
        <v/>
      </c>
      <c r="BA516" s="14" t="str">
        <f t="shared" si="76"/>
        <v/>
      </c>
      <c r="BB516" s="14" t="str">
        <f t="shared" si="77"/>
        <v/>
      </c>
      <c r="BC516" s="14">
        <f t="shared" si="78"/>
        <v>0</v>
      </c>
      <c r="BF516" s="20" t="str">
        <f t="shared" si="79"/>
        <v/>
      </c>
    </row>
    <row r="517" spans="45:58" ht="14.25" customHeight="1">
      <c r="AS517" s="18" t="str">
        <f t="shared" ref="AS517:AS580" si="80">IF($B517="","",SUM($H517,$J517,$L517,$N517,$P517,$R517,$T517,$V517,$X517,$Z517,$AB517,$AD517,$AF517,$AH517,$AJ517,$AL517,$AN517))</f>
        <v/>
      </c>
      <c r="AT517" s="12" t="str">
        <f t="shared" ref="AT517:AT580" si="81">IF($C517="","",DATE(YEAR($C517),MONTH($C517),1))</f>
        <v/>
      </c>
      <c r="AU517" s="19" t="str">
        <f t="shared" ref="AU517:AU580" si="82">IF($AT517="","",TEXT($AT517,"mmmm yyyy"))</f>
        <v/>
      </c>
      <c r="AV517" s="12" t="str">
        <f t="shared" ref="AV517:AV580" si="83">IF($C517="","",$C517-WEEKDAY($C517,2)+1)</f>
        <v/>
      </c>
      <c r="AW517" s="12" t="str">
        <f t="shared" ref="AW517:AW580" si="84">IF($AV517="","",$AV517+6)</f>
        <v/>
      </c>
      <c r="AX517" s="14" t="str">
        <f t="shared" ref="AX517:AX580" si="85">IF($AV517="","",TEXT($AV517,"dd/mm/yyyy")&amp;" - "&amp;TEXT($AW517,"dd/mm/yyyy"))</f>
        <v/>
      </c>
      <c r="AY517" s="14" t="str">
        <f>IF($B517="","",COUNTIFS($B$5:$B517,$B517,$AT$5:$AT517,$AT517))</f>
        <v/>
      </c>
      <c r="AZ517" s="14" t="str">
        <f>IF($B517="","",COUNTIFS($B$5:$B517,$B517,$AV$5:$AV517,$AV517))</f>
        <v/>
      </c>
      <c r="BA517" s="14" t="str">
        <f t="shared" ref="BA517:BA580" si="86">IF($B517="","",TEXT($AY517,"00")&amp;"|"&amp;$B517&amp;"|"&amp;TEXT($AT517,"yyyymmdd"))</f>
        <v/>
      </c>
      <c r="BB517" s="14" t="str">
        <f t="shared" ref="BB517:BB580" si="87">IF($B517="","",TEXT($AZ517,"00")&amp;"|"&amp;$B517&amp;"|"&amp;TEXT($AV517,"yyyymmdd"))</f>
        <v/>
      </c>
      <c r="BC517" s="14">
        <f t="shared" ref="BC517:BC580" si="88">IF(OR($AP517="YES",$AP517="Yes",$AP517="Y",$AP517=1),1,0)</f>
        <v>0</v>
      </c>
      <c r="BF517" s="20" t="str">
        <f t="shared" ref="BF517:BF580" si="89">IF($C517="","",IF($C517&gt;=DATE(2026,6,1),"QA-2026-06",IF($C517&gt;=DATE(2026,5,1),"May 2026+",IF($C517&gt;=DATE(2026,4,1),"April 2026",IF($C517&gt;=DATE(2026,3,1),"March 2026","Jan-Feb 2026")))))</f>
        <v/>
      </c>
    </row>
    <row r="518" spans="45:58" ht="14.25" customHeight="1">
      <c r="AS518" s="18" t="str">
        <f t="shared" si="80"/>
        <v/>
      </c>
      <c r="AT518" s="12" t="str">
        <f t="shared" si="81"/>
        <v/>
      </c>
      <c r="AU518" s="19" t="str">
        <f t="shared" si="82"/>
        <v/>
      </c>
      <c r="AV518" s="12" t="str">
        <f t="shared" si="83"/>
        <v/>
      </c>
      <c r="AW518" s="12" t="str">
        <f t="shared" si="84"/>
        <v/>
      </c>
      <c r="AX518" s="14" t="str">
        <f t="shared" si="85"/>
        <v/>
      </c>
      <c r="AY518" s="14" t="str">
        <f>IF($B518="","",COUNTIFS($B$5:$B518,$B518,$AT$5:$AT518,$AT518))</f>
        <v/>
      </c>
      <c r="AZ518" s="14" t="str">
        <f>IF($B518="","",COUNTIFS($B$5:$B518,$B518,$AV$5:$AV518,$AV518))</f>
        <v/>
      </c>
      <c r="BA518" s="14" t="str">
        <f t="shared" si="86"/>
        <v/>
      </c>
      <c r="BB518" s="14" t="str">
        <f t="shared" si="87"/>
        <v/>
      </c>
      <c r="BC518" s="14">
        <f t="shared" si="88"/>
        <v>0</v>
      </c>
      <c r="BF518" s="20" t="str">
        <f t="shared" si="89"/>
        <v/>
      </c>
    </row>
    <row r="519" spans="45:58" ht="14.25" customHeight="1">
      <c r="AS519" s="18" t="str">
        <f t="shared" si="80"/>
        <v/>
      </c>
      <c r="AT519" s="12" t="str">
        <f t="shared" si="81"/>
        <v/>
      </c>
      <c r="AU519" s="19" t="str">
        <f t="shared" si="82"/>
        <v/>
      </c>
      <c r="AV519" s="12" t="str">
        <f t="shared" si="83"/>
        <v/>
      </c>
      <c r="AW519" s="12" t="str">
        <f t="shared" si="84"/>
        <v/>
      </c>
      <c r="AX519" s="14" t="str">
        <f t="shared" si="85"/>
        <v/>
      </c>
      <c r="AY519" s="14" t="str">
        <f>IF($B519="","",COUNTIFS($B$5:$B519,$B519,$AT$5:$AT519,$AT519))</f>
        <v/>
      </c>
      <c r="AZ519" s="14" t="str">
        <f>IF($B519="","",COUNTIFS($B$5:$B519,$B519,$AV$5:$AV519,$AV519))</f>
        <v/>
      </c>
      <c r="BA519" s="14" t="str">
        <f t="shared" si="86"/>
        <v/>
      </c>
      <c r="BB519" s="14" t="str">
        <f t="shared" si="87"/>
        <v/>
      </c>
      <c r="BC519" s="14">
        <f t="shared" si="88"/>
        <v>0</v>
      </c>
      <c r="BF519" s="20" t="str">
        <f t="shared" si="89"/>
        <v/>
      </c>
    </row>
    <row r="520" spans="45:58" ht="14.25" customHeight="1">
      <c r="AS520" s="18" t="str">
        <f t="shared" si="80"/>
        <v/>
      </c>
      <c r="AT520" s="12" t="str">
        <f t="shared" si="81"/>
        <v/>
      </c>
      <c r="AU520" s="19" t="str">
        <f t="shared" si="82"/>
        <v/>
      </c>
      <c r="AV520" s="12" t="str">
        <f t="shared" si="83"/>
        <v/>
      </c>
      <c r="AW520" s="12" t="str">
        <f t="shared" si="84"/>
        <v/>
      </c>
      <c r="AX520" s="14" t="str">
        <f t="shared" si="85"/>
        <v/>
      </c>
      <c r="AY520" s="14" t="str">
        <f>IF($B520="","",COUNTIFS($B$5:$B520,$B520,$AT$5:$AT520,$AT520))</f>
        <v/>
      </c>
      <c r="AZ520" s="14" t="str">
        <f>IF($B520="","",COUNTIFS($B$5:$B520,$B520,$AV$5:$AV520,$AV520))</f>
        <v/>
      </c>
      <c r="BA520" s="14" t="str">
        <f t="shared" si="86"/>
        <v/>
      </c>
      <c r="BB520" s="14" t="str">
        <f t="shared" si="87"/>
        <v/>
      </c>
      <c r="BC520" s="14">
        <f t="shared" si="88"/>
        <v>0</v>
      </c>
      <c r="BF520" s="20" t="str">
        <f t="shared" si="89"/>
        <v/>
      </c>
    </row>
    <row r="521" spans="45:58" ht="14.25" customHeight="1">
      <c r="AS521" s="18" t="str">
        <f t="shared" si="80"/>
        <v/>
      </c>
      <c r="AT521" s="12" t="str">
        <f t="shared" si="81"/>
        <v/>
      </c>
      <c r="AU521" s="19" t="str">
        <f t="shared" si="82"/>
        <v/>
      </c>
      <c r="AV521" s="12" t="str">
        <f t="shared" si="83"/>
        <v/>
      </c>
      <c r="AW521" s="12" t="str">
        <f t="shared" si="84"/>
        <v/>
      </c>
      <c r="AX521" s="14" t="str">
        <f t="shared" si="85"/>
        <v/>
      </c>
      <c r="AY521" s="14" t="str">
        <f>IF($B521="","",COUNTIFS($B$5:$B521,$B521,$AT$5:$AT521,$AT521))</f>
        <v/>
      </c>
      <c r="AZ521" s="14" t="str">
        <f>IF($B521="","",COUNTIFS($B$5:$B521,$B521,$AV$5:$AV521,$AV521))</f>
        <v/>
      </c>
      <c r="BA521" s="14" t="str">
        <f t="shared" si="86"/>
        <v/>
      </c>
      <c r="BB521" s="14" t="str">
        <f t="shared" si="87"/>
        <v/>
      </c>
      <c r="BC521" s="14">
        <f t="shared" si="88"/>
        <v>0</v>
      </c>
      <c r="BF521" s="20" t="str">
        <f t="shared" si="89"/>
        <v/>
      </c>
    </row>
    <row r="522" spans="45:58" ht="14.25" customHeight="1">
      <c r="AS522" s="18" t="str">
        <f t="shared" si="80"/>
        <v/>
      </c>
      <c r="AT522" s="12" t="str">
        <f t="shared" si="81"/>
        <v/>
      </c>
      <c r="AU522" s="19" t="str">
        <f t="shared" si="82"/>
        <v/>
      </c>
      <c r="AV522" s="12" t="str">
        <f t="shared" si="83"/>
        <v/>
      </c>
      <c r="AW522" s="12" t="str">
        <f t="shared" si="84"/>
        <v/>
      </c>
      <c r="AX522" s="14" t="str">
        <f t="shared" si="85"/>
        <v/>
      </c>
      <c r="AY522" s="14" t="str">
        <f>IF($B522="","",COUNTIFS($B$5:$B522,$B522,$AT$5:$AT522,$AT522))</f>
        <v/>
      </c>
      <c r="AZ522" s="14" t="str">
        <f>IF($B522="","",COUNTIFS($B$5:$B522,$B522,$AV$5:$AV522,$AV522))</f>
        <v/>
      </c>
      <c r="BA522" s="14" t="str">
        <f t="shared" si="86"/>
        <v/>
      </c>
      <c r="BB522" s="14" t="str">
        <f t="shared" si="87"/>
        <v/>
      </c>
      <c r="BC522" s="14">
        <f t="shared" si="88"/>
        <v>0</v>
      </c>
      <c r="BF522" s="20" t="str">
        <f t="shared" si="89"/>
        <v/>
      </c>
    </row>
    <row r="523" spans="45:58" ht="14.25" customHeight="1">
      <c r="AS523" s="18" t="str">
        <f t="shared" si="80"/>
        <v/>
      </c>
      <c r="AT523" s="12" t="str">
        <f t="shared" si="81"/>
        <v/>
      </c>
      <c r="AU523" s="19" t="str">
        <f t="shared" si="82"/>
        <v/>
      </c>
      <c r="AV523" s="12" t="str">
        <f t="shared" si="83"/>
        <v/>
      </c>
      <c r="AW523" s="12" t="str">
        <f t="shared" si="84"/>
        <v/>
      </c>
      <c r="AX523" s="14" t="str">
        <f t="shared" si="85"/>
        <v/>
      </c>
      <c r="AY523" s="14" t="str">
        <f>IF($B523="","",COUNTIFS($B$5:$B523,$B523,$AT$5:$AT523,$AT523))</f>
        <v/>
      </c>
      <c r="AZ523" s="14" t="str">
        <f>IF($B523="","",COUNTIFS($B$5:$B523,$B523,$AV$5:$AV523,$AV523))</f>
        <v/>
      </c>
      <c r="BA523" s="14" t="str">
        <f t="shared" si="86"/>
        <v/>
      </c>
      <c r="BB523" s="14" t="str">
        <f t="shared" si="87"/>
        <v/>
      </c>
      <c r="BC523" s="14">
        <f t="shared" si="88"/>
        <v>0</v>
      </c>
      <c r="BF523" s="20" t="str">
        <f t="shared" si="89"/>
        <v/>
      </c>
    </row>
    <row r="524" spans="45:58" ht="14.25" customHeight="1">
      <c r="AS524" s="18" t="str">
        <f t="shared" si="80"/>
        <v/>
      </c>
      <c r="AT524" s="12" t="str">
        <f t="shared" si="81"/>
        <v/>
      </c>
      <c r="AU524" s="19" t="str">
        <f t="shared" si="82"/>
        <v/>
      </c>
      <c r="AV524" s="12" t="str">
        <f t="shared" si="83"/>
        <v/>
      </c>
      <c r="AW524" s="12" t="str">
        <f t="shared" si="84"/>
        <v/>
      </c>
      <c r="AX524" s="14" t="str">
        <f t="shared" si="85"/>
        <v/>
      </c>
      <c r="AY524" s="14" t="str">
        <f>IF($B524="","",COUNTIFS($B$5:$B524,$B524,$AT$5:$AT524,$AT524))</f>
        <v/>
      </c>
      <c r="AZ524" s="14" t="str">
        <f>IF($B524="","",COUNTIFS($B$5:$B524,$B524,$AV$5:$AV524,$AV524))</f>
        <v/>
      </c>
      <c r="BA524" s="14" t="str">
        <f t="shared" si="86"/>
        <v/>
      </c>
      <c r="BB524" s="14" t="str">
        <f t="shared" si="87"/>
        <v/>
      </c>
      <c r="BC524" s="14">
        <f t="shared" si="88"/>
        <v>0</v>
      </c>
      <c r="BF524" s="20" t="str">
        <f t="shared" si="89"/>
        <v/>
      </c>
    </row>
    <row r="525" spans="45:58" ht="14.25" customHeight="1">
      <c r="AS525" s="18" t="str">
        <f t="shared" si="80"/>
        <v/>
      </c>
      <c r="AT525" s="12" t="str">
        <f t="shared" si="81"/>
        <v/>
      </c>
      <c r="AU525" s="19" t="str">
        <f t="shared" si="82"/>
        <v/>
      </c>
      <c r="AV525" s="12" t="str">
        <f t="shared" si="83"/>
        <v/>
      </c>
      <c r="AW525" s="12" t="str">
        <f t="shared" si="84"/>
        <v/>
      </c>
      <c r="AX525" s="14" t="str">
        <f t="shared" si="85"/>
        <v/>
      </c>
      <c r="AY525" s="14" t="str">
        <f>IF($B525="","",COUNTIFS($B$5:$B525,$B525,$AT$5:$AT525,$AT525))</f>
        <v/>
      </c>
      <c r="AZ525" s="14" t="str">
        <f>IF($B525="","",COUNTIFS($B$5:$B525,$B525,$AV$5:$AV525,$AV525))</f>
        <v/>
      </c>
      <c r="BA525" s="14" t="str">
        <f t="shared" si="86"/>
        <v/>
      </c>
      <c r="BB525" s="14" t="str">
        <f t="shared" si="87"/>
        <v/>
      </c>
      <c r="BC525" s="14">
        <f t="shared" si="88"/>
        <v>0</v>
      </c>
      <c r="BF525" s="20" t="str">
        <f t="shared" si="89"/>
        <v/>
      </c>
    </row>
    <row r="526" spans="45:58" ht="14.25" customHeight="1">
      <c r="AS526" s="18" t="str">
        <f t="shared" si="80"/>
        <v/>
      </c>
      <c r="AT526" s="12" t="str">
        <f t="shared" si="81"/>
        <v/>
      </c>
      <c r="AU526" s="19" t="str">
        <f t="shared" si="82"/>
        <v/>
      </c>
      <c r="AV526" s="12" t="str">
        <f t="shared" si="83"/>
        <v/>
      </c>
      <c r="AW526" s="12" t="str">
        <f t="shared" si="84"/>
        <v/>
      </c>
      <c r="AX526" s="14" t="str">
        <f t="shared" si="85"/>
        <v/>
      </c>
      <c r="AY526" s="14" t="str">
        <f>IF($B526="","",COUNTIFS($B$5:$B526,$B526,$AT$5:$AT526,$AT526))</f>
        <v/>
      </c>
      <c r="AZ526" s="14" t="str">
        <f>IF($B526="","",COUNTIFS($B$5:$B526,$B526,$AV$5:$AV526,$AV526))</f>
        <v/>
      </c>
      <c r="BA526" s="14" t="str">
        <f t="shared" si="86"/>
        <v/>
      </c>
      <c r="BB526" s="14" t="str">
        <f t="shared" si="87"/>
        <v/>
      </c>
      <c r="BC526" s="14">
        <f t="shared" si="88"/>
        <v>0</v>
      </c>
      <c r="BF526" s="20" t="str">
        <f t="shared" si="89"/>
        <v/>
      </c>
    </row>
    <row r="527" spans="45:58" ht="14.25" customHeight="1">
      <c r="AS527" s="18" t="str">
        <f t="shared" si="80"/>
        <v/>
      </c>
      <c r="AT527" s="12" t="str">
        <f t="shared" si="81"/>
        <v/>
      </c>
      <c r="AU527" s="19" t="str">
        <f t="shared" si="82"/>
        <v/>
      </c>
      <c r="AV527" s="12" t="str">
        <f t="shared" si="83"/>
        <v/>
      </c>
      <c r="AW527" s="12" t="str">
        <f t="shared" si="84"/>
        <v/>
      </c>
      <c r="AX527" s="14" t="str">
        <f t="shared" si="85"/>
        <v/>
      </c>
      <c r="AY527" s="14" t="str">
        <f>IF($B527="","",COUNTIFS($B$5:$B527,$B527,$AT$5:$AT527,$AT527))</f>
        <v/>
      </c>
      <c r="AZ527" s="14" t="str">
        <f>IF($B527="","",COUNTIFS($B$5:$B527,$B527,$AV$5:$AV527,$AV527))</f>
        <v/>
      </c>
      <c r="BA527" s="14" t="str">
        <f t="shared" si="86"/>
        <v/>
      </c>
      <c r="BB527" s="14" t="str">
        <f t="shared" si="87"/>
        <v/>
      </c>
      <c r="BC527" s="14">
        <f t="shared" si="88"/>
        <v>0</v>
      </c>
      <c r="BF527" s="20" t="str">
        <f t="shared" si="89"/>
        <v/>
      </c>
    </row>
    <row r="528" spans="45:58" ht="14.25" customHeight="1">
      <c r="AS528" s="18" t="str">
        <f t="shared" si="80"/>
        <v/>
      </c>
      <c r="AT528" s="12" t="str">
        <f t="shared" si="81"/>
        <v/>
      </c>
      <c r="AU528" s="19" t="str">
        <f t="shared" si="82"/>
        <v/>
      </c>
      <c r="AV528" s="12" t="str">
        <f t="shared" si="83"/>
        <v/>
      </c>
      <c r="AW528" s="12" t="str">
        <f t="shared" si="84"/>
        <v/>
      </c>
      <c r="AX528" s="14" t="str">
        <f t="shared" si="85"/>
        <v/>
      </c>
      <c r="AY528" s="14" t="str">
        <f>IF($B528="","",COUNTIFS($B$5:$B528,$B528,$AT$5:$AT528,$AT528))</f>
        <v/>
      </c>
      <c r="AZ528" s="14" t="str">
        <f>IF($B528="","",COUNTIFS($B$5:$B528,$B528,$AV$5:$AV528,$AV528))</f>
        <v/>
      </c>
      <c r="BA528" s="14" t="str">
        <f t="shared" si="86"/>
        <v/>
      </c>
      <c r="BB528" s="14" t="str">
        <f t="shared" si="87"/>
        <v/>
      </c>
      <c r="BC528" s="14">
        <f t="shared" si="88"/>
        <v>0</v>
      </c>
      <c r="BF528" s="20" t="str">
        <f t="shared" si="89"/>
        <v/>
      </c>
    </row>
    <row r="529" spans="45:58" ht="14.25" customHeight="1">
      <c r="AS529" s="18" t="str">
        <f t="shared" si="80"/>
        <v/>
      </c>
      <c r="AT529" s="12" t="str">
        <f t="shared" si="81"/>
        <v/>
      </c>
      <c r="AU529" s="19" t="str">
        <f t="shared" si="82"/>
        <v/>
      </c>
      <c r="AV529" s="12" t="str">
        <f t="shared" si="83"/>
        <v/>
      </c>
      <c r="AW529" s="12" t="str">
        <f t="shared" si="84"/>
        <v/>
      </c>
      <c r="AX529" s="14" t="str">
        <f t="shared" si="85"/>
        <v/>
      </c>
      <c r="AY529" s="14" t="str">
        <f>IF($B529="","",COUNTIFS($B$5:$B529,$B529,$AT$5:$AT529,$AT529))</f>
        <v/>
      </c>
      <c r="AZ529" s="14" t="str">
        <f>IF($B529="","",COUNTIFS($B$5:$B529,$B529,$AV$5:$AV529,$AV529))</f>
        <v/>
      </c>
      <c r="BA529" s="14" t="str">
        <f t="shared" si="86"/>
        <v/>
      </c>
      <c r="BB529" s="14" t="str">
        <f t="shared" si="87"/>
        <v/>
      </c>
      <c r="BC529" s="14">
        <f t="shared" si="88"/>
        <v>0</v>
      </c>
      <c r="BF529" s="20" t="str">
        <f t="shared" si="89"/>
        <v/>
      </c>
    </row>
    <row r="530" spans="45:58" ht="14.25" customHeight="1">
      <c r="AS530" s="18" t="str">
        <f t="shared" si="80"/>
        <v/>
      </c>
      <c r="AT530" s="12" t="str">
        <f t="shared" si="81"/>
        <v/>
      </c>
      <c r="AU530" s="19" t="str">
        <f t="shared" si="82"/>
        <v/>
      </c>
      <c r="AV530" s="12" t="str">
        <f t="shared" si="83"/>
        <v/>
      </c>
      <c r="AW530" s="12" t="str">
        <f t="shared" si="84"/>
        <v/>
      </c>
      <c r="AX530" s="14" t="str">
        <f t="shared" si="85"/>
        <v/>
      </c>
      <c r="AY530" s="14" t="str">
        <f>IF($B530="","",COUNTIFS($B$5:$B530,$B530,$AT$5:$AT530,$AT530))</f>
        <v/>
      </c>
      <c r="AZ530" s="14" t="str">
        <f>IF($B530="","",COUNTIFS($B$5:$B530,$B530,$AV$5:$AV530,$AV530))</f>
        <v/>
      </c>
      <c r="BA530" s="14" t="str">
        <f t="shared" si="86"/>
        <v/>
      </c>
      <c r="BB530" s="14" t="str">
        <f t="shared" si="87"/>
        <v/>
      </c>
      <c r="BC530" s="14">
        <f t="shared" si="88"/>
        <v>0</v>
      </c>
      <c r="BF530" s="20" t="str">
        <f t="shared" si="89"/>
        <v/>
      </c>
    </row>
    <row r="531" spans="45:58" ht="14.25" customHeight="1">
      <c r="AS531" s="18" t="str">
        <f t="shared" si="80"/>
        <v/>
      </c>
      <c r="AT531" s="12" t="str">
        <f t="shared" si="81"/>
        <v/>
      </c>
      <c r="AU531" s="19" t="str">
        <f t="shared" si="82"/>
        <v/>
      </c>
      <c r="AV531" s="12" t="str">
        <f t="shared" si="83"/>
        <v/>
      </c>
      <c r="AW531" s="12" t="str">
        <f t="shared" si="84"/>
        <v/>
      </c>
      <c r="AX531" s="14" t="str">
        <f t="shared" si="85"/>
        <v/>
      </c>
      <c r="AY531" s="14" t="str">
        <f>IF($B531="","",COUNTIFS($B$5:$B531,$B531,$AT$5:$AT531,$AT531))</f>
        <v/>
      </c>
      <c r="AZ531" s="14" t="str">
        <f>IF($B531="","",COUNTIFS($B$5:$B531,$B531,$AV$5:$AV531,$AV531))</f>
        <v/>
      </c>
      <c r="BA531" s="14" t="str">
        <f t="shared" si="86"/>
        <v/>
      </c>
      <c r="BB531" s="14" t="str">
        <f t="shared" si="87"/>
        <v/>
      </c>
      <c r="BC531" s="14">
        <f t="shared" si="88"/>
        <v>0</v>
      </c>
      <c r="BF531" s="20" t="str">
        <f t="shared" si="89"/>
        <v/>
      </c>
    </row>
    <row r="532" spans="45:58" ht="14.25" customHeight="1">
      <c r="AS532" s="18" t="str">
        <f t="shared" si="80"/>
        <v/>
      </c>
      <c r="AT532" s="12" t="str">
        <f t="shared" si="81"/>
        <v/>
      </c>
      <c r="AU532" s="19" t="str">
        <f t="shared" si="82"/>
        <v/>
      </c>
      <c r="AV532" s="12" t="str">
        <f t="shared" si="83"/>
        <v/>
      </c>
      <c r="AW532" s="12" t="str">
        <f t="shared" si="84"/>
        <v/>
      </c>
      <c r="AX532" s="14" t="str">
        <f t="shared" si="85"/>
        <v/>
      </c>
      <c r="AY532" s="14" t="str">
        <f>IF($B532="","",COUNTIFS($B$5:$B532,$B532,$AT$5:$AT532,$AT532))</f>
        <v/>
      </c>
      <c r="AZ532" s="14" t="str">
        <f>IF($B532="","",COUNTIFS($B$5:$B532,$B532,$AV$5:$AV532,$AV532))</f>
        <v/>
      </c>
      <c r="BA532" s="14" t="str">
        <f t="shared" si="86"/>
        <v/>
      </c>
      <c r="BB532" s="14" t="str">
        <f t="shared" si="87"/>
        <v/>
      </c>
      <c r="BC532" s="14">
        <f t="shared" si="88"/>
        <v>0</v>
      </c>
      <c r="BF532" s="20" t="str">
        <f t="shared" si="89"/>
        <v/>
      </c>
    </row>
    <row r="533" spans="45:58" ht="14.25" customHeight="1">
      <c r="AS533" s="18" t="str">
        <f t="shared" si="80"/>
        <v/>
      </c>
      <c r="AT533" s="12" t="str">
        <f t="shared" si="81"/>
        <v/>
      </c>
      <c r="AU533" s="19" t="str">
        <f t="shared" si="82"/>
        <v/>
      </c>
      <c r="AV533" s="12" t="str">
        <f t="shared" si="83"/>
        <v/>
      </c>
      <c r="AW533" s="12" t="str">
        <f t="shared" si="84"/>
        <v/>
      </c>
      <c r="AX533" s="14" t="str">
        <f t="shared" si="85"/>
        <v/>
      </c>
      <c r="AY533" s="14" t="str">
        <f>IF($B533="","",COUNTIFS($B$5:$B533,$B533,$AT$5:$AT533,$AT533))</f>
        <v/>
      </c>
      <c r="AZ533" s="14" t="str">
        <f>IF($B533="","",COUNTIFS($B$5:$B533,$B533,$AV$5:$AV533,$AV533))</f>
        <v/>
      </c>
      <c r="BA533" s="14" t="str">
        <f t="shared" si="86"/>
        <v/>
      </c>
      <c r="BB533" s="14" t="str">
        <f t="shared" si="87"/>
        <v/>
      </c>
      <c r="BC533" s="14">
        <f t="shared" si="88"/>
        <v>0</v>
      </c>
      <c r="BF533" s="20" t="str">
        <f t="shared" si="89"/>
        <v/>
      </c>
    </row>
    <row r="534" spans="45:58" ht="14.25" customHeight="1">
      <c r="AS534" s="18" t="str">
        <f t="shared" si="80"/>
        <v/>
      </c>
      <c r="AT534" s="12" t="str">
        <f t="shared" si="81"/>
        <v/>
      </c>
      <c r="AU534" s="19" t="str">
        <f t="shared" si="82"/>
        <v/>
      </c>
      <c r="AV534" s="12" t="str">
        <f t="shared" si="83"/>
        <v/>
      </c>
      <c r="AW534" s="12" t="str">
        <f t="shared" si="84"/>
        <v/>
      </c>
      <c r="AX534" s="14" t="str">
        <f t="shared" si="85"/>
        <v/>
      </c>
      <c r="AY534" s="14" t="str">
        <f>IF($B534="","",COUNTIFS($B$5:$B534,$B534,$AT$5:$AT534,$AT534))</f>
        <v/>
      </c>
      <c r="AZ534" s="14" t="str">
        <f>IF($B534="","",COUNTIFS($B$5:$B534,$B534,$AV$5:$AV534,$AV534))</f>
        <v/>
      </c>
      <c r="BA534" s="14" t="str">
        <f t="shared" si="86"/>
        <v/>
      </c>
      <c r="BB534" s="14" t="str">
        <f t="shared" si="87"/>
        <v/>
      </c>
      <c r="BC534" s="14">
        <f t="shared" si="88"/>
        <v>0</v>
      </c>
      <c r="BF534" s="20" t="str">
        <f t="shared" si="89"/>
        <v/>
      </c>
    </row>
    <row r="535" spans="45:58" ht="14.25" customHeight="1">
      <c r="AS535" s="18" t="str">
        <f t="shared" si="80"/>
        <v/>
      </c>
      <c r="AT535" s="12" t="str">
        <f t="shared" si="81"/>
        <v/>
      </c>
      <c r="AU535" s="19" t="str">
        <f t="shared" si="82"/>
        <v/>
      </c>
      <c r="AV535" s="12" t="str">
        <f t="shared" si="83"/>
        <v/>
      </c>
      <c r="AW535" s="12" t="str">
        <f t="shared" si="84"/>
        <v/>
      </c>
      <c r="AX535" s="14" t="str">
        <f t="shared" si="85"/>
        <v/>
      </c>
      <c r="AY535" s="14" t="str">
        <f>IF($B535="","",COUNTIFS($B$5:$B535,$B535,$AT$5:$AT535,$AT535))</f>
        <v/>
      </c>
      <c r="AZ535" s="14" t="str">
        <f>IF($B535="","",COUNTIFS($B$5:$B535,$B535,$AV$5:$AV535,$AV535))</f>
        <v/>
      </c>
      <c r="BA535" s="14" t="str">
        <f t="shared" si="86"/>
        <v/>
      </c>
      <c r="BB535" s="14" t="str">
        <f t="shared" si="87"/>
        <v/>
      </c>
      <c r="BC535" s="14">
        <f t="shared" si="88"/>
        <v>0</v>
      </c>
      <c r="BF535" s="20" t="str">
        <f t="shared" si="89"/>
        <v/>
      </c>
    </row>
    <row r="536" spans="45:58" ht="14.25" customHeight="1">
      <c r="AS536" s="18" t="str">
        <f t="shared" si="80"/>
        <v/>
      </c>
      <c r="AT536" s="12" t="str">
        <f t="shared" si="81"/>
        <v/>
      </c>
      <c r="AU536" s="19" t="str">
        <f t="shared" si="82"/>
        <v/>
      </c>
      <c r="AV536" s="12" t="str">
        <f t="shared" si="83"/>
        <v/>
      </c>
      <c r="AW536" s="12" t="str">
        <f t="shared" si="84"/>
        <v/>
      </c>
      <c r="AX536" s="14" t="str">
        <f t="shared" si="85"/>
        <v/>
      </c>
      <c r="AY536" s="14" t="str">
        <f>IF($B536="","",COUNTIFS($B$5:$B536,$B536,$AT$5:$AT536,$AT536))</f>
        <v/>
      </c>
      <c r="AZ536" s="14" t="str">
        <f>IF($B536="","",COUNTIFS($B$5:$B536,$B536,$AV$5:$AV536,$AV536))</f>
        <v/>
      </c>
      <c r="BA536" s="14" t="str">
        <f t="shared" si="86"/>
        <v/>
      </c>
      <c r="BB536" s="14" t="str">
        <f t="shared" si="87"/>
        <v/>
      </c>
      <c r="BC536" s="14">
        <f t="shared" si="88"/>
        <v>0</v>
      </c>
      <c r="BF536" s="20" t="str">
        <f t="shared" si="89"/>
        <v/>
      </c>
    </row>
    <row r="537" spans="45:58" ht="14.25" customHeight="1">
      <c r="AS537" s="18" t="str">
        <f t="shared" si="80"/>
        <v/>
      </c>
      <c r="AT537" s="12" t="str">
        <f t="shared" si="81"/>
        <v/>
      </c>
      <c r="AU537" s="19" t="str">
        <f t="shared" si="82"/>
        <v/>
      </c>
      <c r="AV537" s="12" t="str">
        <f t="shared" si="83"/>
        <v/>
      </c>
      <c r="AW537" s="12" t="str">
        <f t="shared" si="84"/>
        <v/>
      </c>
      <c r="AX537" s="14" t="str">
        <f t="shared" si="85"/>
        <v/>
      </c>
      <c r="AY537" s="14" t="str">
        <f>IF($B537="","",COUNTIFS($B$5:$B537,$B537,$AT$5:$AT537,$AT537))</f>
        <v/>
      </c>
      <c r="AZ537" s="14" t="str">
        <f>IF($B537="","",COUNTIFS($B$5:$B537,$B537,$AV$5:$AV537,$AV537))</f>
        <v/>
      </c>
      <c r="BA537" s="14" t="str">
        <f t="shared" si="86"/>
        <v/>
      </c>
      <c r="BB537" s="14" t="str">
        <f t="shared" si="87"/>
        <v/>
      </c>
      <c r="BC537" s="14">
        <f t="shared" si="88"/>
        <v>0</v>
      </c>
      <c r="BF537" s="20" t="str">
        <f t="shared" si="89"/>
        <v/>
      </c>
    </row>
    <row r="538" spans="45:58" ht="14.25" customHeight="1">
      <c r="AS538" s="18" t="str">
        <f t="shared" si="80"/>
        <v/>
      </c>
      <c r="AT538" s="12" t="str">
        <f t="shared" si="81"/>
        <v/>
      </c>
      <c r="AU538" s="19" t="str">
        <f t="shared" si="82"/>
        <v/>
      </c>
      <c r="AV538" s="12" t="str">
        <f t="shared" si="83"/>
        <v/>
      </c>
      <c r="AW538" s="12" t="str">
        <f t="shared" si="84"/>
        <v/>
      </c>
      <c r="AX538" s="14" t="str">
        <f t="shared" si="85"/>
        <v/>
      </c>
      <c r="AY538" s="14" t="str">
        <f>IF($B538="","",COUNTIFS($B$5:$B538,$B538,$AT$5:$AT538,$AT538))</f>
        <v/>
      </c>
      <c r="AZ538" s="14" t="str">
        <f>IF($B538="","",COUNTIFS($B$5:$B538,$B538,$AV$5:$AV538,$AV538))</f>
        <v/>
      </c>
      <c r="BA538" s="14" t="str">
        <f t="shared" si="86"/>
        <v/>
      </c>
      <c r="BB538" s="14" t="str">
        <f t="shared" si="87"/>
        <v/>
      </c>
      <c r="BC538" s="14">
        <f t="shared" si="88"/>
        <v>0</v>
      </c>
      <c r="BF538" s="20" t="str">
        <f t="shared" si="89"/>
        <v/>
      </c>
    </row>
    <row r="539" spans="45:58" ht="14.25" customHeight="1">
      <c r="AS539" s="18" t="str">
        <f t="shared" si="80"/>
        <v/>
      </c>
      <c r="AT539" s="12" t="str">
        <f t="shared" si="81"/>
        <v/>
      </c>
      <c r="AU539" s="19" t="str">
        <f t="shared" si="82"/>
        <v/>
      </c>
      <c r="AV539" s="12" t="str">
        <f t="shared" si="83"/>
        <v/>
      </c>
      <c r="AW539" s="12" t="str">
        <f t="shared" si="84"/>
        <v/>
      </c>
      <c r="AX539" s="14" t="str">
        <f t="shared" si="85"/>
        <v/>
      </c>
      <c r="AY539" s="14" t="str">
        <f>IF($B539="","",COUNTIFS($B$5:$B539,$B539,$AT$5:$AT539,$AT539))</f>
        <v/>
      </c>
      <c r="AZ539" s="14" t="str">
        <f>IF($B539="","",COUNTIFS($B$5:$B539,$B539,$AV$5:$AV539,$AV539))</f>
        <v/>
      </c>
      <c r="BA539" s="14" t="str">
        <f t="shared" si="86"/>
        <v/>
      </c>
      <c r="BB539" s="14" t="str">
        <f t="shared" si="87"/>
        <v/>
      </c>
      <c r="BC539" s="14">
        <f t="shared" si="88"/>
        <v>0</v>
      </c>
      <c r="BF539" s="20" t="str">
        <f t="shared" si="89"/>
        <v/>
      </c>
    </row>
    <row r="540" spans="45:58" ht="14.25" customHeight="1">
      <c r="AS540" s="18" t="str">
        <f t="shared" si="80"/>
        <v/>
      </c>
      <c r="AT540" s="12" t="str">
        <f t="shared" si="81"/>
        <v/>
      </c>
      <c r="AU540" s="19" t="str">
        <f t="shared" si="82"/>
        <v/>
      </c>
      <c r="AV540" s="12" t="str">
        <f t="shared" si="83"/>
        <v/>
      </c>
      <c r="AW540" s="12" t="str">
        <f t="shared" si="84"/>
        <v/>
      </c>
      <c r="AX540" s="14" t="str">
        <f t="shared" si="85"/>
        <v/>
      </c>
      <c r="AY540" s="14" t="str">
        <f>IF($B540="","",COUNTIFS($B$5:$B540,$B540,$AT$5:$AT540,$AT540))</f>
        <v/>
      </c>
      <c r="AZ540" s="14" t="str">
        <f>IF($B540="","",COUNTIFS($B$5:$B540,$B540,$AV$5:$AV540,$AV540))</f>
        <v/>
      </c>
      <c r="BA540" s="14" t="str">
        <f t="shared" si="86"/>
        <v/>
      </c>
      <c r="BB540" s="14" t="str">
        <f t="shared" si="87"/>
        <v/>
      </c>
      <c r="BC540" s="14">
        <f t="shared" si="88"/>
        <v>0</v>
      </c>
      <c r="BF540" s="20" t="str">
        <f t="shared" si="89"/>
        <v/>
      </c>
    </row>
    <row r="541" spans="45:58" ht="14.25" customHeight="1">
      <c r="AS541" s="18" t="str">
        <f t="shared" si="80"/>
        <v/>
      </c>
      <c r="AT541" s="12" t="str">
        <f t="shared" si="81"/>
        <v/>
      </c>
      <c r="AU541" s="19" t="str">
        <f t="shared" si="82"/>
        <v/>
      </c>
      <c r="AV541" s="12" t="str">
        <f t="shared" si="83"/>
        <v/>
      </c>
      <c r="AW541" s="12" t="str">
        <f t="shared" si="84"/>
        <v/>
      </c>
      <c r="AX541" s="14" t="str">
        <f t="shared" si="85"/>
        <v/>
      </c>
      <c r="AY541" s="14" t="str">
        <f>IF($B541="","",COUNTIFS($B$5:$B541,$B541,$AT$5:$AT541,$AT541))</f>
        <v/>
      </c>
      <c r="AZ541" s="14" t="str">
        <f>IF($B541="","",COUNTIFS($B$5:$B541,$B541,$AV$5:$AV541,$AV541))</f>
        <v/>
      </c>
      <c r="BA541" s="14" t="str">
        <f t="shared" si="86"/>
        <v/>
      </c>
      <c r="BB541" s="14" t="str">
        <f t="shared" si="87"/>
        <v/>
      </c>
      <c r="BC541" s="14">
        <f t="shared" si="88"/>
        <v>0</v>
      </c>
      <c r="BF541" s="20" t="str">
        <f t="shared" si="89"/>
        <v/>
      </c>
    </row>
    <row r="542" spans="45:58" ht="14.25" customHeight="1">
      <c r="AS542" s="18" t="str">
        <f t="shared" si="80"/>
        <v/>
      </c>
      <c r="AT542" s="12" t="str">
        <f t="shared" si="81"/>
        <v/>
      </c>
      <c r="AU542" s="19" t="str">
        <f t="shared" si="82"/>
        <v/>
      </c>
      <c r="AV542" s="12" t="str">
        <f t="shared" si="83"/>
        <v/>
      </c>
      <c r="AW542" s="12" t="str">
        <f t="shared" si="84"/>
        <v/>
      </c>
      <c r="AX542" s="14" t="str">
        <f t="shared" si="85"/>
        <v/>
      </c>
      <c r="AY542" s="14" t="str">
        <f>IF($B542="","",COUNTIFS($B$5:$B542,$B542,$AT$5:$AT542,$AT542))</f>
        <v/>
      </c>
      <c r="AZ542" s="14" t="str">
        <f>IF($B542="","",COUNTIFS($B$5:$B542,$B542,$AV$5:$AV542,$AV542))</f>
        <v/>
      </c>
      <c r="BA542" s="14" t="str">
        <f t="shared" si="86"/>
        <v/>
      </c>
      <c r="BB542" s="14" t="str">
        <f t="shared" si="87"/>
        <v/>
      </c>
      <c r="BC542" s="14">
        <f t="shared" si="88"/>
        <v>0</v>
      </c>
      <c r="BF542" s="20" t="str">
        <f t="shared" si="89"/>
        <v/>
      </c>
    </row>
    <row r="543" spans="45:58" ht="14.25" customHeight="1">
      <c r="AS543" s="18" t="str">
        <f t="shared" si="80"/>
        <v/>
      </c>
      <c r="AT543" s="12" t="str">
        <f t="shared" si="81"/>
        <v/>
      </c>
      <c r="AU543" s="19" t="str">
        <f t="shared" si="82"/>
        <v/>
      </c>
      <c r="AV543" s="12" t="str">
        <f t="shared" si="83"/>
        <v/>
      </c>
      <c r="AW543" s="12" t="str">
        <f t="shared" si="84"/>
        <v/>
      </c>
      <c r="AX543" s="14" t="str">
        <f t="shared" si="85"/>
        <v/>
      </c>
      <c r="AY543" s="14" t="str">
        <f>IF($B543="","",COUNTIFS($B$5:$B543,$B543,$AT$5:$AT543,$AT543))</f>
        <v/>
      </c>
      <c r="AZ543" s="14" t="str">
        <f>IF($B543="","",COUNTIFS($B$5:$B543,$B543,$AV$5:$AV543,$AV543))</f>
        <v/>
      </c>
      <c r="BA543" s="14" t="str">
        <f t="shared" si="86"/>
        <v/>
      </c>
      <c r="BB543" s="14" t="str">
        <f t="shared" si="87"/>
        <v/>
      </c>
      <c r="BC543" s="14">
        <f t="shared" si="88"/>
        <v>0</v>
      </c>
      <c r="BF543" s="20" t="str">
        <f t="shared" si="89"/>
        <v/>
      </c>
    </row>
    <row r="544" spans="45:58" ht="14.25" customHeight="1">
      <c r="AS544" s="18" t="str">
        <f t="shared" si="80"/>
        <v/>
      </c>
      <c r="AT544" s="12" t="str">
        <f t="shared" si="81"/>
        <v/>
      </c>
      <c r="AU544" s="19" t="str">
        <f t="shared" si="82"/>
        <v/>
      </c>
      <c r="AV544" s="12" t="str">
        <f t="shared" si="83"/>
        <v/>
      </c>
      <c r="AW544" s="12" t="str">
        <f t="shared" si="84"/>
        <v/>
      </c>
      <c r="AX544" s="14" t="str">
        <f t="shared" si="85"/>
        <v/>
      </c>
      <c r="AY544" s="14" t="str">
        <f>IF($B544="","",COUNTIFS($B$5:$B544,$B544,$AT$5:$AT544,$AT544))</f>
        <v/>
      </c>
      <c r="AZ544" s="14" t="str">
        <f>IF($B544="","",COUNTIFS($B$5:$B544,$B544,$AV$5:$AV544,$AV544))</f>
        <v/>
      </c>
      <c r="BA544" s="14" t="str">
        <f t="shared" si="86"/>
        <v/>
      </c>
      <c r="BB544" s="14" t="str">
        <f t="shared" si="87"/>
        <v/>
      </c>
      <c r="BC544" s="14">
        <f t="shared" si="88"/>
        <v>0</v>
      </c>
      <c r="BF544" s="20" t="str">
        <f t="shared" si="89"/>
        <v/>
      </c>
    </row>
    <row r="545" spans="45:58" ht="14.25" customHeight="1">
      <c r="AS545" s="18" t="str">
        <f t="shared" si="80"/>
        <v/>
      </c>
      <c r="AT545" s="12" t="str">
        <f t="shared" si="81"/>
        <v/>
      </c>
      <c r="AU545" s="19" t="str">
        <f t="shared" si="82"/>
        <v/>
      </c>
      <c r="AV545" s="12" t="str">
        <f t="shared" si="83"/>
        <v/>
      </c>
      <c r="AW545" s="12" t="str">
        <f t="shared" si="84"/>
        <v/>
      </c>
      <c r="AX545" s="14" t="str">
        <f t="shared" si="85"/>
        <v/>
      </c>
      <c r="AY545" s="14" t="str">
        <f>IF($B545="","",COUNTIFS($B$5:$B545,$B545,$AT$5:$AT545,$AT545))</f>
        <v/>
      </c>
      <c r="AZ545" s="14" t="str">
        <f>IF($B545="","",COUNTIFS($B$5:$B545,$B545,$AV$5:$AV545,$AV545))</f>
        <v/>
      </c>
      <c r="BA545" s="14" t="str">
        <f t="shared" si="86"/>
        <v/>
      </c>
      <c r="BB545" s="14" t="str">
        <f t="shared" si="87"/>
        <v/>
      </c>
      <c r="BC545" s="14">
        <f t="shared" si="88"/>
        <v>0</v>
      </c>
      <c r="BF545" s="20" t="str">
        <f t="shared" si="89"/>
        <v/>
      </c>
    </row>
    <row r="546" spans="45:58" ht="14.25" customHeight="1">
      <c r="AS546" s="18" t="str">
        <f t="shared" si="80"/>
        <v/>
      </c>
      <c r="AT546" s="12" t="str">
        <f t="shared" si="81"/>
        <v/>
      </c>
      <c r="AU546" s="19" t="str">
        <f t="shared" si="82"/>
        <v/>
      </c>
      <c r="AV546" s="12" t="str">
        <f t="shared" si="83"/>
        <v/>
      </c>
      <c r="AW546" s="12" t="str">
        <f t="shared" si="84"/>
        <v/>
      </c>
      <c r="AX546" s="14" t="str">
        <f t="shared" si="85"/>
        <v/>
      </c>
      <c r="AY546" s="14" t="str">
        <f>IF($B546="","",COUNTIFS($B$5:$B546,$B546,$AT$5:$AT546,$AT546))</f>
        <v/>
      </c>
      <c r="AZ546" s="14" t="str">
        <f>IF($B546="","",COUNTIFS($B$5:$B546,$B546,$AV$5:$AV546,$AV546))</f>
        <v/>
      </c>
      <c r="BA546" s="14" t="str">
        <f t="shared" si="86"/>
        <v/>
      </c>
      <c r="BB546" s="14" t="str">
        <f t="shared" si="87"/>
        <v/>
      </c>
      <c r="BC546" s="14">
        <f t="shared" si="88"/>
        <v>0</v>
      </c>
      <c r="BF546" s="20" t="str">
        <f t="shared" si="89"/>
        <v/>
      </c>
    </row>
    <row r="547" spans="45:58" ht="14.25" customHeight="1">
      <c r="AS547" s="18" t="str">
        <f t="shared" si="80"/>
        <v/>
      </c>
      <c r="AT547" s="12" t="str">
        <f t="shared" si="81"/>
        <v/>
      </c>
      <c r="AU547" s="19" t="str">
        <f t="shared" si="82"/>
        <v/>
      </c>
      <c r="AV547" s="12" t="str">
        <f t="shared" si="83"/>
        <v/>
      </c>
      <c r="AW547" s="12" t="str">
        <f t="shared" si="84"/>
        <v/>
      </c>
      <c r="AX547" s="14" t="str">
        <f t="shared" si="85"/>
        <v/>
      </c>
      <c r="AY547" s="14" t="str">
        <f>IF($B547="","",COUNTIFS($B$5:$B547,$B547,$AT$5:$AT547,$AT547))</f>
        <v/>
      </c>
      <c r="AZ547" s="14" t="str">
        <f>IF($B547="","",COUNTIFS($B$5:$B547,$B547,$AV$5:$AV547,$AV547))</f>
        <v/>
      </c>
      <c r="BA547" s="14" t="str">
        <f t="shared" si="86"/>
        <v/>
      </c>
      <c r="BB547" s="14" t="str">
        <f t="shared" si="87"/>
        <v/>
      </c>
      <c r="BC547" s="14">
        <f t="shared" si="88"/>
        <v>0</v>
      </c>
      <c r="BF547" s="20" t="str">
        <f t="shared" si="89"/>
        <v/>
      </c>
    </row>
    <row r="548" spans="45:58" ht="14.25" customHeight="1">
      <c r="AS548" s="18" t="str">
        <f t="shared" si="80"/>
        <v/>
      </c>
      <c r="AT548" s="12" t="str">
        <f t="shared" si="81"/>
        <v/>
      </c>
      <c r="AU548" s="19" t="str">
        <f t="shared" si="82"/>
        <v/>
      </c>
      <c r="AV548" s="12" t="str">
        <f t="shared" si="83"/>
        <v/>
      </c>
      <c r="AW548" s="12" t="str">
        <f t="shared" si="84"/>
        <v/>
      </c>
      <c r="AX548" s="14" t="str">
        <f t="shared" si="85"/>
        <v/>
      </c>
      <c r="AY548" s="14" t="str">
        <f>IF($B548="","",COUNTIFS($B$5:$B548,$B548,$AT$5:$AT548,$AT548))</f>
        <v/>
      </c>
      <c r="AZ548" s="14" t="str">
        <f>IF($B548="","",COUNTIFS($B$5:$B548,$B548,$AV$5:$AV548,$AV548))</f>
        <v/>
      </c>
      <c r="BA548" s="14" t="str">
        <f t="shared" si="86"/>
        <v/>
      </c>
      <c r="BB548" s="14" t="str">
        <f t="shared" si="87"/>
        <v/>
      </c>
      <c r="BC548" s="14">
        <f t="shared" si="88"/>
        <v>0</v>
      </c>
      <c r="BF548" s="20" t="str">
        <f t="shared" si="89"/>
        <v/>
      </c>
    </row>
    <row r="549" spans="45:58" ht="14.25" customHeight="1">
      <c r="AS549" s="18" t="str">
        <f t="shared" si="80"/>
        <v/>
      </c>
      <c r="AT549" s="12" t="str">
        <f t="shared" si="81"/>
        <v/>
      </c>
      <c r="AU549" s="19" t="str">
        <f t="shared" si="82"/>
        <v/>
      </c>
      <c r="AV549" s="12" t="str">
        <f t="shared" si="83"/>
        <v/>
      </c>
      <c r="AW549" s="12" t="str">
        <f t="shared" si="84"/>
        <v/>
      </c>
      <c r="AX549" s="14" t="str">
        <f t="shared" si="85"/>
        <v/>
      </c>
      <c r="AY549" s="14" t="str">
        <f>IF($B549="","",COUNTIFS($B$5:$B549,$B549,$AT$5:$AT549,$AT549))</f>
        <v/>
      </c>
      <c r="AZ549" s="14" t="str">
        <f>IF($B549="","",COUNTIFS($B$5:$B549,$B549,$AV$5:$AV549,$AV549))</f>
        <v/>
      </c>
      <c r="BA549" s="14" t="str">
        <f t="shared" si="86"/>
        <v/>
      </c>
      <c r="BB549" s="14" t="str">
        <f t="shared" si="87"/>
        <v/>
      </c>
      <c r="BC549" s="14">
        <f t="shared" si="88"/>
        <v>0</v>
      </c>
      <c r="BF549" s="20" t="str">
        <f t="shared" si="89"/>
        <v/>
      </c>
    </row>
    <row r="550" spans="45:58" ht="14.25" customHeight="1">
      <c r="AS550" s="18" t="str">
        <f t="shared" si="80"/>
        <v/>
      </c>
      <c r="AT550" s="12" t="str">
        <f t="shared" si="81"/>
        <v/>
      </c>
      <c r="AU550" s="19" t="str">
        <f t="shared" si="82"/>
        <v/>
      </c>
      <c r="AV550" s="12" t="str">
        <f t="shared" si="83"/>
        <v/>
      </c>
      <c r="AW550" s="12" t="str">
        <f t="shared" si="84"/>
        <v/>
      </c>
      <c r="AX550" s="14" t="str">
        <f t="shared" si="85"/>
        <v/>
      </c>
      <c r="AY550" s="14" t="str">
        <f>IF($B550="","",COUNTIFS($B$5:$B550,$B550,$AT$5:$AT550,$AT550))</f>
        <v/>
      </c>
      <c r="AZ550" s="14" t="str">
        <f>IF($B550="","",COUNTIFS($B$5:$B550,$B550,$AV$5:$AV550,$AV550))</f>
        <v/>
      </c>
      <c r="BA550" s="14" t="str">
        <f t="shared" si="86"/>
        <v/>
      </c>
      <c r="BB550" s="14" t="str">
        <f t="shared" si="87"/>
        <v/>
      </c>
      <c r="BC550" s="14">
        <f t="shared" si="88"/>
        <v>0</v>
      </c>
      <c r="BF550" s="20" t="str">
        <f t="shared" si="89"/>
        <v/>
      </c>
    </row>
    <row r="551" spans="45:58" ht="14.25" customHeight="1">
      <c r="AS551" s="18" t="str">
        <f t="shared" si="80"/>
        <v/>
      </c>
      <c r="AT551" s="12" t="str">
        <f t="shared" si="81"/>
        <v/>
      </c>
      <c r="AU551" s="19" t="str">
        <f t="shared" si="82"/>
        <v/>
      </c>
      <c r="AV551" s="12" t="str">
        <f t="shared" si="83"/>
        <v/>
      </c>
      <c r="AW551" s="12" t="str">
        <f t="shared" si="84"/>
        <v/>
      </c>
      <c r="AX551" s="14" t="str">
        <f t="shared" si="85"/>
        <v/>
      </c>
      <c r="AY551" s="14" t="str">
        <f>IF($B551="","",COUNTIFS($B$5:$B551,$B551,$AT$5:$AT551,$AT551))</f>
        <v/>
      </c>
      <c r="AZ551" s="14" t="str">
        <f>IF($B551="","",COUNTIFS($B$5:$B551,$B551,$AV$5:$AV551,$AV551))</f>
        <v/>
      </c>
      <c r="BA551" s="14" t="str">
        <f t="shared" si="86"/>
        <v/>
      </c>
      <c r="BB551" s="14" t="str">
        <f t="shared" si="87"/>
        <v/>
      </c>
      <c r="BC551" s="14">
        <f t="shared" si="88"/>
        <v>0</v>
      </c>
      <c r="BF551" s="20" t="str">
        <f t="shared" si="89"/>
        <v/>
      </c>
    </row>
    <row r="552" spans="45:58" ht="14.25" customHeight="1">
      <c r="AS552" s="18" t="str">
        <f t="shared" si="80"/>
        <v/>
      </c>
      <c r="AT552" s="12" t="str">
        <f t="shared" si="81"/>
        <v/>
      </c>
      <c r="AU552" s="19" t="str">
        <f t="shared" si="82"/>
        <v/>
      </c>
      <c r="AV552" s="12" t="str">
        <f t="shared" si="83"/>
        <v/>
      </c>
      <c r="AW552" s="12" t="str">
        <f t="shared" si="84"/>
        <v/>
      </c>
      <c r="AX552" s="14" t="str">
        <f t="shared" si="85"/>
        <v/>
      </c>
      <c r="AY552" s="14" t="str">
        <f>IF($B552="","",COUNTIFS($B$5:$B552,$B552,$AT$5:$AT552,$AT552))</f>
        <v/>
      </c>
      <c r="AZ552" s="14" t="str">
        <f>IF($B552="","",COUNTIFS($B$5:$B552,$B552,$AV$5:$AV552,$AV552))</f>
        <v/>
      </c>
      <c r="BA552" s="14" t="str">
        <f t="shared" si="86"/>
        <v/>
      </c>
      <c r="BB552" s="14" t="str">
        <f t="shared" si="87"/>
        <v/>
      </c>
      <c r="BC552" s="14">
        <f t="shared" si="88"/>
        <v>0</v>
      </c>
      <c r="BF552" s="20" t="str">
        <f t="shared" si="89"/>
        <v/>
      </c>
    </row>
    <row r="553" spans="45:58" ht="14.25" customHeight="1">
      <c r="AS553" s="18" t="str">
        <f t="shared" si="80"/>
        <v/>
      </c>
      <c r="AT553" s="12" t="str">
        <f t="shared" si="81"/>
        <v/>
      </c>
      <c r="AU553" s="19" t="str">
        <f t="shared" si="82"/>
        <v/>
      </c>
      <c r="AV553" s="12" t="str">
        <f t="shared" si="83"/>
        <v/>
      </c>
      <c r="AW553" s="12" t="str">
        <f t="shared" si="84"/>
        <v/>
      </c>
      <c r="AX553" s="14" t="str">
        <f t="shared" si="85"/>
        <v/>
      </c>
      <c r="AY553" s="14" t="str">
        <f>IF($B553="","",COUNTIFS($B$5:$B553,$B553,$AT$5:$AT553,$AT553))</f>
        <v/>
      </c>
      <c r="AZ553" s="14" t="str">
        <f>IF($B553="","",COUNTIFS($B$5:$B553,$B553,$AV$5:$AV553,$AV553))</f>
        <v/>
      </c>
      <c r="BA553" s="14" t="str">
        <f t="shared" si="86"/>
        <v/>
      </c>
      <c r="BB553" s="14" t="str">
        <f t="shared" si="87"/>
        <v/>
      </c>
      <c r="BC553" s="14">
        <f t="shared" si="88"/>
        <v>0</v>
      </c>
      <c r="BF553" s="20" t="str">
        <f t="shared" si="89"/>
        <v/>
      </c>
    </row>
    <row r="554" spans="45:58" ht="14.25" customHeight="1">
      <c r="AS554" s="18" t="str">
        <f t="shared" si="80"/>
        <v/>
      </c>
      <c r="AT554" s="12" t="str">
        <f t="shared" si="81"/>
        <v/>
      </c>
      <c r="AU554" s="19" t="str">
        <f t="shared" si="82"/>
        <v/>
      </c>
      <c r="AV554" s="12" t="str">
        <f t="shared" si="83"/>
        <v/>
      </c>
      <c r="AW554" s="12" t="str">
        <f t="shared" si="84"/>
        <v/>
      </c>
      <c r="AX554" s="14" t="str">
        <f t="shared" si="85"/>
        <v/>
      </c>
      <c r="AY554" s="14" t="str">
        <f>IF($B554="","",COUNTIFS($B$5:$B554,$B554,$AT$5:$AT554,$AT554))</f>
        <v/>
      </c>
      <c r="AZ554" s="14" t="str">
        <f>IF($B554="","",COUNTIFS($B$5:$B554,$B554,$AV$5:$AV554,$AV554))</f>
        <v/>
      </c>
      <c r="BA554" s="14" t="str">
        <f t="shared" si="86"/>
        <v/>
      </c>
      <c r="BB554" s="14" t="str">
        <f t="shared" si="87"/>
        <v/>
      </c>
      <c r="BC554" s="14">
        <f t="shared" si="88"/>
        <v>0</v>
      </c>
      <c r="BF554" s="20" t="str">
        <f t="shared" si="89"/>
        <v/>
      </c>
    </row>
    <row r="555" spans="45:58" ht="14.25" customHeight="1">
      <c r="AS555" s="18" t="str">
        <f t="shared" si="80"/>
        <v/>
      </c>
      <c r="AT555" s="12" t="str">
        <f t="shared" si="81"/>
        <v/>
      </c>
      <c r="AU555" s="19" t="str">
        <f t="shared" si="82"/>
        <v/>
      </c>
      <c r="AV555" s="12" t="str">
        <f t="shared" si="83"/>
        <v/>
      </c>
      <c r="AW555" s="12" t="str">
        <f t="shared" si="84"/>
        <v/>
      </c>
      <c r="AX555" s="14" t="str">
        <f t="shared" si="85"/>
        <v/>
      </c>
      <c r="AY555" s="14" t="str">
        <f>IF($B555="","",COUNTIFS($B$5:$B555,$B555,$AT$5:$AT555,$AT555))</f>
        <v/>
      </c>
      <c r="AZ555" s="14" t="str">
        <f>IF($B555="","",COUNTIFS($B$5:$B555,$B555,$AV$5:$AV555,$AV555))</f>
        <v/>
      </c>
      <c r="BA555" s="14" t="str">
        <f t="shared" si="86"/>
        <v/>
      </c>
      <c r="BB555" s="14" t="str">
        <f t="shared" si="87"/>
        <v/>
      </c>
      <c r="BC555" s="14">
        <f t="shared" si="88"/>
        <v>0</v>
      </c>
      <c r="BF555" s="20" t="str">
        <f t="shared" si="89"/>
        <v/>
      </c>
    </row>
    <row r="556" spans="45:58" ht="14.25" customHeight="1">
      <c r="AS556" s="18" t="str">
        <f t="shared" si="80"/>
        <v/>
      </c>
      <c r="AT556" s="12" t="str">
        <f t="shared" si="81"/>
        <v/>
      </c>
      <c r="AU556" s="19" t="str">
        <f t="shared" si="82"/>
        <v/>
      </c>
      <c r="AV556" s="12" t="str">
        <f t="shared" si="83"/>
        <v/>
      </c>
      <c r="AW556" s="12" t="str">
        <f t="shared" si="84"/>
        <v/>
      </c>
      <c r="AX556" s="14" t="str">
        <f t="shared" si="85"/>
        <v/>
      </c>
      <c r="AY556" s="14" t="str">
        <f>IF($B556="","",COUNTIFS($B$5:$B556,$B556,$AT$5:$AT556,$AT556))</f>
        <v/>
      </c>
      <c r="AZ556" s="14" t="str">
        <f>IF($B556="","",COUNTIFS($B$5:$B556,$B556,$AV$5:$AV556,$AV556))</f>
        <v/>
      </c>
      <c r="BA556" s="14" t="str">
        <f t="shared" si="86"/>
        <v/>
      </c>
      <c r="BB556" s="14" t="str">
        <f t="shared" si="87"/>
        <v/>
      </c>
      <c r="BC556" s="14">
        <f t="shared" si="88"/>
        <v>0</v>
      </c>
      <c r="BF556" s="20" t="str">
        <f t="shared" si="89"/>
        <v/>
      </c>
    </row>
    <row r="557" spans="45:58" ht="14.25" customHeight="1">
      <c r="AS557" s="18" t="str">
        <f t="shared" si="80"/>
        <v/>
      </c>
      <c r="AT557" s="12" t="str">
        <f t="shared" si="81"/>
        <v/>
      </c>
      <c r="AU557" s="19" t="str">
        <f t="shared" si="82"/>
        <v/>
      </c>
      <c r="AV557" s="12" t="str">
        <f t="shared" si="83"/>
        <v/>
      </c>
      <c r="AW557" s="12" t="str">
        <f t="shared" si="84"/>
        <v/>
      </c>
      <c r="AX557" s="14" t="str">
        <f t="shared" si="85"/>
        <v/>
      </c>
      <c r="AY557" s="14" t="str">
        <f>IF($B557="","",COUNTIFS($B$5:$B557,$B557,$AT$5:$AT557,$AT557))</f>
        <v/>
      </c>
      <c r="AZ557" s="14" t="str">
        <f>IF($B557="","",COUNTIFS($B$5:$B557,$B557,$AV$5:$AV557,$AV557))</f>
        <v/>
      </c>
      <c r="BA557" s="14" t="str">
        <f t="shared" si="86"/>
        <v/>
      </c>
      <c r="BB557" s="14" t="str">
        <f t="shared" si="87"/>
        <v/>
      </c>
      <c r="BC557" s="14">
        <f t="shared" si="88"/>
        <v>0</v>
      </c>
      <c r="BF557" s="20" t="str">
        <f t="shared" si="89"/>
        <v/>
      </c>
    </row>
    <row r="558" spans="45:58" ht="14.25" customHeight="1">
      <c r="AS558" s="18" t="str">
        <f t="shared" si="80"/>
        <v/>
      </c>
      <c r="AT558" s="12" t="str">
        <f t="shared" si="81"/>
        <v/>
      </c>
      <c r="AU558" s="19" t="str">
        <f t="shared" si="82"/>
        <v/>
      </c>
      <c r="AV558" s="12" t="str">
        <f t="shared" si="83"/>
        <v/>
      </c>
      <c r="AW558" s="12" t="str">
        <f t="shared" si="84"/>
        <v/>
      </c>
      <c r="AX558" s="14" t="str">
        <f t="shared" si="85"/>
        <v/>
      </c>
      <c r="AY558" s="14" t="str">
        <f>IF($B558="","",COUNTIFS($B$5:$B558,$B558,$AT$5:$AT558,$AT558))</f>
        <v/>
      </c>
      <c r="AZ558" s="14" t="str">
        <f>IF($B558="","",COUNTIFS($B$5:$B558,$B558,$AV$5:$AV558,$AV558))</f>
        <v/>
      </c>
      <c r="BA558" s="14" t="str">
        <f t="shared" si="86"/>
        <v/>
      </c>
      <c r="BB558" s="14" t="str">
        <f t="shared" si="87"/>
        <v/>
      </c>
      <c r="BC558" s="14">
        <f t="shared" si="88"/>
        <v>0</v>
      </c>
      <c r="BF558" s="20" t="str">
        <f t="shared" si="89"/>
        <v/>
      </c>
    </row>
    <row r="559" spans="45:58" ht="14.25" customHeight="1">
      <c r="AS559" s="18" t="str">
        <f t="shared" si="80"/>
        <v/>
      </c>
      <c r="AT559" s="12" t="str">
        <f t="shared" si="81"/>
        <v/>
      </c>
      <c r="AU559" s="19" t="str">
        <f t="shared" si="82"/>
        <v/>
      </c>
      <c r="AV559" s="12" t="str">
        <f t="shared" si="83"/>
        <v/>
      </c>
      <c r="AW559" s="12" t="str">
        <f t="shared" si="84"/>
        <v/>
      </c>
      <c r="AX559" s="14" t="str">
        <f t="shared" si="85"/>
        <v/>
      </c>
      <c r="AY559" s="14" t="str">
        <f>IF($B559="","",COUNTIFS($B$5:$B559,$B559,$AT$5:$AT559,$AT559))</f>
        <v/>
      </c>
      <c r="AZ559" s="14" t="str">
        <f>IF($B559="","",COUNTIFS($B$5:$B559,$B559,$AV$5:$AV559,$AV559))</f>
        <v/>
      </c>
      <c r="BA559" s="14" t="str">
        <f t="shared" si="86"/>
        <v/>
      </c>
      <c r="BB559" s="14" t="str">
        <f t="shared" si="87"/>
        <v/>
      </c>
      <c r="BC559" s="14">
        <f t="shared" si="88"/>
        <v>0</v>
      </c>
      <c r="BF559" s="20" t="str">
        <f t="shared" si="89"/>
        <v/>
      </c>
    </row>
    <row r="560" spans="45:58" ht="14.25" customHeight="1">
      <c r="AS560" s="18" t="str">
        <f t="shared" si="80"/>
        <v/>
      </c>
      <c r="AT560" s="12" t="str">
        <f t="shared" si="81"/>
        <v/>
      </c>
      <c r="AU560" s="19" t="str">
        <f t="shared" si="82"/>
        <v/>
      </c>
      <c r="AV560" s="12" t="str">
        <f t="shared" si="83"/>
        <v/>
      </c>
      <c r="AW560" s="12" t="str">
        <f t="shared" si="84"/>
        <v/>
      </c>
      <c r="AX560" s="14" t="str">
        <f t="shared" si="85"/>
        <v/>
      </c>
      <c r="AY560" s="14" t="str">
        <f>IF($B560="","",COUNTIFS($B$5:$B560,$B560,$AT$5:$AT560,$AT560))</f>
        <v/>
      </c>
      <c r="AZ560" s="14" t="str">
        <f>IF($B560="","",COUNTIFS($B$5:$B560,$B560,$AV$5:$AV560,$AV560))</f>
        <v/>
      </c>
      <c r="BA560" s="14" t="str">
        <f t="shared" si="86"/>
        <v/>
      </c>
      <c r="BB560" s="14" t="str">
        <f t="shared" si="87"/>
        <v/>
      </c>
      <c r="BC560" s="14">
        <f t="shared" si="88"/>
        <v>0</v>
      </c>
      <c r="BF560" s="20" t="str">
        <f t="shared" si="89"/>
        <v/>
      </c>
    </row>
    <row r="561" spans="45:58" ht="14.25" customHeight="1">
      <c r="AS561" s="18" t="str">
        <f t="shared" si="80"/>
        <v/>
      </c>
      <c r="AT561" s="12" t="str">
        <f t="shared" si="81"/>
        <v/>
      </c>
      <c r="AU561" s="19" t="str">
        <f t="shared" si="82"/>
        <v/>
      </c>
      <c r="AV561" s="12" t="str">
        <f t="shared" si="83"/>
        <v/>
      </c>
      <c r="AW561" s="12" t="str">
        <f t="shared" si="84"/>
        <v/>
      </c>
      <c r="AX561" s="14" t="str">
        <f t="shared" si="85"/>
        <v/>
      </c>
      <c r="AY561" s="14" t="str">
        <f>IF($B561="","",COUNTIFS($B$5:$B561,$B561,$AT$5:$AT561,$AT561))</f>
        <v/>
      </c>
      <c r="AZ561" s="14" t="str">
        <f>IF($B561="","",COUNTIFS($B$5:$B561,$B561,$AV$5:$AV561,$AV561))</f>
        <v/>
      </c>
      <c r="BA561" s="14" t="str">
        <f t="shared" si="86"/>
        <v/>
      </c>
      <c r="BB561" s="14" t="str">
        <f t="shared" si="87"/>
        <v/>
      </c>
      <c r="BC561" s="14">
        <f t="shared" si="88"/>
        <v>0</v>
      </c>
      <c r="BF561" s="20" t="str">
        <f t="shared" si="89"/>
        <v/>
      </c>
    </row>
    <row r="562" spans="45:58" ht="14.25" customHeight="1">
      <c r="AS562" s="18" t="str">
        <f t="shared" si="80"/>
        <v/>
      </c>
      <c r="AT562" s="12" t="str">
        <f t="shared" si="81"/>
        <v/>
      </c>
      <c r="AU562" s="19" t="str">
        <f t="shared" si="82"/>
        <v/>
      </c>
      <c r="AV562" s="12" t="str">
        <f t="shared" si="83"/>
        <v/>
      </c>
      <c r="AW562" s="12" t="str">
        <f t="shared" si="84"/>
        <v/>
      </c>
      <c r="AX562" s="14" t="str">
        <f t="shared" si="85"/>
        <v/>
      </c>
      <c r="AY562" s="14" t="str">
        <f>IF($B562="","",COUNTIFS($B$5:$B562,$B562,$AT$5:$AT562,$AT562))</f>
        <v/>
      </c>
      <c r="AZ562" s="14" t="str">
        <f>IF($B562="","",COUNTIFS($B$5:$B562,$B562,$AV$5:$AV562,$AV562))</f>
        <v/>
      </c>
      <c r="BA562" s="14" t="str">
        <f t="shared" si="86"/>
        <v/>
      </c>
      <c r="BB562" s="14" t="str">
        <f t="shared" si="87"/>
        <v/>
      </c>
      <c r="BC562" s="14">
        <f t="shared" si="88"/>
        <v>0</v>
      </c>
      <c r="BF562" s="20" t="str">
        <f t="shared" si="89"/>
        <v/>
      </c>
    </row>
    <row r="563" spans="45:58" ht="14.25" customHeight="1">
      <c r="AS563" s="18" t="str">
        <f t="shared" si="80"/>
        <v/>
      </c>
      <c r="AT563" s="12" t="str">
        <f t="shared" si="81"/>
        <v/>
      </c>
      <c r="AU563" s="19" t="str">
        <f t="shared" si="82"/>
        <v/>
      </c>
      <c r="AV563" s="12" t="str">
        <f t="shared" si="83"/>
        <v/>
      </c>
      <c r="AW563" s="12" t="str">
        <f t="shared" si="84"/>
        <v/>
      </c>
      <c r="AX563" s="14" t="str">
        <f t="shared" si="85"/>
        <v/>
      </c>
      <c r="AY563" s="14" t="str">
        <f>IF($B563="","",COUNTIFS($B$5:$B563,$B563,$AT$5:$AT563,$AT563))</f>
        <v/>
      </c>
      <c r="AZ563" s="14" t="str">
        <f>IF($B563="","",COUNTIFS($B$5:$B563,$B563,$AV$5:$AV563,$AV563))</f>
        <v/>
      </c>
      <c r="BA563" s="14" t="str">
        <f t="shared" si="86"/>
        <v/>
      </c>
      <c r="BB563" s="14" t="str">
        <f t="shared" si="87"/>
        <v/>
      </c>
      <c r="BC563" s="14">
        <f t="shared" si="88"/>
        <v>0</v>
      </c>
      <c r="BF563" s="20" t="str">
        <f t="shared" si="89"/>
        <v/>
      </c>
    </row>
    <row r="564" spans="45:58" ht="14.25" customHeight="1">
      <c r="AS564" s="18" t="str">
        <f t="shared" si="80"/>
        <v/>
      </c>
      <c r="AT564" s="12" t="str">
        <f t="shared" si="81"/>
        <v/>
      </c>
      <c r="AU564" s="19" t="str">
        <f t="shared" si="82"/>
        <v/>
      </c>
      <c r="AV564" s="12" t="str">
        <f t="shared" si="83"/>
        <v/>
      </c>
      <c r="AW564" s="12" t="str">
        <f t="shared" si="84"/>
        <v/>
      </c>
      <c r="AX564" s="14" t="str">
        <f t="shared" si="85"/>
        <v/>
      </c>
      <c r="AY564" s="14" t="str">
        <f>IF($B564="","",COUNTIFS($B$5:$B564,$B564,$AT$5:$AT564,$AT564))</f>
        <v/>
      </c>
      <c r="AZ564" s="14" t="str">
        <f>IF($B564="","",COUNTIFS($B$5:$B564,$B564,$AV$5:$AV564,$AV564))</f>
        <v/>
      </c>
      <c r="BA564" s="14" t="str">
        <f t="shared" si="86"/>
        <v/>
      </c>
      <c r="BB564" s="14" t="str">
        <f t="shared" si="87"/>
        <v/>
      </c>
      <c r="BC564" s="14">
        <f t="shared" si="88"/>
        <v>0</v>
      </c>
      <c r="BF564" s="20" t="str">
        <f t="shared" si="89"/>
        <v/>
      </c>
    </row>
    <row r="565" spans="45:58" ht="14.25" customHeight="1">
      <c r="AS565" s="18" t="str">
        <f t="shared" si="80"/>
        <v/>
      </c>
      <c r="AT565" s="12" t="str">
        <f t="shared" si="81"/>
        <v/>
      </c>
      <c r="AU565" s="19" t="str">
        <f t="shared" si="82"/>
        <v/>
      </c>
      <c r="AV565" s="12" t="str">
        <f t="shared" si="83"/>
        <v/>
      </c>
      <c r="AW565" s="12" t="str">
        <f t="shared" si="84"/>
        <v/>
      </c>
      <c r="AX565" s="14" t="str">
        <f t="shared" si="85"/>
        <v/>
      </c>
      <c r="AY565" s="14" t="str">
        <f>IF($B565="","",COUNTIFS($B$5:$B565,$B565,$AT$5:$AT565,$AT565))</f>
        <v/>
      </c>
      <c r="AZ565" s="14" t="str">
        <f>IF($B565="","",COUNTIFS($B$5:$B565,$B565,$AV$5:$AV565,$AV565))</f>
        <v/>
      </c>
      <c r="BA565" s="14" t="str">
        <f t="shared" si="86"/>
        <v/>
      </c>
      <c r="BB565" s="14" t="str">
        <f t="shared" si="87"/>
        <v/>
      </c>
      <c r="BC565" s="14">
        <f t="shared" si="88"/>
        <v>0</v>
      </c>
      <c r="BF565" s="20" t="str">
        <f t="shared" si="89"/>
        <v/>
      </c>
    </row>
    <row r="566" spans="45:58" ht="14.25" customHeight="1">
      <c r="AS566" s="18" t="str">
        <f t="shared" si="80"/>
        <v/>
      </c>
      <c r="AT566" s="12" t="str">
        <f t="shared" si="81"/>
        <v/>
      </c>
      <c r="AU566" s="19" t="str">
        <f t="shared" si="82"/>
        <v/>
      </c>
      <c r="AV566" s="12" t="str">
        <f t="shared" si="83"/>
        <v/>
      </c>
      <c r="AW566" s="12" t="str">
        <f t="shared" si="84"/>
        <v/>
      </c>
      <c r="AX566" s="14" t="str">
        <f t="shared" si="85"/>
        <v/>
      </c>
      <c r="AY566" s="14" t="str">
        <f>IF($B566="","",COUNTIFS($B$5:$B566,$B566,$AT$5:$AT566,$AT566))</f>
        <v/>
      </c>
      <c r="AZ566" s="14" t="str">
        <f>IF($B566="","",COUNTIFS($B$5:$B566,$B566,$AV$5:$AV566,$AV566))</f>
        <v/>
      </c>
      <c r="BA566" s="14" t="str">
        <f t="shared" si="86"/>
        <v/>
      </c>
      <c r="BB566" s="14" t="str">
        <f t="shared" si="87"/>
        <v/>
      </c>
      <c r="BC566" s="14">
        <f t="shared" si="88"/>
        <v>0</v>
      </c>
      <c r="BF566" s="20" t="str">
        <f t="shared" si="89"/>
        <v/>
      </c>
    </row>
    <row r="567" spans="45:58" ht="14.25" customHeight="1">
      <c r="AS567" s="18" t="str">
        <f t="shared" si="80"/>
        <v/>
      </c>
      <c r="AT567" s="12" t="str">
        <f t="shared" si="81"/>
        <v/>
      </c>
      <c r="AU567" s="19" t="str">
        <f t="shared" si="82"/>
        <v/>
      </c>
      <c r="AV567" s="12" t="str">
        <f t="shared" si="83"/>
        <v/>
      </c>
      <c r="AW567" s="12" t="str">
        <f t="shared" si="84"/>
        <v/>
      </c>
      <c r="AX567" s="14" t="str">
        <f t="shared" si="85"/>
        <v/>
      </c>
      <c r="AY567" s="14" t="str">
        <f>IF($B567="","",COUNTIFS($B$5:$B567,$B567,$AT$5:$AT567,$AT567))</f>
        <v/>
      </c>
      <c r="AZ567" s="14" t="str">
        <f>IF($B567="","",COUNTIFS($B$5:$B567,$B567,$AV$5:$AV567,$AV567))</f>
        <v/>
      </c>
      <c r="BA567" s="14" t="str">
        <f t="shared" si="86"/>
        <v/>
      </c>
      <c r="BB567" s="14" t="str">
        <f t="shared" si="87"/>
        <v/>
      </c>
      <c r="BC567" s="14">
        <f t="shared" si="88"/>
        <v>0</v>
      </c>
      <c r="BF567" s="20" t="str">
        <f t="shared" si="89"/>
        <v/>
      </c>
    </row>
    <row r="568" spans="45:58" ht="14.25" customHeight="1">
      <c r="AS568" s="18" t="str">
        <f t="shared" si="80"/>
        <v/>
      </c>
      <c r="AT568" s="12" t="str">
        <f t="shared" si="81"/>
        <v/>
      </c>
      <c r="AU568" s="19" t="str">
        <f t="shared" si="82"/>
        <v/>
      </c>
      <c r="AV568" s="12" t="str">
        <f t="shared" si="83"/>
        <v/>
      </c>
      <c r="AW568" s="12" t="str">
        <f t="shared" si="84"/>
        <v/>
      </c>
      <c r="AX568" s="14" t="str">
        <f t="shared" si="85"/>
        <v/>
      </c>
      <c r="AY568" s="14" t="str">
        <f>IF($B568="","",COUNTIFS($B$5:$B568,$B568,$AT$5:$AT568,$AT568))</f>
        <v/>
      </c>
      <c r="AZ568" s="14" t="str">
        <f>IF($B568="","",COUNTIFS($B$5:$B568,$B568,$AV$5:$AV568,$AV568))</f>
        <v/>
      </c>
      <c r="BA568" s="14" t="str">
        <f t="shared" si="86"/>
        <v/>
      </c>
      <c r="BB568" s="14" t="str">
        <f t="shared" si="87"/>
        <v/>
      </c>
      <c r="BC568" s="14">
        <f t="shared" si="88"/>
        <v>0</v>
      </c>
      <c r="BF568" s="20" t="str">
        <f t="shared" si="89"/>
        <v/>
      </c>
    </row>
    <row r="569" spans="45:58" ht="14.25" customHeight="1">
      <c r="AS569" s="18" t="str">
        <f t="shared" si="80"/>
        <v/>
      </c>
      <c r="AT569" s="12" t="str">
        <f t="shared" si="81"/>
        <v/>
      </c>
      <c r="AU569" s="19" t="str">
        <f t="shared" si="82"/>
        <v/>
      </c>
      <c r="AV569" s="12" t="str">
        <f t="shared" si="83"/>
        <v/>
      </c>
      <c r="AW569" s="12" t="str">
        <f t="shared" si="84"/>
        <v/>
      </c>
      <c r="AX569" s="14" t="str">
        <f t="shared" si="85"/>
        <v/>
      </c>
      <c r="AY569" s="14" t="str">
        <f>IF($B569="","",COUNTIFS($B$5:$B569,$B569,$AT$5:$AT569,$AT569))</f>
        <v/>
      </c>
      <c r="AZ569" s="14" t="str">
        <f>IF($B569="","",COUNTIFS($B$5:$B569,$B569,$AV$5:$AV569,$AV569))</f>
        <v/>
      </c>
      <c r="BA569" s="14" t="str">
        <f t="shared" si="86"/>
        <v/>
      </c>
      <c r="BB569" s="14" t="str">
        <f t="shared" si="87"/>
        <v/>
      </c>
      <c r="BC569" s="14">
        <f t="shared" si="88"/>
        <v>0</v>
      </c>
      <c r="BF569" s="20" t="str">
        <f t="shared" si="89"/>
        <v/>
      </c>
    </row>
    <row r="570" spans="45:58" ht="14.25" customHeight="1">
      <c r="AS570" s="18" t="str">
        <f t="shared" si="80"/>
        <v/>
      </c>
      <c r="AT570" s="12" t="str">
        <f t="shared" si="81"/>
        <v/>
      </c>
      <c r="AU570" s="19" t="str">
        <f t="shared" si="82"/>
        <v/>
      </c>
      <c r="AV570" s="12" t="str">
        <f t="shared" si="83"/>
        <v/>
      </c>
      <c r="AW570" s="12" t="str">
        <f t="shared" si="84"/>
        <v/>
      </c>
      <c r="AX570" s="14" t="str">
        <f t="shared" si="85"/>
        <v/>
      </c>
      <c r="AY570" s="14" t="str">
        <f>IF($B570="","",COUNTIFS($B$5:$B570,$B570,$AT$5:$AT570,$AT570))</f>
        <v/>
      </c>
      <c r="AZ570" s="14" t="str">
        <f>IF($B570="","",COUNTIFS($B$5:$B570,$B570,$AV$5:$AV570,$AV570))</f>
        <v/>
      </c>
      <c r="BA570" s="14" t="str">
        <f t="shared" si="86"/>
        <v/>
      </c>
      <c r="BB570" s="14" t="str">
        <f t="shared" si="87"/>
        <v/>
      </c>
      <c r="BC570" s="14">
        <f t="shared" si="88"/>
        <v>0</v>
      </c>
      <c r="BF570" s="20" t="str">
        <f t="shared" si="89"/>
        <v/>
      </c>
    </row>
    <row r="571" spans="45:58" ht="14.25" customHeight="1">
      <c r="AS571" s="18" t="str">
        <f t="shared" si="80"/>
        <v/>
      </c>
      <c r="AT571" s="12" t="str">
        <f t="shared" si="81"/>
        <v/>
      </c>
      <c r="AU571" s="19" t="str">
        <f t="shared" si="82"/>
        <v/>
      </c>
      <c r="AV571" s="12" t="str">
        <f t="shared" si="83"/>
        <v/>
      </c>
      <c r="AW571" s="12" t="str">
        <f t="shared" si="84"/>
        <v/>
      </c>
      <c r="AX571" s="14" t="str">
        <f t="shared" si="85"/>
        <v/>
      </c>
      <c r="AY571" s="14" t="str">
        <f>IF($B571="","",COUNTIFS($B$5:$B571,$B571,$AT$5:$AT571,$AT571))</f>
        <v/>
      </c>
      <c r="AZ571" s="14" t="str">
        <f>IF($B571="","",COUNTIFS($B$5:$B571,$B571,$AV$5:$AV571,$AV571))</f>
        <v/>
      </c>
      <c r="BA571" s="14" t="str">
        <f t="shared" si="86"/>
        <v/>
      </c>
      <c r="BB571" s="14" t="str">
        <f t="shared" si="87"/>
        <v/>
      </c>
      <c r="BC571" s="14">
        <f t="shared" si="88"/>
        <v>0</v>
      </c>
      <c r="BF571" s="20" t="str">
        <f t="shared" si="89"/>
        <v/>
      </c>
    </row>
    <row r="572" spans="45:58" ht="14.25" customHeight="1">
      <c r="AS572" s="18" t="str">
        <f t="shared" si="80"/>
        <v/>
      </c>
      <c r="AT572" s="12" t="str">
        <f t="shared" si="81"/>
        <v/>
      </c>
      <c r="AU572" s="19" t="str">
        <f t="shared" si="82"/>
        <v/>
      </c>
      <c r="AV572" s="12" t="str">
        <f t="shared" si="83"/>
        <v/>
      </c>
      <c r="AW572" s="12" t="str">
        <f t="shared" si="84"/>
        <v/>
      </c>
      <c r="AX572" s="14" t="str">
        <f t="shared" si="85"/>
        <v/>
      </c>
      <c r="AY572" s="14" t="str">
        <f>IF($B572="","",COUNTIFS($B$5:$B572,$B572,$AT$5:$AT572,$AT572))</f>
        <v/>
      </c>
      <c r="AZ572" s="14" t="str">
        <f>IF($B572="","",COUNTIFS($B$5:$B572,$B572,$AV$5:$AV572,$AV572))</f>
        <v/>
      </c>
      <c r="BA572" s="14" t="str">
        <f t="shared" si="86"/>
        <v/>
      </c>
      <c r="BB572" s="14" t="str">
        <f t="shared" si="87"/>
        <v/>
      </c>
      <c r="BC572" s="14">
        <f t="shared" si="88"/>
        <v>0</v>
      </c>
      <c r="BF572" s="20" t="str">
        <f t="shared" si="89"/>
        <v/>
      </c>
    </row>
    <row r="573" spans="45:58" ht="14.25" customHeight="1">
      <c r="AS573" s="18" t="str">
        <f t="shared" si="80"/>
        <v/>
      </c>
      <c r="AT573" s="12" t="str">
        <f t="shared" si="81"/>
        <v/>
      </c>
      <c r="AU573" s="19" t="str">
        <f t="shared" si="82"/>
        <v/>
      </c>
      <c r="AV573" s="12" t="str">
        <f t="shared" si="83"/>
        <v/>
      </c>
      <c r="AW573" s="12" t="str">
        <f t="shared" si="84"/>
        <v/>
      </c>
      <c r="AX573" s="14" t="str">
        <f t="shared" si="85"/>
        <v/>
      </c>
      <c r="AY573" s="14" t="str">
        <f>IF($B573="","",COUNTIFS($B$5:$B573,$B573,$AT$5:$AT573,$AT573))</f>
        <v/>
      </c>
      <c r="AZ573" s="14" t="str">
        <f>IF($B573="","",COUNTIFS($B$5:$B573,$B573,$AV$5:$AV573,$AV573))</f>
        <v/>
      </c>
      <c r="BA573" s="14" t="str">
        <f t="shared" si="86"/>
        <v/>
      </c>
      <c r="BB573" s="14" t="str">
        <f t="shared" si="87"/>
        <v/>
      </c>
      <c r="BC573" s="14">
        <f t="shared" si="88"/>
        <v>0</v>
      </c>
      <c r="BF573" s="20" t="str">
        <f t="shared" si="89"/>
        <v/>
      </c>
    </row>
    <row r="574" spans="45:58" ht="14.25" customHeight="1">
      <c r="AS574" s="18" t="str">
        <f t="shared" si="80"/>
        <v/>
      </c>
      <c r="AT574" s="12" t="str">
        <f t="shared" si="81"/>
        <v/>
      </c>
      <c r="AU574" s="19" t="str">
        <f t="shared" si="82"/>
        <v/>
      </c>
      <c r="AV574" s="12" t="str">
        <f t="shared" si="83"/>
        <v/>
      </c>
      <c r="AW574" s="12" t="str">
        <f t="shared" si="84"/>
        <v/>
      </c>
      <c r="AX574" s="14" t="str">
        <f t="shared" si="85"/>
        <v/>
      </c>
      <c r="AY574" s="14" t="str">
        <f>IF($B574="","",COUNTIFS($B$5:$B574,$B574,$AT$5:$AT574,$AT574))</f>
        <v/>
      </c>
      <c r="AZ574" s="14" t="str">
        <f>IF($B574="","",COUNTIFS($B$5:$B574,$B574,$AV$5:$AV574,$AV574))</f>
        <v/>
      </c>
      <c r="BA574" s="14" t="str">
        <f t="shared" si="86"/>
        <v/>
      </c>
      <c r="BB574" s="14" t="str">
        <f t="shared" si="87"/>
        <v/>
      </c>
      <c r="BC574" s="14">
        <f t="shared" si="88"/>
        <v>0</v>
      </c>
      <c r="BF574" s="20" t="str">
        <f t="shared" si="89"/>
        <v/>
      </c>
    </row>
    <row r="575" spans="45:58" ht="14.25" customHeight="1">
      <c r="AS575" s="18" t="str">
        <f t="shared" si="80"/>
        <v/>
      </c>
      <c r="AT575" s="12" t="str">
        <f t="shared" si="81"/>
        <v/>
      </c>
      <c r="AU575" s="19" t="str">
        <f t="shared" si="82"/>
        <v/>
      </c>
      <c r="AV575" s="12" t="str">
        <f t="shared" si="83"/>
        <v/>
      </c>
      <c r="AW575" s="12" t="str">
        <f t="shared" si="84"/>
        <v/>
      </c>
      <c r="AX575" s="14" t="str">
        <f t="shared" si="85"/>
        <v/>
      </c>
      <c r="AY575" s="14" t="str">
        <f>IF($B575="","",COUNTIFS($B$5:$B575,$B575,$AT$5:$AT575,$AT575))</f>
        <v/>
      </c>
      <c r="AZ575" s="14" t="str">
        <f>IF($B575="","",COUNTIFS($B$5:$B575,$B575,$AV$5:$AV575,$AV575))</f>
        <v/>
      </c>
      <c r="BA575" s="14" t="str">
        <f t="shared" si="86"/>
        <v/>
      </c>
      <c r="BB575" s="14" t="str">
        <f t="shared" si="87"/>
        <v/>
      </c>
      <c r="BC575" s="14">
        <f t="shared" si="88"/>
        <v>0</v>
      </c>
      <c r="BF575" s="20" t="str">
        <f t="shared" si="89"/>
        <v/>
      </c>
    </row>
    <row r="576" spans="45:58" ht="14.25" customHeight="1">
      <c r="AS576" s="18" t="str">
        <f t="shared" si="80"/>
        <v/>
      </c>
      <c r="AT576" s="12" t="str">
        <f t="shared" si="81"/>
        <v/>
      </c>
      <c r="AU576" s="19" t="str">
        <f t="shared" si="82"/>
        <v/>
      </c>
      <c r="AV576" s="12" t="str">
        <f t="shared" si="83"/>
        <v/>
      </c>
      <c r="AW576" s="12" t="str">
        <f t="shared" si="84"/>
        <v/>
      </c>
      <c r="AX576" s="14" t="str">
        <f t="shared" si="85"/>
        <v/>
      </c>
      <c r="AY576" s="14" t="str">
        <f>IF($B576="","",COUNTIFS($B$5:$B576,$B576,$AT$5:$AT576,$AT576))</f>
        <v/>
      </c>
      <c r="AZ576" s="14" t="str">
        <f>IF($B576="","",COUNTIFS($B$5:$B576,$B576,$AV$5:$AV576,$AV576))</f>
        <v/>
      </c>
      <c r="BA576" s="14" t="str">
        <f t="shared" si="86"/>
        <v/>
      </c>
      <c r="BB576" s="14" t="str">
        <f t="shared" si="87"/>
        <v/>
      </c>
      <c r="BC576" s="14">
        <f t="shared" si="88"/>
        <v>0</v>
      </c>
      <c r="BF576" s="20" t="str">
        <f t="shared" si="89"/>
        <v/>
      </c>
    </row>
    <row r="577" spans="45:58" ht="14.25" customHeight="1">
      <c r="AS577" s="18" t="str">
        <f t="shared" si="80"/>
        <v/>
      </c>
      <c r="AT577" s="12" t="str">
        <f t="shared" si="81"/>
        <v/>
      </c>
      <c r="AU577" s="19" t="str">
        <f t="shared" si="82"/>
        <v/>
      </c>
      <c r="AV577" s="12" t="str">
        <f t="shared" si="83"/>
        <v/>
      </c>
      <c r="AW577" s="12" t="str">
        <f t="shared" si="84"/>
        <v/>
      </c>
      <c r="AX577" s="14" t="str">
        <f t="shared" si="85"/>
        <v/>
      </c>
      <c r="AY577" s="14" t="str">
        <f>IF($B577="","",COUNTIFS($B$5:$B577,$B577,$AT$5:$AT577,$AT577))</f>
        <v/>
      </c>
      <c r="AZ577" s="14" t="str">
        <f>IF($B577="","",COUNTIFS($B$5:$B577,$B577,$AV$5:$AV577,$AV577))</f>
        <v/>
      </c>
      <c r="BA577" s="14" t="str">
        <f t="shared" si="86"/>
        <v/>
      </c>
      <c r="BB577" s="14" t="str">
        <f t="shared" si="87"/>
        <v/>
      </c>
      <c r="BC577" s="14">
        <f t="shared" si="88"/>
        <v>0</v>
      </c>
      <c r="BF577" s="20" t="str">
        <f t="shared" si="89"/>
        <v/>
      </c>
    </row>
    <row r="578" spans="45:58" ht="14.25" customHeight="1">
      <c r="AS578" s="18" t="str">
        <f t="shared" si="80"/>
        <v/>
      </c>
      <c r="AT578" s="12" t="str">
        <f t="shared" si="81"/>
        <v/>
      </c>
      <c r="AU578" s="19" t="str">
        <f t="shared" si="82"/>
        <v/>
      </c>
      <c r="AV578" s="12" t="str">
        <f t="shared" si="83"/>
        <v/>
      </c>
      <c r="AW578" s="12" t="str">
        <f t="shared" si="84"/>
        <v/>
      </c>
      <c r="AX578" s="14" t="str">
        <f t="shared" si="85"/>
        <v/>
      </c>
      <c r="AY578" s="14" t="str">
        <f>IF($B578="","",COUNTIFS($B$5:$B578,$B578,$AT$5:$AT578,$AT578))</f>
        <v/>
      </c>
      <c r="AZ578" s="14" t="str">
        <f>IF($B578="","",COUNTIFS($B$5:$B578,$B578,$AV$5:$AV578,$AV578))</f>
        <v/>
      </c>
      <c r="BA578" s="14" t="str">
        <f t="shared" si="86"/>
        <v/>
      </c>
      <c r="BB578" s="14" t="str">
        <f t="shared" si="87"/>
        <v/>
      </c>
      <c r="BC578" s="14">
        <f t="shared" si="88"/>
        <v>0</v>
      </c>
      <c r="BF578" s="20" t="str">
        <f t="shared" si="89"/>
        <v/>
      </c>
    </row>
    <row r="579" spans="45:58" ht="14.25" customHeight="1">
      <c r="AS579" s="18" t="str">
        <f t="shared" si="80"/>
        <v/>
      </c>
      <c r="AT579" s="12" t="str">
        <f t="shared" si="81"/>
        <v/>
      </c>
      <c r="AU579" s="19" t="str">
        <f t="shared" si="82"/>
        <v/>
      </c>
      <c r="AV579" s="12" t="str">
        <f t="shared" si="83"/>
        <v/>
      </c>
      <c r="AW579" s="12" t="str">
        <f t="shared" si="84"/>
        <v/>
      </c>
      <c r="AX579" s="14" t="str">
        <f t="shared" si="85"/>
        <v/>
      </c>
      <c r="AY579" s="14" t="str">
        <f>IF($B579="","",COUNTIFS($B$5:$B579,$B579,$AT$5:$AT579,$AT579))</f>
        <v/>
      </c>
      <c r="AZ579" s="14" t="str">
        <f>IF($B579="","",COUNTIFS($B$5:$B579,$B579,$AV$5:$AV579,$AV579))</f>
        <v/>
      </c>
      <c r="BA579" s="14" t="str">
        <f t="shared" si="86"/>
        <v/>
      </c>
      <c r="BB579" s="14" t="str">
        <f t="shared" si="87"/>
        <v/>
      </c>
      <c r="BC579" s="14">
        <f t="shared" si="88"/>
        <v>0</v>
      </c>
      <c r="BF579" s="20" t="str">
        <f t="shared" si="89"/>
        <v/>
      </c>
    </row>
    <row r="580" spans="45:58" ht="14.25" customHeight="1">
      <c r="AS580" s="18" t="str">
        <f t="shared" si="80"/>
        <v/>
      </c>
      <c r="AT580" s="12" t="str">
        <f t="shared" si="81"/>
        <v/>
      </c>
      <c r="AU580" s="19" t="str">
        <f t="shared" si="82"/>
        <v/>
      </c>
      <c r="AV580" s="12" t="str">
        <f t="shared" si="83"/>
        <v/>
      </c>
      <c r="AW580" s="12" t="str">
        <f t="shared" si="84"/>
        <v/>
      </c>
      <c r="AX580" s="14" t="str">
        <f t="shared" si="85"/>
        <v/>
      </c>
      <c r="AY580" s="14" t="str">
        <f>IF($B580="","",COUNTIFS($B$5:$B580,$B580,$AT$5:$AT580,$AT580))</f>
        <v/>
      </c>
      <c r="AZ580" s="14" t="str">
        <f>IF($B580="","",COUNTIFS($B$5:$B580,$B580,$AV$5:$AV580,$AV580))</f>
        <v/>
      </c>
      <c r="BA580" s="14" t="str">
        <f t="shared" si="86"/>
        <v/>
      </c>
      <c r="BB580" s="14" t="str">
        <f t="shared" si="87"/>
        <v/>
      </c>
      <c r="BC580" s="14">
        <f t="shared" si="88"/>
        <v>0</v>
      </c>
      <c r="BF580" s="20" t="str">
        <f t="shared" si="89"/>
        <v/>
      </c>
    </row>
    <row r="581" spans="45:58" ht="14.25" customHeight="1">
      <c r="AS581" s="18" t="str">
        <f t="shared" ref="AS581:AS644" si="90">IF($B581="","",SUM($H581,$J581,$L581,$N581,$P581,$R581,$T581,$V581,$X581,$Z581,$AB581,$AD581,$AF581,$AH581,$AJ581,$AL581,$AN581))</f>
        <v/>
      </c>
      <c r="AT581" s="12" t="str">
        <f t="shared" ref="AT581:AT644" si="91">IF($C581="","",DATE(YEAR($C581),MONTH($C581),1))</f>
        <v/>
      </c>
      <c r="AU581" s="19" t="str">
        <f t="shared" ref="AU581:AU644" si="92">IF($AT581="","",TEXT($AT581,"mmmm yyyy"))</f>
        <v/>
      </c>
      <c r="AV581" s="12" t="str">
        <f t="shared" ref="AV581:AV644" si="93">IF($C581="","",$C581-WEEKDAY($C581,2)+1)</f>
        <v/>
      </c>
      <c r="AW581" s="12" t="str">
        <f t="shared" ref="AW581:AW644" si="94">IF($AV581="","",$AV581+6)</f>
        <v/>
      </c>
      <c r="AX581" s="14" t="str">
        <f t="shared" ref="AX581:AX644" si="95">IF($AV581="","",TEXT($AV581,"dd/mm/yyyy")&amp;" - "&amp;TEXT($AW581,"dd/mm/yyyy"))</f>
        <v/>
      </c>
      <c r="AY581" s="14" t="str">
        <f>IF($B581="","",COUNTIFS($B$5:$B581,$B581,$AT$5:$AT581,$AT581))</f>
        <v/>
      </c>
      <c r="AZ581" s="14" t="str">
        <f>IF($B581="","",COUNTIFS($B$5:$B581,$B581,$AV$5:$AV581,$AV581))</f>
        <v/>
      </c>
      <c r="BA581" s="14" t="str">
        <f t="shared" ref="BA581:BA644" si="96">IF($B581="","",TEXT($AY581,"00")&amp;"|"&amp;$B581&amp;"|"&amp;TEXT($AT581,"yyyymmdd"))</f>
        <v/>
      </c>
      <c r="BB581" s="14" t="str">
        <f t="shared" ref="BB581:BB644" si="97">IF($B581="","",TEXT($AZ581,"00")&amp;"|"&amp;$B581&amp;"|"&amp;TEXT($AV581,"yyyymmdd"))</f>
        <v/>
      </c>
      <c r="BC581" s="14">
        <f t="shared" ref="BC581:BC644" si="98">IF(OR($AP581="YES",$AP581="Yes",$AP581="Y",$AP581=1),1,0)</f>
        <v>0</v>
      </c>
      <c r="BF581" s="20" t="str">
        <f t="shared" ref="BF581:BF644" si="99">IF($C581="","",IF($C581&gt;=DATE(2026,6,1),"QA-2026-06",IF($C581&gt;=DATE(2026,5,1),"May 2026+",IF($C581&gt;=DATE(2026,4,1),"April 2026",IF($C581&gt;=DATE(2026,3,1),"March 2026","Jan-Feb 2026")))))</f>
        <v/>
      </c>
    </row>
    <row r="582" spans="45:58" ht="14.25" customHeight="1">
      <c r="AS582" s="18" t="str">
        <f t="shared" si="90"/>
        <v/>
      </c>
      <c r="AT582" s="12" t="str">
        <f t="shared" si="91"/>
        <v/>
      </c>
      <c r="AU582" s="19" t="str">
        <f t="shared" si="92"/>
        <v/>
      </c>
      <c r="AV582" s="12" t="str">
        <f t="shared" si="93"/>
        <v/>
      </c>
      <c r="AW582" s="12" t="str">
        <f t="shared" si="94"/>
        <v/>
      </c>
      <c r="AX582" s="14" t="str">
        <f t="shared" si="95"/>
        <v/>
      </c>
      <c r="AY582" s="14" t="str">
        <f>IF($B582="","",COUNTIFS($B$5:$B582,$B582,$AT$5:$AT582,$AT582))</f>
        <v/>
      </c>
      <c r="AZ582" s="14" t="str">
        <f>IF($B582="","",COUNTIFS($B$5:$B582,$B582,$AV$5:$AV582,$AV582))</f>
        <v/>
      </c>
      <c r="BA582" s="14" t="str">
        <f t="shared" si="96"/>
        <v/>
      </c>
      <c r="BB582" s="14" t="str">
        <f t="shared" si="97"/>
        <v/>
      </c>
      <c r="BC582" s="14">
        <f t="shared" si="98"/>
        <v>0</v>
      </c>
      <c r="BF582" s="20" t="str">
        <f t="shared" si="99"/>
        <v/>
      </c>
    </row>
    <row r="583" spans="45:58" ht="14.25" customHeight="1">
      <c r="AS583" s="18" t="str">
        <f t="shared" si="90"/>
        <v/>
      </c>
      <c r="AT583" s="12" t="str">
        <f t="shared" si="91"/>
        <v/>
      </c>
      <c r="AU583" s="19" t="str">
        <f t="shared" si="92"/>
        <v/>
      </c>
      <c r="AV583" s="12" t="str">
        <f t="shared" si="93"/>
        <v/>
      </c>
      <c r="AW583" s="12" t="str">
        <f t="shared" si="94"/>
        <v/>
      </c>
      <c r="AX583" s="14" t="str">
        <f t="shared" si="95"/>
        <v/>
      </c>
      <c r="AY583" s="14" t="str">
        <f>IF($B583="","",COUNTIFS($B$5:$B583,$B583,$AT$5:$AT583,$AT583))</f>
        <v/>
      </c>
      <c r="AZ583" s="14" t="str">
        <f>IF($B583="","",COUNTIFS($B$5:$B583,$B583,$AV$5:$AV583,$AV583))</f>
        <v/>
      </c>
      <c r="BA583" s="14" t="str">
        <f t="shared" si="96"/>
        <v/>
      </c>
      <c r="BB583" s="14" t="str">
        <f t="shared" si="97"/>
        <v/>
      </c>
      <c r="BC583" s="14">
        <f t="shared" si="98"/>
        <v>0</v>
      </c>
      <c r="BF583" s="20" t="str">
        <f t="shared" si="99"/>
        <v/>
      </c>
    </row>
    <row r="584" spans="45:58" ht="14.25" customHeight="1">
      <c r="AS584" s="18" t="str">
        <f t="shared" si="90"/>
        <v/>
      </c>
      <c r="AT584" s="12" t="str">
        <f t="shared" si="91"/>
        <v/>
      </c>
      <c r="AU584" s="19" t="str">
        <f t="shared" si="92"/>
        <v/>
      </c>
      <c r="AV584" s="12" t="str">
        <f t="shared" si="93"/>
        <v/>
      </c>
      <c r="AW584" s="12" t="str">
        <f t="shared" si="94"/>
        <v/>
      </c>
      <c r="AX584" s="14" t="str">
        <f t="shared" si="95"/>
        <v/>
      </c>
      <c r="AY584" s="14" t="str">
        <f>IF($B584="","",COUNTIFS($B$5:$B584,$B584,$AT$5:$AT584,$AT584))</f>
        <v/>
      </c>
      <c r="AZ584" s="14" t="str">
        <f>IF($B584="","",COUNTIFS($B$5:$B584,$B584,$AV$5:$AV584,$AV584))</f>
        <v/>
      </c>
      <c r="BA584" s="14" t="str">
        <f t="shared" si="96"/>
        <v/>
      </c>
      <c r="BB584" s="14" t="str">
        <f t="shared" si="97"/>
        <v/>
      </c>
      <c r="BC584" s="14">
        <f t="shared" si="98"/>
        <v>0</v>
      </c>
      <c r="BF584" s="20" t="str">
        <f t="shared" si="99"/>
        <v/>
      </c>
    </row>
    <row r="585" spans="45:58" ht="14.25" customHeight="1">
      <c r="AS585" s="18" t="str">
        <f t="shared" si="90"/>
        <v/>
      </c>
      <c r="AT585" s="12" t="str">
        <f t="shared" si="91"/>
        <v/>
      </c>
      <c r="AU585" s="19" t="str">
        <f t="shared" si="92"/>
        <v/>
      </c>
      <c r="AV585" s="12" t="str">
        <f t="shared" si="93"/>
        <v/>
      </c>
      <c r="AW585" s="12" t="str">
        <f t="shared" si="94"/>
        <v/>
      </c>
      <c r="AX585" s="14" t="str">
        <f t="shared" si="95"/>
        <v/>
      </c>
      <c r="AY585" s="14" t="str">
        <f>IF($B585="","",COUNTIFS($B$5:$B585,$B585,$AT$5:$AT585,$AT585))</f>
        <v/>
      </c>
      <c r="AZ585" s="14" t="str">
        <f>IF($B585="","",COUNTIFS($B$5:$B585,$B585,$AV$5:$AV585,$AV585))</f>
        <v/>
      </c>
      <c r="BA585" s="14" t="str">
        <f t="shared" si="96"/>
        <v/>
      </c>
      <c r="BB585" s="14" t="str">
        <f t="shared" si="97"/>
        <v/>
      </c>
      <c r="BC585" s="14">
        <f t="shared" si="98"/>
        <v>0</v>
      </c>
      <c r="BF585" s="20" t="str">
        <f t="shared" si="99"/>
        <v/>
      </c>
    </row>
    <row r="586" spans="45:58" ht="14.25" customHeight="1">
      <c r="AS586" s="18" t="str">
        <f t="shared" si="90"/>
        <v/>
      </c>
      <c r="AT586" s="12" t="str">
        <f t="shared" si="91"/>
        <v/>
      </c>
      <c r="AU586" s="19" t="str">
        <f t="shared" si="92"/>
        <v/>
      </c>
      <c r="AV586" s="12" t="str">
        <f t="shared" si="93"/>
        <v/>
      </c>
      <c r="AW586" s="12" t="str">
        <f t="shared" si="94"/>
        <v/>
      </c>
      <c r="AX586" s="14" t="str">
        <f t="shared" si="95"/>
        <v/>
      </c>
      <c r="AY586" s="14" t="str">
        <f>IF($B586="","",COUNTIFS($B$5:$B586,$B586,$AT$5:$AT586,$AT586))</f>
        <v/>
      </c>
      <c r="AZ586" s="14" t="str">
        <f>IF($B586="","",COUNTIFS($B$5:$B586,$B586,$AV$5:$AV586,$AV586))</f>
        <v/>
      </c>
      <c r="BA586" s="14" t="str">
        <f t="shared" si="96"/>
        <v/>
      </c>
      <c r="BB586" s="14" t="str">
        <f t="shared" si="97"/>
        <v/>
      </c>
      <c r="BC586" s="14">
        <f t="shared" si="98"/>
        <v>0</v>
      </c>
      <c r="BF586" s="20" t="str">
        <f t="shared" si="99"/>
        <v/>
      </c>
    </row>
    <row r="587" spans="45:58" ht="14.25" customHeight="1">
      <c r="AS587" s="18" t="str">
        <f t="shared" si="90"/>
        <v/>
      </c>
      <c r="AT587" s="12" t="str">
        <f t="shared" si="91"/>
        <v/>
      </c>
      <c r="AU587" s="19" t="str">
        <f t="shared" si="92"/>
        <v/>
      </c>
      <c r="AV587" s="12" t="str">
        <f t="shared" si="93"/>
        <v/>
      </c>
      <c r="AW587" s="12" t="str">
        <f t="shared" si="94"/>
        <v/>
      </c>
      <c r="AX587" s="14" t="str">
        <f t="shared" si="95"/>
        <v/>
      </c>
      <c r="AY587" s="14" t="str">
        <f>IF($B587="","",COUNTIFS($B$5:$B587,$B587,$AT$5:$AT587,$AT587))</f>
        <v/>
      </c>
      <c r="AZ587" s="14" t="str">
        <f>IF($B587="","",COUNTIFS($B$5:$B587,$B587,$AV$5:$AV587,$AV587))</f>
        <v/>
      </c>
      <c r="BA587" s="14" t="str">
        <f t="shared" si="96"/>
        <v/>
      </c>
      <c r="BB587" s="14" t="str">
        <f t="shared" si="97"/>
        <v/>
      </c>
      <c r="BC587" s="14">
        <f t="shared" si="98"/>
        <v>0</v>
      </c>
      <c r="BF587" s="20" t="str">
        <f t="shared" si="99"/>
        <v/>
      </c>
    </row>
    <row r="588" spans="45:58" ht="14.25" customHeight="1">
      <c r="AS588" s="18" t="str">
        <f t="shared" si="90"/>
        <v/>
      </c>
      <c r="AT588" s="12" t="str">
        <f t="shared" si="91"/>
        <v/>
      </c>
      <c r="AU588" s="19" t="str">
        <f t="shared" si="92"/>
        <v/>
      </c>
      <c r="AV588" s="12" t="str">
        <f t="shared" si="93"/>
        <v/>
      </c>
      <c r="AW588" s="12" t="str">
        <f t="shared" si="94"/>
        <v/>
      </c>
      <c r="AX588" s="14" t="str">
        <f t="shared" si="95"/>
        <v/>
      </c>
      <c r="AY588" s="14" t="str">
        <f>IF($B588="","",COUNTIFS($B$5:$B588,$B588,$AT$5:$AT588,$AT588))</f>
        <v/>
      </c>
      <c r="AZ588" s="14" t="str">
        <f>IF($B588="","",COUNTIFS($B$5:$B588,$B588,$AV$5:$AV588,$AV588))</f>
        <v/>
      </c>
      <c r="BA588" s="14" t="str">
        <f t="shared" si="96"/>
        <v/>
      </c>
      <c r="BB588" s="14" t="str">
        <f t="shared" si="97"/>
        <v/>
      </c>
      <c r="BC588" s="14">
        <f t="shared" si="98"/>
        <v>0</v>
      </c>
      <c r="BF588" s="20" t="str">
        <f t="shared" si="99"/>
        <v/>
      </c>
    </row>
    <row r="589" spans="45:58" ht="14.25" customHeight="1">
      <c r="AS589" s="18" t="str">
        <f t="shared" si="90"/>
        <v/>
      </c>
      <c r="AT589" s="12" t="str">
        <f t="shared" si="91"/>
        <v/>
      </c>
      <c r="AU589" s="19" t="str">
        <f t="shared" si="92"/>
        <v/>
      </c>
      <c r="AV589" s="12" t="str">
        <f t="shared" si="93"/>
        <v/>
      </c>
      <c r="AW589" s="12" t="str">
        <f t="shared" si="94"/>
        <v/>
      </c>
      <c r="AX589" s="14" t="str">
        <f t="shared" si="95"/>
        <v/>
      </c>
      <c r="AY589" s="14" t="str">
        <f>IF($B589="","",COUNTIFS($B$5:$B589,$B589,$AT$5:$AT589,$AT589))</f>
        <v/>
      </c>
      <c r="AZ589" s="14" t="str">
        <f>IF($B589="","",COUNTIFS($B$5:$B589,$B589,$AV$5:$AV589,$AV589))</f>
        <v/>
      </c>
      <c r="BA589" s="14" t="str">
        <f t="shared" si="96"/>
        <v/>
      </c>
      <c r="BB589" s="14" t="str">
        <f t="shared" si="97"/>
        <v/>
      </c>
      <c r="BC589" s="14">
        <f t="shared" si="98"/>
        <v>0</v>
      </c>
      <c r="BF589" s="20" t="str">
        <f t="shared" si="99"/>
        <v/>
      </c>
    </row>
    <row r="590" spans="45:58" ht="14.25" customHeight="1">
      <c r="AS590" s="18" t="str">
        <f t="shared" si="90"/>
        <v/>
      </c>
      <c r="AT590" s="12" t="str">
        <f t="shared" si="91"/>
        <v/>
      </c>
      <c r="AU590" s="19" t="str">
        <f t="shared" si="92"/>
        <v/>
      </c>
      <c r="AV590" s="12" t="str">
        <f t="shared" si="93"/>
        <v/>
      </c>
      <c r="AW590" s="12" t="str">
        <f t="shared" si="94"/>
        <v/>
      </c>
      <c r="AX590" s="14" t="str">
        <f t="shared" si="95"/>
        <v/>
      </c>
      <c r="AY590" s="14" t="str">
        <f>IF($B590="","",COUNTIFS($B$5:$B590,$B590,$AT$5:$AT590,$AT590))</f>
        <v/>
      </c>
      <c r="AZ590" s="14" t="str">
        <f>IF($B590="","",COUNTIFS($B$5:$B590,$B590,$AV$5:$AV590,$AV590))</f>
        <v/>
      </c>
      <c r="BA590" s="14" t="str">
        <f t="shared" si="96"/>
        <v/>
      </c>
      <c r="BB590" s="14" t="str">
        <f t="shared" si="97"/>
        <v/>
      </c>
      <c r="BC590" s="14">
        <f t="shared" si="98"/>
        <v>0</v>
      </c>
      <c r="BF590" s="20" t="str">
        <f t="shared" si="99"/>
        <v/>
      </c>
    </row>
    <row r="591" spans="45:58" ht="14.25" customHeight="1">
      <c r="AS591" s="18" t="str">
        <f t="shared" si="90"/>
        <v/>
      </c>
      <c r="AT591" s="12" t="str">
        <f t="shared" si="91"/>
        <v/>
      </c>
      <c r="AU591" s="19" t="str">
        <f t="shared" si="92"/>
        <v/>
      </c>
      <c r="AV591" s="12" t="str">
        <f t="shared" si="93"/>
        <v/>
      </c>
      <c r="AW591" s="12" t="str">
        <f t="shared" si="94"/>
        <v/>
      </c>
      <c r="AX591" s="14" t="str">
        <f t="shared" si="95"/>
        <v/>
      </c>
      <c r="AY591" s="14" t="str">
        <f>IF($B591="","",COUNTIFS($B$5:$B591,$B591,$AT$5:$AT591,$AT591))</f>
        <v/>
      </c>
      <c r="AZ591" s="14" t="str">
        <f>IF($B591="","",COUNTIFS($B$5:$B591,$B591,$AV$5:$AV591,$AV591))</f>
        <v/>
      </c>
      <c r="BA591" s="14" t="str">
        <f t="shared" si="96"/>
        <v/>
      </c>
      <c r="BB591" s="14" t="str">
        <f t="shared" si="97"/>
        <v/>
      </c>
      <c r="BC591" s="14">
        <f t="shared" si="98"/>
        <v>0</v>
      </c>
      <c r="BF591" s="20" t="str">
        <f t="shared" si="99"/>
        <v/>
      </c>
    </row>
    <row r="592" spans="45:58" ht="14.25" customHeight="1">
      <c r="AS592" s="18" t="str">
        <f t="shared" si="90"/>
        <v/>
      </c>
      <c r="AT592" s="12" t="str">
        <f t="shared" si="91"/>
        <v/>
      </c>
      <c r="AU592" s="19" t="str">
        <f t="shared" si="92"/>
        <v/>
      </c>
      <c r="AV592" s="12" t="str">
        <f t="shared" si="93"/>
        <v/>
      </c>
      <c r="AW592" s="12" t="str">
        <f t="shared" si="94"/>
        <v/>
      </c>
      <c r="AX592" s="14" t="str">
        <f t="shared" si="95"/>
        <v/>
      </c>
      <c r="AY592" s="14" t="str">
        <f>IF($B592="","",COUNTIFS($B$5:$B592,$B592,$AT$5:$AT592,$AT592))</f>
        <v/>
      </c>
      <c r="AZ592" s="14" t="str">
        <f>IF($B592="","",COUNTIFS($B$5:$B592,$B592,$AV$5:$AV592,$AV592))</f>
        <v/>
      </c>
      <c r="BA592" s="14" t="str">
        <f t="shared" si="96"/>
        <v/>
      </c>
      <c r="BB592" s="14" t="str">
        <f t="shared" si="97"/>
        <v/>
      </c>
      <c r="BC592" s="14">
        <f t="shared" si="98"/>
        <v>0</v>
      </c>
      <c r="BF592" s="20" t="str">
        <f t="shared" si="99"/>
        <v/>
      </c>
    </row>
    <row r="593" spans="45:58" ht="14.25" customHeight="1">
      <c r="AS593" s="18" t="str">
        <f t="shared" si="90"/>
        <v/>
      </c>
      <c r="AT593" s="12" t="str">
        <f t="shared" si="91"/>
        <v/>
      </c>
      <c r="AU593" s="19" t="str">
        <f t="shared" si="92"/>
        <v/>
      </c>
      <c r="AV593" s="12" t="str">
        <f t="shared" si="93"/>
        <v/>
      </c>
      <c r="AW593" s="12" t="str">
        <f t="shared" si="94"/>
        <v/>
      </c>
      <c r="AX593" s="14" t="str">
        <f t="shared" si="95"/>
        <v/>
      </c>
      <c r="AY593" s="14" t="str">
        <f>IF($B593="","",COUNTIFS($B$5:$B593,$B593,$AT$5:$AT593,$AT593))</f>
        <v/>
      </c>
      <c r="AZ593" s="14" t="str">
        <f>IF($B593="","",COUNTIFS($B$5:$B593,$B593,$AV$5:$AV593,$AV593))</f>
        <v/>
      </c>
      <c r="BA593" s="14" t="str">
        <f t="shared" si="96"/>
        <v/>
      </c>
      <c r="BB593" s="14" t="str">
        <f t="shared" si="97"/>
        <v/>
      </c>
      <c r="BC593" s="14">
        <f t="shared" si="98"/>
        <v>0</v>
      </c>
      <c r="BF593" s="20" t="str">
        <f t="shared" si="99"/>
        <v/>
      </c>
    </row>
    <row r="594" spans="45:58" ht="14.25" customHeight="1">
      <c r="AS594" s="18" t="str">
        <f t="shared" si="90"/>
        <v/>
      </c>
      <c r="AT594" s="12" t="str">
        <f t="shared" si="91"/>
        <v/>
      </c>
      <c r="AU594" s="19" t="str">
        <f t="shared" si="92"/>
        <v/>
      </c>
      <c r="AV594" s="12" t="str">
        <f t="shared" si="93"/>
        <v/>
      </c>
      <c r="AW594" s="12" t="str">
        <f t="shared" si="94"/>
        <v/>
      </c>
      <c r="AX594" s="14" t="str">
        <f t="shared" si="95"/>
        <v/>
      </c>
      <c r="AY594" s="14" t="str">
        <f>IF($B594="","",COUNTIFS($B$5:$B594,$B594,$AT$5:$AT594,$AT594))</f>
        <v/>
      </c>
      <c r="AZ594" s="14" t="str">
        <f>IF($B594="","",COUNTIFS($B$5:$B594,$B594,$AV$5:$AV594,$AV594))</f>
        <v/>
      </c>
      <c r="BA594" s="14" t="str">
        <f t="shared" si="96"/>
        <v/>
      </c>
      <c r="BB594" s="14" t="str">
        <f t="shared" si="97"/>
        <v/>
      </c>
      <c r="BC594" s="14">
        <f t="shared" si="98"/>
        <v>0</v>
      </c>
      <c r="BF594" s="20" t="str">
        <f t="shared" si="99"/>
        <v/>
      </c>
    </row>
    <row r="595" spans="45:58" ht="14.25" customHeight="1">
      <c r="AS595" s="18" t="str">
        <f t="shared" si="90"/>
        <v/>
      </c>
      <c r="AT595" s="12" t="str">
        <f t="shared" si="91"/>
        <v/>
      </c>
      <c r="AU595" s="19" t="str">
        <f t="shared" si="92"/>
        <v/>
      </c>
      <c r="AV595" s="12" t="str">
        <f t="shared" si="93"/>
        <v/>
      </c>
      <c r="AW595" s="12" t="str">
        <f t="shared" si="94"/>
        <v/>
      </c>
      <c r="AX595" s="14" t="str">
        <f t="shared" si="95"/>
        <v/>
      </c>
      <c r="AY595" s="14" t="str">
        <f>IF($B595="","",COUNTIFS($B$5:$B595,$B595,$AT$5:$AT595,$AT595))</f>
        <v/>
      </c>
      <c r="AZ595" s="14" t="str">
        <f>IF($B595="","",COUNTIFS($B$5:$B595,$B595,$AV$5:$AV595,$AV595))</f>
        <v/>
      </c>
      <c r="BA595" s="14" t="str">
        <f t="shared" si="96"/>
        <v/>
      </c>
      <c r="BB595" s="14" t="str">
        <f t="shared" si="97"/>
        <v/>
      </c>
      <c r="BC595" s="14">
        <f t="shared" si="98"/>
        <v>0</v>
      </c>
      <c r="BF595" s="20" t="str">
        <f t="shared" si="99"/>
        <v/>
      </c>
    </row>
    <row r="596" spans="45:58" ht="14.25" customHeight="1">
      <c r="AS596" s="18" t="str">
        <f t="shared" si="90"/>
        <v/>
      </c>
      <c r="AT596" s="12" t="str">
        <f t="shared" si="91"/>
        <v/>
      </c>
      <c r="AU596" s="19" t="str">
        <f t="shared" si="92"/>
        <v/>
      </c>
      <c r="AV596" s="12" t="str">
        <f t="shared" si="93"/>
        <v/>
      </c>
      <c r="AW596" s="12" t="str">
        <f t="shared" si="94"/>
        <v/>
      </c>
      <c r="AX596" s="14" t="str">
        <f t="shared" si="95"/>
        <v/>
      </c>
      <c r="AY596" s="14" t="str">
        <f>IF($B596="","",COUNTIFS($B$5:$B596,$B596,$AT$5:$AT596,$AT596))</f>
        <v/>
      </c>
      <c r="AZ596" s="14" t="str">
        <f>IF($B596="","",COUNTIFS($B$5:$B596,$B596,$AV$5:$AV596,$AV596))</f>
        <v/>
      </c>
      <c r="BA596" s="14" t="str">
        <f t="shared" si="96"/>
        <v/>
      </c>
      <c r="BB596" s="14" t="str">
        <f t="shared" si="97"/>
        <v/>
      </c>
      <c r="BC596" s="14">
        <f t="shared" si="98"/>
        <v>0</v>
      </c>
      <c r="BF596" s="20" t="str">
        <f t="shared" si="99"/>
        <v/>
      </c>
    </row>
    <row r="597" spans="45:58" ht="14.25" customHeight="1">
      <c r="AS597" s="18" t="str">
        <f t="shared" si="90"/>
        <v/>
      </c>
      <c r="AT597" s="12" t="str">
        <f t="shared" si="91"/>
        <v/>
      </c>
      <c r="AU597" s="19" t="str">
        <f t="shared" si="92"/>
        <v/>
      </c>
      <c r="AV597" s="12" t="str">
        <f t="shared" si="93"/>
        <v/>
      </c>
      <c r="AW597" s="12" t="str">
        <f t="shared" si="94"/>
        <v/>
      </c>
      <c r="AX597" s="14" t="str">
        <f t="shared" si="95"/>
        <v/>
      </c>
      <c r="AY597" s="14" t="str">
        <f>IF($B597="","",COUNTIFS($B$5:$B597,$B597,$AT$5:$AT597,$AT597))</f>
        <v/>
      </c>
      <c r="AZ597" s="14" t="str">
        <f>IF($B597="","",COUNTIFS($B$5:$B597,$B597,$AV$5:$AV597,$AV597))</f>
        <v/>
      </c>
      <c r="BA597" s="14" t="str">
        <f t="shared" si="96"/>
        <v/>
      </c>
      <c r="BB597" s="14" t="str">
        <f t="shared" si="97"/>
        <v/>
      </c>
      <c r="BC597" s="14">
        <f t="shared" si="98"/>
        <v>0</v>
      </c>
      <c r="BF597" s="20" t="str">
        <f t="shared" si="99"/>
        <v/>
      </c>
    </row>
    <row r="598" spans="45:58" ht="14.25" customHeight="1">
      <c r="AS598" s="18" t="str">
        <f t="shared" si="90"/>
        <v/>
      </c>
      <c r="AT598" s="12" t="str">
        <f t="shared" si="91"/>
        <v/>
      </c>
      <c r="AU598" s="19" t="str">
        <f t="shared" si="92"/>
        <v/>
      </c>
      <c r="AV598" s="12" t="str">
        <f t="shared" si="93"/>
        <v/>
      </c>
      <c r="AW598" s="12" t="str">
        <f t="shared" si="94"/>
        <v/>
      </c>
      <c r="AX598" s="14" t="str">
        <f t="shared" si="95"/>
        <v/>
      </c>
      <c r="AY598" s="14" t="str">
        <f>IF($B598="","",COUNTIFS($B$5:$B598,$B598,$AT$5:$AT598,$AT598))</f>
        <v/>
      </c>
      <c r="AZ598" s="14" t="str">
        <f>IF($B598="","",COUNTIFS($B$5:$B598,$B598,$AV$5:$AV598,$AV598))</f>
        <v/>
      </c>
      <c r="BA598" s="14" t="str">
        <f t="shared" si="96"/>
        <v/>
      </c>
      <c r="BB598" s="14" t="str">
        <f t="shared" si="97"/>
        <v/>
      </c>
      <c r="BC598" s="14">
        <f t="shared" si="98"/>
        <v>0</v>
      </c>
      <c r="BF598" s="20" t="str">
        <f t="shared" si="99"/>
        <v/>
      </c>
    </row>
    <row r="599" spans="45:58" ht="14.25" customHeight="1">
      <c r="AS599" s="18" t="str">
        <f t="shared" si="90"/>
        <v/>
      </c>
      <c r="AT599" s="12" t="str">
        <f t="shared" si="91"/>
        <v/>
      </c>
      <c r="AU599" s="19" t="str">
        <f t="shared" si="92"/>
        <v/>
      </c>
      <c r="AV599" s="12" t="str">
        <f t="shared" si="93"/>
        <v/>
      </c>
      <c r="AW599" s="12" t="str">
        <f t="shared" si="94"/>
        <v/>
      </c>
      <c r="AX599" s="14" t="str">
        <f t="shared" si="95"/>
        <v/>
      </c>
      <c r="AY599" s="14" t="str">
        <f>IF($B599="","",COUNTIFS($B$5:$B599,$B599,$AT$5:$AT599,$AT599))</f>
        <v/>
      </c>
      <c r="AZ599" s="14" t="str">
        <f>IF($B599="","",COUNTIFS($B$5:$B599,$B599,$AV$5:$AV599,$AV599))</f>
        <v/>
      </c>
      <c r="BA599" s="14" t="str">
        <f t="shared" si="96"/>
        <v/>
      </c>
      <c r="BB599" s="14" t="str">
        <f t="shared" si="97"/>
        <v/>
      </c>
      <c r="BC599" s="14">
        <f t="shared" si="98"/>
        <v>0</v>
      </c>
      <c r="BF599" s="20" t="str">
        <f t="shared" si="99"/>
        <v/>
      </c>
    </row>
    <row r="600" spans="45:58" ht="14.25" customHeight="1">
      <c r="AS600" s="18" t="str">
        <f t="shared" si="90"/>
        <v/>
      </c>
      <c r="AT600" s="12" t="str">
        <f t="shared" si="91"/>
        <v/>
      </c>
      <c r="AU600" s="19" t="str">
        <f t="shared" si="92"/>
        <v/>
      </c>
      <c r="AV600" s="12" t="str">
        <f t="shared" si="93"/>
        <v/>
      </c>
      <c r="AW600" s="12" t="str">
        <f t="shared" si="94"/>
        <v/>
      </c>
      <c r="AX600" s="14" t="str">
        <f t="shared" si="95"/>
        <v/>
      </c>
      <c r="AY600" s="14" t="str">
        <f>IF($B600="","",COUNTIFS($B$5:$B600,$B600,$AT$5:$AT600,$AT600))</f>
        <v/>
      </c>
      <c r="AZ600" s="14" t="str">
        <f>IF($B600="","",COUNTIFS($B$5:$B600,$B600,$AV$5:$AV600,$AV600))</f>
        <v/>
      </c>
      <c r="BA600" s="14" t="str">
        <f t="shared" si="96"/>
        <v/>
      </c>
      <c r="BB600" s="14" t="str">
        <f t="shared" si="97"/>
        <v/>
      </c>
      <c r="BC600" s="14">
        <f t="shared" si="98"/>
        <v>0</v>
      </c>
      <c r="BF600" s="20" t="str">
        <f t="shared" si="99"/>
        <v/>
      </c>
    </row>
    <row r="601" spans="45:58" ht="14.25" customHeight="1">
      <c r="AS601" s="18" t="str">
        <f t="shared" si="90"/>
        <v/>
      </c>
      <c r="AT601" s="12" t="str">
        <f t="shared" si="91"/>
        <v/>
      </c>
      <c r="AU601" s="19" t="str">
        <f t="shared" si="92"/>
        <v/>
      </c>
      <c r="AV601" s="12" t="str">
        <f t="shared" si="93"/>
        <v/>
      </c>
      <c r="AW601" s="12" t="str">
        <f t="shared" si="94"/>
        <v/>
      </c>
      <c r="AX601" s="14" t="str">
        <f t="shared" si="95"/>
        <v/>
      </c>
      <c r="AY601" s="14" t="str">
        <f>IF($B601="","",COUNTIFS($B$5:$B601,$B601,$AT$5:$AT601,$AT601))</f>
        <v/>
      </c>
      <c r="AZ601" s="14" t="str">
        <f>IF($B601="","",COUNTIFS($B$5:$B601,$B601,$AV$5:$AV601,$AV601))</f>
        <v/>
      </c>
      <c r="BA601" s="14" t="str">
        <f t="shared" si="96"/>
        <v/>
      </c>
      <c r="BB601" s="14" t="str">
        <f t="shared" si="97"/>
        <v/>
      </c>
      <c r="BC601" s="14">
        <f t="shared" si="98"/>
        <v>0</v>
      </c>
      <c r="BF601" s="20" t="str">
        <f t="shared" si="99"/>
        <v/>
      </c>
    </row>
    <row r="602" spans="45:58" ht="14.25" customHeight="1">
      <c r="AS602" s="18" t="str">
        <f t="shared" si="90"/>
        <v/>
      </c>
      <c r="AT602" s="12" t="str">
        <f t="shared" si="91"/>
        <v/>
      </c>
      <c r="AU602" s="19" t="str">
        <f t="shared" si="92"/>
        <v/>
      </c>
      <c r="AV602" s="12" t="str">
        <f t="shared" si="93"/>
        <v/>
      </c>
      <c r="AW602" s="12" t="str">
        <f t="shared" si="94"/>
        <v/>
      </c>
      <c r="AX602" s="14" t="str">
        <f t="shared" si="95"/>
        <v/>
      </c>
      <c r="AY602" s="14" t="str">
        <f>IF($B602="","",COUNTIFS($B$5:$B602,$B602,$AT$5:$AT602,$AT602))</f>
        <v/>
      </c>
      <c r="AZ602" s="14" t="str">
        <f>IF($B602="","",COUNTIFS($B$5:$B602,$B602,$AV$5:$AV602,$AV602))</f>
        <v/>
      </c>
      <c r="BA602" s="14" t="str">
        <f t="shared" si="96"/>
        <v/>
      </c>
      <c r="BB602" s="14" t="str">
        <f t="shared" si="97"/>
        <v/>
      </c>
      <c r="BC602" s="14">
        <f t="shared" si="98"/>
        <v>0</v>
      </c>
      <c r="BF602" s="20" t="str">
        <f t="shared" si="99"/>
        <v/>
      </c>
    </row>
    <row r="603" spans="45:58" ht="14.25" customHeight="1">
      <c r="AS603" s="18" t="str">
        <f t="shared" si="90"/>
        <v/>
      </c>
      <c r="AT603" s="12" t="str">
        <f t="shared" si="91"/>
        <v/>
      </c>
      <c r="AU603" s="19" t="str">
        <f t="shared" si="92"/>
        <v/>
      </c>
      <c r="AV603" s="12" t="str">
        <f t="shared" si="93"/>
        <v/>
      </c>
      <c r="AW603" s="12" t="str">
        <f t="shared" si="94"/>
        <v/>
      </c>
      <c r="AX603" s="14" t="str">
        <f t="shared" si="95"/>
        <v/>
      </c>
      <c r="AY603" s="14" t="str">
        <f>IF($B603="","",COUNTIFS($B$5:$B603,$B603,$AT$5:$AT603,$AT603))</f>
        <v/>
      </c>
      <c r="AZ603" s="14" t="str">
        <f>IF($B603="","",COUNTIFS($B$5:$B603,$B603,$AV$5:$AV603,$AV603))</f>
        <v/>
      </c>
      <c r="BA603" s="14" t="str">
        <f t="shared" si="96"/>
        <v/>
      </c>
      <c r="BB603" s="14" t="str">
        <f t="shared" si="97"/>
        <v/>
      </c>
      <c r="BC603" s="14">
        <f t="shared" si="98"/>
        <v>0</v>
      </c>
      <c r="BF603" s="20" t="str">
        <f t="shared" si="99"/>
        <v/>
      </c>
    </row>
    <row r="604" spans="45:58" ht="14.25" customHeight="1">
      <c r="AS604" s="18" t="str">
        <f t="shared" si="90"/>
        <v/>
      </c>
      <c r="AT604" s="12" t="str">
        <f t="shared" si="91"/>
        <v/>
      </c>
      <c r="AU604" s="19" t="str">
        <f t="shared" si="92"/>
        <v/>
      </c>
      <c r="AV604" s="12" t="str">
        <f t="shared" si="93"/>
        <v/>
      </c>
      <c r="AW604" s="12" t="str">
        <f t="shared" si="94"/>
        <v/>
      </c>
      <c r="AX604" s="14" t="str">
        <f t="shared" si="95"/>
        <v/>
      </c>
      <c r="AY604" s="14" t="str">
        <f>IF($B604="","",COUNTIFS($B$5:$B604,$B604,$AT$5:$AT604,$AT604))</f>
        <v/>
      </c>
      <c r="AZ604" s="14" t="str">
        <f>IF($B604="","",COUNTIFS($B$5:$B604,$B604,$AV$5:$AV604,$AV604))</f>
        <v/>
      </c>
      <c r="BA604" s="14" t="str">
        <f t="shared" si="96"/>
        <v/>
      </c>
      <c r="BB604" s="14" t="str">
        <f t="shared" si="97"/>
        <v/>
      </c>
      <c r="BC604" s="14">
        <f t="shared" si="98"/>
        <v>0</v>
      </c>
      <c r="BF604" s="20" t="str">
        <f t="shared" si="99"/>
        <v/>
      </c>
    </row>
    <row r="605" spans="45:58" ht="14.25" customHeight="1">
      <c r="AS605" s="18" t="str">
        <f t="shared" si="90"/>
        <v/>
      </c>
      <c r="AT605" s="12" t="str">
        <f t="shared" si="91"/>
        <v/>
      </c>
      <c r="AU605" s="19" t="str">
        <f t="shared" si="92"/>
        <v/>
      </c>
      <c r="AV605" s="12" t="str">
        <f t="shared" si="93"/>
        <v/>
      </c>
      <c r="AW605" s="12" t="str">
        <f t="shared" si="94"/>
        <v/>
      </c>
      <c r="AX605" s="14" t="str">
        <f t="shared" si="95"/>
        <v/>
      </c>
      <c r="AY605" s="14" t="str">
        <f>IF($B605="","",COUNTIFS($B$5:$B605,$B605,$AT$5:$AT605,$AT605))</f>
        <v/>
      </c>
      <c r="AZ605" s="14" t="str">
        <f>IF($B605="","",COUNTIFS($B$5:$B605,$B605,$AV$5:$AV605,$AV605))</f>
        <v/>
      </c>
      <c r="BA605" s="14" t="str">
        <f t="shared" si="96"/>
        <v/>
      </c>
      <c r="BB605" s="14" t="str">
        <f t="shared" si="97"/>
        <v/>
      </c>
      <c r="BC605" s="14">
        <f t="shared" si="98"/>
        <v>0</v>
      </c>
      <c r="BF605" s="20" t="str">
        <f t="shared" si="99"/>
        <v/>
      </c>
    </row>
    <row r="606" spans="45:58" ht="14.25" customHeight="1">
      <c r="AS606" s="18" t="str">
        <f t="shared" si="90"/>
        <v/>
      </c>
      <c r="AT606" s="12" t="str">
        <f t="shared" si="91"/>
        <v/>
      </c>
      <c r="AU606" s="19" t="str">
        <f t="shared" si="92"/>
        <v/>
      </c>
      <c r="AV606" s="12" t="str">
        <f t="shared" si="93"/>
        <v/>
      </c>
      <c r="AW606" s="12" t="str">
        <f t="shared" si="94"/>
        <v/>
      </c>
      <c r="AX606" s="14" t="str">
        <f t="shared" si="95"/>
        <v/>
      </c>
      <c r="AY606" s="14" t="str">
        <f>IF($B606="","",COUNTIFS($B$5:$B606,$B606,$AT$5:$AT606,$AT606))</f>
        <v/>
      </c>
      <c r="AZ606" s="14" t="str">
        <f>IF($B606="","",COUNTIFS($B$5:$B606,$B606,$AV$5:$AV606,$AV606))</f>
        <v/>
      </c>
      <c r="BA606" s="14" t="str">
        <f t="shared" si="96"/>
        <v/>
      </c>
      <c r="BB606" s="14" t="str">
        <f t="shared" si="97"/>
        <v/>
      </c>
      <c r="BC606" s="14">
        <f t="shared" si="98"/>
        <v>0</v>
      </c>
      <c r="BF606" s="20" t="str">
        <f t="shared" si="99"/>
        <v/>
      </c>
    </row>
    <row r="607" spans="45:58" ht="14.25" customHeight="1">
      <c r="AS607" s="18" t="str">
        <f t="shared" si="90"/>
        <v/>
      </c>
      <c r="AT607" s="12" t="str">
        <f t="shared" si="91"/>
        <v/>
      </c>
      <c r="AU607" s="19" t="str">
        <f t="shared" si="92"/>
        <v/>
      </c>
      <c r="AV607" s="12" t="str">
        <f t="shared" si="93"/>
        <v/>
      </c>
      <c r="AW607" s="12" t="str">
        <f t="shared" si="94"/>
        <v/>
      </c>
      <c r="AX607" s="14" t="str">
        <f t="shared" si="95"/>
        <v/>
      </c>
      <c r="AY607" s="14" t="str">
        <f>IF($B607="","",COUNTIFS($B$5:$B607,$B607,$AT$5:$AT607,$AT607))</f>
        <v/>
      </c>
      <c r="AZ607" s="14" t="str">
        <f>IF($B607="","",COUNTIFS($B$5:$B607,$B607,$AV$5:$AV607,$AV607))</f>
        <v/>
      </c>
      <c r="BA607" s="14" t="str">
        <f t="shared" si="96"/>
        <v/>
      </c>
      <c r="BB607" s="14" t="str">
        <f t="shared" si="97"/>
        <v/>
      </c>
      <c r="BC607" s="14">
        <f t="shared" si="98"/>
        <v>0</v>
      </c>
      <c r="BF607" s="20" t="str">
        <f t="shared" si="99"/>
        <v/>
      </c>
    </row>
    <row r="608" spans="45:58" ht="14.25" customHeight="1">
      <c r="AS608" s="18" t="str">
        <f t="shared" si="90"/>
        <v/>
      </c>
      <c r="AT608" s="12" t="str">
        <f t="shared" si="91"/>
        <v/>
      </c>
      <c r="AU608" s="19" t="str">
        <f t="shared" si="92"/>
        <v/>
      </c>
      <c r="AV608" s="12" t="str">
        <f t="shared" si="93"/>
        <v/>
      </c>
      <c r="AW608" s="12" t="str">
        <f t="shared" si="94"/>
        <v/>
      </c>
      <c r="AX608" s="14" t="str">
        <f t="shared" si="95"/>
        <v/>
      </c>
      <c r="AY608" s="14" t="str">
        <f>IF($B608="","",COUNTIFS($B$5:$B608,$B608,$AT$5:$AT608,$AT608))</f>
        <v/>
      </c>
      <c r="AZ608" s="14" t="str">
        <f>IF($B608="","",COUNTIFS($B$5:$B608,$B608,$AV$5:$AV608,$AV608))</f>
        <v/>
      </c>
      <c r="BA608" s="14" t="str">
        <f t="shared" si="96"/>
        <v/>
      </c>
      <c r="BB608" s="14" t="str">
        <f t="shared" si="97"/>
        <v/>
      </c>
      <c r="BC608" s="14">
        <f t="shared" si="98"/>
        <v>0</v>
      </c>
      <c r="BF608" s="20" t="str">
        <f t="shared" si="99"/>
        <v/>
      </c>
    </row>
    <row r="609" spans="45:58" ht="14.25" customHeight="1">
      <c r="AS609" s="18" t="str">
        <f t="shared" si="90"/>
        <v/>
      </c>
      <c r="AT609" s="12" t="str">
        <f t="shared" si="91"/>
        <v/>
      </c>
      <c r="AU609" s="19" t="str">
        <f t="shared" si="92"/>
        <v/>
      </c>
      <c r="AV609" s="12" t="str">
        <f t="shared" si="93"/>
        <v/>
      </c>
      <c r="AW609" s="12" t="str">
        <f t="shared" si="94"/>
        <v/>
      </c>
      <c r="AX609" s="14" t="str">
        <f t="shared" si="95"/>
        <v/>
      </c>
      <c r="AY609" s="14" t="str">
        <f>IF($B609="","",COUNTIFS($B$5:$B609,$B609,$AT$5:$AT609,$AT609))</f>
        <v/>
      </c>
      <c r="AZ609" s="14" t="str">
        <f>IF($B609="","",COUNTIFS($B$5:$B609,$B609,$AV$5:$AV609,$AV609))</f>
        <v/>
      </c>
      <c r="BA609" s="14" t="str">
        <f t="shared" si="96"/>
        <v/>
      </c>
      <c r="BB609" s="14" t="str">
        <f t="shared" si="97"/>
        <v/>
      </c>
      <c r="BC609" s="14">
        <f t="shared" si="98"/>
        <v>0</v>
      </c>
      <c r="BF609" s="20" t="str">
        <f t="shared" si="99"/>
        <v/>
      </c>
    </row>
    <row r="610" spans="45:58" ht="14.25" customHeight="1">
      <c r="AS610" s="18" t="str">
        <f t="shared" si="90"/>
        <v/>
      </c>
      <c r="AT610" s="12" t="str">
        <f t="shared" si="91"/>
        <v/>
      </c>
      <c r="AU610" s="19" t="str">
        <f t="shared" si="92"/>
        <v/>
      </c>
      <c r="AV610" s="12" t="str">
        <f t="shared" si="93"/>
        <v/>
      </c>
      <c r="AW610" s="12" t="str">
        <f t="shared" si="94"/>
        <v/>
      </c>
      <c r="AX610" s="14" t="str">
        <f t="shared" si="95"/>
        <v/>
      </c>
      <c r="AY610" s="14" t="str">
        <f>IF($B610="","",COUNTIFS($B$5:$B610,$B610,$AT$5:$AT610,$AT610))</f>
        <v/>
      </c>
      <c r="AZ610" s="14" t="str">
        <f>IF($B610="","",COUNTIFS($B$5:$B610,$B610,$AV$5:$AV610,$AV610))</f>
        <v/>
      </c>
      <c r="BA610" s="14" t="str">
        <f t="shared" si="96"/>
        <v/>
      </c>
      <c r="BB610" s="14" t="str">
        <f t="shared" si="97"/>
        <v/>
      </c>
      <c r="BC610" s="14">
        <f t="shared" si="98"/>
        <v>0</v>
      </c>
      <c r="BF610" s="20" t="str">
        <f t="shared" si="99"/>
        <v/>
      </c>
    </row>
    <row r="611" spans="45:58" ht="14.25" customHeight="1">
      <c r="AS611" s="18" t="str">
        <f t="shared" si="90"/>
        <v/>
      </c>
      <c r="AT611" s="12" t="str">
        <f t="shared" si="91"/>
        <v/>
      </c>
      <c r="AU611" s="19" t="str">
        <f t="shared" si="92"/>
        <v/>
      </c>
      <c r="AV611" s="12" t="str">
        <f t="shared" si="93"/>
        <v/>
      </c>
      <c r="AW611" s="12" t="str">
        <f t="shared" si="94"/>
        <v/>
      </c>
      <c r="AX611" s="14" t="str">
        <f t="shared" si="95"/>
        <v/>
      </c>
      <c r="AY611" s="14" t="str">
        <f>IF($B611="","",COUNTIFS($B$5:$B611,$B611,$AT$5:$AT611,$AT611))</f>
        <v/>
      </c>
      <c r="AZ611" s="14" t="str">
        <f>IF($B611="","",COUNTIFS($B$5:$B611,$B611,$AV$5:$AV611,$AV611))</f>
        <v/>
      </c>
      <c r="BA611" s="14" t="str">
        <f t="shared" si="96"/>
        <v/>
      </c>
      <c r="BB611" s="14" t="str">
        <f t="shared" si="97"/>
        <v/>
      </c>
      <c r="BC611" s="14">
        <f t="shared" si="98"/>
        <v>0</v>
      </c>
      <c r="BF611" s="20" t="str">
        <f t="shared" si="99"/>
        <v/>
      </c>
    </row>
    <row r="612" spans="45:58" ht="14.25" customHeight="1">
      <c r="AS612" s="18" t="str">
        <f t="shared" si="90"/>
        <v/>
      </c>
      <c r="AT612" s="12" t="str">
        <f t="shared" si="91"/>
        <v/>
      </c>
      <c r="AU612" s="19" t="str">
        <f t="shared" si="92"/>
        <v/>
      </c>
      <c r="AV612" s="12" t="str">
        <f t="shared" si="93"/>
        <v/>
      </c>
      <c r="AW612" s="12" t="str">
        <f t="shared" si="94"/>
        <v/>
      </c>
      <c r="AX612" s="14" t="str">
        <f t="shared" si="95"/>
        <v/>
      </c>
      <c r="AY612" s="14" t="str">
        <f>IF($B612="","",COUNTIFS($B$5:$B612,$B612,$AT$5:$AT612,$AT612))</f>
        <v/>
      </c>
      <c r="AZ612" s="14" t="str">
        <f>IF($B612="","",COUNTIFS($B$5:$B612,$B612,$AV$5:$AV612,$AV612))</f>
        <v/>
      </c>
      <c r="BA612" s="14" t="str">
        <f t="shared" si="96"/>
        <v/>
      </c>
      <c r="BB612" s="14" t="str">
        <f t="shared" si="97"/>
        <v/>
      </c>
      <c r="BC612" s="14">
        <f t="shared" si="98"/>
        <v>0</v>
      </c>
      <c r="BF612" s="20" t="str">
        <f t="shared" si="99"/>
        <v/>
      </c>
    </row>
    <row r="613" spans="45:58" ht="14.25" customHeight="1">
      <c r="AS613" s="18" t="str">
        <f t="shared" si="90"/>
        <v/>
      </c>
      <c r="AT613" s="12" t="str">
        <f t="shared" si="91"/>
        <v/>
      </c>
      <c r="AU613" s="19" t="str">
        <f t="shared" si="92"/>
        <v/>
      </c>
      <c r="AV613" s="12" t="str">
        <f t="shared" si="93"/>
        <v/>
      </c>
      <c r="AW613" s="12" t="str">
        <f t="shared" si="94"/>
        <v/>
      </c>
      <c r="AX613" s="14" t="str">
        <f t="shared" si="95"/>
        <v/>
      </c>
      <c r="AY613" s="14" t="str">
        <f>IF($B613="","",COUNTIFS($B$5:$B613,$B613,$AT$5:$AT613,$AT613))</f>
        <v/>
      </c>
      <c r="AZ613" s="14" t="str">
        <f>IF($B613="","",COUNTIFS($B$5:$B613,$B613,$AV$5:$AV613,$AV613))</f>
        <v/>
      </c>
      <c r="BA613" s="14" t="str">
        <f t="shared" si="96"/>
        <v/>
      </c>
      <c r="BB613" s="14" t="str">
        <f t="shared" si="97"/>
        <v/>
      </c>
      <c r="BC613" s="14">
        <f t="shared" si="98"/>
        <v>0</v>
      </c>
      <c r="BF613" s="20" t="str">
        <f t="shared" si="99"/>
        <v/>
      </c>
    </row>
    <row r="614" spans="45:58" ht="14.25" customHeight="1">
      <c r="AS614" s="18" t="str">
        <f t="shared" si="90"/>
        <v/>
      </c>
      <c r="AT614" s="12" t="str">
        <f t="shared" si="91"/>
        <v/>
      </c>
      <c r="AU614" s="19" t="str">
        <f t="shared" si="92"/>
        <v/>
      </c>
      <c r="AV614" s="12" t="str">
        <f t="shared" si="93"/>
        <v/>
      </c>
      <c r="AW614" s="12" t="str">
        <f t="shared" si="94"/>
        <v/>
      </c>
      <c r="AX614" s="14" t="str">
        <f t="shared" si="95"/>
        <v/>
      </c>
      <c r="AY614" s="14" t="str">
        <f>IF($B614="","",COUNTIFS($B$5:$B614,$B614,$AT$5:$AT614,$AT614))</f>
        <v/>
      </c>
      <c r="AZ614" s="14" t="str">
        <f>IF($B614="","",COUNTIFS($B$5:$B614,$B614,$AV$5:$AV614,$AV614))</f>
        <v/>
      </c>
      <c r="BA614" s="14" t="str">
        <f t="shared" si="96"/>
        <v/>
      </c>
      <c r="BB614" s="14" t="str">
        <f t="shared" si="97"/>
        <v/>
      </c>
      <c r="BC614" s="14">
        <f t="shared" si="98"/>
        <v>0</v>
      </c>
      <c r="BF614" s="20" t="str">
        <f t="shared" si="99"/>
        <v/>
      </c>
    </row>
    <row r="615" spans="45:58" ht="14.25" customHeight="1">
      <c r="AS615" s="18" t="str">
        <f t="shared" si="90"/>
        <v/>
      </c>
      <c r="AT615" s="12" t="str">
        <f t="shared" si="91"/>
        <v/>
      </c>
      <c r="AU615" s="19" t="str">
        <f t="shared" si="92"/>
        <v/>
      </c>
      <c r="AV615" s="12" t="str">
        <f t="shared" si="93"/>
        <v/>
      </c>
      <c r="AW615" s="12" t="str">
        <f t="shared" si="94"/>
        <v/>
      </c>
      <c r="AX615" s="14" t="str">
        <f t="shared" si="95"/>
        <v/>
      </c>
      <c r="AY615" s="14" t="str">
        <f>IF($B615="","",COUNTIFS($B$5:$B615,$B615,$AT$5:$AT615,$AT615))</f>
        <v/>
      </c>
      <c r="AZ615" s="14" t="str">
        <f>IF($B615="","",COUNTIFS($B$5:$B615,$B615,$AV$5:$AV615,$AV615))</f>
        <v/>
      </c>
      <c r="BA615" s="14" t="str">
        <f t="shared" si="96"/>
        <v/>
      </c>
      <c r="BB615" s="14" t="str">
        <f t="shared" si="97"/>
        <v/>
      </c>
      <c r="BC615" s="14">
        <f t="shared" si="98"/>
        <v>0</v>
      </c>
      <c r="BF615" s="20" t="str">
        <f t="shared" si="99"/>
        <v/>
      </c>
    </row>
    <row r="616" spans="45:58" ht="14.25" customHeight="1">
      <c r="AS616" s="18" t="str">
        <f t="shared" si="90"/>
        <v/>
      </c>
      <c r="AT616" s="12" t="str">
        <f t="shared" si="91"/>
        <v/>
      </c>
      <c r="AU616" s="19" t="str">
        <f t="shared" si="92"/>
        <v/>
      </c>
      <c r="AV616" s="12" t="str">
        <f t="shared" si="93"/>
        <v/>
      </c>
      <c r="AW616" s="12" t="str">
        <f t="shared" si="94"/>
        <v/>
      </c>
      <c r="AX616" s="14" t="str">
        <f t="shared" si="95"/>
        <v/>
      </c>
      <c r="AY616" s="14" t="str">
        <f>IF($B616="","",COUNTIFS($B$5:$B616,$B616,$AT$5:$AT616,$AT616))</f>
        <v/>
      </c>
      <c r="AZ616" s="14" t="str">
        <f>IF($B616="","",COUNTIFS($B$5:$B616,$B616,$AV$5:$AV616,$AV616))</f>
        <v/>
      </c>
      <c r="BA616" s="14" t="str">
        <f t="shared" si="96"/>
        <v/>
      </c>
      <c r="BB616" s="14" t="str">
        <f t="shared" si="97"/>
        <v/>
      </c>
      <c r="BC616" s="14">
        <f t="shared" si="98"/>
        <v>0</v>
      </c>
      <c r="BF616" s="20" t="str">
        <f t="shared" si="99"/>
        <v/>
      </c>
    </row>
    <row r="617" spans="45:58" ht="14.25" customHeight="1">
      <c r="AS617" s="18" t="str">
        <f t="shared" si="90"/>
        <v/>
      </c>
      <c r="AT617" s="12" t="str">
        <f t="shared" si="91"/>
        <v/>
      </c>
      <c r="AU617" s="19" t="str">
        <f t="shared" si="92"/>
        <v/>
      </c>
      <c r="AV617" s="12" t="str">
        <f t="shared" si="93"/>
        <v/>
      </c>
      <c r="AW617" s="12" t="str">
        <f t="shared" si="94"/>
        <v/>
      </c>
      <c r="AX617" s="14" t="str">
        <f t="shared" si="95"/>
        <v/>
      </c>
      <c r="AY617" s="14" t="str">
        <f>IF($B617="","",COUNTIFS($B$5:$B617,$B617,$AT$5:$AT617,$AT617))</f>
        <v/>
      </c>
      <c r="AZ617" s="14" t="str">
        <f>IF($B617="","",COUNTIFS($B$5:$B617,$B617,$AV$5:$AV617,$AV617))</f>
        <v/>
      </c>
      <c r="BA617" s="14" t="str">
        <f t="shared" si="96"/>
        <v/>
      </c>
      <c r="BB617" s="14" t="str">
        <f t="shared" si="97"/>
        <v/>
      </c>
      <c r="BC617" s="14">
        <f t="shared" si="98"/>
        <v>0</v>
      </c>
      <c r="BF617" s="20" t="str">
        <f t="shared" si="99"/>
        <v/>
      </c>
    </row>
    <row r="618" spans="45:58" ht="14.25" customHeight="1">
      <c r="AS618" s="18" t="str">
        <f t="shared" si="90"/>
        <v/>
      </c>
      <c r="AT618" s="12" t="str">
        <f t="shared" si="91"/>
        <v/>
      </c>
      <c r="AU618" s="19" t="str">
        <f t="shared" si="92"/>
        <v/>
      </c>
      <c r="AV618" s="12" t="str">
        <f t="shared" si="93"/>
        <v/>
      </c>
      <c r="AW618" s="12" t="str">
        <f t="shared" si="94"/>
        <v/>
      </c>
      <c r="AX618" s="14" t="str">
        <f t="shared" si="95"/>
        <v/>
      </c>
      <c r="AY618" s="14" t="str">
        <f>IF($B618="","",COUNTIFS($B$5:$B618,$B618,$AT$5:$AT618,$AT618))</f>
        <v/>
      </c>
      <c r="AZ618" s="14" t="str">
        <f>IF($B618="","",COUNTIFS($B$5:$B618,$B618,$AV$5:$AV618,$AV618))</f>
        <v/>
      </c>
      <c r="BA618" s="14" t="str">
        <f t="shared" si="96"/>
        <v/>
      </c>
      <c r="BB618" s="14" t="str">
        <f t="shared" si="97"/>
        <v/>
      </c>
      <c r="BC618" s="14">
        <f t="shared" si="98"/>
        <v>0</v>
      </c>
      <c r="BF618" s="20" t="str">
        <f t="shared" si="99"/>
        <v/>
      </c>
    </row>
    <row r="619" spans="45:58" ht="14.25" customHeight="1">
      <c r="AS619" s="18" t="str">
        <f t="shared" si="90"/>
        <v/>
      </c>
      <c r="AT619" s="12" t="str">
        <f t="shared" si="91"/>
        <v/>
      </c>
      <c r="AU619" s="19" t="str">
        <f t="shared" si="92"/>
        <v/>
      </c>
      <c r="AV619" s="12" t="str">
        <f t="shared" si="93"/>
        <v/>
      </c>
      <c r="AW619" s="12" t="str">
        <f t="shared" si="94"/>
        <v/>
      </c>
      <c r="AX619" s="14" t="str">
        <f t="shared" si="95"/>
        <v/>
      </c>
      <c r="AY619" s="14" t="str">
        <f>IF($B619="","",COUNTIFS($B$5:$B619,$B619,$AT$5:$AT619,$AT619))</f>
        <v/>
      </c>
      <c r="AZ619" s="14" t="str">
        <f>IF($B619="","",COUNTIFS($B$5:$B619,$B619,$AV$5:$AV619,$AV619))</f>
        <v/>
      </c>
      <c r="BA619" s="14" t="str">
        <f t="shared" si="96"/>
        <v/>
      </c>
      <c r="BB619" s="14" t="str">
        <f t="shared" si="97"/>
        <v/>
      </c>
      <c r="BC619" s="14">
        <f t="shared" si="98"/>
        <v>0</v>
      </c>
      <c r="BF619" s="20" t="str">
        <f t="shared" si="99"/>
        <v/>
      </c>
    </row>
    <row r="620" spans="45:58" ht="14.25" customHeight="1">
      <c r="AS620" s="18" t="str">
        <f t="shared" si="90"/>
        <v/>
      </c>
      <c r="AT620" s="12" t="str">
        <f t="shared" si="91"/>
        <v/>
      </c>
      <c r="AU620" s="19" t="str">
        <f t="shared" si="92"/>
        <v/>
      </c>
      <c r="AV620" s="12" t="str">
        <f t="shared" si="93"/>
        <v/>
      </c>
      <c r="AW620" s="12" t="str">
        <f t="shared" si="94"/>
        <v/>
      </c>
      <c r="AX620" s="14" t="str">
        <f t="shared" si="95"/>
        <v/>
      </c>
      <c r="AY620" s="14" t="str">
        <f>IF($B620="","",COUNTIFS($B$5:$B620,$B620,$AT$5:$AT620,$AT620))</f>
        <v/>
      </c>
      <c r="AZ620" s="14" t="str">
        <f>IF($B620="","",COUNTIFS($B$5:$B620,$B620,$AV$5:$AV620,$AV620))</f>
        <v/>
      </c>
      <c r="BA620" s="14" t="str">
        <f t="shared" si="96"/>
        <v/>
      </c>
      <c r="BB620" s="14" t="str">
        <f t="shared" si="97"/>
        <v/>
      </c>
      <c r="BC620" s="14">
        <f t="shared" si="98"/>
        <v>0</v>
      </c>
      <c r="BF620" s="20" t="str">
        <f t="shared" si="99"/>
        <v/>
      </c>
    </row>
    <row r="621" spans="45:58" ht="14.25" customHeight="1">
      <c r="AS621" s="18" t="str">
        <f t="shared" si="90"/>
        <v/>
      </c>
      <c r="AT621" s="12" t="str">
        <f t="shared" si="91"/>
        <v/>
      </c>
      <c r="AU621" s="19" t="str">
        <f t="shared" si="92"/>
        <v/>
      </c>
      <c r="AV621" s="12" t="str">
        <f t="shared" si="93"/>
        <v/>
      </c>
      <c r="AW621" s="12" t="str">
        <f t="shared" si="94"/>
        <v/>
      </c>
      <c r="AX621" s="14" t="str">
        <f t="shared" si="95"/>
        <v/>
      </c>
      <c r="AY621" s="14" t="str">
        <f>IF($B621="","",COUNTIFS($B$5:$B621,$B621,$AT$5:$AT621,$AT621))</f>
        <v/>
      </c>
      <c r="AZ621" s="14" t="str">
        <f>IF($B621="","",COUNTIFS($B$5:$B621,$B621,$AV$5:$AV621,$AV621))</f>
        <v/>
      </c>
      <c r="BA621" s="14" t="str">
        <f t="shared" si="96"/>
        <v/>
      </c>
      <c r="BB621" s="14" t="str">
        <f t="shared" si="97"/>
        <v/>
      </c>
      <c r="BC621" s="14">
        <f t="shared" si="98"/>
        <v>0</v>
      </c>
      <c r="BF621" s="20" t="str">
        <f t="shared" si="99"/>
        <v/>
      </c>
    </row>
    <row r="622" spans="45:58" ht="14.25" customHeight="1">
      <c r="AS622" s="18" t="str">
        <f t="shared" si="90"/>
        <v/>
      </c>
      <c r="AT622" s="12" t="str">
        <f t="shared" si="91"/>
        <v/>
      </c>
      <c r="AU622" s="19" t="str">
        <f t="shared" si="92"/>
        <v/>
      </c>
      <c r="AV622" s="12" t="str">
        <f t="shared" si="93"/>
        <v/>
      </c>
      <c r="AW622" s="12" t="str">
        <f t="shared" si="94"/>
        <v/>
      </c>
      <c r="AX622" s="14" t="str">
        <f t="shared" si="95"/>
        <v/>
      </c>
      <c r="AY622" s="14" t="str">
        <f>IF($B622="","",COUNTIFS($B$5:$B622,$B622,$AT$5:$AT622,$AT622))</f>
        <v/>
      </c>
      <c r="AZ622" s="14" t="str">
        <f>IF($B622="","",COUNTIFS($B$5:$B622,$B622,$AV$5:$AV622,$AV622))</f>
        <v/>
      </c>
      <c r="BA622" s="14" t="str">
        <f t="shared" si="96"/>
        <v/>
      </c>
      <c r="BB622" s="14" t="str">
        <f t="shared" si="97"/>
        <v/>
      </c>
      <c r="BC622" s="14">
        <f t="shared" si="98"/>
        <v>0</v>
      </c>
      <c r="BF622" s="20" t="str">
        <f t="shared" si="99"/>
        <v/>
      </c>
    </row>
    <row r="623" spans="45:58" ht="14.25" customHeight="1">
      <c r="AS623" s="18" t="str">
        <f t="shared" si="90"/>
        <v/>
      </c>
      <c r="AT623" s="12" t="str">
        <f t="shared" si="91"/>
        <v/>
      </c>
      <c r="AU623" s="19" t="str">
        <f t="shared" si="92"/>
        <v/>
      </c>
      <c r="AV623" s="12" t="str">
        <f t="shared" si="93"/>
        <v/>
      </c>
      <c r="AW623" s="12" t="str">
        <f t="shared" si="94"/>
        <v/>
      </c>
      <c r="AX623" s="14" t="str">
        <f t="shared" si="95"/>
        <v/>
      </c>
      <c r="AY623" s="14" t="str">
        <f>IF($B623="","",COUNTIFS($B$5:$B623,$B623,$AT$5:$AT623,$AT623))</f>
        <v/>
      </c>
      <c r="AZ623" s="14" t="str">
        <f>IF($B623="","",COUNTIFS($B$5:$B623,$B623,$AV$5:$AV623,$AV623))</f>
        <v/>
      </c>
      <c r="BA623" s="14" t="str">
        <f t="shared" si="96"/>
        <v/>
      </c>
      <c r="BB623" s="14" t="str">
        <f t="shared" si="97"/>
        <v/>
      </c>
      <c r="BC623" s="14">
        <f t="shared" si="98"/>
        <v>0</v>
      </c>
      <c r="BF623" s="20" t="str">
        <f t="shared" si="99"/>
        <v/>
      </c>
    </row>
    <row r="624" spans="45:58" ht="14.25" customHeight="1">
      <c r="AS624" s="18" t="str">
        <f t="shared" si="90"/>
        <v/>
      </c>
      <c r="AT624" s="12" t="str">
        <f t="shared" si="91"/>
        <v/>
      </c>
      <c r="AU624" s="19" t="str">
        <f t="shared" si="92"/>
        <v/>
      </c>
      <c r="AV624" s="12" t="str">
        <f t="shared" si="93"/>
        <v/>
      </c>
      <c r="AW624" s="12" t="str">
        <f t="shared" si="94"/>
        <v/>
      </c>
      <c r="AX624" s="14" t="str">
        <f t="shared" si="95"/>
        <v/>
      </c>
      <c r="AY624" s="14" t="str">
        <f>IF($B624="","",COUNTIFS($B$5:$B624,$B624,$AT$5:$AT624,$AT624))</f>
        <v/>
      </c>
      <c r="AZ624" s="14" t="str">
        <f>IF($B624="","",COUNTIFS($B$5:$B624,$B624,$AV$5:$AV624,$AV624))</f>
        <v/>
      </c>
      <c r="BA624" s="14" t="str">
        <f t="shared" si="96"/>
        <v/>
      </c>
      <c r="BB624" s="14" t="str">
        <f t="shared" si="97"/>
        <v/>
      </c>
      <c r="BC624" s="14">
        <f t="shared" si="98"/>
        <v>0</v>
      </c>
      <c r="BF624" s="20" t="str">
        <f t="shared" si="99"/>
        <v/>
      </c>
    </row>
    <row r="625" spans="45:58" ht="14.25" customHeight="1">
      <c r="AS625" s="18" t="str">
        <f t="shared" si="90"/>
        <v/>
      </c>
      <c r="AT625" s="12" t="str">
        <f t="shared" si="91"/>
        <v/>
      </c>
      <c r="AU625" s="19" t="str">
        <f t="shared" si="92"/>
        <v/>
      </c>
      <c r="AV625" s="12" t="str">
        <f t="shared" si="93"/>
        <v/>
      </c>
      <c r="AW625" s="12" t="str">
        <f t="shared" si="94"/>
        <v/>
      </c>
      <c r="AX625" s="14" t="str">
        <f t="shared" si="95"/>
        <v/>
      </c>
      <c r="AY625" s="14" t="str">
        <f>IF($B625="","",COUNTIFS($B$5:$B625,$B625,$AT$5:$AT625,$AT625))</f>
        <v/>
      </c>
      <c r="AZ625" s="14" t="str">
        <f>IF($B625="","",COUNTIFS($B$5:$B625,$B625,$AV$5:$AV625,$AV625))</f>
        <v/>
      </c>
      <c r="BA625" s="14" t="str">
        <f t="shared" si="96"/>
        <v/>
      </c>
      <c r="BB625" s="14" t="str">
        <f t="shared" si="97"/>
        <v/>
      </c>
      <c r="BC625" s="14">
        <f t="shared" si="98"/>
        <v>0</v>
      </c>
      <c r="BF625" s="20" t="str">
        <f t="shared" si="99"/>
        <v/>
      </c>
    </row>
    <row r="626" spans="45:58" ht="14.25" customHeight="1">
      <c r="AS626" s="18" t="str">
        <f t="shared" si="90"/>
        <v/>
      </c>
      <c r="AT626" s="12" t="str">
        <f t="shared" si="91"/>
        <v/>
      </c>
      <c r="AU626" s="19" t="str">
        <f t="shared" si="92"/>
        <v/>
      </c>
      <c r="AV626" s="12" t="str">
        <f t="shared" si="93"/>
        <v/>
      </c>
      <c r="AW626" s="12" t="str">
        <f t="shared" si="94"/>
        <v/>
      </c>
      <c r="AX626" s="14" t="str">
        <f t="shared" si="95"/>
        <v/>
      </c>
      <c r="AY626" s="14" t="str">
        <f>IF($B626="","",COUNTIFS($B$5:$B626,$B626,$AT$5:$AT626,$AT626))</f>
        <v/>
      </c>
      <c r="AZ626" s="14" t="str">
        <f>IF($B626="","",COUNTIFS($B$5:$B626,$B626,$AV$5:$AV626,$AV626))</f>
        <v/>
      </c>
      <c r="BA626" s="14" t="str">
        <f t="shared" si="96"/>
        <v/>
      </c>
      <c r="BB626" s="14" t="str">
        <f t="shared" si="97"/>
        <v/>
      </c>
      <c r="BC626" s="14">
        <f t="shared" si="98"/>
        <v>0</v>
      </c>
      <c r="BF626" s="20" t="str">
        <f t="shared" si="99"/>
        <v/>
      </c>
    </row>
    <row r="627" spans="45:58" ht="14.25" customHeight="1">
      <c r="AS627" s="18" t="str">
        <f t="shared" si="90"/>
        <v/>
      </c>
      <c r="AT627" s="12" t="str">
        <f t="shared" si="91"/>
        <v/>
      </c>
      <c r="AU627" s="19" t="str">
        <f t="shared" si="92"/>
        <v/>
      </c>
      <c r="AV627" s="12" t="str">
        <f t="shared" si="93"/>
        <v/>
      </c>
      <c r="AW627" s="12" t="str">
        <f t="shared" si="94"/>
        <v/>
      </c>
      <c r="AX627" s="14" t="str">
        <f t="shared" si="95"/>
        <v/>
      </c>
      <c r="AY627" s="14" t="str">
        <f>IF($B627="","",COUNTIFS($B$5:$B627,$B627,$AT$5:$AT627,$AT627))</f>
        <v/>
      </c>
      <c r="AZ627" s="14" t="str">
        <f>IF($B627="","",COUNTIFS($B$5:$B627,$B627,$AV$5:$AV627,$AV627))</f>
        <v/>
      </c>
      <c r="BA627" s="14" t="str">
        <f t="shared" si="96"/>
        <v/>
      </c>
      <c r="BB627" s="14" t="str">
        <f t="shared" si="97"/>
        <v/>
      </c>
      <c r="BC627" s="14">
        <f t="shared" si="98"/>
        <v>0</v>
      </c>
      <c r="BF627" s="20" t="str">
        <f t="shared" si="99"/>
        <v/>
      </c>
    </row>
    <row r="628" spans="45:58" ht="14.25" customHeight="1">
      <c r="AS628" s="18" t="str">
        <f t="shared" si="90"/>
        <v/>
      </c>
      <c r="AT628" s="12" t="str">
        <f t="shared" si="91"/>
        <v/>
      </c>
      <c r="AU628" s="19" t="str">
        <f t="shared" si="92"/>
        <v/>
      </c>
      <c r="AV628" s="12" t="str">
        <f t="shared" si="93"/>
        <v/>
      </c>
      <c r="AW628" s="12" t="str">
        <f t="shared" si="94"/>
        <v/>
      </c>
      <c r="AX628" s="14" t="str">
        <f t="shared" si="95"/>
        <v/>
      </c>
      <c r="AY628" s="14" t="str">
        <f>IF($B628="","",COUNTIFS($B$5:$B628,$B628,$AT$5:$AT628,$AT628))</f>
        <v/>
      </c>
      <c r="AZ628" s="14" t="str">
        <f>IF($B628="","",COUNTIFS($B$5:$B628,$B628,$AV$5:$AV628,$AV628))</f>
        <v/>
      </c>
      <c r="BA628" s="14" t="str">
        <f t="shared" si="96"/>
        <v/>
      </c>
      <c r="BB628" s="14" t="str">
        <f t="shared" si="97"/>
        <v/>
      </c>
      <c r="BC628" s="14">
        <f t="shared" si="98"/>
        <v>0</v>
      </c>
      <c r="BF628" s="20" t="str">
        <f t="shared" si="99"/>
        <v/>
      </c>
    </row>
    <row r="629" spans="45:58" ht="14.25" customHeight="1">
      <c r="AS629" s="18" t="str">
        <f t="shared" si="90"/>
        <v/>
      </c>
      <c r="AT629" s="12" t="str">
        <f t="shared" si="91"/>
        <v/>
      </c>
      <c r="AU629" s="19" t="str">
        <f t="shared" si="92"/>
        <v/>
      </c>
      <c r="AV629" s="12" t="str">
        <f t="shared" si="93"/>
        <v/>
      </c>
      <c r="AW629" s="12" t="str">
        <f t="shared" si="94"/>
        <v/>
      </c>
      <c r="AX629" s="14" t="str">
        <f t="shared" si="95"/>
        <v/>
      </c>
      <c r="AY629" s="14" t="str">
        <f>IF($B629="","",COUNTIFS($B$5:$B629,$B629,$AT$5:$AT629,$AT629))</f>
        <v/>
      </c>
      <c r="AZ629" s="14" t="str">
        <f>IF($B629="","",COUNTIFS($B$5:$B629,$B629,$AV$5:$AV629,$AV629))</f>
        <v/>
      </c>
      <c r="BA629" s="14" t="str">
        <f t="shared" si="96"/>
        <v/>
      </c>
      <c r="BB629" s="14" t="str">
        <f t="shared" si="97"/>
        <v/>
      </c>
      <c r="BC629" s="14">
        <f t="shared" si="98"/>
        <v>0</v>
      </c>
      <c r="BF629" s="20" t="str">
        <f t="shared" si="99"/>
        <v/>
      </c>
    </row>
    <row r="630" spans="45:58" ht="14.25" customHeight="1">
      <c r="AS630" s="18" t="str">
        <f t="shared" si="90"/>
        <v/>
      </c>
      <c r="AT630" s="12" t="str">
        <f t="shared" si="91"/>
        <v/>
      </c>
      <c r="AU630" s="19" t="str">
        <f t="shared" si="92"/>
        <v/>
      </c>
      <c r="AV630" s="12" t="str">
        <f t="shared" si="93"/>
        <v/>
      </c>
      <c r="AW630" s="12" t="str">
        <f t="shared" si="94"/>
        <v/>
      </c>
      <c r="AX630" s="14" t="str">
        <f t="shared" si="95"/>
        <v/>
      </c>
      <c r="AY630" s="14" t="str">
        <f>IF($B630="","",COUNTIFS($B$5:$B630,$B630,$AT$5:$AT630,$AT630))</f>
        <v/>
      </c>
      <c r="AZ630" s="14" t="str">
        <f>IF($B630="","",COUNTIFS($B$5:$B630,$B630,$AV$5:$AV630,$AV630))</f>
        <v/>
      </c>
      <c r="BA630" s="14" t="str">
        <f t="shared" si="96"/>
        <v/>
      </c>
      <c r="BB630" s="14" t="str">
        <f t="shared" si="97"/>
        <v/>
      </c>
      <c r="BC630" s="14">
        <f t="shared" si="98"/>
        <v>0</v>
      </c>
      <c r="BF630" s="20" t="str">
        <f t="shared" si="99"/>
        <v/>
      </c>
    </row>
    <row r="631" spans="45:58" ht="14.25" customHeight="1">
      <c r="AS631" s="18" t="str">
        <f t="shared" si="90"/>
        <v/>
      </c>
      <c r="AT631" s="12" t="str">
        <f t="shared" si="91"/>
        <v/>
      </c>
      <c r="AU631" s="19" t="str">
        <f t="shared" si="92"/>
        <v/>
      </c>
      <c r="AV631" s="12" t="str">
        <f t="shared" si="93"/>
        <v/>
      </c>
      <c r="AW631" s="12" t="str">
        <f t="shared" si="94"/>
        <v/>
      </c>
      <c r="AX631" s="14" t="str">
        <f t="shared" si="95"/>
        <v/>
      </c>
      <c r="AY631" s="14" t="str">
        <f>IF($B631="","",COUNTIFS($B$5:$B631,$B631,$AT$5:$AT631,$AT631))</f>
        <v/>
      </c>
      <c r="AZ631" s="14" t="str">
        <f>IF($B631="","",COUNTIFS($B$5:$B631,$B631,$AV$5:$AV631,$AV631))</f>
        <v/>
      </c>
      <c r="BA631" s="14" t="str">
        <f t="shared" si="96"/>
        <v/>
      </c>
      <c r="BB631" s="14" t="str">
        <f t="shared" si="97"/>
        <v/>
      </c>
      <c r="BC631" s="14">
        <f t="shared" si="98"/>
        <v>0</v>
      </c>
      <c r="BF631" s="20" t="str">
        <f t="shared" si="99"/>
        <v/>
      </c>
    </row>
    <row r="632" spans="45:58" ht="14.25" customHeight="1">
      <c r="AS632" s="18" t="str">
        <f t="shared" si="90"/>
        <v/>
      </c>
      <c r="AT632" s="12" t="str">
        <f t="shared" si="91"/>
        <v/>
      </c>
      <c r="AU632" s="19" t="str">
        <f t="shared" si="92"/>
        <v/>
      </c>
      <c r="AV632" s="12" t="str">
        <f t="shared" si="93"/>
        <v/>
      </c>
      <c r="AW632" s="12" t="str">
        <f t="shared" si="94"/>
        <v/>
      </c>
      <c r="AX632" s="14" t="str">
        <f t="shared" si="95"/>
        <v/>
      </c>
      <c r="AY632" s="14" t="str">
        <f>IF($B632="","",COUNTIFS($B$5:$B632,$B632,$AT$5:$AT632,$AT632))</f>
        <v/>
      </c>
      <c r="AZ632" s="14" t="str">
        <f>IF($B632="","",COUNTIFS($B$5:$B632,$B632,$AV$5:$AV632,$AV632))</f>
        <v/>
      </c>
      <c r="BA632" s="14" t="str">
        <f t="shared" si="96"/>
        <v/>
      </c>
      <c r="BB632" s="14" t="str">
        <f t="shared" si="97"/>
        <v/>
      </c>
      <c r="BC632" s="14">
        <f t="shared" si="98"/>
        <v>0</v>
      </c>
      <c r="BF632" s="20" t="str">
        <f t="shared" si="99"/>
        <v/>
      </c>
    </row>
    <row r="633" spans="45:58" ht="14.25" customHeight="1">
      <c r="AS633" s="18" t="str">
        <f t="shared" si="90"/>
        <v/>
      </c>
      <c r="AT633" s="12" t="str">
        <f t="shared" si="91"/>
        <v/>
      </c>
      <c r="AU633" s="19" t="str">
        <f t="shared" si="92"/>
        <v/>
      </c>
      <c r="AV633" s="12" t="str">
        <f t="shared" si="93"/>
        <v/>
      </c>
      <c r="AW633" s="12" t="str">
        <f t="shared" si="94"/>
        <v/>
      </c>
      <c r="AX633" s="14" t="str">
        <f t="shared" si="95"/>
        <v/>
      </c>
      <c r="AY633" s="14" t="str">
        <f>IF($B633="","",COUNTIFS($B$5:$B633,$B633,$AT$5:$AT633,$AT633))</f>
        <v/>
      </c>
      <c r="AZ633" s="14" t="str">
        <f>IF($B633="","",COUNTIFS($B$5:$B633,$B633,$AV$5:$AV633,$AV633))</f>
        <v/>
      </c>
      <c r="BA633" s="14" t="str">
        <f t="shared" si="96"/>
        <v/>
      </c>
      <c r="BB633" s="14" t="str">
        <f t="shared" si="97"/>
        <v/>
      </c>
      <c r="BC633" s="14">
        <f t="shared" si="98"/>
        <v>0</v>
      </c>
      <c r="BF633" s="20" t="str">
        <f t="shared" si="99"/>
        <v/>
      </c>
    </row>
    <row r="634" spans="45:58" ht="14.25" customHeight="1">
      <c r="AS634" s="18" t="str">
        <f t="shared" si="90"/>
        <v/>
      </c>
      <c r="AT634" s="12" t="str">
        <f t="shared" si="91"/>
        <v/>
      </c>
      <c r="AU634" s="19" t="str">
        <f t="shared" si="92"/>
        <v/>
      </c>
      <c r="AV634" s="12" t="str">
        <f t="shared" si="93"/>
        <v/>
      </c>
      <c r="AW634" s="12" t="str">
        <f t="shared" si="94"/>
        <v/>
      </c>
      <c r="AX634" s="14" t="str">
        <f t="shared" si="95"/>
        <v/>
      </c>
      <c r="AY634" s="14" t="str">
        <f>IF($B634="","",COUNTIFS($B$5:$B634,$B634,$AT$5:$AT634,$AT634))</f>
        <v/>
      </c>
      <c r="AZ634" s="14" t="str">
        <f>IF($B634="","",COUNTIFS($B$5:$B634,$B634,$AV$5:$AV634,$AV634))</f>
        <v/>
      </c>
      <c r="BA634" s="14" t="str">
        <f t="shared" si="96"/>
        <v/>
      </c>
      <c r="BB634" s="14" t="str">
        <f t="shared" si="97"/>
        <v/>
      </c>
      <c r="BC634" s="14">
        <f t="shared" si="98"/>
        <v>0</v>
      </c>
      <c r="BF634" s="20" t="str">
        <f t="shared" si="99"/>
        <v/>
      </c>
    </row>
    <row r="635" spans="45:58" ht="14.25" customHeight="1">
      <c r="AS635" s="18" t="str">
        <f t="shared" si="90"/>
        <v/>
      </c>
      <c r="AT635" s="12" t="str">
        <f t="shared" si="91"/>
        <v/>
      </c>
      <c r="AU635" s="19" t="str">
        <f t="shared" si="92"/>
        <v/>
      </c>
      <c r="AV635" s="12" t="str">
        <f t="shared" si="93"/>
        <v/>
      </c>
      <c r="AW635" s="12" t="str">
        <f t="shared" si="94"/>
        <v/>
      </c>
      <c r="AX635" s="14" t="str">
        <f t="shared" si="95"/>
        <v/>
      </c>
      <c r="AY635" s="14" t="str">
        <f>IF($B635="","",COUNTIFS($B$5:$B635,$B635,$AT$5:$AT635,$AT635))</f>
        <v/>
      </c>
      <c r="AZ635" s="14" t="str">
        <f>IF($B635="","",COUNTIFS($B$5:$B635,$B635,$AV$5:$AV635,$AV635))</f>
        <v/>
      </c>
      <c r="BA635" s="14" t="str">
        <f t="shared" si="96"/>
        <v/>
      </c>
      <c r="BB635" s="14" t="str">
        <f t="shared" si="97"/>
        <v/>
      </c>
      <c r="BC635" s="14">
        <f t="shared" si="98"/>
        <v>0</v>
      </c>
      <c r="BF635" s="20" t="str">
        <f t="shared" si="99"/>
        <v/>
      </c>
    </row>
    <row r="636" spans="45:58" ht="14.25" customHeight="1">
      <c r="AS636" s="18" t="str">
        <f t="shared" si="90"/>
        <v/>
      </c>
      <c r="AT636" s="12" t="str">
        <f t="shared" si="91"/>
        <v/>
      </c>
      <c r="AU636" s="19" t="str">
        <f t="shared" si="92"/>
        <v/>
      </c>
      <c r="AV636" s="12" t="str">
        <f t="shared" si="93"/>
        <v/>
      </c>
      <c r="AW636" s="12" t="str">
        <f t="shared" si="94"/>
        <v/>
      </c>
      <c r="AX636" s="14" t="str">
        <f t="shared" si="95"/>
        <v/>
      </c>
      <c r="AY636" s="14" t="str">
        <f>IF($B636="","",COUNTIFS($B$5:$B636,$B636,$AT$5:$AT636,$AT636))</f>
        <v/>
      </c>
      <c r="AZ636" s="14" t="str">
        <f>IF($B636="","",COUNTIFS($B$5:$B636,$B636,$AV$5:$AV636,$AV636))</f>
        <v/>
      </c>
      <c r="BA636" s="14" t="str">
        <f t="shared" si="96"/>
        <v/>
      </c>
      <c r="BB636" s="14" t="str">
        <f t="shared" si="97"/>
        <v/>
      </c>
      <c r="BC636" s="14">
        <f t="shared" si="98"/>
        <v>0</v>
      </c>
      <c r="BF636" s="20" t="str">
        <f t="shared" si="99"/>
        <v/>
      </c>
    </row>
    <row r="637" spans="45:58" ht="14.25" customHeight="1">
      <c r="AS637" s="18" t="str">
        <f t="shared" si="90"/>
        <v/>
      </c>
      <c r="AT637" s="12" t="str">
        <f t="shared" si="91"/>
        <v/>
      </c>
      <c r="AU637" s="19" t="str">
        <f t="shared" si="92"/>
        <v/>
      </c>
      <c r="AV637" s="12" t="str">
        <f t="shared" si="93"/>
        <v/>
      </c>
      <c r="AW637" s="12" t="str">
        <f t="shared" si="94"/>
        <v/>
      </c>
      <c r="AX637" s="14" t="str">
        <f t="shared" si="95"/>
        <v/>
      </c>
      <c r="AY637" s="14" t="str">
        <f>IF($B637="","",COUNTIFS($B$5:$B637,$B637,$AT$5:$AT637,$AT637))</f>
        <v/>
      </c>
      <c r="AZ637" s="14" t="str">
        <f>IF($B637="","",COUNTIFS($B$5:$B637,$B637,$AV$5:$AV637,$AV637))</f>
        <v/>
      </c>
      <c r="BA637" s="14" t="str">
        <f t="shared" si="96"/>
        <v/>
      </c>
      <c r="BB637" s="14" t="str">
        <f t="shared" si="97"/>
        <v/>
      </c>
      <c r="BC637" s="14">
        <f t="shared" si="98"/>
        <v>0</v>
      </c>
      <c r="BF637" s="20" t="str">
        <f t="shared" si="99"/>
        <v/>
      </c>
    </row>
    <row r="638" spans="45:58" ht="14.25" customHeight="1">
      <c r="AS638" s="18" t="str">
        <f t="shared" si="90"/>
        <v/>
      </c>
      <c r="AT638" s="12" t="str">
        <f t="shared" si="91"/>
        <v/>
      </c>
      <c r="AU638" s="19" t="str">
        <f t="shared" si="92"/>
        <v/>
      </c>
      <c r="AV638" s="12" t="str">
        <f t="shared" si="93"/>
        <v/>
      </c>
      <c r="AW638" s="12" t="str">
        <f t="shared" si="94"/>
        <v/>
      </c>
      <c r="AX638" s="14" t="str">
        <f t="shared" si="95"/>
        <v/>
      </c>
      <c r="AY638" s="14" t="str">
        <f>IF($B638="","",COUNTIFS($B$5:$B638,$B638,$AT$5:$AT638,$AT638))</f>
        <v/>
      </c>
      <c r="AZ638" s="14" t="str">
        <f>IF($B638="","",COUNTIFS($B$5:$B638,$B638,$AV$5:$AV638,$AV638))</f>
        <v/>
      </c>
      <c r="BA638" s="14" t="str">
        <f t="shared" si="96"/>
        <v/>
      </c>
      <c r="BB638" s="14" t="str">
        <f t="shared" si="97"/>
        <v/>
      </c>
      <c r="BC638" s="14">
        <f t="shared" si="98"/>
        <v>0</v>
      </c>
      <c r="BF638" s="20" t="str">
        <f t="shared" si="99"/>
        <v/>
      </c>
    </row>
    <row r="639" spans="45:58" ht="14.25" customHeight="1">
      <c r="AS639" s="18" t="str">
        <f t="shared" si="90"/>
        <v/>
      </c>
      <c r="AT639" s="12" t="str">
        <f t="shared" si="91"/>
        <v/>
      </c>
      <c r="AU639" s="19" t="str">
        <f t="shared" si="92"/>
        <v/>
      </c>
      <c r="AV639" s="12" t="str">
        <f t="shared" si="93"/>
        <v/>
      </c>
      <c r="AW639" s="12" t="str">
        <f t="shared" si="94"/>
        <v/>
      </c>
      <c r="AX639" s="14" t="str">
        <f t="shared" si="95"/>
        <v/>
      </c>
      <c r="AY639" s="14" t="str">
        <f>IF($B639="","",COUNTIFS($B$5:$B639,$B639,$AT$5:$AT639,$AT639))</f>
        <v/>
      </c>
      <c r="AZ639" s="14" t="str">
        <f>IF($B639="","",COUNTIFS($B$5:$B639,$B639,$AV$5:$AV639,$AV639))</f>
        <v/>
      </c>
      <c r="BA639" s="14" t="str">
        <f t="shared" si="96"/>
        <v/>
      </c>
      <c r="BB639" s="14" t="str">
        <f t="shared" si="97"/>
        <v/>
      </c>
      <c r="BC639" s="14">
        <f t="shared" si="98"/>
        <v>0</v>
      </c>
      <c r="BF639" s="20" t="str">
        <f t="shared" si="99"/>
        <v/>
      </c>
    </row>
    <row r="640" spans="45:58" ht="14.25" customHeight="1">
      <c r="AS640" s="18" t="str">
        <f t="shared" si="90"/>
        <v/>
      </c>
      <c r="AT640" s="12" t="str">
        <f t="shared" si="91"/>
        <v/>
      </c>
      <c r="AU640" s="19" t="str">
        <f t="shared" si="92"/>
        <v/>
      </c>
      <c r="AV640" s="12" t="str">
        <f t="shared" si="93"/>
        <v/>
      </c>
      <c r="AW640" s="12" t="str">
        <f t="shared" si="94"/>
        <v/>
      </c>
      <c r="AX640" s="14" t="str">
        <f t="shared" si="95"/>
        <v/>
      </c>
      <c r="AY640" s="14" t="str">
        <f>IF($B640="","",COUNTIFS($B$5:$B640,$B640,$AT$5:$AT640,$AT640))</f>
        <v/>
      </c>
      <c r="AZ640" s="14" t="str">
        <f>IF($B640="","",COUNTIFS($B$5:$B640,$B640,$AV$5:$AV640,$AV640))</f>
        <v/>
      </c>
      <c r="BA640" s="14" t="str">
        <f t="shared" si="96"/>
        <v/>
      </c>
      <c r="BB640" s="14" t="str">
        <f t="shared" si="97"/>
        <v/>
      </c>
      <c r="BC640" s="14">
        <f t="shared" si="98"/>
        <v>0</v>
      </c>
      <c r="BF640" s="20" t="str">
        <f t="shared" si="99"/>
        <v/>
      </c>
    </row>
    <row r="641" spans="45:58" ht="14.25" customHeight="1">
      <c r="AS641" s="18" t="str">
        <f t="shared" si="90"/>
        <v/>
      </c>
      <c r="AT641" s="12" t="str">
        <f t="shared" si="91"/>
        <v/>
      </c>
      <c r="AU641" s="19" t="str">
        <f t="shared" si="92"/>
        <v/>
      </c>
      <c r="AV641" s="12" t="str">
        <f t="shared" si="93"/>
        <v/>
      </c>
      <c r="AW641" s="12" t="str">
        <f t="shared" si="94"/>
        <v/>
      </c>
      <c r="AX641" s="14" t="str">
        <f t="shared" si="95"/>
        <v/>
      </c>
      <c r="AY641" s="14" t="str">
        <f>IF($B641="","",COUNTIFS($B$5:$B641,$B641,$AT$5:$AT641,$AT641))</f>
        <v/>
      </c>
      <c r="AZ641" s="14" t="str">
        <f>IF($B641="","",COUNTIFS($B$5:$B641,$B641,$AV$5:$AV641,$AV641))</f>
        <v/>
      </c>
      <c r="BA641" s="14" t="str">
        <f t="shared" si="96"/>
        <v/>
      </c>
      <c r="BB641" s="14" t="str">
        <f t="shared" si="97"/>
        <v/>
      </c>
      <c r="BC641" s="14">
        <f t="shared" si="98"/>
        <v>0</v>
      </c>
      <c r="BF641" s="20" t="str">
        <f t="shared" si="99"/>
        <v/>
      </c>
    </row>
    <row r="642" spans="45:58" ht="14.25" customHeight="1">
      <c r="AS642" s="18" t="str">
        <f t="shared" si="90"/>
        <v/>
      </c>
      <c r="AT642" s="12" t="str">
        <f t="shared" si="91"/>
        <v/>
      </c>
      <c r="AU642" s="19" t="str">
        <f t="shared" si="92"/>
        <v/>
      </c>
      <c r="AV642" s="12" t="str">
        <f t="shared" si="93"/>
        <v/>
      </c>
      <c r="AW642" s="12" t="str">
        <f t="shared" si="94"/>
        <v/>
      </c>
      <c r="AX642" s="14" t="str">
        <f t="shared" si="95"/>
        <v/>
      </c>
      <c r="AY642" s="14" t="str">
        <f>IF($B642="","",COUNTIFS($B$5:$B642,$B642,$AT$5:$AT642,$AT642))</f>
        <v/>
      </c>
      <c r="AZ642" s="14" t="str">
        <f>IF($B642="","",COUNTIFS($B$5:$B642,$B642,$AV$5:$AV642,$AV642))</f>
        <v/>
      </c>
      <c r="BA642" s="14" t="str">
        <f t="shared" si="96"/>
        <v/>
      </c>
      <c r="BB642" s="14" t="str">
        <f t="shared" si="97"/>
        <v/>
      </c>
      <c r="BC642" s="14">
        <f t="shared" si="98"/>
        <v>0</v>
      </c>
      <c r="BF642" s="20" t="str">
        <f t="shared" si="99"/>
        <v/>
      </c>
    </row>
    <row r="643" spans="45:58" ht="14.25" customHeight="1">
      <c r="AS643" s="18" t="str">
        <f t="shared" si="90"/>
        <v/>
      </c>
      <c r="AT643" s="12" t="str">
        <f t="shared" si="91"/>
        <v/>
      </c>
      <c r="AU643" s="19" t="str">
        <f t="shared" si="92"/>
        <v/>
      </c>
      <c r="AV643" s="12" t="str">
        <f t="shared" si="93"/>
        <v/>
      </c>
      <c r="AW643" s="12" t="str">
        <f t="shared" si="94"/>
        <v/>
      </c>
      <c r="AX643" s="14" t="str">
        <f t="shared" si="95"/>
        <v/>
      </c>
      <c r="AY643" s="14" t="str">
        <f>IF($B643="","",COUNTIFS($B$5:$B643,$B643,$AT$5:$AT643,$AT643))</f>
        <v/>
      </c>
      <c r="AZ643" s="14" t="str">
        <f>IF($B643="","",COUNTIFS($B$5:$B643,$B643,$AV$5:$AV643,$AV643))</f>
        <v/>
      </c>
      <c r="BA643" s="14" t="str">
        <f t="shared" si="96"/>
        <v/>
      </c>
      <c r="BB643" s="14" t="str">
        <f t="shared" si="97"/>
        <v/>
      </c>
      <c r="BC643" s="14">
        <f t="shared" si="98"/>
        <v>0</v>
      </c>
      <c r="BF643" s="20" t="str">
        <f t="shared" si="99"/>
        <v/>
      </c>
    </row>
    <row r="644" spans="45:58" ht="14.25" customHeight="1">
      <c r="AS644" s="18" t="str">
        <f t="shared" si="90"/>
        <v/>
      </c>
      <c r="AT644" s="12" t="str">
        <f t="shared" si="91"/>
        <v/>
      </c>
      <c r="AU644" s="19" t="str">
        <f t="shared" si="92"/>
        <v/>
      </c>
      <c r="AV644" s="12" t="str">
        <f t="shared" si="93"/>
        <v/>
      </c>
      <c r="AW644" s="12" t="str">
        <f t="shared" si="94"/>
        <v/>
      </c>
      <c r="AX644" s="14" t="str">
        <f t="shared" si="95"/>
        <v/>
      </c>
      <c r="AY644" s="14" t="str">
        <f>IF($B644="","",COUNTIFS($B$5:$B644,$B644,$AT$5:$AT644,$AT644))</f>
        <v/>
      </c>
      <c r="AZ644" s="14" t="str">
        <f>IF($B644="","",COUNTIFS($B$5:$B644,$B644,$AV$5:$AV644,$AV644))</f>
        <v/>
      </c>
      <c r="BA644" s="14" t="str">
        <f t="shared" si="96"/>
        <v/>
      </c>
      <c r="BB644" s="14" t="str">
        <f t="shared" si="97"/>
        <v/>
      </c>
      <c r="BC644" s="14">
        <f t="shared" si="98"/>
        <v>0</v>
      </c>
      <c r="BF644" s="20" t="str">
        <f t="shared" si="99"/>
        <v/>
      </c>
    </row>
    <row r="645" spans="45:58" ht="14.25" customHeight="1">
      <c r="AS645" s="18" t="str">
        <f t="shared" ref="AS645:AS708" si="100">IF($B645="","",SUM($H645,$J645,$L645,$N645,$P645,$R645,$T645,$V645,$X645,$Z645,$AB645,$AD645,$AF645,$AH645,$AJ645,$AL645,$AN645))</f>
        <v/>
      </c>
      <c r="AT645" s="12" t="str">
        <f t="shared" ref="AT645:AT708" si="101">IF($C645="","",DATE(YEAR($C645),MONTH($C645),1))</f>
        <v/>
      </c>
      <c r="AU645" s="19" t="str">
        <f t="shared" ref="AU645:AU708" si="102">IF($AT645="","",TEXT($AT645,"mmmm yyyy"))</f>
        <v/>
      </c>
      <c r="AV645" s="12" t="str">
        <f t="shared" ref="AV645:AV708" si="103">IF($C645="","",$C645-WEEKDAY($C645,2)+1)</f>
        <v/>
      </c>
      <c r="AW645" s="12" t="str">
        <f t="shared" ref="AW645:AW708" si="104">IF($AV645="","",$AV645+6)</f>
        <v/>
      </c>
      <c r="AX645" s="14" t="str">
        <f t="shared" ref="AX645:AX708" si="105">IF($AV645="","",TEXT($AV645,"dd/mm/yyyy")&amp;" - "&amp;TEXT($AW645,"dd/mm/yyyy"))</f>
        <v/>
      </c>
      <c r="AY645" s="14" t="str">
        <f>IF($B645="","",COUNTIFS($B$5:$B645,$B645,$AT$5:$AT645,$AT645))</f>
        <v/>
      </c>
      <c r="AZ645" s="14" t="str">
        <f>IF($B645="","",COUNTIFS($B$5:$B645,$B645,$AV$5:$AV645,$AV645))</f>
        <v/>
      </c>
      <c r="BA645" s="14" t="str">
        <f t="shared" ref="BA645:BA708" si="106">IF($B645="","",TEXT($AY645,"00")&amp;"|"&amp;$B645&amp;"|"&amp;TEXT($AT645,"yyyymmdd"))</f>
        <v/>
      </c>
      <c r="BB645" s="14" t="str">
        <f t="shared" ref="BB645:BB708" si="107">IF($B645="","",TEXT($AZ645,"00")&amp;"|"&amp;$B645&amp;"|"&amp;TEXT($AV645,"yyyymmdd"))</f>
        <v/>
      </c>
      <c r="BC645" s="14">
        <f t="shared" ref="BC645:BC708" si="108">IF(OR($AP645="YES",$AP645="Yes",$AP645="Y",$AP645=1),1,0)</f>
        <v>0</v>
      </c>
      <c r="BF645" s="20" t="str">
        <f t="shared" ref="BF645:BF708" si="109">IF($C645="","",IF($C645&gt;=DATE(2026,6,1),"QA-2026-06",IF($C645&gt;=DATE(2026,5,1),"May 2026+",IF($C645&gt;=DATE(2026,4,1),"April 2026",IF($C645&gt;=DATE(2026,3,1),"March 2026","Jan-Feb 2026")))))</f>
        <v/>
      </c>
    </row>
    <row r="646" spans="45:58" ht="14.25" customHeight="1">
      <c r="AS646" s="18" t="str">
        <f t="shared" si="100"/>
        <v/>
      </c>
      <c r="AT646" s="12" t="str">
        <f t="shared" si="101"/>
        <v/>
      </c>
      <c r="AU646" s="19" t="str">
        <f t="shared" si="102"/>
        <v/>
      </c>
      <c r="AV646" s="12" t="str">
        <f t="shared" si="103"/>
        <v/>
      </c>
      <c r="AW646" s="12" t="str">
        <f t="shared" si="104"/>
        <v/>
      </c>
      <c r="AX646" s="14" t="str">
        <f t="shared" si="105"/>
        <v/>
      </c>
      <c r="AY646" s="14" t="str">
        <f>IF($B646="","",COUNTIFS($B$5:$B646,$B646,$AT$5:$AT646,$AT646))</f>
        <v/>
      </c>
      <c r="AZ646" s="14" t="str">
        <f>IF($B646="","",COUNTIFS($B$5:$B646,$B646,$AV$5:$AV646,$AV646))</f>
        <v/>
      </c>
      <c r="BA646" s="14" t="str">
        <f t="shared" si="106"/>
        <v/>
      </c>
      <c r="BB646" s="14" t="str">
        <f t="shared" si="107"/>
        <v/>
      </c>
      <c r="BC646" s="14">
        <f t="shared" si="108"/>
        <v>0</v>
      </c>
      <c r="BF646" s="20" t="str">
        <f t="shared" si="109"/>
        <v/>
      </c>
    </row>
    <row r="647" spans="45:58" ht="14.25" customHeight="1">
      <c r="AS647" s="18" t="str">
        <f t="shared" si="100"/>
        <v/>
      </c>
      <c r="AT647" s="12" t="str">
        <f t="shared" si="101"/>
        <v/>
      </c>
      <c r="AU647" s="19" t="str">
        <f t="shared" si="102"/>
        <v/>
      </c>
      <c r="AV647" s="12" t="str">
        <f t="shared" si="103"/>
        <v/>
      </c>
      <c r="AW647" s="12" t="str">
        <f t="shared" si="104"/>
        <v/>
      </c>
      <c r="AX647" s="14" t="str">
        <f t="shared" si="105"/>
        <v/>
      </c>
      <c r="AY647" s="14" t="str">
        <f>IF($B647="","",COUNTIFS($B$5:$B647,$B647,$AT$5:$AT647,$AT647))</f>
        <v/>
      </c>
      <c r="AZ647" s="14" t="str">
        <f>IF($B647="","",COUNTIFS($B$5:$B647,$B647,$AV$5:$AV647,$AV647))</f>
        <v/>
      </c>
      <c r="BA647" s="14" t="str">
        <f t="shared" si="106"/>
        <v/>
      </c>
      <c r="BB647" s="14" t="str">
        <f t="shared" si="107"/>
        <v/>
      </c>
      <c r="BC647" s="14">
        <f t="shared" si="108"/>
        <v>0</v>
      </c>
      <c r="BF647" s="20" t="str">
        <f t="shared" si="109"/>
        <v/>
      </c>
    </row>
    <row r="648" spans="45:58" ht="14.25" customHeight="1">
      <c r="AS648" s="18" t="str">
        <f t="shared" si="100"/>
        <v/>
      </c>
      <c r="AT648" s="12" t="str">
        <f t="shared" si="101"/>
        <v/>
      </c>
      <c r="AU648" s="19" t="str">
        <f t="shared" si="102"/>
        <v/>
      </c>
      <c r="AV648" s="12" t="str">
        <f t="shared" si="103"/>
        <v/>
      </c>
      <c r="AW648" s="12" t="str">
        <f t="shared" si="104"/>
        <v/>
      </c>
      <c r="AX648" s="14" t="str">
        <f t="shared" si="105"/>
        <v/>
      </c>
      <c r="AY648" s="14" t="str">
        <f>IF($B648="","",COUNTIFS($B$5:$B648,$B648,$AT$5:$AT648,$AT648))</f>
        <v/>
      </c>
      <c r="AZ648" s="14" t="str">
        <f>IF($B648="","",COUNTIFS($B$5:$B648,$B648,$AV$5:$AV648,$AV648))</f>
        <v/>
      </c>
      <c r="BA648" s="14" t="str">
        <f t="shared" si="106"/>
        <v/>
      </c>
      <c r="BB648" s="14" t="str">
        <f t="shared" si="107"/>
        <v/>
      </c>
      <c r="BC648" s="14">
        <f t="shared" si="108"/>
        <v>0</v>
      </c>
      <c r="BF648" s="20" t="str">
        <f t="shared" si="109"/>
        <v/>
      </c>
    </row>
    <row r="649" spans="45:58" ht="14.25" customHeight="1">
      <c r="AS649" s="18" t="str">
        <f t="shared" si="100"/>
        <v/>
      </c>
      <c r="AT649" s="12" t="str">
        <f t="shared" si="101"/>
        <v/>
      </c>
      <c r="AU649" s="19" t="str">
        <f t="shared" si="102"/>
        <v/>
      </c>
      <c r="AV649" s="12" t="str">
        <f t="shared" si="103"/>
        <v/>
      </c>
      <c r="AW649" s="12" t="str">
        <f t="shared" si="104"/>
        <v/>
      </c>
      <c r="AX649" s="14" t="str">
        <f t="shared" si="105"/>
        <v/>
      </c>
      <c r="AY649" s="14" t="str">
        <f>IF($B649="","",COUNTIFS($B$5:$B649,$B649,$AT$5:$AT649,$AT649))</f>
        <v/>
      </c>
      <c r="AZ649" s="14" t="str">
        <f>IF($B649="","",COUNTIFS($B$5:$B649,$B649,$AV$5:$AV649,$AV649))</f>
        <v/>
      </c>
      <c r="BA649" s="14" t="str">
        <f t="shared" si="106"/>
        <v/>
      </c>
      <c r="BB649" s="14" t="str">
        <f t="shared" si="107"/>
        <v/>
      </c>
      <c r="BC649" s="14">
        <f t="shared" si="108"/>
        <v>0</v>
      </c>
      <c r="BF649" s="20" t="str">
        <f t="shared" si="109"/>
        <v/>
      </c>
    </row>
    <row r="650" spans="45:58" ht="14.25" customHeight="1">
      <c r="AS650" s="18" t="str">
        <f t="shared" si="100"/>
        <v/>
      </c>
      <c r="AT650" s="12" t="str">
        <f t="shared" si="101"/>
        <v/>
      </c>
      <c r="AU650" s="19" t="str">
        <f t="shared" si="102"/>
        <v/>
      </c>
      <c r="AV650" s="12" t="str">
        <f t="shared" si="103"/>
        <v/>
      </c>
      <c r="AW650" s="12" t="str">
        <f t="shared" si="104"/>
        <v/>
      </c>
      <c r="AX650" s="14" t="str">
        <f t="shared" si="105"/>
        <v/>
      </c>
      <c r="AY650" s="14" t="str">
        <f>IF($B650="","",COUNTIFS($B$5:$B650,$B650,$AT$5:$AT650,$AT650))</f>
        <v/>
      </c>
      <c r="AZ650" s="14" t="str">
        <f>IF($B650="","",COUNTIFS($B$5:$B650,$B650,$AV$5:$AV650,$AV650))</f>
        <v/>
      </c>
      <c r="BA650" s="14" t="str">
        <f t="shared" si="106"/>
        <v/>
      </c>
      <c r="BB650" s="14" t="str">
        <f t="shared" si="107"/>
        <v/>
      </c>
      <c r="BC650" s="14">
        <f t="shared" si="108"/>
        <v>0</v>
      </c>
      <c r="BF650" s="20" t="str">
        <f t="shared" si="109"/>
        <v/>
      </c>
    </row>
    <row r="651" spans="45:58" ht="14.25" customHeight="1">
      <c r="AS651" s="18" t="str">
        <f t="shared" si="100"/>
        <v/>
      </c>
      <c r="AT651" s="12" t="str">
        <f t="shared" si="101"/>
        <v/>
      </c>
      <c r="AU651" s="19" t="str">
        <f t="shared" si="102"/>
        <v/>
      </c>
      <c r="AV651" s="12" t="str">
        <f t="shared" si="103"/>
        <v/>
      </c>
      <c r="AW651" s="12" t="str">
        <f t="shared" si="104"/>
        <v/>
      </c>
      <c r="AX651" s="14" t="str">
        <f t="shared" si="105"/>
        <v/>
      </c>
      <c r="AY651" s="14" t="str">
        <f>IF($B651="","",COUNTIFS($B$5:$B651,$B651,$AT$5:$AT651,$AT651))</f>
        <v/>
      </c>
      <c r="AZ651" s="14" t="str">
        <f>IF($B651="","",COUNTIFS($B$5:$B651,$B651,$AV$5:$AV651,$AV651))</f>
        <v/>
      </c>
      <c r="BA651" s="14" t="str">
        <f t="shared" si="106"/>
        <v/>
      </c>
      <c r="BB651" s="14" t="str">
        <f t="shared" si="107"/>
        <v/>
      </c>
      <c r="BC651" s="14">
        <f t="shared" si="108"/>
        <v>0</v>
      </c>
      <c r="BF651" s="20" t="str">
        <f t="shared" si="109"/>
        <v/>
      </c>
    </row>
    <row r="652" spans="45:58" ht="14.25" customHeight="1">
      <c r="AS652" s="18" t="str">
        <f t="shared" si="100"/>
        <v/>
      </c>
      <c r="AT652" s="12" t="str">
        <f t="shared" si="101"/>
        <v/>
      </c>
      <c r="AU652" s="19" t="str">
        <f t="shared" si="102"/>
        <v/>
      </c>
      <c r="AV652" s="12" t="str">
        <f t="shared" si="103"/>
        <v/>
      </c>
      <c r="AW652" s="12" t="str">
        <f t="shared" si="104"/>
        <v/>
      </c>
      <c r="AX652" s="14" t="str">
        <f t="shared" si="105"/>
        <v/>
      </c>
      <c r="AY652" s="14" t="str">
        <f>IF($B652="","",COUNTIFS($B$5:$B652,$B652,$AT$5:$AT652,$AT652))</f>
        <v/>
      </c>
      <c r="AZ652" s="14" t="str">
        <f>IF($B652="","",COUNTIFS($B$5:$B652,$B652,$AV$5:$AV652,$AV652))</f>
        <v/>
      </c>
      <c r="BA652" s="14" t="str">
        <f t="shared" si="106"/>
        <v/>
      </c>
      <c r="BB652" s="14" t="str">
        <f t="shared" si="107"/>
        <v/>
      </c>
      <c r="BC652" s="14">
        <f t="shared" si="108"/>
        <v>0</v>
      </c>
      <c r="BF652" s="20" t="str">
        <f t="shared" si="109"/>
        <v/>
      </c>
    </row>
    <row r="653" spans="45:58" ht="14.25" customHeight="1">
      <c r="AS653" s="18" t="str">
        <f t="shared" si="100"/>
        <v/>
      </c>
      <c r="AT653" s="12" t="str">
        <f t="shared" si="101"/>
        <v/>
      </c>
      <c r="AU653" s="19" t="str">
        <f t="shared" si="102"/>
        <v/>
      </c>
      <c r="AV653" s="12" t="str">
        <f t="shared" si="103"/>
        <v/>
      </c>
      <c r="AW653" s="12" t="str">
        <f t="shared" si="104"/>
        <v/>
      </c>
      <c r="AX653" s="14" t="str">
        <f t="shared" si="105"/>
        <v/>
      </c>
      <c r="AY653" s="14" t="str">
        <f>IF($B653="","",COUNTIFS($B$5:$B653,$B653,$AT$5:$AT653,$AT653))</f>
        <v/>
      </c>
      <c r="AZ653" s="14" t="str">
        <f>IF($B653="","",COUNTIFS($B$5:$B653,$B653,$AV$5:$AV653,$AV653))</f>
        <v/>
      </c>
      <c r="BA653" s="14" t="str">
        <f t="shared" si="106"/>
        <v/>
      </c>
      <c r="BB653" s="14" t="str">
        <f t="shared" si="107"/>
        <v/>
      </c>
      <c r="BC653" s="14">
        <f t="shared" si="108"/>
        <v>0</v>
      </c>
      <c r="BF653" s="20" t="str">
        <f t="shared" si="109"/>
        <v/>
      </c>
    </row>
    <row r="654" spans="45:58" ht="14.25" customHeight="1">
      <c r="AS654" s="18" t="str">
        <f t="shared" si="100"/>
        <v/>
      </c>
      <c r="AT654" s="12" t="str">
        <f t="shared" si="101"/>
        <v/>
      </c>
      <c r="AU654" s="19" t="str">
        <f t="shared" si="102"/>
        <v/>
      </c>
      <c r="AV654" s="12" t="str">
        <f t="shared" si="103"/>
        <v/>
      </c>
      <c r="AW654" s="12" t="str">
        <f t="shared" si="104"/>
        <v/>
      </c>
      <c r="AX654" s="14" t="str">
        <f t="shared" si="105"/>
        <v/>
      </c>
      <c r="AY654" s="14" t="str">
        <f>IF($B654="","",COUNTIFS($B$5:$B654,$B654,$AT$5:$AT654,$AT654))</f>
        <v/>
      </c>
      <c r="AZ654" s="14" t="str">
        <f>IF($B654="","",COUNTIFS($B$5:$B654,$B654,$AV$5:$AV654,$AV654))</f>
        <v/>
      </c>
      <c r="BA654" s="14" t="str">
        <f t="shared" si="106"/>
        <v/>
      </c>
      <c r="BB654" s="14" t="str">
        <f t="shared" si="107"/>
        <v/>
      </c>
      <c r="BC654" s="14">
        <f t="shared" si="108"/>
        <v>0</v>
      </c>
      <c r="BF654" s="20" t="str">
        <f t="shared" si="109"/>
        <v/>
      </c>
    </row>
    <row r="655" spans="45:58" ht="14.25" customHeight="1">
      <c r="AS655" s="18" t="str">
        <f t="shared" si="100"/>
        <v/>
      </c>
      <c r="AT655" s="12" t="str">
        <f t="shared" si="101"/>
        <v/>
      </c>
      <c r="AU655" s="19" t="str">
        <f t="shared" si="102"/>
        <v/>
      </c>
      <c r="AV655" s="12" t="str">
        <f t="shared" si="103"/>
        <v/>
      </c>
      <c r="AW655" s="12" t="str">
        <f t="shared" si="104"/>
        <v/>
      </c>
      <c r="AX655" s="14" t="str">
        <f t="shared" si="105"/>
        <v/>
      </c>
      <c r="AY655" s="14" t="str">
        <f>IF($B655="","",COUNTIFS($B$5:$B655,$B655,$AT$5:$AT655,$AT655))</f>
        <v/>
      </c>
      <c r="AZ655" s="14" t="str">
        <f>IF($B655="","",COUNTIFS($B$5:$B655,$B655,$AV$5:$AV655,$AV655))</f>
        <v/>
      </c>
      <c r="BA655" s="14" t="str">
        <f t="shared" si="106"/>
        <v/>
      </c>
      <c r="BB655" s="14" t="str">
        <f t="shared" si="107"/>
        <v/>
      </c>
      <c r="BC655" s="14">
        <f t="shared" si="108"/>
        <v>0</v>
      </c>
      <c r="BF655" s="20" t="str">
        <f t="shared" si="109"/>
        <v/>
      </c>
    </row>
    <row r="656" spans="45:58" ht="14.25" customHeight="1">
      <c r="AS656" s="18" t="str">
        <f t="shared" si="100"/>
        <v/>
      </c>
      <c r="AT656" s="12" t="str">
        <f t="shared" si="101"/>
        <v/>
      </c>
      <c r="AU656" s="19" t="str">
        <f t="shared" si="102"/>
        <v/>
      </c>
      <c r="AV656" s="12" t="str">
        <f t="shared" si="103"/>
        <v/>
      </c>
      <c r="AW656" s="12" t="str">
        <f t="shared" si="104"/>
        <v/>
      </c>
      <c r="AX656" s="14" t="str">
        <f t="shared" si="105"/>
        <v/>
      </c>
      <c r="AY656" s="14" t="str">
        <f>IF($B656="","",COUNTIFS($B$5:$B656,$B656,$AT$5:$AT656,$AT656))</f>
        <v/>
      </c>
      <c r="AZ656" s="14" t="str">
        <f>IF($B656="","",COUNTIFS($B$5:$B656,$B656,$AV$5:$AV656,$AV656))</f>
        <v/>
      </c>
      <c r="BA656" s="14" t="str">
        <f t="shared" si="106"/>
        <v/>
      </c>
      <c r="BB656" s="14" t="str">
        <f t="shared" si="107"/>
        <v/>
      </c>
      <c r="BC656" s="14">
        <f t="shared" si="108"/>
        <v>0</v>
      </c>
      <c r="BF656" s="20" t="str">
        <f t="shared" si="109"/>
        <v/>
      </c>
    </row>
    <row r="657" spans="45:58" ht="14.25" customHeight="1">
      <c r="AS657" s="18" t="str">
        <f t="shared" si="100"/>
        <v/>
      </c>
      <c r="AT657" s="12" t="str">
        <f t="shared" si="101"/>
        <v/>
      </c>
      <c r="AU657" s="19" t="str">
        <f t="shared" si="102"/>
        <v/>
      </c>
      <c r="AV657" s="12" t="str">
        <f t="shared" si="103"/>
        <v/>
      </c>
      <c r="AW657" s="12" t="str">
        <f t="shared" si="104"/>
        <v/>
      </c>
      <c r="AX657" s="14" t="str">
        <f t="shared" si="105"/>
        <v/>
      </c>
      <c r="AY657" s="14" t="str">
        <f>IF($B657="","",COUNTIFS($B$5:$B657,$B657,$AT$5:$AT657,$AT657))</f>
        <v/>
      </c>
      <c r="AZ657" s="14" t="str">
        <f>IF($B657="","",COUNTIFS($B$5:$B657,$B657,$AV$5:$AV657,$AV657))</f>
        <v/>
      </c>
      <c r="BA657" s="14" t="str">
        <f t="shared" si="106"/>
        <v/>
      </c>
      <c r="BB657" s="14" t="str">
        <f t="shared" si="107"/>
        <v/>
      </c>
      <c r="BC657" s="14">
        <f t="shared" si="108"/>
        <v>0</v>
      </c>
      <c r="BF657" s="20" t="str">
        <f t="shared" si="109"/>
        <v/>
      </c>
    </row>
    <row r="658" spans="45:58" ht="14.25" customHeight="1">
      <c r="AS658" s="18" t="str">
        <f t="shared" si="100"/>
        <v/>
      </c>
      <c r="AT658" s="12" t="str">
        <f t="shared" si="101"/>
        <v/>
      </c>
      <c r="AU658" s="19" t="str">
        <f t="shared" si="102"/>
        <v/>
      </c>
      <c r="AV658" s="12" t="str">
        <f t="shared" si="103"/>
        <v/>
      </c>
      <c r="AW658" s="12" t="str">
        <f t="shared" si="104"/>
        <v/>
      </c>
      <c r="AX658" s="14" t="str">
        <f t="shared" si="105"/>
        <v/>
      </c>
      <c r="AY658" s="14" t="str">
        <f>IF($B658="","",COUNTIFS($B$5:$B658,$B658,$AT$5:$AT658,$AT658))</f>
        <v/>
      </c>
      <c r="AZ658" s="14" t="str">
        <f>IF($B658="","",COUNTIFS($B$5:$B658,$B658,$AV$5:$AV658,$AV658))</f>
        <v/>
      </c>
      <c r="BA658" s="14" t="str">
        <f t="shared" si="106"/>
        <v/>
      </c>
      <c r="BB658" s="14" t="str">
        <f t="shared" si="107"/>
        <v/>
      </c>
      <c r="BC658" s="14">
        <f t="shared" si="108"/>
        <v>0</v>
      </c>
      <c r="BF658" s="20" t="str">
        <f t="shared" si="109"/>
        <v/>
      </c>
    </row>
    <row r="659" spans="45:58" ht="14.25" customHeight="1">
      <c r="AS659" s="18" t="str">
        <f t="shared" si="100"/>
        <v/>
      </c>
      <c r="AT659" s="12" t="str">
        <f t="shared" si="101"/>
        <v/>
      </c>
      <c r="AU659" s="19" t="str">
        <f t="shared" si="102"/>
        <v/>
      </c>
      <c r="AV659" s="12" t="str">
        <f t="shared" si="103"/>
        <v/>
      </c>
      <c r="AW659" s="12" t="str">
        <f t="shared" si="104"/>
        <v/>
      </c>
      <c r="AX659" s="14" t="str">
        <f t="shared" si="105"/>
        <v/>
      </c>
      <c r="AY659" s="14" t="str">
        <f>IF($B659="","",COUNTIFS($B$5:$B659,$B659,$AT$5:$AT659,$AT659))</f>
        <v/>
      </c>
      <c r="AZ659" s="14" t="str">
        <f>IF($B659="","",COUNTIFS($B$5:$B659,$B659,$AV$5:$AV659,$AV659))</f>
        <v/>
      </c>
      <c r="BA659" s="14" t="str">
        <f t="shared" si="106"/>
        <v/>
      </c>
      <c r="BB659" s="14" t="str">
        <f t="shared" si="107"/>
        <v/>
      </c>
      <c r="BC659" s="14">
        <f t="shared" si="108"/>
        <v>0</v>
      </c>
      <c r="BF659" s="20" t="str">
        <f t="shared" si="109"/>
        <v/>
      </c>
    </row>
    <row r="660" spans="45:58" ht="14.25" customHeight="1">
      <c r="AS660" s="18" t="str">
        <f t="shared" si="100"/>
        <v/>
      </c>
      <c r="AT660" s="12" t="str">
        <f t="shared" si="101"/>
        <v/>
      </c>
      <c r="AU660" s="19" t="str">
        <f t="shared" si="102"/>
        <v/>
      </c>
      <c r="AV660" s="12" t="str">
        <f t="shared" si="103"/>
        <v/>
      </c>
      <c r="AW660" s="12" t="str">
        <f t="shared" si="104"/>
        <v/>
      </c>
      <c r="AX660" s="14" t="str">
        <f t="shared" si="105"/>
        <v/>
      </c>
      <c r="AY660" s="14" t="str">
        <f>IF($B660="","",COUNTIFS($B$5:$B660,$B660,$AT$5:$AT660,$AT660))</f>
        <v/>
      </c>
      <c r="AZ660" s="14" t="str">
        <f>IF($B660="","",COUNTIFS($B$5:$B660,$B660,$AV$5:$AV660,$AV660))</f>
        <v/>
      </c>
      <c r="BA660" s="14" t="str">
        <f t="shared" si="106"/>
        <v/>
      </c>
      <c r="BB660" s="14" t="str">
        <f t="shared" si="107"/>
        <v/>
      </c>
      <c r="BC660" s="14">
        <f t="shared" si="108"/>
        <v>0</v>
      </c>
      <c r="BF660" s="20" t="str">
        <f t="shared" si="109"/>
        <v/>
      </c>
    </row>
    <row r="661" spans="45:58" ht="14.25" customHeight="1">
      <c r="AS661" s="18" t="str">
        <f t="shared" si="100"/>
        <v/>
      </c>
      <c r="AT661" s="12" t="str">
        <f t="shared" si="101"/>
        <v/>
      </c>
      <c r="AU661" s="19" t="str">
        <f t="shared" si="102"/>
        <v/>
      </c>
      <c r="AV661" s="12" t="str">
        <f t="shared" si="103"/>
        <v/>
      </c>
      <c r="AW661" s="12" t="str">
        <f t="shared" si="104"/>
        <v/>
      </c>
      <c r="AX661" s="14" t="str">
        <f t="shared" si="105"/>
        <v/>
      </c>
      <c r="AY661" s="14" t="str">
        <f>IF($B661="","",COUNTIFS($B$5:$B661,$B661,$AT$5:$AT661,$AT661))</f>
        <v/>
      </c>
      <c r="AZ661" s="14" t="str">
        <f>IF($B661="","",COUNTIFS($B$5:$B661,$B661,$AV$5:$AV661,$AV661))</f>
        <v/>
      </c>
      <c r="BA661" s="14" t="str">
        <f t="shared" si="106"/>
        <v/>
      </c>
      <c r="BB661" s="14" t="str">
        <f t="shared" si="107"/>
        <v/>
      </c>
      <c r="BC661" s="14">
        <f t="shared" si="108"/>
        <v>0</v>
      </c>
      <c r="BF661" s="20" t="str">
        <f t="shared" si="109"/>
        <v/>
      </c>
    </row>
    <row r="662" spans="45:58" ht="14.25" customHeight="1">
      <c r="AS662" s="18" t="str">
        <f t="shared" si="100"/>
        <v/>
      </c>
      <c r="AT662" s="12" t="str">
        <f t="shared" si="101"/>
        <v/>
      </c>
      <c r="AU662" s="19" t="str">
        <f t="shared" si="102"/>
        <v/>
      </c>
      <c r="AV662" s="12" t="str">
        <f t="shared" si="103"/>
        <v/>
      </c>
      <c r="AW662" s="12" t="str">
        <f t="shared" si="104"/>
        <v/>
      </c>
      <c r="AX662" s="14" t="str">
        <f t="shared" si="105"/>
        <v/>
      </c>
      <c r="AY662" s="14" t="str">
        <f>IF($B662="","",COUNTIFS($B$5:$B662,$B662,$AT$5:$AT662,$AT662))</f>
        <v/>
      </c>
      <c r="AZ662" s="14" t="str">
        <f>IF($B662="","",COUNTIFS($B$5:$B662,$B662,$AV$5:$AV662,$AV662))</f>
        <v/>
      </c>
      <c r="BA662" s="14" t="str">
        <f t="shared" si="106"/>
        <v/>
      </c>
      <c r="BB662" s="14" t="str">
        <f t="shared" si="107"/>
        <v/>
      </c>
      <c r="BC662" s="14">
        <f t="shared" si="108"/>
        <v>0</v>
      </c>
      <c r="BF662" s="20" t="str">
        <f t="shared" si="109"/>
        <v/>
      </c>
    </row>
    <row r="663" spans="45:58" ht="14.25" customHeight="1">
      <c r="AS663" s="18" t="str">
        <f t="shared" si="100"/>
        <v/>
      </c>
      <c r="AT663" s="12" t="str">
        <f t="shared" si="101"/>
        <v/>
      </c>
      <c r="AU663" s="19" t="str">
        <f t="shared" si="102"/>
        <v/>
      </c>
      <c r="AV663" s="12" t="str">
        <f t="shared" si="103"/>
        <v/>
      </c>
      <c r="AW663" s="12" t="str">
        <f t="shared" si="104"/>
        <v/>
      </c>
      <c r="AX663" s="14" t="str">
        <f t="shared" si="105"/>
        <v/>
      </c>
      <c r="AY663" s="14" t="str">
        <f>IF($B663="","",COUNTIFS($B$5:$B663,$B663,$AT$5:$AT663,$AT663))</f>
        <v/>
      </c>
      <c r="AZ663" s="14" t="str">
        <f>IF($B663="","",COUNTIFS($B$5:$B663,$B663,$AV$5:$AV663,$AV663))</f>
        <v/>
      </c>
      <c r="BA663" s="14" t="str">
        <f t="shared" si="106"/>
        <v/>
      </c>
      <c r="BB663" s="14" t="str">
        <f t="shared" si="107"/>
        <v/>
      </c>
      <c r="BC663" s="14">
        <f t="shared" si="108"/>
        <v>0</v>
      </c>
      <c r="BF663" s="20" t="str">
        <f t="shared" si="109"/>
        <v/>
      </c>
    </row>
    <row r="664" spans="45:58" ht="14.25" customHeight="1">
      <c r="AS664" s="18" t="str">
        <f t="shared" si="100"/>
        <v/>
      </c>
      <c r="AT664" s="12" t="str">
        <f t="shared" si="101"/>
        <v/>
      </c>
      <c r="AU664" s="19" t="str">
        <f t="shared" si="102"/>
        <v/>
      </c>
      <c r="AV664" s="12" t="str">
        <f t="shared" si="103"/>
        <v/>
      </c>
      <c r="AW664" s="12" t="str">
        <f t="shared" si="104"/>
        <v/>
      </c>
      <c r="AX664" s="14" t="str">
        <f t="shared" si="105"/>
        <v/>
      </c>
      <c r="AY664" s="14" t="str">
        <f>IF($B664="","",COUNTIFS($B$5:$B664,$B664,$AT$5:$AT664,$AT664))</f>
        <v/>
      </c>
      <c r="AZ664" s="14" t="str">
        <f>IF($B664="","",COUNTIFS($B$5:$B664,$B664,$AV$5:$AV664,$AV664))</f>
        <v/>
      </c>
      <c r="BA664" s="14" t="str">
        <f t="shared" si="106"/>
        <v/>
      </c>
      <c r="BB664" s="14" t="str">
        <f t="shared" si="107"/>
        <v/>
      </c>
      <c r="BC664" s="14">
        <f t="shared" si="108"/>
        <v>0</v>
      </c>
      <c r="BF664" s="20" t="str">
        <f t="shared" si="109"/>
        <v/>
      </c>
    </row>
    <row r="665" spans="45:58" ht="14.25" customHeight="1">
      <c r="AS665" s="18" t="str">
        <f t="shared" si="100"/>
        <v/>
      </c>
      <c r="AT665" s="12" t="str">
        <f t="shared" si="101"/>
        <v/>
      </c>
      <c r="AU665" s="19" t="str">
        <f t="shared" si="102"/>
        <v/>
      </c>
      <c r="AV665" s="12" t="str">
        <f t="shared" si="103"/>
        <v/>
      </c>
      <c r="AW665" s="12" t="str">
        <f t="shared" si="104"/>
        <v/>
      </c>
      <c r="AX665" s="14" t="str">
        <f t="shared" si="105"/>
        <v/>
      </c>
      <c r="AY665" s="14" t="str">
        <f>IF($B665="","",COUNTIFS($B$5:$B665,$B665,$AT$5:$AT665,$AT665))</f>
        <v/>
      </c>
      <c r="AZ665" s="14" t="str">
        <f>IF($B665="","",COUNTIFS($B$5:$B665,$B665,$AV$5:$AV665,$AV665))</f>
        <v/>
      </c>
      <c r="BA665" s="14" t="str">
        <f t="shared" si="106"/>
        <v/>
      </c>
      <c r="BB665" s="14" t="str">
        <f t="shared" si="107"/>
        <v/>
      </c>
      <c r="BC665" s="14">
        <f t="shared" si="108"/>
        <v>0</v>
      </c>
      <c r="BF665" s="20" t="str">
        <f t="shared" si="109"/>
        <v/>
      </c>
    </row>
    <row r="666" spans="45:58" ht="14.25" customHeight="1">
      <c r="AS666" s="18" t="str">
        <f t="shared" si="100"/>
        <v/>
      </c>
      <c r="AT666" s="12" t="str">
        <f t="shared" si="101"/>
        <v/>
      </c>
      <c r="AU666" s="19" t="str">
        <f t="shared" si="102"/>
        <v/>
      </c>
      <c r="AV666" s="12" t="str">
        <f t="shared" si="103"/>
        <v/>
      </c>
      <c r="AW666" s="12" t="str">
        <f t="shared" si="104"/>
        <v/>
      </c>
      <c r="AX666" s="14" t="str">
        <f t="shared" si="105"/>
        <v/>
      </c>
      <c r="AY666" s="14" t="str">
        <f>IF($B666="","",COUNTIFS($B$5:$B666,$B666,$AT$5:$AT666,$AT666))</f>
        <v/>
      </c>
      <c r="AZ666" s="14" t="str">
        <f>IF($B666="","",COUNTIFS($B$5:$B666,$B666,$AV$5:$AV666,$AV666))</f>
        <v/>
      </c>
      <c r="BA666" s="14" t="str">
        <f t="shared" si="106"/>
        <v/>
      </c>
      <c r="BB666" s="14" t="str">
        <f t="shared" si="107"/>
        <v/>
      </c>
      <c r="BC666" s="14">
        <f t="shared" si="108"/>
        <v>0</v>
      </c>
      <c r="BF666" s="20" t="str">
        <f t="shared" si="109"/>
        <v/>
      </c>
    </row>
    <row r="667" spans="45:58" ht="14.25" customHeight="1">
      <c r="AS667" s="18" t="str">
        <f t="shared" si="100"/>
        <v/>
      </c>
      <c r="AT667" s="12" t="str">
        <f t="shared" si="101"/>
        <v/>
      </c>
      <c r="AU667" s="19" t="str">
        <f t="shared" si="102"/>
        <v/>
      </c>
      <c r="AV667" s="12" t="str">
        <f t="shared" si="103"/>
        <v/>
      </c>
      <c r="AW667" s="12" t="str">
        <f t="shared" si="104"/>
        <v/>
      </c>
      <c r="AX667" s="14" t="str">
        <f t="shared" si="105"/>
        <v/>
      </c>
      <c r="AY667" s="14" t="str">
        <f>IF($B667="","",COUNTIFS($B$5:$B667,$B667,$AT$5:$AT667,$AT667))</f>
        <v/>
      </c>
      <c r="AZ667" s="14" t="str">
        <f>IF($B667="","",COUNTIFS($B$5:$B667,$B667,$AV$5:$AV667,$AV667))</f>
        <v/>
      </c>
      <c r="BA667" s="14" t="str">
        <f t="shared" si="106"/>
        <v/>
      </c>
      <c r="BB667" s="14" t="str">
        <f t="shared" si="107"/>
        <v/>
      </c>
      <c r="BC667" s="14">
        <f t="shared" si="108"/>
        <v>0</v>
      </c>
      <c r="BF667" s="20" t="str">
        <f t="shared" si="109"/>
        <v/>
      </c>
    </row>
    <row r="668" spans="45:58" ht="14.25" customHeight="1">
      <c r="AS668" s="18" t="str">
        <f t="shared" si="100"/>
        <v/>
      </c>
      <c r="AT668" s="12" t="str">
        <f t="shared" si="101"/>
        <v/>
      </c>
      <c r="AU668" s="19" t="str">
        <f t="shared" si="102"/>
        <v/>
      </c>
      <c r="AV668" s="12" t="str">
        <f t="shared" si="103"/>
        <v/>
      </c>
      <c r="AW668" s="12" t="str">
        <f t="shared" si="104"/>
        <v/>
      </c>
      <c r="AX668" s="14" t="str">
        <f t="shared" si="105"/>
        <v/>
      </c>
      <c r="AY668" s="14" t="str">
        <f>IF($B668="","",COUNTIFS($B$5:$B668,$B668,$AT$5:$AT668,$AT668))</f>
        <v/>
      </c>
      <c r="AZ668" s="14" t="str">
        <f>IF($B668="","",COUNTIFS($B$5:$B668,$B668,$AV$5:$AV668,$AV668))</f>
        <v/>
      </c>
      <c r="BA668" s="14" t="str">
        <f t="shared" si="106"/>
        <v/>
      </c>
      <c r="BB668" s="14" t="str">
        <f t="shared" si="107"/>
        <v/>
      </c>
      <c r="BC668" s="14">
        <f t="shared" si="108"/>
        <v>0</v>
      </c>
      <c r="BF668" s="20" t="str">
        <f t="shared" si="109"/>
        <v/>
      </c>
    </row>
    <row r="669" spans="45:58" ht="14.25" customHeight="1">
      <c r="AS669" s="18" t="str">
        <f t="shared" si="100"/>
        <v/>
      </c>
      <c r="AT669" s="12" t="str">
        <f t="shared" si="101"/>
        <v/>
      </c>
      <c r="AU669" s="19" t="str">
        <f t="shared" si="102"/>
        <v/>
      </c>
      <c r="AV669" s="12" t="str">
        <f t="shared" si="103"/>
        <v/>
      </c>
      <c r="AW669" s="12" t="str">
        <f t="shared" si="104"/>
        <v/>
      </c>
      <c r="AX669" s="14" t="str">
        <f t="shared" si="105"/>
        <v/>
      </c>
      <c r="AY669" s="14" t="str">
        <f>IF($B669="","",COUNTIFS($B$5:$B669,$B669,$AT$5:$AT669,$AT669))</f>
        <v/>
      </c>
      <c r="AZ669" s="14" t="str">
        <f>IF($B669="","",COUNTIFS($B$5:$B669,$B669,$AV$5:$AV669,$AV669))</f>
        <v/>
      </c>
      <c r="BA669" s="14" t="str">
        <f t="shared" si="106"/>
        <v/>
      </c>
      <c r="BB669" s="14" t="str">
        <f t="shared" si="107"/>
        <v/>
      </c>
      <c r="BC669" s="14">
        <f t="shared" si="108"/>
        <v>0</v>
      </c>
      <c r="BF669" s="20" t="str">
        <f t="shared" si="109"/>
        <v/>
      </c>
    </row>
    <row r="670" spans="45:58" ht="14.25" customHeight="1">
      <c r="AS670" s="18" t="str">
        <f t="shared" si="100"/>
        <v/>
      </c>
      <c r="AT670" s="12" t="str">
        <f t="shared" si="101"/>
        <v/>
      </c>
      <c r="AU670" s="19" t="str">
        <f t="shared" si="102"/>
        <v/>
      </c>
      <c r="AV670" s="12" t="str">
        <f t="shared" si="103"/>
        <v/>
      </c>
      <c r="AW670" s="12" t="str">
        <f t="shared" si="104"/>
        <v/>
      </c>
      <c r="AX670" s="14" t="str">
        <f t="shared" si="105"/>
        <v/>
      </c>
      <c r="AY670" s="14" t="str">
        <f>IF($B670="","",COUNTIFS($B$5:$B670,$B670,$AT$5:$AT670,$AT670))</f>
        <v/>
      </c>
      <c r="AZ670" s="14" t="str">
        <f>IF($B670="","",COUNTIFS($B$5:$B670,$B670,$AV$5:$AV670,$AV670))</f>
        <v/>
      </c>
      <c r="BA670" s="14" t="str">
        <f t="shared" si="106"/>
        <v/>
      </c>
      <c r="BB670" s="14" t="str">
        <f t="shared" si="107"/>
        <v/>
      </c>
      <c r="BC670" s="14">
        <f t="shared" si="108"/>
        <v>0</v>
      </c>
      <c r="BF670" s="20" t="str">
        <f t="shared" si="109"/>
        <v/>
      </c>
    </row>
    <row r="671" spans="45:58" ht="14.25" customHeight="1">
      <c r="AS671" s="18" t="str">
        <f t="shared" si="100"/>
        <v/>
      </c>
      <c r="AT671" s="12" t="str">
        <f t="shared" si="101"/>
        <v/>
      </c>
      <c r="AU671" s="19" t="str">
        <f t="shared" si="102"/>
        <v/>
      </c>
      <c r="AV671" s="12" t="str">
        <f t="shared" si="103"/>
        <v/>
      </c>
      <c r="AW671" s="12" t="str">
        <f t="shared" si="104"/>
        <v/>
      </c>
      <c r="AX671" s="14" t="str">
        <f t="shared" si="105"/>
        <v/>
      </c>
      <c r="AY671" s="14" t="str">
        <f>IF($B671="","",COUNTIFS($B$5:$B671,$B671,$AT$5:$AT671,$AT671))</f>
        <v/>
      </c>
      <c r="AZ671" s="14" t="str">
        <f>IF($B671="","",COUNTIFS($B$5:$B671,$B671,$AV$5:$AV671,$AV671))</f>
        <v/>
      </c>
      <c r="BA671" s="14" t="str">
        <f t="shared" si="106"/>
        <v/>
      </c>
      <c r="BB671" s="14" t="str">
        <f t="shared" si="107"/>
        <v/>
      </c>
      <c r="BC671" s="14">
        <f t="shared" si="108"/>
        <v>0</v>
      </c>
      <c r="BF671" s="20" t="str">
        <f t="shared" si="109"/>
        <v/>
      </c>
    </row>
    <row r="672" spans="45:58" ht="14.25" customHeight="1">
      <c r="AS672" s="18" t="str">
        <f t="shared" si="100"/>
        <v/>
      </c>
      <c r="AT672" s="12" t="str">
        <f t="shared" si="101"/>
        <v/>
      </c>
      <c r="AU672" s="19" t="str">
        <f t="shared" si="102"/>
        <v/>
      </c>
      <c r="AV672" s="12" t="str">
        <f t="shared" si="103"/>
        <v/>
      </c>
      <c r="AW672" s="12" t="str">
        <f t="shared" si="104"/>
        <v/>
      </c>
      <c r="AX672" s="14" t="str">
        <f t="shared" si="105"/>
        <v/>
      </c>
      <c r="AY672" s="14" t="str">
        <f>IF($B672="","",COUNTIFS($B$5:$B672,$B672,$AT$5:$AT672,$AT672))</f>
        <v/>
      </c>
      <c r="AZ672" s="14" t="str">
        <f>IF($B672="","",COUNTIFS($B$5:$B672,$B672,$AV$5:$AV672,$AV672))</f>
        <v/>
      </c>
      <c r="BA672" s="14" t="str">
        <f t="shared" si="106"/>
        <v/>
      </c>
      <c r="BB672" s="14" t="str">
        <f t="shared" si="107"/>
        <v/>
      </c>
      <c r="BC672" s="14">
        <f t="shared" si="108"/>
        <v>0</v>
      </c>
      <c r="BF672" s="20" t="str">
        <f t="shared" si="109"/>
        <v/>
      </c>
    </row>
    <row r="673" spans="45:58" ht="14.25" customHeight="1">
      <c r="AS673" s="18" t="str">
        <f t="shared" si="100"/>
        <v/>
      </c>
      <c r="AT673" s="12" t="str">
        <f t="shared" si="101"/>
        <v/>
      </c>
      <c r="AU673" s="19" t="str">
        <f t="shared" si="102"/>
        <v/>
      </c>
      <c r="AV673" s="12" t="str">
        <f t="shared" si="103"/>
        <v/>
      </c>
      <c r="AW673" s="12" t="str">
        <f t="shared" si="104"/>
        <v/>
      </c>
      <c r="AX673" s="14" t="str">
        <f t="shared" si="105"/>
        <v/>
      </c>
      <c r="AY673" s="14" t="str">
        <f>IF($B673="","",COUNTIFS($B$5:$B673,$B673,$AT$5:$AT673,$AT673))</f>
        <v/>
      </c>
      <c r="AZ673" s="14" t="str">
        <f>IF($B673="","",COUNTIFS($B$5:$B673,$B673,$AV$5:$AV673,$AV673))</f>
        <v/>
      </c>
      <c r="BA673" s="14" t="str">
        <f t="shared" si="106"/>
        <v/>
      </c>
      <c r="BB673" s="14" t="str">
        <f t="shared" si="107"/>
        <v/>
      </c>
      <c r="BC673" s="14">
        <f t="shared" si="108"/>
        <v>0</v>
      </c>
      <c r="BF673" s="20" t="str">
        <f t="shared" si="109"/>
        <v/>
      </c>
    </row>
    <row r="674" spans="45:58" ht="14.25" customHeight="1">
      <c r="AS674" s="18" t="str">
        <f t="shared" si="100"/>
        <v/>
      </c>
      <c r="AT674" s="12" t="str">
        <f t="shared" si="101"/>
        <v/>
      </c>
      <c r="AU674" s="19" t="str">
        <f t="shared" si="102"/>
        <v/>
      </c>
      <c r="AV674" s="12" t="str">
        <f t="shared" si="103"/>
        <v/>
      </c>
      <c r="AW674" s="12" t="str">
        <f t="shared" si="104"/>
        <v/>
      </c>
      <c r="AX674" s="14" t="str">
        <f t="shared" si="105"/>
        <v/>
      </c>
      <c r="AY674" s="14" t="str">
        <f>IF($B674="","",COUNTIFS($B$5:$B674,$B674,$AT$5:$AT674,$AT674))</f>
        <v/>
      </c>
      <c r="AZ674" s="14" t="str">
        <f>IF($B674="","",COUNTIFS($B$5:$B674,$B674,$AV$5:$AV674,$AV674))</f>
        <v/>
      </c>
      <c r="BA674" s="14" t="str">
        <f t="shared" si="106"/>
        <v/>
      </c>
      <c r="BB674" s="14" t="str">
        <f t="shared" si="107"/>
        <v/>
      </c>
      <c r="BC674" s="14">
        <f t="shared" si="108"/>
        <v>0</v>
      </c>
      <c r="BF674" s="20" t="str">
        <f t="shared" si="109"/>
        <v/>
      </c>
    </row>
    <row r="675" spans="45:58" ht="14.25" customHeight="1">
      <c r="AS675" s="18" t="str">
        <f t="shared" si="100"/>
        <v/>
      </c>
      <c r="AT675" s="12" t="str">
        <f t="shared" si="101"/>
        <v/>
      </c>
      <c r="AU675" s="19" t="str">
        <f t="shared" si="102"/>
        <v/>
      </c>
      <c r="AV675" s="12" t="str">
        <f t="shared" si="103"/>
        <v/>
      </c>
      <c r="AW675" s="12" t="str">
        <f t="shared" si="104"/>
        <v/>
      </c>
      <c r="AX675" s="14" t="str">
        <f t="shared" si="105"/>
        <v/>
      </c>
      <c r="AY675" s="14" t="str">
        <f>IF($B675="","",COUNTIFS($B$5:$B675,$B675,$AT$5:$AT675,$AT675))</f>
        <v/>
      </c>
      <c r="AZ675" s="14" t="str">
        <f>IF($B675="","",COUNTIFS($B$5:$B675,$B675,$AV$5:$AV675,$AV675))</f>
        <v/>
      </c>
      <c r="BA675" s="14" t="str">
        <f t="shared" si="106"/>
        <v/>
      </c>
      <c r="BB675" s="14" t="str">
        <f t="shared" si="107"/>
        <v/>
      </c>
      <c r="BC675" s="14">
        <f t="shared" si="108"/>
        <v>0</v>
      </c>
      <c r="BF675" s="20" t="str">
        <f t="shared" si="109"/>
        <v/>
      </c>
    </row>
    <row r="676" spans="45:58" ht="14.25" customHeight="1">
      <c r="AS676" s="18" t="str">
        <f t="shared" si="100"/>
        <v/>
      </c>
      <c r="AT676" s="12" t="str">
        <f t="shared" si="101"/>
        <v/>
      </c>
      <c r="AU676" s="19" t="str">
        <f t="shared" si="102"/>
        <v/>
      </c>
      <c r="AV676" s="12" t="str">
        <f t="shared" si="103"/>
        <v/>
      </c>
      <c r="AW676" s="12" t="str">
        <f t="shared" si="104"/>
        <v/>
      </c>
      <c r="AX676" s="14" t="str">
        <f t="shared" si="105"/>
        <v/>
      </c>
      <c r="AY676" s="14" t="str">
        <f>IF($B676="","",COUNTIFS($B$5:$B676,$B676,$AT$5:$AT676,$AT676))</f>
        <v/>
      </c>
      <c r="AZ676" s="14" t="str">
        <f>IF($B676="","",COUNTIFS($B$5:$B676,$B676,$AV$5:$AV676,$AV676))</f>
        <v/>
      </c>
      <c r="BA676" s="14" t="str">
        <f t="shared" si="106"/>
        <v/>
      </c>
      <c r="BB676" s="14" t="str">
        <f t="shared" si="107"/>
        <v/>
      </c>
      <c r="BC676" s="14">
        <f t="shared" si="108"/>
        <v>0</v>
      </c>
      <c r="BF676" s="20" t="str">
        <f t="shared" si="109"/>
        <v/>
      </c>
    </row>
    <row r="677" spans="45:58" ht="14.25" customHeight="1">
      <c r="AS677" s="18" t="str">
        <f t="shared" si="100"/>
        <v/>
      </c>
      <c r="AT677" s="12" t="str">
        <f t="shared" si="101"/>
        <v/>
      </c>
      <c r="AU677" s="19" t="str">
        <f t="shared" si="102"/>
        <v/>
      </c>
      <c r="AV677" s="12" t="str">
        <f t="shared" si="103"/>
        <v/>
      </c>
      <c r="AW677" s="12" t="str">
        <f t="shared" si="104"/>
        <v/>
      </c>
      <c r="AX677" s="14" t="str">
        <f t="shared" si="105"/>
        <v/>
      </c>
      <c r="AY677" s="14" t="str">
        <f>IF($B677="","",COUNTIFS($B$5:$B677,$B677,$AT$5:$AT677,$AT677))</f>
        <v/>
      </c>
      <c r="AZ677" s="14" t="str">
        <f>IF($B677="","",COUNTIFS($B$5:$B677,$B677,$AV$5:$AV677,$AV677))</f>
        <v/>
      </c>
      <c r="BA677" s="14" t="str">
        <f t="shared" si="106"/>
        <v/>
      </c>
      <c r="BB677" s="14" t="str">
        <f t="shared" si="107"/>
        <v/>
      </c>
      <c r="BC677" s="14">
        <f t="shared" si="108"/>
        <v>0</v>
      </c>
      <c r="BF677" s="20" t="str">
        <f t="shared" si="109"/>
        <v/>
      </c>
    </row>
    <row r="678" spans="45:58" ht="14.25" customHeight="1">
      <c r="AS678" s="18" t="str">
        <f t="shared" si="100"/>
        <v/>
      </c>
      <c r="AT678" s="12" t="str">
        <f t="shared" si="101"/>
        <v/>
      </c>
      <c r="AU678" s="19" t="str">
        <f t="shared" si="102"/>
        <v/>
      </c>
      <c r="AV678" s="12" t="str">
        <f t="shared" si="103"/>
        <v/>
      </c>
      <c r="AW678" s="12" t="str">
        <f t="shared" si="104"/>
        <v/>
      </c>
      <c r="AX678" s="14" t="str">
        <f t="shared" si="105"/>
        <v/>
      </c>
      <c r="AY678" s="14" t="str">
        <f>IF($B678="","",COUNTIFS($B$5:$B678,$B678,$AT$5:$AT678,$AT678))</f>
        <v/>
      </c>
      <c r="AZ678" s="14" t="str">
        <f>IF($B678="","",COUNTIFS($B$5:$B678,$B678,$AV$5:$AV678,$AV678))</f>
        <v/>
      </c>
      <c r="BA678" s="14" t="str">
        <f t="shared" si="106"/>
        <v/>
      </c>
      <c r="BB678" s="14" t="str">
        <f t="shared" si="107"/>
        <v/>
      </c>
      <c r="BC678" s="14">
        <f t="shared" si="108"/>
        <v>0</v>
      </c>
      <c r="BF678" s="20" t="str">
        <f t="shared" si="109"/>
        <v/>
      </c>
    </row>
    <row r="679" spans="45:58" ht="14.25" customHeight="1">
      <c r="AS679" s="18" t="str">
        <f t="shared" si="100"/>
        <v/>
      </c>
      <c r="AT679" s="12" t="str">
        <f t="shared" si="101"/>
        <v/>
      </c>
      <c r="AU679" s="19" t="str">
        <f t="shared" si="102"/>
        <v/>
      </c>
      <c r="AV679" s="12" t="str">
        <f t="shared" si="103"/>
        <v/>
      </c>
      <c r="AW679" s="12" t="str">
        <f t="shared" si="104"/>
        <v/>
      </c>
      <c r="AX679" s="14" t="str">
        <f t="shared" si="105"/>
        <v/>
      </c>
      <c r="AY679" s="14" t="str">
        <f>IF($B679="","",COUNTIFS($B$5:$B679,$B679,$AT$5:$AT679,$AT679))</f>
        <v/>
      </c>
      <c r="AZ679" s="14" t="str">
        <f>IF($B679="","",COUNTIFS($B$5:$B679,$B679,$AV$5:$AV679,$AV679))</f>
        <v/>
      </c>
      <c r="BA679" s="14" t="str">
        <f t="shared" si="106"/>
        <v/>
      </c>
      <c r="BB679" s="14" t="str">
        <f t="shared" si="107"/>
        <v/>
      </c>
      <c r="BC679" s="14">
        <f t="shared" si="108"/>
        <v>0</v>
      </c>
      <c r="BF679" s="20" t="str">
        <f t="shared" si="109"/>
        <v/>
      </c>
    </row>
    <row r="680" spans="45:58" ht="14.25" customHeight="1">
      <c r="AS680" s="18" t="str">
        <f t="shared" si="100"/>
        <v/>
      </c>
      <c r="AT680" s="12" t="str">
        <f t="shared" si="101"/>
        <v/>
      </c>
      <c r="AU680" s="19" t="str">
        <f t="shared" si="102"/>
        <v/>
      </c>
      <c r="AV680" s="12" t="str">
        <f t="shared" si="103"/>
        <v/>
      </c>
      <c r="AW680" s="12" t="str">
        <f t="shared" si="104"/>
        <v/>
      </c>
      <c r="AX680" s="14" t="str">
        <f t="shared" si="105"/>
        <v/>
      </c>
      <c r="AY680" s="14" t="str">
        <f>IF($B680="","",COUNTIFS($B$5:$B680,$B680,$AT$5:$AT680,$AT680))</f>
        <v/>
      </c>
      <c r="AZ680" s="14" t="str">
        <f>IF($B680="","",COUNTIFS($B$5:$B680,$B680,$AV$5:$AV680,$AV680))</f>
        <v/>
      </c>
      <c r="BA680" s="14" t="str">
        <f t="shared" si="106"/>
        <v/>
      </c>
      <c r="BB680" s="14" t="str">
        <f t="shared" si="107"/>
        <v/>
      </c>
      <c r="BC680" s="14">
        <f t="shared" si="108"/>
        <v>0</v>
      </c>
      <c r="BF680" s="20" t="str">
        <f t="shared" si="109"/>
        <v/>
      </c>
    </row>
    <row r="681" spans="45:58" ht="14.25" customHeight="1">
      <c r="AS681" s="18" t="str">
        <f t="shared" si="100"/>
        <v/>
      </c>
      <c r="AT681" s="12" t="str">
        <f t="shared" si="101"/>
        <v/>
      </c>
      <c r="AU681" s="19" t="str">
        <f t="shared" si="102"/>
        <v/>
      </c>
      <c r="AV681" s="12" t="str">
        <f t="shared" si="103"/>
        <v/>
      </c>
      <c r="AW681" s="12" t="str">
        <f t="shared" si="104"/>
        <v/>
      </c>
      <c r="AX681" s="14" t="str">
        <f t="shared" si="105"/>
        <v/>
      </c>
      <c r="AY681" s="14" t="str">
        <f>IF($B681="","",COUNTIFS($B$5:$B681,$B681,$AT$5:$AT681,$AT681))</f>
        <v/>
      </c>
      <c r="AZ681" s="14" t="str">
        <f>IF($B681="","",COUNTIFS($B$5:$B681,$B681,$AV$5:$AV681,$AV681))</f>
        <v/>
      </c>
      <c r="BA681" s="14" t="str">
        <f t="shared" si="106"/>
        <v/>
      </c>
      <c r="BB681" s="14" t="str">
        <f t="shared" si="107"/>
        <v/>
      </c>
      <c r="BC681" s="14">
        <f t="shared" si="108"/>
        <v>0</v>
      </c>
      <c r="BF681" s="20" t="str">
        <f t="shared" si="109"/>
        <v/>
      </c>
    </row>
    <row r="682" spans="45:58" ht="14.25" customHeight="1">
      <c r="AS682" s="18" t="str">
        <f t="shared" si="100"/>
        <v/>
      </c>
      <c r="AT682" s="12" t="str">
        <f t="shared" si="101"/>
        <v/>
      </c>
      <c r="AU682" s="19" t="str">
        <f t="shared" si="102"/>
        <v/>
      </c>
      <c r="AV682" s="12" t="str">
        <f t="shared" si="103"/>
        <v/>
      </c>
      <c r="AW682" s="12" t="str">
        <f t="shared" si="104"/>
        <v/>
      </c>
      <c r="AX682" s="14" t="str">
        <f t="shared" si="105"/>
        <v/>
      </c>
      <c r="AY682" s="14" t="str">
        <f>IF($B682="","",COUNTIFS($B$5:$B682,$B682,$AT$5:$AT682,$AT682))</f>
        <v/>
      </c>
      <c r="AZ682" s="14" t="str">
        <f>IF($B682="","",COUNTIFS($B$5:$B682,$B682,$AV$5:$AV682,$AV682))</f>
        <v/>
      </c>
      <c r="BA682" s="14" t="str">
        <f t="shared" si="106"/>
        <v/>
      </c>
      <c r="BB682" s="14" t="str">
        <f t="shared" si="107"/>
        <v/>
      </c>
      <c r="BC682" s="14">
        <f t="shared" si="108"/>
        <v>0</v>
      </c>
      <c r="BF682" s="20" t="str">
        <f t="shared" si="109"/>
        <v/>
      </c>
    </row>
    <row r="683" spans="45:58" ht="14.25" customHeight="1">
      <c r="AS683" s="18" t="str">
        <f t="shared" si="100"/>
        <v/>
      </c>
      <c r="AT683" s="12" t="str">
        <f t="shared" si="101"/>
        <v/>
      </c>
      <c r="AU683" s="19" t="str">
        <f t="shared" si="102"/>
        <v/>
      </c>
      <c r="AV683" s="12" t="str">
        <f t="shared" si="103"/>
        <v/>
      </c>
      <c r="AW683" s="12" t="str">
        <f t="shared" si="104"/>
        <v/>
      </c>
      <c r="AX683" s="14" t="str">
        <f t="shared" si="105"/>
        <v/>
      </c>
      <c r="AY683" s="14" t="str">
        <f>IF($B683="","",COUNTIFS($B$5:$B683,$B683,$AT$5:$AT683,$AT683))</f>
        <v/>
      </c>
      <c r="AZ683" s="14" t="str">
        <f>IF($B683="","",COUNTIFS($B$5:$B683,$B683,$AV$5:$AV683,$AV683))</f>
        <v/>
      </c>
      <c r="BA683" s="14" t="str">
        <f t="shared" si="106"/>
        <v/>
      </c>
      <c r="BB683" s="14" t="str">
        <f t="shared" si="107"/>
        <v/>
      </c>
      <c r="BC683" s="14">
        <f t="shared" si="108"/>
        <v>0</v>
      </c>
      <c r="BF683" s="20" t="str">
        <f t="shared" si="109"/>
        <v/>
      </c>
    </row>
    <row r="684" spans="45:58" ht="14.25" customHeight="1">
      <c r="AS684" s="18" t="str">
        <f t="shared" si="100"/>
        <v/>
      </c>
      <c r="AT684" s="12" t="str">
        <f t="shared" si="101"/>
        <v/>
      </c>
      <c r="AU684" s="19" t="str">
        <f t="shared" si="102"/>
        <v/>
      </c>
      <c r="AV684" s="12" t="str">
        <f t="shared" si="103"/>
        <v/>
      </c>
      <c r="AW684" s="12" t="str">
        <f t="shared" si="104"/>
        <v/>
      </c>
      <c r="AX684" s="14" t="str">
        <f t="shared" si="105"/>
        <v/>
      </c>
      <c r="AY684" s="14" t="str">
        <f>IF($B684="","",COUNTIFS($B$5:$B684,$B684,$AT$5:$AT684,$AT684))</f>
        <v/>
      </c>
      <c r="AZ684" s="14" t="str">
        <f>IF($B684="","",COUNTIFS($B$5:$B684,$B684,$AV$5:$AV684,$AV684))</f>
        <v/>
      </c>
      <c r="BA684" s="14" t="str">
        <f t="shared" si="106"/>
        <v/>
      </c>
      <c r="BB684" s="14" t="str">
        <f t="shared" si="107"/>
        <v/>
      </c>
      <c r="BC684" s="14">
        <f t="shared" si="108"/>
        <v>0</v>
      </c>
      <c r="BF684" s="20" t="str">
        <f t="shared" si="109"/>
        <v/>
      </c>
    </row>
    <row r="685" spans="45:58" ht="14.25" customHeight="1">
      <c r="AS685" s="18" t="str">
        <f t="shared" si="100"/>
        <v/>
      </c>
      <c r="AT685" s="12" t="str">
        <f t="shared" si="101"/>
        <v/>
      </c>
      <c r="AU685" s="19" t="str">
        <f t="shared" si="102"/>
        <v/>
      </c>
      <c r="AV685" s="12" t="str">
        <f t="shared" si="103"/>
        <v/>
      </c>
      <c r="AW685" s="12" t="str">
        <f t="shared" si="104"/>
        <v/>
      </c>
      <c r="AX685" s="14" t="str">
        <f t="shared" si="105"/>
        <v/>
      </c>
      <c r="AY685" s="14" t="str">
        <f>IF($B685="","",COUNTIFS($B$5:$B685,$B685,$AT$5:$AT685,$AT685))</f>
        <v/>
      </c>
      <c r="AZ685" s="14" t="str">
        <f>IF($B685="","",COUNTIFS($B$5:$B685,$B685,$AV$5:$AV685,$AV685))</f>
        <v/>
      </c>
      <c r="BA685" s="14" t="str">
        <f t="shared" si="106"/>
        <v/>
      </c>
      <c r="BB685" s="14" t="str">
        <f t="shared" si="107"/>
        <v/>
      </c>
      <c r="BC685" s="14">
        <f t="shared" si="108"/>
        <v>0</v>
      </c>
      <c r="BF685" s="20" t="str">
        <f t="shared" si="109"/>
        <v/>
      </c>
    </row>
    <row r="686" spans="45:58" ht="14.25" customHeight="1">
      <c r="AS686" s="18" t="str">
        <f t="shared" si="100"/>
        <v/>
      </c>
      <c r="AT686" s="12" t="str">
        <f t="shared" si="101"/>
        <v/>
      </c>
      <c r="AU686" s="19" t="str">
        <f t="shared" si="102"/>
        <v/>
      </c>
      <c r="AV686" s="12" t="str">
        <f t="shared" si="103"/>
        <v/>
      </c>
      <c r="AW686" s="12" t="str">
        <f t="shared" si="104"/>
        <v/>
      </c>
      <c r="AX686" s="14" t="str">
        <f t="shared" si="105"/>
        <v/>
      </c>
      <c r="AY686" s="14" t="str">
        <f>IF($B686="","",COUNTIFS($B$5:$B686,$B686,$AT$5:$AT686,$AT686))</f>
        <v/>
      </c>
      <c r="AZ686" s="14" t="str">
        <f>IF($B686="","",COUNTIFS($B$5:$B686,$B686,$AV$5:$AV686,$AV686))</f>
        <v/>
      </c>
      <c r="BA686" s="14" t="str">
        <f t="shared" si="106"/>
        <v/>
      </c>
      <c r="BB686" s="14" t="str">
        <f t="shared" si="107"/>
        <v/>
      </c>
      <c r="BC686" s="14">
        <f t="shared" si="108"/>
        <v>0</v>
      </c>
      <c r="BF686" s="20" t="str">
        <f t="shared" si="109"/>
        <v/>
      </c>
    </row>
    <row r="687" spans="45:58" ht="14.25" customHeight="1">
      <c r="AS687" s="18" t="str">
        <f t="shared" si="100"/>
        <v/>
      </c>
      <c r="AT687" s="12" t="str">
        <f t="shared" si="101"/>
        <v/>
      </c>
      <c r="AU687" s="19" t="str">
        <f t="shared" si="102"/>
        <v/>
      </c>
      <c r="AV687" s="12" t="str">
        <f t="shared" si="103"/>
        <v/>
      </c>
      <c r="AW687" s="12" t="str">
        <f t="shared" si="104"/>
        <v/>
      </c>
      <c r="AX687" s="14" t="str">
        <f t="shared" si="105"/>
        <v/>
      </c>
      <c r="AY687" s="14" t="str">
        <f>IF($B687="","",COUNTIFS($B$5:$B687,$B687,$AT$5:$AT687,$AT687))</f>
        <v/>
      </c>
      <c r="AZ687" s="14" t="str">
        <f>IF($B687="","",COUNTIFS($B$5:$B687,$B687,$AV$5:$AV687,$AV687))</f>
        <v/>
      </c>
      <c r="BA687" s="14" t="str">
        <f t="shared" si="106"/>
        <v/>
      </c>
      <c r="BB687" s="14" t="str">
        <f t="shared" si="107"/>
        <v/>
      </c>
      <c r="BC687" s="14">
        <f t="shared" si="108"/>
        <v>0</v>
      </c>
      <c r="BF687" s="20" t="str">
        <f t="shared" si="109"/>
        <v/>
      </c>
    </row>
    <row r="688" spans="45:58" ht="14.25" customHeight="1">
      <c r="AS688" s="18" t="str">
        <f t="shared" si="100"/>
        <v/>
      </c>
      <c r="AT688" s="12" t="str">
        <f t="shared" si="101"/>
        <v/>
      </c>
      <c r="AU688" s="19" t="str">
        <f t="shared" si="102"/>
        <v/>
      </c>
      <c r="AV688" s="12" t="str">
        <f t="shared" si="103"/>
        <v/>
      </c>
      <c r="AW688" s="12" t="str">
        <f t="shared" si="104"/>
        <v/>
      </c>
      <c r="AX688" s="14" t="str">
        <f t="shared" si="105"/>
        <v/>
      </c>
      <c r="AY688" s="14" t="str">
        <f>IF($B688="","",COUNTIFS($B$5:$B688,$B688,$AT$5:$AT688,$AT688))</f>
        <v/>
      </c>
      <c r="AZ688" s="14" t="str">
        <f>IF($B688="","",COUNTIFS($B$5:$B688,$B688,$AV$5:$AV688,$AV688))</f>
        <v/>
      </c>
      <c r="BA688" s="14" t="str">
        <f t="shared" si="106"/>
        <v/>
      </c>
      <c r="BB688" s="14" t="str">
        <f t="shared" si="107"/>
        <v/>
      </c>
      <c r="BC688" s="14">
        <f t="shared" si="108"/>
        <v>0</v>
      </c>
      <c r="BF688" s="20" t="str">
        <f t="shared" si="109"/>
        <v/>
      </c>
    </row>
    <row r="689" spans="45:58" ht="14.25" customHeight="1">
      <c r="AS689" s="18" t="str">
        <f t="shared" si="100"/>
        <v/>
      </c>
      <c r="AT689" s="12" t="str">
        <f t="shared" si="101"/>
        <v/>
      </c>
      <c r="AU689" s="19" t="str">
        <f t="shared" si="102"/>
        <v/>
      </c>
      <c r="AV689" s="12" t="str">
        <f t="shared" si="103"/>
        <v/>
      </c>
      <c r="AW689" s="12" t="str">
        <f t="shared" si="104"/>
        <v/>
      </c>
      <c r="AX689" s="14" t="str">
        <f t="shared" si="105"/>
        <v/>
      </c>
      <c r="AY689" s="14" t="str">
        <f>IF($B689="","",COUNTIFS($B$5:$B689,$B689,$AT$5:$AT689,$AT689))</f>
        <v/>
      </c>
      <c r="AZ689" s="14" t="str">
        <f>IF($B689="","",COUNTIFS($B$5:$B689,$B689,$AV$5:$AV689,$AV689))</f>
        <v/>
      </c>
      <c r="BA689" s="14" t="str">
        <f t="shared" si="106"/>
        <v/>
      </c>
      <c r="BB689" s="14" t="str">
        <f t="shared" si="107"/>
        <v/>
      </c>
      <c r="BC689" s="14">
        <f t="shared" si="108"/>
        <v>0</v>
      </c>
      <c r="BF689" s="20" t="str">
        <f t="shared" si="109"/>
        <v/>
      </c>
    </row>
    <row r="690" spans="45:58" ht="14.25" customHeight="1">
      <c r="AS690" s="18" t="str">
        <f t="shared" si="100"/>
        <v/>
      </c>
      <c r="AT690" s="12" t="str">
        <f t="shared" si="101"/>
        <v/>
      </c>
      <c r="AU690" s="19" t="str">
        <f t="shared" si="102"/>
        <v/>
      </c>
      <c r="AV690" s="12" t="str">
        <f t="shared" si="103"/>
        <v/>
      </c>
      <c r="AW690" s="12" t="str">
        <f t="shared" si="104"/>
        <v/>
      </c>
      <c r="AX690" s="14" t="str">
        <f t="shared" si="105"/>
        <v/>
      </c>
      <c r="AY690" s="14" t="str">
        <f>IF($B690="","",COUNTIFS($B$5:$B690,$B690,$AT$5:$AT690,$AT690))</f>
        <v/>
      </c>
      <c r="AZ690" s="14" t="str">
        <f>IF($B690="","",COUNTIFS($B$5:$B690,$B690,$AV$5:$AV690,$AV690))</f>
        <v/>
      </c>
      <c r="BA690" s="14" t="str">
        <f t="shared" si="106"/>
        <v/>
      </c>
      <c r="BB690" s="14" t="str">
        <f t="shared" si="107"/>
        <v/>
      </c>
      <c r="BC690" s="14">
        <f t="shared" si="108"/>
        <v>0</v>
      </c>
      <c r="BF690" s="20" t="str">
        <f t="shared" si="109"/>
        <v/>
      </c>
    </row>
    <row r="691" spans="45:58" ht="14.25" customHeight="1">
      <c r="AS691" s="18" t="str">
        <f t="shared" si="100"/>
        <v/>
      </c>
      <c r="AT691" s="12" t="str">
        <f t="shared" si="101"/>
        <v/>
      </c>
      <c r="AU691" s="19" t="str">
        <f t="shared" si="102"/>
        <v/>
      </c>
      <c r="AV691" s="12" t="str">
        <f t="shared" si="103"/>
        <v/>
      </c>
      <c r="AW691" s="12" t="str">
        <f t="shared" si="104"/>
        <v/>
      </c>
      <c r="AX691" s="14" t="str">
        <f t="shared" si="105"/>
        <v/>
      </c>
      <c r="AY691" s="14" t="str">
        <f>IF($B691="","",COUNTIFS($B$5:$B691,$B691,$AT$5:$AT691,$AT691))</f>
        <v/>
      </c>
      <c r="AZ691" s="14" t="str">
        <f>IF($B691="","",COUNTIFS($B$5:$B691,$B691,$AV$5:$AV691,$AV691))</f>
        <v/>
      </c>
      <c r="BA691" s="14" t="str">
        <f t="shared" si="106"/>
        <v/>
      </c>
      <c r="BB691" s="14" t="str">
        <f t="shared" si="107"/>
        <v/>
      </c>
      <c r="BC691" s="14">
        <f t="shared" si="108"/>
        <v>0</v>
      </c>
      <c r="BF691" s="20" t="str">
        <f t="shared" si="109"/>
        <v/>
      </c>
    </row>
    <row r="692" spans="45:58" ht="14.25" customHeight="1">
      <c r="AS692" s="18" t="str">
        <f t="shared" si="100"/>
        <v/>
      </c>
      <c r="AT692" s="12" t="str">
        <f t="shared" si="101"/>
        <v/>
      </c>
      <c r="AU692" s="19" t="str">
        <f t="shared" si="102"/>
        <v/>
      </c>
      <c r="AV692" s="12" t="str">
        <f t="shared" si="103"/>
        <v/>
      </c>
      <c r="AW692" s="12" t="str">
        <f t="shared" si="104"/>
        <v/>
      </c>
      <c r="AX692" s="14" t="str">
        <f t="shared" si="105"/>
        <v/>
      </c>
      <c r="AY692" s="14" t="str">
        <f>IF($B692="","",COUNTIFS($B$5:$B692,$B692,$AT$5:$AT692,$AT692))</f>
        <v/>
      </c>
      <c r="AZ692" s="14" t="str">
        <f>IF($B692="","",COUNTIFS($B$5:$B692,$B692,$AV$5:$AV692,$AV692))</f>
        <v/>
      </c>
      <c r="BA692" s="14" t="str">
        <f t="shared" si="106"/>
        <v/>
      </c>
      <c r="BB692" s="14" t="str">
        <f t="shared" si="107"/>
        <v/>
      </c>
      <c r="BC692" s="14">
        <f t="shared" si="108"/>
        <v>0</v>
      </c>
      <c r="BF692" s="20" t="str">
        <f t="shared" si="109"/>
        <v/>
      </c>
    </row>
    <row r="693" spans="45:58" ht="14.25" customHeight="1">
      <c r="AS693" s="18" t="str">
        <f t="shared" si="100"/>
        <v/>
      </c>
      <c r="AT693" s="12" t="str">
        <f t="shared" si="101"/>
        <v/>
      </c>
      <c r="AU693" s="19" t="str">
        <f t="shared" si="102"/>
        <v/>
      </c>
      <c r="AV693" s="12" t="str">
        <f t="shared" si="103"/>
        <v/>
      </c>
      <c r="AW693" s="12" t="str">
        <f t="shared" si="104"/>
        <v/>
      </c>
      <c r="AX693" s="14" t="str">
        <f t="shared" si="105"/>
        <v/>
      </c>
      <c r="AY693" s="14" t="str">
        <f>IF($B693="","",COUNTIFS($B$5:$B693,$B693,$AT$5:$AT693,$AT693))</f>
        <v/>
      </c>
      <c r="AZ693" s="14" t="str">
        <f>IF($B693="","",COUNTIFS($B$5:$B693,$B693,$AV$5:$AV693,$AV693))</f>
        <v/>
      </c>
      <c r="BA693" s="14" t="str">
        <f t="shared" si="106"/>
        <v/>
      </c>
      <c r="BB693" s="14" t="str">
        <f t="shared" si="107"/>
        <v/>
      </c>
      <c r="BC693" s="14">
        <f t="shared" si="108"/>
        <v>0</v>
      </c>
      <c r="BF693" s="20" t="str">
        <f t="shared" si="109"/>
        <v/>
      </c>
    </row>
    <row r="694" spans="45:58" ht="14.25" customHeight="1">
      <c r="AS694" s="18" t="str">
        <f t="shared" si="100"/>
        <v/>
      </c>
      <c r="AT694" s="12" t="str">
        <f t="shared" si="101"/>
        <v/>
      </c>
      <c r="AU694" s="19" t="str">
        <f t="shared" si="102"/>
        <v/>
      </c>
      <c r="AV694" s="12" t="str">
        <f t="shared" si="103"/>
        <v/>
      </c>
      <c r="AW694" s="12" t="str">
        <f t="shared" si="104"/>
        <v/>
      </c>
      <c r="AX694" s="14" t="str">
        <f t="shared" si="105"/>
        <v/>
      </c>
      <c r="AY694" s="14" t="str">
        <f>IF($B694="","",COUNTIFS($B$5:$B694,$B694,$AT$5:$AT694,$AT694))</f>
        <v/>
      </c>
      <c r="AZ694" s="14" t="str">
        <f>IF($B694="","",COUNTIFS($B$5:$B694,$B694,$AV$5:$AV694,$AV694))</f>
        <v/>
      </c>
      <c r="BA694" s="14" t="str">
        <f t="shared" si="106"/>
        <v/>
      </c>
      <c r="BB694" s="14" t="str">
        <f t="shared" si="107"/>
        <v/>
      </c>
      <c r="BC694" s="14">
        <f t="shared" si="108"/>
        <v>0</v>
      </c>
      <c r="BF694" s="20" t="str">
        <f t="shared" si="109"/>
        <v/>
      </c>
    </row>
    <row r="695" spans="45:58" ht="14.25" customHeight="1">
      <c r="AS695" s="18" t="str">
        <f t="shared" si="100"/>
        <v/>
      </c>
      <c r="AT695" s="12" t="str">
        <f t="shared" si="101"/>
        <v/>
      </c>
      <c r="AU695" s="19" t="str">
        <f t="shared" si="102"/>
        <v/>
      </c>
      <c r="AV695" s="12" t="str">
        <f t="shared" si="103"/>
        <v/>
      </c>
      <c r="AW695" s="12" t="str">
        <f t="shared" si="104"/>
        <v/>
      </c>
      <c r="AX695" s="14" t="str">
        <f t="shared" si="105"/>
        <v/>
      </c>
      <c r="AY695" s="14" t="str">
        <f>IF($B695="","",COUNTIFS($B$5:$B695,$B695,$AT$5:$AT695,$AT695))</f>
        <v/>
      </c>
      <c r="AZ695" s="14" t="str">
        <f>IF($B695="","",COUNTIFS($B$5:$B695,$B695,$AV$5:$AV695,$AV695))</f>
        <v/>
      </c>
      <c r="BA695" s="14" t="str">
        <f t="shared" si="106"/>
        <v/>
      </c>
      <c r="BB695" s="14" t="str">
        <f t="shared" si="107"/>
        <v/>
      </c>
      <c r="BC695" s="14">
        <f t="shared" si="108"/>
        <v>0</v>
      </c>
      <c r="BF695" s="20" t="str">
        <f t="shared" si="109"/>
        <v/>
      </c>
    </row>
    <row r="696" spans="45:58" ht="14.25" customHeight="1">
      <c r="AS696" s="18" t="str">
        <f t="shared" si="100"/>
        <v/>
      </c>
      <c r="AT696" s="12" t="str">
        <f t="shared" si="101"/>
        <v/>
      </c>
      <c r="AU696" s="19" t="str">
        <f t="shared" si="102"/>
        <v/>
      </c>
      <c r="AV696" s="12" t="str">
        <f t="shared" si="103"/>
        <v/>
      </c>
      <c r="AW696" s="12" t="str">
        <f t="shared" si="104"/>
        <v/>
      </c>
      <c r="AX696" s="14" t="str">
        <f t="shared" si="105"/>
        <v/>
      </c>
      <c r="AY696" s="14" t="str">
        <f>IF($B696="","",COUNTIFS($B$5:$B696,$B696,$AT$5:$AT696,$AT696))</f>
        <v/>
      </c>
      <c r="AZ696" s="14" t="str">
        <f>IF($B696="","",COUNTIFS($B$5:$B696,$B696,$AV$5:$AV696,$AV696))</f>
        <v/>
      </c>
      <c r="BA696" s="14" t="str">
        <f t="shared" si="106"/>
        <v/>
      </c>
      <c r="BB696" s="14" t="str">
        <f t="shared" si="107"/>
        <v/>
      </c>
      <c r="BC696" s="14">
        <f t="shared" si="108"/>
        <v>0</v>
      </c>
      <c r="BF696" s="20" t="str">
        <f t="shared" si="109"/>
        <v/>
      </c>
    </row>
    <row r="697" spans="45:58" ht="14.25" customHeight="1">
      <c r="AS697" s="18" t="str">
        <f t="shared" si="100"/>
        <v/>
      </c>
      <c r="AT697" s="12" t="str">
        <f t="shared" si="101"/>
        <v/>
      </c>
      <c r="AU697" s="19" t="str">
        <f t="shared" si="102"/>
        <v/>
      </c>
      <c r="AV697" s="12" t="str">
        <f t="shared" si="103"/>
        <v/>
      </c>
      <c r="AW697" s="12" t="str">
        <f t="shared" si="104"/>
        <v/>
      </c>
      <c r="AX697" s="14" t="str">
        <f t="shared" si="105"/>
        <v/>
      </c>
      <c r="AY697" s="14" t="str">
        <f>IF($B697="","",COUNTIFS($B$5:$B697,$B697,$AT$5:$AT697,$AT697))</f>
        <v/>
      </c>
      <c r="AZ697" s="14" t="str">
        <f>IF($B697="","",COUNTIFS($B$5:$B697,$B697,$AV$5:$AV697,$AV697))</f>
        <v/>
      </c>
      <c r="BA697" s="14" t="str">
        <f t="shared" si="106"/>
        <v/>
      </c>
      <c r="BB697" s="14" t="str">
        <f t="shared" si="107"/>
        <v/>
      </c>
      <c r="BC697" s="14">
        <f t="shared" si="108"/>
        <v>0</v>
      </c>
      <c r="BF697" s="20" t="str">
        <f t="shared" si="109"/>
        <v/>
      </c>
    </row>
    <row r="698" spans="45:58" ht="14.25" customHeight="1">
      <c r="AS698" s="18" t="str">
        <f t="shared" si="100"/>
        <v/>
      </c>
      <c r="AT698" s="12" t="str">
        <f t="shared" si="101"/>
        <v/>
      </c>
      <c r="AU698" s="19" t="str">
        <f t="shared" si="102"/>
        <v/>
      </c>
      <c r="AV698" s="12" t="str">
        <f t="shared" si="103"/>
        <v/>
      </c>
      <c r="AW698" s="12" t="str">
        <f t="shared" si="104"/>
        <v/>
      </c>
      <c r="AX698" s="14" t="str">
        <f t="shared" si="105"/>
        <v/>
      </c>
      <c r="AY698" s="14" t="str">
        <f>IF($B698="","",COUNTIFS($B$5:$B698,$B698,$AT$5:$AT698,$AT698))</f>
        <v/>
      </c>
      <c r="AZ698" s="14" t="str">
        <f>IF($B698="","",COUNTIFS($B$5:$B698,$B698,$AV$5:$AV698,$AV698))</f>
        <v/>
      </c>
      <c r="BA698" s="14" t="str">
        <f t="shared" si="106"/>
        <v/>
      </c>
      <c r="BB698" s="14" t="str">
        <f t="shared" si="107"/>
        <v/>
      </c>
      <c r="BC698" s="14">
        <f t="shared" si="108"/>
        <v>0</v>
      </c>
      <c r="BF698" s="20" t="str">
        <f t="shared" si="109"/>
        <v/>
      </c>
    </row>
    <row r="699" spans="45:58" ht="14.25" customHeight="1">
      <c r="AS699" s="18" t="str">
        <f t="shared" si="100"/>
        <v/>
      </c>
      <c r="AT699" s="12" t="str">
        <f t="shared" si="101"/>
        <v/>
      </c>
      <c r="AU699" s="19" t="str">
        <f t="shared" si="102"/>
        <v/>
      </c>
      <c r="AV699" s="12" t="str">
        <f t="shared" si="103"/>
        <v/>
      </c>
      <c r="AW699" s="12" t="str">
        <f t="shared" si="104"/>
        <v/>
      </c>
      <c r="AX699" s="14" t="str">
        <f t="shared" si="105"/>
        <v/>
      </c>
      <c r="AY699" s="14" t="str">
        <f>IF($B699="","",COUNTIFS($B$5:$B699,$B699,$AT$5:$AT699,$AT699))</f>
        <v/>
      </c>
      <c r="AZ699" s="14" t="str">
        <f>IF($B699="","",COUNTIFS($B$5:$B699,$B699,$AV$5:$AV699,$AV699))</f>
        <v/>
      </c>
      <c r="BA699" s="14" t="str">
        <f t="shared" si="106"/>
        <v/>
      </c>
      <c r="BB699" s="14" t="str">
        <f t="shared" si="107"/>
        <v/>
      </c>
      <c r="BC699" s="14">
        <f t="shared" si="108"/>
        <v>0</v>
      </c>
      <c r="BF699" s="20" t="str">
        <f t="shared" si="109"/>
        <v/>
      </c>
    </row>
    <row r="700" spans="45:58" ht="14.25" customHeight="1">
      <c r="AS700" s="18" t="str">
        <f t="shared" si="100"/>
        <v/>
      </c>
      <c r="AT700" s="12" t="str">
        <f t="shared" si="101"/>
        <v/>
      </c>
      <c r="AU700" s="19" t="str">
        <f t="shared" si="102"/>
        <v/>
      </c>
      <c r="AV700" s="12" t="str">
        <f t="shared" si="103"/>
        <v/>
      </c>
      <c r="AW700" s="12" t="str">
        <f t="shared" si="104"/>
        <v/>
      </c>
      <c r="AX700" s="14" t="str">
        <f t="shared" si="105"/>
        <v/>
      </c>
      <c r="AY700" s="14" t="str">
        <f>IF($B700="","",COUNTIFS($B$5:$B700,$B700,$AT$5:$AT700,$AT700))</f>
        <v/>
      </c>
      <c r="AZ700" s="14" t="str">
        <f>IF($B700="","",COUNTIFS($B$5:$B700,$B700,$AV$5:$AV700,$AV700))</f>
        <v/>
      </c>
      <c r="BA700" s="14" t="str">
        <f t="shared" si="106"/>
        <v/>
      </c>
      <c r="BB700" s="14" t="str">
        <f t="shared" si="107"/>
        <v/>
      </c>
      <c r="BC700" s="14">
        <f t="shared" si="108"/>
        <v>0</v>
      </c>
      <c r="BF700" s="20" t="str">
        <f t="shared" si="109"/>
        <v/>
      </c>
    </row>
    <row r="701" spans="45:58" ht="14.25" customHeight="1">
      <c r="AS701" s="18" t="str">
        <f t="shared" si="100"/>
        <v/>
      </c>
      <c r="AT701" s="12" t="str">
        <f t="shared" si="101"/>
        <v/>
      </c>
      <c r="AU701" s="19" t="str">
        <f t="shared" si="102"/>
        <v/>
      </c>
      <c r="AV701" s="12" t="str">
        <f t="shared" si="103"/>
        <v/>
      </c>
      <c r="AW701" s="12" t="str">
        <f t="shared" si="104"/>
        <v/>
      </c>
      <c r="AX701" s="14" t="str">
        <f t="shared" si="105"/>
        <v/>
      </c>
      <c r="AY701" s="14" t="str">
        <f>IF($B701="","",COUNTIFS($B$5:$B701,$B701,$AT$5:$AT701,$AT701))</f>
        <v/>
      </c>
      <c r="AZ701" s="14" t="str">
        <f>IF($B701="","",COUNTIFS($B$5:$B701,$B701,$AV$5:$AV701,$AV701))</f>
        <v/>
      </c>
      <c r="BA701" s="14" t="str">
        <f t="shared" si="106"/>
        <v/>
      </c>
      <c r="BB701" s="14" t="str">
        <f t="shared" si="107"/>
        <v/>
      </c>
      <c r="BC701" s="14">
        <f t="shared" si="108"/>
        <v>0</v>
      </c>
      <c r="BF701" s="20" t="str">
        <f t="shared" si="109"/>
        <v/>
      </c>
    </row>
    <row r="702" spans="45:58" ht="14.25" customHeight="1">
      <c r="AS702" s="18" t="str">
        <f t="shared" si="100"/>
        <v/>
      </c>
      <c r="AT702" s="12" t="str">
        <f t="shared" si="101"/>
        <v/>
      </c>
      <c r="AU702" s="19" t="str">
        <f t="shared" si="102"/>
        <v/>
      </c>
      <c r="AV702" s="12" t="str">
        <f t="shared" si="103"/>
        <v/>
      </c>
      <c r="AW702" s="12" t="str">
        <f t="shared" si="104"/>
        <v/>
      </c>
      <c r="AX702" s="14" t="str">
        <f t="shared" si="105"/>
        <v/>
      </c>
      <c r="AY702" s="14" t="str">
        <f>IF($B702="","",COUNTIFS($B$5:$B702,$B702,$AT$5:$AT702,$AT702))</f>
        <v/>
      </c>
      <c r="AZ702" s="14" t="str">
        <f>IF($B702="","",COUNTIFS($B$5:$B702,$B702,$AV$5:$AV702,$AV702))</f>
        <v/>
      </c>
      <c r="BA702" s="14" t="str">
        <f t="shared" si="106"/>
        <v/>
      </c>
      <c r="BB702" s="14" t="str">
        <f t="shared" si="107"/>
        <v/>
      </c>
      <c r="BC702" s="14">
        <f t="shared" si="108"/>
        <v>0</v>
      </c>
      <c r="BF702" s="20" t="str">
        <f t="shared" si="109"/>
        <v/>
      </c>
    </row>
    <row r="703" spans="45:58" ht="14.25" customHeight="1">
      <c r="AS703" s="18" t="str">
        <f t="shared" si="100"/>
        <v/>
      </c>
      <c r="AT703" s="12" t="str">
        <f t="shared" si="101"/>
        <v/>
      </c>
      <c r="AU703" s="19" t="str">
        <f t="shared" si="102"/>
        <v/>
      </c>
      <c r="AV703" s="12" t="str">
        <f t="shared" si="103"/>
        <v/>
      </c>
      <c r="AW703" s="12" t="str">
        <f t="shared" si="104"/>
        <v/>
      </c>
      <c r="AX703" s="14" t="str">
        <f t="shared" si="105"/>
        <v/>
      </c>
      <c r="AY703" s="14" t="str">
        <f>IF($B703="","",COUNTIFS($B$5:$B703,$B703,$AT$5:$AT703,$AT703))</f>
        <v/>
      </c>
      <c r="AZ703" s="14" t="str">
        <f>IF($B703="","",COUNTIFS($B$5:$B703,$B703,$AV$5:$AV703,$AV703))</f>
        <v/>
      </c>
      <c r="BA703" s="14" t="str">
        <f t="shared" si="106"/>
        <v/>
      </c>
      <c r="BB703" s="14" t="str">
        <f t="shared" si="107"/>
        <v/>
      </c>
      <c r="BC703" s="14">
        <f t="shared" si="108"/>
        <v>0</v>
      </c>
      <c r="BF703" s="20" t="str">
        <f t="shared" si="109"/>
        <v/>
      </c>
    </row>
    <row r="704" spans="45:58" ht="14.25" customHeight="1">
      <c r="AS704" s="18" t="str">
        <f t="shared" si="100"/>
        <v/>
      </c>
      <c r="AT704" s="12" t="str">
        <f t="shared" si="101"/>
        <v/>
      </c>
      <c r="AU704" s="19" t="str">
        <f t="shared" si="102"/>
        <v/>
      </c>
      <c r="AV704" s="12" t="str">
        <f t="shared" si="103"/>
        <v/>
      </c>
      <c r="AW704" s="12" t="str">
        <f t="shared" si="104"/>
        <v/>
      </c>
      <c r="AX704" s="14" t="str">
        <f t="shared" si="105"/>
        <v/>
      </c>
      <c r="AY704" s="14" t="str">
        <f>IF($B704="","",COUNTIFS($B$5:$B704,$B704,$AT$5:$AT704,$AT704))</f>
        <v/>
      </c>
      <c r="AZ704" s="14" t="str">
        <f>IF($B704="","",COUNTIFS($B$5:$B704,$B704,$AV$5:$AV704,$AV704))</f>
        <v/>
      </c>
      <c r="BA704" s="14" t="str">
        <f t="shared" si="106"/>
        <v/>
      </c>
      <c r="BB704" s="14" t="str">
        <f t="shared" si="107"/>
        <v/>
      </c>
      <c r="BC704" s="14">
        <f t="shared" si="108"/>
        <v>0</v>
      </c>
      <c r="BF704" s="20" t="str">
        <f t="shared" si="109"/>
        <v/>
      </c>
    </row>
    <row r="705" spans="45:58" ht="14.25" customHeight="1">
      <c r="AS705" s="18" t="str">
        <f t="shared" si="100"/>
        <v/>
      </c>
      <c r="AT705" s="12" t="str">
        <f t="shared" si="101"/>
        <v/>
      </c>
      <c r="AU705" s="19" t="str">
        <f t="shared" si="102"/>
        <v/>
      </c>
      <c r="AV705" s="12" t="str">
        <f t="shared" si="103"/>
        <v/>
      </c>
      <c r="AW705" s="12" t="str">
        <f t="shared" si="104"/>
        <v/>
      </c>
      <c r="AX705" s="14" t="str">
        <f t="shared" si="105"/>
        <v/>
      </c>
      <c r="AY705" s="14" t="str">
        <f>IF($B705="","",COUNTIFS($B$5:$B705,$B705,$AT$5:$AT705,$AT705))</f>
        <v/>
      </c>
      <c r="AZ705" s="14" t="str">
        <f>IF($B705="","",COUNTIFS($B$5:$B705,$B705,$AV$5:$AV705,$AV705))</f>
        <v/>
      </c>
      <c r="BA705" s="14" t="str">
        <f t="shared" si="106"/>
        <v/>
      </c>
      <c r="BB705" s="14" t="str">
        <f t="shared" si="107"/>
        <v/>
      </c>
      <c r="BC705" s="14">
        <f t="shared" si="108"/>
        <v>0</v>
      </c>
      <c r="BF705" s="20" t="str">
        <f t="shared" si="109"/>
        <v/>
      </c>
    </row>
    <row r="706" spans="45:58" ht="14.25" customHeight="1">
      <c r="AS706" s="18" t="str">
        <f t="shared" si="100"/>
        <v/>
      </c>
      <c r="AT706" s="12" t="str">
        <f t="shared" si="101"/>
        <v/>
      </c>
      <c r="AU706" s="19" t="str">
        <f t="shared" si="102"/>
        <v/>
      </c>
      <c r="AV706" s="12" t="str">
        <f t="shared" si="103"/>
        <v/>
      </c>
      <c r="AW706" s="12" t="str">
        <f t="shared" si="104"/>
        <v/>
      </c>
      <c r="AX706" s="14" t="str">
        <f t="shared" si="105"/>
        <v/>
      </c>
      <c r="AY706" s="14" t="str">
        <f>IF($B706="","",COUNTIFS($B$5:$B706,$B706,$AT$5:$AT706,$AT706))</f>
        <v/>
      </c>
      <c r="AZ706" s="14" t="str">
        <f>IF($B706="","",COUNTIFS($B$5:$B706,$B706,$AV$5:$AV706,$AV706))</f>
        <v/>
      </c>
      <c r="BA706" s="14" t="str">
        <f t="shared" si="106"/>
        <v/>
      </c>
      <c r="BB706" s="14" t="str">
        <f t="shared" si="107"/>
        <v/>
      </c>
      <c r="BC706" s="14">
        <f t="shared" si="108"/>
        <v>0</v>
      </c>
      <c r="BF706" s="20" t="str">
        <f t="shared" si="109"/>
        <v/>
      </c>
    </row>
    <row r="707" spans="45:58" ht="14.25" customHeight="1">
      <c r="AS707" s="18" t="str">
        <f t="shared" si="100"/>
        <v/>
      </c>
      <c r="AT707" s="12" t="str">
        <f t="shared" si="101"/>
        <v/>
      </c>
      <c r="AU707" s="19" t="str">
        <f t="shared" si="102"/>
        <v/>
      </c>
      <c r="AV707" s="12" t="str">
        <f t="shared" si="103"/>
        <v/>
      </c>
      <c r="AW707" s="12" t="str">
        <f t="shared" si="104"/>
        <v/>
      </c>
      <c r="AX707" s="14" t="str">
        <f t="shared" si="105"/>
        <v/>
      </c>
      <c r="AY707" s="14" t="str">
        <f>IF($B707="","",COUNTIFS($B$5:$B707,$B707,$AT$5:$AT707,$AT707))</f>
        <v/>
      </c>
      <c r="AZ707" s="14" t="str">
        <f>IF($B707="","",COUNTIFS($B$5:$B707,$B707,$AV$5:$AV707,$AV707))</f>
        <v/>
      </c>
      <c r="BA707" s="14" t="str">
        <f t="shared" si="106"/>
        <v/>
      </c>
      <c r="BB707" s="14" t="str">
        <f t="shared" si="107"/>
        <v/>
      </c>
      <c r="BC707" s="14">
        <f t="shared" si="108"/>
        <v>0</v>
      </c>
      <c r="BF707" s="20" t="str">
        <f t="shared" si="109"/>
        <v/>
      </c>
    </row>
    <row r="708" spans="45:58" ht="14.25" customHeight="1">
      <c r="AS708" s="18" t="str">
        <f t="shared" si="100"/>
        <v/>
      </c>
      <c r="AT708" s="12" t="str">
        <f t="shared" si="101"/>
        <v/>
      </c>
      <c r="AU708" s="19" t="str">
        <f t="shared" si="102"/>
        <v/>
      </c>
      <c r="AV708" s="12" t="str">
        <f t="shared" si="103"/>
        <v/>
      </c>
      <c r="AW708" s="12" t="str">
        <f t="shared" si="104"/>
        <v/>
      </c>
      <c r="AX708" s="14" t="str">
        <f t="shared" si="105"/>
        <v/>
      </c>
      <c r="AY708" s="14" t="str">
        <f>IF($B708="","",COUNTIFS($B$5:$B708,$B708,$AT$5:$AT708,$AT708))</f>
        <v/>
      </c>
      <c r="AZ708" s="14" t="str">
        <f>IF($B708="","",COUNTIFS($B$5:$B708,$B708,$AV$5:$AV708,$AV708))</f>
        <v/>
      </c>
      <c r="BA708" s="14" t="str">
        <f t="shared" si="106"/>
        <v/>
      </c>
      <c r="BB708" s="14" t="str">
        <f t="shared" si="107"/>
        <v/>
      </c>
      <c r="BC708" s="14">
        <f t="shared" si="108"/>
        <v>0</v>
      </c>
      <c r="BF708" s="20" t="str">
        <f t="shared" si="109"/>
        <v/>
      </c>
    </row>
    <row r="709" spans="45:58" ht="14.25" customHeight="1">
      <c r="AS709" s="18" t="str">
        <f t="shared" ref="AS709:AS772" si="110">IF($B709="","",SUM($H709,$J709,$L709,$N709,$P709,$R709,$T709,$V709,$X709,$Z709,$AB709,$AD709,$AF709,$AH709,$AJ709,$AL709,$AN709))</f>
        <v/>
      </c>
      <c r="AT709" s="12" t="str">
        <f t="shared" ref="AT709:AT772" si="111">IF($C709="","",DATE(YEAR($C709),MONTH($C709),1))</f>
        <v/>
      </c>
      <c r="AU709" s="19" t="str">
        <f t="shared" ref="AU709:AU772" si="112">IF($AT709="","",TEXT($AT709,"mmmm yyyy"))</f>
        <v/>
      </c>
      <c r="AV709" s="12" t="str">
        <f t="shared" ref="AV709:AV772" si="113">IF($C709="","",$C709-WEEKDAY($C709,2)+1)</f>
        <v/>
      </c>
      <c r="AW709" s="12" t="str">
        <f t="shared" ref="AW709:AW772" si="114">IF($AV709="","",$AV709+6)</f>
        <v/>
      </c>
      <c r="AX709" s="14" t="str">
        <f t="shared" ref="AX709:AX772" si="115">IF($AV709="","",TEXT($AV709,"dd/mm/yyyy")&amp;" - "&amp;TEXT($AW709,"dd/mm/yyyy"))</f>
        <v/>
      </c>
      <c r="AY709" s="14" t="str">
        <f>IF($B709="","",COUNTIFS($B$5:$B709,$B709,$AT$5:$AT709,$AT709))</f>
        <v/>
      </c>
      <c r="AZ709" s="14" t="str">
        <f>IF($B709="","",COUNTIFS($B$5:$B709,$B709,$AV$5:$AV709,$AV709))</f>
        <v/>
      </c>
      <c r="BA709" s="14" t="str">
        <f t="shared" ref="BA709:BA772" si="116">IF($B709="","",TEXT($AY709,"00")&amp;"|"&amp;$B709&amp;"|"&amp;TEXT($AT709,"yyyymmdd"))</f>
        <v/>
      </c>
      <c r="BB709" s="14" t="str">
        <f t="shared" ref="BB709:BB772" si="117">IF($B709="","",TEXT($AZ709,"00")&amp;"|"&amp;$B709&amp;"|"&amp;TEXT($AV709,"yyyymmdd"))</f>
        <v/>
      </c>
      <c r="BC709" s="14">
        <f t="shared" ref="BC709:BC772" si="118">IF(OR($AP709="YES",$AP709="Yes",$AP709="Y",$AP709=1),1,0)</f>
        <v>0</v>
      </c>
      <c r="BF709" s="20" t="str">
        <f t="shared" ref="BF709:BF772" si="119">IF($C709="","",IF($C709&gt;=DATE(2026,6,1),"QA-2026-06",IF($C709&gt;=DATE(2026,5,1),"May 2026+",IF($C709&gt;=DATE(2026,4,1),"April 2026",IF($C709&gt;=DATE(2026,3,1),"March 2026","Jan-Feb 2026")))))</f>
        <v/>
      </c>
    </row>
    <row r="710" spans="45:58" ht="14.25" customHeight="1">
      <c r="AS710" s="18" t="str">
        <f t="shared" si="110"/>
        <v/>
      </c>
      <c r="AT710" s="12" t="str">
        <f t="shared" si="111"/>
        <v/>
      </c>
      <c r="AU710" s="19" t="str">
        <f t="shared" si="112"/>
        <v/>
      </c>
      <c r="AV710" s="12" t="str">
        <f t="shared" si="113"/>
        <v/>
      </c>
      <c r="AW710" s="12" t="str">
        <f t="shared" si="114"/>
        <v/>
      </c>
      <c r="AX710" s="14" t="str">
        <f t="shared" si="115"/>
        <v/>
      </c>
      <c r="AY710" s="14" t="str">
        <f>IF($B710="","",COUNTIFS($B$5:$B710,$B710,$AT$5:$AT710,$AT710))</f>
        <v/>
      </c>
      <c r="AZ710" s="14" t="str">
        <f>IF($B710="","",COUNTIFS($B$5:$B710,$B710,$AV$5:$AV710,$AV710))</f>
        <v/>
      </c>
      <c r="BA710" s="14" t="str">
        <f t="shared" si="116"/>
        <v/>
      </c>
      <c r="BB710" s="14" t="str">
        <f t="shared" si="117"/>
        <v/>
      </c>
      <c r="BC710" s="14">
        <f t="shared" si="118"/>
        <v>0</v>
      </c>
      <c r="BF710" s="20" t="str">
        <f t="shared" si="119"/>
        <v/>
      </c>
    </row>
    <row r="711" spans="45:58" ht="14.25" customHeight="1">
      <c r="AS711" s="18" t="str">
        <f t="shared" si="110"/>
        <v/>
      </c>
      <c r="AT711" s="12" t="str">
        <f t="shared" si="111"/>
        <v/>
      </c>
      <c r="AU711" s="19" t="str">
        <f t="shared" si="112"/>
        <v/>
      </c>
      <c r="AV711" s="12" t="str">
        <f t="shared" si="113"/>
        <v/>
      </c>
      <c r="AW711" s="12" t="str">
        <f t="shared" si="114"/>
        <v/>
      </c>
      <c r="AX711" s="14" t="str">
        <f t="shared" si="115"/>
        <v/>
      </c>
      <c r="AY711" s="14" t="str">
        <f>IF($B711="","",COUNTIFS($B$5:$B711,$B711,$AT$5:$AT711,$AT711))</f>
        <v/>
      </c>
      <c r="AZ711" s="14" t="str">
        <f>IF($B711="","",COUNTIFS($B$5:$B711,$B711,$AV$5:$AV711,$AV711))</f>
        <v/>
      </c>
      <c r="BA711" s="14" t="str">
        <f t="shared" si="116"/>
        <v/>
      </c>
      <c r="BB711" s="14" t="str">
        <f t="shared" si="117"/>
        <v/>
      </c>
      <c r="BC711" s="14">
        <f t="shared" si="118"/>
        <v>0</v>
      </c>
      <c r="BF711" s="20" t="str">
        <f t="shared" si="119"/>
        <v/>
      </c>
    </row>
    <row r="712" spans="45:58" ht="14.25" customHeight="1">
      <c r="AS712" s="18" t="str">
        <f t="shared" si="110"/>
        <v/>
      </c>
      <c r="AT712" s="12" t="str">
        <f t="shared" si="111"/>
        <v/>
      </c>
      <c r="AU712" s="19" t="str">
        <f t="shared" si="112"/>
        <v/>
      </c>
      <c r="AV712" s="12" t="str">
        <f t="shared" si="113"/>
        <v/>
      </c>
      <c r="AW712" s="12" t="str">
        <f t="shared" si="114"/>
        <v/>
      </c>
      <c r="AX712" s="14" t="str">
        <f t="shared" si="115"/>
        <v/>
      </c>
      <c r="AY712" s="14" t="str">
        <f>IF($B712="","",COUNTIFS($B$5:$B712,$B712,$AT$5:$AT712,$AT712))</f>
        <v/>
      </c>
      <c r="AZ712" s="14" t="str">
        <f>IF($B712="","",COUNTIFS($B$5:$B712,$B712,$AV$5:$AV712,$AV712))</f>
        <v/>
      </c>
      <c r="BA712" s="14" t="str">
        <f t="shared" si="116"/>
        <v/>
      </c>
      <c r="BB712" s="14" t="str">
        <f t="shared" si="117"/>
        <v/>
      </c>
      <c r="BC712" s="14">
        <f t="shared" si="118"/>
        <v>0</v>
      </c>
      <c r="BF712" s="20" t="str">
        <f t="shared" si="119"/>
        <v/>
      </c>
    </row>
    <row r="713" spans="45:58" ht="14.25" customHeight="1">
      <c r="AS713" s="18" t="str">
        <f t="shared" si="110"/>
        <v/>
      </c>
      <c r="AT713" s="12" t="str">
        <f t="shared" si="111"/>
        <v/>
      </c>
      <c r="AU713" s="19" t="str">
        <f t="shared" si="112"/>
        <v/>
      </c>
      <c r="AV713" s="12" t="str">
        <f t="shared" si="113"/>
        <v/>
      </c>
      <c r="AW713" s="12" t="str">
        <f t="shared" si="114"/>
        <v/>
      </c>
      <c r="AX713" s="14" t="str">
        <f t="shared" si="115"/>
        <v/>
      </c>
      <c r="AY713" s="14" t="str">
        <f>IF($B713="","",COUNTIFS($B$5:$B713,$B713,$AT$5:$AT713,$AT713))</f>
        <v/>
      </c>
      <c r="AZ713" s="14" t="str">
        <f>IF($B713="","",COUNTIFS($B$5:$B713,$B713,$AV$5:$AV713,$AV713))</f>
        <v/>
      </c>
      <c r="BA713" s="14" t="str">
        <f t="shared" si="116"/>
        <v/>
      </c>
      <c r="BB713" s="14" t="str">
        <f t="shared" si="117"/>
        <v/>
      </c>
      <c r="BC713" s="14">
        <f t="shared" si="118"/>
        <v>0</v>
      </c>
      <c r="BF713" s="20" t="str">
        <f t="shared" si="119"/>
        <v/>
      </c>
    </row>
    <row r="714" spans="45:58" ht="14.25" customHeight="1">
      <c r="AS714" s="18" t="str">
        <f t="shared" si="110"/>
        <v/>
      </c>
      <c r="AT714" s="12" t="str">
        <f t="shared" si="111"/>
        <v/>
      </c>
      <c r="AU714" s="19" t="str">
        <f t="shared" si="112"/>
        <v/>
      </c>
      <c r="AV714" s="12" t="str">
        <f t="shared" si="113"/>
        <v/>
      </c>
      <c r="AW714" s="12" t="str">
        <f t="shared" si="114"/>
        <v/>
      </c>
      <c r="AX714" s="14" t="str">
        <f t="shared" si="115"/>
        <v/>
      </c>
      <c r="AY714" s="14" t="str">
        <f>IF($B714="","",COUNTIFS($B$5:$B714,$B714,$AT$5:$AT714,$AT714))</f>
        <v/>
      </c>
      <c r="AZ714" s="14" t="str">
        <f>IF($B714="","",COUNTIFS($B$5:$B714,$B714,$AV$5:$AV714,$AV714))</f>
        <v/>
      </c>
      <c r="BA714" s="14" t="str">
        <f t="shared" si="116"/>
        <v/>
      </c>
      <c r="BB714" s="14" t="str">
        <f t="shared" si="117"/>
        <v/>
      </c>
      <c r="BC714" s="14">
        <f t="shared" si="118"/>
        <v>0</v>
      </c>
      <c r="BF714" s="20" t="str">
        <f t="shared" si="119"/>
        <v/>
      </c>
    </row>
    <row r="715" spans="45:58" ht="14.25" customHeight="1">
      <c r="AS715" s="18" t="str">
        <f t="shared" si="110"/>
        <v/>
      </c>
      <c r="AT715" s="12" t="str">
        <f t="shared" si="111"/>
        <v/>
      </c>
      <c r="AU715" s="19" t="str">
        <f t="shared" si="112"/>
        <v/>
      </c>
      <c r="AV715" s="12" t="str">
        <f t="shared" si="113"/>
        <v/>
      </c>
      <c r="AW715" s="12" t="str">
        <f t="shared" si="114"/>
        <v/>
      </c>
      <c r="AX715" s="14" t="str">
        <f t="shared" si="115"/>
        <v/>
      </c>
      <c r="AY715" s="14" t="str">
        <f>IF($B715="","",COUNTIFS($B$5:$B715,$B715,$AT$5:$AT715,$AT715))</f>
        <v/>
      </c>
      <c r="AZ715" s="14" t="str">
        <f>IF($B715="","",COUNTIFS($B$5:$B715,$B715,$AV$5:$AV715,$AV715))</f>
        <v/>
      </c>
      <c r="BA715" s="14" t="str">
        <f t="shared" si="116"/>
        <v/>
      </c>
      <c r="BB715" s="14" t="str">
        <f t="shared" si="117"/>
        <v/>
      </c>
      <c r="BC715" s="14">
        <f t="shared" si="118"/>
        <v>0</v>
      </c>
      <c r="BF715" s="20" t="str">
        <f t="shared" si="119"/>
        <v/>
      </c>
    </row>
    <row r="716" spans="45:58" ht="14.25" customHeight="1">
      <c r="AS716" s="18" t="str">
        <f t="shared" si="110"/>
        <v/>
      </c>
      <c r="AT716" s="12" t="str">
        <f t="shared" si="111"/>
        <v/>
      </c>
      <c r="AU716" s="19" t="str">
        <f t="shared" si="112"/>
        <v/>
      </c>
      <c r="AV716" s="12" t="str">
        <f t="shared" si="113"/>
        <v/>
      </c>
      <c r="AW716" s="12" t="str">
        <f t="shared" si="114"/>
        <v/>
      </c>
      <c r="AX716" s="14" t="str">
        <f t="shared" si="115"/>
        <v/>
      </c>
      <c r="AY716" s="14" t="str">
        <f>IF($B716="","",COUNTIFS($B$5:$B716,$B716,$AT$5:$AT716,$AT716))</f>
        <v/>
      </c>
      <c r="AZ716" s="14" t="str">
        <f>IF($B716="","",COUNTIFS($B$5:$B716,$B716,$AV$5:$AV716,$AV716))</f>
        <v/>
      </c>
      <c r="BA716" s="14" t="str">
        <f t="shared" si="116"/>
        <v/>
      </c>
      <c r="BB716" s="14" t="str">
        <f t="shared" si="117"/>
        <v/>
      </c>
      <c r="BC716" s="14">
        <f t="shared" si="118"/>
        <v>0</v>
      </c>
      <c r="BF716" s="20" t="str">
        <f t="shared" si="119"/>
        <v/>
      </c>
    </row>
    <row r="717" spans="45:58" ht="14.25" customHeight="1">
      <c r="AS717" s="18" t="str">
        <f t="shared" si="110"/>
        <v/>
      </c>
      <c r="AT717" s="12" t="str">
        <f t="shared" si="111"/>
        <v/>
      </c>
      <c r="AU717" s="19" t="str">
        <f t="shared" si="112"/>
        <v/>
      </c>
      <c r="AV717" s="12" t="str">
        <f t="shared" si="113"/>
        <v/>
      </c>
      <c r="AW717" s="12" t="str">
        <f t="shared" si="114"/>
        <v/>
      </c>
      <c r="AX717" s="14" t="str">
        <f t="shared" si="115"/>
        <v/>
      </c>
      <c r="AY717" s="14" t="str">
        <f>IF($B717="","",COUNTIFS($B$5:$B717,$B717,$AT$5:$AT717,$AT717))</f>
        <v/>
      </c>
      <c r="AZ717" s="14" t="str">
        <f>IF($B717="","",COUNTIFS($B$5:$B717,$B717,$AV$5:$AV717,$AV717))</f>
        <v/>
      </c>
      <c r="BA717" s="14" t="str">
        <f t="shared" si="116"/>
        <v/>
      </c>
      <c r="BB717" s="14" t="str">
        <f t="shared" si="117"/>
        <v/>
      </c>
      <c r="BC717" s="14">
        <f t="shared" si="118"/>
        <v>0</v>
      </c>
      <c r="BF717" s="20" t="str">
        <f t="shared" si="119"/>
        <v/>
      </c>
    </row>
    <row r="718" spans="45:58" ht="14.25" customHeight="1">
      <c r="AS718" s="18" t="str">
        <f t="shared" si="110"/>
        <v/>
      </c>
      <c r="AT718" s="12" t="str">
        <f t="shared" si="111"/>
        <v/>
      </c>
      <c r="AU718" s="19" t="str">
        <f t="shared" si="112"/>
        <v/>
      </c>
      <c r="AV718" s="12" t="str">
        <f t="shared" si="113"/>
        <v/>
      </c>
      <c r="AW718" s="12" t="str">
        <f t="shared" si="114"/>
        <v/>
      </c>
      <c r="AX718" s="14" t="str">
        <f t="shared" si="115"/>
        <v/>
      </c>
      <c r="AY718" s="14" t="str">
        <f>IF($B718="","",COUNTIFS($B$5:$B718,$B718,$AT$5:$AT718,$AT718))</f>
        <v/>
      </c>
      <c r="AZ718" s="14" t="str">
        <f>IF($B718="","",COUNTIFS($B$5:$B718,$B718,$AV$5:$AV718,$AV718))</f>
        <v/>
      </c>
      <c r="BA718" s="14" t="str">
        <f t="shared" si="116"/>
        <v/>
      </c>
      <c r="BB718" s="14" t="str">
        <f t="shared" si="117"/>
        <v/>
      </c>
      <c r="BC718" s="14">
        <f t="shared" si="118"/>
        <v>0</v>
      </c>
      <c r="BF718" s="20" t="str">
        <f t="shared" si="119"/>
        <v/>
      </c>
    </row>
    <row r="719" spans="45:58" ht="14.25" customHeight="1">
      <c r="AS719" s="18" t="str">
        <f t="shared" si="110"/>
        <v/>
      </c>
      <c r="AT719" s="12" t="str">
        <f t="shared" si="111"/>
        <v/>
      </c>
      <c r="AU719" s="19" t="str">
        <f t="shared" si="112"/>
        <v/>
      </c>
      <c r="AV719" s="12" t="str">
        <f t="shared" si="113"/>
        <v/>
      </c>
      <c r="AW719" s="12" t="str">
        <f t="shared" si="114"/>
        <v/>
      </c>
      <c r="AX719" s="14" t="str">
        <f t="shared" si="115"/>
        <v/>
      </c>
      <c r="AY719" s="14" t="str">
        <f>IF($B719="","",COUNTIFS($B$5:$B719,$B719,$AT$5:$AT719,$AT719))</f>
        <v/>
      </c>
      <c r="AZ719" s="14" t="str">
        <f>IF($B719="","",COUNTIFS($B$5:$B719,$B719,$AV$5:$AV719,$AV719))</f>
        <v/>
      </c>
      <c r="BA719" s="14" t="str">
        <f t="shared" si="116"/>
        <v/>
      </c>
      <c r="BB719" s="14" t="str">
        <f t="shared" si="117"/>
        <v/>
      </c>
      <c r="BC719" s="14">
        <f t="shared" si="118"/>
        <v>0</v>
      </c>
      <c r="BF719" s="20" t="str">
        <f t="shared" si="119"/>
        <v/>
      </c>
    </row>
    <row r="720" spans="45:58" ht="14.25" customHeight="1">
      <c r="AS720" s="18" t="str">
        <f t="shared" si="110"/>
        <v/>
      </c>
      <c r="AT720" s="12" t="str">
        <f t="shared" si="111"/>
        <v/>
      </c>
      <c r="AU720" s="19" t="str">
        <f t="shared" si="112"/>
        <v/>
      </c>
      <c r="AV720" s="12" t="str">
        <f t="shared" si="113"/>
        <v/>
      </c>
      <c r="AW720" s="12" t="str">
        <f t="shared" si="114"/>
        <v/>
      </c>
      <c r="AX720" s="14" t="str">
        <f t="shared" si="115"/>
        <v/>
      </c>
      <c r="AY720" s="14" t="str">
        <f>IF($B720="","",COUNTIFS($B$5:$B720,$B720,$AT$5:$AT720,$AT720))</f>
        <v/>
      </c>
      <c r="AZ720" s="14" t="str">
        <f>IF($B720="","",COUNTIFS($B$5:$B720,$B720,$AV$5:$AV720,$AV720))</f>
        <v/>
      </c>
      <c r="BA720" s="14" t="str">
        <f t="shared" si="116"/>
        <v/>
      </c>
      <c r="BB720" s="14" t="str">
        <f t="shared" si="117"/>
        <v/>
      </c>
      <c r="BC720" s="14">
        <f t="shared" si="118"/>
        <v>0</v>
      </c>
      <c r="BF720" s="20" t="str">
        <f t="shared" si="119"/>
        <v/>
      </c>
    </row>
    <row r="721" spans="45:58" ht="14.25" customHeight="1">
      <c r="AS721" s="18" t="str">
        <f t="shared" si="110"/>
        <v/>
      </c>
      <c r="AT721" s="12" t="str">
        <f t="shared" si="111"/>
        <v/>
      </c>
      <c r="AU721" s="19" t="str">
        <f t="shared" si="112"/>
        <v/>
      </c>
      <c r="AV721" s="12" t="str">
        <f t="shared" si="113"/>
        <v/>
      </c>
      <c r="AW721" s="12" t="str">
        <f t="shared" si="114"/>
        <v/>
      </c>
      <c r="AX721" s="14" t="str">
        <f t="shared" si="115"/>
        <v/>
      </c>
      <c r="AY721" s="14" t="str">
        <f>IF($B721="","",COUNTIFS($B$5:$B721,$B721,$AT$5:$AT721,$AT721))</f>
        <v/>
      </c>
      <c r="AZ721" s="14" t="str">
        <f>IF($B721="","",COUNTIFS($B$5:$B721,$B721,$AV$5:$AV721,$AV721))</f>
        <v/>
      </c>
      <c r="BA721" s="14" t="str">
        <f t="shared" si="116"/>
        <v/>
      </c>
      <c r="BB721" s="14" t="str">
        <f t="shared" si="117"/>
        <v/>
      </c>
      <c r="BC721" s="14">
        <f t="shared" si="118"/>
        <v>0</v>
      </c>
      <c r="BF721" s="20" t="str">
        <f t="shared" si="119"/>
        <v/>
      </c>
    </row>
    <row r="722" spans="45:58" ht="14.25" customHeight="1">
      <c r="AS722" s="18" t="str">
        <f t="shared" si="110"/>
        <v/>
      </c>
      <c r="AT722" s="12" t="str">
        <f t="shared" si="111"/>
        <v/>
      </c>
      <c r="AU722" s="19" t="str">
        <f t="shared" si="112"/>
        <v/>
      </c>
      <c r="AV722" s="12" t="str">
        <f t="shared" si="113"/>
        <v/>
      </c>
      <c r="AW722" s="12" t="str">
        <f t="shared" si="114"/>
        <v/>
      </c>
      <c r="AX722" s="14" t="str">
        <f t="shared" si="115"/>
        <v/>
      </c>
      <c r="AY722" s="14" t="str">
        <f>IF($B722="","",COUNTIFS($B$5:$B722,$B722,$AT$5:$AT722,$AT722))</f>
        <v/>
      </c>
      <c r="AZ722" s="14" t="str">
        <f>IF($B722="","",COUNTIFS($B$5:$B722,$B722,$AV$5:$AV722,$AV722))</f>
        <v/>
      </c>
      <c r="BA722" s="14" t="str">
        <f t="shared" si="116"/>
        <v/>
      </c>
      <c r="BB722" s="14" t="str">
        <f t="shared" si="117"/>
        <v/>
      </c>
      <c r="BC722" s="14">
        <f t="shared" si="118"/>
        <v>0</v>
      </c>
      <c r="BF722" s="20" t="str">
        <f t="shared" si="119"/>
        <v/>
      </c>
    </row>
    <row r="723" spans="45:58" ht="14.25" customHeight="1">
      <c r="AS723" s="18" t="str">
        <f t="shared" si="110"/>
        <v/>
      </c>
      <c r="AT723" s="12" t="str">
        <f t="shared" si="111"/>
        <v/>
      </c>
      <c r="AU723" s="19" t="str">
        <f t="shared" si="112"/>
        <v/>
      </c>
      <c r="AV723" s="12" t="str">
        <f t="shared" si="113"/>
        <v/>
      </c>
      <c r="AW723" s="12" t="str">
        <f t="shared" si="114"/>
        <v/>
      </c>
      <c r="AX723" s="14" t="str">
        <f t="shared" si="115"/>
        <v/>
      </c>
      <c r="AY723" s="14" t="str">
        <f>IF($B723="","",COUNTIFS($B$5:$B723,$B723,$AT$5:$AT723,$AT723))</f>
        <v/>
      </c>
      <c r="AZ723" s="14" t="str">
        <f>IF($B723="","",COUNTIFS($B$5:$B723,$B723,$AV$5:$AV723,$AV723))</f>
        <v/>
      </c>
      <c r="BA723" s="14" t="str">
        <f t="shared" si="116"/>
        <v/>
      </c>
      <c r="BB723" s="14" t="str">
        <f t="shared" si="117"/>
        <v/>
      </c>
      <c r="BC723" s="14">
        <f t="shared" si="118"/>
        <v>0</v>
      </c>
      <c r="BF723" s="20" t="str">
        <f t="shared" si="119"/>
        <v/>
      </c>
    </row>
    <row r="724" spans="45:58" ht="14.25" customHeight="1">
      <c r="AS724" s="18" t="str">
        <f t="shared" si="110"/>
        <v/>
      </c>
      <c r="AT724" s="12" t="str">
        <f t="shared" si="111"/>
        <v/>
      </c>
      <c r="AU724" s="19" t="str">
        <f t="shared" si="112"/>
        <v/>
      </c>
      <c r="AV724" s="12" t="str">
        <f t="shared" si="113"/>
        <v/>
      </c>
      <c r="AW724" s="12" t="str">
        <f t="shared" si="114"/>
        <v/>
      </c>
      <c r="AX724" s="14" t="str">
        <f t="shared" si="115"/>
        <v/>
      </c>
      <c r="AY724" s="14" t="str">
        <f>IF($B724="","",COUNTIFS($B$5:$B724,$B724,$AT$5:$AT724,$AT724))</f>
        <v/>
      </c>
      <c r="AZ724" s="14" t="str">
        <f>IF($B724="","",COUNTIFS($B$5:$B724,$B724,$AV$5:$AV724,$AV724))</f>
        <v/>
      </c>
      <c r="BA724" s="14" t="str">
        <f t="shared" si="116"/>
        <v/>
      </c>
      <c r="BB724" s="14" t="str">
        <f t="shared" si="117"/>
        <v/>
      </c>
      <c r="BC724" s="14">
        <f t="shared" si="118"/>
        <v>0</v>
      </c>
      <c r="BF724" s="20" t="str">
        <f t="shared" si="119"/>
        <v/>
      </c>
    </row>
    <row r="725" spans="45:58" ht="14.25" customHeight="1">
      <c r="AS725" s="18" t="str">
        <f t="shared" si="110"/>
        <v/>
      </c>
      <c r="AT725" s="12" t="str">
        <f t="shared" si="111"/>
        <v/>
      </c>
      <c r="AU725" s="19" t="str">
        <f t="shared" si="112"/>
        <v/>
      </c>
      <c r="AV725" s="12" t="str">
        <f t="shared" si="113"/>
        <v/>
      </c>
      <c r="AW725" s="12" t="str">
        <f t="shared" si="114"/>
        <v/>
      </c>
      <c r="AX725" s="14" t="str">
        <f t="shared" si="115"/>
        <v/>
      </c>
      <c r="AY725" s="14" t="str">
        <f>IF($B725="","",COUNTIFS($B$5:$B725,$B725,$AT$5:$AT725,$AT725))</f>
        <v/>
      </c>
      <c r="AZ725" s="14" t="str">
        <f>IF($B725="","",COUNTIFS($B$5:$B725,$B725,$AV$5:$AV725,$AV725))</f>
        <v/>
      </c>
      <c r="BA725" s="14" t="str">
        <f t="shared" si="116"/>
        <v/>
      </c>
      <c r="BB725" s="14" t="str">
        <f t="shared" si="117"/>
        <v/>
      </c>
      <c r="BC725" s="14">
        <f t="shared" si="118"/>
        <v>0</v>
      </c>
      <c r="BF725" s="20" t="str">
        <f t="shared" si="119"/>
        <v/>
      </c>
    </row>
    <row r="726" spans="45:58" ht="14.25" customHeight="1">
      <c r="AS726" s="18" t="str">
        <f t="shared" si="110"/>
        <v/>
      </c>
      <c r="AT726" s="12" t="str">
        <f t="shared" si="111"/>
        <v/>
      </c>
      <c r="AU726" s="19" t="str">
        <f t="shared" si="112"/>
        <v/>
      </c>
      <c r="AV726" s="12" t="str">
        <f t="shared" si="113"/>
        <v/>
      </c>
      <c r="AW726" s="12" t="str">
        <f t="shared" si="114"/>
        <v/>
      </c>
      <c r="AX726" s="14" t="str">
        <f t="shared" si="115"/>
        <v/>
      </c>
      <c r="AY726" s="14" t="str">
        <f>IF($B726="","",COUNTIFS($B$5:$B726,$B726,$AT$5:$AT726,$AT726))</f>
        <v/>
      </c>
      <c r="AZ726" s="14" t="str">
        <f>IF($B726="","",COUNTIFS($B$5:$B726,$B726,$AV$5:$AV726,$AV726))</f>
        <v/>
      </c>
      <c r="BA726" s="14" t="str">
        <f t="shared" si="116"/>
        <v/>
      </c>
      <c r="BB726" s="14" t="str">
        <f t="shared" si="117"/>
        <v/>
      </c>
      <c r="BC726" s="14">
        <f t="shared" si="118"/>
        <v>0</v>
      </c>
      <c r="BF726" s="20" t="str">
        <f t="shared" si="119"/>
        <v/>
      </c>
    </row>
    <row r="727" spans="45:58" ht="14.25" customHeight="1">
      <c r="AS727" s="18" t="str">
        <f t="shared" si="110"/>
        <v/>
      </c>
      <c r="AT727" s="12" t="str">
        <f t="shared" si="111"/>
        <v/>
      </c>
      <c r="AU727" s="19" t="str">
        <f t="shared" si="112"/>
        <v/>
      </c>
      <c r="AV727" s="12" t="str">
        <f t="shared" si="113"/>
        <v/>
      </c>
      <c r="AW727" s="12" t="str">
        <f t="shared" si="114"/>
        <v/>
      </c>
      <c r="AX727" s="14" t="str">
        <f t="shared" si="115"/>
        <v/>
      </c>
      <c r="AY727" s="14" t="str">
        <f>IF($B727="","",COUNTIFS($B$5:$B727,$B727,$AT$5:$AT727,$AT727))</f>
        <v/>
      </c>
      <c r="AZ727" s="14" t="str">
        <f>IF($B727="","",COUNTIFS($B$5:$B727,$B727,$AV$5:$AV727,$AV727))</f>
        <v/>
      </c>
      <c r="BA727" s="14" t="str">
        <f t="shared" si="116"/>
        <v/>
      </c>
      <c r="BB727" s="14" t="str">
        <f t="shared" si="117"/>
        <v/>
      </c>
      <c r="BC727" s="14">
        <f t="shared" si="118"/>
        <v>0</v>
      </c>
      <c r="BF727" s="20" t="str">
        <f t="shared" si="119"/>
        <v/>
      </c>
    </row>
    <row r="728" spans="45:58" ht="14.25" customHeight="1">
      <c r="AS728" s="18" t="str">
        <f t="shared" si="110"/>
        <v/>
      </c>
      <c r="AT728" s="12" t="str">
        <f t="shared" si="111"/>
        <v/>
      </c>
      <c r="AU728" s="19" t="str">
        <f t="shared" si="112"/>
        <v/>
      </c>
      <c r="AV728" s="12" t="str">
        <f t="shared" si="113"/>
        <v/>
      </c>
      <c r="AW728" s="12" t="str">
        <f t="shared" si="114"/>
        <v/>
      </c>
      <c r="AX728" s="14" t="str">
        <f t="shared" si="115"/>
        <v/>
      </c>
      <c r="AY728" s="14" t="str">
        <f>IF($B728="","",COUNTIFS($B$5:$B728,$B728,$AT$5:$AT728,$AT728))</f>
        <v/>
      </c>
      <c r="AZ728" s="14" t="str">
        <f>IF($B728="","",COUNTIFS($B$5:$B728,$B728,$AV$5:$AV728,$AV728))</f>
        <v/>
      </c>
      <c r="BA728" s="14" t="str">
        <f t="shared" si="116"/>
        <v/>
      </c>
      <c r="BB728" s="14" t="str">
        <f t="shared" si="117"/>
        <v/>
      </c>
      <c r="BC728" s="14">
        <f t="shared" si="118"/>
        <v>0</v>
      </c>
      <c r="BF728" s="20" t="str">
        <f t="shared" si="119"/>
        <v/>
      </c>
    </row>
    <row r="729" spans="45:58" ht="14.25" customHeight="1">
      <c r="AS729" s="18" t="str">
        <f t="shared" si="110"/>
        <v/>
      </c>
      <c r="AT729" s="12" t="str">
        <f t="shared" si="111"/>
        <v/>
      </c>
      <c r="AU729" s="19" t="str">
        <f t="shared" si="112"/>
        <v/>
      </c>
      <c r="AV729" s="12" t="str">
        <f t="shared" si="113"/>
        <v/>
      </c>
      <c r="AW729" s="12" t="str">
        <f t="shared" si="114"/>
        <v/>
      </c>
      <c r="AX729" s="14" t="str">
        <f t="shared" si="115"/>
        <v/>
      </c>
      <c r="AY729" s="14" t="str">
        <f>IF($B729="","",COUNTIFS($B$5:$B729,$B729,$AT$5:$AT729,$AT729))</f>
        <v/>
      </c>
      <c r="AZ729" s="14" t="str">
        <f>IF($B729="","",COUNTIFS($B$5:$B729,$B729,$AV$5:$AV729,$AV729))</f>
        <v/>
      </c>
      <c r="BA729" s="14" t="str">
        <f t="shared" si="116"/>
        <v/>
      </c>
      <c r="BB729" s="14" t="str">
        <f t="shared" si="117"/>
        <v/>
      </c>
      <c r="BC729" s="14">
        <f t="shared" si="118"/>
        <v>0</v>
      </c>
      <c r="BF729" s="20" t="str">
        <f t="shared" si="119"/>
        <v/>
      </c>
    </row>
    <row r="730" spans="45:58" ht="14.25" customHeight="1">
      <c r="AS730" s="18" t="str">
        <f t="shared" si="110"/>
        <v/>
      </c>
      <c r="AT730" s="12" t="str">
        <f t="shared" si="111"/>
        <v/>
      </c>
      <c r="AU730" s="19" t="str">
        <f t="shared" si="112"/>
        <v/>
      </c>
      <c r="AV730" s="12" t="str">
        <f t="shared" si="113"/>
        <v/>
      </c>
      <c r="AW730" s="12" t="str">
        <f t="shared" si="114"/>
        <v/>
      </c>
      <c r="AX730" s="14" t="str">
        <f t="shared" si="115"/>
        <v/>
      </c>
      <c r="AY730" s="14" t="str">
        <f>IF($B730="","",COUNTIFS($B$5:$B730,$B730,$AT$5:$AT730,$AT730))</f>
        <v/>
      </c>
      <c r="AZ730" s="14" t="str">
        <f>IF($B730="","",COUNTIFS($B$5:$B730,$B730,$AV$5:$AV730,$AV730))</f>
        <v/>
      </c>
      <c r="BA730" s="14" t="str">
        <f t="shared" si="116"/>
        <v/>
      </c>
      <c r="BB730" s="14" t="str">
        <f t="shared" si="117"/>
        <v/>
      </c>
      <c r="BC730" s="14">
        <f t="shared" si="118"/>
        <v>0</v>
      </c>
      <c r="BF730" s="20" t="str">
        <f t="shared" si="119"/>
        <v/>
      </c>
    </row>
    <row r="731" spans="45:58" ht="14.25" customHeight="1">
      <c r="AS731" s="18" t="str">
        <f t="shared" si="110"/>
        <v/>
      </c>
      <c r="AT731" s="12" t="str">
        <f t="shared" si="111"/>
        <v/>
      </c>
      <c r="AU731" s="19" t="str">
        <f t="shared" si="112"/>
        <v/>
      </c>
      <c r="AV731" s="12" t="str">
        <f t="shared" si="113"/>
        <v/>
      </c>
      <c r="AW731" s="12" t="str">
        <f t="shared" si="114"/>
        <v/>
      </c>
      <c r="AX731" s="14" t="str">
        <f t="shared" si="115"/>
        <v/>
      </c>
      <c r="AY731" s="14" t="str">
        <f>IF($B731="","",COUNTIFS($B$5:$B731,$B731,$AT$5:$AT731,$AT731))</f>
        <v/>
      </c>
      <c r="AZ731" s="14" t="str">
        <f>IF($B731="","",COUNTIFS($B$5:$B731,$B731,$AV$5:$AV731,$AV731))</f>
        <v/>
      </c>
      <c r="BA731" s="14" t="str">
        <f t="shared" si="116"/>
        <v/>
      </c>
      <c r="BB731" s="14" t="str">
        <f t="shared" si="117"/>
        <v/>
      </c>
      <c r="BC731" s="14">
        <f t="shared" si="118"/>
        <v>0</v>
      </c>
      <c r="BF731" s="20" t="str">
        <f t="shared" si="119"/>
        <v/>
      </c>
    </row>
    <row r="732" spans="45:58" ht="14.25" customHeight="1">
      <c r="AS732" s="18" t="str">
        <f t="shared" si="110"/>
        <v/>
      </c>
      <c r="AT732" s="12" t="str">
        <f t="shared" si="111"/>
        <v/>
      </c>
      <c r="AU732" s="19" t="str">
        <f t="shared" si="112"/>
        <v/>
      </c>
      <c r="AV732" s="12" t="str">
        <f t="shared" si="113"/>
        <v/>
      </c>
      <c r="AW732" s="12" t="str">
        <f t="shared" si="114"/>
        <v/>
      </c>
      <c r="AX732" s="14" t="str">
        <f t="shared" si="115"/>
        <v/>
      </c>
      <c r="AY732" s="14" t="str">
        <f>IF($B732="","",COUNTIFS($B$5:$B732,$B732,$AT$5:$AT732,$AT732))</f>
        <v/>
      </c>
      <c r="AZ732" s="14" t="str">
        <f>IF($B732="","",COUNTIFS($B$5:$B732,$B732,$AV$5:$AV732,$AV732))</f>
        <v/>
      </c>
      <c r="BA732" s="14" t="str">
        <f t="shared" si="116"/>
        <v/>
      </c>
      <c r="BB732" s="14" t="str">
        <f t="shared" si="117"/>
        <v/>
      </c>
      <c r="BC732" s="14">
        <f t="shared" si="118"/>
        <v>0</v>
      </c>
      <c r="BF732" s="20" t="str">
        <f t="shared" si="119"/>
        <v/>
      </c>
    </row>
    <row r="733" spans="45:58" ht="14.25" customHeight="1">
      <c r="AS733" s="18" t="str">
        <f t="shared" si="110"/>
        <v/>
      </c>
      <c r="AT733" s="12" t="str">
        <f t="shared" si="111"/>
        <v/>
      </c>
      <c r="AU733" s="19" t="str">
        <f t="shared" si="112"/>
        <v/>
      </c>
      <c r="AV733" s="12" t="str">
        <f t="shared" si="113"/>
        <v/>
      </c>
      <c r="AW733" s="12" t="str">
        <f t="shared" si="114"/>
        <v/>
      </c>
      <c r="AX733" s="14" t="str">
        <f t="shared" si="115"/>
        <v/>
      </c>
      <c r="AY733" s="14" t="str">
        <f>IF($B733="","",COUNTIFS($B$5:$B733,$B733,$AT$5:$AT733,$AT733))</f>
        <v/>
      </c>
      <c r="AZ733" s="14" t="str">
        <f>IF($B733="","",COUNTIFS($B$5:$B733,$B733,$AV$5:$AV733,$AV733))</f>
        <v/>
      </c>
      <c r="BA733" s="14" t="str">
        <f t="shared" si="116"/>
        <v/>
      </c>
      <c r="BB733" s="14" t="str">
        <f t="shared" si="117"/>
        <v/>
      </c>
      <c r="BC733" s="14">
        <f t="shared" si="118"/>
        <v>0</v>
      </c>
      <c r="BF733" s="20" t="str">
        <f t="shared" si="119"/>
        <v/>
      </c>
    </row>
    <row r="734" spans="45:58" ht="14.25" customHeight="1">
      <c r="AS734" s="18" t="str">
        <f t="shared" si="110"/>
        <v/>
      </c>
      <c r="AT734" s="12" t="str">
        <f t="shared" si="111"/>
        <v/>
      </c>
      <c r="AU734" s="19" t="str">
        <f t="shared" si="112"/>
        <v/>
      </c>
      <c r="AV734" s="12" t="str">
        <f t="shared" si="113"/>
        <v/>
      </c>
      <c r="AW734" s="12" t="str">
        <f t="shared" si="114"/>
        <v/>
      </c>
      <c r="AX734" s="14" t="str">
        <f t="shared" si="115"/>
        <v/>
      </c>
      <c r="AY734" s="14" t="str">
        <f>IF($B734="","",COUNTIFS($B$5:$B734,$B734,$AT$5:$AT734,$AT734))</f>
        <v/>
      </c>
      <c r="AZ734" s="14" t="str">
        <f>IF($B734="","",COUNTIFS($B$5:$B734,$B734,$AV$5:$AV734,$AV734))</f>
        <v/>
      </c>
      <c r="BA734" s="14" t="str">
        <f t="shared" si="116"/>
        <v/>
      </c>
      <c r="BB734" s="14" t="str">
        <f t="shared" si="117"/>
        <v/>
      </c>
      <c r="BC734" s="14">
        <f t="shared" si="118"/>
        <v>0</v>
      </c>
      <c r="BF734" s="20" t="str">
        <f t="shared" si="119"/>
        <v/>
      </c>
    </row>
    <row r="735" spans="45:58" ht="14.25" customHeight="1">
      <c r="AS735" s="18" t="str">
        <f t="shared" si="110"/>
        <v/>
      </c>
      <c r="AT735" s="12" t="str">
        <f t="shared" si="111"/>
        <v/>
      </c>
      <c r="AU735" s="19" t="str">
        <f t="shared" si="112"/>
        <v/>
      </c>
      <c r="AV735" s="12" t="str">
        <f t="shared" si="113"/>
        <v/>
      </c>
      <c r="AW735" s="12" t="str">
        <f t="shared" si="114"/>
        <v/>
      </c>
      <c r="AX735" s="14" t="str">
        <f t="shared" si="115"/>
        <v/>
      </c>
      <c r="AY735" s="14" t="str">
        <f>IF($B735="","",COUNTIFS($B$5:$B735,$B735,$AT$5:$AT735,$AT735))</f>
        <v/>
      </c>
      <c r="AZ735" s="14" t="str">
        <f>IF($B735="","",COUNTIFS($B$5:$B735,$B735,$AV$5:$AV735,$AV735))</f>
        <v/>
      </c>
      <c r="BA735" s="14" t="str">
        <f t="shared" si="116"/>
        <v/>
      </c>
      <c r="BB735" s="14" t="str">
        <f t="shared" si="117"/>
        <v/>
      </c>
      <c r="BC735" s="14">
        <f t="shared" si="118"/>
        <v>0</v>
      </c>
      <c r="BF735" s="20" t="str">
        <f t="shared" si="119"/>
        <v/>
      </c>
    </row>
    <row r="736" spans="45:58" ht="14.25" customHeight="1">
      <c r="AS736" s="18" t="str">
        <f t="shared" si="110"/>
        <v/>
      </c>
      <c r="AT736" s="12" t="str">
        <f t="shared" si="111"/>
        <v/>
      </c>
      <c r="AU736" s="19" t="str">
        <f t="shared" si="112"/>
        <v/>
      </c>
      <c r="AV736" s="12" t="str">
        <f t="shared" si="113"/>
        <v/>
      </c>
      <c r="AW736" s="12" t="str">
        <f t="shared" si="114"/>
        <v/>
      </c>
      <c r="AX736" s="14" t="str">
        <f t="shared" si="115"/>
        <v/>
      </c>
      <c r="AY736" s="14" t="str">
        <f>IF($B736="","",COUNTIFS($B$5:$B736,$B736,$AT$5:$AT736,$AT736))</f>
        <v/>
      </c>
      <c r="AZ736" s="14" t="str">
        <f>IF($B736="","",COUNTIFS($B$5:$B736,$B736,$AV$5:$AV736,$AV736))</f>
        <v/>
      </c>
      <c r="BA736" s="14" t="str">
        <f t="shared" si="116"/>
        <v/>
      </c>
      <c r="BB736" s="14" t="str">
        <f t="shared" si="117"/>
        <v/>
      </c>
      <c r="BC736" s="14">
        <f t="shared" si="118"/>
        <v>0</v>
      </c>
      <c r="BF736" s="20" t="str">
        <f t="shared" si="119"/>
        <v/>
      </c>
    </row>
    <row r="737" spans="45:58" ht="14.25" customHeight="1">
      <c r="AS737" s="18" t="str">
        <f t="shared" si="110"/>
        <v/>
      </c>
      <c r="AT737" s="12" t="str">
        <f t="shared" si="111"/>
        <v/>
      </c>
      <c r="AU737" s="19" t="str">
        <f t="shared" si="112"/>
        <v/>
      </c>
      <c r="AV737" s="12" t="str">
        <f t="shared" si="113"/>
        <v/>
      </c>
      <c r="AW737" s="12" t="str">
        <f t="shared" si="114"/>
        <v/>
      </c>
      <c r="AX737" s="14" t="str">
        <f t="shared" si="115"/>
        <v/>
      </c>
      <c r="AY737" s="14" t="str">
        <f>IF($B737="","",COUNTIFS($B$5:$B737,$B737,$AT$5:$AT737,$AT737))</f>
        <v/>
      </c>
      <c r="AZ737" s="14" t="str">
        <f>IF($B737="","",COUNTIFS($B$5:$B737,$B737,$AV$5:$AV737,$AV737))</f>
        <v/>
      </c>
      <c r="BA737" s="14" t="str">
        <f t="shared" si="116"/>
        <v/>
      </c>
      <c r="BB737" s="14" t="str">
        <f t="shared" si="117"/>
        <v/>
      </c>
      <c r="BC737" s="14">
        <f t="shared" si="118"/>
        <v>0</v>
      </c>
      <c r="BF737" s="20" t="str">
        <f t="shared" si="119"/>
        <v/>
      </c>
    </row>
    <row r="738" spans="45:58" ht="14.25" customHeight="1">
      <c r="AS738" s="18" t="str">
        <f t="shared" si="110"/>
        <v/>
      </c>
      <c r="AT738" s="12" t="str">
        <f t="shared" si="111"/>
        <v/>
      </c>
      <c r="AU738" s="19" t="str">
        <f t="shared" si="112"/>
        <v/>
      </c>
      <c r="AV738" s="12" t="str">
        <f t="shared" si="113"/>
        <v/>
      </c>
      <c r="AW738" s="12" t="str">
        <f t="shared" si="114"/>
        <v/>
      </c>
      <c r="AX738" s="14" t="str">
        <f t="shared" si="115"/>
        <v/>
      </c>
      <c r="AY738" s="14" t="str">
        <f>IF($B738="","",COUNTIFS($B$5:$B738,$B738,$AT$5:$AT738,$AT738))</f>
        <v/>
      </c>
      <c r="AZ738" s="14" t="str">
        <f>IF($B738="","",COUNTIFS($B$5:$B738,$B738,$AV$5:$AV738,$AV738))</f>
        <v/>
      </c>
      <c r="BA738" s="14" t="str">
        <f t="shared" si="116"/>
        <v/>
      </c>
      <c r="BB738" s="14" t="str">
        <f t="shared" si="117"/>
        <v/>
      </c>
      <c r="BC738" s="14">
        <f t="shared" si="118"/>
        <v>0</v>
      </c>
      <c r="BF738" s="20" t="str">
        <f t="shared" si="119"/>
        <v/>
      </c>
    </row>
    <row r="739" spans="45:58" ht="14.25" customHeight="1">
      <c r="AS739" s="18" t="str">
        <f t="shared" si="110"/>
        <v/>
      </c>
      <c r="AT739" s="12" t="str">
        <f t="shared" si="111"/>
        <v/>
      </c>
      <c r="AU739" s="19" t="str">
        <f t="shared" si="112"/>
        <v/>
      </c>
      <c r="AV739" s="12" t="str">
        <f t="shared" si="113"/>
        <v/>
      </c>
      <c r="AW739" s="12" t="str">
        <f t="shared" si="114"/>
        <v/>
      </c>
      <c r="AX739" s="14" t="str">
        <f t="shared" si="115"/>
        <v/>
      </c>
      <c r="AY739" s="14" t="str">
        <f>IF($B739="","",COUNTIFS($B$5:$B739,$B739,$AT$5:$AT739,$AT739))</f>
        <v/>
      </c>
      <c r="AZ739" s="14" t="str">
        <f>IF($B739="","",COUNTIFS($B$5:$B739,$B739,$AV$5:$AV739,$AV739))</f>
        <v/>
      </c>
      <c r="BA739" s="14" t="str">
        <f t="shared" si="116"/>
        <v/>
      </c>
      <c r="BB739" s="14" t="str">
        <f t="shared" si="117"/>
        <v/>
      </c>
      <c r="BC739" s="14">
        <f t="shared" si="118"/>
        <v>0</v>
      </c>
      <c r="BF739" s="20" t="str">
        <f t="shared" si="119"/>
        <v/>
      </c>
    </row>
    <row r="740" spans="45:58" ht="14.25" customHeight="1">
      <c r="AS740" s="18" t="str">
        <f t="shared" si="110"/>
        <v/>
      </c>
      <c r="AT740" s="12" t="str">
        <f t="shared" si="111"/>
        <v/>
      </c>
      <c r="AU740" s="19" t="str">
        <f t="shared" si="112"/>
        <v/>
      </c>
      <c r="AV740" s="12" t="str">
        <f t="shared" si="113"/>
        <v/>
      </c>
      <c r="AW740" s="12" t="str">
        <f t="shared" si="114"/>
        <v/>
      </c>
      <c r="AX740" s="14" t="str">
        <f t="shared" si="115"/>
        <v/>
      </c>
      <c r="AY740" s="14" t="str">
        <f>IF($B740="","",COUNTIFS($B$5:$B740,$B740,$AT$5:$AT740,$AT740))</f>
        <v/>
      </c>
      <c r="AZ740" s="14" t="str">
        <f>IF($B740="","",COUNTIFS($B$5:$B740,$B740,$AV$5:$AV740,$AV740))</f>
        <v/>
      </c>
      <c r="BA740" s="14" t="str">
        <f t="shared" si="116"/>
        <v/>
      </c>
      <c r="BB740" s="14" t="str">
        <f t="shared" si="117"/>
        <v/>
      </c>
      <c r="BC740" s="14">
        <f t="shared" si="118"/>
        <v>0</v>
      </c>
      <c r="BF740" s="20" t="str">
        <f t="shared" si="119"/>
        <v/>
      </c>
    </row>
    <row r="741" spans="45:58" ht="14.25" customHeight="1">
      <c r="AS741" s="18" t="str">
        <f t="shared" si="110"/>
        <v/>
      </c>
      <c r="AT741" s="12" t="str">
        <f t="shared" si="111"/>
        <v/>
      </c>
      <c r="AU741" s="19" t="str">
        <f t="shared" si="112"/>
        <v/>
      </c>
      <c r="AV741" s="12" t="str">
        <f t="shared" si="113"/>
        <v/>
      </c>
      <c r="AW741" s="12" t="str">
        <f t="shared" si="114"/>
        <v/>
      </c>
      <c r="AX741" s="14" t="str">
        <f t="shared" si="115"/>
        <v/>
      </c>
      <c r="AY741" s="14" t="str">
        <f>IF($B741="","",COUNTIFS($B$5:$B741,$B741,$AT$5:$AT741,$AT741))</f>
        <v/>
      </c>
      <c r="AZ741" s="14" t="str">
        <f>IF($B741="","",COUNTIFS($B$5:$B741,$B741,$AV$5:$AV741,$AV741))</f>
        <v/>
      </c>
      <c r="BA741" s="14" t="str">
        <f t="shared" si="116"/>
        <v/>
      </c>
      <c r="BB741" s="14" t="str">
        <f t="shared" si="117"/>
        <v/>
      </c>
      <c r="BC741" s="14">
        <f t="shared" si="118"/>
        <v>0</v>
      </c>
      <c r="BF741" s="20" t="str">
        <f t="shared" si="119"/>
        <v/>
      </c>
    </row>
    <row r="742" spans="45:58" ht="14.25" customHeight="1">
      <c r="AS742" s="18" t="str">
        <f t="shared" si="110"/>
        <v/>
      </c>
      <c r="AT742" s="12" t="str">
        <f t="shared" si="111"/>
        <v/>
      </c>
      <c r="AU742" s="19" t="str">
        <f t="shared" si="112"/>
        <v/>
      </c>
      <c r="AV742" s="12" t="str">
        <f t="shared" si="113"/>
        <v/>
      </c>
      <c r="AW742" s="12" t="str">
        <f t="shared" si="114"/>
        <v/>
      </c>
      <c r="AX742" s="14" t="str">
        <f t="shared" si="115"/>
        <v/>
      </c>
      <c r="AY742" s="14" t="str">
        <f>IF($B742="","",COUNTIFS($B$5:$B742,$B742,$AT$5:$AT742,$AT742))</f>
        <v/>
      </c>
      <c r="AZ742" s="14" t="str">
        <f>IF($B742="","",COUNTIFS($B$5:$B742,$B742,$AV$5:$AV742,$AV742))</f>
        <v/>
      </c>
      <c r="BA742" s="14" t="str">
        <f t="shared" si="116"/>
        <v/>
      </c>
      <c r="BB742" s="14" t="str">
        <f t="shared" si="117"/>
        <v/>
      </c>
      <c r="BC742" s="14">
        <f t="shared" si="118"/>
        <v>0</v>
      </c>
      <c r="BF742" s="20" t="str">
        <f t="shared" si="119"/>
        <v/>
      </c>
    </row>
    <row r="743" spans="45:58" ht="14.25" customHeight="1">
      <c r="AS743" s="18" t="str">
        <f t="shared" si="110"/>
        <v/>
      </c>
      <c r="AT743" s="12" t="str">
        <f t="shared" si="111"/>
        <v/>
      </c>
      <c r="AU743" s="19" t="str">
        <f t="shared" si="112"/>
        <v/>
      </c>
      <c r="AV743" s="12" t="str">
        <f t="shared" si="113"/>
        <v/>
      </c>
      <c r="AW743" s="12" t="str">
        <f t="shared" si="114"/>
        <v/>
      </c>
      <c r="AX743" s="14" t="str">
        <f t="shared" si="115"/>
        <v/>
      </c>
      <c r="AY743" s="14" t="str">
        <f>IF($B743="","",COUNTIFS($B$5:$B743,$B743,$AT$5:$AT743,$AT743))</f>
        <v/>
      </c>
      <c r="AZ743" s="14" t="str">
        <f>IF($B743="","",COUNTIFS($B$5:$B743,$B743,$AV$5:$AV743,$AV743))</f>
        <v/>
      </c>
      <c r="BA743" s="14" t="str">
        <f t="shared" si="116"/>
        <v/>
      </c>
      <c r="BB743" s="14" t="str">
        <f t="shared" si="117"/>
        <v/>
      </c>
      <c r="BC743" s="14">
        <f t="shared" si="118"/>
        <v>0</v>
      </c>
      <c r="BF743" s="20" t="str">
        <f t="shared" si="119"/>
        <v/>
      </c>
    </row>
    <row r="744" spans="45:58" ht="14.25" customHeight="1">
      <c r="AS744" s="18" t="str">
        <f t="shared" si="110"/>
        <v/>
      </c>
      <c r="AT744" s="12" t="str">
        <f t="shared" si="111"/>
        <v/>
      </c>
      <c r="AU744" s="19" t="str">
        <f t="shared" si="112"/>
        <v/>
      </c>
      <c r="AV744" s="12" t="str">
        <f t="shared" si="113"/>
        <v/>
      </c>
      <c r="AW744" s="12" t="str">
        <f t="shared" si="114"/>
        <v/>
      </c>
      <c r="AX744" s="14" t="str">
        <f t="shared" si="115"/>
        <v/>
      </c>
      <c r="AY744" s="14" t="str">
        <f>IF($B744="","",COUNTIFS($B$5:$B744,$B744,$AT$5:$AT744,$AT744))</f>
        <v/>
      </c>
      <c r="AZ744" s="14" t="str">
        <f>IF($B744="","",COUNTIFS($B$5:$B744,$B744,$AV$5:$AV744,$AV744))</f>
        <v/>
      </c>
      <c r="BA744" s="14" t="str">
        <f t="shared" si="116"/>
        <v/>
      </c>
      <c r="BB744" s="14" t="str">
        <f t="shared" si="117"/>
        <v/>
      </c>
      <c r="BC744" s="14">
        <f t="shared" si="118"/>
        <v>0</v>
      </c>
      <c r="BF744" s="20" t="str">
        <f t="shared" si="119"/>
        <v/>
      </c>
    </row>
    <row r="745" spans="45:58" ht="14.25" customHeight="1">
      <c r="AS745" s="18" t="str">
        <f t="shared" si="110"/>
        <v/>
      </c>
      <c r="AT745" s="12" t="str">
        <f t="shared" si="111"/>
        <v/>
      </c>
      <c r="AU745" s="19" t="str">
        <f t="shared" si="112"/>
        <v/>
      </c>
      <c r="AV745" s="12" t="str">
        <f t="shared" si="113"/>
        <v/>
      </c>
      <c r="AW745" s="12" t="str">
        <f t="shared" si="114"/>
        <v/>
      </c>
      <c r="AX745" s="14" t="str">
        <f t="shared" si="115"/>
        <v/>
      </c>
      <c r="AY745" s="14" t="str">
        <f>IF($B745="","",COUNTIFS($B$5:$B745,$B745,$AT$5:$AT745,$AT745))</f>
        <v/>
      </c>
      <c r="AZ745" s="14" t="str">
        <f>IF($B745="","",COUNTIFS($B$5:$B745,$B745,$AV$5:$AV745,$AV745))</f>
        <v/>
      </c>
      <c r="BA745" s="14" t="str">
        <f t="shared" si="116"/>
        <v/>
      </c>
      <c r="BB745" s="14" t="str">
        <f t="shared" si="117"/>
        <v/>
      </c>
      <c r="BC745" s="14">
        <f t="shared" si="118"/>
        <v>0</v>
      </c>
      <c r="BF745" s="20" t="str">
        <f t="shared" si="119"/>
        <v/>
      </c>
    </row>
    <row r="746" spans="45:58" ht="14.25" customHeight="1">
      <c r="AS746" s="18" t="str">
        <f t="shared" si="110"/>
        <v/>
      </c>
      <c r="AT746" s="12" t="str">
        <f t="shared" si="111"/>
        <v/>
      </c>
      <c r="AU746" s="19" t="str">
        <f t="shared" si="112"/>
        <v/>
      </c>
      <c r="AV746" s="12" t="str">
        <f t="shared" si="113"/>
        <v/>
      </c>
      <c r="AW746" s="12" t="str">
        <f t="shared" si="114"/>
        <v/>
      </c>
      <c r="AX746" s="14" t="str">
        <f t="shared" si="115"/>
        <v/>
      </c>
      <c r="AY746" s="14" t="str">
        <f>IF($B746="","",COUNTIFS($B$5:$B746,$B746,$AT$5:$AT746,$AT746))</f>
        <v/>
      </c>
      <c r="AZ746" s="14" t="str">
        <f>IF($B746="","",COUNTIFS($B$5:$B746,$B746,$AV$5:$AV746,$AV746))</f>
        <v/>
      </c>
      <c r="BA746" s="14" t="str">
        <f t="shared" si="116"/>
        <v/>
      </c>
      <c r="BB746" s="14" t="str">
        <f t="shared" si="117"/>
        <v/>
      </c>
      <c r="BC746" s="14">
        <f t="shared" si="118"/>
        <v>0</v>
      </c>
      <c r="BF746" s="20" t="str">
        <f t="shared" si="119"/>
        <v/>
      </c>
    </row>
    <row r="747" spans="45:58" ht="14.25" customHeight="1">
      <c r="AS747" s="18" t="str">
        <f t="shared" si="110"/>
        <v/>
      </c>
      <c r="AT747" s="12" t="str">
        <f t="shared" si="111"/>
        <v/>
      </c>
      <c r="AU747" s="19" t="str">
        <f t="shared" si="112"/>
        <v/>
      </c>
      <c r="AV747" s="12" t="str">
        <f t="shared" si="113"/>
        <v/>
      </c>
      <c r="AW747" s="12" t="str">
        <f t="shared" si="114"/>
        <v/>
      </c>
      <c r="AX747" s="14" t="str">
        <f t="shared" si="115"/>
        <v/>
      </c>
      <c r="AY747" s="14" t="str">
        <f>IF($B747="","",COUNTIFS($B$5:$B747,$B747,$AT$5:$AT747,$AT747))</f>
        <v/>
      </c>
      <c r="AZ747" s="14" t="str">
        <f>IF($B747="","",COUNTIFS($B$5:$B747,$B747,$AV$5:$AV747,$AV747))</f>
        <v/>
      </c>
      <c r="BA747" s="14" t="str">
        <f t="shared" si="116"/>
        <v/>
      </c>
      <c r="BB747" s="14" t="str">
        <f t="shared" si="117"/>
        <v/>
      </c>
      <c r="BC747" s="14">
        <f t="shared" si="118"/>
        <v>0</v>
      </c>
      <c r="BF747" s="20" t="str">
        <f t="shared" si="119"/>
        <v/>
      </c>
    </row>
    <row r="748" spans="45:58" ht="14.25" customHeight="1">
      <c r="AS748" s="18" t="str">
        <f t="shared" si="110"/>
        <v/>
      </c>
      <c r="AT748" s="12" t="str">
        <f t="shared" si="111"/>
        <v/>
      </c>
      <c r="AU748" s="19" t="str">
        <f t="shared" si="112"/>
        <v/>
      </c>
      <c r="AV748" s="12" t="str">
        <f t="shared" si="113"/>
        <v/>
      </c>
      <c r="AW748" s="12" t="str">
        <f t="shared" si="114"/>
        <v/>
      </c>
      <c r="AX748" s="14" t="str">
        <f t="shared" si="115"/>
        <v/>
      </c>
      <c r="AY748" s="14" t="str">
        <f>IF($B748="","",COUNTIFS($B$5:$B748,$B748,$AT$5:$AT748,$AT748))</f>
        <v/>
      </c>
      <c r="AZ748" s="14" t="str">
        <f>IF($B748="","",COUNTIFS($B$5:$B748,$B748,$AV$5:$AV748,$AV748))</f>
        <v/>
      </c>
      <c r="BA748" s="14" t="str">
        <f t="shared" si="116"/>
        <v/>
      </c>
      <c r="BB748" s="14" t="str">
        <f t="shared" si="117"/>
        <v/>
      </c>
      <c r="BC748" s="14">
        <f t="shared" si="118"/>
        <v>0</v>
      </c>
      <c r="BF748" s="20" t="str">
        <f t="shared" si="119"/>
        <v/>
      </c>
    </row>
    <row r="749" spans="45:58" ht="14.25" customHeight="1">
      <c r="AS749" s="18" t="str">
        <f t="shared" si="110"/>
        <v/>
      </c>
      <c r="AT749" s="12" t="str">
        <f t="shared" si="111"/>
        <v/>
      </c>
      <c r="AU749" s="19" t="str">
        <f t="shared" si="112"/>
        <v/>
      </c>
      <c r="AV749" s="12" t="str">
        <f t="shared" si="113"/>
        <v/>
      </c>
      <c r="AW749" s="12" t="str">
        <f t="shared" si="114"/>
        <v/>
      </c>
      <c r="AX749" s="14" t="str">
        <f t="shared" si="115"/>
        <v/>
      </c>
      <c r="AY749" s="14" t="str">
        <f>IF($B749="","",COUNTIFS($B$5:$B749,$B749,$AT$5:$AT749,$AT749))</f>
        <v/>
      </c>
      <c r="AZ749" s="14" t="str">
        <f>IF($B749="","",COUNTIFS($B$5:$B749,$B749,$AV$5:$AV749,$AV749))</f>
        <v/>
      </c>
      <c r="BA749" s="14" t="str">
        <f t="shared" si="116"/>
        <v/>
      </c>
      <c r="BB749" s="14" t="str">
        <f t="shared" si="117"/>
        <v/>
      </c>
      <c r="BC749" s="14">
        <f t="shared" si="118"/>
        <v>0</v>
      </c>
      <c r="BF749" s="20" t="str">
        <f t="shared" si="119"/>
        <v/>
      </c>
    </row>
    <row r="750" spans="45:58" ht="14.25" customHeight="1">
      <c r="AS750" s="18" t="str">
        <f t="shared" si="110"/>
        <v/>
      </c>
      <c r="AT750" s="12" t="str">
        <f t="shared" si="111"/>
        <v/>
      </c>
      <c r="AU750" s="19" t="str">
        <f t="shared" si="112"/>
        <v/>
      </c>
      <c r="AV750" s="12" t="str">
        <f t="shared" si="113"/>
        <v/>
      </c>
      <c r="AW750" s="12" t="str">
        <f t="shared" si="114"/>
        <v/>
      </c>
      <c r="AX750" s="14" t="str">
        <f t="shared" si="115"/>
        <v/>
      </c>
      <c r="AY750" s="14" t="str">
        <f>IF($B750="","",COUNTIFS($B$5:$B750,$B750,$AT$5:$AT750,$AT750))</f>
        <v/>
      </c>
      <c r="AZ750" s="14" t="str">
        <f>IF($B750="","",COUNTIFS($B$5:$B750,$B750,$AV$5:$AV750,$AV750))</f>
        <v/>
      </c>
      <c r="BA750" s="14" t="str">
        <f t="shared" si="116"/>
        <v/>
      </c>
      <c r="BB750" s="14" t="str">
        <f t="shared" si="117"/>
        <v/>
      </c>
      <c r="BC750" s="14">
        <f t="shared" si="118"/>
        <v>0</v>
      </c>
      <c r="BF750" s="20" t="str">
        <f t="shared" si="119"/>
        <v/>
      </c>
    </row>
    <row r="751" spans="45:58" ht="14.25" customHeight="1">
      <c r="AS751" s="18" t="str">
        <f t="shared" si="110"/>
        <v/>
      </c>
      <c r="AT751" s="12" t="str">
        <f t="shared" si="111"/>
        <v/>
      </c>
      <c r="AU751" s="19" t="str">
        <f t="shared" si="112"/>
        <v/>
      </c>
      <c r="AV751" s="12" t="str">
        <f t="shared" si="113"/>
        <v/>
      </c>
      <c r="AW751" s="12" t="str">
        <f t="shared" si="114"/>
        <v/>
      </c>
      <c r="AX751" s="14" t="str">
        <f t="shared" si="115"/>
        <v/>
      </c>
      <c r="AY751" s="14" t="str">
        <f>IF($B751="","",COUNTIFS($B$5:$B751,$B751,$AT$5:$AT751,$AT751))</f>
        <v/>
      </c>
      <c r="AZ751" s="14" t="str">
        <f>IF($B751="","",COUNTIFS($B$5:$B751,$B751,$AV$5:$AV751,$AV751))</f>
        <v/>
      </c>
      <c r="BA751" s="14" t="str">
        <f t="shared" si="116"/>
        <v/>
      </c>
      <c r="BB751" s="14" t="str">
        <f t="shared" si="117"/>
        <v/>
      </c>
      <c r="BC751" s="14">
        <f t="shared" si="118"/>
        <v>0</v>
      </c>
      <c r="BF751" s="20" t="str">
        <f t="shared" si="119"/>
        <v/>
      </c>
    </row>
    <row r="752" spans="45:58" ht="14.25" customHeight="1">
      <c r="AS752" s="18" t="str">
        <f t="shared" si="110"/>
        <v/>
      </c>
      <c r="AT752" s="12" t="str">
        <f t="shared" si="111"/>
        <v/>
      </c>
      <c r="AU752" s="19" t="str">
        <f t="shared" si="112"/>
        <v/>
      </c>
      <c r="AV752" s="12" t="str">
        <f t="shared" si="113"/>
        <v/>
      </c>
      <c r="AW752" s="12" t="str">
        <f t="shared" si="114"/>
        <v/>
      </c>
      <c r="AX752" s="14" t="str">
        <f t="shared" si="115"/>
        <v/>
      </c>
      <c r="AY752" s="14" t="str">
        <f>IF($B752="","",COUNTIFS($B$5:$B752,$B752,$AT$5:$AT752,$AT752))</f>
        <v/>
      </c>
      <c r="AZ752" s="14" t="str">
        <f>IF($B752="","",COUNTIFS($B$5:$B752,$B752,$AV$5:$AV752,$AV752))</f>
        <v/>
      </c>
      <c r="BA752" s="14" t="str">
        <f t="shared" si="116"/>
        <v/>
      </c>
      <c r="BB752" s="14" t="str">
        <f t="shared" si="117"/>
        <v/>
      </c>
      <c r="BC752" s="14">
        <f t="shared" si="118"/>
        <v>0</v>
      </c>
      <c r="BF752" s="20" t="str">
        <f t="shared" si="119"/>
        <v/>
      </c>
    </row>
    <row r="753" spans="45:58" ht="14.25" customHeight="1">
      <c r="AS753" s="18" t="str">
        <f t="shared" si="110"/>
        <v/>
      </c>
      <c r="AT753" s="12" t="str">
        <f t="shared" si="111"/>
        <v/>
      </c>
      <c r="AU753" s="19" t="str">
        <f t="shared" si="112"/>
        <v/>
      </c>
      <c r="AV753" s="12" t="str">
        <f t="shared" si="113"/>
        <v/>
      </c>
      <c r="AW753" s="12" t="str">
        <f t="shared" si="114"/>
        <v/>
      </c>
      <c r="AX753" s="14" t="str">
        <f t="shared" si="115"/>
        <v/>
      </c>
      <c r="AY753" s="14" t="str">
        <f>IF($B753="","",COUNTIFS($B$5:$B753,$B753,$AT$5:$AT753,$AT753))</f>
        <v/>
      </c>
      <c r="AZ753" s="14" t="str">
        <f>IF($B753="","",COUNTIFS($B$5:$B753,$B753,$AV$5:$AV753,$AV753))</f>
        <v/>
      </c>
      <c r="BA753" s="14" t="str">
        <f t="shared" si="116"/>
        <v/>
      </c>
      <c r="BB753" s="14" t="str">
        <f t="shared" si="117"/>
        <v/>
      </c>
      <c r="BC753" s="14">
        <f t="shared" si="118"/>
        <v>0</v>
      </c>
      <c r="BF753" s="20" t="str">
        <f t="shared" si="119"/>
        <v/>
      </c>
    </row>
    <row r="754" spans="45:58" ht="14.25" customHeight="1">
      <c r="AS754" s="18" t="str">
        <f t="shared" si="110"/>
        <v/>
      </c>
      <c r="AT754" s="12" t="str">
        <f t="shared" si="111"/>
        <v/>
      </c>
      <c r="AU754" s="19" t="str">
        <f t="shared" si="112"/>
        <v/>
      </c>
      <c r="AV754" s="12" t="str">
        <f t="shared" si="113"/>
        <v/>
      </c>
      <c r="AW754" s="12" t="str">
        <f t="shared" si="114"/>
        <v/>
      </c>
      <c r="AX754" s="14" t="str">
        <f t="shared" si="115"/>
        <v/>
      </c>
      <c r="AY754" s="14" t="str">
        <f>IF($B754="","",COUNTIFS($B$5:$B754,$B754,$AT$5:$AT754,$AT754))</f>
        <v/>
      </c>
      <c r="AZ754" s="14" t="str">
        <f>IF($B754="","",COUNTIFS($B$5:$B754,$B754,$AV$5:$AV754,$AV754))</f>
        <v/>
      </c>
      <c r="BA754" s="14" t="str">
        <f t="shared" si="116"/>
        <v/>
      </c>
      <c r="BB754" s="14" t="str">
        <f t="shared" si="117"/>
        <v/>
      </c>
      <c r="BC754" s="14">
        <f t="shared" si="118"/>
        <v>0</v>
      </c>
      <c r="BF754" s="20" t="str">
        <f t="shared" si="119"/>
        <v/>
      </c>
    </row>
    <row r="755" spans="45:58" ht="14.25" customHeight="1">
      <c r="AS755" s="18" t="str">
        <f t="shared" si="110"/>
        <v/>
      </c>
      <c r="AT755" s="12" t="str">
        <f t="shared" si="111"/>
        <v/>
      </c>
      <c r="AU755" s="19" t="str">
        <f t="shared" si="112"/>
        <v/>
      </c>
      <c r="AV755" s="12" t="str">
        <f t="shared" si="113"/>
        <v/>
      </c>
      <c r="AW755" s="12" t="str">
        <f t="shared" si="114"/>
        <v/>
      </c>
      <c r="AX755" s="14" t="str">
        <f t="shared" si="115"/>
        <v/>
      </c>
      <c r="AY755" s="14" t="str">
        <f>IF($B755="","",COUNTIFS($B$5:$B755,$B755,$AT$5:$AT755,$AT755))</f>
        <v/>
      </c>
      <c r="AZ755" s="14" t="str">
        <f>IF($B755="","",COUNTIFS($B$5:$B755,$B755,$AV$5:$AV755,$AV755))</f>
        <v/>
      </c>
      <c r="BA755" s="14" t="str">
        <f t="shared" si="116"/>
        <v/>
      </c>
      <c r="BB755" s="14" t="str">
        <f t="shared" si="117"/>
        <v/>
      </c>
      <c r="BC755" s="14">
        <f t="shared" si="118"/>
        <v>0</v>
      </c>
      <c r="BF755" s="20" t="str">
        <f t="shared" si="119"/>
        <v/>
      </c>
    </row>
    <row r="756" spans="45:58" ht="14.25" customHeight="1">
      <c r="AS756" s="18" t="str">
        <f t="shared" si="110"/>
        <v/>
      </c>
      <c r="AT756" s="12" t="str">
        <f t="shared" si="111"/>
        <v/>
      </c>
      <c r="AU756" s="19" t="str">
        <f t="shared" si="112"/>
        <v/>
      </c>
      <c r="AV756" s="12" t="str">
        <f t="shared" si="113"/>
        <v/>
      </c>
      <c r="AW756" s="12" t="str">
        <f t="shared" si="114"/>
        <v/>
      </c>
      <c r="AX756" s="14" t="str">
        <f t="shared" si="115"/>
        <v/>
      </c>
      <c r="AY756" s="14" t="str">
        <f>IF($B756="","",COUNTIFS($B$5:$B756,$B756,$AT$5:$AT756,$AT756))</f>
        <v/>
      </c>
      <c r="AZ756" s="14" t="str">
        <f>IF($B756="","",COUNTIFS($B$5:$B756,$B756,$AV$5:$AV756,$AV756))</f>
        <v/>
      </c>
      <c r="BA756" s="14" t="str">
        <f t="shared" si="116"/>
        <v/>
      </c>
      <c r="BB756" s="14" t="str">
        <f t="shared" si="117"/>
        <v/>
      </c>
      <c r="BC756" s="14">
        <f t="shared" si="118"/>
        <v>0</v>
      </c>
      <c r="BF756" s="20" t="str">
        <f t="shared" si="119"/>
        <v/>
      </c>
    </row>
    <row r="757" spans="45:58" ht="14.25" customHeight="1">
      <c r="AS757" s="18" t="str">
        <f t="shared" si="110"/>
        <v/>
      </c>
      <c r="AT757" s="12" t="str">
        <f t="shared" si="111"/>
        <v/>
      </c>
      <c r="AU757" s="19" t="str">
        <f t="shared" si="112"/>
        <v/>
      </c>
      <c r="AV757" s="12" t="str">
        <f t="shared" si="113"/>
        <v/>
      </c>
      <c r="AW757" s="12" t="str">
        <f t="shared" si="114"/>
        <v/>
      </c>
      <c r="AX757" s="14" t="str">
        <f t="shared" si="115"/>
        <v/>
      </c>
      <c r="AY757" s="14" t="str">
        <f>IF($B757="","",COUNTIFS($B$5:$B757,$B757,$AT$5:$AT757,$AT757))</f>
        <v/>
      </c>
      <c r="AZ757" s="14" t="str">
        <f>IF($B757="","",COUNTIFS($B$5:$B757,$B757,$AV$5:$AV757,$AV757))</f>
        <v/>
      </c>
      <c r="BA757" s="14" t="str">
        <f t="shared" si="116"/>
        <v/>
      </c>
      <c r="BB757" s="14" t="str">
        <f t="shared" si="117"/>
        <v/>
      </c>
      <c r="BC757" s="14">
        <f t="shared" si="118"/>
        <v>0</v>
      </c>
      <c r="BF757" s="20" t="str">
        <f t="shared" si="119"/>
        <v/>
      </c>
    </row>
    <row r="758" spans="45:58" ht="14.25" customHeight="1">
      <c r="AS758" s="18" t="str">
        <f t="shared" si="110"/>
        <v/>
      </c>
      <c r="AT758" s="12" t="str">
        <f t="shared" si="111"/>
        <v/>
      </c>
      <c r="AU758" s="19" t="str">
        <f t="shared" si="112"/>
        <v/>
      </c>
      <c r="AV758" s="12" t="str">
        <f t="shared" si="113"/>
        <v/>
      </c>
      <c r="AW758" s="12" t="str">
        <f t="shared" si="114"/>
        <v/>
      </c>
      <c r="AX758" s="14" t="str">
        <f t="shared" si="115"/>
        <v/>
      </c>
      <c r="AY758" s="14" t="str">
        <f>IF($B758="","",COUNTIFS($B$5:$B758,$B758,$AT$5:$AT758,$AT758))</f>
        <v/>
      </c>
      <c r="AZ758" s="14" t="str">
        <f>IF($B758="","",COUNTIFS($B$5:$B758,$B758,$AV$5:$AV758,$AV758))</f>
        <v/>
      </c>
      <c r="BA758" s="14" t="str">
        <f t="shared" si="116"/>
        <v/>
      </c>
      <c r="BB758" s="14" t="str">
        <f t="shared" si="117"/>
        <v/>
      </c>
      <c r="BC758" s="14">
        <f t="shared" si="118"/>
        <v>0</v>
      </c>
      <c r="BF758" s="20" t="str">
        <f t="shared" si="119"/>
        <v/>
      </c>
    </row>
    <row r="759" spans="45:58" ht="14.25" customHeight="1">
      <c r="AS759" s="18" t="str">
        <f t="shared" si="110"/>
        <v/>
      </c>
      <c r="AT759" s="12" t="str">
        <f t="shared" si="111"/>
        <v/>
      </c>
      <c r="AU759" s="19" t="str">
        <f t="shared" si="112"/>
        <v/>
      </c>
      <c r="AV759" s="12" t="str">
        <f t="shared" si="113"/>
        <v/>
      </c>
      <c r="AW759" s="12" t="str">
        <f t="shared" si="114"/>
        <v/>
      </c>
      <c r="AX759" s="14" t="str">
        <f t="shared" si="115"/>
        <v/>
      </c>
      <c r="AY759" s="14" t="str">
        <f>IF($B759="","",COUNTIFS($B$5:$B759,$B759,$AT$5:$AT759,$AT759))</f>
        <v/>
      </c>
      <c r="AZ759" s="14" t="str">
        <f>IF($B759="","",COUNTIFS($B$5:$B759,$B759,$AV$5:$AV759,$AV759))</f>
        <v/>
      </c>
      <c r="BA759" s="14" t="str">
        <f t="shared" si="116"/>
        <v/>
      </c>
      <c r="BB759" s="14" t="str">
        <f t="shared" si="117"/>
        <v/>
      </c>
      <c r="BC759" s="14">
        <f t="shared" si="118"/>
        <v>0</v>
      </c>
      <c r="BF759" s="20" t="str">
        <f t="shared" si="119"/>
        <v/>
      </c>
    </row>
    <row r="760" spans="45:58" ht="14.25" customHeight="1">
      <c r="AS760" s="18" t="str">
        <f t="shared" si="110"/>
        <v/>
      </c>
      <c r="AT760" s="12" t="str">
        <f t="shared" si="111"/>
        <v/>
      </c>
      <c r="AU760" s="19" t="str">
        <f t="shared" si="112"/>
        <v/>
      </c>
      <c r="AV760" s="12" t="str">
        <f t="shared" si="113"/>
        <v/>
      </c>
      <c r="AW760" s="12" t="str">
        <f t="shared" si="114"/>
        <v/>
      </c>
      <c r="AX760" s="14" t="str">
        <f t="shared" si="115"/>
        <v/>
      </c>
      <c r="AY760" s="14" t="str">
        <f>IF($B760="","",COUNTIFS($B$5:$B760,$B760,$AT$5:$AT760,$AT760))</f>
        <v/>
      </c>
      <c r="AZ760" s="14" t="str">
        <f>IF($B760="","",COUNTIFS($B$5:$B760,$B760,$AV$5:$AV760,$AV760))</f>
        <v/>
      </c>
      <c r="BA760" s="14" t="str">
        <f t="shared" si="116"/>
        <v/>
      </c>
      <c r="BB760" s="14" t="str">
        <f t="shared" si="117"/>
        <v/>
      </c>
      <c r="BC760" s="14">
        <f t="shared" si="118"/>
        <v>0</v>
      </c>
      <c r="BF760" s="20" t="str">
        <f t="shared" si="119"/>
        <v/>
      </c>
    </row>
    <row r="761" spans="45:58" ht="14.25" customHeight="1">
      <c r="AS761" s="18" t="str">
        <f t="shared" si="110"/>
        <v/>
      </c>
      <c r="AT761" s="12" t="str">
        <f t="shared" si="111"/>
        <v/>
      </c>
      <c r="AU761" s="19" t="str">
        <f t="shared" si="112"/>
        <v/>
      </c>
      <c r="AV761" s="12" t="str">
        <f t="shared" si="113"/>
        <v/>
      </c>
      <c r="AW761" s="12" t="str">
        <f t="shared" si="114"/>
        <v/>
      </c>
      <c r="AX761" s="14" t="str">
        <f t="shared" si="115"/>
        <v/>
      </c>
      <c r="AY761" s="14" t="str">
        <f>IF($B761="","",COUNTIFS($B$5:$B761,$B761,$AT$5:$AT761,$AT761))</f>
        <v/>
      </c>
      <c r="AZ761" s="14" t="str">
        <f>IF($B761="","",COUNTIFS($B$5:$B761,$B761,$AV$5:$AV761,$AV761))</f>
        <v/>
      </c>
      <c r="BA761" s="14" t="str">
        <f t="shared" si="116"/>
        <v/>
      </c>
      <c r="BB761" s="14" t="str">
        <f t="shared" si="117"/>
        <v/>
      </c>
      <c r="BC761" s="14">
        <f t="shared" si="118"/>
        <v>0</v>
      </c>
      <c r="BF761" s="20" t="str">
        <f t="shared" si="119"/>
        <v/>
      </c>
    </row>
    <row r="762" spans="45:58" ht="14.25" customHeight="1">
      <c r="AS762" s="18" t="str">
        <f t="shared" si="110"/>
        <v/>
      </c>
      <c r="AT762" s="12" t="str">
        <f t="shared" si="111"/>
        <v/>
      </c>
      <c r="AU762" s="19" t="str">
        <f t="shared" si="112"/>
        <v/>
      </c>
      <c r="AV762" s="12" t="str">
        <f t="shared" si="113"/>
        <v/>
      </c>
      <c r="AW762" s="12" t="str">
        <f t="shared" si="114"/>
        <v/>
      </c>
      <c r="AX762" s="14" t="str">
        <f t="shared" si="115"/>
        <v/>
      </c>
      <c r="AY762" s="14" t="str">
        <f>IF($B762="","",COUNTIFS($B$5:$B762,$B762,$AT$5:$AT762,$AT762))</f>
        <v/>
      </c>
      <c r="AZ762" s="14" t="str">
        <f>IF($B762="","",COUNTIFS($B$5:$B762,$B762,$AV$5:$AV762,$AV762))</f>
        <v/>
      </c>
      <c r="BA762" s="14" t="str">
        <f t="shared" si="116"/>
        <v/>
      </c>
      <c r="BB762" s="14" t="str">
        <f t="shared" si="117"/>
        <v/>
      </c>
      <c r="BC762" s="14">
        <f t="shared" si="118"/>
        <v>0</v>
      </c>
      <c r="BF762" s="20" t="str">
        <f t="shared" si="119"/>
        <v/>
      </c>
    </row>
    <row r="763" spans="45:58" ht="14.25" customHeight="1">
      <c r="AS763" s="18" t="str">
        <f t="shared" si="110"/>
        <v/>
      </c>
      <c r="AT763" s="12" t="str">
        <f t="shared" si="111"/>
        <v/>
      </c>
      <c r="AU763" s="19" t="str">
        <f t="shared" si="112"/>
        <v/>
      </c>
      <c r="AV763" s="12" t="str">
        <f t="shared" si="113"/>
        <v/>
      </c>
      <c r="AW763" s="12" t="str">
        <f t="shared" si="114"/>
        <v/>
      </c>
      <c r="AX763" s="14" t="str">
        <f t="shared" si="115"/>
        <v/>
      </c>
      <c r="AY763" s="14" t="str">
        <f>IF($B763="","",COUNTIFS($B$5:$B763,$B763,$AT$5:$AT763,$AT763))</f>
        <v/>
      </c>
      <c r="AZ763" s="14" t="str">
        <f>IF($B763="","",COUNTIFS($B$5:$B763,$B763,$AV$5:$AV763,$AV763))</f>
        <v/>
      </c>
      <c r="BA763" s="14" t="str">
        <f t="shared" si="116"/>
        <v/>
      </c>
      <c r="BB763" s="14" t="str">
        <f t="shared" si="117"/>
        <v/>
      </c>
      <c r="BC763" s="14">
        <f t="shared" si="118"/>
        <v>0</v>
      </c>
      <c r="BF763" s="20" t="str">
        <f t="shared" si="119"/>
        <v/>
      </c>
    </row>
    <row r="764" spans="45:58" ht="14.25" customHeight="1">
      <c r="AS764" s="18" t="str">
        <f t="shared" si="110"/>
        <v/>
      </c>
      <c r="AT764" s="12" t="str">
        <f t="shared" si="111"/>
        <v/>
      </c>
      <c r="AU764" s="19" t="str">
        <f t="shared" si="112"/>
        <v/>
      </c>
      <c r="AV764" s="12" t="str">
        <f t="shared" si="113"/>
        <v/>
      </c>
      <c r="AW764" s="12" t="str">
        <f t="shared" si="114"/>
        <v/>
      </c>
      <c r="AX764" s="14" t="str">
        <f t="shared" si="115"/>
        <v/>
      </c>
      <c r="AY764" s="14" t="str">
        <f>IF($B764="","",COUNTIFS($B$5:$B764,$B764,$AT$5:$AT764,$AT764))</f>
        <v/>
      </c>
      <c r="AZ764" s="14" t="str">
        <f>IF($B764="","",COUNTIFS($B$5:$B764,$B764,$AV$5:$AV764,$AV764))</f>
        <v/>
      </c>
      <c r="BA764" s="14" t="str">
        <f t="shared" si="116"/>
        <v/>
      </c>
      <c r="BB764" s="14" t="str">
        <f t="shared" si="117"/>
        <v/>
      </c>
      <c r="BC764" s="14">
        <f t="shared" si="118"/>
        <v>0</v>
      </c>
      <c r="BF764" s="20" t="str">
        <f t="shared" si="119"/>
        <v/>
      </c>
    </row>
    <row r="765" spans="45:58" ht="14.25" customHeight="1">
      <c r="AS765" s="18" t="str">
        <f t="shared" si="110"/>
        <v/>
      </c>
      <c r="AT765" s="12" t="str">
        <f t="shared" si="111"/>
        <v/>
      </c>
      <c r="AU765" s="19" t="str">
        <f t="shared" si="112"/>
        <v/>
      </c>
      <c r="AV765" s="12" t="str">
        <f t="shared" si="113"/>
        <v/>
      </c>
      <c r="AW765" s="12" t="str">
        <f t="shared" si="114"/>
        <v/>
      </c>
      <c r="AX765" s="14" t="str">
        <f t="shared" si="115"/>
        <v/>
      </c>
      <c r="AY765" s="14" t="str">
        <f>IF($B765="","",COUNTIFS($B$5:$B765,$B765,$AT$5:$AT765,$AT765))</f>
        <v/>
      </c>
      <c r="AZ765" s="14" t="str">
        <f>IF($B765="","",COUNTIFS($B$5:$B765,$B765,$AV$5:$AV765,$AV765))</f>
        <v/>
      </c>
      <c r="BA765" s="14" t="str">
        <f t="shared" si="116"/>
        <v/>
      </c>
      <c r="BB765" s="14" t="str">
        <f t="shared" si="117"/>
        <v/>
      </c>
      <c r="BC765" s="14">
        <f t="shared" si="118"/>
        <v>0</v>
      </c>
      <c r="BF765" s="20" t="str">
        <f t="shared" si="119"/>
        <v/>
      </c>
    </row>
    <row r="766" spans="45:58" ht="14.25" customHeight="1">
      <c r="AS766" s="18" t="str">
        <f t="shared" si="110"/>
        <v/>
      </c>
      <c r="AT766" s="12" t="str">
        <f t="shared" si="111"/>
        <v/>
      </c>
      <c r="AU766" s="19" t="str">
        <f t="shared" si="112"/>
        <v/>
      </c>
      <c r="AV766" s="12" t="str">
        <f t="shared" si="113"/>
        <v/>
      </c>
      <c r="AW766" s="12" t="str">
        <f t="shared" si="114"/>
        <v/>
      </c>
      <c r="AX766" s="14" t="str">
        <f t="shared" si="115"/>
        <v/>
      </c>
      <c r="AY766" s="14" t="str">
        <f>IF($B766="","",COUNTIFS($B$5:$B766,$B766,$AT$5:$AT766,$AT766))</f>
        <v/>
      </c>
      <c r="AZ766" s="14" t="str">
        <f>IF($B766="","",COUNTIFS($B$5:$B766,$B766,$AV$5:$AV766,$AV766))</f>
        <v/>
      </c>
      <c r="BA766" s="14" t="str">
        <f t="shared" si="116"/>
        <v/>
      </c>
      <c r="BB766" s="14" t="str">
        <f t="shared" si="117"/>
        <v/>
      </c>
      <c r="BC766" s="14">
        <f t="shared" si="118"/>
        <v>0</v>
      </c>
      <c r="BF766" s="20" t="str">
        <f t="shared" si="119"/>
        <v/>
      </c>
    </row>
    <row r="767" spans="45:58" ht="14.25" customHeight="1">
      <c r="AS767" s="18" t="str">
        <f t="shared" si="110"/>
        <v/>
      </c>
      <c r="AT767" s="12" t="str">
        <f t="shared" si="111"/>
        <v/>
      </c>
      <c r="AU767" s="19" t="str">
        <f t="shared" si="112"/>
        <v/>
      </c>
      <c r="AV767" s="12" t="str">
        <f t="shared" si="113"/>
        <v/>
      </c>
      <c r="AW767" s="12" t="str">
        <f t="shared" si="114"/>
        <v/>
      </c>
      <c r="AX767" s="14" t="str">
        <f t="shared" si="115"/>
        <v/>
      </c>
      <c r="AY767" s="14" t="str">
        <f>IF($B767="","",COUNTIFS($B$5:$B767,$B767,$AT$5:$AT767,$AT767))</f>
        <v/>
      </c>
      <c r="AZ767" s="14" t="str">
        <f>IF($B767="","",COUNTIFS($B$5:$B767,$B767,$AV$5:$AV767,$AV767))</f>
        <v/>
      </c>
      <c r="BA767" s="14" t="str">
        <f t="shared" si="116"/>
        <v/>
      </c>
      <c r="BB767" s="14" t="str">
        <f t="shared" si="117"/>
        <v/>
      </c>
      <c r="BC767" s="14">
        <f t="shared" si="118"/>
        <v>0</v>
      </c>
      <c r="BF767" s="20" t="str">
        <f t="shared" si="119"/>
        <v/>
      </c>
    </row>
    <row r="768" spans="45:58" ht="14.25" customHeight="1">
      <c r="AS768" s="18" t="str">
        <f t="shared" si="110"/>
        <v/>
      </c>
      <c r="AT768" s="12" t="str">
        <f t="shared" si="111"/>
        <v/>
      </c>
      <c r="AU768" s="19" t="str">
        <f t="shared" si="112"/>
        <v/>
      </c>
      <c r="AV768" s="12" t="str">
        <f t="shared" si="113"/>
        <v/>
      </c>
      <c r="AW768" s="12" t="str">
        <f t="shared" si="114"/>
        <v/>
      </c>
      <c r="AX768" s="14" t="str">
        <f t="shared" si="115"/>
        <v/>
      </c>
      <c r="AY768" s="14" t="str">
        <f>IF($B768="","",COUNTIFS($B$5:$B768,$B768,$AT$5:$AT768,$AT768))</f>
        <v/>
      </c>
      <c r="AZ768" s="14" t="str">
        <f>IF($B768="","",COUNTIFS($B$5:$B768,$B768,$AV$5:$AV768,$AV768))</f>
        <v/>
      </c>
      <c r="BA768" s="14" t="str">
        <f t="shared" si="116"/>
        <v/>
      </c>
      <c r="BB768" s="14" t="str">
        <f t="shared" si="117"/>
        <v/>
      </c>
      <c r="BC768" s="14">
        <f t="shared" si="118"/>
        <v>0</v>
      </c>
      <c r="BF768" s="20" t="str">
        <f t="shared" si="119"/>
        <v/>
      </c>
    </row>
    <row r="769" spans="45:58" ht="14.25" customHeight="1">
      <c r="AS769" s="18" t="str">
        <f t="shared" si="110"/>
        <v/>
      </c>
      <c r="AT769" s="12" t="str">
        <f t="shared" si="111"/>
        <v/>
      </c>
      <c r="AU769" s="19" t="str">
        <f t="shared" si="112"/>
        <v/>
      </c>
      <c r="AV769" s="12" t="str">
        <f t="shared" si="113"/>
        <v/>
      </c>
      <c r="AW769" s="12" t="str">
        <f t="shared" si="114"/>
        <v/>
      </c>
      <c r="AX769" s="14" t="str">
        <f t="shared" si="115"/>
        <v/>
      </c>
      <c r="AY769" s="14" t="str">
        <f>IF($B769="","",COUNTIFS($B$5:$B769,$B769,$AT$5:$AT769,$AT769))</f>
        <v/>
      </c>
      <c r="AZ769" s="14" t="str">
        <f>IF($B769="","",COUNTIFS($B$5:$B769,$B769,$AV$5:$AV769,$AV769))</f>
        <v/>
      </c>
      <c r="BA769" s="14" t="str">
        <f t="shared" si="116"/>
        <v/>
      </c>
      <c r="BB769" s="14" t="str">
        <f t="shared" si="117"/>
        <v/>
      </c>
      <c r="BC769" s="14">
        <f t="shared" si="118"/>
        <v>0</v>
      </c>
      <c r="BF769" s="20" t="str">
        <f t="shared" si="119"/>
        <v/>
      </c>
    </row>
    <row r="770" spans="45:58" ht="14.25" customHeight="1">
      <c r="AS770" s="18" t="str">
        <f t="shared" si="110"/>
        <v/>
      </c>
      <c r="AT770" s="12" t="str">
        <f t="shared" si="111"/>
        <v/>
      </c>
      <c r="AU770" s="19" t="str">
        <f t="shared" si="112"/>
        <v/>
      </c>
      <c r="AV770" s="12" t="str">
        <f t="shared" si="113"/>
        <v/>
      </c>
      <c r="AW770" s="12" t="str">
        <f t="shared" si="114"/>
        <v/>
      </c>
      <c r="AX770" s="14" t="str">
        <f t="shared" si="115"/>
        <v/>
      </c>
      <c r="AY770" s="14" t="str">
        <f>IF($B770="","",COUNTIFS($B$5:$B770,$B770,$AT$5:$AT770,$AT770))</f>
        <v/>
      </c>
      <c r="AZ770" s="14" t="str">
        <f>IF($B770="","",COUNTIFS($B$5:$B770,$B770,$AV$5:$AV770,$AV770))</f>
        <v/>
      </c>
      <c r="BA770" s="14" t="str">
        <f t="shared" si="116"/>
        <v/>
      </c>
      <c r="BB770" s="14" t="str">
        <f t="shared" si="117"/>
        <v/>
      </c>
      <c r="BC770" s="14">
        <f t="shared" si="118"/>
        <v>0</v>
      </c>
      <c r="BF770" s="20" t="str">
        <f t="shared" si="119"/>
        <v/>
      </c>
    </row>
    <row r="771" spans="45:58" ht="14.25" customHeight="1">
      <c r="AS771" s="18" t="str">
        <f t="shared" si="110"/>
        <v/>
      </c>
      <c r="AT771" s="12" t="str">
        <f t="shared" si="111"/>
        <v/>
      </c>
      <c r="AU771" s="19" t="str">
        <f t="shared" si="112"/>
        <v/>
      </c>
      <c r="AV771" s="12" t="str">
        <f t="shared" si="113"/>
        <v/>
      </c>
      <c r="AW771" s="12" t="str">
        <f t="shared" si="114"/>
        <v/>
      </c>
      <c r="AX771" s="14" t="str">
        <f t="shared" si="115"/>
        <v/>
      </c>
      <c r="AY771" s="14" t="str">
        <f>IF($B771="","",COUNTIFS($B$5:$B771,$B771,$AT$5:$AT771,$AT771))</f>
        <v/>
      </c>
      <c r="AZ771" s="14" t="str">
        <f>IF($B771="","",COUNTIFS($B$5:$B771,$B771,$AV$5:$AV771,$AV771))</f>
        <v/>
      </c>
      <c r="BA771" s="14" t="str">
        <f t="shared" si="116"/>
        <v/>
      </c>
      <c r="BB771" s="14" t="str">
        <f t="shared" si="117"/>
        <v/>
      </c>
      <c r="BC771" s="14">
        <f t="shared" si="118"/>
        <v>0</v>
      </c>
      <c r="BF771" s="20" t="str">
        <f t="shared" si="119"/>
        <v/>
      </c>
    </row>
    <row r="772" spans="45:58" ht="14.25" customHeight="1">
      <c r="AS772" s="18" t="str">
        <f t="shared" si="110"/>
        <v/>
      </c>
      <c r="AT772" s="12" t="str">
        <f t="shared" si="111"/>
        <v/>
      </c>
      <c r="AU772" s="19" t="str">
        <f t="shared" si="112"/>
        <v/>
      </c>
      <c r="AV772" s="12" t="str">
        <f t="shared" si="113"/>
        <v/>
      </c>
      <c r="AW772" s="12" t="str">
        <f t="shared" si="114"/>
        <v/>
      </c>
      <c r="AX772" s="14" t="str">
        <f t="shared" si="115"/>
        <v/>
      </c>
      <c r="AY772" s="14" t="str">
        <f>IF($B772="","",COUNTIFS($B$5:$B772,$B772,$AT$5:$AT772,$AT772))</f>
        <v/>
      </c>
      <c r="AZ772" s="14" t="str">
        <f>IF($B772="","",COUNTIFS($B$5:$B772,$B772,$AV$5:$AV772,$AV772))</f>
        <v/>
      </c>
      <c r="BA772" s="14" t="str">
        <f t="shared" si="116"/>
        <v/>
      </c>
      <c r="BB772" s="14" t="str">
        <f t="shared" si="117"/>
        <v/>
      </c>
      <c r="BC772" s="14">
        <f t="shared" si="118"/>
        <v>0</v>
      </c>
      <c r="BF772" s="20" t="str">
        <f t="shared" si="119"/>
        <v/>
      </c>
    </row>
    <row r="773" spans="45:58" ht="14.25" customHeight="1">
      <c r="AS773" s="18" t="str">
        <f t="shared" ref="AS773:AS836" si="120">IF($B773="","",SUM($H773,$J773,$L773,$N773,$P773,$R773,$T773,$V773,$X773,$Z773,$AB773,$AD773,$AF773,$AH773,$AJ773,$AL773,$AN773))</f>
        <v/>
      </c>
      <c r="AT773" s="12" t="str">
        <f t="shared" ref="AT773:AT836" si="121">IF($C773="","",DATE(YEAR($C773),MONTH($C773),1))</f>
        <v/>
      </c>
      <c r="AU773" s="19" t="str">
        <f t="shared" ref="AU773:AU836" si="122">IF($AT773="","",TEXT($AT773,"mmmm yyyy"))</f>
        <v/>
      </c>
      <c r="AV773" s="12" t="str">
        <f t="shared" ref="AV773:AV836" si="123">IF($C773="","",$C773-WEEKDAY($C773,2)+1)</f>
        <v/>
      </c>
      <c r="AW773" s="12" t="str">
        <f t="shared" ref="AW773:AW836" si="124">IF($AV773="","",$AV773+6)</f>
        <v/>
      </c>
      <c r="AX773" s="14" t="str">
        <f t="shared" ref="AX773:AX836" si="125">IF($AV773="","",TEXT($AV773,"dd/mm/yyyy")&amp;" - "&amp;TEXT($AW773,"dd/mm/yyyy"))</f>
        <v/>
      </c>
      <c r="AY773" s="14" t="str">
        <f>IF($B773="","",COUNTIFS($B$5:$B773,$B773,$AT$5:$AT773,$AT773))</f>
        <v/>
      </c>
      <c r="AZ773" s="14" t="str">
        <f>IF($B773="","",COUNTIFS($B$5:$B773,$B773,$AV$5:$AV773,$AV773))</f>
        <v/>
      </c>
      <c r="BA773" s="14" t="str">
        <f t="shared" ref="BA773:BA836" si="126">IF($B773="","",TEXT($AY773,"00")&amp;"|"&amp;$B773&amp;"|"&amp;TEXT($AT773,"yyyymmdd"))</f>
        <v/>
      </c>
      <c r="BB773" s="14" t="str">
        <f t="shared" ref="BB773:BB836" si="127">IF($B773="","",TEXT($AZ773,"00")&amp;"|"&amp;$B773&amp;"|"&amp;TEXT($AV773,"yyyymmdd"))</f>
        <v/>
      </c>
      <c r="BC773" s="14">
        <f t="shared" ref="BC773:BC836" si="128">IF(OR($AP773="YES",$AP773="Yes",$AP773="Y",$AP773=1),1,0)</f>
        <v>0</v>
      </c>
      <c r="BF773" s="20" t="str">
        <f t="shared" ref="BF773:BF836" si="129">IF($C773="","",IF($C773&gt;=DATE(2026,6,1),"QA-2026-06",IF($C773&gt;=DATE(2026,5,1),"May 2026+",IF($C773&gt;=DATE(2026,4,1),"April 2026",IF($C773&gt;=DATE(2026,3,1),"March 2026","Jan-Feb 2026")))))</f>
        <v/>
      </c>
    </row>
    <row r="774" spans="45:58" ht="14.25" customHeight="1">
      <c r="AS774" s="18" t="str">
        <f t="shared" si="120"/>
        <v/>
      </c>
      <c r="AT774" s="12" t="str">
        <f t="shared" si="121"/>
        <v/>
      </c>
      <c r="AU774" s="19" t="str">
        <f t="shared" si="122"/>
        <v/>
      </c>
      <c r="AV774" s="12" t="str">
        <f t="shared" si="123"/>
        <v/>
      </c>
      <c r="AW774" s="12" t="str">
        <f t="shared" si="124"/>
        <v/>
      </c>
      <c r="AX774" s="14" t="str">
        <f t="shared" si="125"/>
        <v/>
      </c>
      <c r="AY774" s="14" t="str">
        <f>IF($B774="","",COUNTIFS($B$5:$B774,$B774,$AT$5:$AT774,$AT774))</f>
        <v/>
      </c>
      <c r="AZ774" s="14" t="str">
        <f>IF($B774="","",COUNTIFS($B$5:$B774,$B774,$AV$5:$AV774,$AV774))</f>
        <v/>
      </c>
      <c r="BA774" s="14" t="str">
        <f t="shared" si="126"/>
        <v/>
      </c>
      <c r="BB774" s="14" t="str">
        <f t="shared" si="127"/>
        <v/>
      </c>
      <c r="BC774" s="14">
        <f t="shared" si="128"/>
        <v>0</v>
      </c>
      <c r="BF774" s="20" t="str">
        <f t="shared" si="129"/>
        <v/>
      </c>
    </row>
    <row r="775" spans="45:58" ht="14.25" customHeight="1">
      <c r="AS775" s="18" t="str">
        <f t="shared" si="120"/>
        <v/>
      </c>
      <c r="AT775" s="12" t="str">
        <f t="shared" si="121"/>
        <v/>
      </c>
      <c r="AU775" s="19" t="str">
        <f t="shared" si="122"/>
        <v/>
      </c>
      <c r="AV775" s="12" t="str">
        <f t="shared" si="123"/>
        <v/>
      </c>
      <c r="AW775" s="12" t="str">
        <f t="shared" si="124"/>
        <v/>
      </c>
      <c r="AX775" s="14" t="str">
        <f t="shared" si="125"/>
        <v/>
      </c>
      <c r="AY775" s="14" t="str">
        <f>IF($B775="","",COUNTIFS($B$5:$B775,$B775,$AT$5:$AT775,$AT775))</f>
        <v/>
      </c>
      <c r="AZ775" s="14" t="str">
        <f>IF($B775="","",COUNTIFS($B$5:$B775,$B775,$AV$5:$AV775,$AV775))</f>
        <v/>
      </c>
      <c r="BA775" s="14" t="str">
        <f t="shared" si="126"/>
        <v/>
      </c>
      <c r="BB775" s="14" t="str">
        <f t="shared" si="127"/>
        <v/>
      </c>
      <c r="BC775" s="14">
        <f t="shared" si="128"/>
        <v>0</v>
      </c>
      <c r="BF775" s="20" t="str">
        <f t="shared" si="129"/>
        <v/>
      </c>
    </row>
    <row r="776" spans="45:58" ht="14.25" customHeight="1">
      <c r="AS776" s="18" t="str">
        <f t="shared" si="120"/>
        <v/>
      </c>
      <c r="AT776" s="12" t="str">
        <f t="shared" si="121"/>
        <v/>
      </c>
      <c r="AU776" s="19" t="str">
        <f t="shared" si="122"/>
        <v/>
      </c>
      <c r="AV776" s="12" t="str">
        <f t="shared" si="123"/>
        <v/>
      </c>
      <c r="AW776" s="12" t="str">
        <f t="shared" si="124"/>
        <v/>
      </c>
      <c r="AX776" s="14" t="str">
        <f t="shared" si="125"/>
        <v/>
      </c>
      <c r="AY776" s="14" t="str">
        <f>IF($B776="","",COUNTIFS($B$5:$B776,$B776,$AT$5:$AT776,$AT776))</f>
        <v/>
      </c>
      <c r="AZ776" s="14" t="str">
        <f>IF($B776="","",COUNTIFS($B$5:$B776,$B776,$AV$5:$AV776,$AV776))</f>
        <v/>
      </c>
      <c r="BA776" s="14" t="str">
        <f t="shared" si="126"/>
        <v/>
      </c>
      <c r="BB776" s="14" t="str">
        <f t="shared" si="127"/>
        <v/>
      </c>
      <c r="BC776" s="14">
        <f t="shared" si="128"/>
        <v>0</v>
      </c>
      <c r="BF776" s="20" t="str">
        <f t="shared" si="129"/>
        <v/>
      </c>
    </row>
    <row r="777" spans="45:58" ht="14.25" customHeight="1">
      <c r="AS777" s="18" t="str">
        <f t="shared" si="120"/>
        <v/>
      </c>
      <c r="AT777" s="12" t="str">
        <f t="shared" si="121"/>
        <v/>
      </c>
      <c r="AU777" s="19" t="str">
        <f t="shared" si="122"/>
        <v/>
      </c>
      <c r="AV777" s="12" t="str">
        <f t="shared" si="123"/>
        <v/>
      </c>
      <c r="AW777" s="12" t="str">
        <f t="shared" si="124"/>
        <v/>
      </c>
      <c r="AX777" s="14" t="str">
        <f t="shared" si="125"/>
        <v/>
      </c>
      <c r="AY777" s="14" t="str">
        <f>IF($B777="","",COUNTIFS($B$5:$B777,$B777,$AT$5:$AT777,$AT777))</f>
        <v/>
      </c>
      <c r="AZ777" s="14" t="str">
        <f>IF($B777="","",COUNTIFS($B$5:$B777,$B777,$AV$5:$AV777,$AV777))</f>
        <v/>
      </c>
      <c r="BA777" s="14" t="str">
        <f t="shared" si="126"/>
        <v/>
      </c>
      <c r="BB777" s="14" t="str">
        <f t="shared" si="127"/>
        <v/>
      </c>
      <c r="BC777" s="14">
        <f t="shared" si="128"/>
        <v>0</v>
      </c>
      <c r="BF777" s="20" t="str">
        <f t="shared" si="129"/>
        <v/>
      </c>
    </row>
    <row r="778" spans="45:58" ht="14.25" customHeight="1">
      <c r="AS778" s="18" t="str">
        <f t="shared" si="120"/>
        <v/>
      </c>
      <c r="AT778" s="12" t="str">
        <f t="shared" si="121"/>
        <v/>
      </c>
      <c r="AU778" s="19" t="str">
        <f t="shared" si="122"/>
        <v/>
      </c>
      <c r="AV778" s="12" t="str">
        <f t="shared" si="123"/>
        <v/>
      </c>
      <c r="AW778" s="12" t="str">
        <f t="shared" si="124"/>
        <v/>
      </c>
      <c r="AX778" s="14" t="str">
        <f t="shared" si="125"/>
        <v/>
      </c>
      <c r="AY778" s="14" t="str">
        <f>IF($B778="","",COUNTIFS($B$5:$B778,$B778,$AT$5:$AT778,$AT778))</f>
        <v/>
      </c>
      <c r="AZ778" s="14" t="str">
        <f>IF($B778="","",COUNTIFS($B$5:$B778,$B778,$AV$5:$AV778,$AV778))</f>
        <v/>
      </c>
      <c r="BA778" s="14" t="str">
        <f t="shared" si="126"/>
        <v/>
      </c>
      <c r="BB778" s="14" t="str">
        <f t="shared" si="127"/>
        <v/>
      </c>
      <c r="BC778" s="14">
        <f t="shared" si="128"/>
        <v>0</v>
      </c>
      <c r="BF778" s="20" t="str">
        <f t="shared" si="129"/>
        <v/>
      </c>
    </row>
    <row r="779" spans="45:58" ht="14.25" customHeight="1">
      <c r="AS779" s="18" t="str">
        <f t="shared" si="120"/>
        <v/>
      </c>
      <c r="AT779" s="12" t="str">
        <f t="shared" si="121"/>
        <v/>
      </c>
      <c r="AU779" s="19" t="str">
        <f t="shared" si="122"/>
        <v/>
      </c>
      <c r="AV779" s="12" t="str">
        <f t="shared" si="123"/>
        <v/>
      </c>
      <c r="AW779" s="12" t="str">
        <f t="shared" si="124"/>
        <v/>
      </c>
      <c r="AX779" s="14" t="str">
        <f t="shared" si="125"/>
        <v/>
      </c>
      <c r="AY779" s="14" t="str">
        <f>IF($B779="","",COUNTIFS($B$5:$B779,$B779,$AT$5:$AT779,$AT779))</f>
        <v/>
      </c>
      <c r="AZ779" s="14" t="str">
        <f>IF($B779="","",COUNTIFS($B$5:$B779,$B779,$AV$5:$AV779,$AV779))</f>
        <v/>
      </c>
      <c r="BA779" s="14" t="str">
        <f t="shared" si="126"/>
        <v/>
      </c>
      <c r="BB779" s="14" t="str">
        <f t="shared" si="127"/>
        <v/>
      </c>
      <c r="BC779" s="14">
        <f t="shared" si="128"/>
        <v>0</v>
      </c>
      <c r="BF779" s="20" t="str">
        <f t="shared" si="129"/>
        <v/>
      </c>
    </row>
    <row r="780" spans="45:58" ht="14.25" customHeight="1">
      <c r="AS780" s="18" t="str">
        <f t="shared" si="120"/>
        <v/>
      </c>
      <c r="AT780" s="12" t="str">
        <f t="shared" si="121"/>
        <v/>
      </c>
      <c r="AU780" s="19" t="str">
        <f t="shared" si="122"/>
        <v/>
      </c>
      <c r="AV780" s="12" t="str">
        <f t="shared" si="123"/>
        <v/>
      </c>
      <c r="AW780" s="12" t="str">
        <f t="shared" si="124"/>
        <v/>
      </c>
      <c r="AX780" s="14" t="str">
        <f t="shared" si="125"/>
        <v/>
      </c>
      <c r="AY780" s="14" t="str">
        <f>IF($B780="","",COUNTIFS($B$5:$B780,$B780,$AT$5:$AT780,$AT780))</f>
        <v/>
      </c>
      <c r="AZ780" s="14" t="str">
        <f>IF($B780="","",COUNTIFS($B$5:$B780,$B780,$AV$5:$AV780,$AV780))</f>
        <v/>
      </c>
      <c r="BA780" s="14" t="str">
        <f t="shared" si="126"/>
        <v/>
      </c>
      <c r="BB780" s="14" t="str">
        <f t="shared" si="127"/>
        <v/>
      </c>
      <c r="BC780" s="14">
        <f t="shared" si="128"/>
        <v>0</v>
      </c>
      <c r="BF780" s="20" t="str">
        <f t="shared" si="129"/>
        <v/>
      </c>
    </row>
    <row r="781" spans="45:58" ht="14.25" customHeight="1">
      <c r="AS781" s="18" t="str">
        <f t="shared" si="120"/>
        <v/>
      </c>
      <c r="AT781" s="12" t="str">
        <f t="shared" si="121"/>
        <v/>
      </c>
      <c r="AU781" s="19" t="str">
        <f t="shared" si="122"/>
        <v/>
      </c>
      <c r="AV781" s="12" t="str">
        <f t="shared" si="123"/>
        <v/>
      </c>
      <c r="AW781" s="12" t="str">
        <f t="shared" si="124"/>
        <v/>
      </c>
      <c r="AX781" s="14" t="str">
        <f t="shared" si="125"/>
        <v/>
      </c>
      <c r="AY781" s="14" t="str">
        <f>IF($B781="","",COUNTIFS($B$5:$B781,$B781,$AT$5:$AT781,$AT781))</f>
        <v/>
      </c>
      <c r="AZ781" s="14" t="str">
        <f>IF($B781="","",COUNTIFS($B$5:$B781,$B781,$AV$5:$AV781,$AV781))</f>
        <v/>
      </c>
      <c r="BA781" s="14" t="str">
        <f t="shared" si="126"/>
        <v/>
      </c>
      <c r="BB781" s="14" t="str">
        <f t="shared" si="127"/>
        <v/>
      </c>
      <c r="BC781" s="14">
        <f t="shared" si="128"/>
        <v>0</v>
      </c>
      <c r="BF781" s="20" t="str">
        <f t="shared" si="129"/>
        <v/>
      </c>
    </row>
    <row r="782" spans="45:58" ht="14.25" customHeight="1">
      <c r="AS782" s="18" t="str">
        <f t="shared" si="120"/>
        <v/>
      </c>
      <c r="AT782" s="12" t="str">
        <f t="shared" si="121"/>
        <v/>
      </c>
      <c r="AU782" s="19" t="str">
        <f t="shared" si="122"/>
        <v/>
      </c>
      <c r="AV782" s="12" t="str">
        <f t="shared" si="123"/>
        <v/>
      </c>
      <c r="AW782" s="12" t="str">
        <f t="shared" si="124"/>
        <v/>
      </c>
      <c r="AX782" s="14" t="str">
        <f t="shared" si="125"/>
        <v/>
      </c>
      <c r="AY782" s="14" t="str">
        <f>IF($B782="","",COUNTIFS($B$5:$B782,$B782,$AT$5:$AT782,$AT782))</f>
        <v/>
      </c>
      <c r="AZ782" s="14" t="str">
        <f>IF($B782="","",COUNTIFS($B$5:$B782,$B782,$AV$5:$AV782,$AV782))</f>
        <v/>
      </c>
      <c r="BA782" s="14" t="str">
        <f t="shared" si="126"/>
        <v/>
      </c>
      <c r="BB782" s="14" t="str">
        <f t="shared" si="127"/>
        <v/>
      </c>
      <c r="BC782" s="14">
        <f t="shared" si="128"/>
        <v>0</v>
      </c>
      <c r="BF782" s="20" t="str">
        <f t="shared" si="129"/>
        <v/>
      </c>
    </row>
    <row r="783" spans="45:58" ht="14.25" customHeight="1">
      <c r="AS783" s="18" t="str">
        <f t="shared" si="120"/>
        <v/>
      </c>
      <c r="AT783" s="12" t="str">
        <f t="shared" si="121"/>
        <v/>
      </c>
      <c r="AU783" s="19" t="str">
        <f t="shared" si="122"/>
        <v/>
      </c>
      <c r="AV783" s="12" t="str">
        <f t="shared" si="123"/>
        <v/>
      </c>
      <c r="AW783" s="12" t="str">
        <f t="shared" si="124"/>
        <v/>
      </c>
      <c r="AX783" s="14" t="str">
        <f t="shared" si="125"/>
        <v/>
      </c>
      <c r="AY783" s="14" t="str">
        <f>IF($B783="","",COUNTIFS($B$5:$B783,$B783,$AT$5:$AT783,$AT783))</f>
        <v/>
      </c>
      <c r="AZ783" s="14" t="str">
        <f>IF($B783="","",COUNTIFS($B$5:$B783,$B783,$AV$5:$AV783,$AV783))</f>
        <v/>
      </c>
      <c r="BA783" s="14" t="str">
        <f t="shared" si="126"/>
        <v/>
      </c>
      <c r="BB783" s="14" t="str">
        <f t="shared" si="127"/>
        <v/>
      </c>
      <c r="BC783" s="14">
        <f t="shared" si="128"/>
        <v>0</v>
      </c>
      <c r="BF783" s="20" t="str">
        <f t="shared" si="129"/>
        <v/>
      </c>
    </row>
    <row r="784" spans="45:58" ht="14.25" customHeight="1">
      <c r="AS784" s="18" t="str">
        <f t="shared" si="120"/>
        <v/>
      </c>
      <c r="AT784" s="12" t="str">
        <f t="shared" si="121"/>
        <v/>
      </c>
      <c r="AU784" s="19" t="str">
        <f t="shared" si="122"/>
        <v/>
      </c>
      <c r="AV784" s="12" t="str">
        <f t="shared" si="123"/>
        <v/>
      </c>
      <c r="AW784" s="12" t="str">
        <f t="shared" si="124"/>
        <v/>
      </c>
      <c r="AX784" s="14" t="str">
        <f t="shared" si="125"/>
        <v/>
      </c>
      <c r="AY784" s="14" t="str">
        <f>IF($B784="","",COUNTIFS($B$5:$B784,$B784,$AT$5:$AT784,$AT784))</f>
        <v/>
      </c>
      <c r="AZ784" s="14" t="str">
        <f>IF($B784="","",COUNTIFS($B$5:$B784,$B784,$AV$5:$AV784,$AV784))</f>
        <v/>
      </c>
      <c r="BA784" s="14" t="str">
        <f t="shared" si="126"/>
        <v/>
      </c>
      <c r="BB784" s="14" t="str">
        <f t="shared" si="127"/>
        <v/>
      </c>
      <c r="BC784" s="14">
        <f t="shared" si="128"/>
        <v>0</v>
      </c>
      <c r="BF784" s="20" t="str">
        <f t="shared" si="129"/>
        <v/>
      </c>
    </row>
    <row r="785" spans="45:58" ht="14.25" customHeight="1">
      <c r="AS785" s="18" t="str">
        <f t="shared" si="120"/>
        <v/>
      </c>
      <c r="AT785" s="12" t="str">
        <f t="shared" si="121"/>
        <v/>
      </c>
      <c r="AU785" s="19" t="str">
        <f t="shared" si="122"/>
        <v/>
      </c>
      <c r="AV785" s="12" t="str">
        <f t="shared" si="123"/>
        <v/>
      </c>
      <c r="AW785" s="12" t="str">
        <f t="shared" si="124"/>
        <v/>
      </c>
      <c r="AX785" s="14" t="str">
        <f t="shared" si="125"/>
        <v/>
      </c>
      <c r="AY785" s="14" t="str">
        <f>IF($B785="","",COUNTIFS($B$5:$B785,$B785,$AT$5:$AT785,$AT785))</f>
        <v/>
      </c>
      <c r="AZ785" s="14" t="str">
        <f>IF($B785="","",COUNTIFS($B$5:$B785,$B785,$AV$5:$AV785,$AV785))</f>
        <v/>
      </c>
      <c r="BA785" s="14" t="str">
        <f t="shared" si="126"/>
        <v/>
      </c>
      <c r="BB785" s="14" t="str">
        <f t="shared" si="127"/>
        <v/>
      </c>
      <c r="BC785" s="14">
        <f t="shared" si="128"/>
        <v>0</v>
      </c>
      <c r="BF785" s="20" t="str">
        <f t="shared" si="129"/>
        <v/>
      </c>
    </row>
    <row r="786" spans="45:58" ht="14.25" customHeight="1">
      <c r="AS786" s="18" t="str">
        <f t="shared" si="120"/>
        <v/>
      </c>
      <c r="AT786" s="12" t="str">
        <f t="shared" si="121"/>
        <v/>
      </c>
      <c r="AU786" s="19" t="str">
        <f t="shared" si="122"/>
        <v/>
      </c>
      <c r="AV786" s="12" t="str">
        <f t="shared" si="123"/>
        <v/>
      </c>
      <c r="AW786" s="12" t="str">
        <f t="shared" si="124"/>
        <v/>
      </c>
      <c r="AX786" s="14" t="str">
        <f t="shared" si="125"/>
        <v/>
      </c>
      <c r="AY786" s="14" t="str">
        <f>IF($B786="","",COUNTIFS($B$5:$B786,$B786,$AT$5:$AT786,$AT786))</f>
        <v/>
      </c>
      <c r="AZ786" s="14" t="str">
        <f>IF($B786="","",COUNTIFS($B$5:$B786,$B786,$AV$5:$AV786,$AV786))</f>
        <v/>
      </c>
      <c r="BA786" s="14" t="str">
        <f t="shared" si="126"/>
        <v/>
      </c>
      <c r="BB786" s="14" t="str">
        <f t="shared" si="127"/>
        <v/>
      </c>
      <c r="BC786" s="14">
        <f t="shared" si="128"/>
        <v>0</v>
      </c>
      <c r="BF786" s="20" t="str">
        <f t="shared" si="129"/>
        <v/>
      </c>
    </row>
    <row r="787" spans="45:58" ht="14.25" customHeight="1">
      <c r="AS787" s="18" t="str">
        <f t="shared" si="120"/>
        <v/>
      </c>
      <c r="AT787" s="12" t="str">
        <f t="shared" si="121"/>
        <v/>
      </c>
      <c r="AU787" s="19" t="str">
        <f t="shared" si="122"/>
        <v/>
      </c>
      <c r="AV787" s="12" t="str">
        <f t="shared" si="123"/>
        <v/>
      </c>
      <c r="AW787" s="12" t="str">
        <f t="shared" si="124"/>
        <v/>
      </c>
      <c r="AX787" s="14" t="str">
        <f t="shared" si="125"/>
        <v/>
      </c>
      <c r="AY787" s="14" t="str">
        <f>IF($B787="","",COUNTIFS($B$5:$B787,$B787,$AT$5:$AT787,$AT787))</f>
        <v/>
      </c>
      <c r="AZ787" s="14" t="str">
        <f>IF($B787="","",COUNTIFS($B$5:$B787,$B787,$AV$5:$AV787,$AV787))</f>
        <v/>
      </c>
      <c r="BA787" s="14" t="str">
        <f t="shared" si="126"/>
        <v/>
      </c>
      <c r="BB787" s="14" t="str">
        <f t="shared" si="127"/>
        <v/>
      </c>
      <c r="BC787" s="14">
        <f t="shared" si="128"/>
        <v>0</v>
      </c>
      <c r="BF787" s="20" t="str">
        <f t="shared" si="129"/>
        <v/>
      </c>
    </row>
    <row r="788" spans="45:58" ht="14.25" customHeight="1">
      <c r="AS788" s="18" t="str">
        <f t="shared" si="120"/>
        <v/>
      </c>
      <c r="AT788" s="12" t="str">
        <f t="shared" si="121"/>
        <v/>
      </c>
      <c r="AU788" s="19" t="str">
        <f t="shared" si="122"/>
        <v/>
      </c>
      <c r="AV788" s="12" t="str">
        <f t="shared" si="123"/>
        <v/>
      </c>
      <c r="AW788" s="12" t="str">
        <f t="shared" si="124"/>
        <v/>
      </c>
      <c r="AX788" s="14" t="str">
        <f t="shared" si="125"/>
        <v/>
      </c>
      <c r="AY788" s="14" t="str">
        <f>IF($B788="","",COUNTIFS($B$5:$B788,$B788,$AT$5:$AT788,$AT788))</f>
        <v/>
      </c>
      <c r="AZ788" s="14" t="str">
        <f>IF($B788="","",COUNTIFS($B$5:$B788,$B788,$AV$5:$AV788,$AV788))</f>
        <v/>
      </c>
      <c r="BA788" s="14" t="str">
        <f t="shared" si="126"/>
        <v/>
      </c>
      <c r="BB788" s="14" t="str">
        <f t="shared" si="127"/>
        <v/>
      </c>
      <c r="BC788" s="14">
        <f t="shared" si="128"/>
        <v>0</v>
      </c>
      <c r="BF788" s="20" t="str">
        <f t="shared" si="129"/>
        <v/>
      </c>
    </row>
    <row r="789" spans="45:58" ht="14.25" customHeight="1">
      <c r="AS789" s="18" t="str">
        <f t="shared" si="120"/>
        <v/>
      </c>
      <c r="AT789" s="12" t="str">
        <f t="shared" si="121"/>
        <v/>
      </c>
      <c r="AU789" s="19" t="str">
        <f t="shared" si="122"/>
        <v/>
      </c>
      <c r="AV789" s="12" t="str">
        <f t="shared" si="123"/>
        <v/>
      </c>
      <c r="AW789" s="12" t="str">
        <f t="shared" si="124"/>
        <v/>
      </c>
      <c r="AX789" s="14" t="str">
        <f t="shared" si="125"/>
        <v/>
      </c>
      <c r="AY789" s="14" t="str">
        <f>IF($B789="","",COUNTIFS($B$5:$B789,$B789,$AT$5:$AT789,$AT789))</f>
        <v/>
      </c>
      <c r="AZ789" s="14" t="str">
        <f>IF($B789="","",COUNTIFS($B$5:$B789,$B789,$AV$5:$AV789,$AV789))</f>
        <v/>
      </c>
      <c r="BA789" s="14" t="str">
        <f t="shared" si="126"/>
        <v/>
      </c>
      <c r="BB789" s="14" t="str">
        <f t="shared" si="127"/>
        <v/>
      </c>
      <c r="BC789" s="14">
        <f t="shared" si="128"/>
        <v>0</v>
      </c>
      <c r="BF789" s="20" t="str">
        <f t="shared" si="129"/>
        <v/>
      </c>
    </row>
    <row r="790" spans="45:58" ht="14.25" customHeight="1">
      <c r="AS790" s="18" t="str">
        <f t="shared" si="120"/>
        <v/>
      </c>
      <c r="AT790" s="12" t="str">
        <f t="shared" si="121"/>
        <v/>
      </c>
      <c r="AU790" s="19" t="str">
        <f t="shared" si="122"/>
        <v/>
      </c>
      <c r="AV790" s="12" t="str">
        <f t="shared" si="123"/>
        <v/>
      </c>
      <c r="AW790" s="12" t="str">
        <f t="shared" si="124"/>
        <v/>
      </c>
      <c r="AX790" s="14" t="str">
        <f t="shared" si="125"/>
        <v/>
      </c>
      <c r="AY790" s="14" t="str">
        <f>IF($B790="","",COUNTIFS($B$5:$B790,$B790,$AT$5:$AT790,$AT790))</f>
        <v/>
      </c>
      <c r="AZ790" s="14" t="str">
        <f>IF($B790="","",COUNTIFS($B$5:$B790,$B790,$AV$5:$AV790,$AV790))</f>
        <v/>
      </c>
      <c r="BA790" s="14" t="str">
        <f t="shared" si="126"/>
        <v/>
      </c>
      <c r="BB790" s="14" t="str">
        <f t="shared" si="127"/>
        <v/>
      </c>
      <c r="BC790" s="14">
        <f t="shared" si="128"/>
        <v>0</v>
      </c>
      <c r="BF790" s="20" t="str">
        <f t="shared" si="129"/>
        <v/>
      </c>
    </row>
    <row r="791" spans="45:58" ht="14.25" customHeight="1">
      <c r="AS791" s="18" t="str">
        <f t="shared" si="120"/>
        <v/>
      </c>
      <c r="AT791" s="12" t="str">
        <f t="shared" si="121"/>
        <v/>
      </c>
      <c r="AU791" s="19" t="str">
        <f t="shared" si="122"/>
        <v/>
      </c>
      <c r="AV791" s="12" t="str">
        <f t="shared" si="123"/>
        <v/>
      </c>
      <c r="AW791" s="12" t="str">
        <f t="shared" si="124"/>
        <v/>
      </c>
      <c r="AX791" s="14" t="str">
        <f t="shared" si="125"/>
        <v/>
      </c>
      <c r="AY791" s="14" t="str">
        <f>IF($B791="","",COUNTIFS($B$5:$B791,$B791,$AT$5:$AT791,$AT791))</f>
        <v/>
      </c>
      <c r="AZ791" s="14" t="str">
        <f>IF($B791="","",COUNTIFS($B$5:$B791,$B791,$AV$5:$AV791,$AV791))</f>
        <v/>
      </c>
      <c r="BA791" s="14" t="str">
        <f t="shared" si="126"/>
        <v/>
      </c>
      <c r="BB791" s="14" t="str">
        <f t="shared" si="127"/>
        <v/>
      </c>
      <c r="BC791" s="14">
        <f t="shared" si="128"/>
        <v>0</v>
      </c>
      <c r="BF791" s="20" t="str">
        <f t="shared" si="129"/>
        <v/>
      </c>
    </row>
    <row r="792" spans="45:58" ht="14.25" customHeight="1">
      <c r="AS792" s="18" t="str">
        <f t="shared" si="120"/>
        <v/>
      </c>
      <c r="AT792" s="12" t="str">
        <f t="shared" si="121"/>
        <v/>
      </c>
      <c r="AU792" s="19" t="str">
        <f t="shared" si="122"/>
        <v/>
      </c>
      <c r="AV792" s="12" t="str">
        <f t="shared" si="123"/>
        <v/>
      </c>
      <c r="AW792" s="12" t="str">
        <f t="shared" si="124"/>
        <v/>
      </c>
      <c r="AX792" s="14" t="str">
        <f t="shared" si="125"/>
        <v/>
      </c>
      <c r="AY792" s="14" t="str">
        <f>IF($B792="","",COUNTIFS($B$5:$B792,$B792,$AT$5:$AT792,$AT792))</f>
        <v/>
      </c>
      <c r="AZ792" s="14" t="str">
        <f>IF($B792="","",COUNTIFS($B$5:$B792,$B792,$AV$5:$AV792,$AV792))</f>
        <v/>
      </c>
      <c r="BA792" s="14" t="str">
        <f t="shared" si="126"/>
        <v/>
      </c>
      <c r="BB792" s="14" t="str">
        <f t="shared" si="127"/>
        <v/>
      </c>
      <c r="BC792" s="14">
        <f t="shared" si="128"/>
        <v>0</v>
      </c>
      <c r="BF792" s="20" t="str">
        <f t="shared" si="129"/>
        <v/>
      </c>
    </row>
    <row r="793" spans="45:58" ht="14.25" customHeight="1">
      <c r="AS793" s="18" t="str">
        <f t="shared" si="120"/>
        <v/>
      </c>
      <c r="AT793" s="12" t="str">
        <f t="shared" si="121"/>
        <v/>
      </c>
      <c r="AU793" s="19" t="str">
        <f t="shared" si="122"/>
        <v/>
      </c>
      <c r="AV793" s="12" t="str">
        <f t="shared" si="123"/>
        <v/>
      </c>
      <c r="AW793" s="12" t="str">
        <f t="shared" si="124"/>
        <v/>
      </c>
      <c r="AX793" s="14" t="str">
        <f t="shared" si="125"/>
        <v/>
      </c>
      <c r="AY793" s="14" t="str">
        <f>IF($B793="","",COUNTIFS($B$5:$B793,$B793,$AT$5:$AT793,$AT793))</f>
        <v/>
      </c>
      <c r="AZ793" s="14" t="str">
        <f>IF($B793="","",COUNTIFS($B$5:$B793,$B793,$AV$5:$AV793,$AV793))</f>
        <v/>
      </c>
      <c r="BA793" s="14" t="str">
        <f t="shared" si="126"/>
        <v/>
      </c>
      <c r="BB793" s="14" t="str">
        <f t="shared" si="127"/>
        <v/>
      </c>
      <c r="BC793" s="14">
        <f t="shared" si="128"/>
        <v>0</v>
      </c>
      <c r="BF793" s="20" t="str">
        <f t="shared" si="129"/>
        <v/>
      </c>
    </row>
    <row r="794" spans="45:58" ht="14.25" customHeight="1">
      <c r="AS794" s="18" t="str">
        <f t="shared" si="120"/>
        <v/>
      </c>
      <c r="AT794" s="12" t="str">
        <f t="shared" si="121"/>
        <v/>
      </c>
      <c r="AU794" s="19" t="str">
        <f t="shared" si="122"/>
        <v/>
      </c>
      <c r="AV794" s="12" t="str">
        <f t="shared" si="123"/>
        <v/>
      </c>
      <c r="AW794" s="12" t="str">
        <f t="shared" si="124"/>
        <v/>
      </c>
      <c r="AX794" s="14" t="str">
        <f t="shared" si="125"/>
        <v/>
      </c>
      <c r="AY794" s="14" t="str">
        <f>IF($B794="","",COUNTIFS($B$5:$B794,$B794,$AT$5:$AT794,$AT794))</f>
        <v/>
      </c>
      <c r="AZ794" s="14" t="str">
        <f>IF($B794="","",COUNTIFS($B$5:$B794,$B794,$AV$5:$AV794,$AV794))</f>
        <v/>
      </c>
      <c r="BA794" s="14" t="str">
        <f t="shared" si="126"/>
        <v/>
      </c>
      <c r="BB794" s="14" t="str">
        <f t="shared" si="127"/>
        <v/>
      </c>
      <c r="BC794" s="14">
        <f t="shared" si="128"/>
        <v>0</v>
      </c>
      <c r="BF794" s="20" t="str">
        <f t="shared" si="129"/>
        <v/>
      </c>
    </row>
    <row r="795" spans="45:58" ht="14.25" customHeight="1">
      <c r="AS795" s="18" t="str">
        <f t="shared" si="120"/>
        <v/>
      </c>
      <c r="AT795" s="12" t="str">
        <f t="shared" si="121"/>
        <v/>
      </c>
      <c r="AU795" s="19" t="str">
        <f t="shared" si="122"/>
        <v/>
      </c>
      <c r="AV795" s="12" t="str">
        <f t="shared" si="123"/>
        <v/>
      </c>
      <c r="AW795" s="12" t="str">
        <f t="shared" si="124"/>
        <v/>
      </c>
      <c r="AX795" s="14" t="str">
        <f t="shared" si="125"/>
        <v/>
      </c>
      <c r="AY795" s="14" t="str">
        <f>IF($B795="","",COUNTIFS($B$5:$B795,$B795,$AT$5:$AT795,$AT795))</f>
        <v/>
      </c>
      <c r="AZ795" s="14" t="str">
        <f>IF($B795="","",COUNTIFS($B$5:$B795,$B795,$AV$5:$AV795,$AV795))</f>
        <v/>
      </c>
      <c r="BA795" s="14" t="str">
        <f t="shared" si="126"/>
        <v/>
      </c>
      <c r="BB795" s="14" t="str">
        <f t="shared" si="127"/>
        <v/>
      </c>
      <c r="BC795" s="14">
        <f t="shared" si="128"/>
        <v>0</v>
      </c>
      <c r="BF795" s="20" t="str">
        <f t="shared" si="129"/>
        <v/>
      </c>
    </row>
    <row r="796" spans="45:58" ht="14.25" customHeight="1">
      <c r="AS796" s="18" t="str">
        <f t="shared" si="120"/>
        <v/>
      </c>
      <c r="AT796" s="12" t="str">
        <f t="shared" si="121"/>
        <v/>
      </c>
      <c r="AU796" s="19" t="str">
        <f t="shared" si="122"/>
        <v/>
      </c>
      <c r="AV796" s="12" t="str">
        <f t="shared" si="123"/>
        <v/>
      </c>
      <c r="AW796" s="12" t="str">
        <f t="shared" si="124"/>
        <v/>
      </c>
      <c r="AX796" s="14" t="str">
        <f t="shared" si="125"/>
        <v/>
      </c>
      <c r="AY796" s="14" t="str">
        <f>IF($B796="","",COUNTIFS($B$5:$B796,$B796,$AT$5:$AT796,$AT796))</f>
        <v/>
      </c>
      <c r="AZ796" s="14" t="str">
        <f>IF($B796="","",COUNTIFS($B$5:$B796,$B796,$AV$5:$AV796,$AV796))</f>
        <v/>
      </c>
      <c r="BA796" s="14" t="str">
        <f t="shared" si="126"/>
        <v/>
      </c>
      <c r="BB796" s="14" t="str">
        <f t="shared" si="127"/>
        <v/>
      </c>
      <c r="BC796" s="14">
        <f t="shared" si="128"/>
        <v>0</v>
      </c>
      <c r="BF796" s="20" t="str">
        <f t="shared" si="129"/>
        <v/>
      </c>
    </row>
    <row r="797" spans="45:58" ht="14.25" customHeight="1">
      <c r="AS797" s="18" t="str">
        <f t="shared" si="120"/>
        <v/>
      </c>
      <c r="AT797" s="12" t="str">
        <f t="shared" si="121"/>
        <v/>
      </c>
      <c r="AU797" s="19" t="str">
        <f t="shared" si="122"/>
        <v/>
      </c>
      <c r="AV797" s="12" t="str">
        <f t="shared" si="123"/>
        <v/>
      </c>
      <c r="AW797" s="12" t="str">
        <f t="shared" si="124"/>
        <v/>
      </c>
      <c r="AX797" s="14" t="str">
        <f t="shared" si="125"/>
        <v/>
      </c>
      <c r="AY797" s="14" t="str">
        <f>IF($B797="","",COUNTIFS($B$5:$B797,$B797,$AT$5:$AT797,$AT797))</f>
        <v/>
      </c>
      <c r="AZ797" s="14" t="str">
        <f>IF($B797="","",COUNTIFS($B$5:$B797,$B797,$AV$5:$AV797,$AV797))</f>
        <v/>
      </c>
      <c r="BA797" s="14" t="str">
        <f t="shared" si="126"/>
        <v/>
      </c>
      <c r="BB797" s="14" t="str">
        <f t="shared" si="127"/>
        <v/>
      </c>
      <c r="BC797" s="14">
        <f t="shared" si="128"/>
        <v>0</v>
      </c>
      <c r="BF797" s="20" t="str">
        <f t="shared" si="129"/>
        <v/>
      </c>
    </row>
    <row r="798" spans="45:58" ht="14.25" customHeight="1">
      <c r="AS798" s="18" t="str">
        <f t="shared" si="120"/>
        <v/>
      </c>
      <c r="AT798" s="12" t="str">
        <f t="shared" si="121"/>
        <v/>
      </c>
      <c r="AU798" s="19" t="str">
        <f t="shared" si="122"/>
        <v/>
      </c>
      <c r="AV798" s="12" t="str">
        <f t="shared" si="123"/>
        <v/>
      </c>
      <c r="AW798" s="12" t="str">
        <f t="shared" si="124"/>
        <v/>
      </c>
      <c r="AX798" s="14" t="str">
        <f t="shared" si="125"/>
        <v/>
      </c>
      <c r="AY798" s="14" t="str">
        <f>IF($B798="","",COUNTIFS($B$5:$B798,$B798,$AT$5:$AT798,$AT798))</f>
        <v/>
      </c>
      <c r="AZ798" s="14" t="str">
        <f>IF($B798="","",COUNTIFS($B$5:$B798,$B798,$AV$5:$AV798,$AV798))</f>
        <v/>
      </c>
      <c r="BA798" s="14" t="str">
        <f t="shared" si="126"/>
        <v/>
      </c>
      <c r="BB798" s="14" t="str">
        <f t="shared" si="127"/>
        <v/>
      </c>
      <c r="BC798" s="14">
        <f t="shared" si="128"/>
        <v>0</v>
      </c>
      <c r="BF798" s="20" t="str">
        <f t="shared" si="129"/>
        <v/>
      </c>
    </row>
    <row r="799" spans="45:58" ht="14.25" customHeight="1">
      <c r="AS799" s="18" t="str">
        <f t="shared" si="120"/>
        <v/>
      </c>
      <c r="AT799" s="12" t="str">
        <f t="shared" si="121"/>
        <v/>
      </c>
      <c r="AU799" s="19" t="str">
        <f t="shared" si="122"/>
        <v/>
      </c>
      <c r="AV799" s="12" t="str">
        <f t="shared" si="123"/>
        <v/>
      </c>
      <c r="AW799" s="12" t="str">
        <f t="shared" si="124"/>
        <v/>
      </c>
      <c r="AX799" s="14" t="str">
        <f t="shared" si="125"/>
        <v/>
      </c>
      <c r="AY799" s="14" t="str">
        <f>IF($B799="","",COUNTIFS($B$5:$B799,$B799,$AT$5:$AT799,$AT799))</f>
        <v/>
      </c>
      <c r="AZ799" s="14" t="str">
        <f>IF($B799="","",COUNTIFS($B$5:$B799,$B799,$AV$5:$AV799,$AV799))</f>
        <v/>
      </c>
      <c r="BA799" s="14" t="str">
        <f t="shared" si="126"/>
        <v/>
      </c>
      <c r="BB799" s="14" t="str">
        <f t="shared" si="127"/>
        <v/>
      </c>
      <c r="BC799" s="14">
        <f t="shared" si="128"/>
        <v>0</v>
      </c>
      <c r="BF799" s="20" t="str">
        <f t="shared" si="129"/>
        <v/>
      </c>
    </row>
    <row r="800" spans="45:58" ht="14.25" customHeight="1">
      <c r="AS800" s="18" t="str">
        <f t="shared" si="120"/>
        <v/>
      </c>
      <c r="AT800" s="12" t="str">
        <f t="shared" si="121"/>
        <v/>
      </c>
      <c r="AU800" s="19" t="str">
        <f t="shared" si="122"/>
        <v/>
      </c>
      <c r="AV800" s="12" t="str">
        <f t="shared" si="123"/>
        <v/>
      </c>
      <c r="AW800" s="12" t="str">
        <f t="shared" si="124"/>
        <v/>
      </c>
      <c r="AX800" s="14" t="str">
        <f t="shared" si="125"/>
        <v/>
      </c>
      <c r="AY800" s="14" t="str">
        <f>IF($B800="","",COUNTIFS($B$5:$B800,$B800,$AT$5:$AT800,$AT800))</f>
        <v/>
      </c>
      <c r="AZ800" s="14" t="str">
        <f>IF($B800="","",COUNTIFS($B$5:$B800,$B800,$AV$5:$AV800,$AV800))</f>
        <v/>
      </c>
      <c r="BA800" s="14" t="str">
        <f t="shared" si="126"/>
        <v/>
      </c>
      <c r="BB800" s="14" t="str">
        <f t="shared" si="127"/>
        <v/>
      </c>
      <c r="BC800" s="14">
        <f t="shared" si="128"/>
        <v>0</v>
      </c>
      <c r="BF800" s="20" t="str">
        <f t="shared" si="129"/>
        <v/>
      </c>
    </row>
    <row r="801" spans="45:58" ht="14.25" customHeight="1">
      <c r="AS801" s="18" t="str">
        <f t="shared" si="120"/>
        <v/>
      </c>
      <c r="AT801" s="12" t="str">
        <f t="shared" si="121"/>
        <v/>
      </c>
      <c r="AU801" s="19" t="str">
        <f t="shared" si="122"/>
        <v/>
      </c>
      <c r="AV801" s="12" t="str">
        <f t="shared" si="123"/>
        <v/>
      </c>
      <c r="AW801" s="12" t="str">
        <f t="shared" si="124"/>
        <v/>
      </c>
      <c r="AX801" s="14" t="str">
        <f t="shared" si="125"/>
        <v/>
      </c>
      <c r="AY801" s="14" t="str">
        <f>IF($B801="","",COUNTIFS($B$5:$B801,$B801,$AT$5:$AT801,$AT801))</f>
        <v/>
      </c>
      <c r="AZ801" s="14" t="str">
        <f>IF($B801="","",COUNTIFS($B$5:$B801,$B801,$AV$5:$AV801,$AV801))</f>
        <v/>
      </c>
      <c r="BA801" s="14" t="str">
        <f t="shared" si="126"/>
        <v/>
      </c>
      <c r="BB801" s="14" t="str">
        <f t="shared" si="127"/>
        <v/>
      </c>
      <c r="BC801" s="14">
        <f t="shared" si="128"/>
        <v>0</v>
      </c>
      <c r="BF801" s="20" t="str">
        <f t="shared" si="129"/>
        <v/>
      </c>
    </row>
    <row r="802" spans="45:58" ht="14.25" customHeight="1">
      <c r="AS802" s="18" t="str">
        <f t="shared" si="120"/>
        <v/>
      </c>
      <c r="AT802" s="12" t="str">
        <f t="shared" si="121"/>
        <v/>
      </c>
      <c r="AU802" s="19" t="str">
        <f t="shared" si="122"/>
        <v/>
      </c>
      <c r="AV802" s="12" t="str">
        <f t="shared" si="123"/>
        <v/>
      </c>
      <c r="AW802" s="12" t="str">
        <f t="shared" si="124"/>
        <v/>
      </c>
      <c r="AX802" s="14" t="str">
        <f t="shared" si="125"/>
        <v/>
      </c>
      <c r="AY802" s="14" t="str">
        <f>IF($B802="","",COUNTIFS($B$5:$B802,$B802,$AT$5:$AT802,$AT802))</f>
        <v/>
      </c>
      <c r="AZ802" s="14" t="str">
        <f>IF($B802="","",COUNTIFS($B$5:$B802,$B802,$AV$5:$AV802,$AV802))</f>
        <v/>
      </c>
      <c r="BA802" s="14" t="str">
        <f t="shared" si="126"/>
        <v/>
      </c>
      <c r="BB802" s="14" t="str">
        <f t="shared" si="127"/>
        <v/>
      </c>
      <c r="BC802" s="14">
        <f t="shared" si="128"/>
        <v>0</v>
      </c>
      <c r="BF802" s="20" t="str">
        <f t="shared" si="129"/>
        <v/>
      </c>
    </row>
    <row r="803" spans="45:58" ht="14.25" customHeight="1">
      <c r="AS803" s="18" t="str">
        <f t="shared" si="120"/>
        <v/>
      </c>
      <c r="AT803" s="12" t="str">
        <f t="shared" si="121"/>
        <v/>
      </c>
      <c r="AU803" s="19" t="str">
        <f t="shared" si="122"/>
        <v/>
      </c>
      <c r="AV803" s="12" t="str">
        <f t="shared" si="123"/>
        <v/>
      </c>
      <c r="AW803" s="12" t="str">
        <f t="shared" si="124"/>
        <v/>
      </c>
      <c r="AX803" s="14" t="str">
        <f t="shared" si="125"/>
        <v/>
      </c>
      <c r="AY803" s="14" t="str">
        <f>IF($B803="","",COUNTIFS($B$5:$B803,$B803,$AT$5:$AT803,$AT803))</f>
        <v/>
      </c>
      <c r="AZ803" s="14" t="str">
        <f>IF($B803="","",COUNTIFS($B$5:$B803,$B803,$AV$5:$AV803,$AV803))</f>
        <v/>
      </c>
      <c r="BA803" s="14" t="str">
        <f t="shared" si="126"/>
        <v/>
      </c>
      <c r="BB803" s="14" t="str">
        <f t="shared" si="127"/>
        <v/>
      </c>
      <c r="BC803" s="14">
        <f t="shared" si="128"/>
        <v>0</v>
      </c>
      <c r="BF803" s="20" t="str">
        <f t="shared" si="129"/>
        <v/>
      </c>
    </row>
    <row r="804" spans="45:58" ht="14.25" customHeight="1">
      <c r="AS804" s="18" t="str">
        <f t="shared" si="120"/>
        <v/>
      </c>
      <c r="AT804" s="12" t="str">
        <f t="shared" si="121"/>
        <v/>
      </c>
      <c r="AU804" s="19" t="str">
        <f t="shared" si="122"/>
        <v/>
      </c>
      <c r="AV804" s="12" t="str">
        <f t="shared" si="123"/>
        <v/>
      </c>
      <c r="AW804" s="12" t="str">
        <f t="shared" si="124"/>
        <v/>
      </c>
      <c r="AX804" s="14" t="str">
        <f t="shared" si="125"/>
        <v/>
      </c>
      <c r="AY804" s="14" t="str">
        <f>IF($B804="","",COUNTIFS($B$5:$B804,$B804,$AT$5:$AT804,$AT804))</f>
        <v/>
      </c>
      <c r="AZ804" s="14" t="str">
        <f>IF($B804="","",COUNTIFS($B$5:$B804,$B804,$AV$5:$AV804,$AV804))</f>
        <v/>
      </c>
      <c r="BA804" s="14" t="str">
        <f t="shared" si="126"/>
        <v/>
      </c>
      <c r="BB804" s="14" t="str">
        <f t="shared" si="127"/>
        <v/>
      </c>
      <c r="BC804" s="14">
        <f t="shared" si="128"/>
        <v>0</v>
      </c>
      <c r="BF804" s="20" t="str">
        <f t="shared" si="129"/>
        <v/>
      </c>
    </row>
    <row r="805" spans="45:58" ht="14.25" customHeight="1">
      <c r="AS805" s="18" t="str">
        <f t="shared" si="120"/>
        <v/>
      </c>
      <c r="AT805" s="12" t="str">
        <f t="shared" si="121"/>
        <v/>
      </c>
      <c r="AU805" s="19" t="str">
        <f t="shared" si="122"/>
        <v/>
      </c>
      <c r="AV805" s="12" t="str">
        <f t="shared" si="123"/>
        <v/>
      </c>
      <c r="AW805" s="12" t="str">
        <f t="shared" si="124"/>
        <v/>
      </c>
      <c r="AX805" s="14" t="str">
        <f t="shared" si="125"/>
        <v/>
      </c>
      <c r="AY805" s="14" t="str">
        <f>IF($B805="","",COUNTIFS($B$5:$B805,$B805,$AT$5:$AT805,$AT805))</f>
        <v/>
      </c>
      <c r="AZ805" s="14" t="str">
        <f>IF($B805="","",COUNTIFS($B$5:$B805,$B805,$AV$5:$AV805,$AV805))</f>
        <v/>
      </c>
      <c r="BA805" s="14" t="str">
        <f t="shared" si="126"/>
        <v/>
      </c>
      <c r="BB805" s="14" t="str">
        <f t="shared" si="127"/>
        <v/>
      </c>
      <c r="BC805" s="14">
        <f t="shared" si="128"/>
        <v>0</v>
      </c>
      <c r="BF805" s="20" t="str">
        <f t="shared" si="129"/>
        <v/>
      </c>
    </row>
    <row r="806" spans="45:58" ht="14.25" customHeight="1">
      <c r="AS806" s="18" t="str">
        <f t="shared" si="120"/>
        <v/>
      </c>
      <c r="AT806" s="12" t="str">
        <f t="shared" si="121"/>
        <v/>
      </c>
      <c r="AU806" s="19" t="str">
        <f t="shared" si="122"/>
        <v/>
      </c>
      <c r="AV806" s="12" t="str">
        <f t="shared" si="123"/>
        <v/>
      </c>
      <c r="AW806" s="12" t="str">
        <f t="shared" si="124"/>
        <v/>
      </c>
      <c r="AX806" s="14" t="str">
        <f t="shared" si="125"/>
        <v/>
      </c>
      <c r="AY806" s="14" t="str">
        <f>IF($B806="","",COUNTIFS($B$5:$B806,$B806,$AT$5:$AT806,$AT806))</f>
        <v/>
      </c>
      <c r="AZ806" s="14" t="str">
        <f>IF($B806="","",COUNTIFS($B$5:$B806,$B806,$AV$5:$AV806,$AV806))</f>
        <v/>
      </c>
      <c r="BA806" s="14" t="str">
        <f t="shared" si="126"/>
        <v/>
      </c>
      <c r="BB806" s="14" t="str">
        <f t="shared" si="127"/>
        <v/>
      </c>
      <c r="BC806" s="14">
        <f t="shared" si="128"/>
        <v>0</v>
      </c>
      <c r="BF806" s="20" t="str">
        <f t="shared" si="129"/>
        <v/>
      </c>
    </row>
    <row r="807" spans="45:58" ht="14.25" customHeight="1">
      <c r="AS807" s="18" t="str">
        <f t="shared" si="120"/>
        <v/>
      </c>
      <c r="AT807" s="12" t="str">
        <f t="shared" si="121"/>
        <v/>
      </c>
      <c r="AU807" s="19" t="str">
        <f t="shared" si="122"/>
        <v/>
      </c>
      <c r="AV807" s="12" t="str">
        <f t="shared" si="123"/>
        <v/>
      </c>
      <c r="AW807" s="12" t="str">
        <f t="shared" si="124"/>
        <v/>
      </c>
      <c r="AX807" s="14" t="str">
        <f t="shared" si="125"/>
        <v/>
      </c>
      <c r="AY807" s="14" t="str">
        <f>IF($B807="","",COUNTIFS($B$5:$B807,$B807,$AT$5:$AT807,$AT807))</f>
        <v/>
      </c>
      <c r="AZ807" s="14" t="str">
        <f>IF($B807="","",COUNTIFS($B$5:$B807,$B807,$AV$5:$AV807,$AV807))</f>
        <v/>
      </c>
      <c r="BA807" s="14" t="str">
        <f t="shared" si="126"/>
        <v/>
      </c>
      <c r="BB807" s="14" t="str">
        <f t="shared" si="127"/>
        <v/>
      </c>
      <c r="BC807" s="14">
        <f t="shared" si="128"/>
        <v>0</v>
      </c>
      <c r="BF807" s="20" t="str">
        <f t="shared" si="129"/>
        <v/>
      </c>
    </row>
    <row r="808" spans="45:58" ht="14.25" customHeight="1">
      <c r="AS808" s="18" t="str">
        <f t="shared" si="120"/>
        <v/>
      </c>
      <c r="AT808" s="12" t="str">
        <f t="shared" si="121"/>
        <v/>
      </c>
      <c r="AU808" s="19" t="str">
        <f t="shared" si="122"/>
        <v/>
      </c>
      <c r="AV808" s="12" t="str">
        <f t="shared" si="123"/>
        <v/>
      </c>
      <c r="AW808" s="12" t="str">
        <f t="shared" si="124"/>
        <v/>
      </c>
      <c r="AX808" s="14" t="str">
        <f t="shared" si="125"/>
        <v/>
      </c>
      <c r="AY808" s="14" t="str">
        <f>IF($B808="","",COUNTIFS($B$5:$B808,$B808,$AT$5:$AT808,$AT808))</f>
        <v/>
      </c>
      <c r="AZ808" s="14" t="str">
        <f>IF($B808="","",COUNTIFS($B$5:$B808,$B808,$AV$5:$AV808,$AV808))</f>
        <v/>
      </c>
      <c r="BA808" s="14" t="str">
        <f t="shared" si="126"/>
        <v/>
      </c>
      <c r="BB808" s="14" t="str">
        <f t="shared" si="127"/>
        <v/>
      </c>
      <c r="BC808" s="14">
        <f t="shared" si="128"/>
        <v>0</v>
      </c>
      <c r="BF808" s="20" t="str">
        <f t="shared" si="129"/>
        <v/>
      </c>
    </row>
    <row r="809" spans="45:58" ht="14.25" customHeight="1">
      <c r="AS809" s="18" t="str">
        <f t="shared" si="120"/>
        <v/>
      </c>
      <c r="AT809" s="12" t="str">
        <f t="shared" si="121"/>
        <v/>
      </c>
      <c r="AU809" s="19" t="str">
        <f t="shared" si="122"/>
        <v/>
      </c>
      <c r="AV809" s="12" t="str">
        <f t="shared" si="123"/>
        <v/>
      </c>
      <c r="AW809" s="12" t="str">
        <f t="shared" si="124"/>
        <v/>
      </c>
      <c r="AX809" s="14" t="str">
        <f t="shared" si="125"/>
        <v/>
      </c>
      <c r="AY809" s="14" t="str">
        <f>IF($B809="","",COUNTIFS($B$5:$B809,$B809,$AT$5:$AT809,$AT809))</f>
        <v/>
      </c>
      <c r="AZ809" s="14" t="str">
        <f>IF($B809="","",COUNTIFS($B$5:$B809,$B809,$AV$5:$AV809,$AV809))</f>
        <v/>
      </c>
      <c r="BA809" s="14" t="str">
        <f t="shared" si="126"/>
        <v/>
      </c>
      <c r="BB809" s="14" t="str">
        <f t="shared" si="127"/>
        <v/>
      </c>
      <c r="BC809" s="14">
        <f t="shared" si="128"/>
        <v>0</v>
      </c>
      <c r="BF809" s="20" t="str">
        <f t="shared" si="129"/>
        <v/>
      </c>
    </row>
    <row r="810" spans="45:58" ht="14.25" customHeight="1">
      <c r="AS810" s="18" t="str">
        <f t="shared" si="120"/>
        <v/>
      </c>
      <c r="AT810" s="12" t="str">
        <f t="shared" si="121"/>
        <v/>
      </c>
      <c r="AU810" s="19" t="str">
        <f t="shared" si="122"/>
        <v/>
      </c>
      <c r="AV810" s="12" t="str">
        <f t="shared" si="123"/>
        <v/>
      </c>
      <c r="AW810" s="12" t="str">
        <f t="shared" si="124"/>
        <v/>
      </c>
      <c r="AX810" s="14" t="str">
        <f t="shared" si="125"/>
        <v/>
      </c>
      <c r="AY810" s="14" t="str">
        <f>IF($B810="","",COUNTIFS($B$5:$B810,$B810,$AT$5:$AT810,$AT810))</f>
        <v/>
      </c>
      <c r="AZ810" s="14" t="str">
        <f>IF($B810="","",COUNTIFS($B$5:$B810,$B810,$AV$5:$AV810,$AV810))</f>
        <v/>
      </c>
      <c r="BA810" s="14" t="str">
        <f t="shared" si="126"/>
        <v/>
      </c>
      <c r="BB810" s="14" t="str">
        <f t="shared" si="127"/>
        <v/>
      </c>
      <c r="BC810" s="14">
        <f t="shared" si="128"/>
        <v>0</v>
      </c>
      <c r="BF810" s="20" t="str">
        <f t="shared" si="129"/>
        <v/>
      </c>
    </row>
    <row r="811" spans="45:58" ht="14.25" customHeight="1">
      <c r="AS811" s="18" t="str">
        <f t="shared" si="120"/>
        <v/>
      </c>
      <c r="AT811" s="12" t="str">
        <f t="shared" si="121"/>
        <v/>
      </c>
      <c r="AU811" s="19" t="str">
        <f t="shared" si="122"/>
        <v/>
      </c>
      <c r="AV811" s="12" t="str">
        <f t="shared" si="123"/>
        <v/>
      </c>
      <c r="AW811" s="12" t="str">
        <f t="shared" si="124"/>
        <v/>
      </c>
      <c r="AX811" s="14" t="str">
        <f t="shared" si="125"/>
        <v/>
      </c>
      <c r="AY811" s="14" t="str">
        <f>IF($B811="","",COUNTIFS($B$5:$B811,$B811,$AT$5:$AT811,$AT811))</f>
        <v/>
      </c>
      <c r="AZ811" s="14" t="str">
        <f>IF($B811="","",COUNTIFS($B$5:$B811,$B811,$AV$5:$AV811,$AV811))</f>
        <v/>
      </c>
      <c r="BA811" s="14" t="str">
        <f t="shared" si="126"/>
        <v/>
      </c>
      <c r="BB811" s="14" t="str">
        <f t="shared" si="127"/>
        <v/>
      </c>
      <c r="BC811" s="14">
        <f t="shared" si="128"/>
        <v>0</v>
      </c>
      <c r="BF811" s="20" t="str">
        <f t="shared" si="129"/>
        <v/>
      </c>
    </row>
    <row r="812" spans="45:58" ht="14.25" customHeight="1">
      <c r="AS812" s="18" t="str">
        <f t="shared" si="120"/>
        <v/>
      </c>
      <c r="AT812" s="12" t="str">
        <f t="shared" si="121"/>
        <v/>
      </c>
      <c r="AU812" s="19" t="str">
        <f t="shared" si="122"/>
        <v/>
      </c>
      <c r="AV812" s="12" t="str">
        <f t="shared" si="123"/>
        <v/>
      </c>
      <c r="AW812" s="12" t="str">
        <f t="shared" si="124"/>
        <v/>
      </c>
      <c r="AX812" s="14" t="str">
        <f t="shared" si="125"/>
        <v/>
      </c>
      <c r="AY812" s="14" t="str">
        <f>IF($B812="","",COUNTIFS($B$5:$B812,$B812,$AT$5:$AT812,$AT812))</f>
        <v/>
      </c>
      <c r="AZ812" s="14" t="str">
        <f>IF($B812="","",COUNTIFS($B$5:$B812,$B812,$AV$5:$AV812,$AV812))</f>
        <v/>
      </c>
      <c r="BA812" s="14" t="str">
        <f t="shared" si="126"/>
        <v/>
      </c>
      <c r="BB812" s="14" t="str">
        <f t="shared" si="127"/>
        <v/>
      </c>
      <c r="BC812" s="14">
        <f t="shared" si="128"/>
        <v>0</v>
      </c>
      <c r="BF812" s="20" t="str">
        <f t="shared" si="129"/>
        <v/>
      </c>
    </row>
    <row r="813" spans="45:58" ht="14.25" customHeight="1">
      <c r="AS813" s="18" t="str">
        <f t="shared" si="120"/>
        <v/>
      </c>
      <c r="AT813" s="12" t="str">
        <f t="shared" si="121"/>
        <v/>
      </c>
      <c r="AU813" s="19" t="str">
        <f t="shared" si="122"/>
        <v/>
      </c>
      <c r="AV813" s="12" t="str">
        <f t="shared" si="123"/>
        <v/>
      </c>
      <c r="AW813" s="12" t="str">
        <f t="shared" si="124"/>
        <v/>
      </c>
      <c r="AX813" s="14" t="str">
        <f t="shared" si="125"/>
        <v/>
      </c>
      <c r="AY813" s="14" t="str">
        <f>IF($B813="","",COUNTIFS($B$5:$B813,$B813,$AT$5:$AT813,$AT813))</f>
        <v/>
      </c>
      <c r="AZ813" s="14" t="str">
        <f>IF($B813="","",COUNTIFS($B$5:$B813,$B813,$AV$5:$AV813,$AV813))</f>
        <v/>
      </c>
      <c r="BA813" s="14" t="str">
        <f t="shared" si="126"/>
        <v/>
      </c>
      <c r="BB813" s="14" t="str">
        <f t="shared" si="127"/>
        <v/>
      </c>
      <c r="BC813" s="14">
        <f t="shared" si="128"/>
        <v>0</v>
      </c>
      <c r="BF813" s="20" t="str">
        <f t="shared" si="129"/>
        <v/>
      </c>
    </row>
    <row r="814" spans="45:58" ht="14.25" customHeight="1">
      <c r="AS814" s="18" t="str">
        <f t="shared" si="120"/>
        <v/>
      </c>
      <c r="AT814" s="12" t="str">
        <f t="shared" si="121"/>
        <v/>
      </c>
      <c r="AU814" s="19" t="str">
        <f t="shared" si="122"/>
        <v/>
      </c>
      <c r="AV814" s="12" t="str">
        <f t="shared" si="123"/>
        <v/>
      </c>
      <c r="AW814" s="12" t="str">
        <f t="shared" si="124"/>
        <v/>
      </c>
      <c r="AX814" s="14" t="str">
        <f t="shared" si="125"/>
        <v/>
      </c>
      <c r="AY814" s="14" t="str">
        <f>IF($B814="","",COUNTIFS($B$5:$B814,$B814,$AT$5:$AT814,$AT814))</f>
        <v/>
      </c>
      <c r="AZ814" s="14" t="str">
        <f>IF($B814="","",COUNTIFS($B$5:$B814,$B814,$AV$5:$AV814,$AV814))</f>
        <v/>
      </c>
      <c r="BA814" s="14" t="str">
        <f t="shared" si="126"/>
        <v/>
      </c>
      <c r="BB814" s="14" t="str">
        <f t="shared" si="127"/>
        <v/>
      </c>
      <c r="BC814" s="14">
        <f t="shared" si="128"/>
        <v>0</v>
      </c>
      <c r="BF814" s="20" t="str">
        <f t="shared" si="129"/>
        <v/>
      </c>
    </row>
    <row r="815" spans="45:58" ht="14.25" customHeight="1">
      <c r="AS815" s="18" t="str">
        <f t="shared" si="120"/>
        <v/>
      </c>
      <c r="AT815" s="12" t="str">
        <f t="shared" si="121"/>
        <v/>
      </c>
      <c r="AU815" s="19" t="str">
        <f t="shared" si="122"/>
        <v/>
      </c>
      <c r="AV815" s="12" t="str">
        <f t="shared" si="123"/>
        <v/>
      </c>
      <c r="AW815" s="12" t="str">
        <f t="shared" si="124"/>
        <v/>
      </c>
      <c r="AX815" s="14" t="str">
        <f t="shared" si="125"/>
        <v/>
      </c>
      <c r="AY815" s="14" t="str">
        <f>IF($B815="","",COUNTIFS($B$5:$B815,$B815,$AT$5:$AT815,$AT815))</f>
        <v/>
      </c>
      <c r="AZ815" s="14" t="str">
        <f>IF($B815="","",COUNTIFS($B$5:$B815,$B815,$AV$5:$AV815,$AV815))</f>
        <v/>
      </c>
      <c r="BA815" s="14" t="str">
        <f t="shared" si="126"/>
        <v/>
      </c>
      <c r="BB815" s="14" t="str">
        <f t="shared" si="127"/>
        <v/>
      </c>
      <c r="BC815" s="14">
        <f t="shared" si="128"/>
        <v>0</v>
      </c>
      <c r="BF815" s="20" t="str">
        <f t="shared" si="129"/>
        <v/>
      </c>
    </row>
    <row r="816" spans="45:58" ht="14.25" customHeight="1">
      <c r="AS816" s="18" t="str">
        <f t="shared" si="120"/>
        <v/>
      </c>
      <c r="AT816" s="12" t="str">
        <f t="shared" si="121"/>
        <v/>
      </c>
      <c r="AU816" s="19" t="str">
        <f t="shared" si="122"/>
        <v/>
      </c>
      <c r="AV816" s="12" t="str">
        <f t="shared" si="123"/>
        <v/>
      </c>
      <c r="AW816" s="12" t="str">
        <f t="shared" si="124"/>
        <v/>
      </c>
      <c r="AX816" s="14" t="str">
        <f t="shared" si="125"/>
        <v/>
      </c>
      <c r="AY816" s="14" t="str">
        <f>IF($B816="","",COUNTIFS($B$5:$B816,$B816,$AT$5:$AT816,$AT816))</f>
        <v/>
      </c>
      <c r="AZ816" s="14" t="str">
        <f>IF($B816="","",COUNTIFS($B$5:$B816,$B816,$AV$5:$AV816,$AV816))</f>
        <v/>
      </c>
      <c r="BA816" s="14" t="str">
        <f t="shared" si="126"/>
        <v/>
      </c>
      <c r="BB816" s="14" t="str">
        <f t="shared" si="127"/>
        <v/>
      </c>
      <c r="BC816" s="14">
        <f t="shared" si="128"/>
        <v>0</v>
      </c>
      <c r="BF816" s="20" t="str">
        <f t="shared" si="129"/>
        <v/>
      </c>
    </row>
    <row r="817" spans="45:58" ht="14.25" customHeight="1">
      <c r="AS817" s="18" t="str">
        <f t="shared" si="120"/>
        <v/>
      </c>
      <c r="AT817" s="12" t="str">
        <f t="shared" si="121"/>
        <v/>
      </c>
      <c r="AU817" s="19" t="str">
        <f t="shared" si="122"/>
        <v/>
      </c>
      <c r="AV817" s="12" t="str">
        <f t="shared" si="123"/>
        <v/>
      </c>
      <c r="AW817" s="12" t="str">
        <f t="shared" si="124"/>
        <v/>
      </c>
      <c r="AX817" s="14" t="str">
        <f t="shared" si="125"/>
        <v/>
      </c>
      <c r="AY817" s="14" t="str">
        <f>IF($B817="","",COUNTIFS($B$5:$B817,$B817,$AT$5:$AT817,$AT817))</f>
        <v/>
      </c>
      <c r="AZ817" s="14" t="str">
        <f>IF($B817="","",COUNTIFS($B$5:$B817,$B817,$AV$5:$AV817,$AV817))</f>
        <v/>
      </c>
      <c r="BA817" s="14" t="str">
        <f t="shared" si="126"/>
        <v/>
      </c>
      <c r="BB817" s="14" t="str">
        <f t="shared" si="127"/>
        <v/>
      </c>
      <c r="BC817" s="14">
        <f t="shared" si="128"/>
        <v>0</v>
      </c>
      <c r="BF817" s="20" t="str">
        <f t="shared" si="129"/>
        <v/>
      </c>
    </row>
    <row r="818" spans="45:58" ht="14.25" customHeight="1">
      <c r="AS818" s="18" t="str">
        <f t="shared" si="120"/>
        <v/>
      </c>
      <c r="AT818" s="12" t="str">
        <f t="shared" si="121"/>
        <v/>
      </c>
      <c r="AU818" s="19" t="str">
        <f t="shared" si="122"/>
        <v/>
      </c>
      <c r="AV818" s="12" t="str">
        <f t="shared" si="123"/>
        <v/>
      </c>
      <c r="AW818" s="12" t="str">
        <f t="shared" si="124"/>
        <v/>
      </c>
      <c r="AX818" s="14" t="str">
        <f t="shared" si="125"/>
        <v/>
      </c>
      <c r="AY818" s="14" t="str">
        <f>IF($B818="","",COUNTIFS($B$5:$B818,$B818,$AT$5:$AT818,$AT818))</f>
        <v/>
      </c>
      <c r="AZ818" s="14" t="str">
        <f>IF($B818="","",COUNTIFS($B$5:$B818,$B818,$AV$5:$AV818,$AV818))</f>
        <v/>
      </c>
      <c r="BA818" s="14" t="str">
        <f t="shared" si="126"/>
        <v/>
      </c>
      <c r="BB818" s="14" t="str">
        <f t="shared" si="127"/>
        <v/>
      </c>
      <c r="BC818" s="14">
        <f t="shared" si="128"/>
        <v>0</v>
      </c>
      <c r="BF818" s="20" t="str">
        <f t="shared" si="129"/>
        <v/>
      </c>
    </row>
    <row r="819" spans="45:58" ht="14.25" customHeight="1">
      <c r="AS819" s="18" t="str">
        <f t="shared" si="120"/>
        <v/>
      </c>
      <c r="AT819" s="12" t="str">
        <f t="shared" si="121"/>
        <v/>
      </c>
      <c r="AU819" s="19" t="str">
        <f t="shared" si="122"/>
        <v/>
      </c>
      <c r="AV819" s="12" t="str">
        <f t="shared" si="123"/>
        <v/>
      </c>
      <c r="AW819" s="12" t="str">
        <f t="shared" si="124"/>
        <v/>
      </c>
      <c r="AX819" s="14" t="str">
        <f t="shared" si="125"/>
        <v/>
      </c>
      <c r="AY819" s="14" t="str">
        <f>IF($B819="","",COUNTIFS($B$5:$B819,$B819,$AT$5:$AT819,$AT819))</f>
        <v/>
      </c>
      <c r="AZ819" s="14" t="str">
        <f>IF($B819="","",COUNTIFS($B$5:$B819,$B819,$AV$5:$AV819,$AV819))</f>
        <v/>
      </c>
      <c r="BA819" s="14" t="str">
        <f t="shared" si="126"/>
        <v/>
      </c>
      <c r="BB819" s="14" t="str">
        <f t="shared" si="127"/>
        <v/>
      </c>
      <c r="BC819" s="14">
        <f t="shared" si="128"/>
        <v>0</v>
      </c>
      <c r="BF819" s="20" t="str">
        <f t="shared" si="129"/>
        <v/>
      </c>
    </row>
    <row r="820" spans="45:58" ht="14.25" customHeight="1">
      <c r="AS820" s="18" t="str">
        <f t="shared" si="120"/>
        <v/>
      </c>
      <c r="AT820" s="12" t="str">
        <f t="shared" si="121"/>
        <v/>
      </c>
      <c r="AU820" s="19" t="str">
        <f t="shared" si="122"/>
        <v/>
      </c>
      <c r="AV820" s="12" t="str">
        <f t="shared" si="123"/>
        <v/>
      </c>
      <c r="AW820" s="12" t="str">
        <f t="shared" si="124"/>
        <v/>
      </c>
      <c r="AX820" s="14" t="str">
        <f t="shared" si="125"/>
        <v/>
      </c>
      <c r="AY820" s="14" t="str">
        <f>IF($B820="","",COUNTIFS($B$5:$B820,$B820,$AT$5:$AT820,$AT820))</f>
        <v/>
      </c>
      <c r="AZ820" s="14" t="str">
        <f>IF($B820="","",COUNTIFS($B$5:$B820,$B820,$AV$5:$AV820,$AV820))</f>
        <v/>
      </c>
      <c r="BA820" s="14" t="str">
        <f t="shared" si="126"/>
        <v/>
      </c>
      <c r="BB820" s="14" t="str">
        <f t="shared" si="127"/>
        <v/>
      </c>
      <c r="BC820" s="14">
        <f t="shared" si="128"/>
        <v>0</v>
      </c>
      <c r="BF820" s="20" t="str">
        <f t="shared" si="129"/>
        <v/>
      </c>
    </row>
    <row r="821" spans="45:58" ht="14.25" customHeight="1">
      <c r="AS821" s="18" t="str">
        <f t="shared" si="120"/>
        <v/>
      </c>
      <c r="AT821" s="12" t="str">
        <f t="shared" si="121"/>
        <v/>
      </c>
      <c r="AU821" s="19" t="str">
        <f t="shared" si="122"/>
        <v/>
      </c>
      <c r="AV821" s="12" t="str">
        <f t="shared" si="123"/>
        <v/>
      </c>
      <c r="AW821" s="12" t="str">
        <f t="shared" si="124"/>
        <v/>
      </c>
      <c r="AX821" s="14" t="str">
        <f t="shared" si="125"/>
        <v/>
      </c>
      <c r="AY821" s="14" t="str">
        <f>IF($B821="","",COUNTIFS($B$5:$B821,$B821,$AT$5:$AT821,$AT821))</f>
        <v/>
      </c>
      <c r="AZ821" s="14" t="str">
        <f>IF($B821="","",COUNTIFS($B$5:$B821,$B821,$AV$5:$AV821,$AV821))</f>
        <v/>
      </c>
      <c r="BA821" s="14" t="str">
        <f t="shared" si="126"/>
        <v/>
      </c>
      <c r="BB821" s="14" t="str">
        <f t="shared" si="127"/>
        <v/>
      </c>
      <c r="BC821" s="14">
        <f t="shared" si="128"/>
        <v>0</v>
      </c>
      <c r="BF821" s="20" t="str">
        <f t="shared" si="129"/>
        <v/>
      </c>
    </row>
    <row r="822" spans="45:58" ht="14.25" customHeight="1">
      <c r="AS822" s="18" t="str">
        <f t="shared" si="120"/>
        <v/>
      </c>
      <c r="AT822" s="12" t="str">
        <f t="shared" si="121"/>
        <v/>
      </c>
      <c r="AU822" s="19" t="str">
        <f t="shared" si="122"/>
        <v/>
      </c>
      <c r="AV822" s="12" t="str">
        <f t="shared" si="123"/>
        <v/>
      </c>
      <c r="AW822" s="12" t="str">
        <f t="shared" si="124"/>
        <v/>
      </c>
      <c r="AX822" s="14" t="str">
        <f t="shared" si="125"/>
        <v/>
      </c>
      <c r="AY822" s="14" t="str">
        <f>IF($B822="","",COUNTIFS($B$5:$B822,$B822,$AT$5:$AT822,$AT822))</f>
        <v/>
      </c>
      <c r="AZ822" s="14" t="str">
        <f>IF($B822="","",COUNTIFS($B$5:$B822,$B822,$AV$5:$AV822,$AV822))</f>
        <v/>
      </c>
      <c r="BA822" s="14" t="str">
        <f t="shared" si="126"/>
        <v/>
      </c>
      <c r="BB822" s="14" t="str">
        <f t="shared" si="127"/>
        <v/>
      </c>
      <c r="BC822" s="14">
        <f t="shared" si="128"/>
        <v>0</v>
      </c>
      <c r="BF822" s="20" t="str">
        <f t="shared" si="129"/>
        <v/>
      </c>
    </row>
    <row r="823" spans="45:58" ht="14.25" customHeight="1">
      <c r="AS823" s="18" t="str">
        <f t="shared" si="120"/>
        <v/>
      </c>
      <c r="AT823" s="12" t="str">
        <f t="shared" si="121"/>
        <v/>
      </c>
      <c r="AU823" s="19" t="str">
        <f t="shared" si="122"/>
        <v/>
      </c>
      <c r="AV823" s="12" t="str">
        <f t="shared" si="123"/>
        <v/>
      </c>
      <c r="AW823" s="12" t="str">
        <f t="shared" si="124"/>
        <v/>
      </c>
      <c r="AX823" s="14" t="str">
        <f t="shared" si="125"/>
        <v/>
      </c>
      <c r="AY823" s="14" t="str">
        <f>IF($B823="","",COUNTIFS($B$5:$B823,$B823,$AT$5:$AT823,$AT823))</f>
        <v/>
      </c>
      <c r="AZ823" s="14" t="str">
        <f>IF($B823="","",COUNTIFS($B$5:$B823,$B823,$AV$5:$AV823,$AV823))</f>
        <v/>
      </c>
      <c r="BA823" s="14" t="str">
        <f t="shared" si="126"/>
        <v/>
      </c>
      <c r="BB823" s="14" t="str">
        <f t="shared" si="127"/>
        <v/>
      </c>
      <c r="BC823" s="14">
        <f t="shared" si="128"/>
        <v>0</v>
      </c>
      <c r="BF823" s="20" t="str">
        <f t="shared" si="129"/>
        <v/>
      </c>
    </row>
    <row r="824" spans="45:58" ht="14.25" customHeight="1">
      <c r="AS824" s="18" t="str">
        <f t="shared" si="120"/>
        <v/>
      </c>
      <c r="AT824" s="12" t="str">
        <f t="shared" si="121"/>
        <v/>
      </c>
      <c r="AU824" s="19" t="str">
        <f t="shared" si="122"/>
        <v/>
      </c>
      <c r="AV824" s="12" t="str">
        <f t="shared" si="123"/>
        <v/>
      </c>
      <c r="AW824" s="12" t="str">
        <f t="shared" si="124"/>
        <v/>
      </c>
      <c r="AX824" s="14" t="str">
        <f t="shared" si="125"/>
        <v/>
      </c>
      <c r="AY824" s="14" t="str">
        <f>IF($B824="","",COUNTIFS($B$5:$B824,$B824,$AT$5:$AT824,$AT824))</f>
        <v/>
      </c>
      <c r="AZ824" s="14" t="str">
        <f>IF($B824="","",COUNTIFS($B$5:$B824,$B824,$AV$5:$AV824,$AV824))</f>
        <v/>
      </c>
      <c r="BA824" s="14" t="str">
        <f t="shared" si="126"/>
        <v/>
      </c>
      <c r="BB824" s="14" t="str">
        <f t="shared" si="127"/>
        <v/>
      </c>
      <c r="BC824" s="14">
        <f t="shared" si="128"/>
        <v>0</v>
      </c>
      <c r="BF824" s="20" t="str">
        <f t="shared" si="129"/>
        <v/>
      </c>
    </row>
    <row r="825" spans="45:58" ht="14.25" customHeight="1">
      <c r="AS825" s="18" t="str">
        <f t="shared" si="120"/>
        <v/>
      </c>
      <c r="AT825" s="12" t="str">
        <f t="shared" si="121"/>
        <v/>
      </c>
      <c r="AU825" s="19" t="str">
        <f t="shared" si="122"/>
        <v/>
      </c>
      <c r="AV825" s="12" t="str">
        <f t="shared" si="123"/>
        <v/>
      </c>
      <c r="AW825" s="12" t="str">
        <f t="shared" si="124"/>
        <v/>
      </c>
      <c r="AX825" s="14" t="str">
        <f t="shared" si="125"/>
        <v/>
      </c>
      <c r="AY825" s="14" t="str">
        <f>IF($B825="","",COUNTIFS($B$5:$B825,$B825,$AT$5:$AT825,$AT825))</f>
        <v/>
      </c>
      <c r="AZ825" s="14" t="str">
        <f>IF($B825="","",COUNTIFS($B$5:$B825,$B825,$AV$5:$AV825,$AV825))</f>
        <v/>
      </c>
      <c r="BA825" s="14" t="str">
        <f t="shared" si="126"/>
        <v/>
      </c>
      <c r="BB825" s="14" t="str">
        <f t="shared" si="127"/>
        <v/>
      </c>
      <c r="BC825" s="14">
        <f t="shared" si="128"/>
        <v>0</v>
      </c>
      <c r="BF825" s="20" t="str">
        <f t="shared" si="129"/>
        <v/>
      </c>
    </row>
    <row r="826" spans="45:58" ht="14.25" customHeight="1">
      <c r="AS826" s="18" t="str">
        <f t="shared" si="120"/>
        <v/>
      </c>
      <c r="AT826" s="12" t="str">
        <f t="shared" si="121"/>
        <v/>
      </c>
      <c r="AU826" s="19" t="str">
        <f t="shared" si="122"/>
        <v/>
      </c>
      <c r="AV826" s="12" t="str">
        <f t="shared" si="123"/>
        <v/>
      </c>
      <c r="AW826" s="12" t="str">
        <f t="shared" si="124"/>
        <v/>
      </c>
      <c r="AX826" s="14" t="str">
        <f t="shared" si="125"/>
        <v/>
      </c>
      <c r="AY826" s="14" t="str">
        <f>IF($B826="","",COUNTIFS($B$5:$B826,$B826,$AT$5:$AT826,$AT826))</f>
        <v/>
      </c>
      <c r="AZ826" s="14" t="str">
        <f>IF($B826="","",COUNTIFS($B$5:$B826,$B826,$AV$5:$AV826,$AV826))</f>
        <v/>
      </c>
      <c r="BA826" s="14" t="str">
        <f t="shared" si="126"/>
        <v/>
      </c>
      <c r="BB826" s="14" t="str">
        <f t="shared" si="127"/>
        <v/>
      </c>
      <c r="BC826" s="14">
        <f t="shared" si="128"/>
        <v>0</v>
      </c>
      <c r="BF826" s="20" t="str">
        <f t="shared" si="129"/>
        <v/>
      </c>
    </row>
    <row r="827" spans="45:58" ht="14.25" customHeight="1">
      <c r="AS827" s="18" t="str">
        <f t="shared" si="120"/>
        <v/>
      </c>
      <c r="AT827" s="12" t="str">
        <f t="shared" si="121"/>
        <v/>
      </c>
      <c r="AU827" s="19" t="str">
        <f t="shared" si="122"/>
        <v/>
      </c>
      <c r="AV827" s="12" t="str">
        <f t="shared" si="123"/>
        <v/>
      </c>
      <c r="AW827" s="12" t="str">
        <f t="shared" si="124"/>
        <v/>
      </c>
      <c r="AX827" s="14" t="str">
        <f t="shared" si="125"/>
        <v/>
      </c>
      <c r="AY827" s="14" t="str">
        <f>IF($B827="","",COUNTIFS($B$5:$B827,$B827,$AT$5:$AT827,$AT827))</f>
        <v/>
      </c>
      <c r="AZ827" s="14" t="str">
        <f>IF($B827="","",COUNTIFS($B$5:$B827,$B827,$AV$5:$AV827,$AV827))</f>
        <v/>
      </c>
      <c r="BA827" s="14" t="str">
        <f t="shared" si="126"/>
        <v/>
      </c>
      <c r="BB827" s="14" t="str">
        <f t="shared" si="127"/>
        <v/>
      </c>
      <c r="BC827" s="14">
        <f t="shared" si="128"/>
        <v>0</v>
      </c>
      <c r="BF827" s="20" t="str">
        <f t="shared" si="129"/>
        <v/>
      </c>
    </row>
    <row r="828" spans="45:58" ht="14.25" customHeight="1">
      <c r="AS828" s="18" t="str">
        <f t="shared" si="120"/>
        <v/>
      </c>
      <c r="AT828" s="12" t="str">
        <f t="shared" si="121"/>
        <v/>
      </c>
      <c r="AU828" s="19" t="str">
        <f t="shared" si="122"/>
        <v/>
      </c>
      <c r="AV828" s="12" t="str">
        <f t="shared" si="123"/>
        <v/>
      </c>
      <c r="AW828" s="12" t="str">
        <f t="shared" si="124"/>
        <v/>
      </c>
      <c r="AX828" s="14" t="str">
        <f t="shared" si="125"/>
        <v/>
      </c>
      <c r="AY828" s="14" t="str">
        <f>IF($B828="","",COUNTIFS($B$5:$B828,$B828,$AT$5:$AT828,$AT828))</f>
        <v/>
      </c>
      <c r="AZ828" s="14" t="str">
        <f>IF($B828="","",COUNTIFS($B$5:$B828,$B828,$AV$5:$AV828,$AV828))</f>
        <v/>
      </c>
      <c r="BA828" s="14" t="str">
        <f t="shared" si="126"/>
        <v/>
      </c>
      <c r="BB828" s="14" t="str">
        <f t="shared" si="127"/>
        <v/>
      </c>
      <c r="BC828" s="14">
        <f t="shared" si="128"/>
        <v>0</v>
      </c>
      <c r="BF828" s="20" t="str">
        <f t="shared" si="129"/>
        <v/>
      </c>
    </row>
    <row r="829" spans="45:58" ht="14.25" customHeight="1">
      <c r="AS829" s="18" t="str">
        <f t="shared" si="120"/>
        <v/>
      </c>
      <c r="AT829" s="12" t="str">
        <f t="shared" si="121"/>
        <v/>
      </c>
      <c r="AU829" s="19" t="str">
        <f t="shared" si="122"/>
        <v/>
      </c>
      <c r="AV829" s="12" t="str">
        <f t="shared" si="123"/>
        <v/>
      </c>
      <c r="AW829" s="12" t="str">
        <f t="shared" si="124"/>
        <v/>
      </c>
      <c r="AX829" s="14" t="str">
        <f t="shared" si="125"/>
        <v/>
      </c>
      <c r="AY829" s="14" t="str">
        <f>IF($B829="","",COUNTIFS($B$5:$B829,$B829,$AT$5:$AT829,$AT829))</f>
        <v/>
      </c>
      <c r="AZ829" s="14" t="str">
        <f>IF($B829="","",COUNTIFS($B$5:$B829,$B829,$AV$5:$AV829,$AV829))</f>
        <v/>
      </c>
      <c r="BA829" s="14" t="str">
        <f t="shared" si="126"/>
        <v/>
      </c>
      <c r="BB829" s="14" t="str">
        <f t="shared" si="127"/>
        <v/>
      </c>
      <c r="BC829" s="14">
        <f t="shared" si="128"/>
        <v>0</v>
      </c>
      <c r="BF829" s="20" t="str">
        <f t="shared" si="129"/>
        <v/>
      </c>
    </row>
    <row r="830" spans="45:58" ht="14.25" customHeight="1">
      <c r="AS830" s="18" t="str">
        <f t="shared" si="120"/>
        <v/>
      </c>
      <c r="AT830" s="12" t="str">
        <f t="shared" si="121"/>
        <v/>
      </c>
      <c r="AU830" s="19" t="str">
        <f t="shared" si="122"/>
        <v/>
      </c>
      <c r="AV830" s="12" t="str">
        <f t="shared" si="123"/>
        <v/>
      </c>
      <c r="AW830" s="12" t="str">
        <f t="shared" si="124"/>
        <v/>
      </c>
      <c r="AX830" s="14" t="str">
        <f t="shared" si="125"/>
        <v/>
      </c>
      <c r="AY830" s="14" t="str">
        <f>IF($B830="","",COUNTIFS($B$5:$B830,$B830,$AT$5:$AT830,$AT830))</f>
        <v/>
      </c>
      <c r="AZ830" s="14" t="str">
        <f>IF($B830="","",COUNTIFS($B$5:$B830,$B830,$AV$5:$AV830,$AV830))</f>
        <v/>
      </c>
      <c r="BA830" s="14" t="str">
        <f t="shared" si="126"/>
        <v/>
      </c>
      <c r="BB830" s="14" t="str">
        <f t="shared" si="127"/>
        <v/>
      </c>
      <c r="BC830" s="14">
        <f t="shared" si="128"/>
        <v>0</v>
      </c>
      <c r="BF830" s="20" t="str">
        <f t="shared" si="129"/>
        <v/>
      </c>
    </row>
    <row r="831" spans="45:58" ht="14.25" customHeight="1">
      <c r="AS831" s="18" t="str">
        <f t="shared" si="120"/>
        <v/>
      </c>
      <c r="AT831" s="12" t="str">
        <f t="shared" si="121"/>
        <v/>
      </c>
      <c r="AU831" s="19" t="str">
        <f t="shared" si="122"/>
        <v/>
      </c>
      <c r="AV831" s="12" t="str">
        <f t="shared" si="123"/>
        <v/>
      </c>
      <c r="AW831" s="12" t="str">
        <f t="shared" si="124"/>
        <v/>
      </c>
      <c r="AX831" s="14" t="str">
        <f t="shared" si="125"/>
        <v/>
      </c>
      <c r="AY831" s="14" t="str">
        <f>IF($B831="","",COUNTIFS($B$5:$B831,$B831,$AT$5:$AT831,$AT831))</f>
        <v/>
      </c>
      <c r="AZ831" s="14" t="str">
        <f>IF($B831="","",COUNTIFS($B$5:$B831,$B831,$AV$5:$AV831,$AV831))</f>
        <v/>
      </c>
      <c r="BA831" s="14" t="str">
        <f t="shared" si="126"/>
        <v/>
      </c>
      <c r="BB831" s="14" t="str">
        <f t="shared" si="127"/>
        <v/>
      </c>
      <c r="BC831" s="14">
        <f t="shared" si="128"/>
        <v>0</v>
      </c>
      <c r="BF831" s="20" t="str">
        <f t="shared" si="129"/>
        <v/>
      </c>
    </row>
    <row r="832" spans="45:58" ht="14.25" customHeight="1">
      <c r="AS832" s="18" t="str">
        <f t="shared" si="120"/>
        <v/>
      </c>
      <c r="AT832" s="12" t="str">
        <f t="shared" si="121"/>
        <v/>
      </c>
      <c r="AU832" s="19" t="str">
        <f t="shared" si="122"/>
        <v/>
      </c>
      <c r="AV832" s="12" t="str">
        <f t="shared" si="123"/>
        <v/>
      </c>
      <c r="AW832" s="12" t="str">
        <f t="shared" si="124"/>
        <v/>
      </c>
      <c r="AX832" s="14" t="str">
        <f t="shared" si="125"/>
        <v/>
      </c>
      <c r="AY832" s="14" t="str">
        <f>IF($B832="","",COUNTIFS($B$5:$B832,$B832,$AT$5:$AT832,$AT832))</f>
        <v/>
      </c>
      <c r="AZ832" s="14" t="str">
        <f>IF($B832="","",COUNTIFS($B$5:$B832,$B832,$AV$5:$AV832,$AV832))</f>
        <v/>
      </c>
      <c r="BA832" s="14" t="str">
        <f t="shared" si="126"/>
        <v/>
      </c>
      <c r="BB832" s="14" t="str">
        <f t="shared" si="127"/>
        <v/>
      </c>
      <c r="BC832" s="14">
        <f t="shared" si="128"/>
        <v>0</v>
      </c>
      <c r="BF832" s="20" t="str">
        <f t="shared" si="129"/>
        <v/>
      </c>
    </row>
    <row r="833" spans="45:58" ht="14.25" customHeight="1">
      <c r="AS833" s="18" t="str">
        <f t="shared" si="120"/>
        <v/>
      </c>
      <c r="AT833" s="12" t="str">
        <f t="shared" si="121"/>
        <v/>
      </c>
      <c r="AU833" s="19" t="str">
        <f t="shared" si="122"/>
        <v/>
      </c>
      <c r="AV833" s="12" t="str">
        <f t="shared" si="123"/>
        <v/>
      </c>
      <c r="AW833" s="12" t="str">
        <f t="shared" si="124"/>
        <v/>
      </c>
      <c r="AX833" s="14" t="str">
        <f t="shared" si="125"/>
        <v/>
      </c>
      <c r="AY833" s="14" t="str">
        <f>IF($B833="","",COUNTIFS($B$5:$B833,$B833,$AT$5:$AT833,$AT833))</f>
        <v/>
      </c>
      <c r="AZ833" s="14" t="str">
        <f>IF($B833="","",COUNTIFS($B$5:$B833,$B833,$AV$5:$AV833,$AV833))</f>
        <v/>
      </c>
      <c r="BA833" s="14" t="str">
        <f t="shared" si="126"/>
        <v/>
      </c>
      <c r="BB833" s="14" t="str">
        <f t="shared" si="127"/>
        <v/>
      </c>
      <c r="BC833" s="14">
        <f t="shared" si="128"/>
        <v>0</v>
      </c>
      <c r="BF833" s="20" t="str">
        <f t="shared" si="129"/>
        <v/>
      </c>
    </row>
    <row r="834" spans="45:58" ht="14.25" customHeight="1">
      <c r="AS834" s="18" t="str">
        <f t="shared" si="120"/>
        <v/>
      </c>
      <c r="AT834" s="12" t="str">
        <f t="shared" si="121"/>
        <v/>
      </c>
      <c r="AU834" s="19" t="str">
        <f t="shared" si="122"/>
        <v/>
      </c>
      <c r="AV834" s="12" t="str">
        <f t="shared" si="123"/>
        <v/>
      </c>
      <c r="AW834" s="12" t="str">
        <f t="shared" si="124"/>
        <v/>
      </c>
      <c r="AX834" s="14" t="str">
        <f t="shared" si="125"/>
        <v/>
      </c>
      <c r="AY834" s="14" t="str">
        <f>IF($B834="","",COUNTIFS($B$5:$B834,$B834,$AT$5:$AT834,$AT834))</f>
        <v/>
      </c>
      <c r="AZ834" s="14" t="str">
        <f>IF($B834="","",COUNTIFS($B$5:$B834,$B834,$AV$5:$AV834,$AV834))</f>
        <v/>
      </c>
      <c r="BA834" s="14" t="str">
        <f t="shared" si="126"/>
        <v/>
      </c>
      <c r="BB834" s="14" t="str">
        <f t="shared" si="127"/>
        <v/>
      </c>
      <c r="BC834" s="14">
        <f t="shared" si="128"/>
        <v>0</v>
      </c>
      <c r="BF834" s="20" t="str">
        <f t="shared" si="129"/>
        <v/>
      </c>
    </row>
    <row r="835" spans="45:58" ht="14.25" customHeight="1">
      <c r="AS835" s="18" t="str">
        <f t="shared" si="120"/>
        <v/>
      </c>
      <c r="AT835" s="12" t="str">
        <f t="shared" si="121"/>
        <v/>
      </c>
      <c r="AU835" s="19" t="str">
        <f t="shared" si="122"/>
        <v/>
      </c>
      <c r="AV835" s="12" t="str">
        <f t="shared" si="123"/>
        <v/>
      </c>
      <c r="AW835" s="12" t="str">
        <f t="shared" si="124"/>
        <v/>
      </c>
      <c r="AX835" s="14" t="str">
        <f t="shared" si="125"/>
        <v/>
      </c>
      <c r="AY835" s="14" t="str">
        <f>IF($B835="","",COUNTIFS($B$5:$B835,$B835,$AT$5:$AT835,$AT835))</f>
        <v/>
      </c>
      <c r="AZ835" s="14" t="str">
        <f>IF($B835="","",COUNTIFS($B$5:$B835,$B835,$AV$5:$AV835,$AV835))</f>
        <v/>
      </c>
      <c r="BA835" s="14" t="str">
        <f t="shared" si="126"/>
        <v/>
      </c>
      <c r="BB835" s="14" t="str">
        <f t="shared" si="127"/>
        <v/>
      </c>
      <c r="BC835" s="14">
        <f t="shared" si="128"/>
        <v>0</v>
      </c>
      <c r="BF835" s="20" t="str">
        <f t="shared" si="129"/>
        <v/>
      </c>
    </row>
    <row r="836" spans="45:58" ht="14.25" customHeight="1">
      <c r="AS836" s="18" t="str">
        <f t="shared" si="120"/>
        <v/>
      </c>
      <c r="AT836" s="12" t="str">
        <f t="shared" si="121"/>
        <v/>
      </c>
      <c r="AU836" s="19" t="str">
        <f t="shared" si="122"/>
        <v/>
      </c>
      <c r="AV836" s="12" t="str">
        <f t="shared" si="123"/>
        <v/>
      </c>
      <c r="AW836" s="12" t="str">
        <f t="shared" si="124"/>
        <v/>
      </c>
      <c r="AX836" s="14" t="str">
        <f t="shared" si="125"/>
        <v/>
      </c>
      <c r="AY836" s="14" t="str">
        <f>IF($B836="","",COUNTIFS($B$5:$B836,$B836,$AT$5:$AT836,$AT836))</f>
        <v/>
      </c>
      <c r="AZ836" s="14" t="str">
        <f>IF($B836="","",COUNTIFS($B$5:$B836,$B836,$AV$5:$AV836,$AV836))</f>
        <v/>
      </c>
      <c r="BA836" s="14" t="str">
        <f t="shared" si="126"/>
        <v/>
      </c>
      <c r="BB836" s="14" t="str">
        <f t="shared" si="127"/>
        <v/>
      </c>
      <c r="BC836" s="14">
        <f t="shared" si="128"/>
        <v>0</v>
      </c>
      <c r="BF836" s="20" t="str">
        <f t="shared" si="129"/>
        <v/>
      </c>
    </row>
    <row r="837" spans="45:58" ht="14.25" customHeight="1">
      <c r="AS837" s="18" t="str">
        <f t="shared" ref="AS837:AS900" si="130">IF($B837="","",SUM($H837,$J837,$L837,$N837,$P837,$R837,$T837,$V837,$X837,$Z837,$AB837,$AD837,$AF837,$AH837,$AJ837,$AL837,$AN837))</f>
        <v/>
      </c>
      <c r="AT837" s="12" t="str">
        <f t="shared" ref="AT837:AT900" si="131">IF($C837="","",DATE(YEAR($C837),MONTH($C837),1))</f>
        <v/>
      </c>
      <c r="AU837" s="19" t="str">
        <f t="shared" ref="AU837:AU900" si="132">IF($AT837="","",TEXT($AT837,"mmmm yyyy"))</f>
        <v/>
      </c>
      <c r="AV837" s="12" t="str">
        <f t="shared" ref="AV837:AV900" si="133">IF($C837="","",$C837-WEEKDAY($C837,2)+1)</f>
        <v/>
      </c>
      <c r="AW837" s="12" t="str">
        <f t="shared" ref="AW837:AW900" si="134">IF($AV837="","",$AV837+6)</f>
        <v/>
      </c>
      <c r="AX837" s="14" t="str">
        <f t="shared" ref="AX837:AX900" si="135">IF($AV837="","",TEXT($AV837,"dd/mm/yyyy")&amp;" - "&amp;TEXT($AW837,"dd/mm/yyyy"))</f>
        <v/>
      </c>
      <c r="AY837" s="14" t="str">
        <f>IF($B837="","",COUNTIFS($B$5:$B837,$B837,$AT$5:$AT837,$AT837))</f>
        <v/>
      </c>
      <c r="AZ837" s="14" t="str">
        <f>IF($B837="","",COUNTIFS($B$5:$B837,$B837,$AV$5:$AV837,$AV837))</f>
        <v/>
      </c>
      <c r="BA837" s="14" t="str">
        <f t="shared" ref="BA837:BA900" si="136">IF($B837="","",TEXT($AY837,"00")&amp;"|"&amp;$B837&amp;"|"&amp;TEXT($AT837,"yyyymmdd"))</f>
        <v/>
      </c>
      <c r="BB837" s="14" t="str">
        <f t="shared" ref="BB837:BB900" si="137">IF($B837="","",TEXT($AZ837,"00")&amp;"|"&amp;$B837&amp;"|"&amp;TEXT($AV837,"yyyymmdd"))</f>
        <v/>
      </c>
      <c r="BC837" s="14">
        <f t="shared" ref="BC837:BC900" si="138">IF(OR($AP837="YES",$AP837="Yes",$AP837="Y",$AP837=1),1,0)</f>
        <v>0</v>
      </c>
      <c r="BF837" s="20" t="str">
        <f t="shared" ref="BF837:BF900" si="139">IF($C837="","",IF($C837&gt;=DATE(2026,6,1),"QA-2026-06",IF($C837&gt;=DATE(2026,5,1),"May 2026+",IF($C837&gt;=DATE(2026,4,1),"April 2026",IF($C837&gt;=DATE(2026,3,1),"March 2026","Jan-Feb 2026")))))</f>
        <v/>
      </c>
    </row>
    <row r="838" spans="45:58" ht="14.25" customHeight="1">
      <c r="AS838" s="18" t="str">
        <f t="shared" si="130"/>
        <v/>
      </c>
      <c r="AT838" s="12" t="str">
        <f t="shared" si="131"/>
        <v/>
      </c>
      <c r="AU838" s="19" t="str">
        <f t="shared" si="132"/>
        <v/>
      </c>
      <c r="AV838" s="12" t="str">
        <f t="shared" si="133"/>
        <v/>
      </c>
      <c r="AW838" s="12" t="str">
        <f t="shared" si="134"/>
        <v/>
      </c>
      <c r="AX838" s="14" t="str">
        <f t="shared" si="135"/>
        <v/>
      </c>
      <c r="AY838" s="14" t="str">
        <f>IF($B838="","",COUNTIFS($B$5:$B838,$B838,$AT$5:$AT838,$AT838))</f>
        <v/>
      </c>
      <c r="AZ838" s="14" t="str">
        <f>IF($B838="","",COUNTIFS($B$5:$B838,$B838,$AV$5:$AV838,$AV838))</f>
        <v/>
      </c>
      <c r="BA838" s="14" t="str">
        <f t="shared" si="136"/>
        <v/>
      </c>
      <c r="BB838" s="14" t="str">
        <f t="shared" si="137"/>
        <v/>
      </c>
      <c r="BC838" s="14">
        <f t="shared" si="138"/>
        <v>0</v>
      </c>
      <c r="BF838" s="20" t="str">
        <f t="shared" si="139"/>
        <v/>
      </c>
    </row>
    <row r="839" spans="45:58" ht="14.25" customHeight="1">
      <c r="AS839" s="18" t="str">
        <f t="shared" si="130"/>
        <v/>
      </c>
      <c r="AT839" s="12" t="str">
        <f t="shared" si="131"/>
        <v/>
      </c>
      <c r="AU839" s="19" t="str">
        <f t="shared" si="132"/>
        <v/>
      </c>
      <c r="AV839" s="12" t="str">
        <f t="shared" si="133"/>
        <v/>
      </c>
      <c r="AW839" s="12" t="str">
        <f t="shared" si="134"/>
        <v/>
      </c>
      <c r="AX839" s="14" t="str">
        <f t="shared" si="135"/>
        <v/>
      </c>
      <c r="AY839" s="14" t="str">
        <f>IF($B839="","",COUNTIFS($B$5:$B839,$B839,$AT$5:$AT839,$AT839))</f>
        <v/>
      </c>
      <c r="AZ839" s="14" t="str">
        <f>IF($B839="","",COUNTIFS($B$5:$B839,$B839,$AV$5:$AV839,$AV839))</f>
        <v/>
      </c>
      <c r="BA839" s="14" t="str">
        <f t="shared" si="136"/>
        <v/>
      </c>
      <c r="BB839" s="14" t="str">
        <f t="shared" si="137"/>
        <v/>
      </c>
      <c r="BC839" s="14">
        <f t="shared" si="138"/>
        <v>0</v>
      </c>
      <c r="BF839" s="20" t="str">
        <f t="shared" si="139"/>
        <v/>
      </c>
    </row>
    <row r="840" spans="45:58" ht="14.25" customHeight="1">
      <c r="AS840" s="18" t="str">
        <f t="shared" si="130"/>
        <v/>
      </c>
      <c r="AT840" s="12" t="str">
        <f t="shared" si="131"/>
        <v/>
      </c>
      <c r="AU840" s="19" t="str">
        <f t="shared" si="132"/>
        <v/>
      </c>
      <c r="AV840" s="12" t="str">
        <f t="shared" si="133"/>
        <v/>
      </c>
      <c r="AW840" s="12" t="str">
        <f t="shared" si="134"/>
        <v/>
      </c>
      <c r="AX840" s="14" t="str">
        <f t="shared" si="135"/>
        <v/>
      </c>
      <c r="AY840" s="14" t="str">
        <f>IF($B840="","",COUNTIFS($B$5:$B840,$B840,$AT$5:$AT840,$AT840))</f>
        <v/>
      </c>
      <c r="AZ840" s="14" t="str">
        <f>IF($B840="","",COUNTIFS($B$5:$B840,$B840,$AV$5:$AV840,$AV840))</f>
        <v/>
      </c>
      <c r="BA840" s="14" t="str">
        <f t="shared" si="136"/>
        <v/>
      </c>
      <c r="BB840" s="14" t="str">
        <f t="shared" si="137"/>
        <v/>
      </c>
      <c r="BC840" s="14">
        <f t="shared" si="138"/>
        <v>0</v>
      </c>
      <c r="BF840" s="20" t="str">
        <f t="shared" si="139"/>
        <v/>
      </c>
    </row>
    <row r="841" spans="45:58" ht="14.25" customHeight="1">
      <c r="AS841" s="18" t="str">
        <f t="shared" si="130"/>
        <v/>
      </c>
      <c r="AT841" s="12" t="str">
        <f t="shared" si="131"/>
        <v/>
      </c>
      <c r="AU841" s="19" t="str">
        <f t="shared" si="132"/>
        <v/>
      </c>
      <c r="AV841" s="12" t="str">
        <f t="shared" si="133"/>
        <v/>
      </c>
      <c r="AW841" s="12" t="str">
        <f t="shared" si="134"/>
        <v/>
      </c>
      <c r="AX841" s="14" t="str">
        <f t="shared" si="135"/>
        <v/>
      </c>
      <c r="AY841" s="14" t="str">
        <f>IF($B841="","",COUNTIFS($B$5:$B841,$B841,$AT$5:$AT841,$AT841))</f>
        <v/>
      </c>
      <c r="AZ841" s="14" t="str">
        <f>IF($B841="","",COUNTIFS($B$5:$B841,$B841,$AV$5:$AV841,$AV841))</f>
        <v/>
      </c>
      <c r="BA841" s="14" t="str">
        <f t="shared" si="136"/>
        <v/>
      </c>
      <c r="BB841" s="14" t="str">
        <f t="shared" si="137"/>
        <v/>
      </c>
      <c r="BC841" s="14">
        <f t="shared" si="138"/>
        <v>0</v>
      </c>
      <c r="BF841" s="20" t="str">
        <f t="shared" si="139"/>
        <v/>
      </c>
    </row>
    <row r="842" spans="45:58" ht="14.25" customHeight="1">
      <c r="AS842" s="18" t="str">
        <f t="shared" si="130"/>
        <v/>
      </c>
      <c r="AT842" s="12" t="str">
        <f t="shared" si="131"/>
        <v/>
      </c>
      <c r="AU842" s="19" t="str">
        <f t="shared" si="132"/>
        <v/>
      </c>
      <c r="AV842" s="12" t="str">
        <f t="shared" si="133"/>
        <v/>
      </c>
      <c r="AW842" s="12" t="str">
        <f t="shared" si="134"/>
        <v/>
      </c>
      <c r="AX842" s="14" t="str">
        <f t="shared" si="135"/>
        <v/>
      </c>
      <c r="AY842" s="14" t="str">
        <f>IF($B842="","",COUNTIFS($B$5:$B842,$B842,$AT$5:$AT842,$AT842))</f>
        <v/>
      </c>
      <c r="AZ842" s="14" t="str">
        <f>IF($B842="","",COUNTIFS($B$5:$B842,$B842,$AV$5:$AV842,$AV842))</f>
        <v/>
      </c>
      <c r="BA842" s="14" t="str">
        <f t="shared" si="136"/>
        <v/>
      </c>
      <c r="BB842" s="14" t="str">
        <f t="shared" si="137"/>
        <v/>
      </c>
      <c r="BC842" s="14">
        <f t="shared" si="138"/>
        <v>0</v>
      </c>
      <c r="BF842" s="20" t="str">
        <f t="shared" si="139"/>
        <v/>
      </c>
    </row>
    <row r="843" spans="45:58" ht="14.25" customHeight="1">
      <c r="AS843" s="18" t="str">
        <f t="shared" si="130"/>
        <v/>
      </c>
      <c r="AT843" s="12" t="str">
        <f t="shared" si="131"/>
        <v/>
      </c>
      <c r="AU843" s="19" t="str">
        <f t="shared" si="132"/>
        <v/>
      </c>
      <c r="AV843" s="12" t="str">
        <f t="shared" si="133"/>
        <v/>
      </c>
      <c r="AW843" s="12" t="str">
        <f t="shared" si="134"/>
        <v/>
      </c>
      <c r="AX843" s="14" t="str">
        <f t="shared" si="135"/>
        <v/>
      </c>
      <c r="AY843" s="14" t="str">
        <f>IF($B843="","",COUNTIFS($B$5:$B843,$B843,$AT$5:$AT843,$AT843))</f>
        <v/>
      </c>
      <c r="AZ843" s="14" t="str">
        <f>IF($B843="","",COUNTIFS($B$5:$B843,$B843,$AV$5:$AV843,$AV843))</f>
        <v/>
      </c>
      <c r="BA843" s="14" t="str">
        <f t="shared" si="136"/>
        <v/>
      </c>
      <c r="BB843" s="14" t="str">
        <f t="shared" si="137"/>
        <v/>
      </c>
      <c r="BC843" s="14">
        <f t="shared" si="138"/>
        <v>0</v>
      </c>
      <c r="BF843" s="20" t="str">
        <f t="shared" si="139"/>
        <v/>
      </c>
    </row>
    <row r="844" spans="45:58" ht="14.25" customHeight="1">
      <c r="AS844" s="18" t="str">
        <f t="shared" si="130"/>
        <v/>
      </c>
      <c r="AT844" s="12" t="str">
        <f t="shared" si="131"/>
        <v/>
      </c>
      <c r="AU844" s="19" t="str">
        <f t="shared" si="132"/>
        <v/>
      </c>
      <c r="AV844" s="12" t="str">
        <f t="shared" si="133"/>
        <v/>
      </c>
      <c r="AW844" s="12" t="str">
        <f t="shared" si="134"/>
        <v/>
      </c>
      <c r="AX844" s="14" t="str">
        <f t="shared" si="135"/>
        <v/>
      </c>
      <c r="AY844" s="14" t="str">
        <f>IF($B844="","",COUNTIFS($B$5:$B844,$B844,$AT$5:$AT844,$AT844))</f>
        <v/>
      </c>
      <c r="AZ844" s="14" t="str">
        <f>IF($B844="","",COUNTIFS($B$5:$B844,$B844,$AV$5:$AV844,$AV844))</f>
        <v/>
      </c>
      <c r="BA844" s="14" t="str">
        <f t="shared" si="136"/>
        <v/>
      </c>
      <c r="BB844" s="14" t="str">
        <f t="shared" si="137"/>
        <v/>
      </c>
      <c r="BC844" s="14">
        <f t="shared" si="138"/>
        <v>0</v>
      </c>
      <c r="BF844" s="20" t="str">
        <f t="shared" si="139"/>
        <v/>
      </c>
    </row>
    <row r="845" spans="45:58" ht="14.25" customHeight="1">
      <c r="AS845" s="18" t="str">
        <f t="shared" si="130"/>
        <v/>
      </c>
      <c r="AT845" s="12" t="str">
        <f t="shared" si="131"/>
        <v/>
      </c>
      <c r="AU845" s="19" t="str">
        <f t="shared" si="132"/>
        <v/>
      </c>
      <c r="AV845" s="12" t="str">
        <f t="shared" si="133"/>
        <v/>
      </c>
      <c r="AW845" s="12" t="str">
        <f t="shared" si="134"/>
        <v/>
      </c>
      <c r="AX845" s="14" t="str">
        <f t="shared" si="135"/>
        <v/>
      </c>
      <c r="AY845" s="14" t="str">
        <f>IF($B845="","",COUNTIFS($B$5:$B845,$B845,$AT$5:$AT845,$AT845))</f>
        <v/>
      </c>
      <c r="AZ845" s="14" t="str">
        <f>IF($B845="","",COUNTIFS($B$5:$B845,$B845,$AV$5:$AV845,$AV845))</f>
        <v/>
      </c>
      <c r="BA845" s="14" t="str">
        <f t="shared" si="136"/>
        <v/>
      </c>
      <c r="BB845" s="14" t="str">
        <f t="shared" si="137"/>
        <v/>
      </c>
      <c r="BC845" s="14">
        <f t="shared" si="138"/>
        <v>0</v>
      </c>
      <c r="BF845" s="20" t="str">
        <f t="shared" si="139"/>
        <v/>
      </c>
    </row>
    <row r="846" spans="45:58" ht="14.25" customHeight="1">
      <c r="AS846" s="18" t="str">
        <f t="shared" si="130"/>
        <v/>
      </c>
      <c r="AT846" s="12" t="str">
        <f t="shared" si="131"/>
        <v/>
      </c>
      <c r="AU846" s="19" t="str">
        <f t="shared" si="132"/>
        <v/>
      </c>
      <c r="AV846" s="12" t="str">
        <f t="shared" si="133"/>
        <v/>
      </c>
      <c r="AW846" s="12" t="str">
        <f t="shared" si="134"/>
        <v/>
      </c>
      <c r="AX846" s="14" t="str">
        <f t="shared" si="135"/>
        <v/>
      </c>
      <c r="AY846" s="14" t="str">
        <f>IF($B846="","",COUNTIFS($B$5:$B846,$B846,$AT$5:$AT846,$AT846))</f>
        <v/>
      </c>
      <c r="AZ846" s="14" t="str">
        <f>IF($B846="","",COUNTIFS($B$5:$B846,$B846,$AV$5:$AV846,$AV846))</f>
        <v/>
      </c>
      <c r="BA846" s="14" t="str">
        <f t="shared" si="136"/>
        <v/>
      </c>
      <c r="BB846" s="14" t="str">
        <f t="shared" si="137"/>
        <v/>
      </c>
      <c r="BC846" s="14">
        <f t="shared" si="138"/>
        <v>0</v>
      </c>
      <c r="BF846" s="20" t="str">
        <f t="shared" si="139"/>
        <v/>
      </c>
    </row>
    <row r="847" spans="45:58" ht="14.25" customHeight="1">
      <c r="AS847" s="18" t="str">
        <f t="shared" si="130"/>
        <v/>
      </c>
      <c r="AT847" s="12" t="str">
        <f t="shared" si="131"/>
        <v/>
      </c>
      <c r="AU847" s="19" t="str">
        <f t="shared" si="132"/>
        <v/>
      </c>
      <c r="AV847" s="12" t="str">
        <f t="shared" si="133"/>
        <v/>
      </c>
      <c r="AW847" s="12" t="str">
        <f t="shared" si="134"/>
        <v/>
      </c>
      <c r="AX847" s="14" t="str">
        <f t="shared" si="135"/>
        <v/>
      </c>
      <c r="AY847" s="14" t="str">
        <f>IF($B847="","",COUNTIFS($B$5:$B847,$B847,$AT$5:$AT847,$AT847))</f>
        <v/>
      </c>
      <c r="AZ847" s="14" t="str">
        <f>IF($B847="","",COUNTIFS($B$5:$B847,$B847,$AV$5:$AV847,$AV847))</f>
        <v/>
      </c>
      <c r="BA847" s="14" t="str">
        <f t="shared" si="136"/>
        <v/>
      </c>
      <c r="BB847" s="14" t="str">
        <f t="shared" si="137"/>
        <v/>
      </c>
      <c r="BC847" s="14">
        <f t="shared" si="138"/>
        <v>0</v>
      </c>
      <c r="BF847" s="20" t="str">
        <f t="shared" si="139"/>
        <v/>
      </c>
    </row>
    <row r="848" spans="45:58" ht="14.25" customHeight="1">
      <c r="AS848" s="18" t="str">
        <f t="shared" si="130"/>
        <v/>
      </c>
      <c r="AT848" s="12" t="str">
        <f t="shared" si="131"/>
        <v/>
      </c>
      <c r="AU848" s="19" t="str">
        <f t="shared" si="132"/>
        <v/>
      </c>
      <c r="AV848" s="12" t="str">
        <f t="shared" si="133"/>
        <v/>
      </c>
      <c r="AW848" s="12" t="str">
        <f t="shared" si="134"/>
        <v/>
      </c>
      <c r="AX848" s="14" t="str">
        <f t="shared" si="135"/>
        <v/>
      </c>
      <c r="AY848" s="14" t="str">
        <f>IF($B848="","",COUNTIFS($B$5:$B848,$B848,$AT$5:$AT848,$AT848))</f>
        <v/>
      </c>
      <c r="AZ848" s="14" t="str">
        <f>IF($B848="","",COUNTIFS($B$5:$B848,$B848,$AV$5:$AV848,$AV848))</f>
        <v/>
      </c>
      <c r="BA848" s="14" t="str">
        <f t="shared" si="136"/>
        <v/>
      </c>
      <c r="BB848" s="14" t="str">
        <f t="shared" si="137"/>
        <v/>
      </c>
      <c r="BC848" s="14">
        <f t="shared" si="138"/>
        <v>0</v>
      </c>
      <c r="BF848" s="20" t="str">
        <f t="shared" si="139"/>
        <v/>
      </c>
    </row>
    <row r="849" spans="45:58" ht="14.25" customHeight="1">
      <c r="AS849" s="18" t="str">
        <f t="shared" si="130"/>
        <v/>
      </c>
      <c r="AT849" s="12" t="str">
        <f t="shared" si="131"/>
        <v/>
      </c>
      <c r="AU849" s="19" t="str">
        <f t="shared" si="132"/>
        <v/>
      </c>
      <c r="AV849" s="12" t="str">
        <f t="shared" si="133"/>
        <v/>
      </c>
      <c r="AW849" s="12" t="str">
        <f t="shared" si="134"/>
        <v/>
      </c>
      <c r="AX849" s="14" t="str">
        <f t="shared" si="135"/>
        <v/>
      </c>
      <c r="AY849" s="14" t="str">
        <f>IF($B849="","",COUNTIFS($B$5:$B849,$B849,$AT$5:$AT849,$AT849))</f>
        <v/>
      </c>
      <c r="AZ849" s="14" t="str">
        <f>IF($B849="","",COUNTIFS($B$5:$B849,$B849,$AV$5:$AV849,$AV849))</f>
        <v/>
      </c>
      <c r="BA849" s="14" t="str">
        <f t="shared" si="136"/>
        <v/>
      </c>
      <c r="BB849" s="14" t="str">
        <f t="shared" si="137"/>
        <v/>
      </c>
      <c r="BC849" s="14">
        <f t="shared" si="138"/>
        <v>0</v>
      </c>
      <c r="BF849" s="20" t="str">
        <f t="shared" si="139"/>
        <v/>
      </c>
    </row>
    <row r="850" spans="45:58" ht="14.25" customHeight="1">
      <c r="AS850" s="18" t="str">
        <f t="shared" si="130"/>
        <v/>
      </c>
      <c r="AT850" s="12" t="str">
        <f t="shared" si="131"/>
        <v/>
      </c>
      <c r="AU850" s="19" t="str">
        <f t="shared" si="132"/>
        <v/>
      </c>
      <c r="AV850" s="12" t="str">
        <f t="shared" si="133"/>
        <v/>
      </c>
      <c r="AW850" s="12" t="str">
        <f t="shared" si="134"/>
        <v/>
      </c>
      <c r="AX850" s="14" t="str">
        <f t="shared" si="135"/>
        <v/>
      </c>
      <c r="AY850" s="14" t="str">
        <f>IF($B850="","",COUNTIFS($B$5:$B850,$B850,$AT$5:$AT850,$AT850))</f>
        <v/>
      </c>
      <c r="AZ850" s="14" t="str">
        <f>IF($B850="","",COUNTIFS($B$5:$B850,$B850,$AV$5:$AV850,$AV850))</f>
        <v/>
      </c>
      <c r="BA850" s="14" t="str">
        <f t="shared" si="136"/>
        <v/>
      </c>
      <c r="BB850" s="14" t="str">
        <f t="shared" si="137"/>
        <v/>
      </c>
      <c r="BC850" s="14">
        <f t="shared" si="138"/>
        <v>0</v>
      </c>
      <c r="BF850" s="20" t="str">
        <f t="shared" si="139"/>
        <v/>
      </c>
    </row>
    <row r="851" spans="45:58" ht="14.25" customHeight="1">
      <c r="AS851" s="18" t="str">
        <f t="shared" si="130"/>
        <v/>
      </c>
      <c r="AT851" s="12" t="str">
        <f t="shared" si="131"/>
        <v/>
      </c>
      <c r="AU851" s="19" t="str">
        <f t="shared" si="132"/>
        <v/>
      </c>
      <c r="AV851" s="12" t="str">
        <f t="shared" si="133"/>
        <v/>
      </c>
      <c r="AW851" s="12" t="str">
        <f t="shared" si="134"/>
        <v/>
      </c>
      <c r="AX851" s="14" t="str">
        <f t="shared" si="135"/>
        <v/>
      </c>
      <c r="AY851" s="14" t="str">
        <f>IF($B851="","",COUNTIFS($B$5:$B851,$B851,$AT$5:$AT851,$AT851))</f>
        <v/>
      </c>
      <c r="AZ851" s="14" t="str">
        <f>IF($B851="","",COUNTIFS($B$5:$B851,$B851,$AV$5:$AV851,$AV851))</f>
        <v/>
      </c>
      <c r="BA851" s="14" t="str">
        <f t="shared" si="136"/>
        <v/>
      </c>
      <c r="BB851" s="14" t="str">
        <f t="shared" si="137"/>
        <v/>
      </c>
      <c r="BC851" s="14">
        <f t="shared" si="138"/>
        <v>0</v>
      </c>
      <c r="BF851" s="20" t="str">
        <f t="shared" si="139"/>
        <v/>
      </c>
    </row>
    <row r="852" spans="45:58" ht="14.25" customHeight="1">
      <c r="AS852" s="18" t="str">
        <f t="shared" si="130"/>
        <v/>
      </c>
      <c r="AT852" s="12" t="str">
        <f t="shared" si="131"/>
        <v/>
      </c>
      <c r="AU852" s="19" t="str">
        <f t="shared" si="132"/>
        <v/>
      </c>
      <c r="AV852" s="12" t="str">
        <f t="shared" si="133"/>
        <v/>
      </c>
      <c r="AW852" s="12" t="str">
        <f t="shared" si="134"/>
        <v/>
      </c>
      <c r="AX852" s="14" t="str">
        <f t="shared" si="135"/>
        <v/>
      </c>
      <c r="AY852" s="14" t="str">
        <f>IF($B852="","",COUNTIFS($B$5:$B852,$B852,$AT$5:$AT852,$AT852))</f>
        <v/>
      </c>
      <c r="AZ852" s="14" t="str">
        <f>IF($B852="","",COUNTIFS($B$5:$B852,$B852,$AV$5:$AV852,$AV852))</f>
        <v/>
      </c>
      <c r="BA852" s="14" t="str">
        <f t="shared" si="136"/>
        <v/>
      </c>
      <c r="BB852" s="14" t="str">
        <f t="shared" si="137"/>
        <v/>
      </c>
      <c r="BC852" s="14">
        <f t="shared" si="138"/>
        <v>0</v>
      </c>
      <c r="BF852" s="20" t="str">
        <f t="shared" si="139"/>
        <v/>
      </c>
    </row>
    <row r="853" spans="45:58" ht="14.25" customHeight="1">
      <c r="AS853" s="18" t="str">
        <f t="shared" si="130"/>
        <v/>
      </c>
      <c r="AT853" s="12" t="str">
        <f t="shared" si="131"/>
        <v/>
      </c>
      <c r="AU853" s="19" t="str">
        <f t="shared" si="132"/>
        <v/>
      </c>
      <c r="AV853" s="12" t="str">
        <f t="shared" si="133"/>
        <v/>
      </c>
      <c r="AW853" s="12" t="str">
        <f t="shared" si="134"/>
        <v/>
      </c>
      <c r="AX853" s="14" t="str">
        <f t="shared" si="135"/>
        <v/>
      </c>
      <c r="AY853" s="14" t="str">
        <f>IF($B853="","",COUNTIFS($B$5:$B853,$B853,$AT$5:$AT853,$AT853))</f>
        <v/>
      </c>
      <c r="AZ853" s="14" t="str">
        <f>IF($B853="","",COUNTIFS($B$5:$B853,$B853,$AV$5:$AV853,$AV853))</f>
        <v/>
      </c>
      <c r="BA853" s="14" t="str">
        <f t="shared" si="136"/>
        <v/>
      </c>
      <c r="BB853" s="14" t="str">
        <f t="shared" si="137"/>
        <v/>
      </c>
      <c r="BC853" s="14">
        <f t="shared" si="138"/>
        <v>0</v>
      </c>
      <c r="BF853" s="20" t="str">
        <f t="shared" si="139"/>
        <v/>
      </c>
    </row>
    <row r="854" spans="45:58" ht="14.25" customHeight="1">
      <c r="AS854" s="18" t="str">
        <f t="shared" si="130"/>
        <v/>
      </c>
      <c r="AT854" s="12" t="str">
        <f t="shared" si="131"/>
        <v/>
      </c>
      <c r="AU854" s="19" t="str">
        <f t="shared" si="132"/>
        <v/>
      </c>
      <c r="AV854" s="12" t="str">
        <f t="shared" si="133"/>
        <v/>
      </c>
      <c r="AW854" s="12" t="str">
        <f t="shared" si="134"/>
        <v/>
      </c>
      <c r="AX854" s="14" t="str">
        <f t="shared" si="135"/>
        <v/>
      </c>
      <c r="AY854" s="14" t="str">
        <f>IF($B854="","",COUNTIFS($B$5:$B854,$B854,$AT$5:$AT854,$AT854))</f>
        <v/>
      </c>
      <c r="AZ854" s="14" t="str">
        <f>IF($B854="","",COUNTIFS($B$5:$B854,$B854,$AV$5:$AV854,$AV854))</f>
        <v/>
      </c>
      <c r="BA854" s="14" t="str">
        <f t="shared" si="136"/>
        <v/>
      </c>
      <c r="BB854" s="14" t="str">
        <f t="shared" si="137"/>
        <v/>
      </c>
      <c r="BC854" s="14">
        <f t="shared" si="138"/>
        <v>0</v>
      </c>
      <c r="BF854" s="20" t="str">
        <f t="shared" si="139"/>
        <v/>
      </c>
    </row>
    <row r="855" spans="45:58" ht="14.25" customHeight="1">
      <c r="AS855" s="18" t="str">
        <f t="shared" si="130"/>
        <v/>
      </c>
      <c r="AT855" s="12" t="str">
        <f t="shared" si="131"/>
        <v/>
      </c>
      <c r="AU855" s="19" t="str">
        <f t="shared" si="132"/>
        <v/>
      </c>
      <c r="AV855" s="12" t="str">
        <f t="shared" si="133"/>
        <v/>
      </c>
      <c r="AW855" s="12" t="str">
        <f t="shared" si="134"/>
        <v/>
      </c>
      <c r="AX855" s="14" t="str">
        <f t="shared" si="135"/>
        <v/>
      </c>
      <c r="AY855" s="14" t="str">
        <f>IF($B855="","",COUNTIFS($B$5:$B855,$B855,$AT$5:$AT855,$AT855))</f>
        <v/>
      </c>
      <c r="AZ855" s="14" t="str">
        <f>IF($B855="","",COUNTIFS($B$5:$B855,$B855,$AV$5:$AV855,$AV855))</f>
        <v/>
      </c>
      <c r="BA855" s="14" t="str">
        <f t="shared" si="136"/>
        <v/>
      </c>
      <c r="BB855" s="14" t="str">
        <f t="shared" si="137"/>
        <v/>
      </c>
      <c r="BC855" s="14">
        <f t="shared" si="138"/>
        <v>0</v>
      </c>
      <c r="BF855" s="20" t="str">
        <f t="shared" si="139"/>
        <v/>
      </c>
    </row>
    <row r="856" spans="45:58" ht="14.25" customHeight="1">
      <c r="AS856" s="18" t="str">
        <f t="shared" si="130"/>
        <v/>
      </c>
      <c r="AT856" s="12" t="str">
        <f t="shared" si="131"/>
        <v/>
      </c>
      <c r="AU856" s="19" t="str">
        <f t="shared" si="132"/>
        <v/>
      </c>
      <c r="AV856" s="12" t="str">
        <f t="shared" si="133"/>
        <v/>
      </c>
      <c r="AW856" s="12" t="str">
        <f t="shared" si="134"/>
        <v/>
      </c>
      <c r="AX856" s="14" t="str">
        <f t="shared" si="135"/>
        <v/>
      </c>
      <c r="AY856" s="14" t="str">
        <f>IF($B856="","",COUNTIFS($B$5:$B856,$B856,$AT$5:$AT856,$AT856))</f>
        <v/>
      </c>
      <c r="AZ856" s="14" t="str">
        <f>IF($B856="","",COUNTIFS($B$5:$B856,$B856,$AV$5:$AV856,$AV856))</f>
        <v/>
      </c>
      <c r="BA856" s="14" t="str">
        <f t="shared" si="136"/>
        <v/>
      </c>
      <c r="BB856" s="14" t="str">
        <f t="shared" si="137"/>
        <v/>
      </c>
      <c r="BC856" s="14">
        <f t="shared" si="138"/>
        <v>0</v>
      </c>
      <c r="BF856" s="20" t="str">
        <f t="shared" si="139"/>
        <v/>
      </c>
    </row>
    <row r="857" spans="45:58" ht="14.25" customHeight="1">
      <c r="AS857" s="18" t="str">
        <f t="shared" si="130"/>
        <v/>
      </c>
      <c r="AT857" s="12" t="str">
        <f t="shared" si="131"/>
        <v/>
      </c>
      <c r="AU857" s="19" t="str">
        <f t="shared" si="132"/>
        <v/>
      </c>
      <c r="AV857" s="12" t="str">
        <f t="shared" si="133"/>
        <v/>
      </c>
      <c r="AW857" s="12" t="str">
        <f t="shared" si="134"/>
        <v/>
      </c>
      <c r="AX857" s="14" t="str">
        <f t="shared" si="135"/>
        <v/>
      </c>
      <c r="AY857" s="14" t="str">
        <f>IF($B857="","",COUNTIFS($B$5:$B857,$B857,$AT$5:$AT857,$AT857))</f>
        <v/>
      </c>
      <c r="AZ857" s="14" t="str">
        <f>IF($B857="","",COUNTIFS($B$5:$B857,$B857,$AV$5:$AV857,$AV857))</f>
        <v/>
      </c>
      <c r="BA857" s="14" t="str">
        <f t="shared" si="136"/>
        <v/>
      </c>
      <c r="BB857" s="14" t="str">
        <f t="shared" si="137"/>
        <v/>
      </c>
      <c r="BC857" s="14">
        <f t="shared" si="138"/>
        <v>0</v>
      </c>
      <c r="BF857" s="20" t="str">
        <f t="shared" si="139"/>
        <v/>
      </c>
    </row>
    <row r="858" spans="45:58" ht="14.25" customHeight="1">
      <c r="AS858" s="18" t="str">
        <f t="shared" si="130"/>
        <v/>
      </c>
      <c r="AT858" s="12" t="str">
        <f t="shared" si="131"/>
        <v/>
      </c>
      <c r="AU858" s="19" t="str">
        <f t="shared" si="132"/>
        <v/>
      </c>
      <c r="AV858" s="12" t="str">
        <f t="shared" si="133"/>
        <v/>
      </c>
      <c r="AW858" s="12" t="str">
        <f t="shared" si="134"/>
        <v/>
      </c>
      <c r="AX858" s="14" t="str">
        <f t="shared" si="135"/>
        <v/>
      </c>
      <c r="AY858" s="14" t="str">
        <f>IF($B858="","",COUNTIFS($B$5:$B858,$B858,$AT$5:$AT858,$AT858))</f>
        <v/>
      </c>
      <c r="AZ858" s="14" t="str">
        <f>IF($B858="","",COUNTIFS($B$5:$B858,$B858,$AV$5:$AV858,$AV858))</f>
        <v/>
      </c>
      <c r="BA858" s="14" t="str">
        <f t="shared" si="136"/>
        <v/>
      </c>
      <c r="BB858" s="14" t="str">
        <f t="shared" si="137"/>
        <v/>
      </c>
      <c r="BC858" s="14">
        <f t="shared" si="138"/>
        <v>0</v>
      </c>
      <c r="BF858" s="20" t="str">
        <f t="shared" si="139"/>
        <v/>
      </c>
    </row>
    <row r="859" spans="45:58" ht="14.25" customHeight="1">
      <c r="AS859" s="18" t="str">
        <f t="shared" si="130"/>
        <v/>
      </c>
      <c r="AT859" s="12" t="str">
        <f t="shared" si="131"/>
        <v/>
      </c>
      <c r="AU859" s="19" t="str">
        <f t="shared" si="132"/>
        <v/>
      </c>
      <c r="AV859" s="12" t="str">
        <f t="shared" si="133"/>
        <v/>
      </c>
      <c r="AW859" s="12" t="str">
        <f t="shared" si="134"/>
        <v/>
      </c>
      <c r="AX859" s="14" t="str">
        <f t="shared" si="135"/>
        <v/>
      </c>
      <c r="AY859" s="14" t="str">
        <f>IF($B859="","",COUNTIFS($B$5:$B859,$B859,$AT$5:$AT859,$AT859))</f>
        <v/>
      </c>
      <c r="AZ859" s="14" t="str">
        <f>IF($B859="","",COUNTIFS($B$5:$B859,$B859,$AV$5:$AV859,$AV859))</f>
        <v/>
      </c>
      <c r="BA859" s="14" t="str">
        <f t="shared" si="136"/>
        <v/>
      </c>
      <c r="BB859" s="14" t="str">
        <f t="shared" si="137"/>
        <v/>
      </c>
      <c r="BC859" s="14">
        <f t="shared" si="138"/>
        <v>0</v>
      </c>
      <c r="BF859" s="20" t="str">
        <f t="shared" si="139"/>
        <v/>
      </c>
    </row>
    <row r="860" spans="45:58" ht="14.25" customHeight="1">
      <c r="AS860" s="18" t="str">
        <f t="shared" si="130"/>
        <v/>
      </c>
      <c r="AT860" s="12" t="str">
        <f t="shared" si="131"/>
        <v/>
      </c>
      <c r="AU860" s="19" t="str">
        <f t="shared" si="132"/>
        <v/>
      </c>
      <c r="AV860" s="12" t="str">
        <f t="shared" si="133"/>
        <v/>
      </c>
      <c r="AW860" s="12" t="str">
        <f t="shared" si="134"/>
        <v/>
      </c>
      <c r="AX860" s="14" t="str">
        <f t="shared" si="135"/>
        <v/>
      </c>
      <c r="AY860" s="14" t="str">
        <f>IF($B860="","",COUNTIFS($B$5:$B860,$B860,$AT$5:$AT860,$AT860))</f>
        <v/>
      </c>
      <c r="AZ860" s="14" t="str">
        <f>IF($B860="","",COUNTIFS($B$5:$B860,$B860,$AV$5:$AV860,$AV860))</f>
        <v/>
      </c>
      <c r="BA860" s="14" t="str">
        <f t="shared" si="136"/>
        <v/>
      </c>
      <c r="BB860" s="14" t="str">
        <f t="shared" si="137"/>
        <v/>
      </c>
      <c r="BC860" s="14">
        <f t="shared" si="138"/>
        <v>0</v>
      </c>
      <c r="BF860" s="20" t="str">
        <f t="shared" si="139"/>
        <v/>
      </c>
    </row>
    <row r="861" spans="45:58" ht="14.25" customHeight="1">
      <c r="AS861" s="18" t="str">
        <f t="shared" si="130"/>
        <v/>
      </c>
      <c r="AT861" s="12" t="str">
        <f t="shared" si="131"/>
        <v/>
      </c>
      <c r="AU861" s="19" t="str">
        <f t="shared" si="132"/>
        <v/>
      </c>
      <c r="AV861" s="12" t="str">
        <f t="shared" si="133"/>
        <v/>
      </c>
      <c r="AW861" s="12" t="str">
        <f t="shared" si="134"/>
        <v/>
      </c>
      <c r="AX861" s="14" t="str">
        <f t="shared" si="135"/>
        <v/>
      </c>
      <c r="AY861" s="14" t="str">
        <f>IF($B861="","",COUNTIFS($B$5:$B861,$B861,$AT$5:$AT861,$AT861))</f>
        <v/>
      </c>
      <c r="AZ861" s="14" t="str">
        <f>IF($B861="","",COUNTIFS($B$5:$B861,$B861,$AV$5:$AV861,$AV861))</f>
        <v/>
      </c>
      <c r="BA861" s="14" t="str">
        <f t="shared" si="136"/>
        <v/>
      </c>
      <c r="BB861" s="14" t="str">
        <f t="shared" si="137"/>
        <v/>
      </c>
      <c r="BC861" s="14">
        <f t="shared" si="138"/>
        <v>0</v>
      </c>
      <c r="BF861" s="20" t="str">
        <f t="shared" si="139"/>
        <v/>
      </c>
    </row>
    <row r="862" spans="45:58" ht="14.25" customHeight="1">
      <c r="AS862" s="18" t="str">
        <f t="shared" si="130"/>
        <v/>
      </c>
      <c r="AT862" s="12" t="str">
        <f t="shared" si="131"/>
        <v/>
      </c>
      <c r="AU862" s="19" t="str">
        <f t="shared" si="132"/>
        <v/>
      </c>
      <c r="AV862" s="12" t="str">
        <f t="shared" si="133"/>
        <v/>
      </c>
      <c r="AW862" s="12" t="str">
        <f t="shared" si="134"/>
        <v/>
      </c>
      <c r="AX862" s="14" t="str">
        <f t="shared" si="135"/>
        <v/>
      </c>
      <c r="AY862" s="14" t="str">
        <f>IF($B862="","",COUNTIFS($B$5:$B862,$B862,$AT$5:$AT862,$AT862))</f>
        <v/>
      </c>
      <c r="AZ862" s="14" t="str">
        <f>IF($B862="","",COUNTIFS($B$5:$B862,$B862,$AV$5:$AV862,$AV862))</f>
        <v/>
      </c>
      <c r="BA862" s="14" t="str">
        <f t="shared" si="136"/>
        <v/>
      </c>
      <c r="BB862" s="14" t="str">
        <f t="shared" si="137"/>
        <v/>
      </c>
      <c r="BC862" s="14">
        <f t="shared" si="138"/>
        <v>0</v>
      </c>
      <c r="BF862" s="20" t="str">
        <f t="shared" si="139"/>
        <v/>
      </c>
    </row>
    <row r="863" spans="45:58" ht="14.25" customHeight="1">
      <c r="AS863" s="18" t="str">
        <f t="shared" si="130"/>
        <v/>
      </c>
      <c r="AT863" s="12" t="str">
        <f t="shared" si="131"/>
        <v/>
      </c>
      <c r="AU863" s="19" t="str">
        <f t="shared" si="132"/>
        <v/>
      </c>
      <c r="AV863" s="12" t="str">
        <f t="shared" si="133"/>
        <v/>
      </c>
      <c r="AW863" s="12" t="str">
        <f t="shared" si="134"/>
        <v/>
      </c>
      <c r="AX863" s="14" t="str">
        <f t="shared" si="135"/>
        <v/>
      </c>
      <c r="AY863" s="14" t="str">
        <f>IF($B863="","",COUNTIFS($B$5:$B863,$B863,$AT$5:$AT863,$AT863))</f>
        <v/>
      </c>
      <c r="AZ863" s="14" t="str">
        <f>IF($B863="","",COUNTIFS($B$5:$B863,$B863,$AV$5:$AV863,$AV863))</f>
        <v/>
      </c>
      <c r="BA863" s="14" t="str">
        <f t="shared" si="136"/>
        <v/>
      </c>
      <c r="BB863" s="14" t="str">
        <f t="shared" si="137"/>
        <v/>
      </c>
      <c r="BC863" s="14">
        <f t="shared" si="138"/>
        <v>0</v>
      </c>
      <c r="BF863" s="20" t="str">
        <f t="shared" si="139"/>
        <v/>
      </c>
    </row>
    <row r="864" spans="45:58" ht="14.25" customHeight="1">
      <c r="AS864" s="18" t="str">
        <f t="shared" si="130"/>
        <v/>
      </c>
      <c r="AT864" s="12" t="str">
        <f t="shared" si="131"/>
        <v/>
      </c>
      <c r="AU864" s="19" t="str">
        <f t="shared" si="132"/>
        <v/>
      </c>
      <c r="AV864" s="12" t="str">
        <f t="shared" si="133"/>
        <v/>
      </c>
      <c r="AW864" s="12" t="str">
        <f t="shared" si="134"/>
        <v/>
      </c>
      <c r="AX864" s="14" t="str">
        <f t="shared" si="135"/>
        <v/>
      </c>
      <c r="AY864" s="14" t="str">
        <f>IF($B864="","",COUNTIFS($B$5:$B864,$B864,$AT$5:$AT864,$AT864))</f>
        <v/>
      </c>
      <c r="AZ864" s="14" t="str">
        <f>IF($B864="","",COUNTIFS($B$5:$B864,$B864,$AV$5:$AV864,$AV864))</f>
        <v/>
      </c>
      <c r="BA864" s="14" t="str">
        <f t="shared" si="136"/>
        <v/>
      </c>
      <c r="BB864" s="14" t="str">
        <f t="shared" si="137"/>
        <v/>
      </c>
      <c r="BC864" s="14">
        <f t="shared" si="138"/>
        <v>0</v>
      </c>
      <c r="BF864" s="20" t="str">
        <f t="shared" si="139"/>
        <v/>
      </c>
    </row>
    <row r="865" spans="45:58" ht="14.25" customHeight="1">
      <c r="AS865" s="18" t="str">
        <f t="shared" si="130"/>
        <v/>
      </c>
      <c r="AT865" s="12" t="str">
        <f t="shared" si="131"/>
        <v/>
      </c>
      <c r="AU865" s="19" t="str">
        <f t="shared" si="132"/>
        <v/>
      </c>
      <c r="AV865" s="12" t="str">
        <f t="shared" si="133"/>
        <v/>
      </c>
      <c r="AW865" s="12" t="str">
        <f t="shared" si="134"/>
        <v/>
      </c>
      <c r="AX865" s="14" t="str">
        <f t="shared" si="135"/>
        <v/>
      </c>
      <c r="AY865" s="14" t="str">
        <f>IF($B865="","",COUNTIFS($B$5:$B865,$B865,$AT$5:$AT865,$AT865))</f>
        <v/>
      </c>
      <c r="AZ865" s="14" t="str">
        <f>IF($B865="","",COUNTIFS($B$5:$B865,$B865,$AV$5:$AV865,$AV865))</f>
        <v/>
      </c>
      <c r="BA865" s="14" t="str">
        <f t="shared" si="136"/>
        <v/>
      </c>
      <c r="BB865" s="14" t="str">
        <f t="shared" si="137"/>
        <v/>
      </c>
      <c r="BC865" s="14">
        <f t="shared" si="138"/>
        <v>0</v>
      </c>
      <c r="BF865" s="20" t="str">
        <f t="shared" si="139"/>
        <v/>
      </c>
    </row>
    <row r="866" spans="45:58" ht="14.25" customHeight="1">
      <c r="AS866" s="18" t="str">
        <f t="shared" si="130"/>
        <v/>
      </c>
      <c r="AT866" s="12" t="str">
        <f t="shared" si="131"/>
        <v/>
      </c>
      <c r="AU866" s="19" t="str">
        <f t="shared" si="132"/>
        <v/>
      </c>
      <c r="AV866" s="12" t="str">
        <f t="shared" si="133"/>
        <v/>
      </c>
      <c r="AW866" s="12" t="str">
        <f t="shared" si="134"/>
        <v/>
      </c>
      <c r="AX866" s="14" t="str">
        <f t="shared" si="135"/>
        <v/>
      </c>
      <c r="AY866" s="14" t="str">
        <f>IF($B866="","",COUNTIFS($B$5:$B866,$B866,$AT$5:$AT866,$AT866))</f>
        <v/>
      </c>
      <c r="AZ866" s="14" t="str">
        <f>IF($B866="","",COUNTIFS($B$5:$B866,$B866,$AV$5:$AV866,$AV866))</f>
        <v/>
      </c>
      <c r="BA866" s="14" t="str">
        <f t="shared" si="136"/>
        <v/>
      </c>
      <c r="BB866" s="14" t="str">
        <f t="shared" si="137"/>
        <v/>
      </c>
      <c r="BC866" s="14">
        <f t="shared" si="138"/>
        <v>0</v>
      </c>
      <c r="BF866" s="20" t="str">
        <f t="shared" si="139"/>
        <v/>
      </c>
    </row>
    <row r="867" spans="45:58" ht="14.25" customHeight="1">
      <c r="AS867" s="18" t="str">
        <f t="shared" si="130"/>
        <v/>
      </c>
      <c r="AT867" s="12" t="str">
        <f t="shared" si="131"/>
        <v/>
      </c>
      <c r="AU867" s="19" t="str">
        <f t="shared" si="132"/>
        <v/>
      </c>
      <c r="AV867" s="12" t="str">
        <f t="shared" si="133"/>
        <v/>
      </c>
      <c r="AW867" s="12" t="str">
        <f t="shared" si="134"/>
        <v/>
      </c>
      <c r="AX867" s="14" t="str">
        <f t="shared" si="135"/>
        <v/>
      </c>
      <c r="AY867" s="14" t="str">
        <f>IF($B867="","",COUNTIFS($B$5:$B867,$B867,$AT$5:$AT867,$AT867))</f>
        <v/>
      </c>
      <c r="AZ867" s="14" t="str">
        <f>IF($B867="","",COUNTIFS($B$5:$B867,$B867,$AV$5:$AV867,$AV867))</f>
        <v/>
      </c>
      <c r="BA867" s="14" t="str">
        <f t="shared" si="136"/>
        <v/>
      </c>
      <c r="BB867" s="14" t="str">
        <f t="shared" si="137"/>
        <v/>
      </c>
      <c r="BC867" s="14">
        <f t="shared" si="138"/>
        <v>0</v>
      </c>
      <c r="BF867" s="20" t="str">
        <f t="shared" si="139"/>
        <v/>
      </c>
    </row>
    <row r="868" spans="45:58" ht="14.25" customHeight="1">
      <c r="AS868" s="18" t="str">
        <f t="shared" si="130"/>
        <v/>
      </c>
      <c r="AT868" s="12" t="str">
        <f t="shared" si="131"/>
        <v/>
      </c>
      <c r="AU868" s="19" t="str">
        <f t="shared" si="132"/>
        <v/>
      </c>
      <c r="AV868" s="12" t="str">
        <f t="shared" si="133"/>
        <v/>
      </c>
      <c r="AW868" s="12" t="str">
        <f t="shared" si="134"/>
        <v/>
      </c>
      <c r="AX868" s="14" t="str">
        <f t="shared" si="135"/>
        <v/>
      </c>
      <c r="AY868" s="14" t="str">
        <f>IF($B868="","",COUNTIFS($B$5:$B868,$B868,$AT$5:$AT868,$AT868))</f>
        <v/>
      </c>
      <c r="AZ868" s="14" t="str">
        <f>IF($B868="","",COUNTIFS($B$5:$B868,$B868,$AV$5:$AV868,$AV868))</f>
        <v/>
      </c>
      <c r="BA868" s="14" t="str">
        <f t="shared" si="136"/>
        <v/>
      </c>
      <c r="BB868" s="14" t="str">
        <f t="shared" si="137"/>
        <v/>
      </c>
      <c r="BC868" s="14">
        <f t="shared" si="138"/>
        <v>0</v>
      </c>
      <c r="BF868" s="20" t="str">
        <f t="shared" si="139"/>
        <v/>
      </c>
    </row>
    <row r="869" spans="45:58" ht="14.25" customHeight="1">
      <c r="AS869" s="18" t="str">
        <f t="shared" si="130"/>
        <v/>
      </c>
      <c r="AT869" s="12" t="str">
        <f t="shared" si="131"/>
        <v/>
      </c>
      <c r="AU869" s="19" t="str">
        <f t="shared" si="132"/>
        <v/>
      </c>
      <c r="AV869" s="12" t="str">
        <f t="shared" si="133"/>
        <v/>
      </c>
      <c r="AW869" s="12" t="str">
        <f t="shared" si="134"/>
        <v/>
      </c>
      <c r="AX869" s="14" t="str">
        <f t="shared" si="135"/>
        <v/>
      </c>
      <c r="AY869" s="14" t="str">
        <f>IF($B869="","",COUNTIFS($B$5:$B869,$B869,$AT$5:$AT869,$AT869))</f>
        <v/>
      </c>
      <c r="AZ869" s="14" t="str">
        <f>IF($B869="","",COUNTIFS($B$5:$B869,$B869,$AV$5:$AV869,$AV869))</f>
        <v/>
      </c>
      <c r="BA869" s="14" t="str">
        <f t="shared" si="136"/>
        <v/>
      </c>
      <c r="BB869" s="14" t="str">
        <f t="shared" si="137"/>
        <v/>
      </c>
      <c r="BC869" s="14">
        <f t="shared" si="138"/>
        <v>0</v>
      </c>
      <c r="BF869" s="20" t="str">
        <f t="shared" si="139"/>
        <v/>
      </c>
    </row>
    <row r="870" spans="45:58" ht="14.25" customHeight="1">
      <c r="AS870" s="18" t="str">
        <f t="shared" si="130"/>
        <v/>
      </c>
      <c r="AT870" s="12" t="str">
        <f t="shared" si="131"/>
        <v/>
      </c>
      <c r="AU870" s="19" t="str">
        <f t="shared" si="132"/>
        <v/>
      </c>
      <c r="AV870" s="12" t="str">
        <f t="shared" si="133"/>
        <v/>
      </c>
      <c r="AW870" s="12" t="str">
        <f t="shared" si="134"/>
        <v/>
      </c>
      <c r="AX870" s="14" t="str">
        <f t="shared" si="135"/>
        <v/>
      </c>
      <c r="AY870" s="14" t="str">
        <f>IF($B870="","",COUNTIFS($B$5:$B870,$B870,$AT$5:$AT870,$AT870))</f>
        <v/>
      </c>
      <c r="AZ870" s="14" t="str">
        <f>IF($B870="","",COUNTIFS($B$5:$B870,$B870,$AV$5:$AV870,$AV870))</f>
        <v/>
      </c>
      <c r="BA870" s="14" t="str">
        <f t="shared" si="136"/>
        <v/>
      </c>
      <c r="BB870" s="14" t="str">
        <f t="shared" si="137"/>
        <v/>
      </c>
      <c r="BC870" s="14">
        <f t="shared" si="138"/>
        <v>0</v>
      </c>
      <c r="BF870" s="20" t="str">
        <f t="shared" si="139"/>
        <v/>
      </c>
    </row>
    <row r="871" spans="45:58" ht="14.25" customHeight="1">
      <c r="AS871" s="18" t="str">
        <f t="shared" si="130"/>
        <v/>
      </c>
      <c r="AT871" s="12" t="str">
        <f t="shared" si="131"/>
        <v/>
      </c>
      <c r="AU871" s="19" t="str">
        <f t="shared" si="132"/>
        <v/>
      </c>
      <c r="AV871" s="12" t="str">
        <f t="shared" si="133"/>
        <v/>
      </c>
      <c r="AW871" s="12" t="str">
        <f t="shared" si="134"/>
        <v/>
      </c>
      <c r="AX871" s="14" t="str">
        <f t="shared" si="135"/>
        <v/>
      </c>
      <c r="AY871" s="14" t="str">
        <f>IF($B871="","",COUNTIFS($B$5:$B871,$B871,$AT$5:$AT871,$AT871))</f>
        <v/>
      </c>
      <c r="AZ871" s="14" t="str">
        <f>IF($B871="","",COUNTIFS($B$5:$B871,$B871,$AV$5:$AV871,$AV871))</f>
        <v/>
      </c>
      <c r="BA871" s="14" t="str">
        <f t="shared" si="136"/>
        <v/>
      </c>
      <c r="BB871" s="14" t="str">
        <f t="shared" si="137"/>
        <v/>
      </c>
      <c r="BC871" s="14">
        <f t="shared" si="138"/>
        <v>0</v>
      </c>
      <c r="BF871" s="20" t="str">
        <f t="shared" si="139"/>
        <v/>
      </c>
    </row>
    <row r="872" spans="45:58" ht="14.25" customHeight="1">
      <c r="AS872" s="18" t="str">
        <f t="shared" si="130"/>
        <v/>
      </c>
      <c r="AT872" s="12" t="str">
        <f t="shared" si="131"/>
        <v/>
      </c>
      <c r="AU872" s="19" t="str">
        <f t="shared" si="132"/>
        <v/>
      </c>
      <c r="AV872" s="12" t="str">
        <f t="shared" si="133"/>
        <v/>
      </c>
      <c r="AW872" s="12" t="str">
        <f t="shared" si="134"/>
        <v/>
      </c>
      <c r="AX872" s="14" t="str">
        <f t="shared" si="135"/>
        <v/>
      </c>
      <c r="AY872" s="14" t="str">
        <f>IF($B872="","",COUNTIFS($B$5:$B872,$B872,$AT$5:$AT872,$AT872))</f>
        <v/>
      </c>
      <c r="AZ872" s="14" t="str">
        <f>IF($B872="","",COUNTIFS($B$5:$B872,$B872,$AV$5:$AV872,$AV872))</f>
        <v/>
      </c>
      <c r="BA872" s="14" t="str">
        <f t="shared" si="136"/>
        <v/>
      </c>
      <c r="BB872" s="14" t="str">
        <f t="shared" si="137"/>
        <v/>
      </c>
      <c r="BC872" s="14">
        <f t="shared" si="138"/>
        <v>0</v>
      </c>
      <c r="BF872" s="20" t="str">
        <f t="shared" si="139"/>
        <v/>
      </c>
    </row>
    <row r="873" spans="45:58" ht="14.25" customHeight="1">
      <c r="AS873" s="18" t="str">
        <f t="shared" si="130"/>
        <v/>
      </c>
      <c r="AT873" s="12" t="str">
        <f t="shared" si="131"/>
        <v/>
      </c>
      <c r="AU873" s="19" t="str">
        <f t="shared" si="132"/>
        <v/>
      </c>
      <c r="AV873" s="12" t="str">
        <f t="shared" si="133"/>
        <v/>
      </c>
      <c r="AW873" s="12" t="str">
        <f t="shared" si="134"/>
        <v/>
      </c>
      <c r="AX873" s="14" t="str">
        <f t="shared" si="135"/>
        <v/>
      </c>
      <c r="AY873" s="14" t="str">
        <f>IF($B873="","",COUNTIFS($B$5:$B873,$B873,$AT$5:$AT873,$AT873))</f>
        <v/>
      </c>
      <c r="AZ873" s="14" t="str">
        <f>IF($B873="","",COUNTIFS($B$5:$B873,$B873,$AV$5:$AV873,$AV873))</f>
        <v/>
      </c>
      <c r="BA873" s="14" t="str">
        <f t="shared" si="136"/>
        <v/>
      </c>
      <c r="BB873" s="14" t="str">
        <f t="shared" si="137"/>
        <v/>
      </c>
      <c r="BC873" s="14">
        <f t="shared" si="138"/>
        <v>0</v>
      </c>
      <c r="BF873" s="20" t="str">
        <f t="shared" si="139"/>
        <v/>
      </c>
    </row>
    <row r="874" spans="45:58" ht="14.25" customHeight="1">
      <c r="AS874" s="18" t="str">
        <f t="shared" si="130"/>
        <v/>
      </c>
      <c r="AT874" s="12" t="str">
        <f t="shared" si="131"/>
        <v/>
      </c>
      <c r="AU874" s="19" t="str">
        <f t="shared" si="132"/>
        <v/>
      </c>
      <c r="AV874" s="12" t="str">
        <f t="shared" si="133"/>
        <v/>
      </c>
      <c r="AW874" s="12" t="str">
        <f t="shared" si="134"/>
        <v/>
      </c>
      <c r="AX874" s="14" t="str">
        <f t="shared" si="135"/>
        <v/>
      </c>
      <c r="AY874" s="14" t="str">
        <f>IF($B874="","",COUNTIFS($B$5:$B874,$B874,$AT$5:$AT874,$AT874))</f>
        <v/>
      </c>
      <c r="AZ874" s="14" t="str">
        <f>IF($B874="","",COUNTIFS($B$5:$B874,$B874,$AV$5:$AV874,$AV874))</f>
        <v/>
      </c>
      <c r="BA874" s="14" t="str">
        <f t="shared" si="136"/>
        <v/>
      </c>
      <c r="BB874" s="14" t="str">
        <f t="shared" si="137"/>
        <v/>
      </c>
      <c r="BC874" s="14">
        <f t="shared" si="138"/>
        <v>0</v>
      </c>
      <c r="BF874" s="20" t="str">
        <f t="shared" si="139"/>
        <v/>
      </c>
    </row>
    <row r="875" spans="45:58" ht="14.25" customHeight="1">
      <c r="AS875" s="18" t="str">
        <f t="shared" si="130"/>
        <v/>
      </c>
      <c r="AT875" s="12" t="str">
        <f t="shared" si="131"/>
        <v/>
      </c>
      <c r="AU875" s="19" t="str">
        <f t="shared" si="132"/>
        <v/>
      </c>
      <c r="AV875" s="12" t="str">
        <f t="shared" si="133"/>
        <v/>
      </c>
      <c r="AW875" s="12" t="str">
        <f t="shared" si="134"/>
        <v/>
      </c>
      <c r="AX875" s="14" t="str">
        <f t="shared" si="135"/>
        <v/>
      </c>
      <c r="AY875" s="14" t="str">
        <f>IF($B875="","",COUNTIFS($B$5:$B875,$B875,$AT$5:$AT875,$AT875))</f>
        <v/>
      </c>
      <c r="AZ875" s="14" t="str">
        <f>IF($B875="","",COUNTIFS($B$5:$B875,$B875,$AV$5:$AV875,$AV875))</f>
        <v/>
      </c>
      <c r="BA875" s="14" t="str">
        <f t="shared" si="136"/>
        <v/>
      </c>
      <c r="BB875" s="14" t="str">
        <f t="shared" si="137"/>
        <v/>
      </c>
      <c r="BC875" s="14">
        <f t="shared" si="138"/>
        <v>0</v>
      </c>
      <c r="BF875" s="20" t="str">
        <f t="shared" si="139"/>
        <v/>
      </c>
    </row>
    <row r="876" spans="45:58" ht="14.25" customHeight="1">
      <c r="AS876" s="18" t="str">
        <f t="shared" si="130"/>
        <v/>
      </c>
      <c r="AT876" s="12" t="str">
        <f t="shared" si="131"/>
        <v/>
      </c>
      <c r="AU876" s="19" t="str">
        <f t="shared" si="132"/>
        <v/>
      </c>
      <c r="AV876" s="12" t="str">
        <f t="shared" si="133"/>
        <v/>
      </c>
      <c r="AW876" s="12" t="str">
        <f t="shared" si="134"/>
        <v/>
      </c>
      <c r="AX876" s="14" t="str">
        <f t="shared" si="135"/>
        <v/>
      </c>
      <c r="AY876" s="14" t="str">
        <f>IF($B876="","",COUNTIFS($B$5:$B876,$B876,$AT$5:$AT876,$AT876))</f>
        <v/>
      </c>
      <c r="AZ876" s="14" t="str">
        <f>IF($B876="","",COUNTIFS($B$5:$B876,$B876,$AV$5:$AV876,$AV876))</f>
        <v/>
      </c>
      <c r="BA876" s="14" t="str">
        <f t="shared" si="136"/>
        <v/>
      </c>
      <c r="BB876" s="14" t="str">
        <f t="shared" si="137"/>
        <v/>
      </c>
      <c r="BC876" s="14">
        <f t="shared" si="138"/>
        <v>0</v>
      </c>
      <c r="BF876" s="20" t="str">
        <f t="shared" si="139"/>
        <v/>
      </c>
    </row>
    <row r="877" spans="45:58" ht="14.25" customHeight="1">
      <c r="AS877" s="18" t="str">
        <f t="shared" si="130"/>
        <v/>
      </c>
      <c r="AT877" s="12" t="str">
        <f t="shared" si="131"/>
        <v/>
      </c>
      <c r="AU877" s="19" t="str">
        <f t="shared" si="132"/>
        <v/>
      </c>
      <c r="AV877" s="12" t="str">
        <f t="shared" si="133"/>
        <v/>
      </c>
      <c r="AW877" s="12" t="str">
        <f t="shared" si="134"/>
        <v/>
      </c>
      <c r="AX877" s="14" t="str">
        <f t="shared" si="135"/>
        <v/>
      </c>
      <c r="AY877" s="14" t="str">
        <f>IF($B877="","",COUNTIFS($B$5:$B877,$B877,$AT$5:$AT877,$AT877))</f>
        <v/>
      </c>
      <c r="AZ877" s="14" t="str">
        <f>IF($B877="","",COUNTIFS($B$5:$B877,$B877,$AV$5:$AV877,$AV877))</f>
        <v/>
      </c>
      <c r="BA877" s="14" t="str">
        <f t="shared" si="136"/>
        <v/>
      </c>
      <c r="BB877" s="14" t="str">
        <f t="shared" si="137"/>
        <v/>
      </c>
      <c r="BC877" s="14">
        <f t="shared" si="138"/>
        <v>0</v>
      </c>
      <c r="BF877" s="20" t="str">
        <f t="shared" si="139"/>
        <v/>
      </c>
    </row>
    <row r="878" spans="45:58" ht="14.25" customHeight="1">
      <c r="AS878" s="18" t="str">
        <f t="shared" si="130"/>
        <v/>
      </c>
      <c r="AT878" s="12" t="str">
        <f t="shared" si="131"/>
        <v/>
      </c>
      <c r="AU878" s="19" t="str">
        <f t="shared" si="132"/>
        <v/>
      </c>
      <c r="AV878" s="12" t="str">
        <f t="shared" si="133"/>
        <v/>
      </c>
      <c r="AW878" s="12" t="str">
        <f t="shared" si="134"/>
        <v/>
      </c>
      <c r="AX878" s="14" t="str">
        <f t="shared" si="135"/>
        <v/>
      </c>
      <c r="AY878" s="14" t="str">
        <f>IF($B878="","",COUNTIFS($B$5:$B878,$B878,$AT$5:$AT878,$AT878))</f>
        <v/>
      </c>
      <c r="AZ878" s="14" t="str">
        <f>IF($B878="","",COUNTIFS($B$5:$B878,$B878,$AV$5:$AV878,$AV878))</f>
        <v/>
      </c>
      <c r="BA878" s="14" t="str">
        <f t="shared" si="136"/>
        <v/>
      </c>
      <c r="BB878" s="14" t="str">
        <f t="shared" si="137"/>
        <v/>
      </c>
      <c r="BC878" s="14">
        <f t="shared" si="138"/>
        <v>0</v>
      </c>
      <c r="BF878" s="20" t="str">
        <f t="shared" si="139"/>
        <v/>
      </c>
    </row>
    <row r="879" spans="45:58" ht="14.25" customHeight="1">
      <c r="AS879" s="18" t="str">
        <f t="shared" si="130"/>
        <v/>
      </c>
      <c r="AT879" s="12" t="str">
        <f t="shared" si="131"/>
        <v/>
      </c>
      <c r="AU879" s="19" t="str">
        <f t="shared" si="132"/>
        <v/>
      </c>
      <c r="AV879" s="12" t="str">
        <f t="shared" si="133"/>
        <v/>
      </c>
      <c r="AW879" s="12" t="str">
        <f t="shared" si="134"/>
        <v/>
      </c>
      <c r="AX879" s="14" t="str">
        <f t="shared" si="135"/>
        <v/>
      </c>
      <c r="AY879" s="14" t="str">
        <f>IF($B879="","",COUNTIFS($B$5:$B879,$B879,$AT$5:$AT879,$AT879))</f>
        <v/>
      </c>
      <c r="AZ879" s="14" t="str">
        <f>IF($B879="","",COUNTIFS($B$5:$B879,$B879,$AV$5:$AV879,$AV879))</f>
        <v/>
      </c>
      <c r="BA879" s="14" t="str">
        <f t="shared" si="136"/>
        <v/>
      </c>
      <c r="BB879" s="14" t="str">
        <f t="shared" si="137"/>
        <v/>
      </c>
      <c r="BC879" s="14">
        <f t="shared" si="138"/>
        <v>0</v>
      </c>
      <c r="BF879" s="20" t="str">
        <f t="shared" si="139"/>
        <v/>
      </c>
    </row>
    <row r="880" spans="45:58" ht="14.25" customHeight="1">
      <c r="AS880" s="18" t="str">
        <f t="shared" si="130"/>
        <v/>
      </c>
      <c r="AT880" s="12" t="str">
        <f t="shared" si="131"/>
        <v/>
      </c>
      <c r="AU880" s="19" t="str">
        <f t="shared" si="132"/>
        <v/>
      </c>
      <c r="AV880" s="12" t="str">
        <f t="shared" si="133"/>
        <v/>
      </c>
      <c r="AW880" s="12" t="str">
        <f t="shared" si="134"/>
        <v/>
      </c>
      <c r="AX880" s="14" t="str">
        <f t="shared" si="135"/>
        <v/>
      </c>
      <c r="AY880" s="14" t="str">
        <f>IF($B880="","",COUNTIFS($B$5:$B880,$B880,$AT$5:$AT880,$AT880))</f>
        <v/>
      </c>
      <c r="AZ880" s="14" t="str">
        <f>IF($B880="","",COUNTIFS($B$5:$B880,$B880,$AV$5:$AV880,$AV880))</f>
        <v/>
      </c>
      <c r="BA880" s="14" t="str">
        <f t="shared" si="136"/>
        <v/>
      </c>
      <c r="BB880" s="14" t="str">
        <f t="shared" si="137"/>
        <v/>
      </c>
      <c r="BC880" s="14">
        <f t="shared" si="138"/>
        <v>0</v>
      </c>
      <c r="BF880" s="20" t="str">
        <f t="shared" si="139"/>
        <v/>
      </c>
    </row>
    <row r="881" spans="45:58" ht="14.25" customHeight="1">
      <c r="AS881" s="18" t="str">
        <f t="shared" si="130"/>
        <v/>
      </c>
      <c r="AT881" s="12" t="str">
        <f t="shared" si="131"/>
        <v/>
      </c>
      <c r="AU881" s="19" t="str">
        <f t="shared" si="132"/>
        <v/>
      </c>
      <c r="AV881" s="12" t="str">
        <f t="shared" si="133"/>
        <v/>
      </c>
      <c r="AW881" s="12" t="str">
        <f t="shared" si="134"/>
        <v/>
      </c>
      <c r="AX881" s="14" t="str">
        <f t="shared" si="135"/>
        <v/>
      </c>
      <c r="AY881" s="14" t="str">
        <f>IF($B881="","",COUNTIFS($B$5:$B881,$B881,$AT$5:$AT881,$AT881))</f>
        <v/>
      </c>
      <c r="AZ881" s="14" t="str">
        <f>IF($B881="","",COUNTIFS($B$5:$B881,$B881,$AV$5:$AV881,$AV881))</f>
        <v/>
      </c>
      <c r="BA881" s="14" t="str">
        <f t="shared" si="136"/>
        <v/>
      </c>
      <c r="BB881" s="14" t="str">
        <f t="shared" si="137"/>
        <v/>
      </c>
      <c r="BC881" s="14">
        <f t="shared" si="138"/>
        <v>0</v>
      </c>
      <c r="BF881" s="20" t="str">
        <f t="shared" si="139"/>
        <v/>
      </c>
    </row>
    <row r="882" spans="45:58" ht="14.25" customHeight="1">
      <c r="AS882" s="18" t="str">
        <f t="shared" si="130"/>
        <v/>
      </c>
      <c r="AT882" s="12" t="str">
        <f t="shared" si="131"/>
        <v/>
      </c>
      <c r="AU882" s="19" t="str">
        <f t="shared" si="132"/>
        <v/>
      </c>
      <c r="AV882" s="12" t="str">
        <f t="shared" si="133"/>
        <v/>
      </c>
      <c r="AW882" s="12" t="str">
        <f t="shared" si="134"/>
        <v/>
      </c>
      <c r="AX882" s="14" t="str">
        <f t="shared" si="135"/>
        <v/>
      </c>
      <c r="AY882" s="14" t="str">
        <f>IF($B882="","",COUNTIFS($B$5:$B882,$B882,$AT$5:$AT882,$AT882))</f>
        <v/>
      </c>
      <c r="AZ882" s="14" t="str">
        <f>IF($B882="","",COUNTIFS($B$5:$B882,$B882,$AV$5:$AV882,$AV882))</f>
        <v/>
      </c>
      <c r="BA882" s="14" t="str">
        <f t="shared" si="136"/>
        <v/>
      </c>
      <c r="BB882" s="14" t="str">
        <f t="shared" si="137"/>
        <v/>
      </c>
      <c r="BC882" s="14">
        <f t="shared" si="138"/>
        <v>0</v>
      </c>
      <c r="BF882" s="20" t="str">
        <f t="shared" si="139"/>
        <v/>
      </c>
    </row>
    <row r="883" spans="45:58" ht="14.25" customHeight="1">
      <c r="AS883" s="18" t="str">
        <f t="shared" si="130"/>
        <v/>
      </c>
      <c r="AT883" s="12" t="str">
        <f t="shared" si="131"/>
        <v/>
      </c>
      <c r="AU883" s="19" t="str">
        <f t="shared" si="132"/>
        <v/>
      </c>
      <c r="AV883" s="12" t="str">
        <f t="shared" si="133"/>
        <v/>
      </c>
      <c r="AW883" s="12" t="str">
        <f t="shared" si="134"/>
        <v/>
      </c>
      <c r="AX883" s="14" t="str">
        <f t="shared" si="135"/>
        <v/>
      </c>
      <c r="AY883" s="14" t="str">
        <f>IF($B883="","",COUNTIFS($B$5:$B883,$B883,$AT$5:$AT883,$AT883))</f>
        <v/>
      </c>
      <c r="AZ883" s="14" t="str">
        <f>IF($B883="","",COUNTIFS($B$5:$B883,$B883,$AV$5:$AV883,$AV883))</f>
        <v/>
      </c>
      <c r="BA883" s="14" t="str">
        <f t="shared" si="136"/>
        <v/>
      </c>
      <c r="BB883" s="14" t="str">
        <f t="shared" si="137"/>
        <v/>
      </c>
      <c r="BC883" s="14">
        <f t="shared" si="138"/>
        <v>0</v>
      </c>
      <c r="BF883" s="20" t="str">
        <f t="shared" si="139"/>
        <v/>
      </c>
    </row>
    <row r="884" spans="45:58" ht="14.25" customHeight="1">
      <c r="AS884" s="18" t="str">
        <f t="shared" si="130"/>
        <v/>
      </c>
      <c r="AT884" s="12" t="str">
        <f t="shared" si="131"/>
        <v/>
      </c>
      <c r="AU884" s="19" t="str">
        <f t="shared" si="132"/>
        <v/>
      </c>
      <c r="AV884" s="12" t="str">
        <f t="shared" si="133"/>
        <v/>
      </c>
      <c r="AW884" s="12" t="str">
        <f t="shared" si="134"/>
        <v/>
      </c>
      <c r="AX884" s="14" t="str">
        <f t="shared" si="135"/>
        <v/>
      </c>
      <c r="AY884" s="14" t="str">
        <f>IF($B884="","",COUNTIFS($B$5:$B884,$B884,$AT$5:$AT884,$AT884))</f>
        <v/>
      </c>
      <c r="AZ884" s="14" t="str">
        <f>IF($B884="","",COUNTIFS($B$5:$B884,$B884,$AV$5:$AV884,$AV884))</f>
        <v/>
      </c>
      <c r="BA884" s="14" t="str">
        <f t="shared" si="136"/>
        <v/>
      </c>
      <c r="BB884" s="14" t="str">
        <f t="shared" si="137"/>
        <v/>
      </c>
      <c r="BC884" s="14">
        <f t="shared" si="138"/>
        <v>0</v>
      </c>
      <c r="BF884" s="20" t="str">
        <f t="shared" si="139"/>
        <v/>
      </c>
    </row>
    <row r="885" spans="45:58" ht="14.25" customHeight="1">
      <c r="AS885" s="18" t="str">
        <f t="shared" si="130"/>
        <v/>
      </c>
      <c r="AT885" s="12" t="str">
        <f t="shared" si="131"/>
        <v/>
      </c>
      <c r="AU885" s="19" t="str">
        <f t="shared" si="132"/>
        <v/>
      </c>
      <c r="AV885" s="12" t="str">
        <f t="shared" si="133"/>
        <v/>
      </c>
      <c r="AW885" s="12" t="str">
        <f t="shared" si="134"/>
        <v/>
      </c>
      <c r="AX885" s="14" t="str">
        <f t="shared" si="135"/>
        <v/>
      </c>
      <c r="AY885" s="14" t="str">
        <f>IF($B885="","",COUNTIFS($B$5:$B885,$B885,$AT$5:$AT885,$AT885))</f>
        <v/>
      </c>
      <c r="AZ885" s="14" t="str">
        <f>IF($B885="","",COUNTIFS($B$5:$B885,$B885,$AV$5:$AV885,$AV885))</f>
        <v/>
      </c>
      <c r="BA885" s="14" t="str">
        <f t="shared" si="136"/>
        <v/>
      </c>
      <c r="BB885" s="14" t="str">
        <f t="shared" si="137"/>
        <v/>
      </c>
      <c r="BC885" s="14">
        <f t="shared" si="138"/>
        <v>0</v>
      </c>
      <c r="BF885" s="20" t="str">
        <f t="shared" si="139"/>
        <v/>
      </c>
    </row>
    <row r="886" spans="45:58" ht="14.25" customHeight="1">
      <c r="AS886" s="18" t="str">
        <f t="shared" si="130"/>
        <v/>
      </c>
      <c r="AT886" s="12" t="str">
        <f t="shared" si="131"/>
        <v/>
      </c>
      <c r="AU886" s="19" t="str">
        <f t="shared" si="132"/>
        <v/>
      </c>
      <c r="AV886" s="12" t="str">
        <f t="shared" si="133"/>
        <v/>
      </c>
      <c r="AW886" s="12" t="str">
        <f t="shared" si="134"/>
        <v/>
      </c>
      <c r="AX886" s="14" t="str">
        <f t="shared" si="135"/>
        <v/>
      </c>
      <c r="AY886" s="14" t="str">
        <f>IF($B886="","",COUNTIFS($B$5:$B886,$B886,$AT$5:$AT886,$AT886))</f>
        <v/>
      </c>
      <c r="AZ886" s="14" t="str">
        <f>IF($B886="","",COUNTIFS($B$5:$B886,$B886,$AV$5:$AV886,$AV886))</f>
        <v/>
      </c>
      <c r="BA886" s="14" t="str">
        <f t="shared" si="136"/>
        <v/>
      </c>
      <c r="BB886" s="14" t="str">
        <f t="shared" si="137"/>
        <v/>
      </c>
      <c r="BC886" s="14">
        <f t="shared" si="138"/>
        <v>0</v>
      </c>
      <c r="BF886" s="20" t="str">
        <f t="shared" si="139"/>
        <v/>
      </c>
    </row>
    <row r="887" spans="45:58" ht="14.25" customHeight="1">
      <c r="AS887" s="18" t="str">
        <f t="shared" si="130"/>
        <v/>
      </c>
      <c r="AT887" s="12" t="str">
        <f t="shared" si="131"/>
        <v/>
      </c>
      <c r="AU887" s="19" t="str">
        <f t="shared" si="132"/>
        <v/>
      </c>
      <c r="AV887" s="12" t="str">
        <f t="shared" si="133"/>
        <v/>
      </c>
      <c r="AW887" s="12" t="str">
        <f t="shared" si="134"/>
        <v/>
      </c>
      <c r="AX887" s="14" t="str">
        <f t="shared" si="135"/>
        <v/>
      </c>
      <c r="AY887" s="14" t="str">
        <f>IF($B887="","",COUNTIFS($B$5:$B887,$B887,$AT$5:$AT887,$AT887))</f>
        <v/>
      </c>
      <c r="AZ887" s="14" t="str">
        <f>IF($B887="","",COUNTIFS($B$5:$B887,$B887,$AV$5:$AV887,$AV887))</f>
        <v/>
      </c>
      <c r="BA887" s="14" t="str">
        <f t="shared" si="136"/>
        <v/>
      </c>
      <c r="BB887" s="14" t="str">
        <f t="shared" si="137"/>
        <v/>
      </c>
      <c r="BC887" s="14">
        <f t="shared" si="138"/>
        <v>0</v>
      </c>
      <c r="BF887" s="20" t="str">
        <f t="shared" si="139"/>
        <v/>
      </c>
    </row>
    <row r="888" spans="45:58" ht="14.25" customHeight="1">
      <c r="AS888" s="18" t="str">
        <f t="shared" si="130"/>
        <v/>
      </c>
      <c r="AT888" s="12" t="str">
        <f t="shared" si="131"/>
        <v/>
      </c>
      <c r="AU888" s="19" t="str">
        <f t="shared" si="132"/>
        <v/>
      </c>
      <c r="AV888" s="12" t="str">
        <f t="shared" si="133"/>
        <v/>
      </c>
      <c r="AW888" s="12" t="str">
        <f t="shared" si="134"/>
        <v/>
      </c>
      <c r="AX888" s="14" t="str">
        <f t="shared" si="135"/>
        <v/>
      </c>
      <c r="AY888" s="14" t="str">
        <f>IF($B888="","",COUNTIFS($B$5:$B888,$B888,$AT$5:$AT888,$AT888))</f>
        <v/>
      </c>
      <c r="AZ888" s="14" t="str">
        <f>IF($B888="","",COUNTIFS($B$5:$B888,$B888,$AV$5:$AV888,$AV888))</f>
        <v/>
      </c>
      <c r="BA888" s="14" t="str">
        <f t="shared" si="136"/>
        <v/>
      </c>
      <c r="BB888" s="14" t="str">
        <f t="shared" si="137"/>
        <v/>
      </c>
      <c r="BC888" s="14">
        <f t="shared" si="138"/>
        <v>0</v>
      </c>
      <c r="BF888" s="20" t="str">
        <f t="shared" si="139"/>
        <v/>
      </c>
    </row>
    <row r="889" spans="45:58" ht="14.25" customHeight="1">
      <c r="AS889" s="18" t="str">
        <f t="shared" si="130"/>
        <v/>
      </c>
      <c r="AT889" s="12" t="str">
        <f t="shared" si="131"/>
        <v/>
      </c>
      <c r="AU889" s="19" t="str">
        <f t="shared" si="132"/>
        <v/>
      </c>
      <c r="AV889" s="12" t="str">
        <f t="shared" si="133"/>
        <v/>
      </c>
      <c r="AW889" s="12" t="str">
        <f t="shared" si="134"/>
        <v/>
      </c>
      <c r="AX889" s="14" t="str">
        <f t="shared" si="135"/>
        <v/>
      </c>
      <c r="AY889" s="14" t="str">
        <f>IF($B889="","",COUNTIFS($B$5:$B889,$B889,$AT$5:$AT889,$AT889))</f>
        <v/>
      </c>
      <c r="AZ889" s="14" t="str">
        <f>IF($B889="","",COUNTIFS($B$5:$B889,$B889,$AV$5:$AV889,$AV889))</f>
        <v/>
      </c>
      <c r="BA889" s="14" t="str">
        <f t="shared" si="136"/>
        <v/>
      </c>
      <c r="BB889" s="14" t="str">
        <f t="shared" si="137"/>
        <v/>
      </c>
      <c r="BC889" s="14">
        <f t="shared" si="138"/>
        <v>0</v>
      </c>
      <c r="BF889" s="20" t="str">
        <f t="shared" si="139"/>
        <v/>
      </c>
    </row>
    <row r="890" spans="45:58" ht="14.25" customHeight="1">
      <c r="AS890" s="18" t="str">
        <f t="shared" si="130"/>
        <v/>
      </c>
      <c r="AT890" s="12" t="str">
        <f t="shared" si="131"/>
        <v/>
      </c>
      <c r="AU890" s="19" t="str">
        <f t="shared" si="132"/>
        <v/>
      </c>
      <c r="AV890" s="12" t="str">
        <f t="shared" si="133"/>
        <v/>
      </c>
      <c r="AW890" s="12" t="str">
        <f t="shared" si="134"/>
        <v/>
      </c>
      <c r="AX890" s="14" t="str">
        <f t="shared" si="135"/>
        <v/>
      </c>
      <c r="AY890" s="14" t="str">
        <f>IF($B890="","",COUNTIFS($B$5:$B890,$B890,$AT$5:$AT890,$AT890))</f>
        <v/>
      </c>
      <c r="AZ890" s="14" t="str">
        <f>IF($B890="","",COUNTIFS($B$5:$B890,$B890,$AV$5:$AV890,$AV890))</f>
        <v/>
      </c>
      <c r="BA890" s="14" t="str">
        <f t="shared" si="136"/>
        <v/>
      </c>
      <c r="BB890" s="14" t="str">
        <f t="shared" si="137"/>
        <v/>
      </c>
      <c r="BC890" s="14">
        <f t="shared" si="138"/>
        <v>0</v>
      </c>
      <c r="BF890" s="20" t="str">
        <f t="shared" si="139"/>
        <v/>
      </c>
    </row>
    <row r="891" spans="45:58" ht="14.25" customHeight="1">
      <c r="AS891" s="18" t="str">
        <f t="shared" si="130"/>
        <v/>
      </c>
      <c r="AT891" s="12" t="str">
        <f t="shared" si="131"/>
        <v/>
      </c>
      <c r="AU891" s="19" t="str">
        <f t="shared" si="132"/>
        <v/>
      </c>
      <c r="AV891" s="12" t="str">
        <f t="shared" si="133"/>
        <v/>
      </c>
      <c r="AW891" s="12" t="str">
        <f t="shared" si="134"/>
        <v/>
      </c>
      <c r="AX891" s="14" t="str">
        <f t="shared" si="135"/>
        <v/>
      </c>
      <c r="AY891" s="14" t="str">
        <f>IF($B891="","",COUNTIFS($B$5:$B891,$B891,$AT$5:$AT891,$AT891))</f>
        <v/>
      </c>
      <c r="AZ891" s="14" t="str">
        <f>IF($B891="","",COUNTIFS($B$5:$B891,$B891,$AV$5:$AV891,$AV891))</f>
        <v/>
      </c>
      <c r="BA891" s="14" t="str">
        <f t="shared" si="136"/>
        <v/>
      </c>
      <c r="BB891" s="14" t="str">
        <f t="shared" si="137"/>
        <v/>
      </c>
      <c r="BC891" s="14">
        <f t="shared" si="138"/>
        <v>0</v>
      </c>
      <c r="BF891" s="20" t="str">
        <f t="shared" si="139"/>
        <v/>
      </c>
    </row>
    <row r="892" spans="45:58" ht="14.25" customHeight="1">
      <c r="AS892" s="18" t="str">
        <f t="shared" si="130"/>
        <v/>
      </c>
      <c r="AT892" s="12" t="str">
        <f t="shared" si="131"/>
        <v/>
      </c>
      <c r="AU892" s="19" t="str">
        <f t="shared" si="132"/>
        <v/>
      </c>
      <c r="AV892" s="12" t="str">
        <f t="shared" si="133"/>
        <v/>
      </c>
      <c r="AW892" s="12" t="str">
        <f t="shared" si="134"/>
        <v/>
      </c>
      <c r="AX892" s="14" t="str">
        <f t="shared" si="135"/>
        <v/>
      </c>
      <c r="AY892" s="14" t="str">
        <f>IF($B892="","",COUNTIFS($B$5:$B892,$B892,$AT$5:$AT892,$AT892))</f>
        <v/>
      </c>
      <c r="AZ892" s="14" t="str">
        <f>IF($B892="","",COUNTIFS($B$5:$B892,$B892,$AV$5:$AV892,$AV892))</f>
        <v/>
      </c>
      <c r="BA892" s="14" t="str">
        <f t="shared" si="136"/>
        <v/>
      </c>
      <c r="BB892" s="14" t="str">
        <f t="shared" si="137"/>
        <v/>
      </c>
      <c r="BC892" s="14">
        <f t="shared" si="138"/>
        <v>0</v>
      </c>
      <c r="BF892" s="20" t="str">
        <f t="shared" si="139"/>
        <v/>
      </c>
    </row>
    <row r="893" spans="45:58" ht="14.25" customHeight="1">
      <c r="AS893" s="18" t="str">
        <f t="shared" si="130"/>
        <v/>
      </c>
      <c r="AT893" s="12" t="str">
        <f t="shared" si="131"/>
        <v/>
      </c>
      <c r="AU893" s="19" t="str">
        <f t="shared" si="132"/>
        <v/>
      </c>
      <c r="AV893" s="12" t="str">
        <f t="shared" si="133"/>
        <v/>
      </c>
      <c r="AW893" s="12" t="str">
        <f t="shared" si="134"/>
        <v/>
      </c>
      <c r="AX893" s="14" t="str">
        <f t="shared" si="135"/>
        <v/>
      </c>
      <c r="AY893" s="14" t="str">
        <f>IF($B893="","",COUNTIFS($B$5:$B893,$B893,$AT$5:$AT893,$AT893))</f>
        <v/>
      </c>
      <c r="AZ893" s="14" t="str">
        <f>IF($B893="","",COUNTIFS($B$5:$B893,$B893,$AV$5:$AV893,$AV893))</f>
        <v/>
      </c>
      <c r="BA893" s="14" t="str">
        <f t="shared" si="136"/>
        <v/>
      </c>
      <c r="BB893" s="14" t="str">
        <f t="shared" si="137"/>
        <v/>
      </c>
      <c r="BC893" s="14">
        <f t="shared" si="138"/>
        <v>0</v>
      </c>
      <c r="BF893" s="20" t="str">
        <f t="shared" si="139"/>
        <v/>
      </c>
    </row>
    <row r="894" spans="45:58" ht="14.25" customHeight="1">
      <c r="AS894" s="18" t="str">
        <f t="shared" si="130"/>
        <v/>
      </c>
      <c r="AT894" s="12" t="str">
        <f t="shared" si="131"/>
        <v/>
      </c>
      <c r="AU894" s="19" t="str">
        <f t="shared" si="132"/>
        <v/>
      </c>
      <c r="AV894" s="12" t="str">
        <f t="shared" si="133"/>
        <v/>
      </c>
      <c r="AW894" s="12" t="str">
        <f t="shared" si="134"/>
        <v/>
      </c>
      <c r="AX894" s="14" t="str">
        <f t="shared" si="135"/>
        <v/>
      </c>
      <c r="AY894" s="14" t="str">
        <f>IF($B894="","",COUNTIFS($B$5:$B894,$B894,$AT$5:$AT894,$AT894))</f>
        <v/>
      </c>
      <c r="AZ894" s="14" t="str">
        <f>IF($B894="","",COUNTIFS($B$5:$B894,$B894,$AV$5:$AV894,$AV894))</f>
        <v/>
      </c>
      <c r="BA894" s="14" t="str">
        <f t="shared" si="136"/>
        <v/>
      </c>
      <c r="BB894" s="14" t="str">
        <f t="shared" si="137"/>
        <v/>
      </c>
      <c r="BC894" s="14">
        <f t="shared" si="138"/>
        <v>0</v>
      </c>
      <c r="BF894" s="20" t="str">
        <f t="shared" si="139"/>
        <v/>
      </c>
    </row>
    <row r="895" spans="45:58" ht="14.25" customHeight="1">
      <c r="AS895" s="18" t="str">
        <f t="shared" si="130"/>
        <v/>
      </c>
      <c r="AT895" s="12" t="str">
        <f t="shared" si="131"/>
        <v/>
      </c>
      <c r="AU895" s="19" t="str">
        <f t="shared" si="132"/>
        <v/>
      </c>
      <c r="AV895" s="12" t="str">
        <f t="shared" si="133"/>
        <v/>
      </c>
      <c r="AW895" s="12" t="str">
        <f t="shared" si="134"/>
        <v/>
      </c>
      <c r="AX895" s="14" t="str">
        <f t="shared" si="135"/>
        <v/>
      </c>
      <c r="AY895" s="14" t="str">
        <f>IF($B895="","",COUNTIFS($B$5:$B895,$B895,$AT$5:$AT895,$AT895))</f>
        <v/>
      </c>
      <c r="AZ895" s="14" t="str">
        <f>IF($B895="","",COUNTIFS($B$5:$B895,$B895,$AV$5:$AV895,$AV895))</f>
        <v/>
      </c>
      <c r="BA895" s="14" t="str">
        <f t="shared" si="136"/>
        <v/>
      </c>
      <c r="BB895" s="14" t="str">
        <f t="shared" si="137"/>
        <v/>
      </c>
      <c r="BC895" s="14">
        <f t="shared" si="138"/>
        <v>0</v>
      </c>
      <c r="BF895" s="20" t="str">
        <f t="shared" si="139"/>
        <v/>
      </c>
    </row>
    <row r="896" spans="45:58" ht="14.25" customHeight="1">
      <c r="AS896" s="18" t="str">
        <f t="shared" si="130"/>
        <v/>
      </c>
      <c r="AT896" s="12" t="str">
        <f t="shared" si="131"/>
        <v/>
      </c>
      <c r="AU896" s="19" t="str">
        <f t="shared" si="132"/>
        <v/>
      </c>
      <c r="AV896" s="12" t="str">
        <f t="shared" si="133"/>
        <v/>
      </c>
      <c r="AW896" s="12" t="str">
        <f t="shared" si="134"/>
        <v/>
      </c>
      <c r="AX896" s="14" t="str">
        <f t="shared" si="135"/>
        <v/>
      </c>
      <c r="AY896" s="14" t="str">
        <f>IF($B896="","",COUNTIFS($B$5:$B896,$B896,$AT$5:$AT896,$AT896))</f>
        <v/>
      </c>
      <c r="AZ896" s="14" t="str">
        <f>IF($B896="","",COUNTIFS($B$5:$B896,$B896,$AV$5:$AV896,$AV896))</f>
        <v/>
      </c>
      <c r="BA896" s="14" t="str">
        <f t="shared" si="136"/>
        <v/>
      </c>
      <c r="BB896" s="14" t="str">
        <f t="shared" si="137"/>
        <v/>
      </c>
      <c r="BC896" s="14">
        <f t="shared" si="138"/>
        <v>0</v>
      </c>
      <c r="BF896" s="20" t="str">
        <f t="shared" si="139"/>
        <v/>
      </c>
    </row>
    <row r="897" spans="45:58" ht="14.25" customHeight="1">
      <c r="AS897" s="18" t="str">
        <f t="shared" si="130"/>
        <v/>
      </c>
      <c r="AT897" s="12" t="str">
        <f t="shared" si="131"/>
        <v/>
      </c>
      <c r="AU897" s="19" t="str">
        <f t="shared" si="132"/>
        <v/>
      </c>
      <c r="AV897" s="12" t="str">
        <f t="shared" si="133"/>
        <v/>
      </c>
      <c r="AW897" s="12" t="str">
        <f t="shared" si="134"/>
        <v/>
      </c>
      <c r="AX897" s="14" t="str">
        <f t="shared" si="135"/>
        <v/>
      </c>
      <c r="AY897" s="14" t="str">
        <f>IF($B897="","",COUNTIFS($B$5:$B897,$B897,$AT$5:$AT897,$AT897))</f>
        <v/>
      </c>
      <c r="AZ897" s="14" t="str">
        <f>IF($B897="","",COUNTIFS($B$5:$B897,$B897,$AV$5:$AV897,$AV897))</f>
        <v/>
      </c>
      <c r="BA897" s="14" t="str">
        <f t="shared" si="136"/>
        <v/>
      </c>
      <c r="BB897" s="14" t="str">
        <f t="shared" si="137"/>
        <v/>
      </c>
      <c r="BC897" s="14">
        <f t="shared" si="138"/>
        <v>0</v>
      </c>
      <c r="BF897" s="20" t="str">
        <f t="shared" si="139"/>
        <v/>
      </c>
    </row>
    <row r="898" spans="45:58" ht="14.25" customHeight="1">
      <c r="AS898" s="18" t="str">
        <f t="shared" si="130"/>
        <v/>
      </c>
      <c r="AT898" s="12" t="str">
        <f t="shared" si="131"/>
        <v/>
      </c>
      <c r="AU898" s="19" t="str">
        <f t="shared" si="132"/>
        <v/>
      </c>
      <c r="AV898" s="12" t="str">
        <f t="shared" si="133"/>
        <v/>
      </c>
      <c r="AW898" s="12" t="str">
        <f t="shared" si="134"/>
        <v/>
      </c>
      <c r="AX898" s="14" t="str">
        <f t="shared" si="135"/>
        <v/>
      </c>
      <c r="AY898" s="14" t="str">
        <f>IF($B898="","",COUNTIFS($B$5:$B898,$B898,$AT$5:$AT898,$AT898))</f>
        <v/>
      </c>
      <c r="AZ898" s="14" t="str">
        <f>IF($B898="","",COUNTIFS($B$5:$B898,$B898,$AV$5:$AV898,$AV898))</f>
        <v/>
      </c>
      <c r="BA898" s="14" t="str">
        <f t="shared" si="136"/>
        <v/>
      </c>
      <c r="BB898" s="14" t="str">
        <f t="shared" si="137"/>
        <v/>
      </c>
      <c r="BC898" s="14">
        <f t="shared" si="138"/>
        <v>0</v>
      </c>
      <c r="BF898" s="20" t="str">
        <f t="shared" si="139"/>
        <v/>
      </c>
    </row>
    <row r="899" spans="45:58" ht="14.25" customHeight="1">
      <c r="AS899" s="18" t="str">
        <f t="shared" si="130"/>
        <v/>
      </c>
      <c r="AT899" s="12" t="str">
        <f t="shared" si="131"/>
        <v/>
      </c>
      <c r="AU899" s="19" t="str">
        <f t="shared" si="132"/>
        <v/>
      </c>
      <c r="AV899" s="12" t="str">
        <f t="shared" si="133"/>
        <v/>
      </c>
      <c r="AW899" s="12" t="str">
        <f t="shared" si="134"/>
        <v/>
      </c>
      <c r="AX899" s="14" t="str">
        <f t="shared" si="135"/>
        <v/>
      </c>
      <c r="AY899" s="14" t="str">
        <f>IF($B899="","",COUNTIFS($B$5:$B899,$B899,$AT$5:$AT899,$AT899))</f>
        <v/>
      </c>
      <c r="AZ899" s="14" t="str">
        <f>IF($B899="","",COUNTIFS($B$5:$B899,$B899,$AV$5:$AV899,$AV899))</f>
        <v/>
      </c>
      <c r="BA899" s="14" t="str">
        <f t="shared" si="136"/>
        <v/>
      </c>
      <c r="BB899" s="14" t="str">
        <f t="shared" si="137"/>
        <v/>
      </c>
      <c r="BC899" s="14">
        <f t="shared" si="138"/>
        <v>0</v>
      </c>
      <c r="BF899" s="20" t="str">
        <f t="shared" si="139"/>
        <v/>
      </c>
    </row>
    <row r="900" spans="45:58" ht="14.25" customHeight="1">
      <c r="AS900" s="18" t="str">
        <f t="shared" si="130"/>
        <v/>
      </c>
      <c r="AT900" s="12" t="str">
        <f t="shared" si="131"/>
        <v/>
      </c>
      <c r="AU900" s="19" t="str">
        <f t="shared" si="132"/>
        <v/>
      </c>
      <c r="AV900" s="12" t="str">
        <f t="shared" si="133"/>
        <v/>
      </c>
      <c r="AW900" s="12" t="str">
        <f t="shared" si="134"/>
        <v/>
      </c>
      <c r="AX900" s="14" t="str">
        <f t="shared" si="135"/>
        <v/>
      </c>
      <c r="AY900" s="14" t="str">
        <f>IF($B900="","",COUNTIFS($B$5:$B900,$B900,$AT$5:$AT900,$AT900))</f>
        <v/>
      </c>
      <c r="AZ900" s="14" t="str">
        <f>IF($B900="","",COUNTIFS($B$5:$B900,$B900,$AV$5:$AV900,$AV900))</f>
        <v/>
      </c>
      <c r="BA900" s="14" t="str">
        <f t="shared" si="136"/>
        <v/>
      </c>
      <c r="BB900" s="14" t="str">
        <f t="shared" si="137"/>
        <v/>
      </c>
      <c r="BC900" s="14">
        <f t="shared" si="138"/>
        <v>0</v>
      </c>
      <c r="BF900" s="20" t="str">
        <f t="shared" si="139"/>
        <v/>
      </c>
    </row>
    <row r="901" spans="45:58" ht="14.25" customHeight="1">
      <c r="AS901" s="18" t="str">
        <f t="shared" ref="AS901:AS964" si="140">IF($B901="","",SUM($H901,$J901,$L901,$N901,$P901,$R901,$T901,$V901,$X901,$Z901,$AB901,$AD901,$AF901,$AH901,$AJ901,$AL901,$AN901))</f>
        <v/>
      </c>
      <c r="AT901" s="12" t="str">
        <f t="shared" ref="AT901:AT964" si="141">IF($C901="","",DATE(YEAR($C901),MONTH($C901),1))</f>
        <v/>
      </c>
      <c r="AU901" s="19" t="str">
        <f t="shared" ref="AU901:AU964" si="142">IF($AT901="","",TEXT($AT901,"mmmm yyyy"))</f>
        <v/>
      </c>
      <c r="AV901" s="12" t="str">
        <f t="shared" ref="AV901:AV964" si="143">IF($C901="","",$C901-WEEKDAY($C901,2)+1)</f>
        <v/>
      </c>
      <c r="AW901" s="12" t="str">
        <f t="shared" ref="AW901:AW964" si="144">IF($AV901="","",$AV901+6)</f>
        <v/>
      </c>
      <c r="AX901" s="14" t="str">
        <f t="shared" ref="AX901:AX964" si="145">IF($AV901="","",TEXT($AV901,"dd/mm/yyyy")&amp;" - "&amp;TEXT($AW901,"dd/mm/yyyy"))</f>
        <v/>
      </c>
      <c r="AY901" s="14" t="str">
        <f>IF($B901="","",COUNTIFS($B$5:$B901,$B901,$AT$5:$AT901,$AT901))</f>
        <v/>
      </c>
      <c r="AZ901" s="14" t="str">
        <f>IF($B901="","",COUNTIFS($B$5:$B901,$B901,$AV$5:$AV901,$AV901))</f>
        <v/>
      </c>
      <c r="BA901" s="14" t="str">
        <f t="shared" ref="BA901:BA964" si="146">IF($B901="","",TEXT($AY901,"00")&amp;"|"&amp;$B901&amp;"|"&amp;TEXT($AT901,"yyyymmdd"))</f>
        <v/>
      </c>
      <c r="BB901" s="14" t="str">
        <f t="shared" ref="BB901:BB964" si="147">IF($B901="","",TEXT($AZ901,"00")&amp;"|"&amp;$B901&amp;"|"&amp;TEXT($AV901,"yyyymmdd"))</f>
        <v/>
      </c>
      <c r="BC901" s="14">
        <f t="shared" ref="BC901:BC964" si="148">IF(OR($AP901="YES",$AP901="Yes",$AP901="Y",$AP901=1),1,0)</f>
        <v>0</v>
      </c>
      <c r="BF901" s="20" t="str">
        <f t="shared" ref="BF901:BF964" si="149">IF($C901="","",IF($C901&gt;=DATE(2026,6,1),"QA-2026-06",IF($C901&gt;=DATE(2026,5,1),"May 2026+",IF($C901&gt;=DATE(2026,4,1),"April 2026",IF($C901&gt;=DATE(2026,3,1),"March 2026","Jan-Feb 2026")))))</f>
        <v/>
      </c>
    </row>
    <row r="902" spans="45:58" ht="14.25" customHeight="1">
      <c r="AS902" s="18" t="str">
        <f t="shared" si="140"/>
        <v/>
      </c>
      <c r="AT902" s="12" t="str">
        <f t="shared" si="141"/>
        <v/>
      </c>
      <c r="AU902" s="19" t="str">
        <f t="shared" si="142"/>
        <v/>
      </c>
      <c r="AV902" s="12" t="str">
        <f t="shared" si="143"/>
        <v/>
      </c>
      <c r="AW902" s="12" t="str">
        <f t="shared" si="144"/>
        <v/>
      </c>
      <c r="AX902" s="14" t="str">
        <f t="shared" si="145"/>
        <v/>
      </c>
      <c r="AY902" s="14" t="str">
        <f>IF($B902="","",COUNTIFS($B$5:$B902,$B902,$AT$5:$AT902,$AT902))</f>
        <v/>
      </c>
      <c r="AZ902" s="14" t="str">
        <f>IF($B902="","",COUNTIFS($B$5:$B902,$B902,$AV$5:$AV902,$AV902))</f>
        <v/>
      </c>
      <c r="BA902" s="14" t="str">
        <f t="shared" si="146"/>
        <v/>
      </c>
      <c r="BB902" s="14" t="str">
        <f t="shared" si="147"/>
        <v/>
      </c>
      <c r="BC902" s="14">
        <f t="shared" si="148"/>
        <v>0</v>
      </c>
      <c r="BF902" s="20" t="str">
        <f t="shared" si="149"/>
        <v/>
      </c>
    </row>
    <row r="903" spans="45:58" ht="14.25" customHeight="1">
      <c r="AS903" s="18" t="str">
        <f t="shared" si="140"/>
        <v/>
      </c>
      <c r="AT903" s="12" t="str">
        <f t="shared" si="141"/>
        <v/>
      </c>
      <c r="AU903" s="19" t="str">
        <f t="shared" si="142"/>
        <v/>
      </c>
      <c r="AV903" s="12" t="str">
        <f t="shared" si="143"/>
        <v/>
      </c>
      <c r="AW903" s="12" t="str">
        <f t="shared" si="144"/>
        <v/>
      </c>
      <c r="AX903" s="14" t="str">
        <f t="shared" si="145"/>
        <v/>
      </c>
      <c r="AY903" s="14" t="str">
        <f>IF($B903="","",COUNTIFS($B$5:$B903,$B903,$AT$5:$AT903,$AT903))</f>
        <v/>
      </c>
      <c r="AZ903" s="14" t="str">
        <f>IF($B903="","",COUNTIFS($B$5:$B903,$B903,$AV$5:$AV903,$AV903))</f>
        <v/>
      </c>
      <c r="BA903" s="14" t="str">
        <f t="shared" si="146"/>
        <v/>
      </c>
      <c r="BB903" s="14" t="str">
        <f t="shared" si="147"/>
        <v/>
      </c>
      <c r="BC903" s="14">
        <f t="shared" si="148"/>
        <v>0</v>
      </c>
      <c r="BF903" s="20" t="str">
        <f t="shared" si="149"/>
        <v/>
      </c>
    </row>
    <row r="904" spans="45:58" ht="14.25" customHeight="1">
      <c r="AS904" s="18" t="str">
        <f t="shared" si="140"/>
        <v/>
      </c>
      <c r="AT904" s="12" t="str">
        <f t="shared" si="141"/>
        <v/>
      </c>
      <c r="AU904" s="19" t="str">
        <f t="shared" si="142"/>
        <v/>
      </c>
      <c r="AV904" s="12" t="str">
        <f t="shared" si="143"/>
        <v/>
      </c>
      <c r="AW904" s="12" t="str">
        <f t="shared" si="144"/>
        <v/>
      </c>
      <c r="AX904" s="14" t="str">
        <f t="shared" si="145"/>
        <v/>
      </c>
      <c r="AY904" s="14" t="str">
        <f>IF($B904="","",COUNTIFS($B$5:$B904,$B904,$AT$5:$AT904,$AT904))</f>
        <v/>
      </c>
      <c r="AZ904" s="14" t="str">
        <f>IF($B904="","",COUNTIFS($B$5:$B904,$B904,$AV$5:$AV904,$AV904))</f>
        <v/>
      </c>
      <c r="BA904" s="14" t="str">
        <f t="shared" si="146"/>
        <v/>
      </c>
      <c r="BB904" s="14" t="str">
        <f t="shared" si="147"/>
        <v/>
      </c>
      <c r="BC904" s="14">
        <f t="shared" si="148"/>
        <v>0</v>
      </c>
      <c r="BF904" s="20" t="str">
        <f t="shared" si="149"/>
        <v/>
      </c>
    </row>
    <row r="905" spans="45:58" ht="14.25" customHeight="1">
      <c r="AS905" s="18" t="str">
        <f t="shared" si="140"/>
        <v/>
      </c>
      <c r="AT905" s="12" t="str">
        <f t="shared" si="141"/>
        <v/>
      </c>
      <c r="AU905" s="19" t="str">
        <f t="shared" si="142"/>
        <v/>
      </c>
      <c r="AV905" s="12" t="str">
        <f t="shared" si="143"/>
        <v/>
      </c>
      <c r="AW905" s="12" t="str">
        <f t="shared" si="144"/>
        <v/>
      </c>
      <c r="AX905" s="14" t="str">
        <f t="shared" si="145"/>
        <v/>
      </c>
      <c r="AY905" s="14" t="str">
        <f>IF($B905="","",COUNTIFS($B$5:$B905,$B905,$AT$5:$AT905,$AT905))</f>
        <v/>
      </c>
      <c r="AZ905" s="14" t="str">
        <f>IF($B905="","",COUNTIFS($B$5:$B905,$B905,$AV$5:$AV905,$AV905))</f>
        <v/>
      </c>
      <c r="BA905" s="14" t="str">
        <f t="shared" si="146"/>
        <v/>
      </c>
      <c r="BB905" s="14" t="str">
        <f t="shared" si="147"/>
        <v/>
      </c>
      <c r="BC905" s="14">
        <f t="shared" si="148"/>
        <v>0</v>
      </c>
      <c r="BF905" s="20" t="str">
        <f t="shared" si="149"/>
        <v/>
      </c>
    </row>
    <row r="906" spans="45:58" ht="14.25" customHeight="1">
      <c r="AS906" s="18" t="str">
        <f t="shared" si="140"/>
        <v/>
      </c>
      <c r="AT906" s="12" t="str">
        <f t="shared" si="141"/>
        <v/>
      </c>
      <c r="AU906" s="19" t="str">
        <f t="shared" si="142"/>
        <v/>
      </c>
      <c r="AV906" s="12" t="str">
        <f t="shared" si="143"/>
        <v/>
      </c>
      <c r="AW906" s="12" t="str">
        <f t="shared" si="144"/>
        <v/>
      </c>
      <c r="AX906" s="14" t="str">
        <f t="shared" si="145"/>
        <v/>
      </c>
      <c r="AY906" s="14" t="str">
        <f>IF($B906="","",COUNTIFS($B$5:$B906,$B906,$AT$5:$AT906,$AT906))</f>
        <v/>
      </c>
      <c r="AZ906" s="14" t="str">
        <f>IF($B906="","",COUNTIFS($B$5:$B906,$B906,$AV$5:$AV906,$AV906))</f>
        <v/>
      </c>
      <c r="BA906" s="14" t="str">
        <f t="shared" si="146"/>
        <v/>
      </c>
      <c r="BB906" s="14" t="str">
        <f t="shared" si="147"/>
        <v/>
      </c>
      <c r="BC906" s="14">
        <f t="shared" si="148"/>
        <v>0</v>
      </c>
      <c r="BF906" s="20" t="str">
        <f t="shared" si="149"/>
        <v/>
      </c>
    </row>
    <row r="907" spans="45:58" ht="14.25" customHeight="1">
      <c r="AS907" s="18" t="str">
        <f t="shared" si="140"/>
        <v/>
      </c>
      <c r="AT907" s="12" t="str">
        <f t="shared" si="141"/>
        <v/>
      </c>
      <c r="AU907" s="19" t="str">
        <f t="shared" si="142"/>
        <v/>
      </c>
      <c r="AV907" s="12" t="str">
        <f t="shared" si="143"/>
        <v/>
      </c>
      <c r="AW907" s="12" t="str">
        <f t="shared" si="144"/>
        <v/>
      </c>
      <c r="AX907" s="14" t="str">
        <f t="shared" si="145"/>
        <v/>
      </c>
      <c r="AY907" s="14" t="str">
        <f>IF($B907="","",COUNTIFS($B$5:$B907,$B907,$AT$5:$AT907,$AT907))</f>
        <v/>
      </c>
      <c r="AZ907" s="14" t="str">
        <f>IF($B907="","",COUNTIFS($B$5:$B907,$B907,$AV$5:$AV907,$AV907))</f>
        <v/>
      </c>
      <c r="BA907" s="14" t="str">
        <f t="shared" si="146"/>
        <v/>
      </c>
      <c r="BB907" s="14" t="str">
        <f t="shared" si="147"/>
        <v/>
      </c>
      <c r="BC907" s="14">
        <f t="shared" si="148"/>
        <v>0</v>
      </c>
      <c r="BF907" s="20" t="str">
        <f t="shared" si="149"/>
        <v/>
      </c>
    </row>
    <row r="908" spans="45:58" ht="14.25" customHeight="1">
      <c r="AS908" s="18" t="str">
        <f t="shared" si="140"/>
        <v/>
      </c>
      <c r="AT908" s="12" t="str">
        <f t="shared" si="141"/>
        <v/>
      </c>
      <c r="AU908" s="19" t="str">
        <f t="shared" si="142"/>
        <v/>
      </c>
      <c r="AV908" s="12" t="str">
        <f t="shared" si="143"/>
        <v/>
      </c>
      <c r="AW908" s="12" t="str">
        <f t="shared" si="144"/>
        <v/>
      </c>
      <c r="AX908" s="14" t="str">
        <f t="shared" si="145"/>
        <v/>
      </c>
      <c r="AY908" s="14" t="str">
        <f>IF($B908="","",COUNTIFS($B$5:$B908,$B908,$AT$5:$AT908,$AT908))</f>
        <v/>
      </c>
      <c r="AZ908" s="14" t="str">
        <f>IF($B908="","",COUNTIFS($B$5:$B908,$B908,$AV$5:$AV908,$AV908))</f>
        <v/>
      </c>
      <c r="BA908" s="14" t="str">
        <f t="shared" si="146"/>
        <v/>
      </c>
      <c r="BB908" s="14" t="str">
        <f t="shared" si="147"/>
        <v/>
      </c>
      <c r="BC908" s="14">
        <f t="shared" si="148"/>
        <v>0</v>
      </c>
      <c r="BF908" s="20" t="str">
        <f t="shared" si="149"/>
        <v/>
      </c>
    </row>
    <row r="909" spans="45:58" ht="14.25" customHeight="1">
      <c r="AS909" s="18" t="str">
        <f t="shared" si="140"/>
        <v/>
      </c>
      <c r="AT909" s="12" t="str">
        <f t="shared" si="141"/>
        <v/>
      </c>
      <c r="AU909" s="19" t="str">
        <f t="shared" si="142"/>
        <v/>
      </c>
      <c r="AV909" s="12" t="str">
        <f t="shared" si="143"/>
        <v/>
      </c>
      <c r="AW909" s="12" t="str">
        <f t="shared" si="144"/>
        <v/>
      </c>
      <c r="AX909" s="14" t="str">
        <f t="shared" si="145"/>
        <v/>
      </c>
      <c r="AY909" s="14" t="str">
        <f>IF($B909="","",COUNTIFS($B$5:$B909,$B909,$AT$5:$AT909,$AT909))</f>
        <v/>
      </c>
      <c r="AZ909" s="14" t="str">
        <f>IF($B909="","",COUNTIFS($B$5:$B909,$B909,$AV$5:$AV909,$AV909))</f>
        <v/>
      </c>
      <c r="BA909" s="14" t="str">
        <f t="shared" si="146"/>
        <v/>
      </c>
      <c r="BB909" s="14" t="str">
        <f t="shared" si="147"/>
        <v/>
      </c>
      <c r="BC909" s="14">
        <f t="shared" si="148"/>
        <v>0</v>
      </c>
      <c r="BF909" s="20" t="str">
        <f t="shared" si="149"/>
        <v/>
      </c>
    </row>
    <row r="910" spans="45:58" ht="14.25" customHeight="1">
      <c r="AS910" s="18" t="str">
        <f t="shared" si="140"/>
        <v/>
      </c>
      <c r="AT910" s="12" t="str">
        <f t="shared" si="141"/>
        <v/>
      </c>
      <c r="AU910" s="19" t="str">
        <f t="shared" si="142"/>
        <v/>
      </c>
      <c r="AV910" s="12" t="str">
        <f t="shared" si="143"/>
        <v/>
      </c>
      <c r="AW910" s="12" t="str">
        <f t="shared" si="144"/>
        <v/>
      </c>
      <c r="AX910" s="14" t="str">
        <f t="shared" si="145"/>
        <v/>
      </c>
      <c r="AY910" s="14" t="str">
        <f>IF($B910="","",COUNTIFS($B$5:$B910,$B910,$AT$5:$AT910,$AT910))</f>
        <v/>
      </c>
      <c r="AZ910" s="14" t="str">
        <f>IF($B910="","",COUNTIFS($B$5:$B910,$B910,$AV$5:$AV910,$AV910))</f>
        <v/>
      </c>
      <c r="BA910" s="14" t="str">
        <f t="shared" si="146"/>
        <v/>
      </c>
      <c r="BB910" s="14" t="str">
        <f t="shared" si="147"/>
        <v/>
      </c>
      <c r="BC910" s="14">
        <f t="shared" si="148"/>
        <v>0</v>
      </c>
      <c r="BF910" s="20" t="str">
        <f t="shared" si="149"/>
        <v/>
      </c>
    </row>
    <row r="911" spans="45:58" ht="14.25" customHeight="1">
      <c r="AS911" s="18" t="str">
        <f t="shared" si="140"/>
        <v/>
      </c>
      <c r="AT911" s="12" t="str">
        <f t="shared" si="141"/>
        <v/>
      </c>
      <c r="AU911" s="19" t="str">
        <f t="shared" si="142"/>
        <v/>
      </c>
      <c r="AV911" s="12" t="str">
        <f t="shared" si="143"/>
        <v/>
      </c>
      <c r="AW911" s="12" t="str">
        <f t="shared" si="144"/>
        <v/>
      </c>
      <c r="AX911" s="14" t="str">
        <f t="shared" si="145"/>
        <v/>
      </c>
      <c r="AY911" s="14" t="str">
        <f>IF($B911="","",COUNTIFS($B$5:$B911,$B911,$AT$5:$AT911,$AT911))</f>
        <v/>
      </c>
      <c r="AZ911" s="14" t="str">
        <f>IF($B911="","",COUNTIFS($B$5:$B911,$B911,$AV$5:$AV911,$AV911))</f>
        <v/>
      </c>
      <c r="BA911" s="14" t="str">
        <f t="shared" si="146"/>
        <v/>
      </c>
      <c r="BB911" s="14" t="str">
        <f t="shared" si="147"/>
        <v/>
      </c>
      <c r="BC911" s="14">
        <f t="shared" si="148"/>
        <v>0</v>
      </c>
      <c r="BF911" s="20" t="str">
        <f t="shared" si="149"/>
        <v/>
      </c>
    </row>
    <row r="912" spans="45:58" ht="14.25" customHeight="1">
      <c r="AS912" s="18" t="str">
        <f t="shared" si="140"/>
        <v/>
      </c>
      <c r="AT912" s="12" t="str">
        <f t="shared" si="141"/>
        <v/>
      </c>
      <c r="AU912" s="19" t="str">
        <f t="shared" si="142"/>
        <v/>
      </c>
      <c r="AV912" s="12" t="str">
        <f t="shared" si="143"/>
        <v/>
      </c>
      <c r="AW912" s="12" t="str">
        <f t="shared" si="144"/>
        <v/>
      </c>
      <c r="AX912" s="14" t="str">
        <f t="shared" si="145"/>
        <v/>
      </c>
      <c r="AY912" s="14" t="str">
        <f>IF($B912="","",COUNTIFS($B$5:$B912,$B912,$AT$5:$AT912,$AT912))</f>
        <v/>
      </c>
      <c r="AZ912" s="14" t="str">
        <f>IF($B912="","",COUNTIFS($B$5:$B912,$B912,$AV$5:$AV912,$AV912))</f>
        <v/>
      </c>
      <c r="BA912" s="14" t="str">
        <f t="shared" si="146"/>
        <v/>
      </c>
      <c r="BB912" s="14" t="str">
        <f t="shared" si="147"/>
        <v/>
      </c>
      <c r="BC912" s="14">
        <f t="shared" si="148"/>
        <v>0</v>
      </c>
      <c r="BF912" s="20" t="str">
        <f t="shared" si="149"/>
        <v/>
      </c>
    </row>
    <row r="913" spans="45:58" ht="14.25" customHeight="1">
      <c r="AS913" s="18" t="str">
        <f t="shared" si="140"/>
        <v/>
      </c>
      <c r="AT913" s="12" t="str">
        <f t="shared" si="141"/>
        <v/>
      </c>
      <c r="AU913" s="19" t="str">
        <f t="shared" si="142"/>
        <v/>
      </c>
      <c r="AV913" s="12" t="str">
        <f t="shared" si="143"/>
        <v/>
      </c>
      <c r="AW913" s="12" t="str">
        <f t="shared" si="144"/>
        <v/>
      </c>
      <c r="AX913" s="14" t="str">
        <f t="shared" si="145"/>
        <v/>
      </c>
      <c r="AY913" s="14" t="str">
        <f>IF($B913="","",COUNTIFS($B$5:$B913,$B913,$AT$5:$AT913,$AT913))</f>
        <v/>
      </c>
      <c r="AZ913" s="14" t="str">
        <f>IF($B913="","",COUNTIFS($B$5:$B913,$B913,$AV$5:$AV913,$AV913))</f>
        <v/>
      </c>
      <c r="BA913" s="14" t="str">
        <f t="shared" si="146"/>
        <v/>
      </c>
      <c r="BB913" s="14" t="str">
        <f t="shared" si="147"/>
        <v/>
      </c>
      <c r="BC913" s="14">
        <f t="shared" si="148"/>
        <v>0</v>
      </c>
      <c r="BF913" s="20" t="str">
        <f t="shared" si="149"/>
        <v/>
      </c>
    </row>
    <row r="914" spans="45:58" ht="14.25" customHeight="1">
      <c r="AS914" s="18" t="str">
        <f t="shared" si="140"/>
        <v/>
      </c>
      <c r="AT914" s="12" t="str">
        <f t="shared" si="141"/>
        <v/>
      </c>
      <c r="AU914" s="19" t="str">
        <f t="shared" si="142"/>
        <v/>
      </c>
      <c r="AV914" s="12" t="str">
        <f t="shared" si="143"/>
        <v/>
      </c>
      <c r="AW914" s="12" t="str">
        <f t="shared" si="144"/>
        <v/>
      </c>
      <c r="AX914" s="14" t="str">
        <f t="shared" si="145"/>
        <v/>
      </c>
      <c r="AY914" s="14" t="str">
        <f>IF($B914="","",COUNTIFS($B$5:$B914,$B914,$AT$5:$AT914,$AT914))</f>
        <v/>
      </c>
      <c r="AZ914" s="14" t="str">
        <f>IF($B914="","",COUNTIFS($B$5:$B914,$B914,$AV$5:$AV914,$AV914))</f>
        <v/>
      </c>
      <c r="BA914" s="14" t="str">
        <f t="shared" si="146"/>
        <v/>
      </c>
      <c r="BB914" s="14" t="str">
        <f t="shared" si="147"/>
        <v/>
      </c>
      <c r="BC914" s="14">
        <f t="shared" si="148"/>
        <v>0</v>
      </c>
      <c r="BF914" s="20" t="str">
        <f t="shared" si="149"/>
        <v/>
      </c>
    </row>
    <row r="915" spans="45:58" ht="14.25" customHeight="1">
      <c r="AS915" s="18" t="str">
        <f t="shared" si="140"/>
        <v/>
      </c>
      <c r="AT915" s="12" t="str">
        <f t="shared" si="141"/>
        <v/>
      </c>
      <c r="AU915" s="19" t="str">
        <f t="shared" si="142"/>
        <v/>
      </c>
      <c r="AV915" s="12" t="str">
        <f t="shared" si="143"/>
        <v/>
      </c>
      <c r="AW915" s="12" t="str">
        <f t="shared" si="144"/>
        <v/>
      </c>
      <c r="AX915" s="14" t="str">
        <f t="shared" si="145"/>
        <v/>
      </c>
      <c r="AY915" s="14" t="str">
        <f>IF($B915="","",COUNTIFS($B$5:$B915,$B915,$AT$5:$AT915,$AT915))</f>
        <v/>
      </c>
      <c r="AZ915" s="14" t="str">
        <f>IF($B915="","",COUNTIFS($B$5:$B915,$B915,$AV$5:$AV915,$AV915))</f>
        <v/>
      </c>
      <c r="BA915" s="14" t="str">
        <f t="shared" si="146"/>
        <v/>
      </c>
      <c r="BB915" s="14" t="str">
        <f t="shared" si="147"/>
        <v/>
      </c>
      <c r="BC915" s="14">
        <f t="shared" si="148"/>
        <v>0</v>
      </c>
      <c r="BF915" s="20" t="str">
        <f t="shared" si="149"/>
        <v/>
      </c>
    </row>
    <row r="916" spans="45:58" ht="14.25" customHeight="1">
      <c r="AS916" s="18" t="str">
        <f t="shared" si="140"/>
        <v/>
      </c>
      <c r="AT916" s="12" t="str">
        <f t="shared" si="141"/>
        <v/>
      </c>
      <c r="AU916" s="19" t="str">
        <f t="shared" si="142"/>
        <v/>
      </c>
      <c r="AV916" s="12" t="str">
        <f t="shared" si="143"/>
        <v/>
      </c>
      <c r="AW916" s="12" t="str">
        <f t="shared" si="144"/>
        <v/>
      </c>
      <c r="AX916" s="14" t="str">
        <f t="shared" si="145"/>
        <v/>
      </c>
      <c r="AY916" s="14" t="str">
        <f>IF($B916="","",COUNTIFS($B$5:$B916,$B916,$AT$5:$AT916,$AT916))</f>
        <v/>
      </c>
      <c r="AZ916" s="14" t="str">
        <f>IF($B916="","",COUNTIFS($B$5:$B916,$B916,$AV$5:$AV916,$AV916))</f>
        <v/>
      </c>
      <c r="BA916" s="14" t="str">
        <f t="shared" si="146"/>
        <v/>
      </c>
      <c r="BB916" s="14" t="str">
        <f t="shared" si="147"/>
        <v/>
      </c>
      <c r="BC916" s="14">
        <f t="shared" si="148"/>
        <v>0</v>
      </c>
      <c r="BF916" s="20" t="str">
        <f t="shared" si="149"/>
        <v/>
      </c>
    </row>
    <row r="917" spans="45:58" ht="14.25" customHeight="1">
      <c r="AS917" s="18" t="str">
        <f t="shared" si="140"/>
        <v/>
      </c>
      <c r="AT917" s="12" t="str">
        <f t="shared" si="141"/>
        <v/>
      </c>
      <c r="AU917" s="19" t="str">
        <f t="shared" si="142"/>
        <v/>
      </c>
      <c r="AV917" s="12" t="str">
        <f t="shared" si="143"/>
        <v/>
      </c>
      <c r="AW917" s="12" t="str">
        <f t="shared" si="144"/>
        <v/>
      </c>
      <c r="AX917" s="14" t="str">
        <f t="shared" si="145"/>
        <v/>
      </c>
      <c r="AY917" s="14" t="str">
        <f>IF($B917="","",COUNTIFS($B$5:$B917,$B917,$AT$5:$AT917,$AT917))</f>
        <v/>
      </c>
      <c r="AZ917" s="14" t="str">
        <f>IF($B917="","",COUNTIFS($B$5:$B917,$B917,$AV$5:$AV917,$AV917))</f>
        <v/>
      </c>
      <c r="BA917" s="14" t="str">
        <f t="shared" si="146"/>
        <v/>
      </c>
      <c r="BB917" s="14" t="str">
        <f t="shared" si="147"/>
        <v/>
      </c>
      <c r="BC917" s="14">
        <f t="shared" si="148"/>
        <v>0</v>
      </c>
      <c r="BF917" s="20" t="str">
        <f t="shared" si="149"/>
        <v/>
      </c>
    </row>
    <row r="918" spans="45:58" ht="14.25" customHeight="1">
      <c r="AS918" s="18" t="str">
        <f t="shared" si="140"/>
        <v/>
      </c>
      <c r="AT918" s="12" t="str">
        <f t="shared" si="141"/>
        <v/>
      </c>
      <c r="AU918" s="19" t="str">
        <f t="shared" si="142"/>
        <v/>
      </c>
      <c r="AV918" s="12" t="str">
        <f t="shared" si="143"/>
        <v/>
      </c>
      <c r="AW918" s="12" t="str">
        <f t="shared" si="144"/>
        <v/>
      </c>
      <c r="AX918" s="14" t="str">
        <f t="shared" si="145"/>
        <v/>
      </c>
      <c r="AY918" s="14" t="str">
        <f>IF($B918="","",COUNTIFS($B$5:$B918,$B918,$AT$5:$AT918,$AT918))</f>
        <v/>
      </c>
      <c r="AZ918" s="14" t="str">
        <f>IF($B918="","",COUNTIFS($B$5:$B918,$B918,$AV$5:$AV918,$AV918))</f>
        <v/>
      </c>
      <c r="BA918" s="14" t="str">
        <f t="shared" si="146"/>
        <v/>
      </c>
      <c r="BB918" s="14" t="str">
        <f t="shared" si="147"/>
        <v/>
      </c>
      <c r="BC918" s="14">
        <f t="shared" si="148"/>
        <v>0</v>
      </c>
      <c r="BF918" s="20" t="str">
        <f t="shared" si="149"/>
        <v/>
      </c>
    </row>
    <row r="919" spans="45:58" ht="14.25" customHeight="1">
      <c r="AS919" s="18" t="str">
        <f t="shared" si="140"/>
        <v/>
      </c>
      <c r="AT919" s="12" t="str">
        <f t="shared" si="141"/>
        <v/>
      </c>
      <c r="AU919" s="19" t="str">
        <f t="shared" si="142"/>
        <v/>
      </c>
      <c r="AV919" s="12" t="str">
        <f t="shared" si="143"/>
        <v/>
      </c>
      <c r="AW919" s="12" t="str">
        <f t="shared" si="144"/>
        <v/>
      </c>
      <c r="AX919" s="14" t="str">
        <f t="shared" si="145"/>
        <v/>
      </c>
      <c r="AY919" s="14" t="str">
        <f>IF($B919="","",COUNTIFS($B$5:$B919,$B919,$AT$5:$AT919,$AT919))</f>
        <v/>
      </c>
      <c r="AZ919" s="14" t="str">
        <f>IF($B919="","",COUNTIFS($B$5:$B919,$B919,$AV$5:$AV919,$AV919))</f>
        <v/>
      </c>
      <c r="BA919" s="14" t="str">
        <f t="shared" si="146"/>
        <v/>
      </c>
      <c r="BB919" s="14" t="str">
        <f t="shared" si="147"/>
        <v/>
      </c>
      <c r="BC919" s="14">
        <f t="shared" si="148"/>
        <v>0</v>
      </c>
      <c r="BF919" s="20" t="str">
        <f t="shared" si="149"/>
        <v/>
      </c>
    </row>
    <row r="920" spans="45:58" ht="14.25" customHeight="1">
      <c r="AS920" s="18" t="str">
        <f t="shared" si="140"/>
        <v/>
      </c>
      <c r="AT920" s="12" t="str">
        <f t="shared" si="141"/>
        <v/>
      </c>
      <c r="AU920" s="19" t="str">
        <f t="shared" si="142"/>
        <v/>
      </c>
      <c r="AV920" s="12" t="str">
        <f t="shared" si="143"/>
        <v/>
      </c>
      <c r="AW920" s="12" t="str">
        <f t="shared" si="144"/>
        <v/>
      </c>
      <c r="AX920" s="14" t="str">
        <f t="shared" si="145"/>
        <v/>
      </c>
      <c r="AY920" s="14" t="str">
        <f>IF($B920="","",COUNTIFS($B$5:$B920,$B920,$AT$5:$AT920,$AT920))</f>
        <v/>
      </c>
      <c r="AZ920" s="14" t="str">
        <f>IF($B920="","",COUNTIFS($B$5:$B920,$B920,$AV$5:$AV920,$AV920))</f>
        <v/>
      </c>
      <c r="BA920" s="14" t="str">
        <f t="shared" si="146"/>
        <v/>
      </c>
      <c r="BB920" s="14" t="str">
        <f t="shared" si="147"/>
        <v/>
      </c>
      <c r="BC920" s="14">
        <f t="shared" si="148"/>
        <v>0</v>
      </c>
      <c r="BF920" s="20" t="str">
        <f t="shared" si="149"/>
        <v/>
      </c>
    </row>
    <row r="921" spans="45:58" ht="14.25" customHeight="1">
      <c r="AS921" s="18" t="str">
        <f t="shared" si="140"/>
        <v/>
      </c>
      <c r="AT921" s="12" t="str">
        <f t="shared" si="141"/>
        <v/>
      </c>
      <c r="AU921" s="19" t="str">
        <f t="shared" si="142"/>
        <v/>
      </c>
      <c r="AV921" s="12" t="str">
        <f t="shared" si="143"/>
        <v/>
      </c>
      <c r="AW921" s="12" t="str">
        <f t="shared" si="144"/>
        <v/>
      </c>
      <c r="AX921" s="14" t="str">
        <f t="shared" si="145"/>
        <v/>
      </c>
      <c r="AY921" s="14" t="str">
        <f>IF($B921="","",COUNTIFS($B$5:$B921,$B921,$AT$5:$AT921,$AT921))</f>
        <v/>
      </c>
      <c r="AZ921" s="14" t="str">
        <f>IF($B921="","",COUNTIFS($B$5:$B921,$B921,$AV$5:$AV921,$AV921))</f>
        <v/>
      </c>
      <c r="BA921" s="14" t="str">
        <f t="shared" si="146"/>
        <v/>
      </c>
      <c r="BB921" s="14" t="str">
        <f t="shared" si="147"/>
        <v/>
      </c>
      <c r="BC921" s="14">
        <f t="shared" si="148"/>
        <v>0</v>
      </c>
      <c r="BF921" s="20" t="str">
        <f t="shared" si="149"/>
        <v/>
      </c>
    </row>
    <row r="922" spans="45:58" ht="14.25" customHeight="1">
      <c r="AS922" s="18" t="str">
        <f t="shared" si="140"/>
        <v/>
      </c>
      <c r="AT922" s="12" t="str">
        <f t="shared" si="141"/>
        <v/>
      </c>
      <c r="AU922" s="19" t="str">
        <f t="shared" si="142"/>
        <v/>
      </c>
      <c r="AV922" s="12" t="str">
        <f t="shared" si="143"/>
        <v/>
      </c>
      <c r="AW922" s="12" t="str">
        <f t="shared" si="144"/>
        <v/>
      </c>
      <c r="AX922" s="14" t="str">
        <f t="shared" si="145"/>
        <v/>
      </c>
      <c r="AY922" s="14" t="str">
        <f>IF($B922="","",COUNTIFS($B$5:$B922,$B922,$AT$5:$AT922,$AT922))</f>
        <v/>
      </c>
      <c r="AZ922" s="14" t="str">
        <f>IF($B922="","",COUNTIFS($B$5:$B922,$B922,$AV$5:$AV922,$AV922))</f>
        <v/>
      </c>
      <c r="BA922" s="14" t="str">
        <f t="shared" si="146"/>
        <v/>
      </c>
      <c r="BB922" s="14" t="str">
        <f t="shared" si="147"/>
        <v/>
      </c>
      <c r="BC922" s="14">
        <f t="shared" si="148"/>
        <v>0</v>
      </c>
      <c r="BF922" s="20" t="str">
        <f t="shared" si="149"/>
        <v/>
      </c>
    </row>
    <row r="923" spans="45:58" ht="14.25" customHeight="1">
      <c r="AS923" s="18" t="str">
        <f t="shared" si="140"/>
        <v/>
      </c>
      <c r="AT923" s="12" t="str">
        <f t="shared" si="141"/>
        <v/>
      </c>
      <c r="AU923" s="19" t="str">
        <f t="shared" si="142"/>
        <v/>
      </c>
      <c r="AV923" s="12" t="str">
        <f t="shared" si="143"/>
        <v/>
      </c>
      <c r="AW923" s="12" t="str">
        <f t="shared" si="144"/>
        <v/>
      </c>
      <c r="AX923" s="14" t="str">
        <f t="shared" si="145"/>
        <v/>
      </c>
      <c r="AY923" s="14" t="str">
        <f>IF($B923="","",COUNTIFS($B$5:$B923,$B923,$AT$5:$AT923,$AT923))</f>
        <v/>
      </c>
      <c r="AZ923" s="14" t="str">
        <f>IF($B923="","",COUNTIFS($B$5:$B923,$B923,$AV$5:$AV923,$AV923))</f>
        <v/>
      </c>
      <c r="BA923" s="14" t="str">
        <f t="shared" si="146"/>
        <v/>
      </c>
      <c r="BB923" s="14" t="str">
        <f t="shared" si="147"/>
        <v/>
      </c>
      <c r="BC923" s="14">
        <f t="shared" si="148"/>
        <v>0</v>
      </c>
      <c r="BF923" s="20" t="str">
        <f t="shared" si="149"/>
        <v/>
      </c>
    </row>
    <row r="924" spans="45:58" ht="14.25" customHeight="1">
      <c r="AS924" s="18" t="str">
        <f t="shared" si="140"/>
        <v/>
      </c>
      <c r="AT924" s="12" t="str">
        <f t="shared" si="141"/>
        <v/>
      </c>
      <c r="AU924" s="19" t="str">
        <f t="shared" si="142"/>
        <v/>
      </c>
      <c r="AV924" s="12" t="str">
        <f t="shared" si="143"/>
        <v/>
      </c>
      <c r="AW924" s="12" t="str">
        <f t="shared" si="144"/>
        <v/>
      </c>
      <c r="AX924" s="14" t="str">
        <f t="shared" si="145"/>
        <v/>
      </c>
      <c r="AY924" s="14" t="str">
        <f>IF($B924="","",COUNTIFS($B$5:$B924,$B924,$AT$5:$AT924,$AT924))</f>
        <v/>
      </c>
      <c r="AZ924" s="14" t="str">
        <f>IF($B924="","",COUNTIFS($B$5:$B924,$B924,$AV$5:$AV924,$AV924))</f>
        <v/>
      </c>
      <c r="BA924" s="14" t="str">
        <f t="shared" si="146"/>
        <v/>
      </c>
      <c r="BB924" s="14" t="str">
        <f t="shared" si="147"/>
        <v/>
      </c>
      <c r="BC924" s="14">
        <f t="shared" si="148"/>
        <v>0</v>
      </c>
      <c r="BF924" s="20" t="str">
        <f t="shared" si="149"/>
        <v/>
      </c>
    </row>
    <row r="925" spans="45:58" ht="14.25" customHeight="1">
      <c r="AS925" s="18" t="str">
        <f t="shared" si="140"/>
        <v/>
      </c>
      <c r="AT925" s="12" t="str">
        <f t="shared" si="141"/>
        <v/>
      </c>
      <c r="AU925" s="19" t="str">
        <f t="shared" si="142"/>
        <v/>
      </c>
      <c r="AV925" s="12" t="str">
        <f t="shared" si="143"/>
        <v/>
      </c>
      <c r="AW925" s="12" t="str">
        <f t="shared" si="144"/>
        <v/>
      </c>
      <c r="AX925" s="14" t="str">
        <f t="shared" si="145"/>
        <v/>
      </c>
      <c r="AY925" s="14" t="str">
        <f>IF($B925="","",COUNTIFS($B$5:$B925,$B925,$AT$5:$AT925,$AT925))</f>
        <v/>
      </c>
      <c r="AZ925" s="14" t="str">
        <f>IF($B925="","",COUNTIFS($B$5:$B925,$B925,$AV$5:$AV925,$AV925))</f>
        <v/>
      </c>
      <c r="BA925" s="14" t="str">
        <f t="shared" si="146"/>
        <v/>
      </c>
      <c r="BB925" s="14" t="str">
        <f t="shared" si="147"/>
        <v/>
      </c>
      <c r="BC925" s="14">
        <f t="shared" si="148"/>
        <v>0</v>
      </c>
      <c r="BF925" s="20" t="str">
        <f t="shared" si="149"/>
        <v/>
      </c>
    </row>
    <row r="926" spans="45:58" ht="14.25" customHeight="1">
      <c r="AS926" s="18" t="str">
        <f t="shared" si="140"/>
        <v/>
      </c>
      <c r="AT926" s="12" t="str">
        <f t="shared" si="141"/>
        <v/>
      </c>
      <c r="AU926" s="19" t="str">
        <f t="shared" si="142"/>
        <v/>
      </c>
      <c r="AV926" s="12" t="str">
        <f t="shared" si="143"/>
        <v/>
      </c>
      <c r="AW926" s="12" t="str">
        <f t="shared" si="144"/>
        <v/>
      </c>
      <c r="AX926" s="14" t="str">
        <f t="shared" si="145"/>
        <v/>
      </c>
      <c r="AY926" s="14" t="str">
        <f>IF($B926="","",COUNTIFS($B$5:$B926,$B926,$AT$5:$AT926,$AT926))</f>
        <v/>
      </c>
      <c r="AZ926" s="14" t="str">
        <f>IF($B926="","",COUNTIFS($B$5:$B926,$B926,$AV$5:$AV926,$AV926))</f>
        <v/>
      </c>
      <c r="BA926" s="14" t="str">
        <f t="shared" si="146"/>
        <v/>
      </c>
      <c r="BB926" s="14" t="str">
        <f t="shared" si="147"/>
        <v/>
      </c>
      <c r="BC926" s="14">
        <f t="shared" si="148"/>
        <v>0</v>
      </c>
      <c r="BF926" s="20" t="str">
        <f t="shared" si="149"/>
        <v/>
      </c>
    </row>
    <row r="927" spans="45:58" ht="14.25" customHeight="1">
      <c r="AS927" s="18" t="str">
        <f t="shared" si="140"/>
        <v/>
      </c>
      <c r="AT927" s="12" t="str">
        <f t="shared" si="141"/>
        <v/>
      </c>
      <c r="AU927" s="19" t="str">
        <f t="shared" si="142"/>
        <v/>
      </c>
      <c r="AV927" s="12" t="str">
        <f t="shared" si="143"/>
        <v/>
      </c>
      <c r="AW927" s="12" t="str">
        <f t="shared" si="144"/>
        <v/>
      </c>
      <c r="AX927" s="14" t="str">
        <f t="shared" si="145"/>
        <v/>
      </c>
      <c r="AY927" s="14" t="str">
        <f>IF($B927="","",COUNTIFS($B$5:$B927,$B927,$AT$5:$AT927,$AT927))</f>
        <v/>
      </c>
      <c r="AZ927" s="14" t="str">
        <f>IF($B927="","",COUNTIFS($B$5:$B927,$B927,$AV$5:$AV927,$AV927))</f>
        <v/>
      </c>
      <c r="BA927" s="14" t="str">
        <f t="shared" si="146"/>
        <v/>
      </c>
      <c r="BB927" s="14" t="str">
        <f t="shared" si="147"/>
        <v/>
      </c>
      <c r="BC927" s="14">
        <f t="shared" si="148"/>
        <v>0</v>
      </c>
      <c r="BF927" s="20" t="str">
        <f t="shared" si="149"/>
        <v/>
      </c>
    </row>
    <row r="928" spans="45:58" ht="14.25" customHeight="1">
      <c r="AS928" s="18" t="str">
        <f t="shared" si="140"/>
        <v/>
      </c>
      <c r="AT928" s="12" t="str">
        <f t="shared" si="141"/>
        <v/>
      </c>
      <c r="AU928" s="19" t="str">
        <f t="shared" si="142"/>
        <v/>
      </c>
      <c r="AV928" s="12" t="str">
        <f t="shared" si="143"/>
        <v/>
      </c>
      <c r="AW928" s="12" t="str">
        <f t="shared" si="144"/>
        <v/>
      </c>
      <c r="AX928" s="14" t="str">
        <f t="shared" si="145"/>
        <v/>
      </c>
      <c r="AY928" s="14" t="str">
        <f>IF($B928="","",COUNTIFS($B$5:$B928,$B928,$AT$5:$AT928,$AT928))</f>
        <v/>
      </c>
      <c r="AZ928" s="14" t="str">
        <f>IF($B928="","",COUNTIFS($B$5:$B928,$B928,$AV$5:$AV928,$AV928))</f>
        <v/>
      </c>
      <c r="BA928" s="14" t="str">
        <f t="shared" si="146"/>
        <v/>
      </c>
      <c r="BB928" s="14" t="str">
        <f t="shared" si="147"/>
        <v/>
      </c>
      <c r="BC928" s="14">
        <f t="shared" si="148"/>
        <v>0</v>
      </c>
      <c r="BF928" s="20" t="str">
        <f t="shared" si="149"/>
        <v/>
      </c>
    </row>
    <row r="929" spans="45:58" ht="14.25" customHeight="1">
      <c r="AS929" s="18" t="str">
        <f t="shared" si="140"/>
        <v/>
      </c>
      <c r="AT929" s="12" t="str">
        <f t="shared" si="141"/>
        <v/>
      </c>
      <c r="AU929" s="19" t="str">
        <f t="shared" si="142"/>
        <v/>
      </c>
      <c r="AV929" s="12" t="str">
        <f t="shared" si="143"/>
        <v/>
      </c>
      <c r="AW929" s="12" t="str">
        <f t="shared" si="144"/>
        <v/>
      </c>
      <c r="AX929" s="14" t="str">
        <f t="shared" si="145"/>
        <v/>
      </c>
      <c r="AY929" s="14" t="str">
        <f>IF($B929="","",COUNTIFS($B$5:$B929,$B929,$AT$5:$AT929,$AT929))</f>
        <v/>
      </c>
      <c r="AZ929" s="14" t="str">
        <f>IF($B929="","",COUNTIFS($B$5:$B929,$B929,$AV$5:$AV929,$AV929))</f>
        <v/>
      </c>
      <c r="BA929" s="14" t="str">
        <f t="shared" si="146"/>
        <v/>
      </c>
      <c r="BB929" s="14" t="str">
        <f t="shared" si="147"/>
        <v/>
      </c>
      <c r="BC929" s="14">
        <f t="shared" si="148"/>
        <v>0</v>
      </c>
      <c r="BF929" s="20" t="str">
        <f t="shared" si="149"/>
        <v/>
      </c>
    </row>
    <row r="930" spans="45:58" ht="14.25" customHeight="1">
      <c r="AS930" s="18" t="str">
        <f t="shared" si="140"/>
        <v/>
      </c>
      <c r="AT930" s="12" t="str">
        <f t="shared" si="141"/>
        <v/>
      </c>
      <c r="AU930" s="19" t="str">
        <f t="shared" si="142"/>
        <v/>
      </c>
      <c r="AV930" s="12" t="str">
        <f t="shared" si="143"/>
        <v/>
      </c>
      <c r="AW930" s="12" t="str">
        <f t="shared" si="144"/>
        <v/>
      </c>
      <c r="AX930" s="14" t="str">
        <f t="shared" si="145"/>
        <v/>
      </c>
      <c r="AY930" s="14" t="str">
        <f>IF($B930="","",COUNTIFS($B$5:$B930,$B930,$AT$5:$AT930,$AT930))</f>
        <v/>
      </c>
      <c r="AZ930" s="14" t="str">
        <f>IF($B930="","",COUNTIFS($B$5:$B930,$B930,$AV$5:$AV930,$AV930))</f>
        <v/>
      </c>
      <c r="BA930" s="14" t="str">
        <f t="shared" si="146"/>
        <v/>
      </c>
      <c r="BB930" s="14" t="str">
        <f t="shared" si="147"/>
        <v/>
      </c>
      <c r="BC930" s="14">
        <f t="shared" si="148"/>
        <v>0</v>
      </c>
      <c r="BF930" s="20" t="str">
        <f t="shared" si="149"/>
        <v/>
      </c>
    </row>
    <row r="931" spans="45:58" ht="14.25" customHeight="1">
      <c r="AS931" s="18" t="str">
        <f t="shared" si="140"/>
        <v/>
      </c>
      <c r="AT931" s="12" t="str">
        <f t="shared" si="141"/>
        <v/>
      </c>
      <c r="AU931" s="19" t="str">
        <f t="shared" si="142"/>
        <v/>
      </c>
      <c r="AV931" s="12" t="str">
        <f t="shared" si="143"/>
        <v/>
      </c>
      <c r="AW931" s="12" t="str">
        <f t="shared" si="144"/>
        <v/>
      </c>
      <c r="AX931" s="14" t="str">
        <f t="shared" si="145"/>
        <v/>
      </c>
      <c r="AY931" s="14" t="str">
        <f>IF($B931="","",COUNTIFS($B$5:$B931,$B931,$AT$5:$AT931,$AT931))</f>
        <v/>
      </c>
      <c r="AZ931" s="14" t="str">
        <f>IF($B931="","",COUNTIFS($B$5:$B931,$B931,$AV$5:$AV931,$AV931))</f>
        <v/>
      </c>
      <c r="BA931" s="14" t="str">
        <f t="shared" si="146"/>
        <v/>
      </c>
      <c r="BB931" s="14" t="str">
        <f t="shared" si="147"/>
        <v/>
      </c>
      <c r="BC931" s="14">
        <f t="shared" si="148"/>
        <v>0</v>
      </c>
      <c r="BF931" s="20" t="str">
        <f t="shared" si="149"/>
        <v/>
      </c>
    </row>
    <row r="932" spans="45:58" ht="14.25" customHeight="1">
      <c r="AS932" s="18" t="str">
        <f t="shared" si="140"/>
        <v/>
      </c>
      <c r="AT932" s="12" t="str">
        <f t="shared" si="141"/>
        <v/>
      </c>
      <c r="AU932" s="19" t="str">
        <f t="shared" si="142"/>
        <v/>
      </c>
      <c r="AV932" s="12" t="str">
        <f t="shared" si="143"/>
        <v/>
      </c>
      <c r="AW932" s="12" t="str">
        <f t="shared" si="144"/>
        <v/>
      </c>
      <c r="AX932" s="14" t="str">
        <f t="shared" si="145"/>
        <v/>
      </c>
      <c r="AY932" s="14" t="str">
        <f>IF($B932="","",COUNTIFS($B$5:$B932,$B932,$AT$5:$AT932,$AT932))</f>
        <v/>
      </c>
      <c r="AZ932" s="14" t="str">
        <f>IF($B932="","",COUNTIFS($B$5:$B932,$B932,$AV$5:$AV932,$AV932))</f>
        <v/>
      </c>
      <c r="BA932" s="14" t="str">
        <f t="shared" si="146"/>
        <v/>
      </c>
      <c r="BB932" s="14" t="str">
        <f t="shared" si="147"/>
        <v/>
      </c>
      <c r="BC932" s="14">
        <f t="shared" si="148"/>
        <v>0</v>
      </c>
      <c r="BF932" s="20" t="str">
        <f t="shared" si="149"/>
        <v/>
      </c>
    </row>
    <row r="933" spans="45:58" ht="14.25" customHeight="1">
      <c r="AS933" s="18" t="str">
        <f t="shared" si="140"/>
        <v/>
      </c>
      <c r="AT933" s="12" t="str">
        <f t="shared" si="141"/>
        <v/>
      </c>
      <c r="AU933" s="19" t="str">
        <f t="shared" si="142"/>
        <v/>
      </c>
      <c r="AV933" s="12" t="str">
        <f t="shared" si="143"/>
        <v/>
      </c>
      <c r="AW933" s="12" t="str">
        <f t="shared" si="144"/>
        <v/>
      </c>
      <c r="AX933" s="14" t="str">
        <f t="shared" si="145"/>
        <v/>
      </c>
      <c r="AY933" s="14" t="str">
        <f>IF($B933="","",COUNTIFS($B$5:$B933,$B933,$AT$5:$AT933,$AT933))</f>
        <v/>
      </c>
      <c r="AZ933" s="14" t="str">
        <f>IF($B933="","",COUNTIFS($B$5:$B933,$B933,$AV$5:$AV933,$AV933))</f>
        <v/>
      </c>
      <c r="BA933" s="14" t="str">
        <f t="shared" si="146"/>
        <v/>
      </c>
      <c r="BB933" s="14" t="str">
        <f t="shared" si="147"/>
        <v/>
      </c>
      <c r="BC933" s="14">
        <f t="shared" si="148"/>
        <v>0</v>
      </c>
      <c r="BF933" s="20" t="str">
        <f t="shared" si="149"/>
        <v/>
      </c>
    </row>
    <row r="934" spans="45:58" ht="14.25" customHeight="1">
      <c r="AS934" s="18" t="str">
        <f t="shared" si="140"/>
        <v/>
      </c>
      <c r="AT934" s="12" t="str">
        <f t="shared" si="141"/>
        <v/>
      </c>
      <c r="AU934" s="19" t="str">
        <f t="shared" si="142"/>
        <v/>
      </c>
      <c r="AV934" s="12" t="str">
        <f t="shared" si="143"/>
        <v/>
      </c>
      <c r="AW934" s="12" t="str">
        <f t="shared" si="144"/>
        <v/>
      </c>
      <c r="AX934" s="14" t="str">
        <f t="shared" si="145"/>
        <v/>
      </c>
      <c r="AY934" s="14" t="str">
        <f>IF($B934="","",COUNTIFS($B$5:$B934,$B934,$AT$5:$AT934,$AT934))</f>
        <v/>
      </c>
      <c r="AZ934" s="14" t="str">
        <f>IF($B934="","",COUNTIFS($B$5:$B934,$B934,$AV$5:$AV934,$AV934))</f>
        <v/>
      </c>
      <c r="BA934" s="14" t="str">
        <f t="shared" si="146"/>
        <v/>
      </c>
      <c r="BB934" s="14" t="str">
        <f t="shared" si="147"/>
        <v/>
      </c>
      <c r="BC934" s="14">
        <f t="shared" si="148"/>
        <v>0</v>
      </c>
      <c r="BF934" s="20" t="str">
        <f t="shared" si="149"/>
        <v/>
      </c>
    </row>
    <row r="935" spans="45:58" ht="14.25" customHeight="1">
      <c r="AS935" s="18" t="str">
        <f t="shared" si="140"/>
        <v/>
      </c>
      <c r="AT935" s="12" t="str">
        <f t="shared" si="141"/>
        <v/>
      </c>
      <c r="AU935" s="19" t="str">
        <f t="shared" si="142"/>
        <v/>
      </c>
      <c r="AV935" s="12" t="str">
        <f t="shared" si="143"/>
        <v/>
      </c>
      <c r="AW935" s="12" t="str">
        <f t="shared" si="144"/>
        <v/>
      </c>
      <c r="AX935" s="14" t="str">
        <f t="shared" si="145"/>
        <v/>
      </c>
      <c r="AY935" s="14" t="str">
        <f>IF($B935="","",COUNTIFS($B$5:$B935,$B935,$AT$5:$AT935,$AT935))</f>
        <v/>
      </c>
      <c r="AZ935" s="14" t="str">
        <f>IF($B935="","",COUNTIFS($B$5:$B935,$B935,$AV$5:$AV935,$AV935))</f>
        <v/>
      </c>
      <c r="BA935" s="14" t="str">
        <f t="shared" si="146"/>
        <v/>
      </c>
      <c r="BB935" s="14" t="str">
        <f t="shared" si="147"/>
        <v/>
      </c>
      <c r="BC935" s="14">
        <f t="shared" si="148"/>
        <v>0</v>
      </c>
      <c r="BF935" s="20" t="str">
        <f t="shared" si="149"/>
        <v/>
      </c>
    </row>
    <row r="936" spans="45:58" ht="14.25" customHeight="1">
      <c r="AS936" s="18" t="str">
        <f t="shared" si="140"/>
        <v/>
      </c>
      <c r="AT936" s="12" t="str">
        <f t="shared" si="141"/>
        <v/>
      </c>
      <c r="AU936" s="19" t="str">
        <f t="shared" si="142"/>
        <v/>
      </c>
      <c r="AV936" s="12" t="str">
        <f t="shared" si="143"/>
        <v/>
      </c>
      <c r="AW936" s="12" t="str">
        <f t="shared" si="144"/>
        <v/>
      </c>
      <c r="AX936" s="14" t="str">
        <f t="shared" si="145"/>
        <v/>
      </c>
      <c r="AY936" s="14" t="str">
        <f>IF($B936="","",COUNTIFS($B$5:$B936,$B936,$AT$5:$AT936,$AT936))</f>
        <v/>
      </c>
      <c r="AZ936" s="14" t="str">
        <f>IF($B936="","",COUNTIFS($B$5:$B936,$B936,$AV$5:$AV936,$AV936))</f>
        <v/>
      </c>
      <c r="BA936" s="14" t="str">
        <f t="shared" si="146"/>
        <v/>
      </c>
      <c r="BB936" s="14" t="str">
        <f t="shared" si="147"/>
        <v/>
      </c>
      <c r="BC936" s="14">
        <f t="shared" si="148"/>
        <v>0</v>
      </c>
      <c r="BF936" s="20" t="str">
        <f t="shared" si="149"/>
        <v/>
      </c>
    </row>
    <row r="937" spans="45:58" ht="14.25" customHeight="1">
      <c r="AS937" s="18" t="str">
        <f t="shared" si="140"/>
        <v/>
      </c>
      <c r="AT937" s="12" t="str">
        <f t="shared" si="141"/>
        <v/>
      </c>
      <c r="AU937" s="19" t="str">
        <f t="shared" si="142"/>
        <v/>
      </c>
      <c r="AV937" s="12" t="str">
        <f t="shared" si="143"/>
        <v/>
      </c>
      <c r="AW937" s="12" t="str">
        <f t="shared" si="144"/>
        <v/>
      </c>
      <c r="AX937" s="14" t="str">
        <f t="shared" si="145"/>
        <v/>
      </c>
      <c r="AY937" s="14" t="str">
        <f>IF($B937="","",COUNTIFS($B$5:$B937,$B937,$AT$5:$AT937,$AT937))</f>
        <v/>
      </c>
      <c r="AZ937" s="14" t="str">
        <f>IF($B937="","",COUNTIFS($B$5:$B937,$B937,$AV$5:$AV937,$AV937))</f>
        <v/>
      </c>
      <c r="BA937" s="14" t="str">
        <f t="shared" si="146"/>
        <v/>
      </c>
      <c r="BB937" s="14" t="str">
        <f t="shared" si="147"/>
        <v/>
      </c>
      <c r="BC937" s="14">
        <f t="shared" si="148"/>
        <v>0</v>
      </c>
      <c r="BF937" s="20" t="str">
        <f t="shared" si="149"/>
        <v/>
      </c>
    </row>
    <row r="938" spans="45:58" ht="14.25" customHeight="1">
      <c r="AS938" s="18" t="str">
        <f t="shared" si="140"/>
        <v/>
      </c>
      <c r="AT938" s="12" t="str">
        <f t="shared" si="141"/>
        <v/>
      </c>
      <c r="AU938" s="19" t="str">
        <f t="shared" si="142"/>
        <v/>
      </c>
      <c r="AV938" s="12" t="str">
        <f t="shared" si="143"/>
        <v/>
      </c>
      <c r="AW938" s="12" t="str">
        <f t="shared" si="144"/>
        <v/>
      </c>
      <c r="AX938" s="14" t="str">
        <f t="shared" si="145"/>
        <v/>
      </c>
      <c r="AY938" s="14" t="str">
        <f>IF($B938="","",COUNTIFS($B$5:$B938,$B938,$AT$5:$AT938,$AT938))</f>
        <v/>
      </c>
      <c r="AZ938" s="14" t="str">
        <f>IF($B938="","",COUNTIFS($B$5:$B938,$B938,$AV$5:$AV938,$AV938))</f>
        <v/>
      </c>
      <c r="BA938" s="14" t="str">
        <f t="shared" si="146"/>
        <v/>
      </c>
      <c r="BB938" s="14" t="str">
        <f t="shared" si="147"/>
        <v/>
      </c>
      <c r="BC938" s="14">
        <f t="shared" si="148"/>
        <v>0</v>
      </c>
      <c r="BF938" s="20" t="str">
        <f t="shared" si="149"/>
        <v/>
      </c>
    </row>
    <row r="939" spans="45:58" ht="14.25" customHeight="1">
      <c r="AS939" s="18" t="str">
        <f t="shared" si="140"/>
        <v/>
      </c>
      <c r="AT939" s="12" t="str">
        <f t="shared" si="141"/>
        <v/>
      </c>
      <c r="AU939" s="19" t="str">
        <f t="shared" si="142"/>
        <v/>
      </c>
      <c r="AV939" s="12" t="str">
        <f t="shared" si="143"/>
        <v/>
      </c>
      <c r="AW939" s="12" t="str">
        <f t="shared" si="144"/>
        <v/>
      </c>
      <c r="AX939" s="14" t="str">
        <f t="shared" si="145"/>
        <v/>
      </c>
      <c r="AY939" s="14" t="str">
        <f>IF($B939="","",COUNTIFS($B$5:$B939,$B939,$AT$5:$AT939,$AT939))</f>
        <v/>
      </c>
      <c r="AZ939" s="14" t="str">
        <f>IF($B939="","",COUNTIFS($B$5:$B939,$B939,$AV$5:$AV939,$AV939))</f>
        <v/>
      </c>
      <c r="BA939" s="14" t="str">
        <f t="shared" si="146"/>
        <v/>
      </c>
      <c r="BB939" s="14" t="str">
        <f t="shared" si="147"/>
        <v/>
      </c>
      <c r="BC939" s="14">
        <f t="shared" si="148"/>
        <v>0</v>
      </c>
      <c r="BF939" s="20" t="str">
        <f t="shared" si="149"/>
        <v/>
      </c>
    </row>
    <row r="940" spans="45:58" ht="14.25" customHeight="1">
      <c r="AS940" s="18" t="str">
        <f t="shared" si="140"/>
        <v/>
      </c>
      <c r="AT940" s="12" t="str">
        <f t="shared" si="141"/>
        <v/>
      </c>
      <c r="AU940" s="19" t="str">
        <f t="shared" si="142"/>
        <v/>
      </c>
      <c r="AV940" s="12" t="str">
        <f t="shared" si="143"/>
        <v/>
      </c>
      <c r="AW940" s="12" t="str">
        <f t="shared" si="144"/>
        <v/>
      </c>
      <c r="AX940" s="14" t="str">
        <f t="shared" si="145"/>
        <v/>
      </c>
      <c r="AY940" s="14" t="str">
        <f>IF($B940="","",COUNTIFS($B$5:$B940,$B940,$AT$5:$AT940,$AT940))</f>
        <v/>
      </c>
      <c r="AZ940" s="14" t="str">
        <f>IF($B940="","",COUNTIFS($B$5:$B940,$B940,$AV$5:$AV940,$AV940))</f>
        <v/>
      </c>
      <c r="BA940" s="14" t="str">
        <f t="shared" si="146"/>
        <v/>
      </c>
      <c r="BB940" s="14" t="str">
        <f t="shared" si="147"/>
        <v/>
      </c>
      <c r="BC940" s="14">
        <f t="shared" si="148"/>
        <v>0</v>
      </c>
      <c r="BF940" s="20" t="str">
        <f t="shared" si="149"/>
        <v/>
      </c>
    </row>
    <row r="941" spans="45:58" ht="14.25" customHeight="1">
      <c r="AS941" s="18" t="str">
        <f t="shared" si="140"/>
        <v/>
      </c>
      <c r="AT941" s="12" t="str">
        <f t="shared" si="141"/>
        <v/>
      </c>
      <c r="AU941" s="19" t="str">
        <f t="shared" si="142"/>
        <v/>
      </c>
      <c r="AV941" s="12" t="str">
        <f t="shared" si="143"/>
        <v/>
      </c>
      <c r="AW941" s="12" t="str">
        <f t="shared" si="144"/>
        <v/>
      </c>
      <c r="AX941" s="14" t="str">
        <f t="shared" si="145"/>
        <v/>
      </c>
      <c r="AY941" s="14" t="str">
        <f>IF($B941="","",COUNTIFS($B$5:$B941,$B941,$AT$5:$AT941,$AT941))</f>
        <v/>
      </c>
      <c r="AZ941" s="14" t="str">
        <f>IF($B941="","",COUNTIFS($B$5:$B941,$B941,$AV$5:$AV941,$AV941))</f>
        <v/>
      </c>
      <c r="BA941" s="14" t="str">
        <f t="shared" si="146"/>
        <v/>
      </c>
      <c r="BB941" s="14" t="str">
        <f t="shared" si="147"/>
        <v/>
      </c>
      <c r="BC941" s="14">
        <f t="shared" si="148"/>
        <v>0</v>
      </c>
      <c r="BF941" s="20" t="str">
        <f t="shared" si="149"/>
        <v/>
      </c>
    </row>
    <row r="942" spans="45:58" ht="14.25" customHeight="1">
      <c r="AS942" s="18" t="str">
        <f t="shared" si="140"/>
        <v/>
      </c>
      <c r="AT942" s="12" t="str">
        <f t="shared" si="141"/>
        <v/>
      </c>
      <c r="AU942" s="19" t="str">
        <f t="shared" si="142"/>
        <v/>
      </c>
      <c r="AV942" s="12" t="str">
        <f t="shared" si="143"/>
        <v/>
      </c>
      <c r="AW942" s="12" t="str">
        <f t="shared" si="144"/>
        <v/>
      </c>
      <c r="AX942" s="14" t="str">
        <f t="shared" si="145"/>
        <v/>
      </c>
      <c r="AY942" s="14" t="str">
        <f>IF($B942="","",COUNTIFS($B$5:$B942,$B942,$AT$5:$AT942,$AT942))</f>
        <v/>
      </c>
      <c r="AZ942" s="14" t="str">
        <f>IF($B942="","",COUNTIFS($B$5:$B942,$B942,$AV$5:$AV942,$AV942))</f>
        <v/>
      </c>
      <c r="BA942" s="14" t="str">
        <f t="shared" si="146"/>
        <v/>
      </c>
      <c r="BB942" s="14" t="str">
        <f t="shared" si="147"/>
        <v/>
      </c>
      <c r="BC942" s="14">
        <f t="shared" si="148"/>
        <v>0</v>
      </c>
      <c r="BF942" s="20" t="str">
        <f t="shared" si="149"/>
        <v/>
      </c>
    </row>
    <row r="943" spans="45:58" ht="14.25" customHeight="1">
      <c r="AS943" s="18" t="str">
        <f t="shared" si="140"/>
        <v/>
      </c>
      <c r="AT943" s="12" t="str">
        <f t="shared" si="141"/>
        <v/>
      </c>
      <c r="AU943" s="19" t="str">
        <f t="shared" si="142"/>
        <v/>
      </c>
      <c r="AV943" s="12" t="str">
        <f t="shared" si="143"/>
        <v/>
      </c>
      <c r="AW943" s="12" t="str">
        <f t="shared" si="144"/>
        <v/>
      </c>
      <c r="AX943" s="14" t="str">
        <f t="shared" si="145"/>
        <v/>
      </c>
      <c r="AY943" s="14" t="str">
        <f>IF($B943="","",COUNTIFS($B$5:$B943,$B943,$AT$5:$AT943,$AT943))</f>
        <v/>
      </c>
      <c r="AZ943" s="14" t="str">
        <f>IF($B943="","",COUNTIFS($B$5:$B943,$B943,$AV$5:$AV943,$AV943))</f>
        <v/>
      </c>
      <c r="BA943" s="14" t="str">
        <f t="shared" si="146"/>
        <v/>
      </c>
      <c r="BB943" s="14" t="str">
        <f t="shared" si="147"/>
        <v/>
      </c>
      <c r="BC943" s="14">
        <f t="shared" si="148"/>
        <v>0</v>
      </c>
      <c r="BF943" s="20" t="str">
        <f t="shared" si="149"/>
        <v/>
      </c>
    </row>
    <row r="944" spans="45:58" ht="14.25" customHeight="1">
      <c r="AS944" s="18" t="str">
        <f t="shared" si="140"/>
        <v/>
      </c>
      <c r="AT944" s="12" t="str">
        <f t="shared" si="141"/>
        <v/>
      </c>
      <c r="AU944" s="19" t="str">
        <f t="shared" si="142"/>
        <v/>
      </c>
      <c r="AV944" s="12" t="str">
        <f t="shared" si="143"/>
        <v/>
      </c>
      <c r="AW944" s="12" t="str">
        <f t="shared" si="144"/>
        <v/>
      </c>
      <c r="AX944" s="14" t="str">
        <f t="shared" si="145"/>
        <v/>
      </c>
      <c r="AY944" s="14" t="str">
        <f>IF($B944="","",COUNTIFS($B$5:$B944,$B944,$AT$5:$AT944,$AT944))</f>
        <v/>
      </c>
      <c r="AZ944" s="14" t="str">
        <f>IF($B944="","",COUNTIFS($B$5:$B944,$B944,$AV$5:$AV944,$AV944))</f>
        <v/>
      </c>
      <c r="BA944" s="14" t="str">
        <f t="shared" si="146"/>
        <v/>
      </c>
      <c r="BB944" s="14" t="str">
        <f t="shared" si="147"/>
        <v/>
      </c>
      <c r="BC944" s="14">
        <f t="shared" si="148"/>
        <v>0</v>
      </c>
      <c r="BF944" s="20" t="str">
        <f t="shared" si="149"/>
        <v/>
      </c>
    </row>
    <row r="945" spans="45:58" ht="14.25" customHeight="1">
      <c r="AS945" s="18" t="str">
        <f t="shared" si="140"/>
        <v/>
      </c>
      <c r="AT945" s="12" t="str">
        <f t="shared" si="141"/>
        <v/>
      </c>
      <c r="AU945" s="19" t="str">
        <f t="shared" si="142"/>
        <v/>
      </c>
      <c r="AV945" s="12" t="str">
        <f t="shared" si="143"/>
        <v/>
      </c>
      <c r="AW945" s="12" t="str">
        <f t="shared" si="144"/>
        <v/>
      </c>
      <c r="AX945" s="14" t="str">
        <f t="shared" si="145"/>
        <v/>
      </c>
      <c r="AY945" s="14" t="str">
        <f>IF($B945="","",COUNTIFS($B$5:$B945,$B945,$AT$5:$AT945,$AT945))</f>
        <v/>
      </c>
      <c r="AZ945" s="14" t="str">
        <f>IF($B945="","",COUNTIFS($B$5:$B945,$B945,$AV$5:$AV945,$AV945))</f>
        <v/>
      </c>
      <c r="BA945" s="14" t="str">
        <f t="shared" si="146"/>
        <v/>
      </c>
      <c r="BB945" s="14" t="str">
        <f t="shared" si="147"/>
        <v/>
      </c>
      <c r="BC945" s="14">
        <f t="shared" si="148"/>
        <v>0</v>
      </c>
      <c r="BF945" s="20" t="str">
        <f t="shared" si="149"/>
        <v/>
      </c>
    </row>
    <row r="946" spans="45:58" ht="14.25" customHeight="1">
      <c r="AS946" s="18" t="str">
        <f t="shared" si="140"/>
        <v/>
      </c>
      <c r="AT946" s="12" t="str">
        <f t="shared" si="141"/>
        <v/>
      </c>
      <c r="AU946" s="19" t="str">
        <f t="shared" si="142"/>
        <v/>
      </c>
      <c r="AV946" s="12" t="str">
        <f t="shared" si="143"/>
        <v/>
      </c>
      <c r="AW946" s="12" t="str">
        <f t="shared" si="144"/>
        <v/>
      </c>
      <c r="AX946" s="14" t="str">
        <f t="shared" si="145"/>
        <v/>
      </c>
      <c r="AY946" s="14" t="str">
        <f>IF($B946="","",COUNTIFS($B$5:$B946,$B946,$AT$5:$AT946,$AT946))</f>
        <v/>
      </c>
      <c r="AZ946" s="14" t="str">
        <f>IF($B946="","",COUNTIFS($B$5:$B946,$B946,$AV$5:$AV946,$AV946))</f>
        <v/>
      </c>
      <c r="BA946" s="14" t="str">
        <f t="shared" si="146"/>
        <v/>
      </c>
      <c r="BB946" s="14" t="str">
        <f t="shared" si="147"/>
        <v/>
      </c>
      <c r="BC946" s="14">
        <f t="shared" si="148"/>
        <v>0</v>
      </c>
      <c r="BF946" s="20" t="str">
        <f t="shared" si="149"/>
        <v/>
      </c>
    </row>
    <row r="947" spans="45:58" ht="14.25" customHeight="1">
      <c r="AS947" s="18" t="str">
        <f t="shared" si="140"/>
        <v/>
      </c>
      <c r="AT947" s="12" t="str">
        <f t="shared" si="141"/>
        <v/>
      </c>
      <c r="AU947" s="19" t="str">
        <f t="shared" si="142"/>
        <v/>
      </c>
      <c r="AV947" s="12" t="str">
        <f t="shared" si="143"/>
        <v/>
      </c>
      <c r="AW947" s="12" t="str">
        <f t="shared" si="144"/>
        <v/>
      </c>
      <c r="AX947" s="14" t="str">
        <f t="shared" si="145"/>
        <v/>
      </c>
      <c r="AY947" s="14" t="str">
        <f>IF($B947="","",COUNTIFS($B$5:$B947,$B947,$AT$5:$AT947,$AT947))</f>
        <v/>
      </c>
      <c r="AZ947" s="14" t="str">
        <f>IF($B947="","",COUNTIFS($B$5:$B947,$B947,$AV$5:$AV947,$AV947))</f>
        <v/>
      </c>
      <c r="BA947" s="14" t="str">
        <f t="shared" si="146"/>
        <v/>
      </c>
      <c r="BB947" s="14" t="str">
        <f t="shared" si="147"/>
        <v/>
      </c>
      <c r="BC947" s="14">
        <f t="shared" si="148"/>
        <v>0</v>
      </c>
      <c r="BF947" s="20" t="str">
        <f t="shared" si="149"/>
        <v/>
      </c>
    </row>
    <row r="948" spans="45:58" ht="14.25" customHeight="1">
      <c r="AS948" s="18" t="str">
        <f t="shared" si="140"/>
        <v/>
      </c>
      <c r="AT948" s="12" t="str">
        <f t="shared" si="141"/>
        <v/>
      </c>
      <c r="AU948" s="19" t="str">
        <f t="shared" si="142"/>
        <v/>
      </c>
      <c r="AV948" s="12" t="str">
        <f t="shared" si="143"/>
        <v/>
      </c>
      <c r="AW948" s="12" t="str">
        <f t="shared" si="144"/>
        <v/>
      </c>
      <c r="AX948" s="14" t="str">
        <f t="shared" si="145"/>
        <v/>
      </c>
      <c r="AY948" s="14" t="str">
        <f>IF($B948="","",COUNTIFS($B$5:$B948,$B948,$AT$5:$AT948,$AT948))</f>
        <v/>
      </c>
      <c r="AZ948" s="14" t="str">
        <f>IF($B948="","",COUNTIFS($B$5:$B948,$B948,$AV$5:$AV948,$AV948))</f>
        <v/>
      </c>
      <c r="BA948" s="14" t="str">
        <f t="shared" si="146"/>
        <v/>
      </c>
      <c r="BB948" s="14" t="str">
        <f t="shared" si="147"/>
        <v/>
      </c>
      <c r="BC948" s="14">
        <f t="shared" si="148"/>
        <v>0</v>
      </c>
      <c r="BF948" s="20" t="str">
        <f t="shared" si="149"/>
        <v/>
      </c>
    </row>
    <row r="949" spans="45:58" ht="14.25" customHeight="1">
      <c r="AS949" s="18" t="str">
        <f t="shared" si="140"/>
        <v/>
      </c>
      <c r="AT949" s="12" t="str">
        <f t="shared" si="141"/>
        <v/>
      </c>
      <c r="AU949" s="19" t="str">
        <f t="shared" si="142"/>
        <v/>
      </c>
      <c r="AV949" s="12" t="str">
        <f t="shared" si="143"/>
        <v/>
      </c>
      <c r="AW949" s="12" t="str">
        <f t="shared" si="144"/>
        <v/>
      </c>
      <c r="AX949" s="14" t="str">
        <f t="shared" si="145"/>
        <v/>
      </c>
      <c r="AY949" s="14" t="str">
        <f>IF($B949="","",COUNTIFS($B$5:$B949,$B949,$AT$5:$AT949,$AT949))</f>
        <v/>
      </c>
      <c r="AZ949" s="14" t="str">
        <f>IF($B949="","",COUNTIFS($B$5:$B949,$B949,$AV$5:$AV949,$AV949))</f>
        <v/>
      </c>
      <c r="BA949" s="14" t="str">
        <f t="shared" si="146"/>
        <v/>
      </c>
      <c r="BB949" s="14" t="str">
        <f t="shared" si="147"/>
        <v/>
      </c>
      <c r="BC949" s="14">
        <f t="shared" si="148"/>
        <v>0</v>
      </c>
      <c r="BF949" s="20" t="str">
        <f t="shared" si="149"/>
        <v/>
      </c>
    </row>
    <row r="950" spans="45:58" ht="14.25" customHeight="1">
      <c r="AS950" s="18" t="str">
        <f t="shared" si="140"/>
        <v/>
      </c>
      <c r="AT950" s="12" t="str">
        <f t="shared" si="141"/>
        <v/>
      </c>
      <c r="AU950" s="19" t="str">
        <f t="shared" si="142"/>
        <v/>
      </c>
      <c r="AV950" s="12" t="str">
        <f t="shared" si="143"/>
        <v/>
      </c>
      <c r="AW950" s="12" t="str">
        <f t="shared" si="144"/>
        <v/>
      </c>
      <c r="AX950" s="14" t="str">
        <f t="shared" si="145"/>
        <v/>
      </c>
      <c r="AY950" s="14" t="str">
        <f>IF($B950="","",COUNTIFS($B$5:$B950,$B950,$AT$5:$AT950,$AT950))</f>
        <v/>
      </c>
      <c r="AZ950" s="14" t="str">
        <f>IF($B950="","",COUNTIFS($B$5:$B950,$B950,$AV$5:$AV950,$AV950))</f>
        <v/>
      </c>
      <c r="BA950" s="14" t="str">
        <f t="shared" si="146"/>
        <v/>
      </c>
      <c r="BB950" s="14" t="str">
        <f t="shared" si="147"/>
        <v/>
      </c>
      <c r="BC950" s="14">
        <f t="shared" si="148"/>
        <v>0</v>
      </c>
      <c r="BF950" s="20" t="str">
        <f t="shared" si="149"/>
        <v/>
      </c>
    </row>
    <row r="951" spans="45:58" ht="14.25" customHeight="1">
      <c r="AS951" s="18" t="str">
        <f t="shared" si="140"/>
        <v/>
      </c>
      <c r="AT951" s="12" t="str">
        <f t="shared" si="141"/>
        <v/>
      </c>
      <c r="AU951" s="19" t="str">
        <f t="shared" si="142"/>
        <v/>
      </c>
      <c r="AV951" s="12" t="str">
        <f t="shared" si="143"/>
        <v/>
      </c>
      <c r="AW951" s="12" t="str">
        <f t="shared" si="144"/>
        <v/>
      </c>
      <c r="AX951" s="14" t="str">
        <f t="shared" si="145"/>
        <v/>
      </c>
      <c r="AY951" s="14" t="str">
        <f>IF($B951="","",COUNTIFS($B$5:$B951,$B951,$AT$5:$AT951,$AT951))</f>
        <v/>
      </c>
      <c r="AZ951" s="14" t="str">
        <f>IF($B951="","",COUNTIFS($B$5:$B951,$B951,$AV$5:$AV951,$AV951))</f>
        <v/>
      </c>
      <c r="BA951" s="14" t="str">
        <f t="shared" si="146"/>
        <v/>
      </c>
      <c r="BB951" s="14" t="str">
        <f t="shared" si="147"/>
        <v/>
      </c>
      <c r="BC951" s="14">
        <f t="shared" si="148"/>
        <v>0</v>
      </c>
      <c r="BF951" s="20" t="str">
        <f t="shared" si="149"/>
        <v/>
      </c>
    </row>
    <row r="952" spans="45:58" ht="14.25" customHeight="1">
      <c r="AS952" s="18" t="str">
        <f t="shared" si="140"/>
        <v/>
      </c>
      <c r="AT952" s="12" t="str">
        <f t="shared" si="141"/>
        <v/>
      </c>
      <c r="AU952" s="19" t="str">
        <f t="shared" si="142"/>
        <v/>
      </c>
      <c r="AV952" s="12" t="str">
        <f t="shared" si="143"/>
        <v/>
      </c>
      <c r="AW952" s="12" t="str">
        <f t="shared" si="144"/>
        <v/>
      </c>
      <c r="AX952" s="14" t="str">
        <f t="shared" si="145"/>
        <v/>
      </c>
      <c r="AY952" s="14" t="str">
        <f>IF($B952="","",COUNTIFS($B$5:$B952,$B952,$AT$5:$AT952,$AT952))</f>
        <v/>
      </c>
      <c r="AZ952" s="14" t="str">
        <f>IF($B952="","",COUNTIFS($B$5:$B952,$B952,$AV$5:$AV952,$AV952))</f>
        <v/>
      </c>
      <c r="BA952" s="14" t="str">
        <f t="shared" si="146"/>
        <v/>
      </c>
      <c r="BB952" s="14" t="str">
        <f t="shared" si="147"/>
        <v/>
      </c>
      <c r="BC952" s="14">
        <f t="shared" si="148"/>
        <v>0</v>
      </c>
      <c r="BF952" s="20" t="str">
        <f t="shared" si="149"/>
        <v/>
      </c>
    </row>
    <row r="953" spans="45:58" ht="14.25" customHeight="1">
      <c r="AS953" s="18" t="str">
        <f t="shared" si="140"/>
        <v/>
      </c>
      <c r="AT953" s="12" t="str">
        <f t="shared" si="141"/>
        <v/>
      </c>
      <c r="AU953" s="19" t="str">
        <f t="shared" si="142"/>
        <v/>
      </c>
      <c r="AV953" s="12" t="str">
        <f t="shared" si="143"/>
        <v/>
      </c>
      <c r="AW953" s="12" t="str">
        <f t="shared" si="144"/>
        <v/>
      </c>
      <c r="AX953" s="14" t="str">
        <f t="shared" si="145"/>
        <v/>
      </c>
      <c r="AY953" s="14" t="str">
        <f>IF($B953="","",COUNTIFS($B$5:$B953,$B953,$AT$5:$AT953,$AT953))</f>
        <v/>
      </c>
      <c r="AZ953" s="14" t="str">
        <f>IF($B953="","",COUNTIFS($B$5:$B953,$B953,$AV$5:$AV953,$AV953))</f>
        <v/>
      </c>
      <c r="BA953" s="14" t="str">
        <f t="shared" si="146"/>
        <v/>
      </c>
      <c r="BB953" s="14" t="str">
        <f t="shared" si="147"/>
        <v/>
      </c>
      <c r="BC953" s="14">
        <f t="shared" si="148"/>
        <v>0</v>
      </c>
      <c r="BF953" s="20" t="str">
        <f t="shared" si="149"/>
        <v/>
      </c>
    </row>
    <row r="954" spans="45:58" ht="14.25" customHeight="1">
      <c r="AS954" s="18" t="str">
        <f t="shared" si="140"/>
        <v/>
      </c>
      <c r="AT954" s="12" t="str">
        <f t="shared" si="141"/>
        <v/>
      </c>
      <c r="AU954" s="19" t="str">
        <f t="shared" si="142"/>
        <v/>
      </c>
      <c r="AV954" s="12" t="str">
        <f t="shared" si="143"/>
        <v/>
      </c>
      <c r="AW954" s="12" t="str">
        <f t="shared" si="144"/>
        <v/>
      </c>
      <c r="AX954" s="14" t="str">
        <f t="shared" si="145"/>
        <v/>
      </c>
      <c r="AY954" s="14" t="str">
        <f>IF($B954="","",COUNTIFS($B$5:$B954,$B954,$AT$5:$AT954,$AT954))</f>
        <v/>
      </c>
      <c r="AZ954" s="14" t="str">
        <f>IF($B954="","",COUNTIFS($B$5:$B954,$B954,$AV$5:$AV954,$AV954))</f>
        <v/>
      </c>
      <c r="BA954" s="14" t="str">
        <f t="shared" si="146"/>
        <v/>
      </c>
      <c r="BB954" s="14" t="str">
        <f t="shared" si="147"/>
        <v/>
      </c>
      <c r="BC954" s="14">
        <f t="shared" si="148"/>
        <v>0</v>
      </c>
      <c r="BF954" s="20" t="str">
        <f t="shared" si="149"/>
        <v/>
      </c>
    </row>
    <row r="955" spans="45:58" ht="14.25" customHeight="1">
      <c r="AS955" s="18" t="str">
        <f t="shared" si="140"/>
        <v/>
      </c>
      <c r="AT955" s="12" t="str">
        <f t="shared" si="141"/>
        <v/>
      </c>
      <c r="AU955" s="19" t="str">
        <f t="shared" si="142"/>
        <v/>
      </c>
      <c r="AV955" s="12" t="str">
        <f t="shared" si="143"/>
        <v/>
      </c>
      <c r="AW955" s="12" t="str">
        <f t="shared" si="144"/>
        <v/>
      </c>
      <c r="AX955" s="14" t="str">
        <f t="shared" si="145"/>
        <v/>
      </c>
      <c r="AY955" s="14" t="str">
        <f>IF($B955="","",COUNTIFS($B$5:$B955,$B955,$AT$5:$AT955,$AT955))</f>
        <v/>
      </c>
      <c r="AZ955" s="14" t="str">
        <f>IF($B955="","",COUNTIFS($B$5:$B955,$B955,$AV$5:$AV955,$AV955))</f>
        <v/>
      </c>
      <c r="BA955" s="14" t="str">
        <f t="shared" si="146"/>
        <v/>
      </c>
      <c r="BB955" s="14" t="str">
        <f t="shared" si="147"/>
        <v/>
      </c>
      <c r="BC955" s="14">
        <f t="shared" si="148"/>
        <v>0</v>
      </c>
      <c r="BF955" s="20" t="str">
        <f t="shared" si="149"/>
        <v/>
      </c>
    </row>
    <row r="956" spans="45:58" ht="14.25" customHeight="1">
      <c r="AS956" s="18" t="str">
        <f t="shared" si="140"/>
        <v/>
      </c>
      <c r="AT956" s="12" t="str">
        <f t="shared" si="141"/>
        <v/>
      </c>
      <c r="AU956" s="19" t="str">
        <f t="shared" si="142"/>
        <v/>
      </c>
      <c r="AV956" s="12" t="str">
        <f t="shared" si="143"/>
        <v/>
      </c>
      <c r="AW956" s="12" t="str">
        <f t="shared" si="144"/>
        <v/>
      </c>
      <c r="AX956" s="14" t="str">
        <f t="shared" si="145"/>
        <v/>
      </c>
      <c r="AY956" s="14" t="str">
        <f>IF($B956="","",COUNTIFS($B$5:$B956,$B956,$AT$5:$AT956,$AT956))</f>
        <v/>
      </c>
      <c r="AZ956" s="14" t="str">
        <f>IF($B956="","",COUNTIFS($B$5:$B956,$B956,$AV$5:$AV956,$AV956))</f>
        <v/>
      </c>
      <c r="BA956" s="14" t="str">
        <f t="shared" si="146"/>
        <v/>
      </c>
      <c r="BB956" s="14" t="str">
        <f t="shared" si="147"/>
        <v/>
      </c>
      <c r="BC956" s="14">
        <f t="shared" si="148"/>
        <v>0</v>
      </c>
      <c r="BF956" s="20" t="str">
        <f t="shared" si="149"/>
        <v/>
      </c>
    </row>
    <row r="957" spans="45:58" ht="14.25" customHeight="1">
      <c r="AS957" s="18" t="str">
        <f t="shared" si="140"/>
        <v/>
      </c>
      <c r="AT957" s="12" t="str">
        <f t="shared" si="141"/>
        <v/>
      </c>
      <c r="AU957" s="19" t="str">
        <f t="shared" si="142"/>
        <v/>
      </c>
      <c r="AV957" s="12" t="str">
        <f t="shared" si="143"/>
        <v/>
      </c>
      <c r="AW957" s="12" t="str">
        <f t="shared" si="144"/>
        <v/>
      </c>
      <c r="AX957" s="14" t="str">
        <f t="shared" si="145"/>
        <v/>
      </c>
      <c r="AY957" s="14" t="str">
        <f>IF($B957="","",COUNTIFS($B$5:$B957,$B957,$AT$5:$AT957,$AT957))</f>
        <v/>
      </c>
      <c r="AZ957" s="14" t="str">
        <f>IF($B957="","",COUNTIFS($B$5:$B957,$B957,$AV$5:$AV957,$AV957))</f>
        <v/>
      </c>
      <c r="BA957" s="14" t="str">
        <f t="shared" si="146"/>
        <v/>
      </c>
      <c r="BB957" s="14" t="str">
        <f t="shared" si="147"/>
        <v/>
      </c>
      <c r="BC957" s="14">
        <f t="shared" si="148"/>
        <v>0</v>
      </c>
      <c r="BF957" s="20" t="str">
        <f t="shared" si="149"/>
        <v/>
      </c>
    </row>
    <row r="958" spans="45:58" ht="14.25" customHeight="1">
      <c r="AS958" s="18" t="str">
        <f t="shared" si="140"/>
        <v/>
      </c>
      <c r="AT958" s="12" t="str">
        <f t="shared" si="141"/>
        <v/>
      </c>
      <c r="AU958" s="19" t="str">
        <f t="shared" si="142"/>
        <v/>
      </c>
      <c r="AV958" s="12" t="str">
        <f t="shared" si="143"/>
        <v/>
      </c>
      <c r="AW958" s="12" t="str">
        <f t="shared" si="144"/>
        <v/>
      </c>
      <c r="AX958" s="14" t="str">
        <f t="shared" si="145"/>
        <v/>
      </c>
      <c r="AY958" s="14" t="str">
        <f>IF($B958="","",COUNTIFS($B$5:$B958,$B958,$AT$5:$AT958,$AT958))</f>
        <v/>
      </c>
      <c r="AZ958" s="14" t="str">
        <f>IF($B958="","",COUNTIFS($B$5:$B958,$B958,$AV$5:$AV958,$AV958))</f>
        <v/>
      </c>
      <c r="BA958" s="14" t="str">
        <f t="shared" si="146"/>
        <v/>
      </c>
      <c r="BB958" s="14" t="str">
        <f t="shared" si="147"/>
        <v/>
      </c>
      <c r="BC958" s="14">
        <f t="shared" si="148"/>
        <v>0</v>
      </c>
      <c r="BF958" s="20" t="str">
        <f t="shared" si="149"/>
        <v/>
      </c>
    </row>
    <row r="959" spans="45:58" ht="14.25" customHeight="1">
      <c r="AS959" s="18" t="str">
        <f t="shared" si="140"/>
        <v/>
      </c>
      <c r="AT959" s="12" t="str">
        <f t="shared" si="141"/>
        <v/>
      </c>
      <c r="AU959" s="19" t="str">
        <f t="shared" si="142"/>
        <v/>
      </c>
      <c r="AV959" s="12" t="str">
        <f t="shared" si="143"/>
        <v/>
      </c>
      <c r="AW959" s="12" t="str">
        <f t="shared" si="144"/>
        <v/>
      </c>
      <c r="AX959" s="14" t="str">
        <f t="shared" si="145"/>
        <v/>
      </c>
      <c r="AY959" s="14" t="str">
        <f>IF($B959="","",COUNTIFS($B$5:$B959,$B959,$AT$5:$AT959,$AT959))</f>
        <v/>
      </c>
      <c r="AZ959" s="14" t="str">
        <f>IF($B959="","",COUNTIFS($B$5:$B959,$B959,$AV$5:$AV959,$AV959))</f>
        <v/>
      </c>
      <c r="BA959" s="14" t="str">
        <f t="shared" si="146"/>
        <v/>
      </c>
      <c r="BB959" s="14" t="str">
        <f t="shared" si="147"/>
        <v/>
      </c>
      <c r="BC959" s="14">
        <f t="shared" si="148"/>
        <v>0</v>
      </c>
      <c r="BF959" s="20" t="str">
        <f t="shared" si="149"/>
        <v/>
      </c>
    </row>
    <row r="960" spans="45:58" ht="14.25" customHeight="1">
      <c r="AS960" s="18" t="str">
        <f t="shared" si="140"/>
        <v/>
      </c>
      <c r="AT960" s="12" t="str">
        <f t="shared" si="141"/>
        <v/>
      </c>
      <c r="AU960" s="19" t="str">
        <f t="shared" si="142"/>
        <v/>
      </c>
      <c r="AV960" s="12" t="str">
        <f t="shared" si="143"/>
        <v/>
      </c>
      <c r="AW960" s="12" t="str">
        <f t="shared" si="144"/>
        <v/>
      </c>
      <c r="AX960" s="14" t="str">
        <f t="shared" si="145"/>
        <v/>
      </c>
      <c r="AY960" s="14" t="str">
        <f>IF($B960="","",COUNTIFS($B$5:$B960,$B960,$AT$5:$AT960,$AT960))</f>
        <v/>
      </c>
      <c r="AZ960" s="14" t="str">
        <f>IF($B960="","",COUNTIFS($B$5:$B960,$B960,$AV$5:$AV960,$AV960))</f>
        <v/>
      </c>
      <c r="BA960" s="14" t="str">
        <f t="shared" si="146"/>
        <v/>
      </c>
      <c r="BB960" s="14" t="str">
        <f t="shared" si="147"/>
        <v/>
      </c>
      <c r="BC960" s="14">
        <f t="shared" si="148"/>
        <v>0</v>
      </c>
      <c r="BF960" s="20" t="str">
        <f t="shared" si="149"/>
        <v/>
      </c>
    </row>
    <row r="961" spans="45:58" ht="14.25" customHeight="1">
      <c r="AS961" s="18" t="str">
        <f t="shared" si="140"/>
        <v/>
      </c>
      <c r="AT961" s="12" t="str">
        <f t="shared" si="141"/>
        <v/>
      </c>
      <c r="AU961" s="19" t="str">
        <f t="shared" si="142"/>
        <v/>
      </c>
      <c r="AV961" s="12" t="str">
        <f t="shared" si="143"/>
        <v/>
      </c>
      <c r="AW961" s="12" t="str">
        <f t="shared" si="144"/>
        <v/>
      </c>
      <c r="AX961" s="14" t="str">
        <f t="shared" si="145"/>
        <v/>
      </c>
      <c r="AY961" s="14" t="str">
        <f>IF($B961="","",COUNTIFS($B$5:$B961,$B961,$AT$5:$AT961,$AT961))</f>
        <v/>
      </c>
      <c r="AZ961" s="14" t="str">
        <f>IF($B961="","",COUNTIFS($B$5:$B961,$B961,$AV$5:$AV961,$AV961))</f>
        <v/>
      </c>
      <c r="BA961" s="14" t="str">
        <f t="shared" si="146"/>
        <v/>
      </c>
      <c r="BB961" s="14" t="str">
        <f t="shared" si="147"/>
        <v/>
      </c>
      <c r="BC961" s="14">
        <f t="shared" si="148"/>
        <v>0</v>
      </c>
      <c r="BF961" s="20" t="str">
        <f t="shared" si="149"/>
        <v/>
      </c>
    </row>
    <row r="962" spans="45:58" ht="14.25" customHeight="1">
      <c r="AS962" s="18" t="str">
        <f t="shared" si="140"/>
        <v/>
      </c>
      <c r="AT962" s="12" t="str">
        <f t="shared" si="141"/>
        <v/>
      </c>
      <c r="AU962" s="19" t="str">
        <f t="shared" si="142"/>
        <v/>
      </c>
      <c r="AV962" s="12" t="str">
        <f t="shared" si="143"/>
        <v/>
      </c>
      <c r="AW962" s="12" t="str">
        <f t="shared" si="144"/>
        <v/>
      </c>
      <c r="AX962" s="14" t="str">
        <f t="shared" si="145"/>
        <v/>
      </c>
      <c r="AY962" s="14" t="str">
        <f>IF($B962="","",COUNTIFS($B$5:$B962,$B962,$AT$5:$AT962,$AT962))</f>
        <v/>
      </c>
      <c r="AZ962" s="14" t="str">
        <f>IF($B962="","",COUNTIFS($B$5:$B962,$B962,$AV$5:$AV962,$AV962))</f>
        <v/>
      </c>
      <c r="BA962" s="14" t="str">
        <f t="shared" si="146"/>
        <v/>
      </c>
      <c r="BB962" s="14" t="str">
        <f t="shared" si="147"/>
        <v/>
      </c>
      <c r="BC962" s="14">
        <f t="shared" si="148"/>
        <v>0</v>
      </c>
      <c r="BF962" s="20" t="str">
        <f t="shared" si="149"/>
        <v/>
      </c>
    </row>
    <row r="963" spans="45:58" ht="14.25" customHeight="1">
      <c r="AS963" s="18" t="str">
        <f t="shared" si="140"/>
        <v/>
      </c>
      <c r="AT963" s="12" t="str">
        <f t="shared" si="141"/>
        <v/>
      </c>
      <c r="AU963" s="19" t="str">
        <f t="shared" si="142"/>
        <v/>
      </c>
      <c r="AV963" s="12" t="str">
        <f t="shared" si="143"/>
        <v/>
      </c>
      <c r="AW963" s="12" t="str">
        <f t="shared" si="144"/>
        <v/>
      </c>
      <c r="AX963" s="14" t="str">
        <f t="shared" si="145"/>
        <v/>
      </c>
      <c r="AY963" s="14" t="str">
        <f>IF($B963="","",COUNTIFS($B$5:$B963,$B963,$AT$5:$AT963,$AT963))</f>
        <v/>
      </c>
      <c r="AZ963" s="14" t="str">
        <f>IF($B963="","",COUNTIFS($B$5:$B963,$B963,$AV$5:$AV963,$AV963))</f>
        <v/>
      </c>
      <c r="BA963" s="14" t="str">
        <f t="shared" si="146"/>
        <v/>
      </c>
      <c r="BB963" s="14" t="str">
        <f t="shared" si="147"/>
        <v/>
      </c>
      <c r="BC963" s="14">
        <f t="shared" si="148"/>
        <v>0</v>
      </c>
      <c r="BF963" s="20" t="str">
        <f t="shared" si="149"/>
        <v/>
      </c>
    </row>
    <row r="964" spans="45:58" ht="14.25" customHeight="1">
      <c r="AS964" s="18" t="str">
        <f t="shared" si="140"/>
        <v/>
      </c>
      <c r="AT964" s="12" t="str">
        <f t="shared" si="141"/>
        <v/>
      </c>
      <c r="AU964" s="19" t="str">
        <f t="shared" si="142"/>
        <v/>
      </c>
      <c r="AV964" s="12" t="str">
        <f t="shared" si="143"/>
        <v/>
      </c>
      <c r="AW964" s="12" t="str">
        <f t="shared" si="144"/>
        <v/>
      </c>
      <c r="AX964" s="14" t="str">
        <f t="shared" si="145"/>
        <v/>
      </c>
      <c r="AY964" s="14" t="str">
        <f>IF($B964="","",COUNTIFS($B$5:$B964,$B964,$AT$5:$AT964,$AT964))</f>
        <v/>
      </c>
      <c r="AZ964" s="14" t="str">
        <f>IF($B964="","",COUNTIFS($B$5:$B964,$B964,$AV$5:$AV964,$AV964))</f>
        <v/>
      </c>
      <c r="BA964" s="14" t="str">
        <f t="shared" si="146"/>
        <v/>
      </c>
      <c r="BB964" s="14" t="str">
        <f t="shared" si="147"/>
        <v/>
      </c>
      <c r="BC964" s="14">
        <f t="shared" si="148"/>
        <v>0</v>
      </c>
      <c r="BF964" s="20" t="str">
        <f t="shared" si="149"/>
        <v/>
      </c>
    </row>
    <row r="965" spans="45:58" ht="14.25" customHeight="1">
      <c r="AS965" s="18" t="str">
        <f t="shared" ref="AS965:AS1028" si="150">IF($B965="","",SUM($H965,$J965,$L965,$N965,$P965,$R965,$T965,$V965,$X965,$Z965,$AB965,$AD965,$AF965,$AH965,$AJ965,$AL965,$AN965))</f>
        <v/>
      </c>
      <c r="AT965" s="12" t="str">
        <f t="shared" ref="AT965:AT1028" si="151">IF($C965="","",DATE(YEAR($C965),MONTH($C965),1))</f>
        <v/>
      </c>
      <c r="AU965" s="19" t="str">
        <f t="shared" ref="AU965:AU1028" si="152">IF($AT965="","",TEXT($AT965,"mmmm yyyy"))</f>
        <v/>
      </c>
      <c r="AV965" s="12" t="str">
        <f t="shared" ref="AV965:AV1028" si="153">IF($C965="","",$C965-WEEKDAY($C965,2)+1)</f>
        <v/>
      </c>
      <c r="AW965" s="12" t="str">
        <f t="shared" ref="AW965:AW1028" si="154">IF($AV965="","",$AV965+6)</f>
        <v/>
      </c>
      <c r="AX965" s="14" t="str">
        <f t="shared" ref="AX965:AX1028" si="155">IF($AV965="","",TEXT($AV965,"dd/mm/yyyy")&amp;" - "&amp;TEXT($AW965,"dd/mm/yyyy"))</f>
        <v/>
      </c>
      <c r="AY965" s="14" t="str">
        <f>IF($B965="","",COUNTIFS($B$5:$B965,$B965,$AT$5:$AT965,$AT965))</f>
        <v/>
      </c>
      <c r="AZ965" s="14" t="str">
        <f>IF($B965="","",COUNTIFS($B$5:$B965,$B965,$AV$5:$AV965,$AV965))</f>
        <v/>
      </c>
      <c r="BA965" s="14" t="str">
        <f t="shared" ref="BA965:BA1028" si="156">IF($B965="","",TEXT($AY965,"00")&amp;"|"&amp;$B965&amp;"|"&amp;TEXT($AT965,"yyyymmdd"))</f>
        <v/>
      </c>
      <c r="BB965" s="14" t="str">
        <f t="shared" ref="BB965:BB1028" si="157">IF($B965="","",TEXT($AZ965,"00")&amp;"|"&amp;$B965&amp;"|"&amp;TEXT($AV965,"yyyymmdd"))</f>
        <v/>
      </c>
      <c r="BC965" s="14">
        <f t="shared" ref="BC965:BC1028" si="158">IF(OR($AP965="YES",$AP965="Yes",$AP965="Y",$AP965=1),1,0)</f>
        <v>0</v>
      </c>
      <c r="BF965" s="20" t="str">
        <f t="shared" ref="BF965:BF1028" si="159">IF($C965="","",IF($C965&gt;=DATE(2026,6,1),"QA-2026-06",IF($C965&gt;=DATE(2026,5,1),"May 2026+",IF($C965&gt;=DATE(2026,4,1),"April 2026",IF($C965&gt;=DATE(2026,3,1),"March 2026","Jan-Feb 2026")))))</f>
        <v/>
      </c>
    </row>
    <row r="966" spans="45:58" ht="14.25" customHeight="1">
      <c r="AS966" s="18" t="str">
        <f t="shared" si="150"/>
        <v/>
      </c>
      <c r="AT966" s="12" t="str">
        <f t="shared" si="151"/>
        <v/>
      </c>
      <c r="AU966" s="19" t="str">
        <f t="shared" si="152"/>
        <v/>
      </c>
      <c r="AV966" s="12" t="str">
        <f t="shared" si="153"/>
        <v/>
      </c>
      <c r="AW966" s="12" t="str">
        <f t="shared" si="154"/>
        <v/>
      </c>
      <c r="AX966" s="14" t="str">
        <f t="shared" si="155"/>
        <v/>
      </c>
      <c r="AY966" s="14" t="str">
        <f>IF($B966="","",COUNTIFS($B$5:$B966,$B966,$AT$5:$AT966,$AT966))</f>
        <v/>
      </c>
      <c r="AZ966" s="14" t="str">
        <f>IF($B966="","",COUNTIFS($B$5:$B966,$B966,$AV$5:$AV966,$AV966))</f>
        <v/>
      </c>
      <c r="BA966" s="14" t="str">
        <f t="shared" si="156"/>
        <v/>
      </c>
      <c r="BB966" s="14" t="str">
        <f t="shared" si="157"/>
        <v/>
      </c>
      <c r="BC966" s="14">
        <f t="shared" si="158"/>
        <v>0</v>
      </c>
      <c r="BF966" s="20" t="str">
        <f t="shared" si="159"/>
        <v/>
      </c>
    </row>
    <row r="967" spans="45:58" ht="14.25" customHeight="1">
      <c r="AS967" s="18" t="str">
        <f t="shared" si="150"/>
        <v/>
      </c>
      <c r="AT967" s="12" t="str">
        <f t="shared" si="151"/>
        <v/>
      </c>
      <c r="AU967" s="19" t="str">
        <f t="shared" si="152"/>
        <v/>
      </c>
      <c r="AV967" s="12" t="str">
        <f t="shared" si="153"/>
        <v/>
      </c>
      <c r="AW967" s="12" t="str">
        <f t="shared" si="154"/>
        <v/>
      </c>
      <c r="AX967" s="14" t="str">
        <f t="shared" si="155"/>
        <v/>
      </c>
      <c r="AY967" s="14" t="str">
        <f>IF($B967="","",COUNTIFS($B$5:$B967,$B967,$AT$5:$AT967,$AT967))</f>
        <v/>
      </c>
      <c r="AZ967" s="14" t="str">
        <f>IF($B967="","",COUNTIFS($B$5:$B967,$B967,$AV$5:$AV967,$AV967))</f>
        <v/>
      </c>
      <c r="BA967" s="14" t="str">
        <f t="shared" si="156"/>
        <v/>
      </c>
      <c r="BB967" s="14" t="str">
        <f t="shared" si="157"/>
        <v/>
      </c>
      <c r="BC967" s="14">
        <f t="shared" si="158"/>
        <v>0</v>
      </c>
      <c r="BF967" s="20" t="str">
        <f t="shared" si="159"/>
        <v/>
      </c>
    </row>
    <row r="968" spans="45:58" ht="14.25" customHeight="1">
      <c r="AS968" s="18" t="str">
        <f t="shared" si="150"/>
        <v/>
      </c>
      <c r="AT968" s="12" t="str">
        <f t="shared" si="151"/>
        <v/>
      </c>
      <c r="AU968" s="19" t="str">
        <f t="shared" si="152"/>
        <v/>
      </c>
      <c r="AV968" s="12" t="str">
        <f t="shared" si="153"/>
        <v/>
      </c>
      <c r="AW968" s="12" t="str">
        <f t="shared" si="154"/>
        <v/>
      </c>
      <c r="AX968" s="14" t="str">
        <f t="shared" si="155"/>
        <v/>
      </c>
      <c r="AY968" s="14" t="str">
        <f>IF($B968="","",COUNTIFS($B$5:$B968,$B968,$AT$5:$AT968,$AT968))</f>
        <v/>
      </c>
      <c r="AZ968" s="14" t="str">
        <f>IF($B968="","",COUNTIFS($B$5:$B968,$B968,$AV$5:$AV968,$AV968))</f>
        <v/>
      </c>
      <c r="BA968" s="14" t="str">
        <f t="shared" si="156"/>
        <v/>
      </c>
      <c r="BB968" s="14" t="str">
        <f t="shared" si="157"/>
        <v/>
      </c>
      <c r="BC968" s="14">
        <f t="shared" si="158"/>
        <v>0</v>
      </c>
      <c r="BF968" s="20" t="str">
        <f t="shared" si="159"/>
        <v/>
      </c>
    </row>
    <row r="969" spans="45:58" ht="14.25" customHeight="1">
      <c r="AS969" s="18" t="str">
        <f t="shared" si="150"/>
        <v/>
      </c>
      <c r="AT969" s="12" t="str">
        <f t="shared" si="151"/>
        <v/>
      </c>
      <c r="AU969" s="19" t="str">
        <f t="shared" si="152"/>
        <v/>
      </c>
      <c r="AV969" s="12" t="str">
        <f t="shared" si="153"/>
        <v/>
      </c>
      <c r="AW969" s="12" t="str">
        <f t="shared" si="154"/>
        <v/>
      </c>
      <c r="AX969" s="14" t="str">
        <f t="shared" si="155"/>
        <v/>
      </c>
      <c r="AY969" s="14" t="str">
        <f>IF($B969="","",COUNTIFS($B$5:$B969,$B969,$AT$5:$AT969,$AT969))</f>
        <v/>
      </c>
      <c r="AZ969" s="14" t="str">
        <f>IF($B969="","",COUNTIFS($B$5:$B969,$B969,$AV$5:$AV969,$AV969))</f>
        <v/>
      </c>
      <c r="BA969" s="14" t="str">
        <f t="shared" si="156"/>
        <v/>
      </c>
      <c r="BB969" s="14" t="str">
        <f t="shared" si="157"/>
        <v/>
      </c>
      <c r="BC969" s="14">
        <f t="shared" si="158"/>
        <v>0</v>
      </c>
      <c r="BF969" s="20" t="str">
        <f t="shared" si="159"/>
        <v/>
      </c>
    </row>
    <row r="970" spans="45:58" ht="14.25" customHeight="1">
      <c r="AS970" s="18" t="str">
        <f t="shared" si="150"/>
        <v/>
      </c>
      <c r="AT970" s="12" t="str">
        <f t="shared" si="151"/>
        <v/>
      </c>
      <c r="AU970" s="19" t="str">
        <f t="shared" si="152"/>
        <v/>
      </c>
      <c r="AV970" s="12" t="str">
        <f t="shared" si="153"/>
        <v/>
      </c>
      <c r="AW970" s="12" t="str">
        <f t="shared" si="154"/>
        <v/>
      </c>
      <c r="AX970" s="14" t="str">
        <f t="shared" si="155"/>
        <v/>
      </c>
      <c r="AY970" s="14" t="str">
        <f>IF($B970="","",COUNTIFS($B$5:$B970,$B970,$AT$5:$AT970,$AT970))</f>
        <v/>
      </c>
      <c r="AZ970" s="14" t="str">
        <f>IF($B970="","",COUNTIFS($B$5:$B970,$B970,$AV$5:$AV970,$AV970))</f>
        <v/>
      </c>
      <c r="BA970" s="14" t="str">
        <f t="shared" si="156"/>
        <v/>
      </c>
      <c r="BB970" s="14" t="str">
        <f t="shared" si="157"/>
        <v/>
      </c>
      <c r="BC970" s="14">
        <f t="shared" si="158"/>
        <v>0</v>
      </c>
      <c r="BF970" s="20" t="str">
        <f t="shared" si="159"/>
        <v/>
      </c>
    </row>
    <row r="971" spans="45:58" ht="14.25" customHeight="1">
      <c r="AS971" s="18" t="str">
        <f t="shared" si="150"/>
        <v/>
      </c>
      <c r="AT971" s="12" t="str">
        <f t="shared" si="151"/>
        <v/>
      </c>
      <c r="AU971" s="19" t="str">
        <f t="shared" si="152"/>
        <v/>
      </c>
      <c r="AV971" s="12" t="str">
        <f t="shared" si="153"/>
        <v/>
      </c>
      <c r="AW971" s="12" t="str">
        <f t="shared" si="154"/>
        <v/>
      </c>
      <c r="AX971" s="14" t="str">
        <f t="shared" si="155"/>
        <v/>
      </c>
      <c r="AY971" s="14" t="str">
        <f>IF($B971="","",COUNTIFS($B$5:$B971,$B971,$AT$5:$AT971,$AT971))</f>
        <v/>
      </c>
      <c r="AZ971" s="14" t="str">
        <f>IF($B971="","",COUNTIFS($B$5:$B971,$B971,$AV$5:$AV971,$AV971))</f>
        <v/>
      </c>
      <c r="BA971" s="14" t="str">
        <f t="shared" si="156"/>
        <v/>
      </c>
      <c r="BB971" s="14" t="str">
        <f t="shared" si="157"/>
        <v/>
      </c>
      <c r="BC971" s="14">
        <f t="shared" si="158"/>
        <v>0</v>
      </c>
      <c r="BF971" s="20" t="str">
        <f t="shared" si="159"/>
        <v/>
      </c>
    </row>
    <row r="972" spans="45:58" ht="14.25" customHeight="1">
      <c r="AS972" s="18" t="str">
        <f t="shared" si="150"/>
        <v/>
      </c>
      <c r="AT972" s="12" t="str">
        <f t="shared" si="151"/>
        <v/>
      </c>
      <c r="AU972" s="19" t="str">
        <f t="shared" si="152"/>
        <v/>
      </c>
      <c r="AV972" s="12" t="str">
        <f t="shared" si="153"/>
        <v/>
      </c>
      <c r="AW972" s="12" t="str">
        <f t="shared" si="154"/>
        <v/>
      </c>
      <c r="AX972" s="14" t="str">
        <f t="shared" si="155"/>
        <v/>
      </c>
      <c r="AY972" s="14" t="str">
        <f>IF($B972="","",COUNTIFS($B$5:$B972,$B972,$AT$5:$AT972,$AT972))</f>
        <v/>
      </c>
      <c r="AZ972" s="14" t="str">
        <f>IF($B972="","",COUNTIFS($B$5:$B972,$B972,$AV$5:$AV972,$AV972))</f>
        <v/>
      </c>
      <c r="BA972" s="14" t="str">
        <f t="shared" si="156"/>
        <v/>
      </c>
      <c r="BB972" s="14" t="str">
        <f t="shared" si="157"/>
        <v/>
      </c>
      <c r="BC972" s="14">
        <f t="shared" si="158"/>
        <v>0</v>
      </c>
      <c r="BF972" s="20" t="str">
        <f t="shared" si="159"/>
        <v/>
      </c>
    </row>
    <row r="973" spans="45:58" ht="14.25" customHeight="1">
      <c r="AS973" s="18" t="str">
        <f t="shared" si="150"/>
        <v/>
      </c>
      <c r="AT973" s="12" t="str">
        <f t="shared" si="151"/>
        <v/>
      </c>
      <c r="AU973" s="19" t="str">
        <f t="shared" si="152"/>
        <v/>
      </c>
      <c r="AV973" s="12" t="str">
        <f t="shared" si="153"/>
        <v/>
      </c>
      <c r="AW973" s="12" t="str">
        <f t="shared" si="154"/>
        <v/>
      </c>
      <c r="AX973" s="14" t="str">
        <f t="shared" si="155"/>
        <v/>
      </c>
      <c r="AY973" s="14" t="str">
        <f>IF($B973="","",COUNTIFS($B$5:$B973,$B973,$AT$5:$AT973,$AT973))</f>
        <v/>
      </c>
      <c r="AZ973" s="14" t="str">
        <f>IF($B973="","",COUNTIFS($B$5:$B973,$B973,$AV$5:$AV973,$AV973))</f>
        <v/>
      </c>
      <c r="BA973" s="14" t="str">
        <f t="shared" si="156"/>
        <v/>
      </c>
      <c r="BB973" s="14" t="str">
        <f t="shared" si="157"/>
        <v/>
      </c>
      <c r="BC973" s="14">
        <f t="shared" si="158"/>
        <v>0</v>
      </c>
      <c r="BF973" s="20" t="str">
        <f t="shared" si="159"/>
        <v/>
      </c>
    </row>
    <row r="974" spans="45:58" ht="14.25" customHeight="1">
      <c r="AS974" s="18" t="str">
        <f t="shared" si="150"/>
        <v/>
      </c>
      <c r="AT974" s="12" t="str">
        <f t="shared" si="151"/>
        <v/>
      </c>
      <c r="AU974" s="19" t="str">
        <f t="shared" si="152"/>
        <v/>
      </c>
      <c r="AV974" s="12" t="str">
        <f t="shared" si="153"/>
        <v/>
      </c>
      <c r="AW974" s="12" t="str">
        <f t="shared" si="154"/>
        <v/>
      </c>
      <c r="AX974" s="14" t="str">
        <f t="shared" si="155"/>
        <v/>
      </c>
      <c r="AY974" s="14" t="str">
        <f>IF($B974="","",COUNTIFS($B$5:$B974,$B974,$AT$5:$AT974,$AT974))</f>
        <v/>
      </c>
      <c r="AZ974" s="14" t="str">
        <f>IF($B974="","",COUNTIFS($B$5:$B974,$B974,$AV$5:$AV974,$AV974))</f>
        <v/>
      </c>
      <c r="BA974" s="14" t="str">
        <f t="shared" si="156"/>
        <v/>
      </c>
      <c r="BB974" s="14" t="str">
        <f t="shared" si="157"/>
        <v/>
      </c>
      <c r="BC974" s="14">
        <f t="shared" si="158"/>
        <v>0</v>
      </c>
      <c r="BF974" s="20" t="str">
        <f t="shared" si="159"/>
        <v/>
      </c>
    </row>
    <row r="975" spans="45:58" ht="14.25" customHeight="1">
      <c r="AS975" s="18" t="str">
        <f t="shared" si="150"/>
        <v/>
      </c>
      <c r="AT975" s="12" t="str">
        <f t="shared" si="151"/>
        <v/>
      </c>
      <c r="AU975" s="19" t="str">
        <f t="shared" si="152"/>
        <v/>
      </c>
      <c r="AV975" s="12" t="str">
        <f t="shared" si="153"/>
        <v/>
      </c>
      <c r="AW975" s="12" t="str">
        <f t="shared" si="154"/>
        <v/>
      </c>
      <c r="AX975" s="14" t="str">
        <f t="shared" si="155"/>
        <v/>
      </c>
      <c r="AY975" s="14" t="str">
        <f>IF($B975="","",COUNTIFS($B$5:$B975,$B975,$AT$5:$AT975,$AT975))</f>
        <v/>
      </c>
      <c r="AZ975" s="14" t="str">
        <f>IF($B975="","",COUNTIFS($B$5:$B975,$B975,$AV$5:$AV975,$AV975))</f>
        <v/>
      </c>
      <c r="BA975" s="14" t="str">
        <f t="shared" si="156"/>
        <v/>
      </c>
      <c r="BB975" s="14" t="str">
        <f t="shared" si="157"/>
        <v/>
      </c>
      <c r="BC975" s="14">
        <f t="shared" si="158"/>
        <v>0</v>
      </c>
      <c r="BF975" s="20" t="str">
        <f t="shared" si="159"/>
        <v/>
      </c>
    </row>
    <row r="976" spans="45:58" ht="14.25" customHeight="1">
      <c r="AS976" s="18" t="str">
        <f t="shared" si="150"/>
        <v/>
      </c>
      <c r="AT976" s="12" t="str">
        <f t="shared" si="151"/>
        <v/>
      </c>
      <c r="AU976" s="19" t="str">
        <f t="shared" si="152"/>
        <v/>
      </c>
      <c r="AV976" s="12" t="str">
        <f t="shared" si="153"/>
        <v/>
      </c>
      <c r="AW976" s="12" t="str">
        <f t="shared" si="154"/>
        <v/>
      </c>
      <c r="AX976" s="14" t="str">
        <f t="shared" si="155"/>
        <v/>
      </c>
      <c r="AY976" s="14" t="str">
        <f>IF($B976="","",COUNTIFS($B$5:$B976,$B976,$AT$5:$AT976,$AT976))</f>
        <v/>
      </c>
      <c r="AZ976" s="14" t="str">
        <f>IF($B976="","",COUNTIFS($B$5:$B976,$B976,$AV$5:$AV976,$AV976))</f>
        <v/>
      </c>
      <c r="BA976" s="14" t="str">
        <f t="shared" si="156"/>
        <v/>
      </c>
      <c r="BB976" s="14" t="str">
        <f t="shared" si="157"/>
        <v/>
      </c>
      <c r="BC976" s="14">
        <f t="shared" si="158"/>
        <v>0</v>
      </c>
      <c r="BF976" s="20" t="str">
        <f t="shared" si="159"/>
        <v/>
      </c>
    </row>
    <row r="977" spans="45:58" ht="14.25" customHeight="1">
      <c r="AS977" s="18" t="str">
        <f t="shared" si="150"/>
        <v/>
      </c>
      <c r="AT977" s="12" t="str">
        <f t="shared" si="151"/>
        <v/>
      </c>
      <c r="AU977" s="19" t="str">
        <f t="shared" si="152"/>
        <v/>
      </c>
      <c r="AV977" s="12" t="str">
        <f t="shared" si="153"/>
        <v/>
      </c>
      <c r="AW977" s="12" t="str">
        <f t="shared" si="154"/>
        <v/>
      </c>
      <c r="AX977" s="14" t="str">
        <f t="shared" si="155"/>
        <v/>
      </c>
      <c r="AY977" s="14" t="str">
        <f>IF($B977="","",COUNTIFS($B$5:$B977,$B977,$AT$5:$AT977,$AT977))</f>
        <v/>
      </c>
      <c r="AZ977" s="14" t="str">
        <f>IF($B977="","",COUNTIFS($B$5:$B977,$B977,$AV$5:$AV977,$AV977))</f>
        <v/>
      </c>
      <c r="BA977" s="14" t="str">
        <f t="shared" si="156"/>
        <v/>
      </c>
      <c r="BB977" s="14" t="str">
        <f t="shared" si="157"/>
        <v/>
      </c>
      <c r="BC977" s="14">
        <f t="shared" si="158"/>
        <v>0</v>
      </c>
      <c r="BF977" s="20" t="str">
        <f t="shared" si="159"/>
        <v/>
      </c>
    </row>
    <row r="978" spans="45:58" ht="14.25" customHeight="1">
      <c r="AS978" s="18" t="str">
        <f t="shared" si="150"/>
        <v/>
      </c>
      <c r="AT978" s="12" t="str">
        <f t="shared" si="151"/>
        <v/>
      </c>
      <c r="AU978" s="19" t="str">
        <f t="shared" si="152"/>
        <v/>
      </c>
      <c r="AV978" s="12" t="str">
        <f t="shared" si="153"/>
        <v/>
      </c>
      <c r="AW978" s="12" t="str">
        <f t="shared" si="154"/>
        <v/>
      </c>
      <c r="AX978" s="14" t="str">
        <f t="shared" si="155"/>
        <v/>
      </c>
      <c r="AY978" s="14" t="str">
        <f>IF($B978="","",COUNTIFS($B$5:$B978,$B978,$AT$5:$AT978,$AT978))</f>
        <v/>
      </c>
      <c r="AZ978" s="14" t="str">
        <f>IF($B978="","",COUNTIFS($B$5:$B978,$B978,$AV$5:$AV978,$AV978))</f>
        <v/>
      </c>
      <c r="BA978" s="14" t="str">
        <f t="shared" si="156"/>
        <v/>
      </c>
      <c r="BB978" s="14" t="str">
        <f t="shared" si="157"/>
        <v/>
      </c>
      <c r="BC978" s="14">
        <f t="shared" si="158"/>
        <v>0</v>
      </c>
      <c r="BF978" s="20" t="str">
        <f t="shared" si="159"/>
        <v/>
      </c>
    </row>
    <row r="979" spans="45:58" ht="14.25" customHeight="1">
      <c r="AS979" s="18" t="str">
        <f t="shared" si="150"/>
        <v/>
      </c>
      <c r="AT979" s="12" t="str">
        <f t="shared" si="151"/>
        <v/>
      </c>
      <c r="AU979" s="19" t="str">
        <f t="shared" si="152"/>
        <v/>
      </c>
      <c r="AV979" s="12" t="str">
        <f t="shared" si="153"/>
        <v/>
      </c>
      <c r="AW979" s="12" t="str">
        <f t="shared" si="154"/>
        <v/>
      </c>
      <c r="AX979" s="14" t="str">
        <f t="shared" si="155"/>
        <v/>
      </c>
      <c r="AY979" s="14" t="str">
        <f>IF($B979="","",COUNTIFS($B$5:$B979,$B979,$AT$5:$AT979,$AT979))</f>
        <v/>
      </c>
      <c r="AZ979" s="14" t="str">
        <f>IF($B979="","",COUNTIFS($B$5:$B979,$B979,$AV$5:$AV979,$AV979))</f>
        <v/>
      </c>
      <c r="BA979" s="14" t="str">
        <f t="shared" si="156"/>
        <v/>
      </c>
      <c r="BB979" s="14" t="str">
        <f t="shared" si="157"/>
        <v/>
      </c>
      <c r="BC979" s="14">
        <f t="shared" si="158"/>
        <v>0</v>
      </c>
      <c r="BF979" s="20" t="str">
        <f t="shared" si="159"/>
        <v/>
      </c>
    </row>
    <row r="980" spans="45:58" ht="14.25" customHeight="1">
      <c r="AS980" s="18" t="str">
        <f t="shared" si="150"/>
        <v/>
      </c>
      <c r="AT980" s="12" t="str">
        <f t="shared" si="151"/>
        <v/>
      </c>
      <c r="AU980" s="19" t="str">
        <f t="shared" si="152"/>
        <v/>
      </c>
      <c r="AV980" s="12" t="str">
        <f t="shared" si="153"/>
        <v/>
      </c>
      <c r="AW980" s="12" t="str">
        <f t="shared" si="154"/>
        <v/>
      </c>
      <c r="AX980" s="14" t="str">
        <f t="shared" si="155"/>
        <v/>
      </c>
      <c r="AY980" s="14" t="str">
        <f>IF($B980="","",COUNTIFS($B$5:$B980,$B980,$AT$5:$AT980,$AT980))</f>
        <v/>
      </c>
      <c r="AZ980" s="14" t="str">
        <f>IF($B980="","",COUNTIFS($B$5:$B980,$B980,$AV$5:$AV980,$AV980))</f>
        <v/>
      </c>
      <c r="BA980" s="14" t="str">
        <f t="shared" si="156"/>
        <v/>
      </c>
      <c r="BB980" s="14" t="str">
        <f t="shared" si="157"/>
        <v/>
      </c>
      <c r="BC980" s="14">
        <f t="shared" si="158"/>
        <v>0</v>
      </c>
      <c r="BF980" s="20" t="str">
        <f t="shared" si="159"/>
        <v/>
      </c>
    </row>
    <row r="981" spans="45:58" ht="14.25" customHeight="1">
      <c r="AS981" s="18" t="str">
        <f t="shared" si="150"/>
        <v/>
      </c>
      <c r="AT981" s="12" t="str">
        <f t="shared" si="151"/>
        <v/>
      </c>
      <c r="AU981" s="19" t="str">
        <f t="shared" si="152"/>
        <v/>
      </c>
      <c r="AV981" s="12" t="str">
        <f t="shared" si="153"/>
        <v/>
      </c>
      <c r="AW981" s="12" t="str">
        <f t="shared" si="154"/>
        <v/>
      </c>
      <c r="AX981" s="14" t="str">
        <f t="shared" si="155"/>
        <v/>
      </c>
      <c r="AY981" s="14" t="str">
        <f>IF($B981="","",COUNTIFS($B$5:$B981,$B981,$AT$5:$AT981,$AT981))</f>
        <v/>
      </c>
      <c r="AZ981" s="14" t="str">
        <f>IF($B981="","",COUNTIFS($B$5:$B981,$B981,$AV$5:$AV981,$AV981))</f>
        <v/>
      </c>
      <c r="BA981" s="14" t="str">
        <f t="shared" si="156"/>
        <v/>
      </c>
      <c r="BB981" s="14" t="str">
        <f t="shared" si="157"/>
        <v/>
      </c>
      <c r="BC981" s="14">
        <f t="shared" si="158"/>
        <v>0</v>
      </c>
      <c r="BF981" s="20" t="str">
        <f t="shared" si="159"/>
        <v/>
      </c>
    </row>
    <row r="982" spans="45:58" ht="14.25" customHeight="1">
      <c r="AS982" s="18" t="str">
        <f t="shared" si="150"/>
        <v/>
      </c>
      <c r="AT982" s="12" t="str">
        <f t="shared" si="151"/>
        <v/>
      </c>
      <c r="AU982" s="19" t="str">
        <f t="shared" si="152"/>
        <v/>
      </c>
      <c r="AV982" s="12" t="str">
        <f t="shared" si="153"/>
        <v/>
      </c>
      <c r="AW982" s="12" t="str">
        <f t="shared" si="154"/>
        <v/>
      </c>
      <c r="AX982" s="14" t="str">
        <f t="shared" si="155"/>
        <v/>
      </c>
      <c r="AY982" s="14" t="str">
        <f>IF($B982="","",COUNTIFS($B$5:$B982,$B982,$AT$5:$AT982,$AT982))</f>
        <v/>
      </c>
      <c r="AZ982" s="14" t="str">
        <f>IF($B982="","",COUNTIFS($B$5:$B982,$B982,$AV$5:$AV982,$AV982))</f>
        <v/>
      </c>
      <c r="BA982" s="14" t="str">
        <f t="shared" si="156"/>
        <v/>
      </c>
      <c r="BB982" s="14" t="str">
        <f t="shared" si="157"/>
        <v/>
      </c>
      <c r="BC982" s="14">
        <f t="shared" si="158"/>
        <v>0</v>
      </c>
      <c r="BF982" s="20" t="str">
        <f t="shared" si="159"/>
        <v/>
      </c>
    </row>
    <row r="983" spans="45:58" ht="14.25" customHeight="1">
      <c r="AS983" s="18" t="str">
        <f t="shared" si="150"/>
        <v/>
      </c>
      <c r="AT983" s="12" t="str">
        <f t="shared" si="151"/>
        <v/>
      </c>
      <c r="AU983" s="19" t="str">
        <f t="shared" si="152"/>
        <v/>
      </c>
      <c r="AV983" s="12" t="str">
        <f t="shared" si="153"/>
        <v/>
      </c>
      <c r="AW983" s="12" t="str">
        <f t="shared" si="154"/>
        <v/>
      </c>
      <c r="AX983" s="14" t="str">
        <f t="shared" si="155"/>
        <v/>
      </c>
      <c r="AY983" s="14" t="str">
        <f>IF($B983="","",COUNTIFS($B$5:$B983,$B983,$AT$5:$AT983,$AT983))</f>
        <v/>
      </c>
      <c r="AZ983" s="14" t="str">
        <f>IF($B983="","",COUNTIFS($B$5:$B983,$B983,$AV$5:$AV983,$AV983))</f>
        <v/>
      </c>
      <c r="BA983" s="14" t="str">
        <f t="shared" si="156"/>
        <v/>
      </c>
      <c r="BB983" s="14" t="str">
        <f t="shared" si="157"/>
        <v/>
      </c>
      <c r="BC983" s="14">
        <f t="shared" si="158"/>
        <v>0</v>
      </c>
      <c r="BF983" s="20" t="str">
        <f t="shared" si="159"/>
        <v/>
      </c>
    </row>
    <row r="984" spans="45:58" ht="14.25" customHeight="1">
      <c r="AS984" s="18" t="str">
        <f t="shared" si="150"/>
        <v/>
      </c>
      <c r="AT984" s="12" t="str">
        <f t="shared" si="151"/>
        <v/>
      </c>
      <c r="AU984" s="19" t="str">
        <f t="shared" si="152"/>
        <v/>
      </c>
      <c r="AV984" s="12" t="str">
        <f t="shared" si="153"/>
        <v/>
      </c>
      <c r="AW984" s="12" t="str">
        <f t="shared" si="154"/>
        <v/>
      </c>
      <c r="AX984" s="14" t="str">
        <f t="shared" si="155"/>
        <v/>
      </c>
      <c r="AY984" s="14" t="str">
        <f>IF($B984="","",COUNTIFS($B$5:$B984,$B984,$AT$5:$AT984,$AT984))</f>
        <v/>
      </c>
      <c r="AZ984" s="14" t="str">
        <f>IF($B984="","",COUNTIFS($B$5:$B984,$B984,$AV$5:$AV984,$AV984))</f>
        <v/>
      </c>
      <c r="BA984" s="14" t="str">
        <f t="shared" si="156"/>
        <v/>
      </c>
      <c r="BB984" s="14" t="str">
        <f t="shared" si="157"/>
        <v/>
      </c>
      <c r="BC984" s="14">
        <f t="shared" si="158"/>
        <v>0</v>
      </c>
      <c r="BF984" s="20" t="str">
        <f t="shared" si="159"/>
        <v/>
      </c>
    </row>
    <row r="985" spans="45:58" ht="14.25" customHeight="1">
      <c r="AS985" s="18" t="str">
        <f t="shared" si="150"/>
        <v/>
      </c>
      <c r="AT985" s="12" t="str">
        <f t="shared" si="151"/>
        <v/>
      </c>
      <c r="AU985" s="19" t="str">
        <f t="shared" si="152"/>
        <v/>
      </c>
      <c r="AV985" s="12" t="str">
        <f t="shared" si="153"/>
        <v/>
      </c>
      <c r="AW985" s="12" t="str">
        <f t="shared" si="154"/>
        <v/>
      </c>
      <c r="AX985" s="14" t="str">
        <f t="shared" si="155"/>
        <v/>
      </c>
      <c r="AY985" s="14" t="str">
        <f>IF($B985="","",COUNTIFS($B$5:$B985,$B985,$AT$5:$AT985,$AT985))</f>
        <v/>
      </c>
      <c r="AZ985" s="14" t="str">
        <f>IF($B985="","",COUNTIFS($B$5:$B985,$B985,$AV$5:$AV985,$AV985))</f>
        <v/>
      </c>
      <c r="BA985" s="14" t="str">
        <f t="shared" si="156"/>
        <v/>
      </c>
      <c r="BB985" s="14" t="str">
        <f t="shared" si="157"/>
        <v/>
      </c>
      <c r="BC985" s="14">
        <f t="shared" si="158"/>
        <v>0</v>
      </c>
      <c r="BF985" s="20" t="str">
        <f t="shared" si="159"/>
        <v/>
      </c>
    </row>
    <row r="986" spans="45:58" ht="14.25" customHeight="1">
      <c r="AS986" s="18" t="str">
        <f t="shared" si="150"/>
        <v/>
      </c>
      <c r="AT986" s="12" t="str">
        <f t="shared" si="151"/>
        <v/>
      </c>
      <c r="AU986" s="19" t="str">
        <f t="shared" si="152"/>
        <v/>
      </c>
      <c r="AV986" s="12" t="str">
        <f t="shared" si="153"/>
        <v/>
      </c>
      <c r="AW986" s="12" t="str">
        <f t="shared" si="154"/>
        <v/>
      </c>
      <c r="AX986" s="14" t="str">
        <f t="shared" si="155"/>
        <v/>
      </c>
      <c r="AY986" s="14" t="str">
        <f>IF($B986="","",COUNTIFS($B$5:$B986,$B986,$AT$5:$AT986,$AT986))</f>
        <v/>
      </c>
      <c r="AZ986" s="14" t="str">
        <f>IF($B986="","",COUNTIFS($B$5:$B986,$B986,$AV$5:$AV986,$AV986))</f>
        <v/>
      </c>
      <c r="BA986" s="14" t="str">
        <f t="shared" si="156"/>
        <v/>
      </c>
      <c r="BB986" s="14" t="str">
        <f t="shared" si="157"/>
        <v/>
      </c>
      <c r="BC986" s="14">
        <f t="shared" si="158"/>
        <v>0</v>
      </c>
      <c r="BF986" s="20" t="str">
        <f t="shared" si="159"/>
        <v/>
      </c>
    </row>
    <row r="987" spans="45:58" ht="14.25" customHeight="1">
      <c r="AS987" s="18" t="str">
        <f t="shared" si="150"/>
        <v/>
      </c>
      <c r="AT987" s="12" t="str">
        <f t="shared" si="151"/>
        <v/>
      </c>
      <c r="AU987" s="19" t="str">
        <f t="shared" si="152"/>
        <v/>
      </c>
      <c r="AV987" s="12" t="str">
        <f t="shared" si="153"/>
        <v/>
      </c>
      <c r="AW987" s="12" t="str">
        <f t="shared" si="154"/>
        <v/>
      </c>
      <c r="AX987" s="14" t="str">
        <f t="shared" si="155"/>
        <v/>
      </c>
      <c r="AY987" s="14" t="str">
        <f>IF($B987="","",COUNTIFS($B$5:$B987,$B987,$AT$5:$AT987,$AT987))</f>
        <v/>
      </c>
      <c r="AZ987" s="14" t="str">
        <f>IF($B987="","",COUNTIFS($B$5:$B987,$B987,$AV$5:$AV987,$AV987))</f>
        <v/>
      </c>
      <c r="BA987" s="14" t="str">
        <f t="shared" si="156"/>
        <v/>
      </c>
      <c r="BB987" s="14" t="str">
        <f t="shared" si="157"/>
        <v/>
      </c>
      <c r="BC987" s="14">
        <f t="shared" si="158"/>
        <v>0</v>
      </c>
      <c r="BF987" s="20" t="str">
        <f t="shared" si="159"/>
        <v/>
      </c>
    </row>
    <row r="988" spans="45:58" ht="14.25" customHeight="1">
      <c r="AS988" s="18" t="str">
        <f t="shared" si="150"/>
        <v/>
      </c>
      <c r="AT988" s="12" t="str">
        <f t="shared" si="151"/>
        <v/>
      </c>
      <c r="AU988" s="19" t="str">
        <f t="shared" si="152"/>
        <v/>
      </c>
      <c r="AV988" s="12" t="str">
        <f t="shared" si="153"/>
        <v/>
      </c>
      <c r="AW988" s="12" t="str">
        <f t="shared" si="154"/>
        <v/>
      </c>
      <c r="AX988" s="14" t="str">
        <f t="shared" si="155"/>
        <v/>
      </c>
      <c r="AY988" s="14" t="str">
        <f>IF($B988="","",COUNTIFS($B$5:$B988,$B988,$AT$5:$AT988,$AT988))</f>
        <v/>
      </c>
      <c r="AZ988" s="14" t="str">
        <f>IF($B988="","",COUNTIFS($B$5:$B988,$B988,$AV$5:$AV988,$AV988))</f>
        <v/>
      </c>
      <c r="BA988" s="14" t="str">
        <f t="shared" si="156"/>
        <v/>
      </c>
      <c r="BB988" s="14" t="str">
        <f t="shared" si="157"/>
        <v/>
      </c>
      <c r="BC988" s="14">
        <f t="shared" si="158"/>
        <v>0</v>
      </c>
      <c r="BF988" s="20" t="str">
        <f t="shared" si="159"/>
        <v/>
      </c>
    </row>
    <row r="989" spans="45:58" ht="14.25" customHeight="1">
      <c r="AS989" s="18" t="str">
        <f t="shared" si="150"/>
        <v/>
      </c>
      <c r="AT989" s="12" t="str">
        <f t="shared" si="151"/>
        <v/>
      </c>
      <c r="AU989" s="19" t="str">
        <f t="shared" si="152"/>
        <v/>
      </c>
      <c r="AV989" s="12" t="str">
        <f t="shared" si="153"/>
        <v/>
      </c>
      <c r="AW989" s="12" t="str">
        <f t="shared" si="154"/>
        <v/>
      </c>
      <c r="AX989" s="14" t="str">
        <f t="shared" si="155"/>
        <v/>
      </c>
      <c r="AY989" s="14" t="str">
        <f>IF($B989="","",COUNTIFS($B$5:$B989,$B989,$AT$5:$AT989,$AT989))</f>
        <v/>
      </c>
      <c r="AZ989" s="14" t="str">
        <f>IF($B989="","",COUNTIFS($B$5:$B989,$B989,$AV$5:$AV989,$AV989))</f>
        <v/>
      </c>
      <c r="BA989" s="14" t="str">
        <f t="shared" si="156"/>
        <v/>
      </c>
      <c r="BB989" s="14" t="str">
        <f t="shared" si="157"/>
        <v/>
      </c>
      <c r="BC989" s="14">
        <f t="shared" si="158"/>
        <v>0</v>
      </c>
      <c r="BF989" s="20" t="str">
        <f t="shared" si="159"/>
        <v/>
      </c>
    </row>
    <row r="990" spans="45:58" ht="14.25" customHeight="1">
      <c r="AS990" s="18" t="str">
        <f t="shared" si="150"/>
        <v/>
      </c>
      <c r="AT990" s="12" t="str">
        <f t="shared" si="151"/>
        <v/>
      </c>
      <c r="AU990" s="19" t="str">
        <f t="shared" si="152"/>
        <v/>
      </c>
      <c r="AV990" s="12" t="str">
        <f t="shared" si="153"/>
        <v/>
      </c>
      <c r="AW990" s="12" t="str">
        <f t="shared" si="154"/>
        <v/>
      </c>
      <c r="AX990" s="14" t="str">
        <f t="shared" si="155"/>
        <v/>
      </c>
      <c r="AY990" s="14" t="str">
        <f>IF($B990="","",COUNTIFS($B$5:$B990,$B990,$AT$5:$AT990,$AT990))</f>
        <v/>
      </c>
      <c r="AZ990" s="14" t="str">
        <f>IF($B990="","",COUNTIFS($B$5:$B990,$B990,$AV$5:$AV990,$AV990))</f>
        <v/>
      </c>
      <c r="BA990" s="14" t="str">
        <f t="shared" si="156"/>
        <v/>
      </c>
      <c r="BB990" s="14" t="str">
        <f t="shared" si="157"/>
        <v/>
      </c>
      <c r="BC990" s="14">
        <f t="shared" si="158"/>
        <v>0</v>
      </c>
      <c r="BF990" s="20" t="str">
        <f t="shared" si="159"/>
        <v/>
      </c>
    </row>
    <row r="991" spans="45:58" ht="14.25" customHeight="1">
      <c r="AS991" s="18" t="str">
        <f t="shared" si="150"/>
        <v/>
      </c>
      <c r="AT991" s="12" t="str">
        <f t="shared" si="151"/>
        <v/>
      </c>
      <c r="AU991" s="19" t="str">
        <f t="shared" si="152"/>
        <v/>
      </c>
      <c r="AV991" s="12" t="str">
        <f t="shared" si="153"/>
        <v/>
      </c>
      <c r="AW991" s="12" t="str">
        <f t="shared" si="154"/>
        <v/>
      </c>
      <c r="AX991" s="14" t="str">
        <f t="shared" si="155"/>
        <v/>
      </c>
      <c r="AY991" s="14" t="str">
        <f>IF($B991="","",COUNTIFS($B$5:$B991,$B991,$AT$5:$AT991,$AT991))</f>
        <v/>
      </c>
      <c r="AZ991" s="14" t="str">
        <f>IF($B991="","",COUNTIFS($B$5:$B991,$B991,$AV$5:$AV991,$AV991))</f>
        <v/>
      </c>
      <c r="BA991" s="14" t="str">
        <f t="shared" si="156"/>
        <v/>
      </c>
      <c r="BB991" s="14" t="str">
        <f t="shared" si="157"/>
        <v/>
      </c>
      <c r="BC991" s="14">
        <f t="shared" si="158"/>
        <v>0</v>
      </c>
      <c r="BF991" s="20" t="str">
        <f t="shared" si="159"/>
        <v/>
      </c>
    </row>
    <row r="992" spans="45:58" ht="14.25" customHeight="1">
      <c r="AS992" s="18" t="str">
        <f t="shared" si="150"/>
        <v/>
      </c>
      <c r="AT992" s="12" t="str">
        <f t="shared" si="151"/>
        <v/>
      </c>
      <c r="AU992" s="19" t="str">
        <f t="shared" si="152"/>
        <v/>
      </c>
      <c r="AV992" s="12" t="str">
        <f t="shared" si="153"/>
        <v/>
      </c>
      <c r="AW992" s="12" t="str">
        <f t="shared" si="154"/>
        <v/>
      </c>
      <c r="AX992" s="14" t="str">
        <f t="shared" si="155"/>
        <v/>
      </c>
      <c r="AY992" s="14" t="str">
        <f>IF($B992="","",COUNTIFS($B$5:$B992,$B992,$AT$5:$AT992,$AT992))</f>
        <v/>
      </c>
      <c r="AZ992" s="14" t="str">
        <f>IF($B992="","",COUNTIFS($B$5:$B992,$B992,$AV$5:$AV992,$AV992))</f>
        <v/>
      </c>
      <c r="BA992" s="14" t="str">
        <f t="shared" si="156"/>
        <v/>
      </c>
      <c r="BB992" s="14" t="str">
        <f t="shared" si="157"/>
        <v/>
      </c>
      <c r="BC992" s="14">
        <f t="shared" si="158"/>
        <v>0</v>
      </c>
      <c r="BF992" s="20" t="str">
        <f t="shared" si="159"/>
        <v/>
      </c>
    </row>
    <row r="993" spans="45:58" ht="14.25" customHeight="1">
      <c r="AS993" s="18" t="str">
        <f t="shared" si="150"/>
        <v/>
      </c>
      <c r="AT993" s="12" t="str">
        <f t="shared" si="151"/>
        <v/>
      </c>
      <c r="AU993" s="19" t="str">
        <f t="shared" si="152"/>
        <v/>
      </c>
      <c r="AV993" s="12" t="str">
        <f t="shared" si="153"/>
        <v/>
      </c>
      <c r="AW993" s="12" t="str">
        <f t="shared" si="154"/>
        <v/>
      </c>
      <c r="AX993" s="14" t="str">
        <f t="shared" si="155"/>
        <v/>
      </c>
      <c r="AY993" s="14" t="str">
        <f>IF($B993="","",COUNTIFS($B$5:$B993,$B993,$AT$5:$AT993,$AT993))</f>
        <v/>
      </c>
      <c r="AZ993" s="14" t="str">
        <f>IF($B993="","",COUNTIFS($B$5:$B993,$B993,$AV$5:$AV993,$AV993))</f>
        <v/>
      </c>
      <c r="BA993" s="14" t="str">
        <f t="shared" si="156"/>
        <v/>
      </c>
      <c r="BB993" s="14" t="str">
        <f t="shared" si="157"/>
        <v/>
      </c>
      <c r="BC993" s="14">
        <f t="shared" si="158"/>
        <v>0</v>
      </c>
      <c r="BF993" s="20" t="str">
        <f t="shared" si="159"/>
        <v/>
      </c>
    </row>
    <row r="994" spans="45:58" ht="14.25" customHeight="1">
      <c r="AS994" s="18" t="str">
        <f t="shared" si="150"/>
        <v/>
      </c>
      <c r="AT994" s="12" t="str">
        <f t="shared" si="151"/>
        <v/>
      </c>
      <c r="AU994" s="19" t="str">
        <f t="shared" si="152"/>
        <v/>
      </c>
      <c r="AV994" s="12" t="str">
        <f t="shared" si="153"/>
        <v/>
      </c>
      <c r="AW994" s="12" t="str">
        <f t="shared" si="154"/>
        <v/>
      </c>
      <c r="AX994" s="14" t="str">
        <f t="shared" si="155"/>
        <v/>
      </c>
      <c r="AY994" s="14" t="str">
        <f>IF($B994="","",COUNTIFS($B$5:$B994,$B994,$AT$5:$AT994,$AT994))</f>
        <v/>
      </c>
      <c r="AZ994" s="14" t="str">
        <f>IF($B994="","",COUNTIFS($B$5:$B994,$B994,$AV$5:$AV994,$AV994))</f>
        <v/>
      </c>
      <c r="BA994" s="14" t="str">
        <f t="shared" si="156"/>
        <v/>
      </c>
      <c r="BB994" s="14" t="str">
        <f t="shared" si="157"/>
        <v/>
      </c>
      <c r="BC994" s="14">
        <f t="shared" si="158"/>
        <v>0</v>
      </c>
      <c r="BF994" s="20" t="str">
        <f t="shared" si="159"/>
        <v/>
      </c>
    </row>
    <row r="995" spans="45:58" ht="14.25" customHeight="1">
      <c r="AS995" s="18" t="str">
        <f t="shared" si="150"/>
        <v/>
      </c>
      <c r="AT995" s="12" t="str">
        <f t="shared" si="151"/>
        <v/>
      </c>
      <c r="AU995" s="19" t="str">
        <f t="shared" si="152"/>
        <v/>
      </c>
      <c r="AV995" s="12" t="str">
        <f t="shared" si="153"/>
        <v/>
      </c>
      <c r="AW995" s="12" t="str">
        <f t="shared" si="154"/>
        <v/>
      </c>
      <c r="AX995" s="14" t="str">
        <f t="shared" si="155"/>
        <v/>
      </c>
      <c r="AY995" s="14" t="str">
        <f>IF($B995="","",COUNTIFS($B$5:$B995,$B995,$AT$5:$AT995,$AT995))</f>
        <v/>
      </c>
      <c r="AZ995" s="14" t="str">
        <f>IF($B995="","",COUNTIFS($B$5:$B995,$B995,$AV$5:$AV995,$AV995))</f>
        <v/>
      </c>
      <c r="BA995" s="14" t="str">
        <f t="shared" si="156"/>
        <v/>
      </c>
      <c r="BB995" s="14" t="str">
        <f t="shared" si="157"/>
        <v/>
      </c>
      <c r="BC995" s="14">
        <f t="shared" si="158"/>
        <v>0</v>
      </c>
      <c r="BF995" s="20" t="str">
        <f t="shared" si="159"/>
        <v/>
      </c>
    </row>
    <row r="996" spans="45:58" ht="14.25" customHeight="1">
      <c r="AS996" s="18" t="str">
        <f t="shared" si="150"/>
        <v/>
      </c>
      <c r="AT996" s="12" t="str">
        <f t="shared" si="151"/>
        <v/>
      </c>
      <c r="AU996" s="19" t="str">
        <f t="shared" si="152"/>
        <v/>
      </c>
      <c r="AV996" s="12" t="str">
        <f t="shared" si="153"/>
        <v/>
      </c>
      <c r="AW996" s="12" t="str">
        <f t="shared" si="154"/>
        <v/>
      </c>
      <c r="AX996" s="14" t="str">
        <f t="shared" si="155"/>
        <v/>
      </c>
      <c r="AY996" s="14" t="str">
        <f>IF($B996="","",COUNTIFS($B$5:$B996,$B996,$AT$5:$AT996,$AT996))</f>
        <v/>
      </c>
      <c r="AZ996" s="14" t="str">
        <f>IF($B996="","",COUNTIFS($B$5:$B996,$B996,$AV$5:$AV996,$AV996))</f>
        <v/>
      </c>
      <c r="BA996" s="14" t="str">
        <f t="shared" si="156"/>
        <v/>
      </c>
      <c r="BB996" s="14" t="str">
        <f t="shared" si="157"/>
        <v/>
      </c>
      <c r="BC996" s="14">
        <f t="shared" si="158"/>
        <v>0</v>
      </c>
      <c r="BF996" s="20" t="str">
        <f t="shared" si="159"/>
        <v/>
      </c>
    </row>
    <row r="997" spans="45:58" ht="14.25" customHeight="1">
      <c r="AS997" s="18" t="str">
        <f t="shared" si="150"/>
        <v/>
      </c>
      <c r="AT997" s="12" t="str">
        <f t="shared" si="151"/>
        <v/>
      </c>
      <c r="AU997" s="19" t="str">
        <f t="shared" si="152"/>
        <v/>
      </c>
      <c r="AV997" s="12" t="str">
        <f t="shared" si="153"/>
        <v/>
      </c>
      <c r="AW997" s="12" t="str">
        <f t="shared" si="154"/>
        <v/>
      </c>
      <c r="AX997" s="14" t="str">
        <f t="shared" si="155"/>
        <v/>
      </c>
      <c r="AY997" s="14" t="str">
        <f>IF($B997="","",COUNTIFS($B$5:$B997,$B997,$AT$5:$AT997,$AT997))</f>
        <v/>
      </c>
      <c r="AZ997" s="14" t="str">
        <f>IF($B997="","",COUNTIFS($B$5:$B997,$B997,$AV$5:$AV997,$AV997))</f>
        <v/>
      </c>
      <c r="BA997" s="14" t="str">
        <f t="shared" si="156"/>
        <v/>
      </c>
      <c r="BB997" s="14" t="str">
        <f t="shared" si="157"/>
        <v/>
      </c>
      <c r="BC997" s="14">
        <f t="shared" si="158"/>
        <v>0</v>
      </c>
      <c r="BF997" s="20" t="str">
        <f t="shared" si="159"/>
        <v/>
      </c>
    </row>
    <row r="998" spans="45:58" ht="14.25" customHeight="1">
      <c r="AS998" s="18" t="str">
        <f t="shared" si="150"/>
        <v/>
      </c>
      <c r="AT998" s="12" t="str">
        <f t="shared" si="151"/>
        <v/>
      </c>
      <c r="AU998" s="19" t="str">
        <f t="shared" si="152"/>
        <v/>
      </c>
      <c r="AV998" s="12" t="str">
        <f t="shared" si="153"/>
        <v/>
      </c>
      <c r="AW998" s="12" t="str">
        <f t="shared" si="154"/>
        <v/>
      </c>
      <c r="AX998" s="14" t="str">
        <f t="shared" si="155"/>
        <v/>
      </c>
      <c r="AY998" s="14" t="str">
        <f>IF($B998="","",COUNTIFS($B$5:$B998,$B998,$AT$5:$AT998,$AT998))</f>
        <v/>
      </c>
      <c r="AZ998" s="14" t="str">
        <f>IF($B998="","",COUNTIFS($B$5:$B998,$B998,$AV$5:$AV998,$AV998))</f>
        <v/>
      </c>
      <c r="BA998" s="14" t="str">
        <f t="shared" si="156"/>
        <v/>
      </c>
      <c r="BB998" s="14" t="str">
        <f t="shared" si="157"/>
        <v/>
      </c>
      <c r="BC998" s="14">
        <f t="shared" si="158"/>
        <v>0</v>
      </c>
      <c r="BF998" s="20" t="str">
        <f t="shared" si="159"/>
        <v/>
      </c>
    </row>
    <row r="999" spans="45:58" ht="14.25" customHeight="1">
      <c r="AS999" s="18" t="str">
        <f t="shared" si="150"/>
        <v/>
      </c>
      <c r="AT999" s="12" t="str">
        <f t="shared" si="151"/>
        <v/>
      </c>
      <c r="AU999" s="19" t="str">
        <f t="shared" si="152"/>
        <v/>
      </c>
      <c r="AV999" s="12" t="str">
        <f t="shared" si="153"/>
        <v/>
      </c>
      <c r="AW999" s="12" t="str">
        <f t="shared" si="154"/>
        <v/>
      </c>
      <c r="AX999" s="14" t="str">
        <f t="shared" si="155"/>
        <v/>
      </c>
      <c r="AY999" s="14" t="str">
        <f>IF($B999="","",COUNTIFS($B$5:$B999,$B999,$AT$5:$AT999,$AT999))</f>
        <v/>
      </c>
      <c r="AZ999" s="14" t="str">
        <f>IF($B999="","",COUNTIFS($B$5:$B999,$B999,$AV$5:$AV999,$AV999))</f>
        <v/>
      </c>
      <c r="BA999" s="14" t="str">
        <f t="shared" si="156"/>
        <v/>
      </c>
      <c r="BB999" s="14" t="str">
        <f t="shared" si="157"/>
        <v/>
      </c>
      <c r="BC999" s="14">
        <f t="shared" si="158"/>
        <v>0</v>
      </c>
      <c r="BF999" s="20" t="str">
        <f t="shared" si="159"/>
        <v/>
      </c>
    </row>
    <row r="1000" spans="45:58" ht="14.25" customHeight="1">
      <c r="AS1000" s="18" t="str">
        <f t="shared" si="150"/>
        <v/>
      </c>
      <c r="AT1000" s="12" t="str">
        <f t="shared" si="151"/>
        <v/>
      </c>
      <c r="AU1000" s="19" t="str">
        <f t="shared" si="152"/>
        <v/>
      </c>
      <c r="AV1000" s="12" t="str">
        <f t="shared" si="153"/>
        <v/>
      </c>
      <c r="AW1000" s="12" t="str">
        <f t="shared" si="154"/>
        <v/>
      </c>
      <c r="AX1000" s="14" t="str">
        <f t="shared" si="155"/>
        <v/>
      </c>
      <c r="AY1000" s="14" t="str">
        <f>IF($B1000="","",COUNTIFS($B$5:$B1000,$B1000,$AT$5:$AT1000,$AT1000))</f>
        <v/>
      </c>
      <c r="AZ1000" s="14" t="str">
        <f>IF($B1000="","",COUNTIFS($B$5:$B1000,$B1000,$AV$5:$AV1000,$AV1000))</f>
        <v/>
      </c>
      <c r="BA1000" s="14" t="str">
        <f t="shared" si="156"/>
        <v/>
      </c>
      <c r="BB1000" s="14" t="str">
        <f t="shared" si="157"/>
        <v/>
      </c>
      <c r="BC1000" s="14">
        <f t="shared" si="158"/>
        <v>0</v>
      </c>
      <c r="BF1000" s="20" t="str">
        <f t="shared" si="159"/>
        <v/>
      </c>
    </row>
    <row r="1001" spans="45:58" ht="14.25" customHeight="1">
      <c r="AS1001" s="18" t="str">
        <f t="shared" si="150"/>
        <v/>
      </c>
      <c r="AT1001" s="12" t="str">
        <f t="shared" si="151"/>
        <v/>
      </c>
      <c r="AU1001" s="19" t="str">
        <f t="shared" si="152"/>
        <v/>
      </c>
      <c r="AV1001" s="12" t="str">
        <f t="shared" si="153"/>
        <v/>
      </c>
      <c r="AW1001" s="12" t="str">
        <f t="shared" si="154"/>
        <v/>
      </c>
      <c r="AX1001" s="14" t="str">
        <f t="shared" si="155"/>
        <v/>
      </c>
      <c r="AY1001" s="14" t="str">
        <f>IF($B1001="","",COUNTIFS($B$5:$B1001,$B1001,$AT$5:$AT1001,$AT1001))</f>
        <v/>
      </c>
      <c r="AZ1001" s="14" t="str">
        <f>IF($B1001="","",COUNTIFS($B$5:$B1001,$B1001,$AV$5:$AV1001,$AV1001))</f>
        <v/>
      </c>
      <c r="BA1001" s="14" t="str">
        <f t="shared" si="156"/>
        <v/>
      </c>
      <c r="BB1001" s="14" t="str">
        <f t="shared" si="157"/>
        <v/>
      </c>
      <c r="BC1001" s="14">
        <f t="shared" si="158"/>
        <v>0</v>
      </c>
      <c r="BF1001" s="20" t="str">
        <f t="shared" si="159"/>
        <v/>
      </c>
    </row>
    <row r="1002" spans="45:58" ht="14.25" customHeight="1">
      <c r="AS1002" s="18" t="str">
        <f t="shared" si="150"/>
        <v/>
      </c>
      <c r="AT1002" s="12" t="str">
        <f t="shared" si="151"/>
        <v/>
      </c>
      <c r="AU1002" s="19" t="str">
        <f t="shared" si="152"/>
        <v/>
      </c>
      <c r="AV1002" s="12" t="str">
        <f t="shared" si="153"/>
        <v/>
      </c>
      <c r="AW1002" s="12" t="str">
        <f t="shared" si="154"/>
        <v/>
      </c>
      <c r="AX1002" s="14" t="str">
        <f t="shared" si="155"/>
        <v/>
      </c>
      <c r="AY1002" s="14" t="str">
        <f>IF($B1002="","",COUNTIFS($B$5:$B1002,$B1002,$AT$5:$AT1002,$AT1002))</f>
        <v/>
      </c>
      <c r="AZ1002" s="14" t="str">
        <f>IF($B1002="","",COUNTIFS($B$5:$B1002,$B1002,$AV$5:$AV1002,$AV1002))</f>
        <v/>
      </c>
      <c r="BA1002" s="14" t="str">
        <f t="shared" si="156"/>
        <v/>
      </c>
      <c r="BB1002" s="14" t="str">
        <f t="shared" si="157"/>
        <v/>
      </c>
      <c r="BC1002" s="14">
        <f t="shared" si="158"/>
        <v>0</v>
      </c>
      <c r="BF1002" s="20" t="str">
        <f t="shared" si="159"/>
        <v/>
      </c>
    </row>
    <row r="1003" spans="45:58" ht="14.25" customHeight="1">
      <c r="AS1003" s="18" t="str">
        <f t="shared" si="150"/>
        <v/>
      </c>
      <c r="AT1003" s="12" t="str">
        <f t="shared" si="151"/>
        <v/>
      </c>
      <c r="AU1003" s="19" t="str">
        <f t="shared" si="152"/>
        <v/>
      </c>
      <c r="AV1003" s="12" t="str">
        <f t="shared" si="153"/>
        <v/>
      </c>
      <c r="AW1003" s="12" t="str">
        <f t="shared" si="154"/>
        <v/>
      </c>
      <c r="AX1003" s="14" t="str">
        <f t="shared" si="155"/>
        <v/>
      </c>
      <c r="AY1003" s="14" t="str">
        <f>IF($B1003="","",COUNTIFS($B$5:$B1003,$B1003,$AT$5:$AT1003,$AT1003))</f>
        <v/>
      </c>
      <c r="AZ1003" s="14" t="str">
        <f>IF($B1003="","",COUNTIFS($B$5:$B1003,$B1003,$AV$5:$AV1003,$AV1003))</f>
        <v/>
      </c>
      <c r="BA1003" s="14" t="str">
        <f t="shared" si="156"/>
        <v/>
      </c>
      <c r="BB1003" s="14" t="str">
        <f t="shared" si="157"/>
        <v/>
      </c>
      <c r="BC1003" s="14">
        <f t="shared" si="158"/>
        <v>0</v>
      </c>
      <c r="BF1003" s="20" t="str">
        <f t="shared" si="159"/>
        <v/>
      </c>
    </row>
    <row r="1004" spans="45:58" ht="14.25" customHeight="1">
      <c r="AS1004" s="18" t="str">
        <f t="shared" si="150"/>
        <v/>
      </c>
      <c r="AT1004" s="12" t="str">
        <f t="shared" si="151"/>
        <v/>
      </c>
      <c r="AU1004" s="19" t="str">
        <f t="shared" si="152"/>
        <v/>
      </c>
      <c r="AV1004" s="12" t="str">
        <f t="shared" si="153"/>
        <v/>
      </c>
      <c r="AW1004" s="12" t="str">
        <f t="shared" si="154"/>
        <v/>
      </c>
      <c r="AX1004" s="14" t="str">
        <f t="shared" si="155"/>
        <v/>
      </c>
      <c r="AY1004" s="14" t="str">
        <f>IF($B1004="","",COUNTIFS($B$5:$B1004,$B1004,$AT$5:$AT1004,$AT1004))</f>
        <v/>
      </c>
      <c r="AZ1004" s="14" t="str">
        <f>IF($B1004="","",COUNTIFS($B$5:$B1004,$B1004,$AV$5:$AV1004,$AV1004))</f>
        <v/>
      </c>
      <c r="BA1004" s="14" t="str">
        <f t="shared" si="156"/>
        <v/>
      </c>
      <c r="BB1004" s="14" t="str">
        <f t="shared" si="157"/>
        <v/>
      </c>
      <c r="BC1004" s="14">
        <f t="shared" si="158"/>
        <v>0</v>
      </c>
      <c r="BF1004" s="20" t="str">
        <f t="shared" si="159"/>
        <v/>
      </c>
    </row>
    <row r="1005" spans="45:58" ht="14.25" customHeight="1">
      <c r="AS1005" s="18" t="str">
        <f t="shared" si="150"/>
        <v/>
      </c>
      <c r="AT1005" s="12" t="str">
        <f t="shared" si="151"/>
        <v/>
      </c>
      <c r="AU1005" s="19" t="str">
        <f t="shared" si="152"/>
        <v/>
      </c>
      <c r="AV1005" s="12" t="str">
        <f t="shared" si="153"/>
        <v/>
      </c>
      <c r="AW1005" s="12" t="str">
        <f t="shared" si="154"/>
        <v/>
      </c>
      <c r="AX1005" s="14" t="str">
        <f t="shared" si="155"/>
        <v/>
      </c>
      <c r="AY1005" s="14" t="str">
        <f>IF($B1005="","",COUNTIFS($B$5:$B1005,$B1005,$AT$5:$AT1005,$AT1005))</f>
        <v/>
      </c>
      <c r="AZ1005" s="14" t="str">
        <f>IF($B1005="","",COUNTIFS($B$5:$B1005,$B1005,$AV$5:$AV1005,$AV1005))</f>
        <v/>
      </c>
      <c r="BA1005" s="14" t="str">
        <f t="shared" si="156"/>
        <v/>
      </c>
      <c r="BB1005" s="14" t="str">
        <f t="shared" si="157"/>
        <v/>
      </c>
      <c r="BC1005" s="14">
        <f t="shared" si="158"/>
        <v>0</v>
      </c>
      <c r="BF1005" s="20" t="str">
        <f t="shared" si="159"/>
        <v/>
      </c>
    </row>
    <row r="1006" spans="45:58" ht="14.25" customHeight="1">
      <c r="AS1006" s="18" t="str">
        <f t="shared" si="150"/>
        <v/>
      </c>
      <c r="AT1006" s="12" t="str">
        <f t="shared" si="151"/>
        <v/>
      </c>
      <c r="AU1006" s="19" t="str">
        <f t="shared" si="152"/>
        <v/>
      </c>
      <c r="AV1006" s="12" t="str">
        <f t="shared" si="153"/>
        <v/>
      </c>
      <c r="AW1006" s="12" t="str">
        <f t="shared" si="154"/>
        <v/>
      </c>
      <c r="AX1006" s="14" t="str">
        <f t="shared" si="155"/>
        <v/>
      </c>
      <c r="AY1006" s="14" t="str">
        <f>IF($B1006="","",COUNTIFS($B$5:$B1006,$B1006,$AT$5:$AT1006,$AT1006))</f>
        <v/>
      </c>
      <c r="AZ1006" s="14" t="str">
        <f>IF($B1006="","",COUNTIFS($B$5:$B1006,$B1006,$AV$5:$AV1006,$AV1006))</f>
        <v/>
      </c>
      <c r="BA1006" s="14" t="str">
        <f t="shared" si="156"/>
        <v/>
      </c>
      <c r="BB1006" s="14" t="str">
        <f t="shared" si="157"/>
        <v/>
      </c>
      <c r="BC1006" s="14">
        <f t="shared" si="158"/>
        <v>0</v>
      </c>
      <c r="BF1006" s="20" t="str">
        <f t="shared" si="159"/>
        <v/>
      </c>
    </row>
    <row r="1007" spans="45:58" ht="14.25" customHeight="1">
      <c r="AS1007" s="18" t="str">
        <f t="shared" si="150"/>
        <v/>
      </c>
      <c r="AT1007" s="12" t="str">
        <f t="shared" si="151"/>
        <v/>
      </c>
      <c r="AU1007" s="19" t="str">
        <f t="shared" si="152"/>
        <v/>
      </c>
      <c r="AV1007" s="12" t="str">
        <f t="shared" si="153"/>
        <v/>
      </c>
      <c r="AW1007" s="12" t="str">
        <f t="shared" si="154"/>
        <v/>
      </c>
      <c r="AX1007" s="14" t="str">
        <f t="shared" si="155"/>
        <v/>
      </c>
      <c r="AY1007" s="14" t="str">
        <f>IF($B1007="","",COUNTIFS($B$5:$B1007,$B1007,$AT$5:$AT1007,$AT1007))</f>
        <v/>
      </c>
      <c r="AZ1007" s="14" t="str">
        <f>IF($B1007="","",COUNTIFS($B$5:$B1007,$B1007,$AV$5:$AV1007,$AV1007))</f>
        <v/>
      </c>
      <c r="BA1007" s="14" t="str">
        <f t="shared" si="156"/>
        <v/>
      </c>
      <c r="BB1007" s="14" t="str">
        <f t="shared" si="157"/>
        <v/>
      </c>
      <c r="BC1007" s="14">
        <f t="shared" si="158"/>
        <v>0</v>
      </c>
      <c r="BF1007" s="20" t="str">
        <f t="shared" si="159"/>
        <v/>
      </c>
    </row>
    <row r="1008" spans="45:58" ht="14.25" customHeight="1">
      <c r="AS1008" s="18" t="str">
        <f t="shared" si="150"/>
        <v/>
      </c>
      <c r="AT1008" s="12" t="str">
        <f t="shared" si="151"/>
        <v/>
      </c>
      <c r="AU1008" s="19" t="str">
        <f t="shared" si="152"/>
        <v/>
      </c>
      <c r="AV1008" s="12" t="str">
        <f t="shared" si="153"/>
        <v/>
      </c>
      <c r="AW1008" s="12" t="str">
        <f t="shared" si="154"/>
        <v/>
      </c>
      <c r="AX1008" s="14" t="str">
        <f t="shared" si="155"/>
        <v/>
      </c>
      <c r="AY1008" s="14" t="str">
        <f>IF($B1008="","",COUNTIFS($B$5:$B1008,$B1008,$AT$5:$AT1008,$AT1008))</f>
        <v/>
      </c>
      <c r="AZ1008" s="14" t="str">
        <f>IF($B1008="","",COUNTIFS($B$5:$B1008,$B1008,$AV$5:$AV1008,$AV1008))</f>
        <v/>
      </c>
      <c r="BA1008" s="14" t="str">
        <f t="shared" si="156"/>
        <v/>
      </c>
      <c r="BB1008" s="14" t="str">
        <f t="shared" si="157"/>
        <v/>
      </c>
      <c r="BC1008" s="14">
        <f t="shared" si="158"/>
        <v>0</v>
      </c>
      <c r="BF1008" s="20" t="str">
        <f t="shared" si="159"/>
        <v/>
      </c>
    </row>
    <row r="1009" spans="45:58" ht="14.25" customHeight="1">
      <c r="AS1009" s="18" t="str">
        <f t="shared" si="150"/>
        <v/>
      </c>
      <c r="AT1009" s="12" t="str">
        <f t="shared" si="151"/>
        <v/>
      </c>
      <c r="AU1009" s="19" t="str">
        <f t="shared" si="152"/>
        <v/>
      </c>
      <c r="AV1009" s="12" t="str">
        <f t="shared" si="153"/>
        <v/>
      </c>
      <c r="AW1009" s="12" t="str">
        <f t="shared" si="154"/>
        <v/>
      </c>
      <c r="AX1009" s="14" t="str">
        <f t="shared" si="155"/>
        <v/>
      </c>
      <c r="AY1009" s="14" t="str">
        <f>IF($B1009="","",COUNTIFS($B$5:$B1009,$B1009,$AT$5:$AT1009,$AT1009))</f>
        <v/>
      </c>
      <c r="AZ1009" s="14" t="str">
        <f>IF($B1009="","",COUNTIFS($B$5:$B1009,$B1009,$AV$5:$AV1009,$AV1009))</f>
        <v/>
      </c>
      <c r="BA1009" s="14" t="str">
        <f t="shared" si="156"/>
        <v/>
      </c>
      <c r="BB1009" s="14" t="str">
        <f t="shared" si="157"/>
        <v/>
      </c>
      <c r="BC1009" s="14">
        <f t="shared" si="158"/>
        <v>0</v>
      </c>
      <c r="BF1009" s="20" t="str">
        <f t="shared" si="159"/>
        <v/>
      </c>
    </row>
    <row r="1010" spans="45:58" ht="14.25" customHeight="1">
      <c r="AS1010" s="18" t="str">
        <f t="shared" si="150"/>
        <v/>
      </c>
      <c r="AT1010" s="12" t="str">
        <f t="shared" si="151"/>
        <v/>
      </c>
      <c r="AU1010" s="19" t="str">
        <f t="shared" si="152"/>
        <v/>
      </c>
      <c r="AV1010" s="12" t="str">
        <f t="shared" si="153"/>
        <v/>
      </c>
      <c r="AW1010" s="12" t="str">
        <f t="shared" si="154"/>
        <v/>
      </c>
      <c r="AX1010" s="14" t="str">
        <f t="shared" si="155"/>
        <v/>
      </c>
      <c r="AY1010" s="14" t="str">
        <f>IF($B1010="","",COUNTIFS($B$5:$B1010,$B1010,$AT$5:$AT1010,$AT1010))</f>
        <v/>
      </c>
      <c r="AZ1010" s="14" t="str">
        <f>IF($B1010="","",COUNTIFS($B$5:$B1010,$B1010,$AV$5:$AV1010,$AV1010))</f>
        <v/>
      </c>
      <c r="BA1010" s="14" t="str">
        <f t="shared" si="156"/>
        <v/>
      </c>
      <c r="BB1010" s="14" t="str">
        <f t="shared" si="157"/>
        <v/>
      </c>
      <c r="BC1010" s="14">
        <f t="shared" si="158"/>
        <v>0</v>
      </c>
      <c r="BF1010" s="20" t="str">
        <f t="shared" si="159"/>
        <v/>
      </c>
    </row>
    <row r="1011" spans="45:58" ht="14.25" customHeight="1">
      <c r="AS1011" s="18" t="str">
        <f t="shared" si="150"/>
        <v/>
      </c>
      <c r="AT1011" s="12" t="str">
        <f t="shared" si="151"/>
        <v/>
      </c>
      <c r="AU1011" s="19" t="str">
        <f t="shared" si="152"/>
        <v/>
      </c>
      <c r="AV1011" s="12" t="str">
        <f t="shared" si="153"/>
        <v/>
      </c>
      <c r="AW1011" s="12" t="str">
        <f t="shared" si="154"/>
        <v/>
      </c>
      <c r="AX1011" s="14" t="str">
        <f t="shared" si="155"/>
        <v/>
      </c>
      <c r="AY1011" s="14" t="str">
        <f>IF($B1011="","",COUNTIFS($B$5:$B1011,$B1011,$AT$5:$AT1011,$AT1011))</f>
        <v/>
      </c>
      <c r="AZ1011" s="14" t="str">
        <f>IF($B1011="","",COUNTIFS($B$5:$B1011,$B1011,$AV$5:$AV1011,$AV1011))</f>
        <v/>
      </c>
      <c r="BA1011" s="14" t="str">
        <f t="shared" si="156"/>
        <v/>
      </c>
      <c r="BB1011" s="14" t="str">
        <f t="shared" si="157"/>
        <v/>
      </c>
      <c r="BC1011" s="14">
        <f t="shared" si="158"/>
        <v>0</v>
      </c>
      <c r="BF1011" s="20" t="str">
        <f t="shared" si="159"/>
        <v/>
      </c>
    </row>
    <row r="1012" spans="45:58" ht="14.25" customHeight="1">
      <c r="AS1012" s="18" t="str">
        <f t="shared" si="150"/>
        <v/>
      </c>
      <c r="AT1012" s="12" t="str">
        <f t="shared" si="151"/>
        <v/>
      </c>
      <c r="AU1012" s="19" t="str">
        <f t="shared" si="152"/>
        <v/>
      </c>
      <c r="AV1012" s="12" t="str">
        <f t="shared" si="153"/>
        <v/>
      </c>
      <c r="AW1012" s="12" t="str">
        <f t="shared" si="154"/>
        <v/>
      </c>
      <c r="AX1012" s="14" t="str">
        <f t="shared" si="155"/>
        <v/>
      </c>
      <c r="AY1012" s="14" t="str">
        <f>IF($B1012="","",COUNTIFS($B$5:$B1012,$B1012,$AT$5:$AT1012,$AT1012))</f>
        <v/>
      </c>
      <c r="AZ1012" s="14" t="str">
        <f>IF($B1012="","",COUNTIFS($B$5:$B1012,$B1012,$AV$5:$AV1012,$AV1012))</f>
        <v/>
      </c>
      <c r="BA1012" s="14" t="str">
        <f t="shared" si="156"/>
        <v/>
      </c>
      <c r="BB1012" s="14" t="str">
        <f t="shared" si="157"/>
        <v/>
      </c>
      <c r="BC1012" s="14">
        <f t="shared" si="158"/>
        <v>0</v>
      </c>
      <c r="BF1012" s="20" t="str">
        <f t="shared" si="159"/>
        <v/>
      </c>
    </row>
    <row r="1013" spans="45:58" ht="14.25" customHeight="1">
      <c r="AS1013" s="18" t="str">
        <f t="shared" si="150"/>
        <v/>
      </c>
      <c r="AT1013" s="12" t="str">
        <f t="shared" si="151"/>
        <v/>
      </c>
      <c r="AU1013" s="19" t="str">
        <f t="shared" si="152"/>
        <v/>
      </c>
      <c r="AV1013" s="12" t="str">
        <f t="shared" si="153"/>
        <v/>
      </c>
      <c r="AW1013" s="12" t="str">
        <f t="shared" si="154"/>
        <v/>
      </c>
      <c r="AX1013" s="14" t="str">
        <f t="shared" si="155"/>
        <v/>
      </c>
      <c r="AY1013" s="14" t="str">
        <f>IF($B1013="","",COUNTIFS($B$5:$B1013,$B1013,$AT$5:$AT1013,$AT1013))</f>
        <v/>
      </c>
      <c r="AZ1013" s="14" t="str">
        <f>IF($B1013="","",COUNTIFS($B$5:$B1013,$B1013,$AV$5:$AV1013,$AV1013))</f>
        <v/>
      </c>
      <c r="BA1013" s="14" t="str">
        <f t="shared" si="156"/>
        <v/>
      </c>
      <c r="BB1013" s="14" t="str">
        <f t="shared" si="157"/>
        <v/>
      </c>
      <c r="BC1013" s="14">
        <f t="shared" si="158"/>
        <v>0</v>
      </c>
      <c r="BF1013" s="20" t="str">
        <f t="shared" si="159"/>
        <v/>
      </c>
    </row>
    <row r="1014" spans="45:58" ht="14.25" customHeight="1">
      <c r="AS1014" s="18" t="str">
        <f t="shared" si="150"/>
        <v/>
      </c>
      <c r="AT1014" s="12" t="str">
        <f t="shared" si="151"/>
        <v/>
      </c>
      <c r="AU1014" s="19" t="str">
        <f t="shared" si="152"/>
        <v/>
      </c>
      <c r="AV1014" s="12" t="str">
        <f t="shared" si="153"/>
        <v/>
      </c>
      <c r="AW1014" s="12" t="str">
        <f t="shared" si="154"/>
        <v/>
      </c>
      <c r="AX1014" s="14" t="str">
        <f t="shared" si="155"/>
        <v/>
      </c>
      <c r="AY1014" s="14" t="str">
        <f>IF($B1014="","",COUNTIFS($B$5:$B1014,$B1014,$AT$5:$AT1014,$AT1014))</f>
        <v/>
      </c>
      <c r="AZ1014" s="14" t="str">
        <f>IF($B1014="","",COUNTIFS($B$5:$B1014,$B1014,$AV$5:$AV1014,$AV1014))</f>
        <v/>
      </c>
      <c r="BA1014" s="14" t="str">
        <f t="shared" si="156"/>
        <v/>
      </c>
      <c r="BB1014" s="14" t="str">
        <f t="shared" si="157"/>
        <v/>
      </c>
      <c r="BC1014" s="14">
        <f t="shared" si="158"/>
        <v>0</v>
      </c>
      <c r="BF1014" s="20" t="str">
        <f t="shared" si="159"/>
        <v/>
      </c>
    </row>
    <row r="1015" spans="45:58" ht="14.25" customHeight="1">
      <c r="AS1015" s="18" t="str">
        <f t="shared" si="150"/>
        <v/>
      </c>
      <c r="AT1015" s="12" t="str">
        <f t="shared" si="151"/>
        <v/>
      </c>
      <c r="AU1015" s="19" t="str">
        <f t="shared" si="152"/>
        <v/>
      </c>
      <c r="AV1015" s="12" t="str">
        <f t="shared" si="153"/>
        <v/>
      </c>
      <c r="AW1015" s="12" t="str">
        <f t="shared" si="154"/>
        <v/>
      </c>
      <c r="AX1015" s="14" t="str">
        <f t="shared" si="155"/>
        <v/>
      </c>
      <c r="AY1015" s="14" t="str">
        <f>IF($B1015="","",COUNTIFS($B$5:$B1015,$B1015,$AT$5:$AT1015,$AT1015))</f>
        <v/>
      </c>
      <c r="AZ1015" s="14" t="str">
        <f>IF($B1015="","",COUNTIFS($B$5:$B1015,$B1015,$AV$5:$AV1015,$AV1015))</f>
        <v/>
      </c>
      <c r="BA1015" s="14" t="str">
        <f t="shared" si="156"/>
        <v/>
      </c>
      <c r="BB1015" s="14" t="str">
        <f t="shared" si="157"/>
        <v/>
      </c>
      <c r="BC1015" s="14">
        <f t="shared" si="158"/>
        <v>0</v>
      </c>
      <c r="BF1015" s="20" t="str">
        <f t="shared" si="159"/>
        <v/>
      </c>
    </row>
    <row r="1016" spans="45:58" ht="14.25" customHeight="1">
      <c r="AS1016" s="18" t="str">
        <f t="shared" si="150"/>
        <v/>
      </c>
      <c r="AT1016" s="12" t="str">
        <f t="shared" si="151"/>
        <v/>
      </c>
      <c r="AU1016" s="19" t="str">
        <f t="shared" si="152"/>
        <v/>
      </c>
      <c r="AV1016" s="12" t="str">
        <f t="shared" si="153"/>
        <v/>
      </c>
      <c r="AW1016" s="12" t="str">
        <f t="shared" si="154"/>
        <v/>
      </c>
      <c r="AX1016" s="14" t="str">
        <f t="shared" si="155"/>
        <v/>
      </c>
      <c r="AY1016" s="14" t="str">
        <f>IF($B1016="","",COUNTIFS($B$5:$B1016,$B1016,$AT$5:$AT1016,$AT1016))</f>
        <v/>
      </c>
      <c r="AZ1016" s="14" t="str">
        <f>IF($B1016="","",COUNTIFS($B$5:$B1016,$B1016,$AV$5:$AV1016,$AV1016))</f>
        <v/>
      </c>
      <c r="BA1016" s="14" t="str">
        <f t="shared" si="156"/>
        <v/>
      </c>
      <c r="BB1016" s="14" t="str">
        <f t="shared" si="157"/>
        <v/>
      </c>
      <c r="BC1016" s="14">
        <f t="shared" si="158"/>
        <v>0</v>
      </c>
      <c r="BF1016" s="20" t="str">
        <f t="shared" si="159"/>
        <v/>
      </c>
    </row>
    <row r="1017" spans="45:58" ht="14.25" customHeight="1">
      <c r="AS1017" s="18" t="str">
        <f t="shared" si="150"/>
        <v/>
      </c>
      <c r="AT1017" s="12" t="str">
        <f t="shared" si="151"/>
        <v/>
      </c>
      <c r="AU1017" s="19" t="str">
        <f t="shared" si="152"/>
        <v/>
      </c>
      <c r="AV1017" s="12" t="str">
        <f t="shared" si="153"/>
        <v/>
      </c>
      <c r="AW1017" s="12" t="str">
        <f t="shared" si="154"/>
        <v/>
      </c>
      <c r="AX1017" s="14" t="str">
        <f t="shared" si="155"/>
        <v/>
      </c>
      <c r="AY1017" s="14" t="str">
        <f>IF($B1017="","",COUNTIFS($B$5:$B1017,$B1017,$AT$5:$AT1017,$AT1017))</f>
        <v/>
      </c>
      <c r="AZ1017" s="14" t="str">
        <f>IF($B1017="","",COUNTIFS($B$5:$B1017,$B1017,$AV$5:$AV1017,$AV1017))</f>
        <v/>
      </c>
      <c r="BA1017" s="14" t="str">
        <f t="shared" si="156"/>
        <v/>
      </c>
      <c r="BB1017" s="14" t="str">
        <f t="shared" si="157"/>
        <v/>
      </c>
      <c r="BC1017" s="14">
        <f t="shared" si="158"/>
        <v>0</v>
      </c>
      <c r="BF1017" s="20" t="str">
        <f t="shared" si="159"/>
        <v/>
      </c>
    </row>
    <row r="1018" spans="45:58" ht="14.25" customHeight="1">
      <c r="AS1018" s="18" t="str">
        <f t="shared" si="150"/>
        <v/>
      </c>
      <c r="AT1018" s="12" t="str">
        <f t="shared" si="151"/>
        <v/>
      </c>
      <c r="AU1018" s="19" t="str">
        <f t="shared" si="152"/>
        <v/>
      </c>
      <c r="AV1018" s="12" t="str">
        <f t="shared" si="153"/>
        <v/>
      </c>
      <c r="AW1018" s="12" t="str">
        <f t="shared" si="154"/>
        <v/>
      </c>
      <c r="AX1018" s="14" t="str">
        <f t="shared" si="155"/>
        <v/>
      </c>
      <c r="AY1018" s="14" t="str">
        <f>IF($B1018="","",COUNTIFS($B$5:$B1018,$B1018,$AT$5:$AT1018,$AT1018))</f>
        <v/>
      </c>
      <c r="AZ1018" s="14" t="str">
        <f>IF($B1018="","",COUNTIFS($B$5:$B1018,$B1018,$AV$5:$AV1018,$AV1018))</f>
        <v/>
      </c>
      <c r="BA1018" s="14" t="str">
        <f t="shared" si="156"/>
        <v/>
      </c>
      <c r="BB1018" s="14" t="str">
        <f t="shared" si="157"/>
        <v/>
      </c>
      <c r="BC1018" s="14">
        <f t="shared" si="158"/>
        <v>0</v>
      </c>
      <c r="BF1018" s="20" t="str">
        <f t="shared" si="159"/>
        <v/>
      </c>
    </row>
    <row r="1019" spans="45:58" ht="14.25" customHeight="1">
      <c r="AS1019" s="18" t="str">
        <f t="shared" si="150"/>
        <v/>
      </c>
      <c r="AT1019" s="12" t="str">
        <f t="shared" si="151"/>
        <v/>
      </c>
      <c r="AU1019" s="19" t="str">
        <f t="shared" si="152"/>
        <v/>
      </c>
      <c r="AV1019" s="12" t="str">
        <f t="shared" si="153"/>
        <v/>
      </c>
      <c r="AW1019" s="12" t="str">
        <f t="shared" si="154"/>
        <v/>
      </c>
      <c r="AX1019" s="14" t="str">
        <f t="shared" si="155"/>
        <v/>
      </c>
      <c r="AY1019" s="14" t="str">
        <f>IF($B1019="","",COUNTIFS($B$5:$B1019,$B1019,$AT$5:$AT1019,$AT1019))</f>
        <v/>
      </c>
      <c r="AZ1019" s="14" t="str">
        <f>IF($B1019="","",COUNTIFS($B$5:$B1019,$B1019,$AV$5:$AV1019,$AV1019))</f>
        <v/>
      </c>
      <c r="BA1019" s="14" t="str">
        <f t="shared" si="156"/>
        <v/>
      </c>
      <c r="BB1019" s="14" t="str">
        <f t="shared" si="157"/>
        <v/>
      </c>
      <c r="BC1019" s="14">
        <f t="shared" si="158"/>
        <v>0</v>
      </c>
      <c r="BF1019" s="20" t="str">
        <f t="shared" si="159"/>
        <v/>
      </c>
    </row>
    <row r="1020" spans="45:58" ht="14.25" customHeight="1">
      <c r="AS1020" s="18" t="str">
        <f t="shared" si="150"/>
        <v/>
      </c>
      <c r="AT1020" s="12" t="str">
        <f t="shared" si="151"/>
        <v/>
      </c>
      <c r="AU1020" s="19" t="str">
        <f t="shared" si="152"/>
        <v/>
      </c>
      <c r="AV1020" s="12" t="str">
        <f t="shared" si="153"/>
        <v/>
      </c>
      <c r="AW1020" s="12" t="str">
        <f t="shared" si="154"/>
        <v/>
      </c>
      <c r="AX1020" s="14" t="str">
        <f t="shared" si="155"/>
        <v/>
      </c>
      <c r="AY1020" s="14" t="str">
        <f>IF($B1020="","",COUNTIFS($B$5:$B1020,$B1020,$AT$5:$AT1020,$AT1020))</f>
        <v/>
      </c>
      <c r="AZ1020" s="14" t="str">
        <f>IF($B1020="","",COUNTIFS($B$5:$B1020,$B1020,$AV$5:$AV1020,$AV1020))</f>
        <v/>
      </c>
      <c r="BA1020" s="14" t="str">
        <f t="shared" si="156"/>
        <v/>
      </c>
      <c r="BB1020" s="14" t="str">
        <f t="shared" si="157"/>
        <v/>
      </c>
      <c r="BC1020" s="14">
        <f t="shared" si="158"/>
        <v>0</v>
      </c>
      <c r="BF1020" s="20" t="str">
        <f t="shared" si="159"/>
        <v/>
      </c>
    </row>
    <row r="1021" spans="45:58" ht="14.25" customHeight="1">
      <c r="AS1021" s="18" t="str">
        <f t="shared" si="150"/>
        <v/>
      </c>
      <c r="AT1021" s="12" t="str">
        <f t="shared" si="151"/>
        <v/>
      </c>
      <c r="AU1021" s="19" t="str">
        <f t="shared" si="152"/>
        <v/>
      </c>
      <c r="AV1021" s="12" t="str">
        <f t="shared" si="153"/>
        <v/>
      </c>
      <c r="AW1021" s="12" t="str">
        <f t="shared" si="154"/>
        <v/>
      </c>
      <c r="AX1021" s="14" t="str">
        <f t="shared" si="155"/>
        <v/>
      </c>
      <c r="AY1021" s="14" t="str">
        <f>IF($B1021="","",COUNTIFS($B$5:$B1021,$B1021,$AT$5:$AT1021,$AT1021))</f>
        <v/>
      </c>
      <c r="AZ1021" s="14" t="str">
        <f>IF($B1021="","",COUNTIFS($B$5:$B1021,$B1021,$AV$5:$AV1021,$AV1021))</f>
        <v/>
      </c>
      <c r="BA1021" s="14" t="str">
        <f t="shared" si="156"/>
        <v/>
      </c>
      <c r="BB1021" s="14" t="str">
        <f t="shared" si="157"/>
        <v/>
      </c>
      <c r="BC1021" s="14">
        <f t="shared" si="158"/>
        <v>0</v>
      </c>
      <c r="BF1021" s="20" t="str">
        <f t="shared" si="159"/>
        <v/>
      </c>
    </row>
    <row r="1022" spans="45:58" ht="14.25" customHeight="1">
      <c r="AS1022" s="18" t="str">
        <f t="shared" si="150"/>
        <v/>
      </c>
      <c r="AT1022" s="12" t="str">
        <f t="shared" si="151"/>
        <v/>
      </c>
      <c r="AU1022" s="19" t="str">
        <f t="shared" si="152"/>
        <v/>
      </c>
      <c r="AV1022" s="12" t="str">
        <f t="shared" si="153"/>
        <v/>
      </c>
      <c r="AW1022" s="12" t="str">
        <f t="shared" si="154"/>
        <v/>
      </c>
      <c r="AX1022" s="14" t="str">
        <f t="shared" si="155"/>
        <v/>
      </c>
      <c r="AY1022" s="14" t="str">
        <f>IF($B1022="","",COUNTIFS($B$5:$B1022,$B1022,$AT$5:$AT1022,$AT1022))</f>
        <v/>
      </c>
      <c r="AZ1022" s="14" t="str">
        <f>IF($B1022="","",COUNTIFS($B$5:$B1022,$B1022,$AV$5:$AV1022,$AV1022))</f>
        <v/>
      </c>
      <c r="BA1022" s="14" t="str">
        <f t="shared" si="156"/>
        <v/>
      </c>
      <c r="BB1022" s="14" t="str">
        <f t="shared" si="157"/>
        <v/>
      </c>
      <c r="BC1022" s="14">
        <f t="shared" si="158"/>
        <v>0</v>
      </c>
      <c r="BF1022" s="20" t="str">
        <f t="shared" si="159"/>
        <v/>
      </c>
    </row>
    <row r="1023" spans="45:58" ht="14.25" customHeight="1">
      <c r="AS1023" s="18" t="str">
        <f t="shared" si="150"/>
        <v/>
      </c>
      <c r="AT1023" s="12" t="str">
        <f t="shared" si="151"/>
        <v/>
      </c>
      <c r="AU1023" s="19" t="str">
        <f t="shared" si="152"/>
        <v/>
      </c>
      <c r="AV1023" s="12" t="str">
        <f t="shared" si="153"/>
        <v/>
      </c>
      <c r="AW1023" s="12" t="str">
        <f t="shared" si="154"/>
        <v/>
      </c>
      <c r="AX1023" s="14" t="str">
        <f t="shared" si="155"/>
        <v/>
      </c>
      <c r="AY1023" s="14" t="str">
        <f>IF($B1023="","",COUNTIFS($B$5:$B1023,$B1023,$AT$5:$AT1023,$AT1023))</f>
        <v/>
      </c>
      <c r="AZ1023" s="14" t="str">
        <f>IF($B1023="","",COUNTIFS($B$5:$B1023,$B1023,$AV$5:$AV1023,$AV1023))</f>
        <v/>
      </c>
      <c r="BA1023" s="14" t="str">
        <f t="shared" si="156"/>
        <v/>
      </c>
      <c r="BB1023" s="14" t="str">
        <f t="shared" si="157"/>
        <v/>
      </c>
      <c r="BC1023" s="14">
        <f t="shared" si="158"/>
        <v>0</v>
      </c>
      <c r="BF1023" s="20" t="str">
        <f t="shared" si="159"/>
        <v/>
      </c>
    </row>
    <row r="1024" spans="45:58" ht="14.25" customHeight="1">
      <c r="AS1024" s="18" t="str">
        <f t="shared" si="150"/>
        <v/>
      </c>
      <c r="AT1024" s="12" t="str">
        <f t="shared" si="151"/>
        <v/>
      </c>
      <c r="AU1024" s="19" t="str">
        <f t="shared" si="152"/>
        <v/>
      </c>
      <c r="AV1024" s="12" t="str">
        <f t="shared" si="153"/>
        <v/>
      </c>
      <c r="AW1024" s="12" t="str">
        <f t="shared" si="154"/>
        <v/>
      </c>
      <c r="AX1024" s="14" t="str">
        <f t="shared" si="155"/>
        <v/>
      </c>
      <c r="AY1024" s="14" t="str">
        <f>IF($B1024="","",COUNTIFS($B$5:$B1024,$B1024,$AT$5:$AT1024,$AT1024))</f>
        <v/>
      </c>
      <c r="AZ1024" s="14" t="str">
        <f>IF($B1024="","",COUNTIFS($B$5:$B1024,$B1024,$AV$5:$AV1024,$AV1024))</f>
        <v/>
      </c>
      <c r="BA1024" s="14" t="str">
        <f t="shared" si="156"/>
        <v/>
      </c>
      <c r="BB1024" s="14" t="str">
        <f t="shared" si="157"/>
        <v/>
      </c>
      <c r="BC1024" s="14">
        <f t="shared" si="158"/>
        <v>0</v>
      </c>
      <c r="BF1024" s="20" t="str">
        <f t="shared" si="159"/>
        <v/>
      </c>
    </row>
    <row r="1025" spans="45:58" ht="14.25" customHeight="1">
      <c r="AS1025" s="18" t="str">
        <f t="shared" si="150"/>
        <v/>
      </c>
      <c r="AT1025" s="12" t="str">
        <f t="shared" si="151"/>
        <v/>
      </c>
      <c r="AU1025" s="19" t="str">
        <f t="shared" si="152"/>
        <v/>
      </c>
      <c r="AV1025" s="12" t="str">
        <f t="shared" si="153"/>
        <v/>
      </c>
      <c r="AW1025" s="12" t="str">
        <f t="shared" si="154"/>
        <v/>
      </c>
      <c r="AX1025" s="14" t="str">
        <f t="shared" si="155"/>
        <v/>
      </c>
      <c r="AY1025" s="14" t="str">
        <f>IF($B1025="","",COUNTIFS($B$5:$B1025,$B1025,$AT$5:$AT1025,$AT1025))</f>
        <v/>
      </c>
      <c r="AZ1025" s="14" t="str">
        <f>IF($B1025="","",COUNTIFS($B$5:$B1025,$B1025,$AV$5:$AV1025,$AV1025))</f>
        <v/>
      </c>
      <c r="BA1025" s="14" t="str">
        <f t="shared" si="156"/>
        <v/>
      </c>
      <c r="BB1025" s="14" t="str">
        <f t="shared" si="157"/>
        <v/>
      </c>
      <c r="BC1025" s="14">
        <f t="shared" si="158"/>
        <v>0</v>
      </c>
      <c r="BF1025" s="20" t="str">
        <f t="shared" si="159"/>
        <v/>
      </c>
    </row>
    <row r="1026" spans="45:58" ht="14.25" customHeight="1">
      <c r="AS1026" s="18" t="str">
        <f t="shared" si="150"/>
        <v/>
      </c>
      <c r="AT1026" s="12" t="str">
        <f t="shared" si="151"/>
        <v/>
      </c>
      <c r="AU1026" s="19" t="str">
        <f t="shared" si="152"/>
        <v/>
      </c>
      <c r="AV1026" s="12" t="str">
        <f t="shared" si="153"/>
        <v/>
      </c>
      <c r="AW1026" s="12" t="str">
        <f t="shared" si="154"/>
        <v/>
      </c>
      <c r="AX1026" s="14" t="str">
        <f t="shared" si="155"/>
        <v/>
      </c>
      <c r="AY1026" s="14" t="str">
        <f>IF($B1026="","",COUNTIFS($B$5:$B1026,$B1026,$AT$5:$AT1026,$AT1026))</f>
        <v/>
      </c>
      <c r="AZ1026" s="14" t="str">
        <f>IF($B1026="","",COUNTIFS($B$5:$B1026,$B1026,$AV$5:$AV1026,$AV1026))</f>
        <v/>
      </c>
      <c r="BA1026" s="14" t="str">
        <f t="shared" si="156"/>
        <v/>
      </c>
      <c r="BB1026" s="14" t="str">
        <f t="shared" si="157"/>
        <v/>
      </c>
      <c r="BC1026" s="14">
        <f t="shared" si="158"/>
        <v>0</v>
      </c>
      <c r="BF1026" s="20" t="str">
        <f t="shared" si="159"/>
        <v/>
      </c>
    </row>
    <row r="1027" spans="45:58" ht="14.25" customHeight="1">
      <c r="AS1027" s="18" t="str">
        <f t="shared" si="150"/>
        <v/>
      </c>
      <c r="AT1027" s="12" t="str">
        <f t="shared" si="151"/>
        <v/>
      </c>
      <c r="AU1027" s="19" t="str">
        <f t="shared" si="152"/>
        <v/>
      </c>
      <c r="AV1027" s="12" t="str">
        <f t="shared" si="153"/>
        <v/>
      </c>
      <c r="AW1027" s="12" t="str">
        <f t="shared" si="154"/>
        <v/>
      </c>
      <c r="AX1027" s="14" t="str">
        <f t="shared" si="155"/>
        <v/>
      </c>
      <c r="AY1027" s="14" t="str">
        <f>IF($B1027="","",COUNTIFS($B$5:$B1027,$B1027,$AT$5:$AT1027,$AT1027))</f>
        <v/>
      </c>
      <c r="AZ1027" s="14" t="str">
        <f>IF($B1027="","",COUNTIFS($B$5:$B1027,$B1027,$AV$5:$AV1027,$AV1027))</f>
        <v/>
      </c>
      <c r="BA1027" s="14" t="str">
        <f t="shared" si="156"/>
        <v/>
      </c>
      <c r="BB1027" s="14" t="str">
        <f t="shared" si="157"/>
        <v/>
      </c>
      <c r="BC1027" s="14">
        <f t="shared" si="158"/>
        <v>0</v>
      </c>
      <c r="BF1027" s="20" t="str">
        <f t="shared" si="159"/>
        <v/>
      </c>
    </row>
    <row r="1028" spans="45:58" ht="14.25" customHeight="1">
      <c r="AS1028" s="18" t="str">
        <f t="shared" si="150"/>
        <v/>
      </c>
      <c r="AT1028" s="12" t="str">
        <f t="shared" si="151"/>
        <v/>
      </c>
      <c r="AU1028" s="19" t="str">
        <f t="shared" si="152"/>
        <v/>
      </c>
      <c r="AV1028" s="12" t="str">
        <f t="shared" si="153"/>
        <v/>
      </c>
      <c r="AW1028" s="12" t="str">
        <f t="shared" si="154"/>
        <v/>
      </c>
      <c r="AX1028" s="14" t="str">
        <f t="shared" si="155"/>
        <v/>
      </c>
      <c r="AY1028" s="14" t="str">
        <f>IF($B1028="","",COUNTIFS($B$5:$B1028,$B1028,$AT$5:$AT1028,$AT1028))</f>
        <v/>
      </c>
      <c r="AZ1028" s="14" t="str">
        <f>IF($B1028="","",COUNTIFS($B$5:$B1028,$B1028,$AV$5:$AV1028,$AV1028))</f>
        <v/>
      </c>
      <c r="BA1028" s="14" t="str">
        <f t="shared" si="156"/>
        <v/>
      </c>
      <c r="BB1028" s="14" t="str">
        <f t="shared" si="157"/>
        <v/>
      </c>
      <c r="BC1028" s="14">
        <f t="shared" si="158"/>
        <v>0</v>
      </c>
      <c r="BF1028" s="20" t="str">
        <f t="shared" si="159"/>
        <v/>
      </c>
    </row>
    <row r="1029" spans="45:58" ht="14.25" customHeight="1">
      <c r="AS1029" s="18" t="str">
        <f t="shared" ref="AS1029:AS1092" si="160">IF($B1029="","",SUM($H1029,$J1029,$L1029,$N1029,$P1029,$R1029,$T1029,$V1029,$X1029,$Z1029,$AB1029,$AD1029,$AF1029,$AH1029,$AJ1029,$AL1029,$AN1029))</f>
        <v/>
      </c>
      <c r="AT1029" s="12" t="str">
        <f t="shared" ref="AT1029:AT1092" si="161">IF($C1029="","",DATE(YEAR($C1029),MONTH($C1029),1))</f>
        <v/>
      </c>
      <c r="AU1029" s="19" t="str">
        <f t="shared" ref="AU1029:AU1092" si="162">IF($AT1029="","",TEXT($AT1029,"mmmm yyyy"))</f>
        <v/>
      </c>
      <c r="AV1029" s="12" t="str">
        <f t="shared" ref="AV1029:AV1092" si="163">IF($C1029="","",$C1029-WEEKDAY($C1029,2)+1)</f>
        <v/>
      </c>
      <c r="AW1029" s="12" t="str">
        <f t="shared" ref="AW1029:AW1092" si="164">IF($AV1029="","",$AV1029+6)</f>
        <v/>
      </c>
      <c r="AX1029" s="14" t="str">
        <f t="shared" ref="AX1029:AX1092" si="165">IF($AV1029="","",TEXT($AV1029,"dd/mm/yyyy")&amp;" - "&amp;TEXT($AW1029,"dd/mm/yyyy"))</f>
        <v/>
      </c>
      <c r="AY1029" s="14" t="str">
        <f>IF($B1029="","",COUNTIFS($B$5:$B1029,$B1029,$AT$5:$AT1029,$AT1029))</f>
        <v/>
      </c>
      <c r="AZ1029" s="14" t="str">
        <f>IF($B1029="","",COUNTIFS($B$5:$B1029,$B1029,$AV$5:$AV1029,$AV1029))</f>
        <v/>
      </c>
      <c r="BA1029" s="14" t="str">
        <f t="shared" ref="BA1029:BA1092" si="166">IF($B1029="","",TEXT($AY1029,"00")&amp;"|"&amp;$B1029&amp;"|"&amp;TEXT($AT1029,"yyyymmdd"))</f>
        <v/>
      </c>
      <c r="BB1029" s="14" t="str">
        <f t="shared" ref="BB1029:BB1092" si="167">IF($B1029="","",TEXT($AZ1029,"00")&amp;"|"&amp;$B1029&amp;"|"&amp;TEXT($AV1029,"yyyymmdd"))</f>
        <v/>
      </c>
      <c r="BC1029" s="14">
        <f t="shared" ref="BC1029:BC1092" si="168">IF(OR($AP1029="YES",$AP1029="Yes",$AP1029="Y",$AP1029=1),1,0)</f>
        <v>0</v>
      </c>
      <c r="BF1029" s="20" t="str">
        <f t="shared" ref="BF1029:BF1092" si="169">IF($C1029="","",IF($C1029&gt;=DATE(2026,6,1),"QA-2026-06",IF($C1029&gt;=DATE(2026,5,1),"May 2026+",IF($C1029&gt;=DATE(2026,4,1),"April 2026",IF($C1029&gt;=DATE(2026,3,1),"March 2026","Jan-Feb 2026")))))</f>
        <v/>
      </c>
    </row>
    <row r="1030" spans="45:58" ht="14.25" customHeight="1">
      <c r="AS1030" s="18" t="str">
        <f t="shared" si="160"/>
        <v/>
      </c>
      <c r="AT1030" s="12" t="str">
        <f t="shared" si="161"/>
        <v/>
      </c>
      <c r="AU1030" s="19" t="str">
        <f t="shared" si="162"/>
        <v/>
      </c>
      <c r="AV1030" s="12" t="str">
        <f t="shared" si="163"/>
        <v/>
      </c>
      <c r="AW1030" s="12" t="str">
        <f t="shared" si="164"/>
        <v/>
      </c>
      <c r="AX1030" s="14" t="str">
        <f t="shared" si="165"/>
        <v/>
      </c>
      <c r="AY1030" s="14" t="str">
        <f>IF($B1030="","",COUNTIFS($B$5:$B1030,$B1030,$AT$5:$AT1030,$AT1030))</f>
        <v/>
      </c>
      <c r="AZ1030" s="14" t="str">
        <f>IF($B1030="","",COUNTIFS($B$5:$B1030,$B1030,$AV$5:$AV1030,$AV1030))</f>
        <v/>
      </c>
      <c r="BA1030" s="14" t="str">
        <f t="shared" si="166"/>
        <v/>
      </c>
      <c r="BB1030" s="14" t="str">
        <f t="shared" si="167"/>
        <v/>
      </c>
      <c r="BC1030" s="14">
        <f t="shared" si="168"/>
        <v>0</v>
      </c>
      <c r="BF1030" s="20" t="str">
        <f t="shared" si="169"/>
        <v/>
      </c>
    </row>
    <row r="1031" spans="45:58" ht="14.25" customHeight="1">
      <c r="AS1031" s="18" t="str">
        <f t="shared" si="160"/>
        <v/>
      </c>
      <c r="AT1031" s="12" t="str">
        <f t="shared" si="161"/>
        <v/>
      </c>
      <c r="AU1031" s="19" t="str">
        <f t="shared" si="162"/>
        <v/>
      </c>
      <c r="AV1031" s="12" t="str">
        <f t="shared" si="163"/>
        <v/>
      </c>
      <c r="AW1031" s="12" t="str">
        <f t="shared" si="164"/>
        <v/>
      </c>
      <c r="AX1031" s="14" t="str">
        <f t="shared" si="165"/>
        <v/>
      </c>
      <c r="AY1031" s="14" t="str">
        <f>IF($B1031="","",COUNTIFS($B$5:$B1031,$B1031,$AT$5:$AT1031,$AT1031))</f>
        <v/>
      </c>
      <c r="AZ1031" s="14" t="str">
        <f>IF($B1031="","",COUNTIFS($B$5:$B1031,$B1031,$AV$5:$AV1031,$AV1031))</f>
        <v/>
      </c>
      <c r="BA1031" s="14" t="str">
        <f t="shared" si="166"/>
        <v/>
      </c>
      <c r="BB1031" s="14" t="str">
        <f t="shared" si="167"/>
        <v/>
      </c>
      <c r="BC1031" s="14">
        <f t="shared" si="168"/>
        <v>0</v>
      </c>
      <c r="BF1031" s="20" t="str">
        <f t="shared" si="169"/>
        <v/>
      </c>
    </row>
    <row r="1032" spans="45:58" ht="14.25" customHeight="1">
      <c r="AS1032" s="18" t="str">
        <f t="shared" si="160"/>
        <v/>
      </c>
      <c r="AT1032" s="12" t="str">
        <f t="shared" si="161"/>
        <v/>
      </c>
      <c r="AU1032" s="19" t="str">
        <f t="shared" si="162"/>
        <v/>
      </c>
      <c r="AV1032" s="12" t="str">
        <f t="shared" si="163"/>
        <v/>
      </c>
      <c r="AW1032" s="12" t="str">
        <f t="shared" si="164"/>
        <v/>
      </c>
      <c r="AX1032" s="14" t="str">
        <f t="shared" si="165"/>
        <v/>
      </c>
      <c r="AY1032" s="14" t="str">
        <f>IF($B1032="","",COUNTIFS($B$5:$B1032,$B1032,$AT$5:$AT1032,$AT1032))</f>
        <v/>
      </c>
      <c r="AZ1032" s="14" t="str">
        <f>IF($B1032="","",COUNTIFS($B$5:$B1032,$B1032,$AV$5:$AV1032,$AV1032))</f>
        <v/>
      </c>
      <c r="BA1032" s="14" t="str">
        <f t="shared" si="166"/>
        <v/>
      </c>
      <c r="BB1032" s="14" t="str">
        <f t="shared" si="167"/>
        <v/>
      </c>
      <c r="BC1032" s="14">
        <f t="shared" si="168"/>
        <v>0</v>
      </c>
      <c r="BF1032" s="20" t="str">
        <f t="shared" si="169"/>
        <v/>
      </c>
    </row>
    <row r="1033" spans="45:58" ht="14.25" customHeight="1">
      <c r="AS1033" s="18" t="str">
        <f t="shared" si="160"/>
        <v/>
      </c>
      <c r="AT1033" s="12" t="str">
        <f t="shared" si="161"/>
        <v/>
      </c>
      <c r="AU1033" s="19" t="str">
        <f t="shared" si="162"/>
        <v/>
      </c>
      <c r="AV1033" s="12" t="str">
        <f t="shared" si="163"/>
        <v/>
      </c>
      <c r="AW1033" s="12" t="str">
        <f t="shared" si="164"/>
        <v/>
      </c>
      <c r="AX1033" s="14" t="str">
        <f t="shared" si="165"/>
        <v/>
      </c>
      <c r="AY1033" s="14" t="str">
        <f>IF($B1033="","",COUNTIFS($B$5:$B1033,$B1033,$AT$5:$AT1033,$AT1033))</f>
        <v/>
      </c>
      <c r="AZ1033" s="14" t="str">
        <f>IF($B1033="","",COUNTIFS($B$5:$B1033,$B1033,$AV$5:$AV1033,$AV1033))</f>
        <v/>
      </c>
      <c r="BA1033" s="14" t="str">
        <f t="shared" si="166"/>
        <v/>
      </c>
      <c r="BB1033" s="14" t="str">
        <f t="shared" si="167"/>
        <v/>
      </c>
      <c r="BC1033" s="14">
        <f t="shared" si="168"/>
        <v>0</v>
      </c>
      <c r="BF1033" s="20" t="str">
        <f t="shared" si="169"/>
        <v/>
      </c>
    </row>
    <row r="1034" spans="45:58" ht="14.25" customHeight="1">
      <c r="AS1034" s="18" t="str">
        <f t="shared" si="160"/>
        <v/>
      </c>
      <c r="AT1034" s="12" t="str">
        <f t="shared" si="161"/>
        <v/>
      </c>
      <c r="AU1034" s="19" t="str">
        <f t="shared" si="162"/>
        <v/>
      </c>
      <c r="AV1034" s="12" t="str">
        <f t="shared" si="163"/>
        <v/>
      </c>
      <c r="AW1034" s="12" t="str">
        <f t="shared" si="164"/>
        <v/>
      </c>
      <c r="AX1034" s="14" t="str">
        <f t="shared" si="165"/>
        <v/>
      </c>
      <c r="AY1034" s="14" t="str">
        <f>IF($B1034="","",COUNTIFS($B$5:$B1034,$B1034,$AT$5:$AT1034,$AT1034))</f>
        <v/>
      </c>
      <c r="AZ1034" s="14" t="str">
        <f>IF($B1034="","",COUNTIFS($B$5:$B1034,$B1034,$AV$5:$AV1034,$AV1034))</f>
        <v/>
      </c>
      <c r="BA1034" s="14" t="str">
        <f t="shared" si="166"/>
        <v/>
      </c>
      <c r="BB1034" s="14" t="str">
        <f t="shared" si="167"/>
        <v/>
      </c>
      <c r="BC1034" s="14">
        <f t="shared" si="168"/>
        <v>0</v>
      </c>
      <c r="BF1034" s="20" t="str">
        <f t="shared" si="169"/>
        <v/>
      </c>
    </row>
    <row r="1035" spans="45:58" ht="14.25" customHeight="1">
      <c r="AS1035" s="18" t="str">
        <f t="shared" si="160"/>
        <v/>
      </c>
      <c r="AT1035" s="12" t="str">
        <f t="shared" si="161"/>
        <v/>
      </c>
      <c r="AU1035" s="19" t="str">
        <f t="shared" si="162"/>
        <v/>
      </c>
      <c r="AV1035" s="12" t="str">
        <f t="shared" si="163"/>
        <v/>
      </c>
      <c r="AW1035" s="12" t="str">
        <f t="shared" si="164"/>
        <v/>
      </c>
      <c r="AX1035" s="14" t="str">
        <f t="shared" si="165"/>
        <v/>
      </c>
      <c r="AY1035" s="14" t="str">
        <f>IF($B1035="","",COUNTIFS($B$5:$B1035,$B1035,$AT$5:$AT1035,$AT1035))</f>
        <v/>
      </c>
      <c r="AZ1035" s="14" t="str">
        <f>IF($B1035="","",COUNTIFS($B$5:$B1035,$B1035,$AV$5:$AV1035,$AV1035))</f>
        <v/>
      </c>
      <c r="BA1035" s="14" t="str">
        <f t="shared" si="166"/>
        <v/>
      </c>
      <c r="BB1035" s="14" t="str">
        <f t="shared" si="167"/>
        <v/>
      </c>
      <c r="BC1035" s="14">
        <f t="shared" si="168"/>
        <v>0</v>
      </c>
      <c r="BF1035" s="20" t="str">
        <f t="shared" si="169"/>
        <v/>
      </c>
    </row>
    <row r="1036" spans="45:58" ht="14.25" customHeight="1">
      <c r="AS1036" s="18" t="str">
        <f t="shared" si="160"/>
        <v/>
      </c>
      <c r="AT1036" s="12" t="str">
        <f t="shared" si="161"/>
        <v/>
      </c>
      <c r="AU1036" s="19" t="str">
        <f t="shared" si="162"/>
        <v/>
      </c>
      <c r="AV1036" s="12" t="str">
        <f t="shared" si="163"/>
        <v/>
      </c>
      <c r="AW1036" s="12" t="str">
        <f t="shared" si="164"/>
        <v/>
      </c>
      <c r="AX1036" s="14" t="str">
        <f t="shared" si="165"/>
        <v/>
      </c>
      <c r="AY1036" s="14" t="str">
        <f>IF($B1036="","",COUNTIFS($B$5:$B1036,$B1036,$AT$5:$AT1036,$AT1036))</f>
        <v/>
      </c>
      <c r="AZ1036" s="14" t="str">
        <f>IF($B1036="","",COUNTIFS($B$5:$B1036,$B1036,$AV$5:$AV1036,$AV1036))</f>
        <v/>
      </c>
      <c r="BA1036" s="14" t="str">
        <f t="shared" si="166"/>
        <v/>
      </c>
      <c r="BB1036" s="14" t="str">
        <f t="shared" si="167"/>
        <v/>
      </c>
      <c r="BC1036" s="14">
        <f t="shared" si="168"/>
        <v>0</v>
      </c>
      <c r="BF1036" s="20" t="str">
        <f t="shared" si="169"/>
        <v/>
      </c>
    </row>
    <row r="1037" spans="45:58" ht="14.25" customHeight="1">
      <c r="AS1037" s="18" t="str">
        <f t="shared" si="160"/>
        <v/>
      </c>
      <c r="AT1037" s="12" t="str">
        <f t="shared" si="161"/>
        <v/>
      </c>
      <c r="AU1037" s="19" t="str">
        <f t="shared" si="162"/>
        <v/>
      </c>
      <c r="AV1037" s="12" t="str">
        <f t="shared" si="163"/>
        <v/>
      </c>
      <c r="AW1037" s="12" t="str">
        <f t="shared" si="164"/>
        <v/>
      </c>
      <c r="AX1037" s="14" t="str">
        <f t="shared" si="165"/>
        <v/>
      </c>
      <c r="AY1037" s="14" t="str">
        <f>IF($B1037="","",COUNTIFS($B$5:$B1037,$B1037,$AT$5:$AT1037,$AT1037))</f>
        <v/>
      </c>
      <c r="AZ1037" s="14" t="str">
        <f>IF($B1037="","",COUNTIFS($B$5:$B1037,$B1037,$AV$5:$AV1037,$AV1037))</f>
        <v/>
      </c>
      <c r="BA1037" s="14" t="str">
        <f t="shared" si="166"/>
        <v/>
      </c>
      <c r="BB1037" s="14" t="str">
        <f t="shared" si="167"/>
        <v/>
      </c>
      <c r="BC1037" s="14">
        <f t="shared" si="168"/>
        <v>0</v>
      </c>
      <c r="BF1037" s="20" t="str">
        <f t="shared" si="169"/>
        <v/>
      </c>
    </row>
    <row r="1038" spans="45:58" ht="14.25" customHeight="1">
      <c r="AS1038" s="18" t="str">
        <f t="shared" si="160"/>
        <v/>
      </c>
      <c r="AT1038" s="12" t="str">
        <f t="shared" si="161"/>
        <v/>
      </c>
      <c r="AU1038" s="19" t="str">
        <f t="shared" si="162"/>
        <v/>
      </c>
      <c r="AV1038" s="12" t="str">
        <f t="shared" si="163"/>
        <v/>
      </c>
      <c r="AW1038" s="12" t="str">
        <f t="shared" si="164"/>
        <v/>
      </c>
      <c r="AX1038" s="14" t="str">
        <f t="shared" si="165"/>
        <v/>
      </c>
      <c r="AY1038" s="14" t="str">
        <f>IF($B1038="","",COUNTIFS($B$5:$B1038,$B1038,$AT$5:$AT1038,$AT1038))</f>
        <v/>
      </c>
      <c r="AZ1038" s="14" t="str">
        <f>IF($B1038="","",COUNTIFS($B$5:$B1038,$B1038,$AV$5:$AV1038,$AV1038))</f>
        <v/>
      </c>
      <c r="BA1038" s="14" t="str">
        <f t="shared" si="166"/>
        <v/>
      </c>
      <c r="BB1038" s="14" t="str">
        <f t="shared" si="167"/>
        <v/>
      </c>
      <c r="BC1038" s="14">
        <f t="shared" si="168"/>
        <v>0</v>
      </c>
      <c r="BF1038" s="20" t="str">
        <f t="shared" si="169"/>
        <v/>
      </c>
    </row>
    <row r="1039" spans="45:58" ht="14.25" customHeight="1">
      <c r="AS1039" s="18" t="str">
        <f t="shared" si="160"/>
        <v/>
      </c>
      <c r="AT1039" s="12" t="str">
        <f t="shared" si="161"/>
        <v/>
      </c>
      <c r="AU1039" s="19" t="str">
        <f t="shared" si="162"/>
        <v/>
      </c>
      <c r="AV1039" s="12" t="str">
        <f t="shared" si="163"/>
        <v/>
      </c>
      <c r="AW1039" s="12" t="str">
        <f t="shared" si="164"/>
        <v/>
      </c>
      <c r="AX1039" s="14" t="str">
        <f t="shared" si="165"/>
        <v/>
      </c>
      <c r="AY1039" s="14" t="str">
        <f>IF($B1039="","",COUNTIFS($B$5:$B1039,$B1039,$AT$5:$AT1039,$AT1039))</f>
        <v/>
      </c>
      <c r="AZ1039" s="14" t="str">
        <f>IF($B1039="","",COUNTIFS($B$5:$B1039,$B1039,$AV$5:$AV1039,$AV1039))</f>
        <v/>
      </c>
      <c r="BA1039" s="14" t="str">
        <f t="shared" si="166"/>
        <v/>
      </c>
      <c r="BB1039" s="14" t="str">
        <f t="shared" si="167"/>
        <v/>
      </c>
      <c r="BC1039" s="14">
        <f t="shared" si="168"/>
        <v>0</v>
      </c>
      <c r="BF1039" s="20" t="str">
        <f t="shared" si="169"/>
        <v/>
      </c>
    </row>
    <row r="1040" spans="45:58" ht="14.25" customHeight="1">
      <c r="AS1040" s="18" t="str">
        <f t="shared" si="160"/>
        <v/>
      </c>
      <c r="AT1040" s="12" t="str">
        <f t="shared" si="161"/>
        <v/>
      </c>
      <c r="AU1040" s="19" t="str">
        <f t="shared" si="162"/>
        <v/>
      </c>
      <c r="AV1040" s="12" t="str">
        <f t="shared" si="163"/>
        <v/>
      </c>
      <c r="AW1040" s="12" t="str">
        <f t="shared" si="164"/>
        <v/>
      </c>
      <c r="AX1040" s="14" t="str">
        <f t="shared" si="165"/>
        <v/>
      </c>
      <c r="AY1040" s="14" t="str">
        <f>IF($B1040="","",COUNTIFS($B$5:$B1040,$B1040,$AT$5:$AT1040,$AT1040))</f>
        <v/>
      </c>
      <c r="AZ1040" s="14" t="str">
        <f>IF($B1040="","",COUNTIFS($B$5:$B1040,$B1040,$AV$5:$AV1040,$AV1040))</f>
        <v/>
      </c>
      <c r="BA1040" s="14" t="str">
        <f t="shared" si="166"/>
        <v/>
      </c>
      <c r="BB1040" s="14" t="str">
        <f t="shared" si="167"/>
        <v/>
      </c>
      <c r="BC1040" s="14">
        <f t="shared" si="168"/>
        <v>0</v>
      </c>
      <c r="BF1040" s="20" t="str">
        <f t="shared" si="169"/>
        <v/>
      </c>
    </row>
    <row r="1041" spans="45:58" ht="14.25" customHeight="1">
      <c r="AS1041" s="18" t="str">
        <f t="shared" si="160"/>
        <v/>
      </c>
      <c r="AT1041" s="12" t="str">
        <f t="shared" si="161"/>
        <v/>
      </c>
      <c r="AU1041" s="19" t="str">
        <f t="shared" si="162"/>
        <v/>
      </c>
      <c r="AV1041" s="12" t="str">
        <f t="shared" si="163"/>
        <v/>
      </c>
      <c r="AW1041" s="12" t="str">
        <f t="shared" si="164"/>
        <v/>
      </c>
      <c r="AX1041" s="14" t="str">
        <f t="shared" si="165"/>
        <v/>
      </c>
      <c r="AY1041" s="14" t="str">
        <f>IF($B1041="","",COUNTIFS($B$5:$B1041,$B1041,$AT$5:$AT1041,$AT1041))</f>
        <v/>
      </c>
      <c r="AZ1041" s="14" t="str">
        <f>IF($B1041="","",COUNTIFS($B$5:$B1041,$B1041,$AV$5:$AV1041,$AV1041))</f>
        <v/>
      </c>
      <c r="BA1041" s="14" t="str">
        <f t="shared" si="166"/>
        <v/>
      </c>
      <c r="BB1041" s="14" t="str">
        <f t="shared" si="167"/>
        <v/>
      </c>
      <c r="BC1041" s="14">
        <f t="shared" si="168"/>
        <v>0</v>
      </c>
      <c r="BF1041" s="20" t="str">
        <f t="shared" si="169"/>
        <v/>
      </c>
    </row>
    <row r="1042" spans="45:58" ht="14.25" customHeight="1">
      <c r="AS1042" s="18" t="str">
        <f t="shared" si="160"/>
        <v/>
      </c>
      <c r="AT1042" s="12" t="str">
        <f t="shared" si="161"/>
        <v/>
      </c>
      <c r="AU1042" s="19" t="str">
        <f t="shared" si="162"/>
        <v/>
      </c>
      <c r="AV1042" s="12" t="str">
        <f t="shared" si="163"/>
        <v/>
      </c>
      <c r="AW1042" s="12" t="str">
        <f t="shared" si="164"/>
        <v/>
      </c>
      <c r="AX1042" s="14" t="str">
        <f t="shared" si="165"/>
        <v/>
      </c>
      <c r="AY1042" s="14" t="str">
        <f>IF($B1042="","",COUNTIFS($B$5:$B1042,$B1042,$AT$5:$AT1042,$AT1042))</f>
        <v/>
      </c>
      <c r="AZ1042" s="14" t="str">
        <f>IF($B1042="","",COUNTIFS($B$5:$B1042,$B1042,$AV$5:$AV1042,$AV1042))</f>
        <v/>
      </c>
      <c r="BA1042" s="14" t="str">
        <f t="shared" si="166"/>
        <v/>
      </c>
      <c r="BB1042" s="14" t="str">
        <f t="shared" si="167"/>
        <v/>
      </c>
      <c r="BC1042" s="14">
        <f t="shared" si="168"/>
        <v>0</v>
      </c>
      <c r="BF1042" s="20" t="str">
        <f t="shared" si="169"/>
        <v/>
      </c>
    </row>
    <row r="1043" spans="45:58" ht="14.25" customHeight="1">
      <c r="AS1043" s="18" t="str">
        <f t="shared" si="160"/>
        <v/>
      </c>
      <c r="AT1043" s="12" t="str">
        <f t="shared" si="161"/>
        <v/>
      </c>
      <c r="AU1043" s="19" t="str">
        <f t="shared" si="162"/>
        <v/>
      </c>
      <c r="AV1043" s="12" t="str">
        <f t="shared" si="163"/>
        <v/>
      </c>
      <c r="AW1043" s="12" t="str">
        <f t="shared" si="164"/>
        <v/>
      </c>
      <c r="AX1043" s="14" t="str">
        <f t="shared" si="165"/>
        <v/>
      </c>
      <c r="AY1043" s="14" t="str">
        <f>IF($B1043="","",COUNTIFS($B$5:$B1043,$B1043,$AT$5:$AT1043,$AT1043))</f>
        <v/>
      </c>
      <c r="AZ1043" s="14" t="str">
        <f>IF($B1043="","",COUNTIFS($B$5:$B1043,$B1043,$AV$5:$AV1043,$AV1043))</f>
        <v/>
      </c>
      <c r="BA1043" s="14" t="str">
        <f t="shared" si="166"/>
        <v/>
      </c>
      <c r="BB1043" s="14" t="str">
        <f t="shared" si="167"/>
        <v/>
      </c>
      <c r="BC1043" s="14">
        <f t="shared" si="168"/>
        <v>0</v>
      </c>
      <c r="BF1043" s="20" t="str">
        <f t="shared" si="169"/>
        <v/>
      </c>
    </row>
    <row r="1044" spans="45:58" ht="14.25" customHeight="1">
      <c r="AS1044" s="18" t="str">
        <f t="shared" si="160"/>
        <v/>
      </c>
      <c r="AT1044" s="12" t="str">
        <f t="shared" si="161"/>
        <v/>
      </c>
      <c r="AU1044" s="19" t="str">
        <f t="shared" si="162"/>
        <v/>
      </c>
      <c r="AV1044" s="12" t="str">
        <f t="shared" si="163"/>
        <v/>
      </c>
      <c r="AW1044" s="12" t="str">
        <f t="shared" si="164"/>
        <v/>
      </c>
      <c r="AX1044" s="14" t="str">
        <f t="shared" si="165"/>
        <v/>
      </c>
      <c r="AY1044" s="14" t="str">
        <f>IF($B1044="","",COUNTIFS($B$5:$B1044,$B1044,$AT$5:$AT1044,$AT1044))</f>
        <v/>
      </c>
      <c r="AZ1044" s="14" t="str">
        <f>IF($B1044="","",COUNTIFS($B$5:$B1044,$B1044,$AV$5:$AV1044,$AV1044))</f>
        <v/>
      </c>
      <c r="BA1044" s="14" t="str">
        <f t="shared" si="166"/>
        <v/>
      </c>
      <c r="BB1044" s="14" t="str">
        <f t="shared" si="167"/>
        <v/>
      </c>
      <c r="BC1044" s="14">
        <f t="shared" si="168"/>
        <v>0</v>
      </c>
      <c r="BF1044" s="20" t="str">
        <f t="shared" si="169"/>
        <v/>
      </c>
    </row>
    <row r="1045" spans="45:58" ht="14.25" customHeight="1">
      <c r="AS1045" s="18" t="str">
        <f t="shared" si="160"/>
        <v/>
      </c>
      <c r="AT1045" s="12" t="str">
        <f t="shared" si="161"/>
        <v/>
      </c>
      <c r="AU1045" s="19" t="str">
        <f t="shared" si="162"/>
        <v/>
      </c>
      <c r="AV1045" s="12" t="str">
        <f t="shared" si="163"/>
        <v/>
      </c>
      <c r="AW1045" s="12" t="str">
        <f t="shared" si="164"/>
        <v/>
      </c>
      <c r="AX1045" s="14" t="str">
        <f t="shared" si="165"/>
        <v/>
      </c>
      <c r="AY1045" s="14" t="str">
        <f>IF($B1045="","",COUNTIFS($B$5:$B1045,$B1045,$AT$5:$AT1045,$AT1045))</f>
        <v/>
      </c>
      <c r="AZ1045" s="14" t="str">
        <f>IF($B1045="","",COUNTIFS($B$5:$B1045,$B1045,$AV$5:$AV1045,$AV1045))</f>
        <v/>
      </c>
      <c r="BA1045" s="14" t="str">
        <f t="shared" si="166"/>
        <v/>
      </c>
      <c r="BB1045" s="14" t="str">
        <f t="shared" si="167"/>
        <v/>
      </c>
      <c r="BC1045" s="14">
        <f t="shared" si="168"/>
        <v>0</v>
      </c>
      <c r="BF1045" s="20" t="str">
        <f t="shared" si="169"/>
        <v/>
      </c>
    </row>
    <row r="1046" spans="45:58" ht="14.25" customHeight="1">
      <c r="AS1046" s="18" t="str">
        <f t="shared" si="160"/>
        <v/>
      </c>
      <c r="AT1046" s="12" t="str">
        <f t="shared" si="161"/>
        <v/>
      </c>
      <c r="AU1046" s="19" t="str">
        <f t="shared" si="162"/>
        <v/>
      </c>
      <c r="AV1046" s="12" t="str">
        <f t="shared" si="163"/>
        <v/>
      </c>
      <c r="AW1046" s="12" t="str">
        <f t="shared" si="164"/>
        <v/>
      </c>
      <c r="AX1046" s="14" t="str">
        <f t="shared" si="165"/>
        <v/>
      </c>
      <c r="AY1046" s="14" t="str">
        <f>IF($B1046="","",COUNTIFS($B$5:$B1046,$B1046,$AT$5:$AT1046,$AT1046))</f>
        <v/>
      </c>
      <c r="AZ1046" s="14" t="str">
        <f>IF($B1046="","",COUNTIFS($B$5:$B1046,$B1046,$AV$5:$AV1046,$AV1046))</f>
        <v/>
      </c>
      <c r="BA1046" s="14" t="str">
        <f t="shared" si="166"/>
        <v/>
      </c>
      <c r="BB1046" s="14" t="str">
        <f t="shared" si="167"/>
        <v/>
      </c>
      <c r="BC1046" s="14">
        <f t="shared" si="168"/>
        <v>0</v>
      </c>
      <c r="BF1046" s="20" t="str">
        <f t="shared" si="169"/>
        <v/>
      </c>
    </row>
    <row r="1047" spans="45:58" ht="14.25" customHeight="1">
      <c r="AS1047" s="18" t="str">
        <f t="shared" si="160"/>
        <v/>
      </c>
      <c r="AT1047" s="12" t="str">
        <f t="shared" si="161"/>
        <v/>
      </c>
      <c r="AU1047" s="19" t="str">
        <f t="shared" si="162"/>
        <v/>
      </c>
      <c r="AV1047" s="12" t="str">
        <f t="shared" si="163"/>
        <v/>
      </c>
      <c r="AW1047" s="12" t="str">
        <f t="shared" si="164"/>
        <v/>
      </c>
      <c r="AX1047" s="14" t="str">
        <f t="shared" si="165"/>
        <v/>
      </c>
      <c r="AY1047" s="14" t="str">
        <f>IF($B1047="","",COUNTIFS($B$5:$B1047,$B1047,$AT$5:$AT1047,$AT1047))</f>
        <v/>
      </c>
      <c r="AZ1047" s="14" t="str">
        <f>IF($B1047="","",COUNTIFS($B$5:$B1047,$B1047,$AV$5:$AV1047,$AV1047))</f>
        <v/>
      </c>
      <c r="BA1047" s="14" t="str">
        <f t="shared" si="166"/>
        <v/>
      </c>
      <c r="BB1047" s="14" t="str">
        <f t="shared" si="167"/>
        <v/>
      </c>
      <c r="BC1047" s="14">
        <f t="shared" si="168"/>
        <v>0</v>
      </c>
      <c r="BF1047" s="20" t="str">
        <f t="shared" si="169"/>
        <v/>
      </c>
    </row>
    <row r="1048" spans="45:58" ht="14.25" customHeight="1">
      <c r="AS1048" s="18" t="str">
        <f t="shared" si="160"/>
        <v/>
      </c>
      <c r="AT1048" s="12" t="str">
        <f t="shared" si="161"/>
        <v/>
      </c>
      <c r="AU1048" s="19" t="str">
        <f t="shared" si="162"/>
        <v/>
      </c>
      <c r="AV1048" s="12" t="str">
        <f t="shared" si="163"/>
        <v/>
      </c>
      <c r="AW1048" s="12" t="str">
        <f t="shared" si="164"/>
        <v/>
      </c>
      <c r="AX1048" s="14" t="str">
        <f t="shared" si="165"/>
        <v/>
      </c>
      <c r="AY1048" s="14" t="str">
        <f>IF($B1048="","",COUNTIFS($B$5:$B1048,$B1048,$AT$5:$AT1048,$AT1048))</f>
        <v/>
      </c>
      <c r="AZ1048" s="14" t="str">
        <f>IF($B1048="","",COUNTIFS($B$5:$B1048,$B1048,$AV$5:$AV1048,$AV1048))</f>
        <v/>
      </c>
      <c r="BA1048" s="14" t="str">
        <f t="shared" si="166"/>
        <v/>
      </c>
      <c r="BB1048" s="14" t="str">
        <f t="shared" si="167"/>
        <v/>
      </c>
      <c r="BC1048" s="14">
        <f t="shared" si="168"/>
        <v>0</v>
      </c>
      <c r="BF1048" s="20" t="str">
        <f t="shared" si="169"/>
        <v/>
      </c>
    </row>
    <row r="1049" spans="45:58" ht="14.25" customHeight="1">
      <c r="AS1049" s="18" t="str">
        <f t="shared" si="160"/>
        <v/>
      </c>
      <c r="AT1049" s="12" t="str">
        <f t="shared" si="161"/>
        <v/>
      </c>
      <c r="AU1049" s="19" t="str">
        <f t="shared" si="162"/>
        <v/>
      </c>
      <c r="AV1049" s="12" t="str">
        <f t="shared" si="163"/>
        <v/>
      </c>
      <c r="AW1049" s="12" t="str">
        <f t="shared" si="164"/>
        <v/>
      </c>
      <c r="AX1049" s="14" t="str">
        <f t="shared" si="165"/>
        <v/>
      </c>
      <c r="AY1049" s="14" t="str">
        <f>IF($B1049="","",COUNTIFS($B$5:$B1049,$B1049,$AT$5:$AT1049,$AT1049))</f>
        <v/>
      </c>
      <c r="AZ1049" s="14" t="str">
        <f>IF($B1049="","",COUNTIFS($B$5:$B1049,$B1049,$AV$5:$AV1049,$AV1049))</f>
        <v/>
      </c>
      <c r="BA1049" s="14" t="str">
        <f t="shared" si="166"/>
        <v/>
      </c>
      <c r="BB1049" s="14" t="str">
        <f t="shared" si="167"/>
        <v/>
      </c>
      <c r="BC1049" s="14">
        <f t="shared" si="168"/>
        <v>0</v>
      </c>
      <c r="BF1049" s="20" t="str">
        <f t="shared" si="169"/>
        <v/>
      </c>
    </row>
    <row r="1050" spans="45:58" ht="14.25" customHeight="1">
      <c r="AS1050" s="18" t="str">
        <f t="shared" si="160"/>
        <v/>
      </c>
      <c r="AT1050" s="12" t="str">
        <f t="shared" si="161"/>
        <v/>
      </c>
      <c r="AU1050" s="19" t="str">
        <f t="shared" si="162"/>
        <v/>
      </c>
      <c r="AV1050" s="12" t="str">
        <f t="shared" si="163"/>
        <v/>
      </c>
      <c r="AW1050" s="12" t="str">
        <f t="shared" si="164"/>
        <v/>
      </c>
      <c r="AX1050" s="14" t="str">
        <f t="shared" si="165"/>
        <v/>
      </c>
      <c r="AY1050" s="14" t="str">
        <f>IF($B1050="","",COUNTIFS($B$5:$B1050,$B1050,$AT$5:$AT1050,$AT1050))</f>
        <v/>
      </c>
      <c r="AZ1050" s="14" t="str">
        <f>IF($B1050="","",COUNTIFS($B$5:$B1050,$B1050,$AV$5:$AV1050,$AV1050))</f>
        <v/>
      </c>
      <c r="BA1050" s="14" t="str">
        <f t="shared" si="166"/>
        <v/>
      </c>
      <c r="BB1050" s="14" t="str">
        <f t="shared" si="167"/>
        <v/>
      </c>
      <c r="BC1050" s="14">
        <f t="shared" si="168"/>
        <v>0</v>
      </c>
      <c r="BF1050" s="20" t="str">
        <f t="shared" si="169"/>
        <v/>
      </c>
    </row>
    <row r="1051" spans="45:58" ht="14.25" customHeight="1">
      <c r="AS1051" s="18" t="str">
        <f t="shared" si="160"/>
        <v/>
      </c>
      <c r="AT1051" s="12" t="str">
        <f t="shared" si="161"/>
        <v/>
      </c>
      <c r="AU1051" s="19" t="str">
        <f t="shared" si="162"/>
        <v/>
      </c>
      <c r="AV1051" s="12" t="str">
        <f t="shared" si="163"/>
        <v/>
      </c>
      <c r="AW1051" s="12" t="str">
        <f t="shared" si="164"/>
        <v/>
      </c>
      <c r="AX1051" s="14" t="str">
        <f t="shared" si="165"/>
        <v/>
      </c>
      <c r="AY1051" s="14" t="str">
        <f>IF($B1051="","",COUNTIFS($B$5:$B1051,$B1051,$AT$5:$AT1051,$AT1051))</f>
        <v/>
      </c>
      <c r="AZ1051" s="14" t="str">
        <f>IF($B1051="","",COUNTIFS($B$5:$B1051,$B1051,$AV$5:$AV1051,$AV1051))</f>
        <v/>
      </c>
      <c r="BA1051" s="14" t="str">
        <f t="shared" si="166"/>
        <v/>
      </c>
      <c r="BB1051" s="14" t="str">
        <f t="shared" si="167"/>
        <v/>
      </c>
      <c r="BC1051" s="14">
        <f t="shared" si="168"/>
        <v>0</v>
      </c>
      <c r="BF1051" s="20" t="str">
        <f t="shared" si="169"/>
        <v/>
      </c>
    </row>
    <row r="1052" spans="45:58" ht="14.25" customHeight="1">
      <c r="AS1052" s="18" t="str">
        <f t="shared" si="160"/>
        <v/>
      </c>
      <c r="AT1052" s="12" t="str">
        <f t="shared" si="161"/>
        <v/>
      </c>
      <c r="AU1052" s="19" t="str">
        <f t="shared" si="162"/>
        <v/>
      </c>
      <c r="AV1052" s="12" t="str">
        <f t="shared" si="163"/>
        <v/>
      </c>
      <c r="AW1052" s="12" t="str">
        <f t="shared" si="164"/>
        <v/>
      </c>
      <c r="AX1052" s="14" t="str">
        <f t="shared" si="165"/>
        <v/>
      </c>
      <c r="AY1052" s="14" t="str">
        <f>IF($B1052="","",COUNTIFS($B$5:$B1052,$B1052,$AT$5:$AT1052,$AT1052))</f>
        <v/>
      </c>
      <c r="AZ1052" s="14" t="str">
        <f>IF($B1052="","",COUNTIFS($B$5:$B1052,$B1052,$AV$5:$AV1052,$AV1052))</f>
        <v/>
      </c>
      <c r="BA1052" s="14" t="str">
        <f t="shared" si="166"/>
        <v/>
      </c>
      <c r="BB1052" s="14" t="str">
        <f t="shared" si="167"/>
        <v/>
      </c>
      <c r="BC1052" s="14">
        <f t="shared" si="168"/>
        <v>0</v>
      </c>
      <c r="BF1052" s="20" t="str">
        <f t="shared" si="169"/>
        <v/>
      </c>
    </row>
    <row r="1053" spans="45:58" ht="14.25" customHeight="1">
      <c r="AS1053" s="18" t="str">
        <f t="shared" si="160"/>
        <v/>
      </c>
      <c r="AT1053" s="12" t="str">
        <f t="shared" si="161"/>
        <v/>
      </c>
      <c r="AU1053" s="19" t="str">
        <f t="shared" si="162"/>
        <v/>
      </c>
      <c r="AV1053" s="12" t="str">
        <f t="shared" si="163"/>
        <v/>
      </c>
      <c r="AW1053" s="12" t="str">
        <f t="shared" si="164"/>
        <v/>
      </c>
      <c r="AX1053" s="14" t="str">
        <f t="shared" si="165"/>
        <v/>
      </c>
      <c r="AY1053" s="14" t="str">
        <f>IF($B1053="","",COUNTIFS($B$5:$B1053,$B1053,$AT$5:$AT1053,$AT1053))</f>
        <v/>
      </c>
      <c r="AZ1053" s="14" t="str">
        <f>IF($B1053="","",COUNTIFS($B$5:$B1053,$B1053,$AV$5:$AV1053,$AV1053))</f>
        <v/>
      </c>
      <c r="BA1053" s="14" t="str">
        <f t="shared" si="166"/>
        <v/>
      </c>
      <c r="BB1053" s="14" t="str">
        <f t="shared" si="167"/>
        <v/>
      </c>
      <c r="BC1053" s="14">
        <f t="shared" si="168"/>
        <v>0</v>
      </c>
      <c r="BF1053" s="20" t="str">
        <f t="shared" si="169"/>
        <v/>
      </c>
    </row>
    <row r="1054" spans="45:58" ht="14.25" customHeight="1">
      <c r="AS1054" s="18" t="str">
        <f t="shared" si="160"/>
        <v/>
      </c>
      <c r="AT1054" s="12" t="str">
        <f t="shared" si="161"/>
        <v/>
      </c>
      <c r="AU1054" s="19" t="str">
        <f t="shared" si="162"/>
        <v/>
      </c>
      <c r="AV1054" s="12" t="str">
        <f t="shared" si="163"/>
        <v/>
      </c>
      <c r="AW1054" s="12" t="str">
        <f t="shared" si="164"/>
        <v/>
      </c>
      <c r="AX1054" s="14" t="str">
        <f t="shared" si="165"/>
        <v/>
      </c>
      <c r="AY1054" s="14" t="str">
        <f>IF($B1054="","",COUNTIFS($B$5:$B1054,$B1054,$AT$5:$AT1054,$AT1054))</f>
        <v/>
      </c>
      <c r="AZ1054" s="14" t="str">
        <f>IF($B1054="","",COUNTIFS($B$5:$B1054,$B1054,$AV$5:$AV1054,$AV1054))</f>
        <v/>
      </c>
      <c r="BA1054" s="14" t="str">
        <f t="shared" si="166"/>
        <v/>
      </c>
      <c r="BB1054" s="14" t="str">
        <f t="shared" si="167"/>
        <v/>
      </c>
      <c r="BC1054" s="14">
        <f t="shared" si="168"/>
        <v>0</v>
      </c>
      <c r="BF1054" s="20" t="str">
        <f t="shared" si="169"/>
        <v/>
      </c>
    </row>
    <row r="1055" spans="45:58" ht="14.25" customHeight="1">
      <c r="AS1055" s="18" t="str">
        <f t="shared" si="160"/>
        <v/>
      </c>
      <c r="AT1055" s="12" t="str">
        <f t="shared" si="161"/>
        <v/>
      </c>
      <c r="AU1055" s="19" t="str">
        <f t="shared" si="162"/>
        <v/>
      </c>
      <c r="AV1055" s="12" t="str">
        <f t="shared" si="163"/>
        <v/>
      </c>
      <c r="AW1055" s="12" t="str">
        <f t="shared" si="164"/>
        <v/>
      </c>
      <c r="AX1055" s="14" t="str">
        <f t="shared" si="165"/>
        <v/>
      </c>
      <c r="AY1055" s="14" t="str">
        <f>IF($B1055="","",COUNTIFS($B$5:$B1055,$B1055,$AT$5:$AT1055,$AT1055))</f>
        <v/>
      </c>
      <c r="AZ1055" s="14" t="str">
        <f>IF($B1055="","",COUNTIFS($B$5:$B1055,$B1055,$AV$5:$AV1055,$AV1055))</f>
        <v/>
      </c>
      <c r="BA1055" s="14" t="str">
        <f t="shared" si="166"/>
        <v/>
      </c>
      <c r="BB1055" s="14" t="str">
        <f t="shared" si="167"/>
        <v/>
      </c>
      <c r="BC1055" s="14">
        <f t="shared" si="168"/>
        <v>0</v>
      </c>
      <c r="BF1055" s="20" t="str">
        <f t="shared" si="169"/>
        <v/>
      </c>
    </row>
    <row r="1056" spans="45:58" ht="14.25" customHeight="1">
      <c r="AS1056" s="18" t="str">
        <f t="shared" si="160"/>
        <v/>
      </c>
      <c r="AT1056" s="12" t="str">
        <f t="shared" si="161"/>
        <v/>
      </c>
      <c r="AU1056" s="19" t="str">
        <f t="shared" si="162"/>
        <v/>
      </c>
      <c r="AV1056" s="12" t="str">
        <f t="shared" si="163"/>
        <v/>
      </c>
      <c r="AW1056" s="12" t="str">
        <f t="shared" si="164"/>
        <v/>
      </c>
      <c r="AX1056" s="14" t="str">
        <f t="shared" si="165"/>
        <v/>
      </c>
      <c r="AY1056" s="14" t="str">
        <f>IF($B1056="","",COUNTIFS($B$5:$B1056,$B1056,$AT$5:$AT1056,$AT1056))</f>
        <v/>
      </c>
      <c r="AZ1056" s="14" t="str">
        <f>IF($B1056="","",COUNTIFS($B$5:$B1056,$B1056,$AV$5:$AV1056,$AV1056))</f>
        <v/>
      </c>
      <c r="BA1056" s="14" t="str">
        <f t="shared" si="166"/>
        <v/>
      </c>
      <c r="BB1056" s="14" t="str">
        <f t="shared" si="167"/>
        <v/>
      </c>
      <c r="BC1056" s="14">
        <f t="shared" si="168"/>
        <v>0</v>
      </c>
      <c r="BF1056" s="20" t="str">
        <f t="shared" si="169"/>
        <v/>
      </c>
    </row>
    <row r="1057" spans="45:58" ht="14.25" customHeight="1">
      <c r="AS1057" s="18" t="str">
        <f t="shared" si="160"/>
        <v/>
      </c>
      <c r="AT1057" s="12" t="str">
        <f t="shared" si="161"/>
        <v/>
      </c>
      <c r="AU1057" s="19" t="str">
        <f t="shared" si="162"/>
        <v/>
      </c>
      <c r="AV1057" s="12" t="str">
        <f t="shared" si="163"/>
        <v/>
      </c>
      <c r="AW1057" s="12" t="str">
        <f t="shared" si="164"/>
        <v/>
      </c>
      <c r="AX1057" s="14" t="str">
        <f t="shared" si="165"/>
        <v/>
      </c>
      <c r="AY1057" s="14" t="str">
        <f>IF($B1057="","",COUNTIFS($B$5:$B1057,$B1057,$AT$5:$AT1057,$AT1057))</f>
        <v/>
      </c>
      <c r="AZ1057" s="14" t="str">
        <f>IF($B1057="","",COUNTIFS($B$5:$B1057,$B1057,$AV$5:$AV1057,$AV1057))</f>
        <v/>
      </c>
      <c r="BA1057" s="14" t="str">
        <f t="shared" si="166"/>
        <v/>
      </c>
      <c r="BB1057" s="14" t="str">
        <f t="shared" si="167"/>
        <v/>
      </c>
      <c r="BC1057" s="14">
        <f t="shared" si="168"/>
        <v>0</v>
      </c>
      <c r="BF1057" s="20" t="str">
        <f t="shared" si="169"/>
        <v/>
      </c>
    </row>
    <row r="1058" spans="45:58" ht="14.25" customHeight="1">
      <c r="AS1058" s="18" t="str">
        <f t="shared" si="160"/>
        <v/>
      </c>
      <c r="AT1058" s="12" t="str">
        <f t="shared" si="161"/>
        <v/>
      </c>
      <c r="AU1058" s="19" t="str">
        <f t="shared" si="162"/>
        <v/>
      </c>
      <c r="AV1058" s="12" t="str">
        <f t="shared" si="163"/>
        <v/>
      </c>
      <c r="AW1058" s="12" t="str">
        <f t="shared" si="164"/>
        <v/>
      </c>
      <c r="AX1058" s="14" t="str">
        <f t="shared" si="165"/>
        <v/>
      </c>
      <c r="AY1058" s="14" t="str">
        <f>IF($B1058="","",COUNTIFS($B$5:$B1058,$B1058,$AT$5:$AT1058,$AT1058))</f>
        <v/>
      </c>
      <c r="AZ1058" s="14" t="str">
        <f>IF($B1058="","",COUNTIFS($B$5:$B1058,$B1058,$AV$5:$AV1058,$AV1058))</f>
        <v/>
      </c>
      <c r="BA1058" s="14" t="str">
        <f t="shared" si="166"/>
        <v/>
      </c>
      <c r="BB1058" s="14" t="str">
        <f t="shared" si="167"/>
        <v/>
      </c>
      <c r="BC1058" s="14">
        <f t="shared" si="168"/>
        <v>0</v>
      </c>
      <c r="BF1058" s="20" t="str">
        <f t="shared" si="169"/>
        <v/>
      </c>
    </row>
    <row r="1059" spans="45:58" ht="14.25" customHeight="1">
      <c r="AS1059" s="18" t="str">
        <f t="shared" si="160"/>
        <v/>
      </c>
      <c r="AT1059" s="12" t="str">
        <f t="shared" si="161"/>
        <v/>
      </c>
      <c r="AU1059" s="19" t="str">
        <f t="shared" si="162"/>
        <v/>
      </c>
      <c r="AV1059" s="12" t="str">
        <f t="shared" si="163"/>
        <v/>
      </c>
      <c r="AW1059" s="12" t="str">
        <f t="shared" si="164"/>
        <v/>
      </c>
      <c r="AX1059" s="14" t="str">
        <f t="shared" si="165"/>
        <v/>
      </c>
      <c r="AY1059" s="14" t="str">
        <f>IF($B1059="","",COUNTIFS($B$5:$B1059,$B1059,$AT$5:$AT1059,$AT1059))</f>
        <v/>
      </c>
      <c r="AZ1059" s="14" t="str">
        <f>IF($B1059="","",COUNTIFS($B$5:$B1059,$B1059,$AV$5:$AV1059,$AV1059))</f>
        <v/>
      </c>
      <c r="BA1059" s="14" t="str">
        <f t="shared" si="166"/>
        <v/>
      </c>
      <c r="BB1059" s="14" t="str">
        <f t="shared" si="167"/>
        <v/>
      </c>
      <c r="BC1059" s="14">
        <f t="shared" si="168"/>
        <v>0</v>
      </c>
      <c r="BF1059" s="20" t="str">
        <f t="shared" si="169"/>
        <v/>
      </c>
    </row>
    <row r="1060" spans="45:58" ht="14.25" customHeight="1">
      <c r="AS1060" s="18" t="str">
        <f t="shared" si="160"/>
        <v/>
      </c>
      <c r="AT1060" s="12" t="str">
        <f t="shared" si="161"/>
        <v/>
      </c>
      <c r="AU1060" s="19" t="str">
        <f t="shared" si="162"/>
        <v/>
      </c>
      <c r="AV1060" s="12" t="str">
        <f t="shared" si="163"/>
        <v/>
      </c>
      <c r="AW1060" s="12" t="str">
        <f t="shared" si="164"/>
        <v/>
      </c>
      <c r="AX1060" s="14" t="str">
        <f t="shared" si="165"/>
        <v/>
      </c>
      <c r="AY1060" s="14" t="str">
        <f>IF($B1060="","",COUNTIFS($B$5:$B1060,$B1060,$AT$5:$AT1060,$AT1060))</f>
        <v/>
      </c>
      <c r="AZ1060" s="14" t="str">
        <f>IF($B1060="","",COUNTIFS($B$5:$B1060,$B1060,$AV$5:$AV1060,$AV1060))</f>
        <v/>
      </c>
      <c r="BA1060" s="14" t="str">
        <f t="shared" si="166"/>
        <v/>
      </c>
      <c r="BB1060" s="14" t="str">
        <f t="shared" si="167"/>
        <v/>
      </c>
      <c r="BC1060" s="14">
        <f t="shared" si="168"/>
        <v>0</v>
      </c>
      <c r="BF1060" s="20" t="str">
        <f t="shared" si="169"/>
        <v/>
      </c>
    </row>
    <row r="1061" spans="45:58" ht="14.25" customHeight="1">
      <c r="AS1061" s="18" t="str">
        <f t="shared" si="160"/>
        <v/>
      </c>
      <c r="AT1061" s="12" t="str">
        <f t="shared" si="161"/>
        <v/>
      </c>
      <c r="AU1061" s="19" t="str">
        <f t="shared" si="162"/>
        <v/>
      </c>
      <c r="AV1061" s="12" t="str">
        <f t="shared" si="163"/>
        <v/>
      </c>
      <c r="AW1061" s="12" t="str">
        <f t="shared" si="164"/>
        <v/>
      </c>
      <c r="AX1061" s="14" t="str">
        <f t="shared" si="165"/>
        <v/>
      </c>
      <c r="AY1061" s="14" t="str">
        <f>IF($B1061="","",COUNTIFS($B$5:$B1061,$B1061,$AT$5:$AT1061,$AT1061))</f>
        <v/>
      </c>
      <c r="AZ1061" s="14" t="str">
        <f>IF($B1061="","",COUNTIFS($B$5:$B1061,$B1061,$AV$5:$AV1061,$AV1061))</f>
        <v/>
      </c>
      <c r="BA1061" s="14" t="str">
        <f t="shared" si="166"/>
        <v/>
      </c>
      <c r="BB1061" s="14" t="str">
        <f t="shared" si="167"/>
        <v/>
      </c>
      <c r="BC1061" s="14">
        <f t="shared" si="168"/>
        <v>0</v>
      </c>
      <c r="BF1061" s="20" t="str">
        <f t="shared" si="169"/>
        <v/>
      </c>
    </row>
    <row r="1062" spans="45:58" ht="14.25" customHeight="1">
      <c r="AS1062" s="18" t="str">
        <f t="shared" si="160"/>
        <v/>
      </c>
      <c r="AT1062" s="12" t="str">
        <f t="shared" si="161"/>
        <v/>
      </c>
      <c r="AU1062" s="19" t="str">
        <f t="shared" si="162"/>
        <v/>
      </c>
      <c r="AV1062" s="12" t="str">
        <f t="shared" si="163"/>
        <v/>
      </c>
      <c r="AW1062" s="12" t="str">
        <f t="shared" si="164"/>
        <v/>
      </c>
      <c r="AX1062" s="14" t="str">
        <f t="shared" si="165"/>
        <v/>
      </c>
      <c r="AY1062" s="14" t="str">
        <f>IF($B1062="","",COUNTIFS($B$5:$B1062,$B1062,$AT$5:$AT1062,$AT1062))</f>
        <v/>
      </c>
      <c r="AZ1062" s="14" t="str">
        <f>IF($B1062="","",COUNTIFS($B$5:$B1062,$B1062,$AV$5:$AV1062,$AV1062))</f>
        <v/>
      </c>
      <c r="BA1062" s="14" t="str">
        <f t="shared" si="166"/>
        <v/>
      </c>
      <c r="BB1062" s="14" t="str">
        <f t="shared" si="167"/>
        <v/>
      </c>
      <c r="BC1062" s="14">
        <f t="shared" si="168"/>
        <v>0</v>
      </c>
      <c r="BF1062" s="20" t="str">
        <f t="shared" si="169"/>
        <v/>
      </c>
    </row>
    <row r="1063" spans="45:58" ht="14.25" customHeight="1">
      <c r="AS1063" s="18" t="str">
        <f t="shared" si="160"/>
        <v/>
      </c>
      <c r="AT1063" s="12" t="str">
        <f t="shared" si="161"/>
        <v/>
      </c>
      <c r="AU1063" s="19" t="str">
        <f t="shared" si="162"/>
        <v/>
      </c>
      <c r="AV1063" s="12" t="str">
        <f t="shared" si="163"/>
        <v/>
      </c>
      <c r="AW1063" s="12" t="str">
        <f t="shared" si="164"/>
        <v/>
      </c>
      <c r="AX1063" s="14" t="str">
        <f t="shared" si="165"/>
        <v/>
      </c>
      <c r="AY1063" s="14" t="str">
        <f>IF($B1063="","",COUNTIFS($B$5:$B1063,$B1063,$AT$5:$AT1063,$AT1063))</f>
        <v/>
      </c>
      <c r="AZ1063" s="14" t="str">
        <f>IF($B1063="","",COUNTIFS($B$5:$B1063,$B1063,$AV$5:$AV1063,$AV1063))</f>
        <v/>
      </c>
      <c r="BA1063" s="14" t="str">
        <f t="shared" si="166"/>
        <v/>
      </c>
      <c r="BB1063" s="14" t="str">
        <f t="shared" si="167"/>
        <v/>
      </c>
      <c r="BC1063" s="14">
        <f t="shared" si="168"/>
        <v>0</v>
      </c>
      <c r="BF1063" s="20" t="str">
        <f t="shared" si="169"/>
        <v/>
      </c>
    </row>
    <row r="1064" spans="45:58" ht="14.25" customHeight="1">
      <c r="AS1064" s="18" t="str">
        <f t="shared" si="160"/>
        <v/>
      </c>
      <c r="AT1064" s="12" t="str">
        <f t="shared" si="161"/>
        <v/>
      </c>
      <c r="AU1064" s="19" t="str">
        <f t="shared" si="162"/>
        <v/>
      </c>
      <c r="AV1064" s="12" t="str">
        <f t="shared" si="163"/>
        <v/>
      </c>
      <c r="AW1064" s="12" t="str">
        <f t="shared" si="164"/>
        <v/>
      </c>
      <c r="AX1064" s="14" t="str">
        <f t="shared" si="165"/>
        <v/>
      </c>
      <c r="AY1064" s="14" t="str">
        <f>IF($B1064="","",COUNTIFS($B$5:$B1064,$B1064,$AT$5:$AT1064,$AT1064))</f>
        <v/>
      </c>
      <c r="AZ1064" s="14" t="str">
        <f>IF($B1064="","",COUNTIFS($B$5:$B1064,$B1064,$AV$5:$AV1064,$AV1064))</f>
        <v/>
      </c>
      <c r="BA1064" s="14" t="str">
        <f t="shared" si="166"/>
        <v/>
      </c>
      <c r="BB1064" s="14" t="str">
        <f t="shared" si="167"/>
        <v/>
      </c>
      <c r="BC1064" s="14">
        <f t="shared" si="168"/>
        <v>0</v>
      </c>
      <c r="BF1064" s="20" t="str">
        <f t="shared" si="169"/>
        <v/>
      </c>
    </row>
    <row r="1065" spans="45:58" ht="14.25" customHeight="1">
      <c r="AS1065" s="18" t="str">
        <f t="shared" si="160"/>
        <v/>
      </c>
      <c r="AT1065" s="12" t="str">
        <f t="shared" si="161"/>
        <v/>
      </c>
      <c r="AU1065" s="19" t="str">
        <f t="shared" si="162"/>
        <v/>
      </c>
      <c r="AV1065" s="12" t="str">
        <f t="shared" si="163"/>
        <v/>
      </c>
      <c r="AW1065" s="12" t="str">
        <f t="shared" si="164"/>
        <v/>
      </c>
      <c r="AX1065" s="14" t="str">
        <f t="shared" si="165"/>
        <v/>
      </c>
      <c r="AY1065" s="14" t="str">
        <f>IF($B1065="","",COUNTIFS($B$5:$B1065,$B1065,$AT$5:$AT1065,$AT1065))</f>
        <v/>
      </c>
      <c r="AZ1065" s="14" t="str">
        <f>IF($B1065="","",COUNTIFS($B$5:$B1065,$B1065,$AV$5:$AV1065,$AV1065))</f>
        <v/>
      </c>
      <c r="BA1065" s="14" t="str">
        <f t="shared" si="166"/>
        <v/>
      </c>
      <c r="BB1065" s="14" t="str">
        <f t="shared" si="167"/>
        <v/>
      </c>
      <c r="BC1065" s="14">
        <f t="shared" si="168"/>
        <v>0</v>
      </c>
      <c r="BF1065" s="20" t="str">
        <f t="shared" si="169"/>
        <v/>
      </c>
    </row>
    <row r="1066" spans="45:58" ht="14.25" customHeight="1">
      <c r="AS1066" s="18" t="str">
        <f t="shared" si="160"/>
        <v/>
      </c>
      <c r="AT1066" s="12" t="str">
        <f t="shared" si="161"/>
        <v/>
      </c>
      <c r="AU1066" s="19" t="str">
        <f t="shared" si="162"/>
        <v/>
      </c>
      <c r="AV1066" s="12" t="str">
        <f t="shared" si="163"/>
        <v/>
      </c>
      <c r="AW1066" s="12" t="str">
        <f t="shared" si="164"/>
        <v/>
      </c>
      <c r="AX1066" s="14" t="str">
        <f t="shared" si="165"/>
        <v/>
      </c>
      <c r="AY1066" s="14" t="str">
        <f>IF($B1066="","",COUNTIFS($B$5:$B1066,$B1066,$AT$5:$AT1066,$AT1066))</f>
        <v/>
      </c>
      <c r="AZ1066" s="14" t="str">
        <f>IF($B1066="","",COUNTIFS($B$5:$B1066,$B1066,$AV$5:$AV1066,$AV1066))</f>
        <v/>
      </c>
      <c r="BA1066" s="14" t="str">
        <f t="shared" si="166"/>
        <v/>
      </c>
      <c r="BB1066" s="14" t="str">
        <f t="shared" si="167"/>
        <v/>
      </c>
      <c r="BC1066" s="14">
        <f t="shared" si="168"/>
        <v>0</v>
      </c>
      <c r="BF1066" s="20" t="str">
        <f t="shared" si="169"/>
        <v/>
      </c>
    </row>
    <row r="1067" spans="45:58" ht="14.25" customHeight="1">
      <c r="AS1067" s="18" t="str">
        <f t="shared" si="160"/>
        <v/>
      </c>
      <c r="AT1067" s="12" t="str">
        <f t="shared" si="161"/>
        <v/>
      </c>
      <c r="AU1067" s="19" t="str">
        <f t="shared" si="162"/>
        <v/>
      </c>
      <c r="AV1067" s="12" t="str">
        <f t="shared" si="163"/>
        <v/>
      </c>
      <c r="AW1067" s="12" t="str">
        <f t="shared" si="164"/>
        <v/>
      </c>
      <c r="AX1067" s="14" t="str">
        <f t="shared" si="165"/>
        <v/>
      </c>
      <c r="AY1067" s="14" t="str">
        <f>IF($B1067="","",COUNTIFS($B$5:$B1067,$B1067,$AT$5:$AT1067,$AT1067))</f>
        <v/>
      </c>
      <c r="AZ1067" s="14" t="str">
        <f>IF($B1067="","",COUNTIFS($B$5:$B1067,$B1067,$AV$5:$AV1067,$AV1067))</f>
        <v/>
      </c>
      <c r="BA1067" s="14" t="str">
        <f t="shared" si="166"/>
        <v/>
      </c>
      <c r="BB1067" s="14" t="str">
        <f t="shared" si="167"/>
        <v/>
      </c>
      <c r="BC1067" s="14">
        <f t="shared" si="168"/>
        <v>0</v>
      </c>
      <c r="BF1067" s="20" t="str">
        <f t="shared" si="169"/>
        <v/>
      </c>
    </row>
    <row r="1068" spans="45:58" ht="14.25" customHeight="1">
      <c r="AS1068" s="18" t="str">
        <f t="shared" si="160"/>
        <v/>
      </c>
      <c r="AT1068" s="12" t="str">
        <f t="shared" si="161"/>
        <v/>
      </c>
      <c r="AU1068" s="19" t="str">
        <f t="shared" si="162"/>
        <v/>
      </c>
      <c r="AV1068" s="12" t="str">
        <f t="shared" si="163"/>
        <v/>
      </c>
      <c r="AW1068" s="12" t="str">
        <f t="shared" si="164"/>
        <v/>
      </c>
      <c r="AX1068" s="14" t="str">
        <f t="shared" si="165"/>
        <v/>
      </c>
      <c r="AY1068" s="14" t="str">
        <f>IF($B1068="","",COUNTIFS($B$5:$B1068,$B1068,$AT$5:$AT1068,$AT1068))</f>
        <v/>
      </c>
      <c r="AZ1068" s="14" t="str">
        <f>IF($B1068="","",COUNTIFS($B$5:$B1068,$B1068,$AV$5:$AV1068,$AV1068))</f>
        <v/>
      </c>
      <c r="BA1068" s="14" t="str">
        <f t="shared" si="166"/>
        <v/>
      </c>
      <c r="BB1068" s="14" t="str">
        <f t="shared" si="167"/>
        <v/>
      </c>
      <c r="BC1068" s="14">
        <f t="shared" si="168"/>
        <v>0</v>
      </c>
      <c r="BF1068" s="20" t="str">
        <f t="shared" si="169"/>
        <v/>
      </c>
    </row>
    <row r="1069" spans="45:58" ht="14.25" customHeight="1">
      <c r="AS1069" s="18" t="str">
        <f t="shared" si="160"/>
        <v/>
      </c>
      <c r="AT1069" s="12" t="str">
        <f t="shared" si="161"/>
        <v/>
      </c>
      <c r="AU1069" s="19" t="str">
        <f t="shared" si="162"/>
        <v/>
      </c>
      <c r="AV1069" s="12" t="str">
        <f t="shared" si="163"/>
        <v/>
      </c>
      <c r="AW1069" s="12" t="str">
        <f t="shared" si="164"/>
        <v/>
      </c>
      <c r="AX1069" s="14" t="str">
        <f t="shared" si="165"/>
        <v/>
      </c>
      <c r="AY1069" s="14" t="str">
        <f>IF($B1069="","",COUNTIFS($B$5:$B1069,$B1069,$AT$5:$AT1069,$AT1069))</f>
        <v/>
      </c>
      <c r="AZ1069" s="14" t="str">
        <f>IF($B1069="","",COUNTIFS($B$5:$B1069,$B1069,$AV$5:$AV1069,$AV1069))</f>
        <v/>
      </c>
      <c r="BA1069" s="14" t="str">
        <f t="shared" si="166"/>
        <v/>
      </c>
      <c r="BB1069" s="14" t="str">
        <f t="shared" si="167"/>
        <v/>
      </c>
      <c r="BC1069" s="14">
        <f t="shared" si="168"/>
        <v>0</v>
      </c>
      <c r="BF1069" s="20" t="str">
        <f t="shared" si="169"/>
        <v/>
      </c>
    </row>
    <row r="1070" spans="45:58" ht="14.25" customHeight="1">
      <c r="AS1070" s="18" t="str">
        <f t="shared" si="160"/>
        <v/>
      </c>
      <c r="AT1070" s="12" t="str">
        <f t="shared" si="161"/>
        <v/>
      </c>
      <c r="AU1070" s="19" t="str">
        <f t="shared" si="162"/>
        <v/>
      </c>
      <c r="AV1070" s="12" t="str">
        <f t="shared" si="163"/>
        <v/>
      </c>
      <c r="AW1070" s="12" t="str">
        <f t="shared" si="164"/>
        <v/>
      </c>
      <c r="AX1070" s="14" t="str">
        <f t="shared" si="165"/>
        <v/>
      </c>
      <c r="AY1070" s="14" t="str">
        <f>IF($B1070="","",COUNTIFS($B$5:$B1070,$B1070,$AT$5:$AT1070,$AT1070))</f>
        <v/>
      </c>
      <c r="AZ1070" s="14" t="str">
        <f>IF($B1070="","",COUNTIFS($B$5:$B1070,$B1070,$AV$5:$AV1070,$AV1070))</f>
        <v/>
      </c>
      <c r="BA1070" s="14" t="str">
        <f t="shared" si="166"/>
        <v/>
      </c>
      <c r="BB1070" s="14" t="str">
        <f t="shared" si="167"/>
        <v/>
      </c>
      <c r="BC1070" s="14">
        <f t="shared" si="168"/>
        <v>0</v>
      </c>
      <c r="BF1070" s="20" t="str">
        <f t="shared" si="169"/>
        <v/>
      </c>
    </row>
    <row r="1071" spans="45:58" ht="14.25" customHeight="1">
      <c r="AS1071" s="18" t="str">
        <f t="shared" si="160"/>
        <v/>
      </c>
      <c r="AT1071" s="12" t="str">
        <f t="shared" si="161"/>
        <v/>
      </c>
      <c r="AU1071" s="19" t="str">
        <f t="shared" si="162"/>
        <v/>
      </c>
      <c r="AV1071" s="12" t="str">
        <f t="shared" si="163"/>
        <v/>
      </c>
      <c r="AW1071" s="12" t="str">
        <f t="shared" si="164"/>
        <v/>
      </c>
      <c r="AX1071" s="14" t="str">
        <f t="shared" si="165"/>
        <v/>
      </c>
      <c r="AY1071" s="14" t="str">
        <f>IF($B1071="","",COUNTIFS($B$5:$B1071,$B1071,$AT$5:$AT1071,$AT1071))</f>
        <v/>
      </c>
      <c r="AZ1071" s="14" t="str">
        <f>IF($B1071="","",COUNTIFS($B$5:$B1071,$B1071,$AV$5:$AV1071,$AV1071))</f>
        <v/>
      </c>
      <c r="BA1071" s="14" t="str">
        <f t="shared" si="166"/>
        <v/>
      </c>
      <c r="BB1071" s="14" t="str">
        <f t="shared" si="167"/>
        <v/>
      </c>
      <c r="BC1071" s="14">
        <f t="shared" si="168"/>
        <v>0</v>
      </c>
      <c r="BF1071" s="20" t="str">
        <f t="shared" si="169"/>
        <v/>
      </c>
    </row>
    <row r="1072" spans="45:58" ht="14.25" customHeight="1">
      <c r="AS1072" s="18" t="str">
        <f t="shared" si="160"/>
        <v/>
      </c>
      <c r="AT1072" s="12" t="str">
        <f t="shared" si="161"/>
        <v/>
      </c>
      <c r="AU1072" s="19" t="str">
        <f t="shared" si="162"/>
        <v/>
      </c>
      <c r="AV1072" s="12" t="str">
        <f t="shared" si="163"/>
        <v/>
      </c>
      <c r="AW1072" s="12" t="str">
        <f t="shared" si="164"/>
        <v/>
      </c>
      <c r="AX1072" s="14" t="str">
        <f t="shared" si="165"/>
        <v/>
      </c>
      <c r="AY1072" s="14" t="str">
        <f>IF($B1072="","",COUNTIFS($B$5:$B1072,$B1072,$AT$5:$AT1072,$AT1072))</f>
        <v/>
      </c>
      <c r="AZ1072" s="14" t="str">
        <f>IF($B1072="","",COUNTIFS($B$5:$B1072,$B1072,$AV$5:$AV1072,$AV1072))</f>
        <v/>
      </c>
      <c r="BA1072" s="14" t="str">
        <f t="shared" si="166"/>
        <v/>
      </c>
      <c r="BB1072" s="14" t="str">
        <f t="shared" si="167"/>
        <v/>
      </c>
      <c r="BC1072" s="14">
        <f t="shared" si="168"/>
        <v>0</v>
      </c>
      <c r="BF1072" s="20" t="str">
        <f t="shared" si="169"/>
        <v/>
      </c>
    </row>
    <row r="1073" spans="45:58" ht="14.25" customHeight="1">
      <c r="AS1073" s="18" t="str">
        <f t="shared" si="160"/>
        <v/>
      </c>
      <c r="AT1073" s="12" t="str">
        <f t="shared" si="161"/>
        <v/>
      </c>
      <c r="AU1073" s="19" t="str">
        <f t="shared" si="162"/>
        <v/>
      </c>
      <c r="AV1073" s="12" t="str">
        <f t="shared" si="163"/>
        <v/>
      </c>
      <c r="AW1073" s="12" t="str">
        <f t="shared" si="164"/>
        <v/>
      </c>
      <c r="AX1073" s="14" t="str">
        <f t="shared" si="165"/>
        <v/>
      </c>
      <c r="AY1073" s="14" t="str">
        <f>IF($B1073="","",COUNTIFS($B$5:$B1073,$B1073,$AT$5:$AT1073,$AT1073))</f>
        <v/>
      </c>
      <c r="AZ1073" s="14" t="str">
        <f>IF($B1073="","",COUNTIFS($B$5:$B1073,$B1073,$AV$5:$AV1073,$AV1073))</f>
        <v/>
      </c>
      <c r="BA1073" s="14" t="str">
        <f t="shared" si="166"/>
        <v/>
      </c>
      <c r="BB1073" s="14" t="str">
        <f t="shared" si="167"/>
        <v/>
      </c>
      <c r="BC1073" s="14">
        <f t="shared" si="168"/>
        <v>0</v>
      </c>
      <c r="BF1073" s="20" t="str">
        <f t="shared" si="169"/>
        <v/>
      </c>
    </row>
    <row r="1074" spans="45:58" ht="14.25" customHeight="1">
      <c r="AS1074" s="18" t="str">
        <f t="shared" si="160"/>
        <v/>
      </c>
      <c r="AT1074" s="12" t="str">
        <f t="shared" si="161"/>
        <v/>
      </c>
      <c r="AU1074" s="19" t="str">
        <f t="shared" si="162"/>
        <v/>
      </c>
      <c r="AV1074" s="12" t="str">
        <f t="shared" si="163"/>
        <v/>
      </c>
      <c r="AW1074" s="12" t="str">
        <f t="shared" si="164"/>
        <v/>
      </c>
      <c r="AX1074" s="14" t="str">
        <f t="shared" si="165"/>
        <v/>
      </c>
      <c r="AY1074" s="14" t="str">
        <f>IF($B1074="","",COUNTIFS($B$5:$B1074,$B1074,$AT$5:$AT1074,$AT1074))</f>
        <v/>
      </c>
      <c r="AZ1074" s="14" t="str">
        <f>IF($B1074="","",COUNTIFS($B$5:$B1074,$B1074,$AV$5:$AV1074,$AV1074))</f>
        <v/>
      </c>
      <c r="BA1074" s="14" t="str">
        <f t="shared" si="166"/>
        <v/>
      </c>
      <c r="BB1074" s="14" t="str">
        <f t="shared" si="167"/>
        <v/>
      </c>
      <c r="BC1074" s="14">
        <f t="shared" si="168"/>
        <v>0</v>
      </c>
      <c r="BF1074" s="20" t="str">
        <f t="shared" si="169"/>
        <v/>
      </c>
    </row>
    <row r="1075" spans="45:58" ht="14.25" customHeight="1">
      <c r="AS1075" s="18" t="str">
        <f t="shared" si="160"/>
        <v/>
      </c>
      <c r="AT1075" s="12" t="str">
        <f t="shared" si="161"/>
        <v/>
      </c>
      <c r="AU1075" s="19" t="str">
        <f t="shared" si="162"/>
        <v/>
      </c>
      <c r="AV1075" s="12" t="str">
        <f t="shared" si="163"/>
        <v/>
      </c>
      <c r="AW1075" s="12" t="str">
        <f t="shared" si="164"/>
        <v/>
      </c>
      <c r="AX1075" s="14" t="str">
        <f t="shared" si="165"/>
        <v/>
      </c>
      <c r="AY1075" s="14" t="str">
        <f>IF($B1075="","",COUNTIFS($B$5:$B1075,$B1075,$AT$5:$AT1075,$AT1075))</f>
        <v/>
      </c>
      <c r="AZ1075" s="14" t="str">
        <f>IF($B1075="","",COUNTIFS($B$5:$B1075,$B1075,$AV$5:$AV1075,$AV1075))</f>
        <v/>
      </c>
      <c r="BA1075" s="14" t="str">
        <f t="shared" si="166"/>
        <v/>
      </c>
      <c r="BB1075" s="14" t="str">
        <f t="shared" si="167"/>
        <v/>
      </c>
      <c r="BC1075" s="14">
        <f t="shared" si="168"/>
        <v>0</v>
      </c>
      <c r="BF1075" s="20" t="str">
        <f t="shared" si="169"/>
        <v/>
      </c>
    </row>
    <row r="1076" spans="45:58" ht="14.25" customHeight="1">
      <c r="AS1076" s="18" t="str">
        <f t="shared" si="160"/>
        <v/>
      </c>
      <c r="AT1076" s="12" t="str">
        <f t="shared" si="161"/>
        <v/>
      </c>
      <c r="AU1076" s="19" t="str">
        <f t="shared" si="162"/>
        <v/>
      </c>
      <c r="AV1076" s="12" t="str">
        <f t="shared" si="163"/>
        <v/>
      </c>
      <c r="AW1076" s="12" t="str">
        <f t="shared" si="164"/>
        <v/>
      </c>
      <c r="AX1076" s="14" t="str">
        <f t="shared" si="165"/>
        <v/>
      </c>
      <c r="AY1076" s="14" t="str">
        <f>IF($B1076="","",COUNTIFS($B$5:$B1076,$B1076,$AT$5:$AT1076,$AT1076))</f>
        <v/>
      </c>
      <c r="AZ1076" s="14" t="str">
        <f>IF($B1076="","",COUNTIFS($B$5:$B1076,$B1076,$AV$5:$AV1076,$AV1076))</f>
        <v/>
      </c>
      <c r="BA1076" s="14" t="str">
        <f t="shared" si="166"/>
        <v/>
      </c>
      <c r="BB1076" s="14" t="str">
        <f t="shared" si="167"/>
        <v/>
      </c>
      <c r="BC1076" s="14">
        <f t="shared" si="168"/>
        <v>0</v>
      </c>
      <c r="BF1076" s="20" t="str">
        <f t="shared" si="169"/>
        <v/>
      </c>
    </row>
    <row r="1077" spans="45:58" ht="14.25" customHeight="1">
      <c r="AS1077" s="18" t="str">
        <f t="shared" si="160"/>
        <v/>
      </c>
      <c r="AT1077" s="12" t="str">
        <f t="shared" si="161"/>
        <v/>
      </c>
      <c r="AU1077" s="19" t="str">
        <f t="shared" si="162"/>
        <v/>
      </c>
      <c r="AV1077" s="12" t="str">
        <f t="shared" si="163"/>
        <v/>
      </c>
      <c r="AW1077" s="12" t="str">
        <f t="shared" si="164"/>
        <v/>
      </c>
      <c r="AX1077" s="14" t="str">
        <f t="shared" si="165"/>
        <v/>
      </c>
      <c r="AY1077" s="14" t="str">
        <f>IF($B1077="","",COUNTIFS($B$5:$B1077,$B1077,$AT$5:$AT1077,$AT1077))</f>
        <v/>
      </c>
      <c r="AZ1077" s="14" t="str">
        <f>IF($B1077="","",COUNTIFS($B$5:$B1077,$B1077,$AV$5:$AV1077,$AV1077))</f>
        <v/>
      </c>
      <c r="BA1077" s="14" t="str">
        <f t="shared" si="166"/>
        <v/>
      </c>
      <c r="BB1077" s="14" t="str">
        <f t="shared" si="167"/>
        <v/>
      </c>
      <c r="BC1077" s="14">
        <f t="shared" si="168"/>
        <v>0</v>
      </c>
      <c r="BF1077" s="20" t="str">
        <f t="shared" si="169"/>
        <v/>
      </c>
    </row>
    <row r="1078" spans="45:58" ht="14.25" customHeight="1">
      <c r="AS1078" s="18" t="str">
        <f t="shared" si="160"/>
        <v/>
      </c>
      <c r="AT1078" s="12" t="str">
        <f t="shared" si="161"/>
        <v/>
      </c>
      <c r="AU1078" s="19" t="str">
        <f t="shared" si="162"/>
        <v/>
      </c>
      <c r="AV1078" s="12" t="str">
        <f t="shared" si="163"/>
        <v/>
      </c>
      <c r="AW1078" s="12" t="str">
        <f t="shared" si="164"/>
        <v/>
      </c>
      <c r="AX1078" s="14" t="str">
        <f t="shared" si="165"/>
        <v/>
      </c>
      <c r="AY1078" s="14" t="str">
        <f>IF($B1078="","",COUNTIFS($B$5:$B1078,$B1078,$AT$5:$AT1078,$AT1078))</f>
        <v/>
      </c>
      <c r="AZ1078" s="14" t="str">
        <f>IF($B1078="","",COUNTIFS($B$5:$B1078,$B1078,$AV$5:$AV1078,$AV1078))</f>
        <v/>
      </c>
      <c r="BA1078" s="14" t="str">
        <f t="shared" si="166"/>
        <v/>
      </c>
      <c r="BB1078" s="14" t="str">
        <f t="shared" si="167"/>
        <v/>
      </c>
      <c r="BC1078" s="14">
        <f t="shared" si="168"/>
        <v>0</v>
      </c>
      <c r="BF1078" s="20" t="str">
        <f t="shared" si="169"/>
        <v/>
      </c>
    </row>
    <row r="1079" spans="45:58" ht="14.25" customHeight="1">
      <c r="AS1079" s="18" t="str">
        <f t="shared" si="160"/>
        <v/>
      </c>
      <c r="AT1079" s="12" t="str">
        <f t="shared" si="161"/>
        <v/>
      </c>
      <c r="AU1079" s="19" t="str">
        <f t="shared" si="162"/>
        <v/>
      </c>
      <c r="AV1079" s="12" t="str">
        <f t="shared" si="163"/>
        <v/>
      </c>
      <c r="AW1079" s="12" t="str">
        <f t="shared" si="164"/>
        <v/>
      </c>
      <c r="AX1079" s="14" t="str">
        <f t="shared" si="165"/>
        <v/>
      </c>
      <c r="AY1079" s="14" t="str">
        <f>IF($B1079="","",COUNTIFS($B$5:$B1079,$B1079,$AT$5:$AT1079,$AT1079))</f>
        <v/>
      </c>
      <c r="AZ1079" s="14" t="str">
        <f>IF($B1079="","",COUNTIFS($B$5:$B1079,$B1079,$AV$5:$AV1079,$AV1079))</f>
        <v/>
      </c>
      <c r="BA1079" s="14" t="str">
        <f t="shared" si="166"/>
        <v/>
      </c>
      <c r="BB1079" s="14" t="str">
        <f t="shared" si="167"/>
        <v/>
      </c>
      <c r="BC1079" s="14">
        <f t="shared" si="168"/>
        <v>0</v>
      </c>
      <c r="BF1079" s="20" t="str">
        <f t="shared" si="169"/>
        <v/>
      </c>
    </row>
    <row r="1080" spans="45:58" ht="14.25" customHeight="1">
      <c r="AS1080" s="18" t="str">
        <f t="shared" si="160"/>
        <v/>
      </c>
      <c r="AT1080" s="12" t="str">
        <f t="shared" si="161"/>
        <v/>
      </c>
      <c r="AU1080" s="19" t="str">
        <f t="shared" si="162"/>
        <v/>
      </c>
      <c r="AV1080" s="12" t="str">
        <f t="shared" si="163"/>
        <v/>
      </c>
      <c r="AW1080" s="12" t="str">
        <f t="shared" si="164"/>
        <v/>
      </c>
      <c r="AX1080" s="14" t="str">
        <f t="shared" si="165"/>
        <v/>
      </c>
      <c r="AY1080" s="14" t="str">
        <f>IF($B1080="","",COUNTIFS($B$5:$B1080,$B1080,$AT$5:$AT1080,$AT1080))</f>
        <v/>
      </c>
      <c r="AZ1080" s="14" t="str">
        <f>IF($B1080="","",COUNTIFS($B$5:$B1080,$B1080,$AV$5:$AV1080,$AV1080))</f>
        <v/>
      </c>
      <c r="BA1080" s="14" t="str">
        <f t="shared" si="166"/>
        <v/>
      </c>
      <c r="BB1080" s="14" t="str">
        <f t="shared" si="167"/>
        <v/>
      </c>
      <c r="BC1080" s="14">
        <f t="shared" si="168"/>
        <v>0</v>
      </c>
      <c r="BF1080" s="20" t="str">
        <f t="shared" si="169"/>
        <v/>
      </c>
    </row>
    <row r="1081" spans="45:58" ht="14.25" customHeight="1">
      <c r="AS1081" s="18" t="str">
        <f t="shared" si="160"/>
        <v/>
      </c>
      <c r="AT1081" s="12" t="str">
        <f t="shared" si="161"/>
        <v/>
      </c>
      <c r="AU1081" s="19" t="str">
        <f t="shared" si="162"/>
        <v/>
      </c>
      <c r="AV1081" s="12" t="str">
        <f t="shared" si="163"/>
        <v/>
      </c>
      <c r="AW1081" s="12" t="str">
        <f t="shared" si="164"/>
        <v/>
      </c>
      <c r="AX1081" s="14" t="str">
        <f t="shared" si="165"/>
        <v/>
      </c>
      <c r="AY1081" s="14" t="str">
        <f>IF($B1081="","",COUNTIFS($B$5:$B1081,$B1081,$AT$5:$AT1081,$AT1081))</f>
        <v/>
      </c>
      <c r="AZ1081" s="14" t="str">
        <f>IF($B1081="","",COUNTIFS($B$5:$B1081,$B1081,$AV$5:$AV1081,$AV1081))</f>
        <v/>
      </c>
      <c r="BA1081" s="14" t="str">
        <f t="shared" si="166"/>
        <v/>
      </c>
      <c r="BB1081" s="14" t="str">
        <f t="shared" si="167"/>
        <v/>
      </c>
      <c r="BC1081" s="14">
        <f t="shared" si="168"/>
        <v>0</v>
      </c>
      <c r="BF1081" s="20" t="str">
        <f t="shared" si="169"/>
        <v/>
      </c>
    </row>
    <row r="1082" spans="45:58" ht="14.25" customHeight="1">
      <c r="AS1082" s="18" t="str">
        <f t="shared" si="160"/>
        <v/>
      </c>
      <c r="AT1082" s="12" t="str">
        <f t="shared" si="161"/>
        <v/>
      </c>
      <c r="AU1082" s="19" t="str">
        <f t="shared" si="162"/>
        <v/>
      </c>
      <c r="AV1082" s="12" t="str">
        <f t="shared" si="163"/>
        <v/>
      </c>
      <c r="AW1082" s="12" t="str">
        <f t="shared" si="164"/>
        <v/>
      </c>
      <c r="AX1082" s="14" t="str">
        <f t="shared" si="165"/>
        <v/>
      </c>
      <c r="AY1082" s="14" t="str">
        <f>IF($B1082="","",COUNTIFS($B$5:$B1082,$B1082,$AT$5:$AT1082,$AT1082))</f>
        <v/>
      </c>
      <c r="AZ1082" s="14" t="str">
        <f>IF($B1082="","",COUNTIFS($B$5:$B1082,$B1082,$AV$5:$AV1082,$AV1082))</f>
        <v/>
      </c>
      <c r="BA1082" s="14" t="str">
        <f t="shared" si="166"/>
        <v/>
      </c>
      <c r="BB1082" s="14" t="str">
        <f t="shared" si="167"/>
        <v/>
      </c>
      <c r="BC1082" s="14">
        <f t="shared" si="168"/>
        <v>0</v>
      </c>
      <c r="BF1082" s="20" t="str">
        <f t="shared" si="169"/>
        <v/>
      </c>
    </row>
    <row r="1083" spans="45:58" ht="14.25" customHeight="1">
      <c r="AS1083" s="18" t="str">
        <f t="shared" si="160"/>
        <v/>
      </c>
      <c r="AT1083" s="12" t="str">
        <f t="shared" si="161"/>
        <v/>
      </c>
      <c r="AU1083" s="19" t="str">
        <f t="shared" si="162"/>
        <v/>
      </c>
      <c r="AV1083" s="12" t="str">
        <f t="shared" si="163"/>
        <v/>
      </c>
      <c r="AW1083" s="12" t="str">
        <f t="shared" si="164"/>
        <v/>
      </c>
      <c r="AX1083" s="14" t="str">
        <f t="shared" si="165"/>
        <v/>
      </c>
      <c r="AY1083" s="14" t="str">
        <f>IF($B1083="","",COUNTIFS($B$5:$B1083,$B1083,$AT$5:$AT1083,$AT1083))</f>
        <v/>
      </c>
      <c r="AZ1083" s="14" t="str">
        <f>IF($B1083="","",COUNTIFS($B$5:$B1083,$B1083,$AV$5:$AV1083,$AV1083))</f>
        <v/>
      </c>
      <c r="BA1083" s="14" t="str">
        <f t="shared" si="166"/>
        <v/>
      </c>
      <c r="BB1083" s="14" t="str">
        <f t="shared" si="167"/>
        <v/>
      </c>
      <c r="BC1083" s="14">
        <f t="shared" si="168"/>
        <v>0</v>
      </c>
      <c r="BF1083" s="20" t="str">
        <f t="shared" si="169"/>
        <v/>
      </c>
    </row>
    <row r="1084" spans="45:58" ht="14.25" customHeight="1">
      <c r="AS1084" s="18" t="str">
        <f t="shared" si="160"/>
        <v/>
      </c>
      <c r="AT1084" s="12" t="str">
        <f t="shared" si="161"/>
        <v/>
      </c>
      <c r="AU1084" s="19" t="str">
        <f t="shared" si="162"/>
        <v/>
      </c>
      <c r="AV1084" s="12" t="str">
        <f t="shared" si="163"/>
        <v/>
      </c>
      <c r="AW1084" s="12" t="str">
        <f t="shared" si="164"/>
        <v/>
      </c>
      <c r="AX1084" s="14" t="str">
        <f t="shared" si="165"/>
        <v/>
      </c>
      <c r="AY1084" s="14" t="str">
        <f>IF($B1084="","",COUNTIFS($B$5:$B1084,$B1084,$AT$5:$AT1084,$AT1084))</f>
        <v/>
      </c>
      <c r="AZ1084" s="14" t="str">
        <f>IF($B1084="","",COUNTIFS($B$5:$B1084,$B1084,$AV$5:$AV1084,$AV1084))</f>
        <v/>
      </c>
      <c r="BA1084" s="14" t="str">
        <f t="shared" si="166"/>
        <v/>
      </c>
      <c r="BB1084" s="14" t="str">
        <f t="shared" si="167"/>
        <v/>
      </c>
      <c r="BC1084" s="14">
        <f t="shared" si="168"/>
        <v>0</v>
      </c>
      <c r="BF1084" s="20" t="str">
        <f t="shared" si="169"/>
        <v/>
      </c>
    </row>
    <row r="1085" spans="45:58" ht="14.25" customHeight="1">
      <c r="AS1085" s="18" t="str">
        <f t="shared" si="160"/>
        <v/>
      </c>
      <c r="AT1085" s="12" t="str">
        <f t="shared" si="161"/>
        <v/>
      </c>
      <c r="AU1085" s="19" t="str">
        <f t="shared" si="162"/>
        <v/>
      </c>
      <c r="AV1085" s="12" t="str">
        <f t="shared" si="163"/>
        <v/>
      </c>
      <c r="AW1085" s="12" t="str">
        <f t="shared" si="164"/>
        <v/>
      </c>
      <c r="AX1085" s="14" t="str">
        <f t="shared" si="165"/>
        <v/>
      </c>
      <c r="AY1085" s="14" t="str">
        <f>IF($B1085="","",COUNTIFS($B$5:$B1085,$B1085,$AT$5:$AT1085,$AT1085))</f>
        <v/>
      </c>
      <c r="AZ1085" s="14" t="str">
        <f>IF($B1085="","",COUNTIFS($B$5:$B1085,$B1085,$AV$5:$AV1085,$AV1085))</f>
        <v/>
      </c>
      <c r="BA1085" s="14" t="str">
        <f t="shared" si="166"/>
        <v/>
      </c>
      <c r="BB1085" s="14" t="str">
        <f t="shared" si="167"/>
        <v/>
      </c>
      <c r="BC1085" s="14">
        <f t="shared" si="168"/>
        <v>0</v>
      </c>
      <c r="BF1085" s="20" t="str">
        <f t="shared" si="169"/>
        <v/>
      </c>
    </row>
    <row r="1086" spans="45:58" ht="14.25" customHeight="1">
      <c r="AS1086" s="18" t="str">
        <f t="shared" si="160"/>
        <v/>
      </c>
      <c r="AT1086" s="12" t="str">
        <f t="shared" si="161"/>
        <v/>
      </c>
      <c r="AU1086" s="19" t="str">
        <f t="shared" si="162"/>
        <v/>
      </c>
      <c r="AV1086" s="12" t="str">
        <f t="shared" si="163"/>
        <v/>
      </c>
      <c r="AW1086" s="12" t="str">
        <f t="shared" si="164"/>
        <v/>
      </c>
      <c r="AX1086" s="14" t="str">
        <f t="shared" si="165"/>
        <v/>
      </c>
      <c r="AY1086" s="14" t="str">
        <f>IF($B1086="","",COUNTIFS($B$5:$B1086,$B1086,$AT$5:$AT1086,$AT1086))</f>
        <v/>
      </c>
      <c r="AZ1086" s="14" t="str">
        <f>IF($B1086="","",COUNTIFS($B$5:$B1086,$B1086,$AV$5:$AV1086,$AV1086))</f>
        <v/>
      </c>
      <c r="BA1086" s="14" t="str">
        <f t="shared" si="166"/>
        <v/>
      </c>
      <c r="BB1086" s="14" t="str">
        <f t="shared" si="167"/>
        <v/>
      </c>
      <c r="BC1086" s="14">
        <f t="shared" si="168"/>
        <v>0</v>
      </c>
      <c r="BF1086" s="20" t="str">
        <f t="shared" si="169"/>
        <v/>
      </c>
    </row>
    <row r="1087" spans="45:58" ht="14.25" customHeight="1">
      <c r="AS1087" s="18" t="str">
        <f t="shared" si="160"/>
        <v/>
      </c>
      <c r="AT1087" s="12" t="str">
        <f t="shared" si="161"/>
        <v/>
      </c>
      <c r="AU1087" s="19" t="str">
        <f t="shared" si="162"/>
        <v/>
      </c>
      <c r="AV1087" s="12" t="str">
        <f t="shared" si="163"/>
        <v/>
      </c>
      <c r="AW1087" s="12" t="str">
        <f t="shared" si="164"/>
        <v/>
      </c>
      <c r="AX1087" s="14" t="str">
        <f t="shared" si="165"/>
        <v/>
      </c>
      <c r="AY1087" s="14" t="str">
        <f>IF($B1087="","",COUNTIFS($B$5:$B1087,$B1087,$AT$5:$AT1087,$AT1087))</f>
        <v/>
      </c>
      <c r="AZ1087" s="14" t="str">
        <f>IF($B1087="","",COUNTIFS($B$5:$B1087,$B1087,$AV$5:$AV1087,$AV1087))</f>
        <v/>
      </c>
      <c r="BA1087" s="14" t="str">
        <f t="shared" si="166"/>
        <v/>
      </c>
      <c r="BB1087" s="14" t="str">
        <f t="shared" si="167"/>
        <v/>
      </c>
      <c r="BC1087" s="14">
        <f t="shared" si="168"/>
        <v>0</v>
      </c>
      <c r="BF1087" s="20" t="str">
        <f t="shared" si="169"/>
        <v/>
      </c>
    </row>
    <row r="1088" spans="45:58" ht="14.25" customHeight="1">
      <c r="AS1088" s="18" t="str">
        <f t="shared" si="160"/>
        <v/>
      </c>
      <c r="AT1088" s="12" t="str">
        <f t="shared" si="161"/>
        <v/>
      </c>
      <c r="AU1088" s="19" t="str">
        <f t="shared" si="162"/>
        <v/>
      </c>
      <c r="AV1088" s="12" t="str">
        <f t="shared" si="163"/>
        <v/>
      </c>
      <c r="AW1088" s="12" t="str">
        <f t="shared" si="164"/>
        <v/>
      </c>
      <c r="AX1088" s="14" t="str">
        <f t="shared" si="165"/>
        <v/>
      </c>
      <c r="AY1088" s="14" t="str">
        <f>IF($B1088="","",COUNTIFS($B$5:$B1088,$B1088,$AT$5:$AT1088,$AT1088))</f>
        <v/>
      </c>
      <c r="AZ1088" s="14" t="str">
        <f>IF($B1088="","",COUNTIFS($B$5:$B1088,$B1088,$AV$5:$AV1088,$AV1088))</f>
        <v/>
      </c>
      <c r="BA1088" s="14" t="str">
        <f t="shared" si="166"/>
        <v/>
      </c>
      <c r="BB1088" s="14" t="str">
        <f t="shared" si="167"/>
        <v/>
      </c>
      <c r="BC1088" s="14">
        <f t="shared" si="168"/>
        <v>0</v>
      </c>
      <c r="BF1088" s="20" t="str">
        <f t="shared" si="169"/>
        <v/>
      </c>
    </row>
    <row r="1089" spans="45:58" ht="14.25" customHeight="1">
      <c r="AS1089" s="18" t="str">
        <f t="shared" si="160"/>
        <v/>
      </c>
      <c r="AT1089" s="12" t="str">
        <f t="shared" si="161"/>
        <v/>
      </c>
      <c r="AU1089" s="19" t="str">
        <f t="shared" si="162"/>
        <v/>
      </c>
      <c r="AV1089" s="12" t="str">
        <f t="shared" si="163"/>
        <v/>
      </c>
      <c r="AW1089" s="12" t="str">
        <f t="shared" si="164"/>
        <v/>
      </c>
      <c r="AX1089" s="14" t="str">
        <f t="shared" si="165"/>
        <v/>
      </c>
      <c r="AY1089" s="14" t="str">
        <f>IF($B1089="","",COUNTIFS($B$5:$B1089,$B1089,$AT$5:$AT1089,$AT1089))</f>
        <v/>
      </c>
      <c r="AZ1089" s="14" t="str">
        <f>IF($B1089="","",COUNTIFS($B$5:$B1089,$B1089,$AV$5:$AV1089,$AV1089))</f>
        <v/>
      </c>
      <c r="BA1089" s="14" t="str">
        <f t="shared" si="166"/>
        <v/>
      </c>
      <c r="BB1089" s="14" t="str">
        <f t="shared" si="167"/>
        <v/>
      </c>
      <c r="BC1089" s="14">
        <f t="shared" si="168"/>
        <v>0</v>
      </c>
      <c r="BF1089" s="20" t="str">
        <f t="shared" si="169"/>
        <v/>
      </c>
    </row>
    <row r="1090" spans="45:58" ht="14.25" customHeight="1">
      <c r="AS1090" s="18" t="str">
        <f t="shared" si="160"/>
        <v/>
      </c>
      <c r="AT1090" s="12" t="str">
        <f t="shared" si="161"/>
        <v/>
      </c>
      <c r="AU1090" s="19" t="str">
        <f t="shared" si="162"/>
        <v/>
      </c>
      <c r="AV1090" s="12" t="str">
        <f t="shared" si="163"/>
        <v/>
      </c>
      <c r="AW1090" s="12" t="str">
        <f t="shared" si="164"/>
        <v/>
      </c>
      <c r="AX1090" s="14" t="str">
        <f t="shared" si="165"/>
        <v/>
      </c>
      <c r="AY1090" s="14" t="str">
        <f>IF($B1090="","",COUNTIFS($B$5:$B1090,$B1090,$AT$5:$AT1090,$AT1090))</f>
        <v/>
      </c>
      <c r="AZ1090" s="14" t="str">
        <f>IF($B1090="","",COUNTIFS($B$5:$B1090,$B1090,$AV$5:$AV1090,$AV1090))</f>
        <v/>
      </c>
      <c r="BA1090" s="14" t="str">
        <f t="shared" si="166"/>
        <v/>
      </c>
      <c r="BB1090" s="14" t="str">
        <f t="shared" si="167"/>
        <v/>
      </c>
      <c r="BC1090" s="14">
        <f t="shared" si="168"/>
        <v>0</v>
      </c>
      <c r="BF1090" s="20" t="str">
        <f t="shared" si="169"/>
        <v/>
      </c>
    </row>
    <row r="1091" spans="45:58" ht="14.25" customHeight="1">
      <c r="AS1091" s="18" t="str">
        <f t="shared" si="160"/>
        <v/>
      </c>
      <c r="AT1091" s="12" t="str">
        <f t="shared" si="161"/>
        <v/>
      </c>
      <c r="AU1091" s="19" t="str">
        <f t="shared" si="162"/>
        <v/>
      </c>
      <c r="AV1091" s="12" t="str">
        <f t="shared" si="163"/>
        <v/>
      </c>
      <c r="AW1091" s="12" t="str">
        <f t="shared" si="164"/>
        <v/>
      </c>
      <c r="AX1091" s="14" t="str">
        <f t="shared" si="165"/>
        <v/>
      </c>
      <c r="AY1091" s="14" t="str">
        <f>IF($B1091="","",COUNTIFS($B$5:$B1091,$B1091,$AT$5:$AT1091,$AT1091))</f>
        <v/>
      </c>
      <c r="AZ1091" s="14" t="str">
        <f>IF($B1091="","",COUNTIFS($B$5:$B1091,$B1091,$AV$5:$AV1091,$AV1091))</f>
        <v/>
      </c>
      <c r="BA1091" s="14" t="str">
        <f t="shared" si="166"/>
        <v/>
      </c>
      <c r="BB1091" s="14" t="str">
        <f t="shared" si="167"/>
        <v/>
      </c>
      <c r="BC1091" s="14">
        <f t="shared" si="168"/>
        <v>0</v>
      </c>
      <c r="BF1091" s="20" t="str">
        <f t="shared" si="169"/>
        <v/>
      </c>
    </row>
    <row r="1092" spans="45:58" ht="14.25" customHeight="1">
      <c r="AS1092" s="18" t="str">
        <f t="shared" si="160"/>
        <v/>
      </c>
      <c r="AT1092" s="12" t="str">
        <f t="shared" si="161"/>
        <v/>
      </c>
      <c r="AU1092" s="19" t="str">
        <f t="shared" si="162"/>
        <v/>
      </c>
      <c r="AV1092" s="12" t="str">
        <f t="shared" si="163"/>
        <v/>
      </c>
      <c r="AW1092" s="12" t="str">
        <f t="shared" si="164"/>
        <v/>
      </c>
      <c r="AX1092" s="14" t="str">
        <f t="shared" si="165"/>
        <v/>
      </c>
      <c r="AY1092" s="14" t="str">
        <f>IF($B1092="","",COUNTIFS($B$5:$B1092,$B1092,$AT$5:$AT1092,$AT1092))</f>
        <v/>
      </c>
      <c r="AZ1092" s="14" t="str">
        <f>IF($B1092="","",COUNTIFS($B$5:$B1092,$B1092,$AV$5:$AV1092,$AV1092))</f>
        <v/>
      </c>
      <c r="BA1092" s="14" t="str">
        <f t="shared" si="166"/>
        <v/>
      </c>
      <c r="BB1092" s="14" t="str">
        <f t="shared" si="167"/>
        <v/>
      </c>
      <c r="BC1092" s="14">
        <f t="shared" si="168"/>
        <v>0</v>
      </c>
      <c r="BF1092" s="20" t="str">
        <f t="shared" si="169"/>
        <v/>
      </c>
    </row>
    <row r="1093" spans="45:58" ht="14.25" customHeight="1">
      <c r="AS1093" s="18" t="str">
        <f t="shared" ref="AS1093:AS1156" si="170">IF($B1093="","",SUM($H1093,$J1093,$L1093,$N1093,$P1093,$R1093,$T1093,$V1093,$X1093,$Z1093,$AB1093,$AD1093,$AF1093,$AH1093,$AJ1093,$AL1093,$AN1093))</f>
        <v/>
      </c>
      <c r="AT1093" s="12" t="str">
        <f t="shared" ref="AT1093:AT1156" si="171">IF($C1093="","",DATE(YEAR($C1093),MONTH($C1093),1))</f>
        <v/>
      </c>
      <c r="AU1093" s="19" t="str">
        <f t="shared" ref="AU1093:AU1156" si="172">IF($AT1093="","",TEXT($AT1093,"mmmm yyyy"))</f>
        <v/>
      </c>
      <c r="AV1093" s="12" t="str">
        <f t="shared" ref="AV1093:AV1156" si="173">IF($C1093="","",$C1093-WEEKDAY($C1093,2)+1)</f>
        <v/>
      </c>
      <c r="AW1093" s="12" t="str">
        <f t="shared" ref="AW1093:AW1156" si="174">IF($AV1093="","",$AV1093+6)</f>
        <v/>
      </c>
      <c r="AX1093" s="14" t="str">
        <f t="shared" ref="AX1093:AX1156" si="175">IF($AV1093="","",TEXT($AV1093,"dd/mm/yyyy")&amp;" - "&amp;TEXT($AW1093,"dd/mm/yyyy"))</f>
        <v/>
      </c>
      <c r="AY1093" s="14" t="str">
        <f>IF($B1093="","",COUNTIFS($B$5:$B1093,$B1093,$AT$5:$AT1093,$AT1093))</f>
        <v/>
      </c>
      <c r="AZ1093" s="14" t="str">
        <f>IF($B1093="","",COUNTIFS($B$5:$B1093,$B1093,$AV$5:$AV1093,$AV1093))</f>
        <v/>
      </c>
      <c r="BA1093" s="14" t="str">
        <f t="shared" ref="BA1093:BA1156" si="176">IF($B1093="","",TEXT($AY1093,"00")&amp;"|"&amp;$B1093&amp;"|"&amp;TEXT($AT1093,"yyyymmdd"))</f>
        <v/>
      </c>
      <c r="BB1093" s="14" t="str">
        <f t="shared" ref="BB1093:BB1156" si="177">IF($B1093="","",TEXT($AZ1093,"00")&amp;"|"&amp;$B1093&amp;"|"&amp;TEXT($AV1093,"yyyymmdd"))</f>
        <v/>
      </c>
      <c r="BC1093" s="14">
        <f t="shared" ref="BC1093:BC1156" si="178">IF(OR($AP1093="YES",$AP1093="Yes",$AP1093="Y",$AP1093=1),1,0)</f>
        <v>0</v>
      </c>
      <c r="BF1093" s="20" t="str">
        <f t="shared" ref="BF1093:BF1156" si="179">IF($C1093="","",IF($C1093&gt;=DATE(2026,6,1),"QA-2026-06",IF($C1093&gt;=DATE(2026,5,1),"May 2026+",IF($C1093&gt;=DATE(2026,4,1),"April 2026",IF($C1093&gt;=DATE(2026,3,1),"March 2026","Jan-Feb 2026")))))</f>
        <v/>
      </c>
    </row>
    <row r="1094" spans="45:58" ht="14.25" customHeight="1">
      <c r="AS1094" s="18" t="str">
        <f t="shared" si="170"/>
        <v/>
      </c>
      <c r="AT1094" s="12" t="str">
        <f t="shared" si="171"/>
        <v/>
      </c>
      <c r="AU1094" s="19" t="str">
        <f t="shared" si="172"/>
        <v/>
      </c>
      <c r="AV1094" s="12" t="str">
        <f t="shared" si="173"/>
        <v/>
      </c>
      <c r="AW1094" s="12" t="str">
        <f t="shared" si="174"/>
        <v/>
      </c>
      <c r="AX1094" s="14" t="str">
        <f t="shared" si="175"/>
        <v/>
      </c>
      <c r="AY1094" s="14" t="str">
        <f>IF($B1094="","",COUNTIFS($B$5:$B1094,$B1094,$AT$5:$AT1094,$AT1094))</f>
        <v/>
      </c>
      <c r="AZ1094" s="14" t="str">
        <f>IF($B1094="","",COUNTIFS($B$5:$B1094,$B1094,$AV$5:$AV1094,$AV1094))</f>
        <v/>
      </c>
      <c r="BA1094" s="14" t="str">
        <f t="shared" si="176"/>
        <v/>
      </c>
      <c r="BB1094" s="14" t="str">
        <f t="shared" si="177"/>
        <v/>
      </c>
      <c r="BC1094" s="14">
        <f t="shared" si="178"/>
        <v>0</v>
      </c>
      <c r="BF1094" s="20" t="str">
        <f t="shared" si="179"/>
        <v/>
      </c>
    </row>
    <row r="1095" spans="45:58" ht="14.25" customHeight="1">
      <c r="AS1095" s="18" t="str">
        <f t="shared" si="170"/>
        <v/>
      </c>
      <c r="AT1095" s="12" t="str">
        <f t="shared" si="171"/>
        <v/>
      </c>
      <c r="AU1095" s="19" t="str">
        <f t="shared" si="172"/>
        <v/>
      </c>
      <c r="AV1095" s="12" t="str">
        <f t="shared" si="173"/>
        <v/>
      </c>
      <c r="AW1095" s="12" t="str">
        <f t="shared" si="174"/>
        <v/>
      </c>
      <c r="AX1095" s="14" t="str">
        <f t="shared" si="175"/>
        <v/>
      </c>
      <c r="AY1095" s="14" t="str">
        <f>IF($B1095="","",COUNTIFS($B$5:$B1095,$B1095,$AT$5:$AT1095,$AT1095))</f>
        <v/>
      </c>
      <c r="AZ1095" s="14" t="str">
        <f>IF($B1095="","",COUNTIFS($B$5:$B1095,$B1095,$AV$5:$AV1095,$AV1095))</f>
        <v/>
      </c>
      <c r="BA1095" s="14" t="str">
        <f t="shared" si="176"/>
        <v/>
      </c>
      <c r="BB1095" s="14" t="str">
        <f t="shared" si="177"/>
        <v/>
      </c>
      <c r="BC1095" s="14">
        <f t="shared" si="178"/>
        <v>0</v>
      </c>
      <c r="BF1095" s="20" t="str">
        <f t="shared" si="179"/>
        <v/>
      </c>
    </row>
    <row r="1096" spans="45:58" ht="14.25" customHeight="1">
      <c r="AS1096" s="18" t="str">
        <f t="shared" si="170"/>
        <v/>
      </c>
      <c r="AT1096" s="12" t="str">
        <f t="shared" si="171"/>
        <v/>
      </c>
      <c r="AU1096" s="19" t="str">
        <f t="shared" si="172"/>
        <v/>
      </c>
      <c r="AV1096" s="12" t="str">
        <f t="shared" si="173"/>
        <v/>
      </c>
      <c r="AW1096" s="12" t="str">
        <f t="shared" si="174"/>
        <v/>
      </c>
      <c r="AX1096" s="14" t="str">
        <f t="shared" si="175"/>
        <v/>
      </c>
      <c r="AY1096" s="14" t="str">
        <f>IF($B1096="","",COUNTIFS($B$5:$B1096,$B1096,$AT$5:$AT1096,$AT1096))</f>
        <v/>
      </c>
      <c r="AZ1096" s="14" t="str">
        <f>IF($B1096="","",COUNTIFS($B$5:$B1096,$B1096,$AV$5:$AV1096,$AV1096))</f>
        <v/>
      </c>
      <c r="BA1096" s="14" t="str">
        <f t="shared" si="176"/>
        <v/>
      </c>
      <c r="BB1096" s="14" t="str">
        <f t="shared" si="177"/>
        <v/>
      </c>
      <c r="BC1096" s="14">
        <f t="shared" si="178"/>
        <v>0</v>
      </c>
      <c r="BF1096" s="20" t="str">
        <f t="shared" si="179"/>
        <v/>
      </c>
    </row>
    <row r="1097" spans="45:58" ht="14.25" customHeight="1">
      <c r="AS1097" s="18" t="str">
        <f t="shared" si="170"/>
        <v/>
      </c>
      <c r="AT1097" s="12" t="str">
        <f t="shared" si="171"/>
        <v/>
      </c>
      <c r="AU1097" s="19" t="str">
        <f t="shared" si="172"/>
        <v/>
      </c>
      <c r="AV1097" s="12" t="str">
        <f t="shared" si="173"/>
        <v/>
      </c>
      <c r="AW1097" s="12" t="str">
        <f t="shared" si="174"/>
        <v/>
      </c>
      <c r="AX1097" s="14" t="str">
        <f t="shared" si="175"/>
        <v/>
      </c>
      <c r="AY1097" s="14" t="str">
        <f>IF($B1097="","",COUNTIFS($B$5:$B1097,$B1097,$AT$5:$AT1097,$AT1097))</f>
        <v/>
      </c>
      <c r="AZ1097" s="14" t="str">
        <f>IF($B1097="","",COUNTIFS($B$5:$B1097,$B1097,$AV$5:$AV1097,$AV1097))</f>
        <v/>
      </c>
      <c r="BA1097" s="14" t="str">
        <f t="shared" si="176"/>
        <v/>
      </c>
      <c r="BB1097" s="14" t="str">
        <f t="shared" si="177"/>
        <v/>
      </c>
      <c r="BC1097" s="14">
        <f t="shared" si="178"/>
        <v>0</v>
      </c>
      <c r="BF1097" s="20" t="str">
        <f t="shared" si="179"/>
        <v/>
      </c>
    </row>
    <row r="1098" spans="45:58" ht="14.25" customHeight="1">
      <c r="AS1098" s="18" t="str">
        <f t="shared" si="170"/>
        <v/>
      </c>
      <c r="AT1098" s="12" t="str">
        <f t="shared" si="171"/>
        <v/>
      </c>
      <c r="AU1098" s="19" t="str">
        <f t="shared" si="172"/>
        <v/>
      </c>
      <c r="AV1098" s="12" t="str">
        <f t="shared" si="173"/>
        <v/>
      </c>
      <c r="AW1098" s="12" t="str">
        <f t="shared" si="174"/>
        <v/>
      </c>
      <c r="AX1098" s="14" t="str">
        <f t="shared" si="175"/>
        <v/>
      </c>
      <c r="AY1098" s="14" t="str">
        <f>IF($B1098="","",COUNTIFS($B$5:$B1098,$B1098,$AT$5:$AT1098,$AT1098))</f>
        <v/>
      </c>
      <c r="AZ1098" s="14" t="str">
        <f>IF($B1098="","",COUNTIFS($B$5:$B1098,$B1098,$AV$5:$AV1098,$AV1098))</f>
        <v/>
      </c>
      <c r="BA1098" s="14" t="str">
        <f t="shared" si="176"/>
        <v/>
      </c>
      <c r="BB1098" s="14" t="str">
        <f t="shared" si="177"/>
        <v/>
      </c>
      <c r="BC1098" s="14">
        <f t="shared" si="178"/>
        <v>0</v>
      </c>
      <c r="BF1098" s="20" t="str">
        <f t="shared" si="179"/>
        <v/>
      </c>
    </row>
    <row r="1099" spans="45:58" ht="14.25" customHeight="1">
      <c r="AS1099" s="18" t="str">
        <f t="shared" si="170"/>
        <v/>
      </c>
      <c r="AT1099" s="12" t="str">
        <f t="shared" si="171"/>
        <v/>
      </c>
      <c r="AU1099" s="19" t="str">
        <f t="shared" si="172"/>
        <v/>
      </c>
      <c r="AV1099" s="12" t="str">
        <f t="shared" si="173"/>
        <v/>
      </c>
      <c r="AW1099" s="12" t="str">
        <f t="shared" si="174"/>
        <v/>
      </c>
      <c r="AX1099" s="14" t="str">
        <f t="shared" si="175"/>
        <v/>
      </c>
      <c r="AY1099" s="14" t="str">
        <f>IF($B1099="","",COUNTIFS($B$5:$B1099,$B1099,$AT$5:$AT1099,$AT1099))</f>
        <v/>
      </c>
      <c r="AZ1099" s="14" t="str">
        <f>IF($B1099="","",COUNTIFS($B$5:$B1099,$B1099,$AV$5:$AV1099,$AV1099))</f>
        <v/>
      </c>
      <c r="BA1099" s="14" t="str">
        <f t="shared" si="176"/>
        <v/>
      </c>
      <c r="BB1099" s="14" t="str">
        <f t="shared" si="177"/>
        <v/>
      </c>
      <c r="BC1099" s="14">
        <f t="shared" si="178"/>
        <v>0</v>
      </c>
      <c r="BF1099" s="20" t="str">
        <f t="shared" si="179"/>
        <v/>
      </c>
    </row>
    <row r="1100" spans="45:58" ht="14.25" customHeight="1">
      <c r="AS1100" s="18" t="str">
        <f t="shared" si="170"/>
        <v/>
      </c>
      <c r="AT1100" s="12" t="str">
        <f t="shared" si="171"/>
        <v/>
      </c>
      <c r="AU1100" s="19" t="str">
        <f t="shared" si="172"/>
        <v/>
      </c>
      <c r="AV1100" s="12" t="str">
        <f t="shared" si="173"/>
        <v/>
      </c>
      <c r="AW1100" s="12" t="str">
        <f t="shared" si="174"/>
        <v/>
      </c>
      <c r="AX1100" s="14" t="str">
        <f t="shared" si="175"/>
        <v/>
      </c>
      <c r="AY1100" s="14" t="str">
        <f>IF($B1100="","",COUNTIFS($B$5:$B1100,$B1100,$AT$5:$AT1100,$AT1100))</f>
        <v/>
      </c>
      <c r="AZ1100" s="14" t="str">
        <f>IF($B1100="","",COUNTIFS($B$5:$B1100,$B1100,$AV$5:$AV1100,$AV1100))</f>
        <v/>
      </c>
      <c r="BA1100" s="14" t="str">
        <f t="shared" si="176"/>
        <v/>
      </c>
      <c r="BB1100" s="14" t="str">
        <f t="shared" si="177"/>
        <v/>
      </c>
      <c r="BC1100" s="14">
        <f t="shared" si="178"/>
        <v>0</v>
      </c>
      <c r="BF1100" s="20" t="str">
        <f t="shared" si="179"/>
        <v/>
      </c>
    </row>
    <row r="1101" spans="45:58" ht="14.25" customHeight="1">
      <c r="AS1101" s="18" t="str">
        <f t="shared" si="170"/>
        <v/>
      </c>
      <c r="AT1101" s="12" t="str">
        <f t="shared" si="171"/>
        <v/>
      </c>
      <c r="AU1101" s="19" t="str">
        <f t="shared" si="172"/>
        <v/>
      </c>
      <c r="AV1101" s="12" t="str">
        <f t="shared" si="173"/>
        <v/>
      </c>
      <c r="AW1101" s="12" t="str">
        <f t="shared" si="174"/>
        <v/>
      </c>
      <c r="AX1101" s="14" t="str">
        <f t="shared" si="175"/>
        <v/>
      </c>
      <c r="AY1101" s="14" t="str">
        <f>IF($B1101="","",COUNTIFS($B$5:$B1101,$B1101,$AT$5:$AT1101,$AT1101))</f>
        <v/>
      </c>
      <c r="AZ1101" s="14" t="str">
        <f>IF($B1101="","",COUNTIFS($B$5:$B1101,$B1101,$AV$5:$AV1101,$AV1101))</f>
        <v/>
      </c>
      <c r="BA1101" s="14" t="str">
        <f t="shared" si="176"/>
        <v/>
      </c>
      <c r="BB1101" s="14" t="str">
        <f t="shared" si="177"/>
        <v/>
      </c>
      <c r="BC1101" s="14">
        <f t="shared" si="178"/>
        <v>0</v>
      </c>
      <c r="BF1101" s="20" t="str">
        <f t="shared" si="179"/>
        <v/>
      </c>
    </row>
    <row r="1102" spans="45:58" ht="14.25" customHeight="1">
      <c r="AS1102" s="18" t="str">
        <f t="shared" si="170"/>
        <v/>
      </c>
      <c r="AT1102" s="12" t="str">
        <f t="shared" si="171"/>
        <v/>
      </c>
      <c r="AU1102" s="19" t="str">
        <f t="shared" si="172"/>
        <v/>
      </c>
      <c r="AV1102" s="12" t="str">
        <f t="shared" si="173"/>
        <v/>
      </c>
      <c r="AW1102" s="12" t="str">
        <f t="shared" si="174"/>
        <v/>
      </c>
      <c r="AX1102" s="14" t="str">
        <f t="shared" si="175"/>
        <v/>
      </c>
      <c r="AY1102" s="14" t="str">
        <f>IF($B1102="","",COUNTIFS($B$5:$B1102,$B1102,$AT$5:$AT1102,$AT1102))</f>
        <v/>
      </c>
      <c r="AZ1102" s="14" t="str">
        <f>IF($B1102="","",COUNTIFS($B$5:$B1102,$B1102,$AV$5:$AV1102,$AV1102))</f>
        <v/>
      </c>
      <c r="BA1102" s="14" t="str">
        <f t="shared" si="176"/>
        <v/>
      </c>
      <c r="BB1102" s="14" t="str">
        <f t="shared" si="177"/>
        <v/>
      </c>
      <c r="BC1102" s="14">
        <f t="shared" si="178"/>
        <v>0</v>
      </c>
      <c r="BF1102" s="20" t="str">
        <f t="shared" si="179"/>
        <v/>
      </c>
    </row>
    <row r="1103" spans="45:58" ht="14.25" customHeight="1">
      <c r="AS1103" s="18" t="str">
        <f t="shared" si="170"/>
        <v/>
      </c>
      <c r="AT1103" s="12" t="str">
        <f t="shared" si="171"/>
        <v/>
      </c>
      <c r="AU1103" s="19" t="str">
        <f t="shared" si="172"/>
        <v/>
      </c>
      <c r="AV1103" s="12" t="str">
        <f t="shared" si="173"/>
        <v/>
      </c>
      <c r="AW1103" s="12" t="str">
        <f t="shared" si="174"/>
        <v/>
      </c>
      <c r="AX1103" s="14" t="str">
        <f t="shared" si="175"/>
        <v/>
      </c>
      <c r="AY1103" s="14" t="str">
        <f>IF($B1103="","",COUNTIFS($B$5:$B1103,$B1103,$AT$5:$AT1103,$AT1103))</f>
        <v/>
      </c>
      <c r="AZ1103" s="14" t="str">
        <f>IF($B1103="","",COUNTIFS($B$5:$B1103,$B1103,$AV$5:$AV1103,$AV1103))</f>
        <v/>
      </c>
      <c r="BA1103" s="14" t="str">
        <f t="shared" si="176"/>
        <v/>
      </c>
      <c r="BB1103" s="14" t="str">
        <f t="shared" si="177"/>
        <v/>
      </c>
      <c r="BC1103" s="14">
        <f t="shared" si="178"/>
        <v>0</v>
      </c>
      <c r="BF1103" s="20" t="str">
        <f t="shared" si="179"/>
        <v/>
      </c>
    </row>
    <row r="1104" spans="45:58" ht="14.25" customHeight="1">
      <c r="AS1104" s="18" t="str">
        <f t="shared" si="170"/>
        <v/>
      </c>
      <c r="AT1104" s="12" t="str">
        <f t="shared" si="171"/>
        <v/>
      </c>
      <c r="AU1104" s="19" t="str">
        <f t="shared" si="172"/>
        <v/>
      </c>
      <c r="AV1104" s="12" t="str">
        <f t="shared" si="173"/>
        <v/>
      </c>
      <c r="AW1104" s="12" t="str">
        <f t="shared" si="174"/>
        <v/>
      </c>
      <c r="AX1104" s="14" t="str">
        <f t="shared" si="175"/>
        <v/>
      </c>
      <c r="AY1104" s="14" t="str">
        <f>IF($B1104="","",COUNTIFS($B$5:$B1104,$B1104,$AT$5:$AT1104,$AT1104))</f>
        <v/>
      </c>
      <c r="AZ1104" s="14" t="str">
        <f>IF($B1104="","",COUNTIFS($B$5:$B1104,$B1104,$AV$5:$AV1104,$AV1104))</f>
        <v/>
      </c>
      <c r="BA1104" s="14" t="str">
        <f t="shared" si="176"/>
        <v/>
      </c>
      <c r="BB1104" s="14" t="str">
        <f t="shared" si="177"/>
        <v/>
      </c>
      <c r="BC1104" s="14">
        <f t="shared" si="178"/>
        <v>0</v>
      </c>
      <c r="BF1104" s="20" t="str">
        <f t="shared" si="179"/>
        <v/>
      </c>
    </row>
    <row r="1105" spans="45:58" ht="14.25" customHeight="1">
      <c r="AS1105" s="18" t="str">
        <f t="shared" si="170"/>
        <v/>
      </c>
      <c r="AT1105" s="12" t="str">
        <f t="shared" si="171"/>
        <v/>
      </c>
      <c r="AU1105" s="19" t="str">
        <f t="shared" si="172"/>
        <v/>
      </c>
      <c r="AV1105" s="12" t="str">
        <f t="shared" si="173"/>
        <v/>
      </c>
      <c r="AW1105" s="12" t="str">
        <f t="shared" si="174"/>
        <v/>
      </c>
      <c r="AX1105" s="14" t="str">
        <f t="shared" si="175"/>
        <v/>
      </c>
      <c r="AY1105" s="14" t="str">
        <f>IF($B1105="","",COUNTIFS($B$5:$B1105,$B1105,$AT$5:$AT1105,$AT1105))</f>
        <v/>
      </c>
      <c r="AZ1105" s="14" t="str">
        <f>IF($B1105="","",COUNTIFS($B$5:$B1105,$B1105,$AV$5:$AV1105,$AV1105))</f>
        <v/>
      </c>
      <c r="BA1105" s="14" t="str">
        <f t="shared" si="176"/>
        <v/>
      </c>
      <c r="BB1105" s="14" t="str">
        <f t="shared" si="177"/>
        <v/>
      </c>
      <c r="BC1105" s="14">
        <f t="shared" si="178"/>
        <v>0</v>
      </c>
      <c r="BF1105" s="20" t="str">
        <f t="shared" si="179"/>
        <v/>
      </c>
    </row>
    <row r="1106" spans="45:58" ht="14.25" customHeight="1">
      <c r="AS1106" s="18" t="str">
        <f t="shared" si="170"/>
        <v/>
      </c>
      <c r="AT1106" s="12" t="str">
        <f t="shared" si="171"/>
        <v/>
      </c>
      <c r="AU1106" s="19" t="str">
        <f t="shared" si="172"/>
        <v/>
      </c>
      <c r="AV1106" s="12" t="str">
        <f t="shared" si="173"/>
        <v/>
      </c>
      <c r="AW1106" s="12" t="str">
        <f t="shared" si="174"/>
        <v/>
      </c>
      <c r="AX1106" s="14" t="str">
        <f t="shared" si="175"/>
        <v/>
      </c>
      <c r="AY1106" s="14" t="str">
        <f>IF($B1106="","",COUNTIFS($B$5:$B1106,$B1106,$AT$5:$AT1106,$AT1106))</f>
        <v/>
      </c>
      <c r="AZ1106" s="14" t="str">
        <f>IF($B1106="","",COUNTIFS($B$5:$B1106,$B1106,$AV$5:$AV1106,$AV1106))</f>
        <v/>
      </c>
      <c r="BA1106" s="14" t="str">
        <f t="shared" si="176"/>
        <v/>
      </c>
      <c r="BB1106" s="14" t="str">
        <f t="shared" si="177"/>
        <v/>
      </c>
      <c r="BC1106" s="14">
        <f t="shared" si="178"/>
        <v>0</v>
      </c>
      <c r="BF1106" s="20" t="str">
        <f t="shared" si="179"/>
        <v/>
      </c>
    </row>
    <row r="1107" spans="45:58" ht="14.25" customHeight="1">
      <c r="AS1107" s="18" t="str">
        <f t="shared" si="170"/>
        <v/>
      </c>
      <c r="AT1107" s="12" t="str">
        <f t="shared" si="171"/>
        <v/>
      </c>
      <c r="AU1107" s="19" t="str">
        <f t="shared" si="172"/>
        <v/>
      </c>
      <c r="AV1107" s="12" t="str">
        <f t="shared" si="173"/>
        <v/>
      </c>
      <c r="AW1107" s="12" t="str">
        <f t="shared" si="174"/>
        <v/>
      </c>
      <c r="AX1107" s="14" t="str">
        <f t="shared" si="175"/>
        <v/>
      </c>
      <c r="AY1107" s="14" t="str">
        <f>IF($B1107="","",COUNTIFS($B$5:$B1107,$B1107,$AT$5:$AT1107,$AT1107))</f>
        <v/>
      </c>
      <c r="AZ1107" s="14" t="str">
        <f>IF($B1107="","",COUNTIFS($B$5:$B1107,$B1107,$AV$5:$AV1107,$AV1107))</f>
        <v/>
      </c>
      <c r="BA1107" s="14" t="str">
        <f t="shared" si="176"/>
        <v/>
      </c>
      <c r="BB1107" s="14" t="str">
        <f t="shared" si="177"/>
        <v/>
      </c>
      <c r="BC1107" s="14">
        <f t="shared" si="178"/>
        <v>0</v>
      </c>
      <c r="BF1107" s="20" t="str">
        <f t="shared" si="179"/>
        <v/>
      </c>
    </row>
    <row r="1108" spans="45:58" ht="14.25" customHeight="1">
      <c r="AS1108" s="18" t="str">
        <f t="shared" si="170"/>
        <v/>
      </c>
      <c r="AT1108" s="12" t="str">
        <f t="shared" si="171"/>
        <v/>
      </c>
      <c r="AU1108" s="19" t="str">
        <f t="shared" si="172"/>
        <v/>
      </c>
      <c r="AV1108" s="12" t="str">
        <f t="shared" si="173"/>
        <v/>
      </c>
      <c r="AW1108" s="12" t="str">
        <f t="shared" si="174"/>
        <v/>
      </c>
      <c r="AX1108" s="14" t="str">
        <f t="shared" si="175"/>
        <v/>
      </c>
      <c r="AY1108" s="14" t="str">
        <f>IF($B1108="","",COUNTIFS($B$5:$B1108,$B1108,$AT$5:$AT1108,$AT1108))</f>
        <v/>
      </c>
      <c r="AZ1108" s="14" t="str">
        <f>IF($B1108="","",COUNTIFS($B$5:$B1108,$B1108,$AV$5:$AV1108,$AV1108))</f>
        <v/>
      </c>
      <c r="BA1108" s="14" t="str">
        <f t="shared" si="176"/>
        <v/>
      </c>
      <c r="BB1108" s="14" t="str">
        <f t="shared" si="177"/>
        <v/>
      </c>
      <c r="BC1108" s="14">
        <f t="shared" si="178"/>
        <v>0</v>
      </c>
      <c r="BF1108" s="20" t="str">
        <f t="shared" si="179"/>
        <v/>
      </c>
    </row>
    <row r="1109" spans="45:58" ht="14.25" customHeight="1">
      <c r="AS1109" s="18" t="str">
        <f t="shared" si="170"/>
        <v/>
      </c>
      <c r="AT1109" s="12" t="str">
        <f t="shared" si="171"/>
        <v/>
      </c>
      <c r="AU1109" s="19" t="str">
        <f t="shared" si="172"/>
        <v/>
      </c>
      <c r="AV1109" s="12" t="str">
        <f t="shared" si="173"/>
        <v/>
      </c>
      <c r="AW1109" s="12" t="str">
        <f t="shared" si="174"/>
        <v/>
      </c>
      <c r="AX1109" s="14" t="str">
        <f t="shared" si="175"/>
        <v/>
      </c>
      <c r="AY1109" s="14" t="str">
        <f>IF($B1109="","",COUNTIFS($B$5:$B1109,$B1109,$AT$5:$AT1109,$AT1109))</f>
        <v/>
      </c>
      <c r="AZ1109" s="14" t="str">
        <f>IF($B1109="","",COUNTIFS($B$5:$B1109,$B1109,$AV$5:$AV1109,$AV1109))</f>
        <v/>
      </c>
      <c r="BA1109" s="14" t="str">
        <f t="shared" si="176"/>
        <v/>
      </c>
      <c r="BB1109" s="14" t="str">
        <f t="shared" si="177"/>
        <v/>
      </c>
      <c r="BC1109" s="14">
        <f t="shared" si="178"/>
        <v>0</v>
      </c>
      <c r="BF1109" s="20" t="str">
        <f t="shared" si="179"/>
        <v/>
      </c>
    </row>
    <row r="1110" spans="45:58" ht="14.25" customHeight="1">
      <c r="AS1110" s="18" t="str">
        <f t="shared" si="170"/>
        <v/>
      </c>
      <c r="AT1110" s="12" t="str">
        <f t="shared" si="171"/>
        <v/>
      </c>
      <c r="AU1110" s="19" t="str">
        <f t="shared" si="172"/>
        <v/>
      </c>
      <c r="AV1110" s="12" t="str">
        <f t="shared" si="173"/>
        <v/>
      </c>
      <c r="AW1110" s="12" t="str">
        <f t="shared" si="174"/>
        <v/>
      </c>
      <c r="AX1110" s="14" t="str">
        <f t="shared" si="175"/>
        <v/>
      </c>
      <c r="AY1110" s="14" t="str">
        <f>IF($B1110="","",COUNTIFS($B$5:$B1110,$B1110,$AT$5:$AT1110,$AT1110))</f>
        <v/>
      </c>
      <c r="AZ1110" s="14" t="str">
        <f>IF($B1110="","",COUNTIFS($B$5:$B1110,$B1110,$AV$5:$AV1110,$AV1110))</f>
        <v/>
      </c>
      <c r="BA1110" s="14" t="str">
        <f t="shared" si="176"/>
        <v/>
      </c>
      <c r="BB1110" s="14" t="str">
        <f t="shared" si="177"/>
        <v/>
      </c>
      <c r="BC1110" s="14">
        <f t="shared" si="178"/>
        <v>0</v>
      </c>
      <c r="BF1110" s="20" t="str">
        <f t="shared" si="179"/>
        <v/>
      </c>
    </row>
    <row r="1111" spans="45:58" ht="14.25" customHeight="1">
      <c r="AS1111" s="18" t="str">
        <f t="shared" si="170"/>
        <v/>
      </c>
      <c r="AT1111" s="12" t="str">
        <f t="shared" si="171"/>
        <v/>
      </c>
      <c r="AU1111" s="19" t="str">
        <f t="shared" si="172"/>
        <v/>
      </c>
      <c r="AV1111" s="12" t="str">
        <f t="shared" si="173"/>
        <v/>
      </c>
      <c r="AW1111" s="12" t="str">
        <f t="shared" si="174"/>
        <v/>
      </c>
      <c r="AX1111" s="14" t="str">
        <f t="shared" si="175"/>
        <v/>
      </c>
      <c r="AY1111" s="14" t="str">
        <f>IF($B1111="","",COUNTIFS($B$5:$B1111,$B1111,$AT$5:$AT1111,$AT1111))</f>
        <v/>
      </c>
      <c r="AZ1111" s="14" t="str">
        <f>IF($B1111="","",COUNTIFS($B$5:$B1111,$B1111,$AV$5:$AV1111,$AV1111))</f>
        <v/>
      </c>
      <c r="BA1111" s="14" t="str">
        <f t="shared" si="176"/>
        <v/>
      </c>
      <c r="BB1111" s="14" t="str">
        <f t="shared" si="177"/>
        <v/>
      </c>
      <c r="BC1111" s="14">
        <f t="shared" si="178"/>
        <v>0</v>
      </c>
      <c r="BF1111" s="20" t="str">
        <f t="shared" si="179"/>
        <v/>
      </c>
    </row>
    <row r="1112" spans="45:58" ht="14.25" customHeight="1">
      <c r="AS1112" s="18" t="str">
        <f t="shared" si="170"/>
        <v/>
      </c>
      <c r="AT1112" s="12" t="str">
        <f t="shared" si="171"/>
        <v/>
      </c>
      <c r="AU1112" s="19" t="str">
        <f t="shared" si="172"/>
        <v/>
      </c>
      <c r="AV1112" s="12" t="str">
        <f t="shared" si="173"/>
        <v/>
      </c>
      <c r="AW1112" s="12" t="str">
        <f t="shared" si="174"/>
        <v/>
      </c>
      <c r="AX1112" s="14" t="str">
        <f t="shared" si="175"/>
        <v/>
      </c>
      <c r="AY1112" s="14" t="str">
        <f>IF($B1112="","",COUNTIFS($B$5:$B1112,$B1112,$AT$5:$AT1112,$AT1112))</f>
        <v/>
      </c>
      <c r="AZ1112" s="14" t="str">
        <f>IF($B1112="","",COUNTIFS($B$5:$B1112,$B1112,$AV$5:$AV1112,$AV1112))</f>
        <v/>
      </c>
      <c r="BA1112" s="14" t="str">
        <f t="shared" si="176"/>
        <v/>
      </c>
      <c r="BB1112" s="14" t="str">
        <f t="shared" si="177"/>
        <v/>
      </c>
      <c r="BC1112" s="14">
        <f t="shared" si="178"/>
        <v>0</v>
      </c>
      <c r="BF1112" s="20" t="str">
        <f t="shared" si="179"/>
        <v/>
      </c>
    </row>
    <row r="1113" spans="45:58" ht="14.25" customHeight="1">
      <c r="AS1113" s="18" t="str">
        <f t="shared" si="170"/>
        <v/>
      </c>
      <c r="AT1113" s="12" t="str">
        <f t="shared" si="171"/>
        <v/>
      </c>
      <c r="AU1113" s="19" t="str">
        <f t="shared" si="172"/>
        <v/>
      </c>
      <c r="AV1113" s="12" t="str">
        <f t="shared" si="173"/>
        <v/>
      </c>
      <c r="AW1113" s="12" t="str">
        <f t="shared" si="174"/>
        <v/>
      </c>
      <c r="AX1113" s="14" t="str">
        <f t="shared" si="175"/>
        <v/>
      </c>
      <c r="AY1113" s="14" t="str">
        <f>IF($B1113="","",COUNTIFS($B$5:$B1113,$B1113,$AT$5:$AT1113,$AT1113))</f>
        <v/>
      </c>
      <c r="AZ1113" s="14" t="str">
        <f>IF($B1113="","",COUNTIFS($B$5:$B1113,$B1113,$AV$5:$AV1113,$AV1113))</f>
        <v/>
      </c>
      <c r="BA1113" s="14" t="str">
        <f t="shared" si="176"/>
        <v/>
      </c>
      <c r="BB1113" s="14" t="str">
        <f t="shared" si="177"/>
        <v/>
      </c>
      <c r="BC1113" s="14">
        <f t="shared" si="178"/>
        <v>0</v>
      </c>
      <c r="BF1113" s="20" t="str">
        <f t="shared" si="179"/>
        <v/>
      </c>
    </row>
    <row r="1114" spans="45:58" ht="14.25" customHeight="1">
      <c r="AS1114" s="18" t="str">
        <f t="shared" si="170"/>
        <v/>
      </c>
      <c r="AT1114" s="12" t="str">
        <f t="shared" si="171"/>
        <v/>
      </c>
      <c r="AU1114" s="19" t="str">
        <f t="shared" si="172"/>
        <v/>
      </c>
      <c r="AV1114" s="12" t="str">
        <f t="shared" si="173"/>
        <v/>
      </c>
      <c r="AW1114" s="12" t="str">
        <f t="shared" si="174"/>
        <v/>
      </c>
      <c r="AX1114" s="14" t="str">
        <f t="shared" si="175"/>
        <v/>
      </c>
      <c r="AY1114" s="14" t="str">
        <f>IF($B1114="","",COUNTIFS($B$5:$B1114,$B1114,$AT$5:$AT1114,$AT1114))</f>
        <v/>
      </c>
      <c r="AZ1114" s="14" t="str">
        <f>IF($B1114="","",COUNTIFS($B$5:$B1114,$B1114,$AV$5:$AV1114,$AV1114))</f>
        <v/>
      </c>
      <c r="BA1114" s="14" t="str">
        <f t="shared" si="176"/>
        <v/>
      </c>
      <c r="BB1114" s="14" t="str">
        <f t="shared" si="177"/>
        <v/>
      </c>
      <c r="BC1114" s="14">
        <f t="shared" si="178"/>
        <v>0</v>
      </c>
      <c r="BF1114" s="20" t="str">
        <f t="shared" si="179"/>
        <v/>
      </c>
    </row>
    <row r="1115" spans="45:58" ht="14.25" customHeight="1">
      <c r="AS1115" s="18" t="str">
        <f t="shared" si="170"/>
        <v/>
      </c>
      <c r="AT1115" s="12" t="str">
        <f t="shared" si="171"/>
        <v/>
      </c>
      <c r="AU1115" s="19" t="str">
        <f t="shared" si="172"/>
        <v/>
      </c>
      <c r="AV1115" s="12" t="str">
        <f t="shared" si="173"/>
        <v/>
      </c>
      <c r="AW1115" s="12" t="str">
        <f t="shared" si="174"/>
        <v/>
      </c>
      <c r="AX1115" s="14" t="str">
        <f t="shared" si="175"/>
        <v/>
      </c>
      <c r="AY1115" s="14" t="str">
        <f>IF($B1115="","",COUNTIFS($B$5:$B1115,$B1115,$AT$5:$AT1115,$AT1115))</f>
        <v/>
      </c>
      <c r="AZ1115" s="14" t="str">
        <f>IF($B1115="","",COUNTIFS($B$5:$B1115,$B1115,$AV$5:$AV1115,$AV1115))</f>
        <v/>
      </c>
      <c r="BA1115" s="14" t="str">
        <f t="shared" si="176"/>
        <v/>
      </c>
      <c r="BB1115" s="14" t="str">
        <f t="shared" si="177"/>
        <v/>
      </c>
      <c r="BC1115" s="14">
        <f t="shared" si="178"/>
        <v>0</v>
      </c>
      <c r="BF1115" s="20" t="str">
        <f t="shared" si="179"/>
        <v/>
      </c>
    </row>
    <row r="1116" spans="45:58" ht="14.25" customHeight="1">
      <c r="AS1116" s="18" t="str">
        <f t="shared" si="170"/>
        <v/>
      </c>
      <c r="AT1116" s="12" t="str">
        <f t="shared" si="171"/>
        <v/>
      </c>
      <c r="AU1116" s="19" t="str">
        <f t="shared" si="172"/>
        <v/>
      </c>
      <c r="AV1116" s="12" t="str">
        <f t="shared" si="173"/>
        <v/>
      </c>
      <c r="AW1116" s="12" t="str">
        <f t="shared" si="174"/>
        <v/>
      </c>
      <c r="AX1116" s="14" t="str">
        <f t="shared" si="175"/>
        <v/>
      </c>
      <c r="AY1116" s="14" t="str">
        <f>IF($B1116="","",COUNTIFS($B$5:$B1116,$B1116,$AT$5:$AT1116,$AT1116))</f>
        <v/>
      </c>
      <c r="AZ1116" s="14" t="str">
        <f>IF($B1116="","",COUNTIFS($B$5:$B1116,$B1116,$AV$5:$AV1116,$AV1116))</f>
        <v/>
      </c>
      <c r="BA1116" s="14" t="str">
        <f t="shared" si="176"/>
        <v/>
      </c>
      <c r="BB1116" s="14" t="str">
        <f t="shared" si="177"/>
        <v/>
      </c>
      <c r="BC1116" s="14">
        <f t="shared" si="178"/>
        <v>0</v>
      </c>
      <c r="BF1116" s="20" t="str">
        <f t="shared" si="179"/>
        <v/>
      </c>
    </row>
    <row r="1117" spans="45:58" ht="14.25" customHeight="1">
      <c r="AS1117" s="18" t="str">
        <f t="shared" si="170"/>
        <v/>
      </c>
      <c r="AT1117" s="12" t="str">
        <f t="shared" si="171"/>
        <v/>
      </c>
      <c r="AU1117" s="19" t="str">
        <f t="shared" si="172"/>
        <v/>
      </c>
      <c r="AV1117" s="12" t="str">
        <f t="shared" si="173"/>
        <v/>
      </c>
      <c r="AW1117" s="12" t="str">
        <f t="shared" si="174"/>
        <v/>
      </c>
      <c r="AX1117" s="14" t="str">
        <f t="shared" si="175"/>
        <v/>
      </c>
      <c r="AY1117" s="14" t="str">
        <f>IF($B1117="","",COUNTIFS($B$5:$B1117,$B1117,$AT$5:$AT1117,$AT1117))</f>
        <v/>
      </c>
      <c r="AZ1117" s="14" t="str">
        <f>IF($B1117="","",COUNTIFS($B$5:$B1117,$B1117,$AV$5:$AV1117,$AV1117))</f>
        <v/>
      </c>
      <c r="BA1117" s="14" t="str">
        <f t="shared" si="176"/>
        <v/>
      </c>
      <c r="BB1117" s="14" t="str">
        <f t="shared" si="177"/>
        <v/>
      </c>
      <c r="BC1117" s="14">
        <f t="shared" si="178"/>
        <v>0</v>
      </c>
      <c r="BF1117" s="20" t="str">
        <f t="shared" si="179"/>
        <v/>
      </c>
    </row>
    <row r="1118" spans="45:58" ht="14.25" customHeight="1">
      <c r="AS1118" s="18" t="str">
        <f t="shared" si="170"/>
        <v/>
      </c>
      <c r="AT1118" s="12" t="str">
        <f t="shared" si="171"/>
        <v/>
      </c>
      <c r="AU1118" s="19" t="str">
        <f t="shared" si="172"/>
        <v/>
      </c>
      <c r="AV1118" s="12" t="str">
        <f t="shared" si="173"/>
        <v/>
      </c>
      <c r="AW1118" s="12" t="str">
        <f t="shared" si="174"/>
        <v/>
      </c>
      <c r="AX1118" s="14" t="str">
        <f t="shared" si="175"/>
        <v/>
      </c>
      <c r="AY1118" s="14" t="str">
        <f>IF($B1118="","",COUNTIFS($B$5:$B1118,$B1118,$AT$5:$AT1118,$AT1118))</f>
        <v/>
      </c>
      <c r="AZ1118" s="14" t="str">
        <f>IF($B1118="","",COUNTIFS($B$5:$B1118,$B1118,$AV$5:$AV1118,$AV1118))</f>
        <v/>
      </c>
      <c r="BA1118" s="14" t="str">
        <f t="shared" si="176"/>
        <v/>
      </c>
      <c r="BB1118" s="14" t="str">
        <f t="shared" si="177"/>
        <v/>
      </c>
      <c r="BC1118" s="14">
        <f t="shared" si="178"/>
        <v>0</v>
      </c>
      <c r="BF1118" s="20" t="str">
        <f t="shared" si="179"/>
        <v/>
      </c>
    </row>
    <row r="1119" spans="45:58" ht="14.25" customHeight="1">
      <c r="AS1119" s="18" t="str">
        <f t="shared" si="170"/>
        <v/>
      </c>
      <c r="AT1119" s="12" t="str">
        <f t="shared" si="171"/>
        <v/>
      </c>
      <c r="AU1119" s="19" t="str">
        <f t="shared" si="172"/>
        <v/>
      </c>
      <c r="AV1119" s="12" t="str">
        <f t="shared" si="173"/>
        <v/>
      </c>
      <c r="AW1119" s="12" t="str">
        <f t="shared" si="174"/>
        <v/>
      </c>
      <c r="AX1119" s="14" t="str">
        <f t="shared" si="175"/>
        <v/>
      </c>
      <c r="AY1119" s="14" t="str">
        <f>IF($B1119="","",COUNTIFS($B$5:$B1119,$B1119,$AT$5:$AT1119,$AT1119))</f>
        <v/>
      </c>
      <c r="AZ1119" s="14" t="str">
        <f>IF($B1119="","",COUNTIFS($B$5:$B1119,$B1119,$AV$5:$AV1119,$AV1119))</f>
        <v/>
      </c>
      <c r="BA1119" s="14" t="str">
        <f t="shared" si="176"/>
        <v/>
      </c>
      <c r="BB1119" s="14" t="str">
        <f t="shared" si="177"/>
        <v/>
      </c>
      <c r="BC1119" s="14">
        <f t="shared" si="178"/>
        <v>0</v>
      </c>
      <c r="BF1119" s="20" t="str">
        <f t="shared" si="179"/>
        <v/>
      </c>
    </row>
    <row r="1120" spans="45:58" ht="14.25" customHeight="1">
      <c r="AS1120" s="18" t="str">
        <f t="shared" si="170"/>
        <v/>
      </c>
      <c r="AT1120" s="12" t="str">
        <f t="shared" si="171"/>
        <v/>
      </c>
      <c r="AU1120" s="19" t="str">
        <f t="shared" si="172"/>
        <v/>
      </c>
      <c r="AV1120" s="12" t="str">
        <f t="shared" si="173"/>
        <v/>
      </c>
      <c r="AW1120" s="12" t="str">
        <f t="shared" si="174"/>
        <v/>
      </c>
      <c r="AX1120" s="14" t="str">
        <f t="shared" si="175"/>
        <v/>
      </c>
      <c r="AY1120" s="14" t="str">
        <f>IF($B1120="","",COUNTIFS($B$5:$B1120,$B1120,$AT$5:$AT1120,$AT1120))</f>
        <v/>
      </c>
      <c r="AZ1120" s="14" t="str">
        <f>IF($B1120="","",COUNTIFS($B$5:$B1120,$B1120,$AV$5:$AV1120,$AV1120))</f>
        <v/>
      </c>
      <c r="BA1120" s="14" t="str">
        <f t="shared" si="176"/>
        <v/>
      </c>
      <c r="BB1120" s="14" t="str">
        <f t="shared" si="177"/>
        <v/>
      </c>
      <c r="BC1120" s="14">
        <f t="shared" si="178"/>
        <v>0</v>
      </c>
      <c r="BF1120" s="20" t="str">
        <f t="shared" si="179"/>
        <v/>
      </c>
    </row>
    <row r="1121" spans="45:58" ht="14.25" customHeight="1">
      <c r="AS1121" s="18" t="str">
        <f t="shared" si="170"/>
        <v/>
      </c>
      <c r="AT1121" s="12" t="str">
        <f t="shared" si="171"/>
        <v/>
      </c>
      <c r="AU1121" s="19" t="str">
        <f t="shared" si="172"/>
        <v/>
      </c>
      <c r="AV1121" s="12" t="str">
        <f t="shared" si="173"/>
        <v/>
      </c>
      <c r="AW1121" s="12" t="str">
        <f t="shared" si="174"/>
        <v/>
      </c>
      <c r="AX1121" s="14" t="str">
        <f t="shared" si="175"/>
        <v/>
      </c>
      <c r="AY1121" s="14" t="str">
        <f>IF($B1121="","",COUNTIFS($B$5:$B1121,$B1121,$AT$5:$AT1121,$AT1121))</f>
        <v/>
      </c>
      <c r="AZ1121" s="14" t="str">
        <f>IF($B1121="","",COUNTIFS($B$5:$B1121,$B1121,$AV$5:$AV1121,$AV1121))</f>
        <v/>
      </c>
      <c r="BA1121" s="14" t="str">
        <f t="shared" si="176"/>
        <v/>
      </c>
      <c r="BB1121" s="14" t="str">
        <f t="shared" si="177"/>
        <v/>
      </c>
      <c r="BC1121" s="14">
        <f t="shared" si="178"/>
        <v>0</v>
      </c>
      <c r="BF1121" s="20" t="str">
        <f t="shared" si="179"/>
        <v/>
      </c>
    </row>
    <row r="1122" spans="45:58" ht="14.25" customHeight="1">
      <c r="AS1122" s="18" t="str">
        <f t="shared" si="170"/>
        <v/>
      </c>
      <c r="AT1122" s="12" t="str">
        <f t="shared" si="171"/>
        <v/>
      </c>
      <c r="AU1122" s="19" t="str">
        <f t="shared" si="172"/>
        <v/>
      </c>
      <c r="AV1122" s="12" t="str">
        <f t="shared" si="173"/>
        <v/>
      </c>
      <c r="AW1122" s="12" t="str">
        <f t="shared" si="174"/>
        <v/>
      </c>
      <c r="AX1122" s="14" t="str">
        <f t="shared" si="175"/>
        <v/>
      </c>
      <c r="AY1122" s="14" t="str">
        <f>IF($B1122="","",COUNTIFS($B$5:$B1122,$B1122,$AT$5:$AT1122,$AT1122))</f>
        <v/>
      </c>
      <c r="AZ1122" s="14" t="str">
        <f>IF($B1122="","",COUNTIFS($B$5:$B1122,$B1122,$AV$5:$AV1122,$AV1122))</f>
        <v/>
      </c>
      <c r="BA1122" s="14" t="str">
        <f t="shared" si="176"/>
        <v/>
      </c>
      <c r="BB1122" s="14" t="str">
        <f t="shared" si="177"/>
        <v/>
      </c>
      <c r="BC1122" s="14">
        <f t="shared" si="178"/>
        <v>0</v>
      </c>
      <c r="BF1122" s="20" t="str">
        <f t="shared" si="179"/>
        <v/>
      </c>
    </row>
    <row r="1123" spans="45:58" ht="14.25" customHeight="1">
      <c r="AS1123" s="18" t="str">
        <f t="shared" si="170"/>
        <v/>
      </c>
      <c r="AT1123" s="12" t="str">
        <f t="shared" si="171"/>
        <v/>
      </c>
      <c r="AU1123" s="19" t="str">
        <f t="shared" si="172"/>
        <v/>
      </c>
      <c r="AV1123" s="12" t="str">
        <f t="shared" si="173"/>
        <v/>
      </c>
      <c r="AW1123" s="12" t="str">
        <f t="shared" si="174"/>
        <v/>
      </c>
      <c r="AX1123" s="14" t="str">
        <f t="shared" si="175"/>
        <v/>
      </c>
      <c r="AY1123" s="14" t="str">
        <f>IF($B1123="","",COUNTIFS($B$5:$B1123,$B1123,$AT$5:$AT1123,$AT1123))</f>
        <v/>
      </c>
      <c r="AZ1123" s="14" t="str">
        <f>IF($B1123="","",COUNTIFS($B$5:$B1123,$B1123,$AV$5:$AV1123,$AV1123))</f>
        <v/>
      </c>
      <c r="BA1123" s="14" t="str">
        <f t="shared" si="176"/>
        <v/>
      </c>
      <c r="BB1123" s="14" t="str">
        <f t="shared" si="177"/>
        <v/>
      </c>
      <c r="BC1123" s="14">
        <f t="shared" si="178"/>
        <v>0</v>
      </c>
      <c r="BF1123" s="20" t="str">
        <f t="shared" si="179"/>
        <v/>
      </c>
    </row>
    <row r="1124" spans="45:58" ht="14.25" customHeight="1">
      <c r="AS1124" s="18" t="str">
        <f t="shared" si="170"/>
        <v/>
      </c>
      <c r="AT1124" s="12" t="str">
        <f t="shared" si="171"/>
        <v/>
      </c>
      <c r="AU1124" s="19" t="str">
        <f t="shared" si="172"/>
        <v/>
      </c>
      <c r="AV1124" s="12" t="str">
        <f t="shared" si="173"/>
        <v/>
      </c>
      <c r="AW1124" s="12" t="str">
        <f t="shared" si="174"/>
        <v/>
      </c>
      <c r="AX1124" s="14" t="str">
        <f t="shared" si="175"/>
        <v/>
      </c>
      <c r="AY1124" s="14" t="str">
        <f>IF($B1124="","",COUNTIFS($B$5:$B1124,$B1124,$AT$5:$AT1124,$AT1124))</f>
        <v/>
      </c>
      <c r="AZ1124" s="14" t="str">
        <f>IF($B1124="","",COUNTIFS($B$5:$B1124,$B1124,$AV$5:$AV1124,$AV1124))</f>
        <v/>
      </c>
      <c r="BA1124" s="14" t="str">
        <f t="shared" si="176"/>
        <v/>
      </c>
      <c r="BB1124" s="14" t="str">
        <f t="shared" si="177"/>
        <v/>
      </c>
      <c r="BC1124" s="14">
        <f t="shared" si="178"/>
        <v>0</v>
      </c>
      <c r="BF1124" s="20" t="str">
        <f t="shared" si="179"/>
        <v/>
      </c>
    </row>
    <row r="1125" spans="45:58" ht="14.25" customHeight="1">
      <c r="AS1125" s="18" t="str">
        <f t="shared" si="170"/>
        <v/>
      </c>
      <c r="AT1125" s="12" t="str">
        <f t="shared" si="171"/>
        <v/>
      </c>
      <c r="AU1125" s="19" t="str">
        <f t="shared" si="172"/>
        <v/>
      </c>
      <c r="AV1125" s="12" t="str">
        <f t="shared" si="173"/>
        <v/>
      </c>
      <c r="AW1125" s="12" t="str">
        <f t="shared" si="174"/>
        <v/>
      </c>
      <c r="AX1125" s="14" t="str">
        <f t="shared" si="175"/>
        <v/>
      </c>
      <c r="AY1125" s="14" t="str">
        <f>IF($B1125="","",COUNTIFS($B$5:$B1125,$B1125,$AT$5:$AT1125,$AT1125))</f>
        <v/>
      </c>
      <c r="AZ1125" s="14" t="str">
        <f>IF($B1125="","",COUNTIFS($B$5:$B1125,$B1125,$AV$5:$AV1125,$AV1125))</f>
        <v/>
      </c>
      <c r="BA1125" s="14" t="str">
        <f t="shared" si="176"/>
        <v/>
      </c>
      <c r="BB1125" s="14" t="str">
        <f t="shared" si="177"/>
        <v/>
      </c>
      <c r="BC1125" s="14">
        <f t="shared" si="178"/>
        <v>0</v>
      </c>
      <c r="BF1125" s="20" t="str">
        <f t="shared" si="179"/>
        <v/>
      </c>
    </row>
    <row r="1126" spans="45:58" ht="14.25" customHeight="1">
      <c r="AS1126" s="18" t="str">
        <f t="shared" si="170"/>
        <v/>
      </c>
      <c r="AT1126" s="12" t="str">
        <f t="shared" si="171"/>
        <v/>
      </c>
      <c r="AU1126" s="19" t="str">
        <f t="shared" si="172"/>
        <v/>
      </c>
      <c r="AV1126" s="12" t="str">
        <f t="shared" si="173"/>
        <v/>
      </c>
      <c r="AW1126" s="12" t="str">
        <f t="shared" si="174"/>
        <v/>
      </c>
      <c r="AX1126" s="14" t="str">
        <f t="shared" si="175"/>
        <v/>
      </c>
      <c r="AY1126" s="14" t="str">
        <f>IF($B1126="","",COUNTIFS($B$5:$B1126,$B1126,$AT$5:$AT1126,$AT1126))</f>
        <v/>
      </c>
      <c r="AZ1126" s="14" t="str">
        <f>IF($B1126="","",COUNTIFS($B$5:$B1126,$B1126,$AV$5:$AV1126,$AV1126))</f>
        <v/>
      </c>
      <c r="BA1126" s="14" t="str">
        <f t="shared" si="176"/>
        <v/>
      </c>
      <c r="BB1126" s="14" t="str">
        <f t="shared" si="177"/>
        <v/>
      </c>
      <c r="BC1126" s="14">
        <f t="shared" si="178"/>
        <v>0</v>
      </c>
      <c r="BF1126" s="20" t="str">
        <f t="shared" si="179"/>
        <v/>
      </c>
    </row>
    <row r="1127" spans="45:58" ht="14.25" customHeight="1">
      <c r="AS1127" s="18" t="str">
        <f t="shared" si="170"/>
        <v/>
      </c>
      <c r="AT1127" s="12" t="str">
        <f t="shared" si="171"/>
        <v/>
      </c>
      <c r="AU1127" s="19" t="str">
        <f t="shared" si="172"/>
        <v/>
      </c>
      <c r="AV1127" s="12" t="str">
        <f t="shared" si="173"/>
        <v/>
      </c>
      <c r="AW1127" s="12" t="str">
        <f t="shared" si="174"/>
        <v/>
      </c>
      <c r="AX1127" s="14" t="str">
        <f t="shared" si="175"/>
        <v/>
      </c>
      <c r="AY1127" s="14" t="str">
        <f>IF($B1127="","",COUNTIFS($B$5:$B1127,$B1127,$AT$5:$AT1127,$AT1127))</f>
        <v/>
      </c>
      <c r="AZ1127" s="14" t="str">
        <f>IF($B1127="","",COUNTIFS($B$5:$B1127,$B1127,$AV$5:$AV1127,$AV1127))</f>
        <v/>
      </c>
      <c r="BA1127" s="14" t="str">
        <f t="shared" si="176"/>
        <v/>
      </c>
      <c r="BB1127" s="14" t="str">
        <f t="shared" si="177"/>
        <v/>
      </c>
      <c r="BC1127" s="14">
        <f t="shared" si="178"/>
        <v>0</v>
      </c>
      <c r="BF1127" s="20" t="str">
        <f t="shared" si="179"/>
        <v/>
      </c>
    </row>
    <row r="1128" spans="45:58" ht="14.25" customHeight="1">
      <c r="AS1128" s="18" t="str">
        <f t="shared" si="170"/>
        <v/>
      </c>
      <c r="AT1128" s="12" t="str">
        <f t="shared" si="171"/>
        <v/>
      </c>
      <c r="AU1128" s="19" t="str">
        <f t="shared" si="172"/>
        <v/>
      </c>
      <c r="AV1128" s="12" t="str">
        <f t="shared" si="173"/>
        <v/>
      </c>
      <c r="AW1128" s="12" t="str">
        <f t="shared" si="174"/>
        <v/>
      </c>
      <c r="AX1128" s="14" t="str">
        <f t="shared" si="175"/>
        <v/>
      </c>
      <c r="AY1128" s="14" t="str">
        <f>IF($B1128="","",COUNTIFS($B$5:$B1128,$B1128,$AT$5:$AT1128,$AT1128))</f>
        <v/>
      </c>
      <c r="AZ1128" s="14" t="str">
        <f>IF($B1128="","",COUNTIFS($B$5:$B1128,$B1128,$AV$5:$AV1128,$AV1128))</f>
        <v/>
      </c>
      <c r="BA1128" s="14" t="str">
        <f t="shared" si="176"/>
        <v/>
      </c>
      <c r="BB1128" s="14" t="str">
        <f t="shared" si="177"/>
        <v/>
      </c>
      <c r="BC1128" s="14">
        <f t="shared" si="178"/>
        <v>0</v>
      </c>
      <c r="BF1128" s="20" t="str">
        <f t="shared" si="179"/>
        <v/>
      </c>
    </row>
    <row r="1129" spans="45:58" ht="14.25" customHeight="1">
      <c r="AS1129" s="18" t="str">
        <f t="shared" si="170"/>
        <v/>
      </c>
      <c r="AT1129" s="12" t="str">
        <f t="shared" si="171"/>
        <v/>
      </c>
      <c r="AU1129" s="19" t="str">
        <f t="shared" si="172"/>
        <v/>
      </c>
      <c r="AV1129" s="12" t="str">
        <f t="shared" si="173"/>
        <v/>
      </c>
      <c r="AW1129" s="12" t="str">
        <f t="shared" si="174"/>
        <v/>
      </c>
      <c r="AX1129" s="14" t="str">
        <f t="shared" si="175"/>
        <v/>
      </c>
      <c r="AY1129" s="14" t="str">
        <f>IF($B1129="","",COUNTIFS($B$5:$B1129,$B1129,$AT$5:$AT1129,$AT1129))</f>
        <v/>
      </c>
      <c r="AZ1129" s="14" t="str">
        <f>IF($B1129="","",COUNTIFS($B$5:$B1129,$B1129,$AV$5:$AV1129,$AV1129))</f>
        <v/>
      </c>
      <c r="BA1129" s="14" t="str">
        <f t="shared" si="176"/>
        <v/>
      </c>
      <c r="BB1129" s="14" t="str">
        <f t="shared" si="177"/>
        <v/>
      </c>
      <c r="BC1129" s="14">
        <f t="shared" si="178"/>
        <v>0</v>
      </c>
      <c r="BF1129" s="20" t="str">
        <f t="shared" si="179"/>
        <v/>
      </c>
    </row>
    <row r="1130" spans="45:58" ht="14.25" customHeight="1">
      <c r="AS1130" s="18" t="str">
        <f t="shared" si="170"/>
        <v/>
      </c>
      <c r="AT1130" s="12" t="str">
        <f t="shared" si="171"/>
        <v/>
      </c>
      <c r="AU1130" s="19" t="str">
        <f t="shared" si="172"/>
        <v/>
      </c>
      <c r="AV1130" s="12" t="str">
        <f t="shared" si="173"/>
        <v/>
      </c>
      <c r="AW1130" s="12" t="str">
        <f t="shared" si="174"/>
        <v/>
      </c>
      <c r="AX1130" s="14" t="str">
        <f t="shared" si="175"/>
        <v/>
      </c>
      <c r="AY1130" s="14" t="str">
        <f>IF($B1130="","",COUNTIFS($B$5:$B1130,$B1130,$AT$5:$AT1130,$AT1130))</f>
        <v/>
      </c>
      <c r="AZ1130" s="14" t="str">
        <f>IF($B1130="","",COUNTIFS($B$5:$B1130,$B1130,$AV$5:$AV1130,$AV1130))</f>
        <v/>
      </c>
      <c r="BA1130" s="14" t="str">
        <f t="shared" si="176"/>
        <v/>
      </c>
      <c r="BB1130" s="14" t="str">
        <f t="shared" si="177"/>
        <v/>
      </c>
      <c r="BC1130" s="14">
        <f t="shared" si="178"/>
        <v>0</v>
      </c>
      <c r="BF1130" s="20" t="str">
        <f t="shared" si="179"/>
        <v/>
      </c>
    </row>
    <row r="1131" spans="45:58" ht="14.25" customHeight="1">
      <c r="AS1131" s="18" t="str">
        <f t="shared" si="170"/>
        <v/>
      </c>
      <c r="AT1131" s="12" t="str">
        <f t="shared" si="171"/>
        <v/>
      </c>
      <c r="AU1131" s="19" t="str">
        <f t="shared" si="172"/>
        <v/>
      </c>
      <c r="AV1131" s="12" t="str">
        <f t="shared" si="173"/>
        <v/>
      </c>
      <c r="AW1131" s="12" t="str">
        <f t="shared" si="174"/>
        <v/>
      </c>
      <c r="AX1131" s="14" t="str">
        <f t="shared" si="175"/>
        <v/>
      </c>
      <c r="AY1131" s="14" t="str">
        <f>IF($B1131="","",COUNTIFS($B$5:$B1131,$B1131,$AT$5:$AT1131,$AT1131))</f>
        <v/>
      </c>
      <c r="AZ1131" s="14" t="str">
        <f>IF($B1131="","",COUNTIFS($B$5:$B1131,$B1131,$AV$5:$AV1131,$AV1131))</f>
        <v/>
      </c>
      <c r="BA1131" s="14" t="str">
        <f t="shared" si="176"/>
        <v/>
      </c>
      <c r="BB1131" s="14" t="str">
        <f t="shared" si="177"/>
        <v/>
      </c>
      <c r="BC1131" s="14">
        <f t="shared" si="178"/>
        <v>0</v>
      </c>
      <c r="BF1131" s="20" t="str">
        <f t="shared" si="179"/>
        <v/>
      </c>
    </row>
    <row r="1132" spans="45:58" ht="14.25" customHeight="1">
      <c r="AS1132" s="18" t="str">
        <f t="shared" si="170"/>
        <v/>
      </c>
      <c r="AT1132" s="12" t="str">
        <f t="shared" si="171"/>
        <v/>
      </c>
      <c r="AU1132" s="19" t="str">
        <f t="shared" si="172"/>
        <v/>
      </c>
      <c r="AV1132" s="12" t="str">
        <f t="shared" si="173"/>
        <v/>
      </c>
      <c r="AW1132" s="12" t="str">
        <f t="shared" si="174"/>
        <v/>
      </c>
      <c r="AX1132" s="14" t="str">
        <f t="shared" si="175"/>
        <v/>
      </c>
      <c r="AY1132" s="14" t="str">
        <f>IF($B1132="","",COUNTIFS($B$5:$B1132,$B1132,$AT$5:$AT1132,$AT1132))</f>
        <v/>
      </c>
      <c r="AZ1132" s="14" t="str">
        <f>IF($B1132="","",COUNTIFS($B$5:$B1132,$B1132,$AV$5:$AV1132,$AV1132))</f>
        <v/>
      </c>
      <c r="BA1132" s="14" t="str">
        <f t="shared" si="176"/>
        <v/>
      </c>
      <c r="BB1132" s="14" t="str">
        <f t="shared" si="177"/>
        <v/>
      </c>
      <c r="BC1132" s="14">
        <f t="shared" si="178"/>
        <v>0</v>
      </c>
      <c r="BF1132" s="20" t="str">
        <f t="shared" si="179"/>
        <v/>
      </c>
    </row>
    <row r="1133" spans="45:58" ht="14.25" customHeight="1">
      <c r="AS1133" s="18" t="str">
        <f t="shared" si="170"/>
        <v/>
      </c>
      <c r="AT1133" s="12" t="str">
        <f t="shared" si="171"/>
        <v/>
      </c>
      <c r="AU1133" s="19" t="str">
        <f t="shared" si="172"/>
        <v/>
      </c>
      <c r="AV1133" s="12" t="str">
        <f t="shared" si="173"/>
        <v/>
      </c>
      <c r="AW1133" s="12" t="str">
        <f t="shared" si="174"/>
        <v/>
      </c>
      <c r="AX1133" s="14" t="str">
        <f t="shared" si="175"/>
        <v/>
      </c>
      <c r="AY1133" s="14" t="str">
        <f>IF($B1133="","",COUNTIFS($B$5:$B1133,$B1133,$AT$5:$AT1133,$AT1133))</f>
        <v/>
      </c>
      <c r="AZ1133" s="14" t="str">
        <f>IF($B1133="","",COUNTIFS($B$5:$B1133,$B1133,$AV$5:$AV1133,$AV1133))</f>
        <v/>
      </c>
      <c r="BA1133" s="14" t="str">
        <f t="shared" si="176"/>
        <v/>
      </c>
      <c r="BB1133" s="14" t="str">
        <f t="shared" si="177"/>
        <v/>
      </c>
      <c r="BC1133" s="14">
        <f t="shared" si="178"/>
        <v>0</v>
      </c>
      <c r="BF1133" s="20" t="str">
        <f t="shared" si="179"/>
        <v/>
      </c>
    </row>
    <row r="1134" spans="45:58" ht="14.25" customHeight="1">
      <c r="AS1134" s="18" t="str">
        <f t="shared" si="170"/>
        <v/>
      </c>
      <c r="AT1134" s="12" t="str">
        <f t="shared" si="171"/>
        <v/>
      </c>
      <c r="AU1134" s="19" t="str">
        <f t="shared" si="172"/>
        <v/>
      </c>
      <c r="AV1134" s="12" t="str">
        <f t="shared" si="173"/>
        <v/>
      </c>
      <c r="AW1134" s="12" t="str">
        <f t="shared" si="174"/>
        <v/>
      </c>
      <c r="AX1134" s="14" t="str">
        <f t="shared" si="175"/>
        <v/>
      </c>
      <c r="AY1134" s="14" t="str">
        <f>IF($B1134="","",COUNTIFS($B$5:$B1134,$B1134,$AT$5:$AT1134,$AT1134))</f>
        <v/>
      </c>
      <c r="AZ1134" s="14" t="str">
        <f>IF($B1134="","",COUNTIFS($B$5:$B1134,$B1134,$AV$5:$AV1134,$AV1134))</f>
        <v/>
      </c>
      <c r="BA1134" s="14" t="str">
        <f t="shared" si="176"/>
        <v/>
      </c>
      <c r="BB1134" s="14" t="str">
        <f t="shared" si="177"/>
        <v/>
      </c>
      <c r="BC1134" s="14">
        <f t="shared" si="178"/>
        <v>0</v>
      </c>
      <c r="BF1134" s="20" t="str">
        <f t="shared" si="179"/>
        <v/>
      </c>
    </row>
    <row r="1135" spans="45:58" ht="14.25" customHeight="1">
      <c r="AS1135" s="18" t="str">
        <f t="shared" si="170"/>
        <v/>
      </c>
      <c r="AT1135" s="12" t="str">
        <f t="shared" si="171"/>
        <v/>
      </c>
      <c r="AU1135" s="19" t="str">
        <f t="shared" si="172"/>
        <v/>
      </c>
      <c r="AV1135" s="12" t="str">
        <f t="shared" si="173"/>
        <v/>
      </c>
      <c r="AW1135" s="12" t="str">
        <f t="shared" si="174"/>
        <v/>
      </c>
      <c r="AX1135" s="14" t="str">
        <f t="shared" si="175"/>
        <v/>
      </c>
      <c r="AY1135" s="14" t="str">
        <f>IF($B1135="","",COUNTIFS($B$5:$B1135,$B1135,$AT$5:$AT1135,$AT1135))</f>
        <v/>
      </c>
      <c r="AZ1135" s="14" t="str">
        <f>IF($B1135="","",COUNTIFS($B$5:$B1135,$B1135,$AV$5:$AV1135,$AV1135))</f>
        <v/>
      </c>
      <c r="BA1135" s="14" t="str">
        <f t="shared" si="176"/>
        <v/>
      </c>
      <c r="BB1135" s="14" t="str">
        <f t="shared" si="177"/>
        <v/>
      </c>
      <c r="BC1135" s="14">
        <f t="shared" si="178"/>
        <v>0</v>
      </c>
      <c r="BF1135" s="20" t="str">
        <f t="shared" si="179"/>
        <v/>
      </c>
    </row>
    <row r="1136" spans="45:58" ht="14.25" customHeight="1">
      <c r="AS1136" s="18" t="str">
        <f t="shared" si="170"/>
        <v/>
      </c>
      <c r="AT1136" s="12" t="str">
        <f t="shared" si="171"/>
        <v/>
      </c>
      <c r="AU1136" s="19" t="str">
        <f t="shared" si="172"/>
        <v/>
      </c>
      <c r="AV1136" s="12" t="str">
        <f t="shared" si="173"/>
        <v/>
      </c>
      <c r="AW1136" s="12" t="str">
        <f t="shared" si="174"/>
        <v/>
      </c>
      <c r="AX1136" s="14" t="str">
        <f t="shared" si="175"/>
        <v/>
      </c>
      <c r="AY1136" s="14" t="str">
        <f>IF($B1136="","",COUNTIFS($B$5:$B1136,$B1136,$AT$5:$AT1136,$AT1136))</f>
        <v/>
      </c>
      <c r="AZ1136" s="14" t="str">
        <f>IF($B1136="","",COUNTIFS($B$5:$B1136,$B1136,$AV$5:$AV1136,$AV1136))</f>
        <v/>
      </c>
      <c r="BA1136" s="14" t="str">
        <f t="shared" si="176"/>
        <v/>
      </c>
      <c r="BB1136" s="14" t="str">
        <f t="shared" si="177"/>
        <v/>
      </c>
      <c r="BC1136" s="14">
        <f t="shared" si="178"/>
        <v>0</v>
      </c>
      <c r="BF1136" s="20" t="str">
        <f t="shared" si="179"/>
        <v/>
      </c>
    </row>
    <row r="1137" spans="45:58" ht="14.25" customHeight="1">
      <c r="AS1137" s="18" t="str">
        <f t="shared" si="170"/>
        <v/>
      </c>
      <c r="AT1137" s="12" t="str">
        <f t="shared" si="171"/>
        <v/>
      </c>
      <c r="AU1137" s="19" t="str">
        <f t="shared" si="172"/>
        <v/>
      </c>
      <c r="AV1137" s="12" t="str">
        <f t="shared" si="173"/>
        <v/>
      </c>
      <c r="AW1137" s="12" t="str">
        <f t="shared" si="174"/>
        <v/>
      </c>
      <c r="AX1137" s="14" t="str">
        <f t="shared" si="175"/>
        <v/>
      </c>
      <c r="AY1137" s="14" t="str">
        <f>IF($B1137="","",COUNTIFS($B$5:$B1137,$B1137,$AT$5:$AT1137,$AT1137))</f>
        <v/>
      </c>
      <c r="AZ1137" s="14" t="str">
        <f>IF($B1137="","",COUNTIFS($B$5:$B1137,$B1137,$AV$5:$AV1137,$AV1137))</f>
        <v/>
      </c>
      <c r="BA1137" s="14" t="str">
        <f t="shared" si="176"/>
        <v/>
      </c>
      <c r="BB1137" s="14" t="str">
        <f t="shared" si="177"/>
        <v/>
      </c>
      <c r="BC1137" s="14">
        <f t="shared" si="178"/>
        <v>0</v>
      </c>
      <c r="BF1137" s="20" t="str">
        <f t="shared" si="179"/>
        <v/>
      </c>
    </row>
    <row r="1138" spans="45:58" ht="14.25" customHeight="1">
      <c r="AS1138" s="18" t="str">
        <f t="shared" si="170"/>
        <v/>
      </c>
      <c r="AT1138" s="12" t="str">
        <f t="shared" si="171"/>
        <v/>
      </c>
      <c r="AU1138" s="19" t="str">
        <f t="shared" si="172"/>
        <v/>
      </c>
      <c r="AV1138" s="12" t="str">
        <f t="shared" si="173"/>
        <v/>
      </c>
      <c r="AW1138" s="12" t="str">
        <f t="shared" si="174"/>
        <v/>
      </c>
      <c r="AX1138" s="14" t="str">
        <f t="shared" si="175"/>
        <v/>
      </c>
      <c r="AY1138" s="14" t="str">
        <f>IF($B1138="","",COUNTIFS($B$5:$B1138,$B1138,$AT$5:$AT1138,$AT1138))</f>
        <v/>
      </c>
      <c r="AZ1138" s="14" t="str">
        <f>IF($B1138="","",COUNTIFS($B$5:$B1138,$B1138,$AV$5:$AV1138,$AV1138))</f>
        <v/>
      </c>
      <c r="BA1138" s="14" t="str">
        <f t="shared" si="176"/>
        <v/>
      </c>
      <c r="BB1138" s="14" t="str">
        <f t="shared" si="177"/>
        <v/>
      </c>
      <c r="BC1138" s="14">
        <f t="shared" si="178"/>
        <v>0</v>
      </c>
      <c r="BF1138" s="20" t="str">
        <f t="shared" si="179"/>
        <v/>
      </c>
    </row>
    <row r="1139" spans="45:58" ht="14.25" customHeight="1">
      <c r="AS1139" s="18" t="str">
        <f t="shared" si="170"/>
        <v/>
      </c>
      <c r="AT1139" s="12" t="str">
        <f t="shared" si="171"/>
        <v/>
      </c>
      <c r="AU1139" s="19" t="str">
        <f t="shared" si="172"/>
        <v/>
      </c>
      <c r="AV1139" s="12" t="str">
        <f t="shared" si="173"/>
        <v/>
      </c>
      <c r="AW1139" s="12" t="str">
        <f t="shared" si="174"/>
        <v/>
      </c>
      <c r="AX1139" s="14" t="str">
        <f t="shared" si="175"/>
        <v/>
      </c>
      <c r="AY1139" s="14" t="str">
        <f>IF($B1139="","",COUNTIFS($B$5:$B1139,$B1139,$AT$5:$AT1139,$AT1139))</f>
        <v/>
      </c>
      <c r="AZ1139" s="14" t="str">
        <f>IF($B1139="","",COUNTIFS($B$5:$B1139,$B1139,$AV$5:$AV1139,$AV1139))</f>
        <v/>
      </c>
      <c r="BA1139" s="14" t="str">
        <f t="shared" si="176"/>
        <v/>
      </c>
      <c r="BB1139" s="14" t="str">
        <f t="shared" si="177"/>
        <v/>
      </c>
      <c r="BC1139" s="14">
        <f t="shared" si="178"/>
        <v>0</v>
      </c>
      <c r="BF1139" s="20" t="str">
        <f t="shared" si="179"/>
        <v/>
      </c>
    </row>
    <row r="1140" spans="45:58" ht="14.25" customHeight="1">
      <c r="AS1140" s="18" t="str">
        <f t="shared" si="170"/>
        <v/>
      </c>
      <c r="AT1140" s="12" t="str">
        <f t="shared" si="171"/>
        <v/>
      </c>
      <c r="AU1140" s="19" t="str">
        <f t="shared" si="172"/>
        <v/>
      </c>
      <c r="AV1140" s="12" t="str">
        <f t="shared" si="173"/>
        <v/>
      </c>
      <c r="AW1140" s="12" t="str">
        <f t="shared" si="174"/>
        <v/>
      </c>
      <c r="AX1140" s="14" t="str">
        <f t="shared" si="175"/>
        <v/>
      </c>
      <c r="AY1140" s="14" t="str">
        <f>IF($B1140="","",COUNTIFS($B$5:$B1140,$B1140,$AT$5:$AT1140,$AT1140))</f>
        <v/>
      </c>
      <c r="AZ1140" s="14" t="str">
        <f>IF($B1140="","",COUNTIFS($B$5:$B1140,$B1140,$AV$5:$AV1140,$AV1140))</f>
        <v/>
      </c>
      <c r="BA1140" s="14" t="str">
        <f t="shared" si="176"/>
        <v/>
      </c>
      <c r="BB1140" s="14" t="str">
        <f t="shared" si="177"/>
        <v/>
      </c>
      <c r="BC1140" s="14">
        <f t="shared" si="178"/>
        <v>0</v>
      </c>
      <c r="BF1140" s="20" t="str">
        <f t="shared" si="179"/>
        <v/>
      </c>
    </row>
    <row r="1141" spans="45:58" ht="14.25" customHeight="1">
      <c r="AS1141" s="18" t="str">
        <f t="shared" si="170"/>
        <v/>
      </c>
      <c r="AT1141" s="12" t="str">
        <f t="shared" si="171"/>
        <v/>
      </c>
      <c r="AU1141" s="19" t="str">
        <f t="shared" si="172"/>
        <v/>
      </c>
      <c r="AV1141" s="12" t="str">
        <f t="shared" si="173"/>
        <v/>
      </c>
      <c r="AW1141" s="12" t="str">
        <f t="shared" si="174"/>
        <v/>
      </c>
      <c r="AX1141" s="14" t="str">
        <f t="shared" si="175"/>
        <v/>
      </c>
      <c r="AY1141" s="14" t="str">
        <f>IF($B1141="","",COUNTIFS($B$5:$B1141,$B1141,$AT$5:$AT1141,$AT1141))</f>
        <v/>
      </c>
      <c r="AZ1141" s="14" t="str">
        <f>IF($B1141="","",COUNTIFS($B$5:$B1141,$B1141,$AV$5:$AV1141,$AV1141))</f>
        <v/>
      </c>
      <c r="BA1141" s="14" t="str">
        <f t="shared" si="176"/>
        <v/>
      </c>
      <c r="BB1141" s="14" t="str">
        <f t="shared" si="177"/>
        <v/>
      </c>
      <c r="BC1141" s="14">
        <f t="shared" si="178"/>
        <v>0</v>
      </c>
      <c r="BF1141" s="20" t="str">
        <f t="shared" si="179"/>
        <v/>
      </c>
    </row>
    <row r="1142" spans="45:58" ht="14.25" customHeight="1">
      <c r="AS1142" s="18" t="str">
        <f t="shared" si="170"/>
        <v/>
      </c>
      <c r="AT1142" s="12" t="str">
        <f t="shared" si="171"/>
        <v/>
      </c>
      <c r="AU1142" s="19" t="str">
        <f t="shared" si="172"/>
        <v/>
      </c>
      <c r="AV1142" s="12" t="str">
        <f t="shared" si="173"/>
        <v/>
      </c>
      <c r="AW1142" s="12" t="str">
        <f t="shared" si="174"/>
        <v/>
      </c>
      <c r="AX1142" s="14" t="str">
        <f t="shared" si="175"/>
        <v/>
      </c>
      <c r="AY1142" s="14" t="str">
        <f>IF($B1142="","",COUNTIFS($B$5:$B1142,$B1142,$AT$5:$AT1142,$AT1142))</f>
        <v/>
      </c>
      <c r="AZ1142" s="14" t="str">
        <f>IF($B1142="","",COUNTIFS($B$5:$B1142,$B1142,$AV$5:$AV1142,$AV1142))</f>
        <v/>
      </c>
      <c r="BA1142" s="14" t="str">
        <f t="shared" si="176"/>
        <v/>
      </c>
      <c r="BB1142" s="14" t="str">
        <f t="shared" si="177"/>
        <v/>
      </c>
      <c r="BC1142" s="14">
        <f t="shared" si="178"/>
        <v>0</v>
      </c>
      <c r="BF1142" s="20" t="str">
        <f t="shared" si="179"/>
        <v/>
      </c>
    </row>
    <row r="1143" spans="45:58" ht="14.25" customHeight="1">
      <c r="AS1143" s="18" t="str">
        <f t="shared" si="170"/>
        <v/>
      </c>
      <c r="AT1143" s="12" t="str">
        <f t="shared" si="171"/>
        <v/>
      </c>
      <c r="AU1143" s="19" t="str">
        <f t="shared" si="172"/>
        <v/>
      </c>
      <c r="AV1143" s="12" t="str">
        <f t="shared" si="173"/>
        <v/>
      </c>
      <c r="AW1143" s="12" t="str">
        <f t="shared" si="174"/>
        <v/>
      </c>
      <c r="AX1143" s="14" t="str">
        <f t="shared" si="175"/>
        <v/>
      </c>
      <c r="AY1143" s="14" t="str">
        <f>IF($B1143="","",COUNTIFS($B$5:$B1143,$B1143,$AT$5:$AT1143,$AT1143))</f>
        <v/>
      </c>
      <c r="AZ1143" s="14" t="str">
        <f>IF($B1143="","",COUNTIFS($B$5:$B1143,$B1143,$AV$5:$AV1143,$AV1143))</f>
        <v/>
      </c>
      <c r="BA1143" s="14" t="str">
        <f t="shared" si="176"/>
        <v/>
      </c>
      <c r="BB1143" s="14" t="str">
        <f t="shared" si="177"/>
        <v/>
      </c>
      <c r="BC1143" s="14">
        <f t="shared" si="178"/>
        <v>0</v>
      </c>
      <c r="BF1143" s="20" t="str">
        <f t="shared" si="179"/>
        <v/>
      </c>
    </row>
    <row r="1144" spans="45:58" ht="14.25" customHeight="1">
      <c r="AS1144" s="18" t="str">
        <f t="shared" si="170"/>
        <v/>
      </c>
      <c r="AT1144" s="12" t="str">
        <f t="shared" si="171"/>
        <v/>
      </c>
      <c r="AU1144" s="19" t="str">
        <f t="shared" si="172"/>
        <v/>
      </c>
      <c r="AV1144" s="12" t="str">
        <f t="shared" si="173"/>
        <v/>
      </c>
      <c r="AW1144" s="12" t="str">
        <f t="shared" si="174"/>
        <v/>
      </c>
      <c r="AX1144" s="14" t="str">
        <f t="shared" si="175"/>
        <v/>
      </c>
      <c r="AY1144" s="14" t="str">
        <f>IF($B1144="","",COUNTIFS($B$5:$B1144,$B1144,$AT$5:$AT1144,$AT1144))</f>
        <v/>
      </c>
      <c r="AZ1144" s="14" t="str">
        <f>IF($B1144="","",COUNTIFS($B$5:$B1144,$B1144,$AV$5:$AV1144,$AV1144))</f>
        <v/>
      </c>
      <c r="BA1144" s="14" t="str">
        <f t="shared" si="176"/>
        <v/>
      </c>
      <c r="BB1144" s="14" t="str">
        <f t="shared" si="177"/>
        <v/>
      </c>
      <c r="BC1144" s="14">
        <f t="shared" si="178"/>
        <v>0</v>
      </c>
      <c r="BF1144" s="20" t="str">
        <f t="shared" si="179"/>
        <v/>
      </c>
    </row>
    <row r="1145" spans="45:58" ht="14.25" customHeight="1">
      <c r="AS1145" s="18" t="str">
        <f t="shared" si="170"/>
        <v/>
      </c>
      <c r="AT1145" s="12" t="str">
        <f t="shared" si="171"/>
        <v/>
      </c>
      <c r="AU1145" s="19" t="str">
        <f t="shared" si="172"/>
        <v/>
      </c>
      <c r="AV1145" s="12" t="str">
        <f t="shared" si="173"/>
        <v/>
      </c>
      <c r="AW1145" s="12" t="str">
        <f t="shared" si="174"/>
        <v/>
      </c>
      <c r="AX1145" s="14" t="str">
        <f t="shared" si="175"/>
        <v/>
      </c>
      <c r="AY1145" s="14" t="str">
        <f>IF($B1145="","",COUNTIFS($B$5:$B1145,$B1145,$AT$5:$AT1145,$AT1145))</f>
        <v/>
      </c>
      <c r="AZ1145" s="14" t="str">
        <f>IF($B1145="","",COUNTIFS($B$5:$B1145,$B1145,$AV$5:$AV1145,$AV1145))</f>
        <v/>
      </c>
      <c r="BA1145" s="14" t="str">
        <f t="shared" si="176"/>
        <v/>
      </c>
      <c r="BB1145" s="14" t="str">
        <f t="shared" si="177"/>
        <v/>
      </c>
      <c r="BC1145" s="14">
        <f t="shared" si="178"/>
        <v>0</v>
      </c>
      <c r="BF1145" s="20" t="str">
        <f t="shared" si="179"/>
        <v/>
      </c>
    </row>
    <row r="1146" spans="45:58" ht="14.25" customHeight="1">
      <c r="AS1146" s="18" t="str">
        <f t="shared" si="170"/>
        <v/>
      </c>
      <c r="AT1146" s="12" t="str">
        <f t="shared" si="171"/>
        <v/>
      </c>
      <c r="AU1146" s="19" t="str">
        <f t="shared" si="172"/>
        <v/>
      </c>
      <c r="AV1146" s="12" t="str">
        <f t="shared" si="173"/>
        <v/>
      </c>
      <c r="AW1146" s="12" t="str">
        <f t="shared" si="174"/>
        <v/>
      </c>
      <c r="AX1146" s="14" t="str">
        <f t="shared" si="175"/>
        <v/>
      </c>
      <c r="AY1146" s="14" t="str">
        <f>IF($B1146="","",COUNTIFS($B$5:$B1146,$B1146,$AT$5:$AT1146,$AT1146))</f>
        <v/>
      </c>
      <c r="AZ1146" s="14" t="str">
        <f>IF($B1146="","",COUNTIFS($B$5:$B1146,$B1146,$AV$5:$AV1146,$AV1146))</f>
        <v/>
      </c>
      <c r="BA1146" s="14" t="str">
        <f t="shared" si="176"/>
        <v/>
      </c>
      <c r="BB1146" s="14" t="str">
        <f t="shared" si="177"/>
        <v/>
      </c>
      <c r="BC1146" s="14">
        <f t="shared" si="178"/>
        <v>0</v>
      </c>
      <c r="BF1146" s="20" t="str">
        <f t="shared" si="179"/>
        <v/>
      </c>
    </row>
    <row r="1147" spans="45:58" ht="14.25" customHeight="1">
      <c r="AS1147" s="18" t="str">
        <f t="shared" si="170"/>
        <v/>
      </c>
      <c r="AT1147" s="12" t="str">
        <f t="shared" si="171"/>
        <v/>
      </c>
      <c r="AU1147" s="19" t="str">
        <f t="shared" si="172"/>
        <v/>
      </c>
      <c r="AV1147" s="12" t="str">
        <f t="shared" si="173"/>
        <v/>
      </c>
      <c r="AW1147" s="12" t="str">
        <f t="shared" si="174"/>
        <v/>
      </c>
      <c r="AX1147" s="14" t="str">
        <f t="shared" si="175"/>
        <v/>
      </c>
      <c r="AY1147" s="14" t="str">
        <f>IF($B1147="","",COUNTIFS($B$5:$B1147,$B1147,$AT$5:$AT1147,$AT1147))</f>
        <v/>
      </c>
      <c r="AZ1147" s="14" t="str">
        <f>IF($B1147="","",COUNTIFS($B$5:$B1147,$B1147,$AV$5:$AV1147,$AV1147))</f>
        <v/>
      </c>
      <c r="BA1147" s="14" t="str">
        <f t="shared" si="176"/>
        <v/>
      </c>
      <c r="BB1147" s="14" t="str">
        <f t="shared" si="177"/>
        <v/>
      </c>
      <c r="BC1147" s="14">
        <f t="shared" si="178"/>
        <v>0</v>
      </c>
      <c r="BF1147" s="20" t="str">
        <f t="shared" si="179"/>
        <v/>
      </c>
    </row>
    <row r="1148" spans="45:58" ht="14.25" customHeight="1">
      <c r="AS1148" s="18" t="str">
        <f t="shared" si="170"/>
        <v/>
      </c>
      <c r="AT1148" s="12" t="str">
        <f t="shared" si="171"/>
        <v/>
      </c>
      <c r="AU1148" s="19" t="str">
        <f t="shared" si="172"/>
        <v/>
      </c>
      <c r="AV1148" s="12" t="str">
        <f t="shared" si="173"/>
        <v/>
      </c>
      <c r="AW1148" s="12" t="str">
        <f t="shared" si="174"/>
        <v/>
      </c>
      <c r="AX1148" s="14" t="str">
        <f t="shared" si="175"/>
        <v/>
      </c>
      <c r="AY1148" s="14" t="str">
        <f>IF($B1148="","",COUNTIFS($B$5:$B1148,$B1148,$AT$5:$AT1148,$AT1148))</f>
        <v/>
      </c>
      <c r="AZ1148" s="14" t="str">
        <f>IF($B1148="","",COUNTIFS($B$5:$B1148,$B1148,$AV$5:$AV1148,$AV1148))</f>
        <v/>
      </c>
      <c r="BA1148" s="14" t="str">
        <f t="shared" si="176"/>
        <v/>
      </c>
      <c r="BB1148" s="14" t="str">
        <f t="shared" si="177"/>
        <v/>
      </c>
      <c r="BC1148" s="14">
        <f t="shared" si="178"/>
        <v>0</v>
      </c>
      <c r="BF1148" s="20" t="str">
        <f t="shared" si="179"/>
        <v/>
      </c>
    </row>
    <row r="1149" spans="45:58" ht="14.25" customHeight="1">
      <c r="AS1149" s="18" t="str">
        <f t="shared" si="170"/>
        <v/>
      </c>
      <c r="AT1149" s="12" t="str">
        <f t="shared" si="171"/>
        <v/>
      </c>
      <c r="AU1149" s="19" t="str">
        <f t="shared" si="172"/>
        <v/>
      </c>
      <c r="AV1149" s="12" t="str">
        <f t="shared" si="173"/>
        <v/>
      </c>
      <c r="AW1149" s="12" t="str">
        <f t="shared" si="174"/>
        <v/>
      </c>
      <c r="AX1149" s="14" t="str">
        <f t="shared" si="175"/>
        <v/>
      </c>
      <c r="AY1149" s="14" t="str">
        <f>IF($B1149="","",COUNTIFS($B$5:$B1149,$B1149,$AT$5:$AT1149,$AT1149))</f>
        <v/>
      </c>
      <c r="AZ1149" s="14" t="str">
        <f>IF($B1149="","",COUNTIFS($B$5:$B1149,$B1149,$AV$5:$AV1149,$AV1149))</f>
        <v/>
      </c>
      <c r="BA1149" s="14" t="str">
        <f t="shared" si="176"/>
        <v/>
      </c>
      <c r="BB1149" s="14" t="str">
        <f t="shared" si="177"/>
        <v/>
      </c>
      <c r="BC1149" s="14">
        <f t="shared" si="178"/>
        <v>0</v>
      </c>
      <c r="BF1149" s="20" t="str">
        <f t="shared" si="179"/>
        <v/>
      </c>
    </row>
    <row r="1150" spans="45:58" ht="14.25" customHeight="1">
      <c r="AS1150" s="18" t="str">
        <f t="shared" si="170"/>
        <v/>
      </c>
      <c r="AT1150" s="12" t="str">
        <f t="shared" si="171"/>
        <v/>
      </c>
      <c r="AU1150" s="19" t="str">
        <f t="shared" si="172"/>
        <v/>
      </c>
      <c r="AV1150" s="12" t="str">
        <f t="shared" si="173"/>
        <v/>
      </c>
      <c r="AW1150" s="12" t="str">
        <f t="shared" si="174"/>
        <v/>
      </c>
      <c r="AX1150" s="14" t="str">
        <f t="shared" si="175"/>
        <v/>
      </c>
      <c r="AY1150" s="14" t="str">
        <f>IF($B1150="","",COUNTIFS($B$5:$B1150,$B1150,$AT$5:$AT1150,$AT1150))</f>
        <v/>
      </c>
      <c r="AZ1150" s="14" t="str">
        <f>IF($B1150="","",COUNTIFS($B$5:$B1150,$B1150,$AV$5:$AV1150,$AV1150))</f>
        <v/>
      </c>
      <c r="BA1150" s="14" t="str">
        <f t="shared" si="176"/>
        <v/>
      </c>
      <c r="BB1150" s="14" t="str">
        <f t="shared" si="177"/>
        <v/>
      </c>
      <c r="BC1150" s="14">
        <f t="shared" si="178"/>
        <v>0</v>
      </c>
      <c r="BF1150" s="20" t="str">
        <f t="shared" si="179"/>
        <v/>
      </c>
    </row>
    <row r="1151" spans="45:58" ht="14.25" customHeight="1">
      <c r="AS1151" s="18" t="str">
        <f t="shared" si="170"/>
        <v/>
      </c>
      <c r="AT1151" s="12" t="str">
        <f t="shared" si="171"/>
        <v/>
      </c>
      <c r="AU1151" s="19" t="str">
        <f t="shared" si="172"/>
        <v/>
      </c>
      <c r="AV1151" s="12" t="str">
        <f t="shared" si="173"/>
        <v/>
      </c>
      <c r="AW1151" s="12" t="str">
        <f t="shared" si="174"/>
        <v/>
      </c>
      <c r="AX1151" s="14" t="str">
        <f t="shared" si="175"/>
        <v/>
      </c>
      <c r="AY1151" s="14" t="str">
        <f>IF($B1151="","",COUNTIFS($B$5:$B1151,$B1151,$AT$5:$AT1151,$AT1151))</f>
        <v/>
      </c>
      <c r="AZ1151" s="14" t="str">
        <f>IF($B1151="","",COUNTIFS($B$5:$B1151,$B1151,$AV$5:$AV1151,$AV1151))</f>
        <v/>
      </c>
      <c r="BA1151" s="14" t="str">
        <f t="shared" si="176"/>
        <v/>
      </c>
      <c r="BB1151" s="14" t="str">
        <f t="shared" si="177"/>
        <v/>
      </c>
      <c r="BC1151" s="14">
        <f t="shared" si="178"/>
        <v>0</v>
      </c>
      <c r="BF1151" s="20" t="str">
        <f t="shared" si="179"/>
        <v/>
      </c>
    </row>
    <row r="1152" spans="45:58" ht="14.25" customHeight="1">
      <c r="AS1152" s="18" t="str">
        <f t="shared" si="170"/>
        <v/>
      </c>
      <c r="AT1152" s="12" t="str">
        <f t="shared" si="171"/>
        <v/>
      </c>
      <c r="AU1152" s="19" t="str">
        <f t="shared" si="172"/>
        <v/>
      </c>
      <c r="AV1152" s="12" t="str">
        <f t="shared" si="173"/>
        <v/>
      </c>
      <c r="AW1152" s="12" t="str">
        <f t="shared" si="174"/>
        <v/>
      </c>
      <c r="AX1152" s="14" t="str">
        <f t="shared" si="175"/>
        <v/>
      </c>
      <c r="AY1152" s="14" t="str">
        <f>IF($B1152="","",COUNTIFS($B$5:$B1152,$B1152,$AT$5:$AT1152,$AT1152))</f>
        <v/>
      </c>
      <c r="AZ1152" s="14" t="str">
        <f>IF($B1152="","",COUNTIFS($B$5:$B1152,$B1152,$AV$5:$AV1152,$AV1152))</f>
        <v/>
      </c>
      <c r="BA1152" s="14" t="str">
        <f t="shared" si="176"/>
        <v/>
      </c>
      <c r="BB1152" s="14" t="str">
        <f t="shared" si="177"/>
        <v/>
      </c>
      <c r="BC1152" s="14">
        <f t="shared" si="178"/>
        <v>0</v>
      </c>
      <c r="BF1152" s="20" t="str">
        <f t="shared" si="179"/>
        <v/>
      </c>
    </row>
    <row r="1153" spans="45:58" ht="14.25" customHeight="1">
      <c r="AS1153" s="18" t="str">
        <f t="shared" si="170"/>
        <v/>
      </c>
      <c r="AT1153" s="12" t="str">
        <f t="shared" si="171"/>
        <v/>
      </c>
      <c r="AU1153" s="19" t="str">
        <f t="shared" si="172"/>
        <v/>
      </c>
      <c r="AV1153" s="12" t="str">
        <f t="shared" si="173"/>
        <v/>
      </c>
      <c r="AW1153" s="12" t="str">
        <f t="shared" si="174"/>
        <v/>
      </c>
      <c r="AX1153" s="14" t="str">
        <f t="shared" si="175"/>
        <v/>
      </c>
      <c r="AY1153" s="14" t="str">
        <f>IF($B1153="","",COUNTIFS($B$5:$B1153,$B1153,$AT$5:$AT1153,$AT1153))</f>
        <v/>
      </c>
      <c r="AZ1153" s="14" t="str">
        <f>IF($B1153="","",COUNTIFS($B$5:$B1153,$B1153,$AV$5:$AV1153,$AV1153))</f>
        <v/>
      </c>
      <c r="BA1153" s="14" t="str">
        <f t="shared" si="176"/>
        <v/>
      </c>
      <c r="BB1153" s="14" t="str">
        <f t="shared" si="177"/>
        <v/>
      </c>
      <c r="BC1153" s="14">
        <f t="shared" si="178"/>
        <v>0</v>
      </c>
      <c r="BF1153" s="20" t="str">
        <f t="shared" si="179"/>
        <v/>
      </c>
    </row>
    <row r="1154" spans="45:58" ht="14.25" customHeight="1">
      <c r="AS1154" s="18" t="str">
        <f t="shared" si="170"/>
        <v/>
      </c>
      <c r="AT1154" s="12" t="str">
        <f t="shared" si="171"/>
        <v/>
      </c>
      <c r="AU1154" s="19" t="str">
        <f t="shared" si="172"/>
        <v/>
      </c>
      <c r="AV1154" s="12" t="str">
        <f t="shared" si="173"/>
        <v/>
      </c>
      <c r="AW1154" s="12" t="str">
        <f t="shared" si="174"/>
        <v/>
      </c>
      <c r="AX1154" s="14" t="str">
        <f t="shared" si="175"/>
        <v/>
      </c>
      <c r="AY1154" s="14" t="str">
        <f>IF($B1154="","",COUNTIFS($B$5:$B1154,$B1154,$AT$5:$AT1154,$AT1154))</f>
        <v/>
      </c>
      <c r="AZ1154" s="14" t="str">
        <f>IF($B1154="","",COUNTIFS($B$5:$B1154,$B1154,$AV$5:$AV1154,$AV1154))</f>
        <v/>
      </c>
      <c r="BA1154" s="14" t="str">
        <f t="shared" si="176"/>
        <v/>
      </c>
      <c r="BB1154" s="14" t="str">
        <f t="shared" si="177"/>
        <v/>
      </c>
      <c r="BC1154" s="14">
        <f t="shared" si="178"/>
        <v>0</v>
      </c>
      <c r="BF1154" s="20" t="str">
        <f t="shared" si="179"/>
        <v/>
      </c>
    </row>
    <row r="1155" spans="45:58" ht="14.25" customHeight="1">
      <c r="AS1155" s="18" t="str">
        <f t="shared" si="170"/>
        <v/>
      </c>
      <c r="AT1155" s="12" t="str">
        <f t="shared" si="171"/>
        <v/>
      </c>
      <c r="AU1155" s="19" t="str">
        <f t="shared" si="172"/>
        <v/>
      </c>
      <c r="AV1155" s="12" t="str">
        <f t="shared" si="173"/>
        <v/>
      </c>
      <c r="AW1155" s="12" t="str">
        <f t="shared" si="174"/>
        <v/>
      </c>
      <c r="AX1155" s="14" t="str">
        <f t="shared" si="175"/>
        <v/>
      </c>
      <c r="AY1155" s="14" t="str">
        <f>IF($B1155="","",COUNTIFS($B$5:$B1155,$B1155,$AT$5:$AT1155,$AT1155))</f>
        <v/>
      </c>
      <c r="AZ1155" s="14" t="str">
        <f>IF($B1155="","",COUNTIFS($B$5:$B1155,$B1155,$AV$5:$AV1155,$AV1155))</f>
        <v/>
      </c>
      <c r="BA1155" s="14" t="str">
        <f t="shared" si="176"/>
        <v/>
      </c>
      <c r="BB1155" s="14" t="str">
        <f t="shared" si="177"/>
        <v/>
      </c>
      <c r="BC1155" s="14">
        <f t="shared" si="178"/>
        <v>0</v>
      </c>
      <c r="BF1155" s="20" t="str">
        <f t="shared" si="179"/>
        <v/>
      </c>
    </row>
    <row r="1156" spans="45:58" ht="14.25" customHeight="1">
      <c r="AS1156" s="18" t="str">
        <f t="shared" si="170"/>
        <v/>
      </c>
      <c r="AT1156" s="12" t="str">
        <f t="shared" si="171"/>
        <v/>
      </c>
      <c r="AU1156" s="19" t="str">
        <f t="shared" si="172"/>
        <v/>
      </c>
      <c r="AV1156" s="12" t="str">
        <f t="shared" si="173"/>
        <v/>
      </c>
      <c r="AW1156" s="12" t="str">
        <f t="shared" si="174"/>
        <v/>
      </c>
      <c r="AX1156" s="14" t="str">
        <f t="shared" si="175"/>
        <v/>
      </c>
      <c r="AY1156" s="14" t="str">
        <f>IF($B1156="","",COUNTIFS($B$5:$B1156,$B1156,$AT$5:$AT1156,$AT1156))</f>
        <v/>
      </c>
      <c r="AZ1156" s="14" t="str">
        <f>IF($B1156="","",COUNTIFS($B$5:$B1156,$B1156,$AV$5:$AV1156,$AV1156))</f>
        <v/>
      </c>
      <c r="BA1156" s="14" t="str">
        <f t="shared" si="176"/>
        <v/>
      </c>
      <c r="BB1156" s="14" t="str">
        <f t="shared" si="177"/>
        <v/>
      </c>
      <c r="BC1156" s="14">
        <f t="shared" si="178"/>
        <v>0</v>
      </c>
      <c r="BF1156" s="20" t="str">
        <f t="shared" si="179"/>
        <v/>
      </c>
    </row>
    <row r="1157" spans="45:58" ht="14.25" customHeight="1">
      <c r="AS1157" s="18" t="str">
        <f t="shared" ref="AS1157:AS1220" si="180">IF($B1157="","",SUM($H1157,$J1157,$L1157,$N1157,$P1157,$R1157,$T1157,$V1157,$X1157,$Z1157,$AB1157,$AD1157,$AF1157,$AH1157,$AJ1157,$AL1157,$AN1157))</f>
        <v/>
      </c>
      <c r="AT1157" s="12" t="str">
        <f t="shared" ref="AT1157:AT1220" si="181">IF($C1157="","",DATE(YEAR($C1157),MONTH($C1157),1))</f>
        <v/>
      </c>
      <c r="AU1157" s="19" t="str">
        <f t="shared" ref="AU1157:AU1220" si="182">IF($AT1157="","",TEXT($AT1157,"mmmm yyyy"))</f>
        <v/>
      </c>
      <c r="AV1157" s="12" t="str">
        <f t="shared" ref="AV1157:AV1220" si="183">IF($C1157="","",$C1157-WEEKDAY($C1157,2)+1)</f>
        <v/>
      </c>
      <c r="AW1157" s="12" t="str">
        <f t="shared" ref="AW1157:AW1220" si="184">IF($AV1157="","",$AV1157+6)</f>
        <v/>
      </c>
      <c r="AX1157" s="14" t="str">
        <f t="shared" ref="AX1157:AX1220" si="185">IF($AV1157="","",TEXT($AV1157,"dd/mm/yyyy")&amp;" - "&amp;TEXT($AW1157,"dd/mm/yyyy"))</f>
        <v/>
      </c>
      <c r="AY1157" s="14" t="str">
        <f>IF($B1157="","",COUNTIFS($B$5:$B1157,$B1157,$AT$5:$AT1157,$AT1157))</f>
        <v/>
      </c>
      <c r="AZ1157" s="14" t="str">
        <f>IF($B1157="","",COUNTIFS($B$5:$B1157,$B1157,$AV$5:$AV1157,$AV1157))</f>
        <v/>
      </c>
      <c r="BA1157" s="14" t="str">
        <f t="shared" ref="BA1157:BA1220" si="186">IF($B1157="","",TEXT($AY1157,"00")&amp;"|"&amp;$B1157&amp;"|"&amp;TEXT($AT1157,"yyyymmdd"))</f>
        <v/>
      </c>
      <c r="BB1157" s="14" t="str">
        <f t="shared" ref="BB1157:BB1220" si="187">IF($B1157="","",TEXT($AZ1157,"00")&amp;"|"&amp;$B1157&amp;"|"&amp;TEXT($AV1157,"yyyymmdd"))</f>
        <v/>
      </c>
      <c r="BC1157" s="14">
        <f t="shared" ref="BC1157:BC1220" si="188">IF(OR($AP1157="YES",$AP1157="Yes",$AP1157="Y",$AP1157=1),1,0)</f>
        <v>0</v>
      </c>
      <c r="BF1157" s="20" t="str">
        <f t="shared" ref="BF1157:BF1220" si="189">IF($C1157="","",IF($C1157&gt;=DATE(2026,6,1),"QA-2026-06",IF($C1157&gt;=DATE(2026,5,1),"May 2026+",IF($C1157&gt;=DATE(2026,4,1),"April 2026",IF($C1157&gt;=DATE(2026,3,1),"March 2026","Jan-Feb 2026")))))</f>
        <v/>
      </c>
    </row>
    <row r="1158" spans="45:58" ht="14.25" customHeight="1">
      <c r="AS1158" s="18" t="str">
        <f t="shared" si="180"/>
        <v/>
      </c>
      <c r="AT1158" s="12" t="str">
        <f t="shared" si="181"/>
        <v/>
      </c>
      <c r="AU1158" s="19" t="str">
        <f t="shared" si="182"/>
        <v/>
      </c>
      <c r="AV1158" s="12" t="str">
        <f t="shared" si="183"/>
        <v/>
      </c>
      <c r="AW1158" s="12" t="str">
        <f t="shared" si="184"/>
        <v/>
      </c>
      <c r="AX1158" s="14" t="str">
        <f t="shared" si="185"/>
        <v/>
      </c>
      <c r="AY1158" s="14" t="str">
        <f>IF($B1158="","",COUNTIFS($B$5:$B1158,$B1158,$AT$5:$AT1158,$AT1158))</f>
        <v/>
      </c>
      <c r="AZ1158" s="14" t="str">
        <f>IF($B1158="","",COUNTIFS($B$5:$B1158,$B1158,$AV$5:$AV1158,$AV1158))</f>
        <v/>
      </c>
      <c r="BA1158" s="14" t="str">
        <f t="shared" si="186"/>
        <v/>
      </c>
      <c r="BB1158" s="14" t="str">
        <f t="shared" si="187"/>
        <v/>
      </c>
      <c r="BC1158" s="14">
        <f t="shared" si="188"/>
        <v>0</v>
      </c>
      <c r="BF1158" s="20" t="str">
        <f t="shared" si="189"/>
        <v/>
      </c>
    </row>
    <row r="1159" spans="45:58" ht="14.25" customHeight="1">
      <c r="AS1159" s="18" t="str">
        <f t="shared" si="180"/>
        <v/>
      </c>
      <c r="AT1159" s="12" t="str">
        <f t="shared" si="181"/>
        <v/>
      </c>
      <c r="AU1159" s="19" t="str">
        <f t="shared" si="182"/>
        <v/>
      </c>
      <c r="AV1159" s="12" t="str">
        <f t="shared" si="183"/>
        <v/>
      </c>
      <c r="AW1159" s="12" t="str">
        <f t="shared" si="184"/>
        <v/>
      </c>
      <c r="AX1159" s="14" t="str">
        <f t="shared" si="185"/>
        <v/>
      </c>
      <c r="AY1159" s="14" t="str">
        <f>IF($B1159="","",COUNTIFS($B$5:$B1159,$B1159,$AT$5:$AT1159,$AT1159))</f>
        <v/>
      </c>
      <c r="AZ1159" s="14" t="str">
        <f>IF($B1159="","",COUNTIFS($B$5:$B1159,$B1159,$AV$5:$AV1159,$AV1159))</f>
        <v/>
      </c>
      <c r="BA1159" s="14" t="str">
        <f t="shared" si="186"/>
        <v/>
      </c>
      <c r="BB1159" s="14" t="str">
        <f t="shared" si="187"/>
        <v/>
      </c>
      <c r="BC1159" s="14">
        <f t="shared" si="188"/>
        <v>0</v>
      </c>
      <c r="BF1159" s="20" t="str">
        <f t="shared" si="189"/>
        <v/>
      </c>
    </row>
    <row r="1160" spans="45:58" ht="14.25" customHeight="1">
      <c r="AS1160" s="18" t="str">
        <f t="shared" si="180"/>
        <v/>
      </c>
      <c r="AT1160" s="12" t="str">
        <f t="shared" si="181"/>
        <v/>
      </c>
      <c r="AU1160" s="19" t="str">
        <f t="shared" si="182"/>
        <v/>
      </c>
      <c r="AV1160" s="12" t="str">
        <f t="shared" si="183"/>
        <v/>
      </c>
      <c r="AW1160" s="12" t="str">
        <f t="shared" si="184"/>
        <v/>
      </c>
      <c r="AX1160" s="14" t="str">
        <f t="shared" si="185"/>
        <v/>
      </c>
      <c r="AY1160" s="14" t="str">
        <f>IF($B1160="","",COUNTIFS($B$5:$B1160,$B1160,$AT$5:$AT1160,$AT1160))</f>
        <v/>
      </c>
      <c r="AZ1160" s="14" t="str">
        <f>IF($B1160="","",COUNTIFS($B$5:$B1160,$B1160,$AV$5:$AV1160,$AV1160))</f>
        <v/>
      </c>
      <c r="BA1160" s="14" t="str">
        <f t="shared" si="186"/>
        <v/>
      </c>
      <c r="BB1160" s="14" t="str">
        <f t="shared" si="187"/>
        <v/>
      </c>
      <c r="BC1160" s="14">
        <f t="shared" si="188"/>
        <v>0</v>
      </c>
      <c r="BF1160" s="20" t="str">
        <f t="shared" si="189"/>
        <v/>
      </c>
    </row>
    <row r="1161" spans="45:58" ht="14.25" customHeight="1">
      <c r="AS1161" s="18" t="str">
        <f t="shared" si="180"/>
        <v/>
      </c>
      <c r="AT1161" s="12" t="str">
        <f t="shared" si="181"/>
        <v/>
      </c>
      <c r="AU1161" s="19" t="str">
        <f t="shared" si="182"/>
        <v/>
      </c>
      <c r="AV1161" s="12" t="str">
        <f t="shared" si="183"/>
        <v/>
      </c>
      <c r="AW1161" s="12" t="str">
        <f t="shared" si="184"/>
        <v/>
      </c>
      <c r="AX1161" s="14" t="str">
        <f t="shared" si="185"/>
        <v/>
      </c>
      <c r="AY1161" s="14" t="str">
        <f>IF($B1161="","",COUNTIFS($B$5:$B1161,$B1161,$AT$5:$AT1161,$AT1161))</f>
        <v/>
      </c>
      <c r="AZ1161" s="14" t="str">
        <f>IF($B1161="","",COUNTIFS($B$5:$B1161,$B1161,$AV$5:$AV1161,$AV1161))</f>
        <v/>
      </c>
      <c r="BA1161" s="14" t="str">
        <f t="shared" si="186"/>
        <v/>
      </c>
      <c r="BB1161" s="14" t="str">
        <f t="shared" si="187"/>
        <v/>
      </c>
      <c r="BC1161" s="14">
        <f t="shared" si="188"/>
        <v>0</v>
      </c>
      <c r="BF1161" s="20" t="str">
        <f t="shared" si="189"/>
        <v/>
      </c>
    </row>
    <row r="1162" spans="45:58" ht="14.25" customHeight="1">
      <c r="AS1162" s="18" t="str">
        <f t="shared" si="180"/>
        <v/>
      </c>
      <c r="AT1162" s="12" t="str">
        <f t="shared" si="181"/>
        <v/>
      </c>
      <c r="AU1162" s="19" t="str">
        <f t="shared" si="182"/>
        <v/>
      </c>
      <c r="AV1162" s="12" t="str">
        <f t="shared" si="183"/>
        <v/>
      </c>
      <c r="AW1162" s="12" t="str">
        <f t="shared" si="184"/>
        <v/>
      </c>
      <c r="AX1162" s="14" t="str">
        <f t="shared" si="185"/>
        <v/>
      </c>
      <c r="AY1162" s="14" t="str">
        <f>IF($B1162="","",COUNTIFS($B$5:$B1162,$B1162,$AT$5:$AT1162,$AT1162))</f>
        <v/>
      </c>
      <c r="AZ1162" s="14" t="str">
        <f>IF($B1162="","",COUNTIFS($B$5:$B1162,$B1162,$AV$5:$AV1162,$AV1162))</f>
        <v/>
      </c>
      <c r="BA1162" s="14" t="str">
        <f t="shared" si="186"/>
        <v/>
      </c>
      <c r="BB1162" s="14" t="str">
        <f t="shared" si="187"/>
        <v/>
      </c>
      <c r="BC1162" s="14">
        <f t="shared" si="188"/>
        <v>0</v>
      </c>
      <c r="BF1162" s="20" t="str">
        <f t="shared" si="189"/>
        <v/>
      </c>
    </row>
    <row r="1163" spans="45:58" ht="14.25" customHeight="1">
      <c r="AS1163" s="18" t="str">
        <f t="shared" si="180"/>
        <v/>
      </c>
      <c r="AT1163" s="12" t="str">
        <f t="shared" si="181"/>
        <v/>
      </c>
      <c r="AU1163" s="19" t="str">
        <f t="shared" si="182"/>
        <v/>
      </c>
      <c r="AV1163" s="12" t="str">
        <f t="shared" si="183"/>
        <v/>
      </c>
      <c r="AW1163" s="12" t="str">
        <f t="shared" si="184"/>
        <v/>
      </c>
      <c r="AX1163" s="14" t="str">
        <f t="shared" si="185"/>
        <v/>
      </c>
      <c r="AY1163" s="14" t="str">
        <f>IF($B1163="","",COUNTIFS($B$5:$B1163,$B1163,$AT$5:$AT1163,$AT1163))</f>
        <v/>
      </c>
      <c r="AZ1163" s="14" t="str">
        <f>IF($B1163="","",COUNTIFS($B$5:$B1163,$B1163,$AV$5:$AV1163,$AV1163))</f>
        <v/>
      </c>
      <c r="BA1163" s="14" t="str">
        <f t="shared" si="186"/>
        <v/>
      </c>
      <c r="BB1163" s="14" t="str">
        <f t="shared" si="187"/>
        <v/>
      </c>
      <c r="BC1163" s="14">
        <f t="shared" si="188"/>
        <v>0</v>
      </c>
      <c r="BF1163" s="20" t="str">
        <f t="shared" si="189"/>
        <v/>
      </c>
    </row>
    <row r="1164" spans="45:58" ht="14.25" customHeight="1">
      <c r="AS1164" s="18" t="str">
        <f t="shared" si="180"/>
        <v/>
      </c>
      <c r="AT1164" s="12" t="str">
        <f t="shared" si="181"/>
        <v/>
      </c>
      <c r="AU1164" s="19" t="str">
        <f t="shared" si="182"/>
        <v/>
      </c>
      <c r="AV1164" s="12" t="str">
        <f t="shared" si="183"/>
        <v/>
      </c>
      <c r="AW1164" s="12" t="str">
        <f t="shared" si="184"/>
        <v/>
      </c>
      <c r="AX1164" s="14" t="str">
        <f t="shared" si="185"/>
        <v/>
      </c>
      <c r="AY1164" s="14" t="str">
        <f>IF($B1164="","",COUNTIFS($B$5:$B1164,$B1164,$AT$5:$AT1164,$AT1164))</f>
        <v/>
      </c>
      <c r="AZ1164" s="14" t="str">
        <f>IF($B1164="","",COUNTIFS($B$5:$B1164,$B1164,$AV$5:$AV1164,$AV1164))</f>
        <v/>
      </c>
      <c r="BA1164" s="14" t="str">
        <f t="shared" si="186"/>
        <v/>
      </c>
      <c r="BB1164" s="14" t="str">
        <f t="shared" si="187"/>
        <v/>
      </c>
      <c r="BC1164" s="14">
        <f t="shared" si="188"/>
        <v>0</v>
      </c>
      <c r="BF1164" s="20" t="str">
        <f t="shared" si="189"/>
        <v/>
      </c>
    </row>
    <row r="1165" spans="45:58" ht="14.25" customHeight="1">
      <c r="AS1165" s="18" t="str">
        <f t="shared" si="180"/>
        <v/>
      </c>
      <c r="AT1165" s="12" t="str">
        <f t="shared" si="181"/>
        <v/>
      </c>
      <c r="AU1165" s="19" t="str">
        <f t="shared" si="182"/>
        <v/>
      </c>
      <c r="AV1165" s="12" t="str">
        <f t="shared" si="183"/>
        <v/>
      </c>
      <c r="AW1165" s="12" t="str">
        <f t="shared" si="184"/>
        <v/>
      </c>
      <c r="AX1165" s="14" t="str">
        <f t="shared" si="185"/>
        <v/>
      </c>
      <c r="AY1165" s="14" t="str">
        <f>IF($B1165="","",COUNTIFS($B$5:$B1165,$B1165,$AT$5:$AT1165,$AT1165))</f>
        <v/>
      </c>
      <c r="AZ1165" s="14" t="str">
        <f>IF($B1165="","",COUNTIFS($B$5:$B1165,$B1165,$AV$5:$AV1165,$AV1165))</f>
        <v/>
      </c>
      <c r="BA1165" s="14" t="str">
        <f t="shared" si="186"/>
        <v/>
      </c>
      <c r="BB1165" s="14" t="str">
        <f t="shared" si="187"/>
        <v/>
      </c>
      <c r="BC1165" s="14">
        <f t="shared" si="188"/>
        <v>0</v>
      </c>
      <c r="BF1165" s="20" t="str">
        <f t="shared" si="189"/>
        <v/>
      </c>
    </row>
    <row r="1166" spans="45:58" ht="14.25" customHeight="1">
      <c r="AS1166" s="18" t="str">
        <f t="shared" si="180"/>
        <v/>
      </c>
      <c r="AT1166" s="12" t="str">
        <f t="shared" si="181"/>
        <v/>
      </c>
      <c r="AU1166" s="19" t="str">
        <f t="shared" si="182"/>
        <v/>
      </c>
      <c r="AV1166" s="12" t="str">
        <f t="shared" si="183"/>
        <v/>
      </c>
      <c r="AW1166" s="12" t="str">
        <f t="shared" si="184"/>
        <v/>
      </c>
      <c r="AX1166" s="14" t="str">
        <f t="shared" si="185"/>
        <v/>
      </c>
      <c r="AY1166" s="14" t="str">
        <f>IF($B1166="","",COUNTIFS($B$5:$B1166,$B1166,$AT$5:$AT1166,$AT1166))</f>
        <v/>
      </c>
      <c r="AZ1166" s="14" t="str">
        <f>IF($B1166="","",COUNTIFS($B$5:$B1166,$B1166,$AV$5:$AV1166,$AV1166))</f>
        <v/>
      </c>
      <c r="BA1166" s="14" t="str">
        <f t="shared" si="186"/>
        <v/>
      </c>
      <c r="BB1166" s="14" t="str">
        <f t="shared" si="187"/>
        <v/>
      </c>
      <c r="BC1166" s="14">
        <f t="shared" si="188"/>
        <v>0</v>
      </c>
      <c r="BF1166" s="20" t="str">
        <f t="shared" si="189"/>
        <v/>
      </c>
    </row>
    <row r="1167" spans="45:58" ht="14.25" customHeight="1">
      <c r="AS1167" s="18" t="str">
        <f t="shared" si="180"/>
        <v/>
      </c>
      <c r="AT1167" s="12" t="str">
        <f t="shared" si="181"/>
        <v/>
      </c>
      <c r="AU1167" s="19" t="str">
        <f t="shared" si="182"/>
        <v/>
      </c>
      <c r="AV1167" s="12" t="str">
        <f t="shared" si="183"/>
        <v/>
      </c>
      <c r="AW1167" s="12" t="str">
        <f t="shared" si="184"/>
        <v/>
      </c>
      <c r="AX1167" s="14" t="str">
        <f t="shared" si="185"/>
        <v/>
      </c>
      <c r="AY1167" s="14" t="str">
        <f>IF($B1167="","",COUNTIFS($B$5:$B1167,$B1167,$AT$5:$AT1167,$AT1167))</f>
        <v/>
      </c>
      <c r="AZ1167" s="14" t="str">
        <f>IF($B1167="","",COUNTIFS($B$5:$B1167,$B1167,$AV$5:$AV1167,$AV1167))</f>
        <v/>
      </c>
      <c r="BA1167" s="14" t="str">
        <f t="shared" si="186"/>
        <v/>
      </c>
      <c r="BB1167" s="14" t="str">
        <f t="shared" si="187"/>
        <v/>
      </c>
      <c r="BC1167" s="14">
        <f t="shared" si="188"/>
        <v>0</v>
      </c>
      <c r="BF1167" s="20" t="str">
        <f t="shared" si="189"/>
        <v/>
      </c>
    </row>
    <row r="1168" spans="45:58" ht="14.25" customHeight="1">
      <c r="AS1168" s="18" t="str">
        <f t="shared" si="180"/>
        <v/>
      </c>
      <c r="AT1168" s="12" t="str">
        <f t="shared" si="181"/>
        <v/>
      </c>
      <c r="AU1168" s="19" t="str">
        <f t="shared" si="182"/>
        <v/>
      </c>
      <c r="AV1168" s="12" t="str">
        <f t="shared" si="183"/>
        <v/>
      </c>
      <c r="AW1168" s="12" t="str">
        <f t="shared" si="184"/>
        <v/>
      </c>
      <c r="AX1168" s="14" t="str">
        <f t="shared" si="185"/>
        <v/>
      </c>
      <c r="AY1168" s="14" t="str">
        <f>IF($B1168="","",COUNTIFS($B$5:$B1168,$B1168,$AT$5:$AT1168,$AT1168))</f>
        <v/>
      </c>
      <c r="AZ1168" s="14" t="str">
        <f>IF($B1168="","",COUNTIFS($B$5:$B1168,$B1168,$AV$5:$AV1168,$AV1168))</f>
        <v/>
      </c>
      <c r="BA1168" s="14" t="str">
        <f t="shared" si="186"/>
        <v/>
      </c>
      <c r="BB1168" s="14" t="str">
        <f t="shared" si="187"/>
        <v/>
      </c>
      <c r="BC1168" s="14">
        <f t="shared" si="188"/>
        <v>0</v>
      </c>
      <c r="BF1168" s="20" t="str">
        <f t="shared" si="189"/>
        <v/>
      </c>
    </row>
    <row r="1169" spans="45:58" ht="14.25" customHeight="1">
      <c r="AS1169" s="18" t="str">
        <f t="shared" si="180"/>
        <v/>
      </c>
      <c r="AT1169" s="12" t="str">
        <f t="shared" si="181"/>
        <v/>
      </c>
      <c r="AU1169" s="19" t="str">
        <f t="shared" si="182"/>
        <v/>
      </c>
      <c r="AV1169" s="12" t="str">
        <f t="shared" si="183"/>
        <v/>
      </c>
      <c r="AW1169" s="12" t="str">
        <f t="shared" si="184"/>
        <v/>
      </c>
      <c r="AX1169" s="14" t="str">
        <f t="shared" si="185"/>
        <v/>
      </c>
      <c r="AY1169" s="14" t="str">
        <f>IF($B1169="","",COUNTIFS($B$5:$B1169,$B1169,$AT$5:$AT1169,$AT1169))</f>
        <v/>
      </c>
      <c r="AZ1169" s="14" t="str">
        <f>IF($B1169="","",COUNTIFS($B$5:$B1169,$B1169,$AV$5:$AV1169,$AV1169))</f>
        <v/>
      </c>
      <c r="BA1169" s="14" t="str">
        <f t="shared" si="186"/>
        <v/>
      </c>
      <c r="BB1169" s="14" t="str">
        <f t="shared" si="187"/>
        <v/>
      </c>
      <c r="BC1169" s="14">
        <f t="shared" si="188"/>
        <v>0</v>
      </c>
      <c r="BF1169" s="20" t="str">
        <f t="shared" si="189"/>
        <v/>
      </c>
    </row>
    <row r="1170" spans="45:58" ht="14.25" customHeight="1">
      <c r="AS1170" s="18" t="str">
        <f t="shared" si="180"/>
        <v/>
      </c>
      <c r="AT1170" s="12" t="str">
        <f t="shared" si="181"/>
        <v/>
      </c>
      <c r="AU1170" s="19" t="str">
        <f t="shared" si="182"/>
        <v/>
      </c>
      <c r="AV1170" s="12" t="str">
        <f t="shared" si="183"/>
        <v/>
      </c>
      <c r="AW1170" s="12" t="str">
        <f t="shared" si="184"/>
        <v/>
      </c>
      <c r="AX1170" s="14" t="str">
        <f t="shared" si="185"/>
        <v/>
      </c>
      <c r="AY1170" s="14" t="str">
        <f>IF($B1170="","",COUNTIFS($B$5:$B1170,$B1170,$AT$5:$AT1170,$AT1170))</f>
        <v/>
      </c>
      <c r="AZ1170" s="14" t="str">
        <f>IF($B1170="","",COUNTIFS($B$5:$B1170,$B1170,$AV$5:$AV1170,$AV1170))</f>
        <v/>
      </c>
      <c r="BA1170" s="14" t="str">
        <f t="shared" si="186"/>
        <v/>
      </c>
      <c r="BB1170" s="14" t="str">
        <f t="shared" si="187"/>
        <v/>
      </c>
      <c r="BC1170" s="14">
        <f t="shared" si="188"/>
        <v>0</v>
      </c>
      <c r="BF1170" s="20" t="str">
        <f t="shared" si="189"/>
        <v/>
      </c>
    </row>
    <row r="1171" spans="45:58" ht="14.25" customHeight="1">
      <c r="AS1171" s="18" t="str">
        <f t="shared" si="180"/>
        <v/>
      </c>
      <c r="AT1171" s="12" t="str">
        <f t="shared" si="181"/>
        <v/>
      </c>
      <c r="AU1171" s="19" t="str">
        <f t="shared" si="182"/>
        <v/>
      </c>
      <c r="AV1171" s="12" t="str">
        <f t="shared" si="183"/>
        <v/>
      </c>
      <c r="AW1171" s="12" t="str">
        <f t="shared" si="184"/>
        <v/>
      </c>
      <c r="AX1171" s="14" t="str">
        <f t="shared" si="185"/>
        <v/>
      </c>
      <c r="AY1171" s="14" t="str">
        <f>IF($B1171="","",COUNTIFS($B$5:$B1171,$B1171,$AT$5:$AT1171,$AT1171))</f>
        <v/>
      </c>
      <c r="AZ1171" s="14" t="str">
        <f>IF($B1171="","",COUNTIFS($B$5:$B1171,$B1171,$AV$5:$AV1171,$AV1171))</f>
        <v/>
      </c>
      <c r="BA1171" s="14" t="str">
        <f t="shared" si="186"/>
        <v/>
      </c>
      <c r="BB1171" s="14" t="str">
        <f t="shared" si="187"/>
        <v/>
      </c>
      <c r="BC1171" s="14">
        <f t="shared" si="188"/>
        <v>0</v>
      </c>
      <c r="BF1171" s="20" t="str">
        <f t="shared" si="189"/>
        <v/>
      </c>
    </row>
    <row r="1172" spans="45:58" ht="14.25" customHeight="1">
      <c r="AS1172" s="18" t="str">
        <f t="shared" si="180"/>
        <v/>
      </c>
      <c r="AT1172" s="12" t="str">
        <f t="shared" si="181"/>
        <v/>
      </c>
      <c r="AU1172" s="19" t="str">
        <f t="shared" si="182"/>
        <v/>
      </c>
      <c r="AV1172" s="12" t="str">
        <f t="shared" si="183"/>
        <v/>
      </c>
      <c r="AW1172" s="12" t="str">
        <f t="shared" si="184"/>
        <v/>
      </c>
      <c r="AX1172" s="14" t="str">
        <f t="shared" si="185"/>
        <v/>
      </c>
      <c r="AY1172" s="14" t="str">
        <f>IF($B1172="","",COUNTIFS($B$5:$B1172,$B1172,$AT$5:$AT1172,$AT1172))</f>
        <v/>
      </c>
      <c r="AZ1172" s="14" t="str">
        <f>IF($B1172="","",COUNTIFS($B$5:$B1172,$B1172,$AV$5:$AV1172,$AV1172))</f>
        <v/>
      </c>
      <c r="BA1172" s="14" t="str">
        <f t="shared" si="186"/>
        <v/>
      </c>
      <c r="BB1172" s="14" t="str">
        <f t="shared" si="187"/>
        <v/>
      </c>
      <c r="BC1172" s="14">
        <f t="shared" si="188"/>
        <v>0</v>
      </c>
      <c r="BF1172" s="20" t="str">
        <f t="shared" si="189"/>
        <v/>
      </c>
    </row>
    <row r="1173" spans="45:58" ht="14.25" customHeight="1">
      <c r="AS1173" s="18" t="str">
        <f t="shared" si="180"/>
        <v/>
      </c>
      <c r="AT1173" s="12" t="str">
        <f t="shared" si="181"/>
        <v/>
      </c>
      <c r="AU1173" s="19" t="str">
        <f t="shared" si="182"/>
        <v/>
      </c>
      <c r="AV1173" s="12" t="str">
        <f t="shared" si="183"/>
        <v/>
      </c>
      <c r="AW1173" s="12" t="str">
        <f t="shared" si="184"/>
        <v/>
      </c>
      <c r="AX1173" s="14" t="str">
        <f t="shared" si="185"/>
        <v/>
      </c>
      <c r="AY1173" s="14" t="str">
        <f>IF($B1173="","",COUNTIFS($B$5:$B1173,$B1173,$AT$5:$AT1173,$AT1173))</f>
        <v/>
      </c>
      <c r="AZ1173" s="14" t="str">
        <f>IF($B1173="","",COUNTIFS($B$5:$B1173,$B1173,$AV$5:$AV1173,$AV1173))</f>
        <v/>
      </c>
      <c r="BA1173" s="14" t="str">
        <f t="shared" si="186"/>
        <v/>
      </c>
      <c r="BB1173" s="14" t="str">
        <f t="shared" si="187"/>
        <v/>
      </c>
      <c r="BC1173" s="14">
        <f t="shared" si="188"/>
        <v>0</v>
      </c>
      <c r="BF1173" s="20" t="str">
        <f t="shared" si="189"/>
        <v/>
      </c>
    </row>
    <row r="1174" spans="45:58" ht="14.25" customHeight="1">
      <c r="AS1174" s="18" t="str">
        <f t="shared" si="180"/>
        <v/>
      </c>
      <c r="AT1174" s="12" t="str">
        <f t="shared" si="181"/>
        <v/>
      </c>
      <c r="AU1174" s="19" t="str">
        <f t="shared" si="182"/>
        <v/>
      </c>
      <c r="AV1174" s="12" t="str">
        <f t="shared" si="183"/>
        <v/>
      </c>
      <c r="AW1174" s="12" t="str">
        <f t="shared" si="184"/>
        <v/>
      </c>
      <c r="AX1174" s="14" t="str">
        <f t="shared" si="185"/>
        <v/>
      </c>
      <c r="AY1174" s="14" t="str">
        <f>IF($B1174="","",COUNTIFS($B$5:$B1174,$B1174,$AT$5:$AT1174,$AT1174))</f>
        <v/>
      </c>
      <c r="AZ1174" s="14" t="str">
        <f>IF($B1174="","",COUNTIFS($B$5:$B1174,$B1174,$AV$5:$AV1174,$AV1174))</f>
        <v/>
      </c>
      <c r="BA1174" s="14" t="str">
        <f t="shared" si="186"/>
        <v/>
      </c>
      <c r="BB1174" s="14" t="str">
        <f t="shared" si="187"/>
        <v/>
      </c>
      <c r="BC1174" s="14">
        <f t="shared" si="188"/>
        <v>0</v>
      </c>
      <c r="BF1174" s="20" t="str">
        <f t="shared" si="189"/>
        <v/>
      </c>
    </row>
    <row r="1175" spans="45:58" ht="14.25" customHeight="1">
      <c r="AS1175" s="18" t="str">
        <f t="shared" si="180"/>
        <v/>
      </c>
      <c r="AT1175" s="12" t="str">
        <f t="shared" si="181"/>
        <v/>
      </c>
      <c r="AU1175" s="19" t="str">
        <f t="shared" si="182"/>
        <v/>
      </c>
      <c r="AV1175" s="12" t="str">
        <f t="shared" si="183"/>
        <v/>
      </c>
      <c r="AW1175" s="12" t="str">
        <f t="shared" si="184"/>
        <v/>
      </c>
      <c r="AX1175" s="14" t="str">
        <f t="shared" si="185"/>
        <v/>
      </c>
      <c r="AY1175" s="14" t="str">
        <f>IF($B1175="","",COUNTIFS($B$5:$B1175,$B1175,$AT$5:$AT1175,$AT1175))</f>
        <v/>
      </c>
      <c r="AZ1175" s="14" t="str">
        <f>IF($B1175="","",COUNTIFS($B$5:$B1175,$B1175,$AV$5:$AV1175,$AV1175))</f>
        <v/>
      </c>
      <c r="BA1175" s="14" t="str">
        <f t="shared" si="186"/>
        <v/>
      </c>
      <c r="BB1175" s="14" t="str">
        <f t="shared" si="187"/>
        <v/>
      </c>
      <c r="BC1175" s="14">
        <f t="shared" si="188"/>
        <v>0</v>
      </c>
      <c r="BF1175" s="20" t="str">
        <f t="shared" si="189"/>
        <v/>
      </c>
    </row>
    <row r="1176" spans="45:58" ht="14.25" customHeight="1">
      <c r="AS1176" s="18" t="str">
        <f t="shared" si="180"/>
        <v/>
      </c>
      <c r="AT1176" s="12" t="str">
        <f t="shared" si="181"/>
        <v/>
      </c>
      <c r="AU1176" s="19" t="str">
        <f t="shared" si="182"/>
        <v/>
      </c>
      <c r="AV1176" s="12" t="str">
        <f t="shared" si="183"/>
        <v/>
      </c>
      <c r="AW1176" s="12" t="str">
        <f t="shared" si="184"/>
        <v/>
      </c>
      <c r="AX1176" s="14" t="str">
        <f t="shared" si="185"/>
        <v/>
      </c>
      <c r="AY1176" s="14" t="str">
        <f>IF($B1176="","",COUNTIFS($B$5:$B1176,$B1176,$AT$5:$AT1176,$AT1176))</f>
        <v/>
      </c>
      <c r="AZ1176" s="14" t="str">
        <f>IF($B1176="","",COUNTIFS($B$5:$B1176,$B1176,$AV$5:$AV1176,$AV1176))</f>
        <v/>
      </c>
      <c r="BA1176" s="14" t="str">
        <f t="shared" si="186"/>
        <v/>
      </c>
      <c r="BB1176" s="14" t="str">
        <f t="shared" si="187"/>
        <v/>
      </c>
      <c r="BC1176" s="14">
        <f t="shared" si="188"/>
        <v>0</v>
      </c>
      <c r="BF1176" s="20" t="str">
        <f t="shared" si="189"/>
        <v/>
      </c>
    </row>
    <row r="1177" spans="45:58" ht="14.25" customHeight="1">
      <c r="AS1177" s="18" t="str">
        <f t="shared" si="180"/>
        <v/>
      </c>
      <c r="AT1177" s="12" t="str">
        <f t="shared" si="181"/>
        <v/>
      </c>
      <c r="AU1177" s="19" t="str">
        <f t="shared" si="182"/>
        <v/>
      </c>
      <c r="AV1177" s="12" t="str">
        <f t="shared" si="183"/>
        <v/>
      </c>
      <c r="AW1177" s="12" t="str">
        <f t="shared" si="184"/>
        <v/>
      </c>
      <c r="AX1177" s="14" t="str">
        <f t="shared" si="185"/>
        <v/>
      </c>
      <c r="AY1177" s="14" t="str">
        <f>IF($B1177="","",COUNTIFS($B$5:$B1177,$B1177,$AT$5:$AT1177,$AT1177))</f>
        <v/>
      </c>
      <c r="AZ1177" s="14" t="str">
        <f>IF($B1177="","",COUNTIFS($B$5:$B1177,$B1177,$AV$5:$AV1177,$AV1177))</f>
        <v/>
      </c>
      <c r="BA1177" s="14" t="str">
        <f t="shared" si="186"/>
        <v/>
      </c>
      <c r="BB1177" s="14" t="str">
        <f t="shared" si="187"/>
        <v/>
      </c>
      <c r="BC1177" s="14">
        <f t="shared" si="188"/>
        <v>0</v>
      </c>
      <c r="BF1177" s="20" t="str">
        <f t="shared" si="189"/>
        <v/>
      </c>
    </row>
    <row r="1178" spans="45:58" ht="14.25" customHeight="1">
      <c r="AS1178" s="18" t="str">
        <f t="shared" si="180"/>
        <v/>
      </c>
      <c r="AT1178" s="12" t="str">
        <f t="shared" si="181"/>
        <v/>
      </c>
      <c r="AU1178" s="19" t="str">
        <f t="shared" si="182"/>
        <v/>
      </c>
      <c r="AV1178" s="12" t="str">
        <f t="shared" si="183"/>
        <v/>
      </c>
      <c r="AW1178" s="12" t="str">
        <f t="shared" si="184"/>
        <v/>
      </c>
      <c r="AX1178" s="14" t="str">
        <f t="shared" si="185"/>
        <v/>
      </c>
      <c r="AY1178" s="14" t="str">
        <f>IF($B1178="","",COUNTIFS($B$5:$B1178,$B1178,$AT$5:$AT1178,$AT1178))</f>
        <v/>
      </c>
      <c r="AZ1178" s="14" t="str">
        <f>IF($B1178="","",COUNTIFS($B$5:$B1178,$B1178,$AV$5:$AV1178,$AV1178))</f>
        <v/>
      </c>
      <c r="BA1178" s="14" t="str">
        <f t="shared" si="186"/>
        <v/>
      </c>
      <c r="BB1178" s="14" t="str">
        <f t="shared" si="187"/>
        <v/>
      </c>
      <c r="BC1178" s="14">
        <f t="shared" si="188"/>
        <v>0</v>
      </c>
      <c r="BF1178" s="20" t="str">
        <f t="shared" si="189"/>
        <v/>
      </c>
    </row>
    <row r="1179" spans="45:58" ht="14.25" customHeight="1">
      <c r="AS1179" s="18" t="str">
        <f t="shared" si="180"/>
        <v/>
      </c>
      <c r="AT1179" s="12" t="str">
        <f t="shared" si="181"/>
        <v/>
      </c>
      <c r="AU1179" s="19" t="str">
        <f t="shared" si="182"/>
        <v/>
      </c>
      <c r="AV1179" s="12" t="str">
        <f t="shared" si="183"/>
        <v/>
      </c>
      <c r="AW1179" s="12" t="str">
        <f t="shared" si="184"/>
        <v/>
      </c>
      <c r="AX1179" s="14" t="str">
        <f t="shared" si="185"/>
        <v/>
      </c>
      <c r="AY1179" s="14" t="str">
        <f>IF($B1179="","",COUNTIFS($B$5:$B1179,$B1179,$AT$5:$AT1179,$AT1179))</f>
        <v/>
      </c>
      <c r="AZ1179" s="14" t="str">
        <f>IF($B1179="","",COUNTIFS($B$5:$B1179,$B1179,$AV$5:$AV1179,$AV1179))</f>
        <v/>
      </c>
      <c r="BA1179" s="14" t="str">
        <f t="shared" si="186"/>
        <v/>
      </c>
      <c r="BB1179" s="14" t="str">
        <f t="shared" si="187"/>
        <v/>
      </c>
      <c r="BC1179" s="14">
        <f t="shared" si="188"/>
        <v>0</v>
      </c>
      <c r="BF1179" s="20" t="str">
        <f t="shared" si="189"/>
        <v/>
      </c>
    </row>
    <row r="1180" spans="45:58" ht="14.25" customHeight="1">
      <c r="AS1180" s="18" t="str">
        <f t="shared" si="180"/>
        <v/>
      </c>
      <c r="AT1180" s="12" t="str">
        <f t="shared" si="181"/>
        <v/>
      </c>
      <c r="AU1180" s="19" t="str">
        <f t="shared" si="182"/>
        <v/>
      </c>
      <c r="AV1180" s="12" t="str">
        <f t="shared" si="183"/>
        <v/>
      </c>
      <c r="AW1180" s="12" t="str">
        <f t="shared" si="184"/>
        <v/>
      </c>
      <c r="AX1180" s="14" t="str">
        <f t="shared" si="185"/>
        <v/>
      </c>
      <c r="AY1180" s="14" t="str">
        <f>IF($B1180="","",COUNTIFS($B$5:$B1180,$B1180,$AT$5:$AT1180,$AT1180))</f>
        <v/>
      </c>
      <c r="AZ1180" s="14" t="str">
        <f>IF($B1180="","",COUNTIFS($B$5:$B1180,$B1180,$AV$5:$AV1180,$AV1180))</f>
        <v/>
      </c>
      <c r="BA1180" s="14" t="str">
        <f t="shared" si="186"/>
        <v/>
      </c>
      <c r="BB1180" s="14" t="str">
        <f t="shared" si="187"/>
        <v/>
      </c>
      <c r="BC1180" s="14">
        <f t="shared" si="188"/>
        <v>0</v>
      </c>
      <c r="BF1180" s="20" t="str">
        <f t="shared" si="189"/>
        <v/>
      </c>
    </row>
    <row r="1181" spans="45:58" ht="14.25" customHeight="1">
      <c r="AS1181" s="18" t="str">
        <f t="shared" si="180"/>
        <v/>
      </c>
      <c r="AT1181" s="12" t="str">
        <f t="shared" si="181"/>
        <v/>
      </c>
      <c r="AU1181" s="19" t="str">
        <f t="shared" si="182"/>
        <v/>
      </c>
      <c r="AV1181" s="12" t="str">
        <f t="shared" si="183"/>
        <v/>
      </c>
      <c r="AW1181" s="12" t="str">
        <f t="shared" si="184"/>
        <v/>
      </c>
      <c r="AX1181" s="14" t="str">
        <f t="shared" si="185"/>
        <v/>
      </c>
      <c r="AY1181" s="14" t="str">
        <f>IF($B1181="","",COUNTIFS($B$5:$B1181,$B1181,$AT$5:$AT1181,$AT1181))</f>
        <v/>
      </c>
      <c r="AZ1181" s="14" t="str">
        <f>IF($B1181="","",COUNTIFS($B$5:$B1181,$B1181,$AV$5:$AV1181,$AV1181))</f>
        <v/>
      </c>
      <c r="BA1181" s="14" t="str">
        <f t="shared" si="186"/>
        <v/>
      </c>
      <c r="BB1181" s="14" t="str">
        <f t="shared" si="187"/>
        <v/>
      </c>
      <c r="BC1181" s="14">
        <f t="shared" si="188"/>
        <v>0</v>
      </c>
      <c r="BF1181" s="20" t="str">
        <f t="shared" si="189"/>
        <v/>
      </c>
    </row>
    <row r="1182" spans="45:58" ht="14.25" customHeight="1">
      <c r="AS1182" s="18" t="str">
        <f t="shared" si="180"/>
        <v/>
      </c>
      <c r="AT1182" s="12" t="str">
        <f t="shared" si="181"/>
        <v/>
      </c>
      <c r="AU1182" s="19" t="str">
        <f t="shared" si="182"/>
        <v/>
      </c>
      <c r="AV1182" s="12" t="str">
        <f t="shared" si="183"/>
        <v/>
      </c>
      <c r="AW1182" s="12" t="str">
        <f t="shared" si="184"/>
        <v/>
      </c>
      <c r="AX1182" s="14" t="str">
        <f t="shared" si="185"/>
        <v/>
      </c>
      <c r="AY1182" s="14" t="str">
        <f>IF($B1182="","",COUNTIFS($B$5:$B1182,$B1182,$AT$5:$AT1182,$AT1182))</f>
        <v/>
      </c>
      <c r="AZ1182" s="14" t="str">
        <f>IF($B1182="","",COUNTIFS($B$5:$B1182,$B1182,$AV$5:$AV1182,$AV1182))</f>
        <v/>
      </c>
      <c r="BA1182" s="14" t="str">
        <f t="shared" si="186"/>
        <v/>
      </c>
      <c r="BB1182" s="14" t="str">
        <f t="shared" si="187"/>
        <v/>
      </c>
      <c r="BC1182" s="14">
        <f t="shared" si="188"/>
        <v>0</v>
      </c>
      <c r="BF1182" s="20" t="str">
        <f t="shared" si="189"/>
        <v/>
      </c>
    </row>
    <row r="1183" spans="45:58" ht="14.25" customHeight="1">
      <c r="AS1183" s="18" t="str">
        <f t="shared" si="180"/>
        <v/>
      </c>
      <c r="AT1183" s="12" t="str">
        <f t="shared" si="181"/>
        <v/>
      </c>
      <c r="AU1183" s="19" t="str">
        <f t="shared" si="182"/>
        <v/>
      </c>
      <c r="AV1183" s="12" t="str">
        <f t="shared" si="183"/>
        <v/>
      </c>
      <c r="AW1183" s="12" t="str">
        <f t="shared" si="184"/>
        <v/>
      </c>
      <c r="AX1183" s="14" t="str">
        <f t="shared" si="185"/>
        <v/>
      </c>
      <c r="AY1183" s="14" t="str">
        <f>IF($B1183="","",COUNTIFS($B$5:$B1183,$B1183,$AT$5:$AT1183,$AT1183))</f>
        <v/>
      </c>
      <c r="AZ1183" s="14" t="str">
        <f>IF($B1183="","",COUNTIFS($B$5:$B1183,$B1183,$AV$5:$AV1183,$AV1183))</f>
        <v/>
      </c>
      <c r="BA1183" s="14" t="str">
        <f t="shared" si="186"/>
        <v/>
      </c>
      <c r="BB1183" s="14" t="str">
        <f t="shared" si="187"/>
        <v/>
      </c>
      <c r="BC1183" s="14">
        <f t="shared" si="188"/>
        <v>0</v>
      </c>
      <c r="BF1183" s="20" t="str">
        <f t="shared" si="189"/>
        <v/>
      </c>
    </row>
    <row r="1184" spans="45:58" ht="14.25" customHeight="1">
      <c r="AS1184" s="18" t="str">
        <f t="shared" si="180"/>
        <v/>
      </c>
      <c r="AT1184" s="12" t="str">
        <f t="shared" si="181"/>
        <v/>
      </c>
      <c r="AU1184" s="19" t="str">
        <f t="shared" si="182"/>
        <v/>
      </c>
      <c r="AV1184" s="12" t="str">
        <f t="shared" si="183"/>
        <v/>
      </c>
      <c r="AW1184" s="12" t="str">
        <f t="shared" si="184"/>
        <v/>
      </c>
      <c r="AX1184" s="14" t="str">
        <f t="shared" si="185"/>
        <v/>
      </c>
      <c r="AY1184" s="14" t="str">
        <f>IF($B1184="","",COUNTIFS($B$5:$B1184,$B1184,$AT$5:$AT1184,$AT1184))</f>
        <v/>
      </c>
      <c r="AZ1184" s="14" t="str">
        <f>IF($B1184="","",COUNTIFS($B$5:$B1184,$B1184,$AV$5:$AV1184,$AV1184))</f>
        <v/>
      </c>
      <c r="BA1184" s="14" t="str">
        <f t="shared" si="186"/>
        <v/>
      </c>
      <c r="BB1184" s="14" t="str">
        <f t="shared" si="187"/>
        <v/>
      </c>
      <c r="BC1184" s="14">
        <f t="shared" si="188"/>
        <v>0</v>
      </c>
      <c r="BF1184" s="20" t="str">
        <f t="shared" si="189"/>
        <v/>
      </c>
    </row>
    <row r="1185" spans="45:58" ht="14.25" customHeight="1">
      <c r="AS1185" s="18" t="str">
        <f t="shared" si="180"/>
        <v/>
      </c>
      <c r="AT1185" s="12" t="str">
        <f t="shared" si="181"/>
        <v/>
      </c>
      <c r="AU1185" s="19" t="str">
        <f t="shared" si="182"/>
        <v/>
      </c>
      <c r="AV1185" s="12" t="str">
        <f t="shared" si="183"/>
        <v/>
      </c>
      <c r="AW1185" s="12" t="str">
        <f t="shared" si="184"/>
        <v/>
      </c>
      <c r="AX1185" s="14" t="str">
        <f t="shared" si="185"/>
        <v/>
      </c>
      <c r="AY1185" s="14" t="str">
        <f>IF($B1185="","",COUNTIFS($B$5:$B1185,$B1185,$AT$5:$AT1185,$AT1185))</f>
        <v/>
      </c>
      <c r="AZ1185" s="14" t="str">
        <f>IF($B1185="","",COUNTIFS($B$5:$B1185,$B1185,$AV$5:$AV1185,$AV1185))</f>
        <v/>
      </c>
      <c r="BA1185" s="14" t="str">
        <f t="shared" si="186"/>
        <v/>
      </c>
      <c r="BB1185" s="14" t="str">
        <f t="shared" si="187"/>
        <v/>
      </c>
      <c r="BC1185" s="14">
        <f t="shared" si="188"/>
        <v>0</v>
      </c>
      <c r="BF1185" s="20" t="str">
        <f t="shared" si="189"/>
        <v/>
      </c>
    </row>
    <row r="1186" spans="45:58" ht="14.25" customHeight="1">
      <c r="AS1186" s="18" t="str">
        <f t="shared" si="180"/>
        <v/>
      </c>
      <c r="AT1186" s="12" t="str">
        <f t="shared" si="181"/>
        <v/>
      </c>
      <c r="AU1186" s="19" t="str">
        <f t="shared" si="182"/>
        <v/>
      </c>
      <c r="AV1186" s="12" t="str">
        <f t="shared" si="183"/>
        <v/>
      </c>
      <c r="AW1186" s="12" t="str">
        <f t="shared" si="184"/>
        <v/>
      </c>
      <c r="AX1186" s="14" t="str">
        <f t="shared" si="185"/>
        <v/>
      </c>
      <c r="AY1186" s="14" t="str">
        <f>IF($B1186="","",COUNTIFS($B$5:$B1186,$B1186,$AT$5:$AT1186,$AT1186))</f>
        <v/>
      </c>
      <c r="AZ1186" s="14" t="str">
        <f>IF($B1186="","",COUNTIFS($B$5:$B1186,$B1186,$AV$5:$AV1186,$AV1186))</f>
        <v/>
      </c>
      <c r="BA1186" s="14" t="str">
        <f t="shared" si="186"/>
        <v/>
      </c>
      <c r="BB1186" s="14" t="str">
        <f t="shared" si="187"/>
        <v/>
      </c>
      <c r="BC1186" s="14">
        <f t="shared" si="188"/>
        <v>0</v>
      </c>
      <c r="BF1186" s="20" t="str">
        <f t="shared" si="189"/>
        <v/>
      </c>
    </row>
    <row r="1187" spans="45:58" ht="14.25" customHeight="1">
      <c r="AS1187" s="18" t="str">
        <f t="shared" si="180"/>
        <v/>
      </c>
      <c r="AT1187" s="12" t="str">
        <f t="shared" si="181"/>
        <v/>
      </c>
      <c r="AU1187" s="19" t="str">
        <f t="shared" si="182"/>
        <v/>
      </c>
      <c r="AV1187" s="12" t="str">
        <f t="shared" si="183"/>
        <v/>
      </c>
      <c r="AW1187" s="12" t="str">
        <f t="shared" si="184"/>
        <v/>
      </c>
      <c r="AX1187" s="14" t="str">
        <f t="shared" si="185"/>
        <v/>
      </c>
      <c r="AY1187" s="14" t="str">
        <f>IF($B1187="","",COUNTIFS($B$5:$B1187,$B1187,$AT$5:$AT1187,$AT1187))</f>
        <v/>
      </c>
      <c r="AZ1187" s="14" t="str">
        <f>IF($B1187="","",COUNTIFS($B$5:$B1187,$B1187,$AV$5:$AV1187,$AV1187))</f>
        <v/>
      </c>
      <c r="BA1187" s="14" t="str">
        <f t="shared" si="186"/>
        <v/>
      </c>
      <c r="BB1187" s="14" t="str">
        <f t="shared" si="187"/>
        <v/>
      </c>
      <c r="BC1187" s="14">
        <f t="shared" si="188"/>
        <v>0</v>
      </c>
      <c r="BF1187" s="20" t="str">
        <f t="shared" si="189"/>
        <v/>
      </c>
    </row>
    <row r="1188" spans="45:58" ht="14.25" customHeight="1">
      <c r="AS1188" s="18" t="str">
        <f t="shared" si="180"/>
        <v/>
      </c>
      <c r="AT1188" s="12" t="str">
        <f t="shared" si="181"/>
        <v/>
      </c>
      <c r="AU1188" s="19" t="str">
        <f t="shared" si="182"/>
        <v/>
      </c>
      <c r="AV1188" s="12" t="str">
        <f t="shared" si="183"/>
        <v/>
      </c>
      <c r="AW1188" s="12" t="str">
        <f t="shared" si="184"/>
        <v/>
      </c>
      <c r="AX1188" s="14" t="str">
        <f t="shared" si="185"/>
        <v/>
      </c>
      <c r="AY1188" s="14" t="str">
        <f>IF($B1188="","",COUNTIFS($B$5:$B1188,$B1188,$AT$5:$AT1188,$AT1188))</f>
        <v/>
      </c>
      <c r="AZ1188" s="14" t="str">
        <f>IF($B1188="","",COUNTIFS($B$5:$B1188,$B1188,$AV$5:$AV1188,$AV1188))</f>
        <v/>
      </c>
      <c r="BA1188" s="14" t="str">
        <f t="shared" si="186"/>
        <v/>
      </c>
      <c r="BB1188" s="14" t="str">
        <f t="shared" si="187"/>
        <v/>
      </c>
      <c r="BC1188" s="14">
        <f t="shared" si="188"/>
        <v>0</v>
      </c>
      <c r="BF1188" s="20" t="str">
        <f t="shared" si="189"/>
        <v/>
      </c>
    </row>
    <row r="1189" spans="45:58" ht="14.25" customHeight="1">
      <c r="AS1189" s="18" t="str">
        <f t="shared" si="180"/>
        <v/>
      </c>
      <c r="AT1189" s="12" t="str">
        <f t="shared" si="181"/>
        <v/>
      </c>
      <c r="AU1189" s="19" t="str">
        <f t="shared" si="182"/>
        <v/>
      </c>
      <c r="AV1189" s="12" t="str">
        <f t="shared" si="183"/>
        <v/>
      </c>
      <c r="AW1189" s="12" t="str">
        <f t="shared" si="184"/>
        <v/>
      </c>
      <c r="AX1189" s="14" t="str">
        <f t="shared" si="185"/>
        <v/>
      </c>
      <c r="AY1189" s="14" t="str">
        <f>IF($B1189="","",COUNTIFS($B$5:$B1189,$B1189,$AT$5:$AT1189,$AT1189))</f>
        <v/>
      </c>
      <c r="AZ1189" s="14" t="str">
        <f>IF($B1189="","",COUNTIFS($B$5:$B1189,$B1189,$AV$5:$AV1189,$AV1189))</f>
        <v/>
      </c>
      <c r="BA1189" s="14" t="str">
        <f t="shared" si="186"/>
        <v/>
      </c>
      <c r="BB1189" s="14" t="str">
        <f t="shared" si="187"/>
        <v/>
      </c>
      <c r="BC1189" s="14">
        <f t="shared" si="188"/>
        <v>0</v>
      </c>
      <c r="BF1189" s="20" t="str">
        <f t="shared" si="189"/>
        <v/>
      </c>
    </row>
    <row r="1190" spans="45:58" ht="14.25" customHeight="1">
      <c r="AS1190" s="18" t="str">
        <f t="shared" si="180"/>
        <v/>
      </c>
      <c r="AT1190" s="12" t="str">
        <f t="shared" si="181"/>
        <v/>
      </c>
      <c r="AU1190" s="19" t="str">
        <f t="shared" si="182"/>
        <v/>
      </c>
      <c r="AV1190" s="12" t="str">
        <f t="shared" si="183"/>
        <v/>
      </c>
      <c r="AW1190" s="12" t="str">
        <f t="shared" si="184"/>
        <v/>
      </c>
      <c r="AX1190" s="14" t="str">
        <f t="shared" si="185"/>
        <v/>
      </c>
      <c r="AY1190" s="14" t="str">
        <f>IF($B1190="","",COUNTIFS($B$5:$B1190,$B1190,$AT$5:$AT1190,$AT1190))</f>
        <v/>
      </c>
      <c r="AZ1190" s="14" t="str">
        <f>IF($B1190="","",COUNTIFS($B$5:$B1190,$B1190,$AV$5:$AV1190,$AV1190))</f>
        <v/>
      </c>
      <c r="BA1190" s="14" t="str">
        <f t="shared" si="186"/>
        <v/>
      </c>
      <c r="BB1190" s="14" t="str">
        <f t="shared" si="187"/>
        <v/>
      </c>
      <c r="BC1190" s="14">
        <f t="shared" si="188"/>
        <v>0</v>
      </c>
      <c r="BF1190" s="20" t="str">
        <f t="shared" si="189"/>
        <v/>
      </c>
    </row>
    <row r="1191" spans="45:58" ht="14.25" customHeight="1">
      <c r="AS1191" s="18" t="str">
        <f t="shared" si="180"/>
        <v/>
      </c>
      <c r="AT1191" s="12" t="str">
        <f t="shared" si="181"/>
        <v/>
      </c>
      <c r="AU1191" s="19" t="str">
        <f t="shared" si="182"/>
        <v/>
      </c>
      <c r="AV1191" s="12" t="str">
        <f t="shared" si="183"/>
        <v/>
      </c>
      <c r="AW1191" s="12" t="str">
        <f t="shared" si="184"/>
        <v/>
      </c>
      <c r="AX1191" s="14" t="str">
        <f t="shared" si="185"/>
        <v/>
      </c>
      <c r="AY1191" s="14" t="str">
        <f>IF($B1191="","",COUNTIFS($B$5:$B1191,$B1191,$AT$5:$AT1191,$AT1191))</f>
        <v/>
      </c>
      <c r="AZ1191" s="14" t="str">
        <f>IF($B1191="","",COUNTIFS($B$5:$B1191,$B1191,$AV$5:$AV1191,$AV1191))</f>
        <v/>
      </c>
      <c r="BA1191" s="14" t="str">
        <f t="shared" si="186"/>
        <v/>
      </c>
      <c r="BB1191" s="14" t="str">
        <f t="shared" si="187"/>
        <v/>
      </c>
      <c r="BC1191" s="14">
        <f t="shared" si="188"/>
        <v>0</v>
      </c>
      <c r="BF1191" s="20" t="str">
        <f t="shared" si="189"/>
        <v/>
      </c>
    </row>
    <row r="1192" spans="45:58" ht="14.25" customHeight="1">
      <c r="AS1192" s="18" t="str">
        <f t="shared" si="180"/>
        <v/>
      </c>
      <c r="AT1192" s="12" t="str">
        <f t="shared" si="181"/>
        <v/>
      </c>
      <c r="AU1192" s="19" t="str">
        <f t="shared" si="182"/>
        <v/>
      </c>
      <c r="AV1192" s="12" t="str">
        <f t="shared" si="183"/>
        <v/>
      </c>
      <c r="AW1192" s="12" t="str">
        <f t="shared" si="184"/>
        <v/>
      </c>
      <c r="AX1192" s="14" t="str">
        <f t="shared" si="185"/>
        <v/>
      </c>
      <c r="AY1192" s="14" t="str">
        <f>IF($B1192="","",COUNTIFS($B$5:$B1192,$B1192,$AT$5:$AT1192,$AT1192))</f>
        <v/>
      </c>
      <c r="AZ1192" s="14" t="str">
        <f>IF($B1192="","",COUNTIFS($B$5:$B1192,$B1192,$AV$5:$AV1192,$AV1192))</f>
        <v/>
      </c>
      <c r="BA1192" s="14" t="str">
        <f t="shared" si="186"/>
        <v/>
      </c>
      <c r="BB1192" s="14" t="str">
        <f t="shared" si="187"/>
        <v/>
      </c>
      <c r="BC1192" s="14">
        <f t="shared" si="188"/>
        <v>0</v>
      </c>
      <c r="BF1192" s="20" t="str">
        <f t="shared" si="189"/>
        <v/>
      </c>
    </row>
    <row r="1193" spans="45:58" ht="14.25" customHeight="1">
      <c r="AS1193" s="18" t="str">
        <f t="shared" si="180"/>
        <v/>
      </c>
      <c r="AT1193" s="12" t="str">
        <f t="shared" si="181"/>
        <v/>
      </c>
      <c r="AU1193" s="19" t="str">
        <f t="shared" si="182"/>
        <v/>
      </c>
      <c r="AV1193" s="12" t="str">
        <f t="shared" si="183"/>
        <v/>
      </c>
      <c r="AW1193" s="12" t="str">
        <f t="shared" si="184"/>
        <v/>
      </c>
      <c r="AX1193" s="14" t="str">
        <f t="shared" si="185"/>
        <v/>
      </c>
      <c r="AY1193" s="14" t="str">
        <f>IF($B1193="","",COUNTIFS($B$5:$B1193,$B1193,$AT$5:$AT1193,$AT1193))</f>
        <v/>
      </c>
      <c r="AZ1193" s="14" t="str">
        <f>IF($B1193="","",COUNTIFS($B$5:$B1193,$B1193,$AV$5:$AV1193,$AV1193))</f>
        <v/>
      </c>
      <c r="BA1193" s="14" t="str">
        <f t="shared" si="186"/>
        <v/>
      </c>
      <c r="BB1193" s="14" t="str">
        <f t="shared" si="187"/>
        <v/>
      </c>
      <c r="BC1193" s="14">
        <f t="shared" si="188"/>
        <v>0</v>
      </c>
      <c r="BF1193" s="20" t="str">
        <f t="shared" si="189"/>
        <v/>
      </c>
    </row>
    <row r="1194" spans="45:58" ht="14.25" customHeight="1">
      <c r="AS1194" s="18" t="str">
        <f t="shared" si="180"/>
        <v/>
      </c>
      <c r="AT1194" s="12" t="str">
        <f t="shared" si="181"/>
        <v/>
      </c>
      <c r="AU1194" s="19" t="str">
        <f t="shared" si="182"/>
        <v/>
      </c>
      <c r="AV1194" s="12" t="str">
        <f t="shared" si="183"/>
        <v/>
      </c>
      <c r="AW1194" s="12" t="str">
        <f t="shared" si="184"/>
        <v/>
      </c>
      <c r="AX1194" s="14" t="str">
        <f t="shared" si="185"/>
        <v/>
      </c>
      <c r="AY1194" s="14" t="str">
        <f>IF($B1194="","",COUNTIFS($B$5:$B1194,$B1194,$AT$5:$AT1194,$AT1194))</f>
        <v/>
      </c>
      <c r="AZ1194" s="14" t="str">
        <f>IF($B1194="","",COUNTIFS($B$5:$B1194,$B1194,$AV$5:$AV1194,$AV1194))</f>
        <v/>
      </c>
      <c r="BA1194" s="14" t="str">
        <f t="shared" si="186"/>
        <v/>
      </c>
      <c r="BB1194" s="14" t="str">
        <f t="shared" si="187"/>
        <v/>
      </c>
      <c r="BC1194" s="14">
        <f t="shared" si="188"/>
        <v>0</v>
      </c>
      <c r="BF1194" s="20" t="str">
        <f t="shared" si="189"/>
        <v/>
      </c>
    </row>
    <row r="1195" spans="45:58" ht="14.25" customHeight="1">
      <c r="AS1195" s="18" t="str">
        <f t="shared" si="180"/>
        <v/>
      </c>
      <c r="AT1195" s="12" t="str">
        <f t="shared" si="181"/>
        <v/>
      </c>
      <c r="AU1195" s="19" t="str">
        <f t="shared" si="182"/>
        <v/>
      </c>
      <c r="AV1195" s="12" t="str">
        <f t="shared" si="183"/>
        <v/>
      </c>
      <c r="AW1195" s="12" t="str">
        <f t="shared" si="184"/>
        <v/>
      </c>
      <c r="AX1195" s="14" t="str">
        <f t="shared" si="185"/>
        <v/>
      </c>
      <c r="AY1195" s="14" t="str">
        <f>IF($B1195="","",COUNTIFS($B$5:$B1195,$B1195,$AT$5:$AT1195,$AT1195))</f>
        <v/>
      </c>
      <c r="AZ1195" s="14" t="str">
        <f>IF($B1195="","",COUNTIFS($B$5:$B1195,$B1195,$AV$5:$AV1195,$AV1195))</f>
        <v/>
      </c>
      <c r="BA1195" s="14" t="str">
        <f t="shared" si="186"/>
        <v/>
      </c>
      <c r="BB1195" s="14" t="str">
        <f t="shared" si="187"/>
        <v/>
      </c>
      <c r="BC1195" s="14">
        <f t="shared" si="188"/>
        <v>0</v>
      </c>
      <c r="BF1195" s="20" t="str">
        <f t="shared" si="189"/>
        <v/>
      </c>
    </row>
    <row r="1196" spans="45:58" ht="14.25" customHeight="1">
      <c r="AS1196" s="18" t="str">
        <f t="shared" si="180"/>
        <v/>
      </c>
      <c r="AT1196" s="12" t="str">
        <f t="shared" si="181"/>
        <v/>
      </c>
      <c r="AU1196" s="19" t="str">
        <f t="shared" si="182"/>
        <v/>
      </c>
      <c r="AV1196" s="12" t="str">
        <f t="shared" si="183"/>
        <v/>
      </c>
      <c r="AW1196" s="12" t="str">
        <f t="shared" si="184"/>
        <v/>
      </c>
      <c r="AX1196" s="14" t="str">
        <f t="shared" si="185"/>
        <v/>
      </c>
      <c r="AY1196" s="14" t="str">
        <f>IF($B1196="","",COUNTIFS($B$5:$B1196,$B1196,$AT$5:$AT1196,$AT1196))</f>
        <v/>
      </c>
      <c r="AZ1196" s="14" t="str">
        <f>IF($B1196="","",COUNTIFS($B$5:$B1196,$B1196,$AV$5:$AV1196,$AV1196))</f>
        <v/>
      </c>
      <c r="BA1196" s="14" t="str">
        <f t="shared" si="186"/>
        <v/>
      </c>
      <c r="BB1196" s="14" t="str">
        <f t="shared" si="187"/>
        <v/>
      </c>
      <c r="BC1196" s="14">
        <f t="shared" si="188"/>
        <v>0</v>
      </c>
      <c r="BF1196" s="20" t="str">
        <f t="shared" si="189"/>
        <v/>
      </c>
    </row>
    <row r="1197" spans="45:58" ht="14.25" customHeight="1">
      <c r="AS1197" s="18" t="str">
        <f t="shared" si="180"/>
        <v/>
      </c>
      <c r="AT1197" s="12" t="str">
        <f t="shared" si="181"/>
        <v/>
      </c>
      <c r="AU1197" s="19" t="str">
        <f t="shared" si="182"/>
        <v/>
      </c>
      <c r="AV1197" s="12" t="str">
        <f t="shared" si="183"/>
        <v/>
      </c>
      <c r="AW1197" s="12" t="str">
        <f t="shared" si="184"/>
        <v/>
      </c>
      <c r="AX1197" s="14" t="str">
        <f t="shared" si="185"/>
        <v/>
      </c>
      <c r="AY1197" s="14" t="str">
        <f>IF($B1197="","",COUNTIFS($B$5:$B1197,$B1197,$AT$5:$AT1197,$AT1197))</f>
        <v/>
      </c>
      <c r="AZ1197" s="14" t="str">
        <f>IF($B1197="","",COUNTIFS($B$5:$B1197,$B1197,$AV$5:$AV1197,$AV1197))</f>
        <v/>
      </c>
      <c r="BA1197" s="14" t="str">
        <f t="shared" si="186"/>
        <v/>
      </c>
      <c r="BB1197" s="14" t="str">
        <f t="shared" si="187"/>
        <v/>
      </c>
      <c r="BC1197" s="14">
        <f t="shared" si="188"/>
        <v>0</v>
      </c>
      <c r="BF1197" s="20" t="str">
        <f t="shared" si="189"/>
        <v/>
      </c>
    </row>
    <row r="1198" spans="45:58" ht="14.25" customHeight="1">
      <c r="AS1198" s="18" t="str">
        <f t="shared" si="180"/>
        <v/>
      </c>
      <c r="AT1198" s="12" t="str">
        <f t="shared" si="181"/>
        <v/>
      </c>
      <c r="AU1198" s="19" t="str">
        <f t="shared" si="182"/>
        <v/>
      </c>
      <c r="AV1198" s="12" t="str">
        <f t="shared" si="183"/>
        <v/>
      </c>
      <c r="AW1198" s="12" t="str">
        <f t="shared" si="184"/>
        <v/>
      </c>
      <c r="AX1198" s="14" t="str">
        <f t="shared" si="185"/>
        <v/>
      </c>
      <c r="AY1198" s="14" t="str">
        <f>IF($B1198="","",COUNTIFS($B$5:$B1198,$B1198,$AT$5:$AT1198,$AT1198))</f>
        <v/>
      </c>
      <c r="AZ1198" s="14" t="str">
        <f>IF($B1198="","",COUNTIFS($B$5:$B1198,$B1198,$AV$5:$AV1198,$AV1198))</f>
        <v/>
      </c>
      <c r="BA1198" s="14" t="str">
        <f t="shared" si="186"/>
        <v/>
      </c>
      <c r="BB1198" s="14" t="str">
        <f t="shared" si="187"/>
        <v/>
      </c>
      <c r="BC1198" s="14">
        <f t="shared" si="188"/>
        <v>0</v>
      </c>
      <c r="BF1198" s="20" t="str">
        <f t="shared" si="189"/>
        <v/>
      </c>
    </row>
    <row r="1199" spans="45:58" ht="14.25" customHeight="1">
      <c r="AS1199" s="18" t="str">
        <f t="shared" si="180"/>
        <v/>
      </c>
      <c r="AT1199" s="12" t="str">
        <f t="shared" si="181"/>
        <v/>
      </c>
      <c r="AU1199" s="19" t="str">
        <f t="shared" si="182"/>
        <v/>
      </c>
      <c r="AV1199" s="12" t="str">
        <f t="shared" si="183"/>
        <v/>
      </c>
      <c r="AW1199" s="12" t="str">
        <f t="shared" si="184"/>
        <v/>
      </c>
      <c r="AX1199" s="14" t="str">
        <f t="shared" si="185"/>
        <v/>
      </c>
      <c r="AY1199" s="14" t="str">
        <f>IF($B1199="","",COUNTIFS($B$5:$B1199,$B1199,$AT$5:$AT1199,$AT1199))</f>
        <v/>
      </c>
      <c r="AZ1199" s="14" t="str">
        <f>IF($B1199="","",COUNTIFS($B$5:$B1199,$B1199,$AV$5:$AV1199,$AV1199))</f>
        <v/>
      </c>
      <c r="BA1199" s="14" t="str">
        <f t="shared" si="186"/>
        <v/>
      </c>
      <c r="BB1199" s="14" t="str">
        <f t="shared" si="187"/>
        <v/>
      </c>
      <c r="BC1199" s="14">
        <f t="shared" si="188"/>
        <v>0</v>
      </c>
      <c r="BF1199" s="20" t="str">
        <f t="shared" si="189"/>
        <v/>
      </c>
    </row>
    <row r="1200" spans="45:58" ht="14.25" customHeight="1">
      <c r="AS1200" s="18" t="str">
        <f t="shared" si="180"/>
        <v/>
      </c>
      <c r="AT1200" s="12" t="str">
        <f t="shared" si="181"/>
        <v/>
      </c>
      <c r="AU1200" s="19" t="str">
        <f t="shared" si="182"/>
        <v/>
      </c>
      <c r="AV1200" s="12" t="str">
        <f t="shared" si="183"/>
        <v/>
      </c>
      <c r="AW1200" s="12" t="str">
        <f t="shared" si="184"/>
        <v/>
      </c>
      <c r="AX1200" s="14" t="str">
        <f t="shared" si="185"/>
        <v/>
      </c>
      <c r="AY1200" s="14" t="str">
        <f>IF($B1200="","",COUNTIFS($B$5:$B1200,$B1200,$AT$5:$AT1200,$AT1200))</f>
        <v/>
      </c>
      <c r="AZ1200" s="14" t="str">
        <f>IF($B1200="","",COUNTIFS($B$5:$B1200,$B1200,$AV$5:$AV1200,$AV1200))</f>
        <v/>
      </c>
      <c r="BA1200" s="14" t="str">
        <f t="shared" si="186"/>
        <v/>
      </c>
      <c r="BB1200" s="14" t="str">
        <f t="shared" si="187"/>
        <v/>
      </c>
      <c r="BC1200" s="14">
        <f t="shared" si="188"/>
        <v>0</v>
      </c>
      <c r="BF1200" s="20" t="str">
        <f t="shared" si="189"/>
        <v/>
      </c>
    </row>
    <row r="1201" spans="45:58" ht="14.25" customHeight="1">
      <c r="AS1201" s="18" t="str">
        <f t="shared" si="180"/>
        <v/>
      </c>
      <c r="AT1201" s="12" t="str">
        <f t="shared" si="181"/>
        <v/>
      </c>
      <c r="AU1201" s="19" t="str">
        <f t="shared" si="182"/>
        <v/>
      </c>
      <c r="AV1201" s="12" t="str">
        <f t="shared" si="183"/>
        <v/>
      </c>
      <c r="AW1201" s="12" t="str">
        <f t="shared" si="184"/>
        <v/>
      </c>
      <c r="AX1201" s="14" t="str">
        <f t="shared" si="185"/>
        <v/>
      </c>
      <c r="AY1201" s="14" t="str">
        <f>IF($B1201="","",COUNTIFS($B$5:$B1201,$B1201,$AT$5:$AT1201,$AT1201))</f>
        <v/>
      </c>
      <c r="AZ1201" s="14" t="str">
        <f>IF($B1201="","",COUNTIFS($B$5:$B1201,$B1201,$AV$5:$AV1201,$AV1201))</f>
        <v/>
      </c>
      <c r="BA1201" s="14" t="str">
        <f t="shared" si="186"/>
        <v/>
      </c>
      <c r="BB1201" s="14" t="str">
        <f t="shared" si="187"/>
        <v/>
      </c>
      <c r="BC1201" s="14">
        <f t="shared" si="188"/>
        <v>0</v>
      </c>
      <c r="BF1201" s="20" t="str">
        <f t="shared" si="189"/>
        <v/>
      </c>
    </row>
    <row r="1202" spans="45:58" ht="14.25" customHeight="1">
      <c r="AS1202" s="18" t="str">
        <f t="shared" si="180"/>
        <v/>
      </c>
      <c r="AT1202" s="12" t="str">
        <f t="shared" si="181"/>
        <v/>
      </c>
      <c r="AU1202" s="19" t="str">
        <f t="shared" si="182"/>
        <v/>
      </c>
      <c r="AV1202" s="12" t="str">
        <f t="shared" si="183"/>
        <v/>
      </c>
      <c r="AW1202" s="12" t="str">
        <f t="shared" si="184"/>
        <v/>
      </c>
      <c r="AX1202" s="14" t="str">
        <f t="shared" si="185"/>
        <v/>
      </c>
      <c r="AY1202" s="14" t="str">
        <f>IF($B1202="","",COUNTIFS($B$5:$B1202,$B1202,$AT$5:$AT1202,$AT1202))</f>
        <v/>
      </c>
      <c r="AZ1202" s="14" t="str">
        <f>IF($B1202="","",COUNTIFS($B$5:$B1202,$B1202,$AV$5:$AV1202,$AV1202))</f>
        <v/>
      </c>
      <c r="BA1202" s="14" t="str">
        <f t="shared" si="186"/>
        <v/>
      </c>
      <c r="BB1202" s="14" t="str">
        <f t="shared" si="187"/>
        <v/>
      </c>
      <c r="BC1202" s="14">
        <f t="shared" si="188"/>
        <v>0</v>
      </c>
      <c r="BF1202" s="20" t="str">
        <f t="shared" si="189"/>
        <v/>
      </c>
    </row>
    <row r="1203" spans="45:58" ht="14.25" customHeight="1">
      <c r="AS1203" s="18" t="str">
        <f t="shared" si="180"/>
        <v/>
      </c>
      <c r="AT1203" s="12" t="str">
        <f t="shared" si="181"/>
        <v/>
      </c>
      <c r="AU1203" s="19" t="str">
        <f t="shared" si="182"/>
        <v/>
      </c>
      <c r="AV1203" s="12" t="str">
        <f t="shared" si="183"/>
        <v/>
      </c>
      <c r="AW1203" s="12" t="str">
        <f t="shared" si="184"/>
        <v/>
      </c>
      <c r="AX1203" s="14" t="str">
        <f t="shared" si="185"/>
        <v/>
      </c>
      <c r="AY1203" s="14" t="str">
        <f>IF($B1203="","",COUNTIFS($B$5:$B1203,$B1203,$AT$5:$AT1203,$AT1203))</f>
        <v/>
      </c>
      <c r="AZ1203" s="14" t="str">
        <f>IF($B1203="","",COUNTIFS($B$5:$B1203,$B1203,$AV$5:$AV1203,$AV1203))</f>
        <v/>
      </c>
      <c r="BA1203" s="14" t="str">
        <f t="shared" si="186"/>
        <v/>
      </c>
      <c r="BB1203" s="14" t="str">
        <f t="shared" si="187"/>
        <v/>
      </c>
      <c r="BC1203" s="14">
        <f t="shared" si="188"/>
        <v>0</v>
      </c>
      <c r="BF1203" s="20" t="str">
        <f t="shared" si="189"/>
        <v/>
      </c>
    </row>
    <row r="1204" spans="45:58" ht="14.25" customHeight="1">
      <c r="AS1204" s="18" t="str">
        <f t="shared" si="180"/>
        <v/>
      </c>
      <c r="AT1204" s="12" t="str">
        <f t="shared" si="181"/>
        <v/>
      </c>
      <c r="AU1204" s="19" t="str">
        <f t="shared" si="182"/>
        <v/>
      </c>
      <c r="AV1204" s="12" t="str">
        <f t="shared" si="183"/>
        <v/>
      </c>
      <c r="AW1204" s="12" t="str">
        <f t="shared" si="184"/>
        <v/>
      </c>
      <c r="AX1204" s="14" t="str">
        <f t="shared" si="185"/>
        <v/>
      </c>
      <c r="AY1204" s="14" t="str">
        <f>IF($B1204="","",COUNTIFS($B$5:$B1204,$B1204,$AT$5:$AT1204,$AT1204))</f>
        <v/>
      </c>
      <c r="AZ1204" s="14" t="str">
        <f>IF($B1204="","",COUNTIFS($B$5:$B1204,$B1204,$AV$5:$AV1204,$AV1204))</f>
        <v/>
      </c>
      <c r="BA1204" s="14" t="str">
        <f t="shared" si="186"/>
        <v/>
      </c>
      <c r="BB1204" s="14" t="str">
        <f t="shared" si="187"/>
        <v/>
      </c>
      <c r="BC1204" s="14">
        <f t="shared" si="188"/>
        <v>0</v>
      </c>
      <c r="BF1204" s="20" t="str">
        <f t="shared" si="189"/>
        <v/>
      </c>
    </row>
    <row r="1205" spans="45:58" ht="14.25" customHeight="1">
      <c r="AS1205" s="18" t="str">
        <f t="shared" si="180"/>
        <v/>
      </c>
      <c r="AT1205" s="12" t="str">
        <f t="shared" si="181"/>
        <v/>
      </c>
      <c r="AU1205" s="19" t="str">
        <f t="shared" si="182"/>
        <v/>
      </c>
      <c r="AV1205" s="12" t="str">
        <f t="shared" si="183"/>
        <v/>
      </c>
      <c r="AW1205" s="12" t="str">
        <f t="shared" si="184"/>
        <v/>
      </c>
      <c r="AX1205" s="14" t="str">
        <f t="shared" si="185"/>
        <v/>
      </c>
      <c r="AY1205" s="14" t="str">
        <f>IF($B1205="","",COUNTIFS($B$5:$B1205,$B1205,$AT$5:$AT1205,$AT1205))</f>
        <v/>
      </c>
      <c r="AZ1205" s="14" t="str">
        <f>IF($B1205="","",COUNTIFS($B$5:$B1205,$B1205,$AV$5:$AV1205,$AV1205))</f>
        <v/>
      </c>
      <c r="BA1205" s="14" t="str">
        <f t="shared" si="186"/>
        <v/>
      </c>
      <c r="BB1205" s="14" t="str">
        <f t="shared" si="187"/>
        <v/>
      </c>
      <c r="BC1205" s="14">
        <f t="shared" si="188"/>
        <v>0</v>
      </c>
      <c r="BF1205" s="20" t="str">
        <f t="shared" si="189"/>
        <v/>
      </c>
    </row>
    <row r="1206" spans="45:58" ht="14.25" customHeight="1">
      <c r="AS1206" s="18" t="str">
        <f t="shared" si="180"/>
        <v/>
      </c>
      <c r="AT1206" s="12" t="str">
        <f t="shared" si="181"/>
        <v/>
      </c>
      <c r="AU1206" s="19" t="str">
        <f t="shared" si="182"/>
        <v/>
      </c>
      <c r="AV1206" s="12" t="str">
        <f t="shared" si="183"/>
        <v/>
      </c>
      <c r="AW1206" s="12" t="str">
        <f t="shared" si="184"/>
        <v/>
      </c>
      <c r="AX1206" s="14" t="str">
        <f t="shared" si="185"/>
        <v/>
      </c>
      <c r="AY1206" s="14" t="str">
        <f>IF($B1206="","",COUNTIFS($B$5:$B1206,$B1206,$AT$5:$AT1206,$AT1206))</f>
        <v/>
      </c>
      <c r="AZ1206" s="14" t="str">
        <f>IF($B1206="","",COUNTIFS($B$5:$B1206,$B1206,$AV$5:$AV1206,$AV1206))</f>
        <v/>
      </c>
      <c r="BA1206" s="14" t="str">
        <f t="shared" si="186"/>
        <v/>
      </c>
      <c r="BB1206" s="14" t="str">
        <f t="shared" si="187"/>
        <v/>
      </c>
      <c r="BC1206" s="14">
        <f t="shared" si="188"/>
        <v>0</v>
      </c>
      <c r="BF1206" s="20" t="str">
        <f t="shared" si="189"/>
        <v/>
      </c>
    </row>
    <row r="1207" spans="45:58" ht="14.25" customHeight="1">
      <c r="AS1207" s="18" t="str">
        <f t="shared" si="180"/>
        <v/>
      </c>
      <c r="AT1207" s="12" t="str">
        <f t="shared" si="181"/>
        <v/>
      </c>
      <c r="AU1207" s="19" t="str">
        <f t="shared" si="182"/>
        <v/>
      </c>
      <c r="AV1207" s="12" t="str">
        <f t="shared" si="183"/>
        <v/>
      </c>
      <c r="AW1207" s="12" t="str">
        <f t="shared" si="184"/>
        <v/>
      </c>
      <c r="AX1207" s="14" t="str">
        <f t="shared" si="185"/>
        <v/>
      </c>
      <c r="AY1207" s="14" t="str">
        <f>IF($B1207="","",COUNTIFS($B$5:$B1207,$B1207,$AT$5:$AT1207,$AT1207))</f>
        <v/>
      </c>
      <c r="AZ1207" s="14" t="str">
        <f>IF($B1207="","",COUNTIFS($B$5:$B1207,$B1207,$AV$5:$AV1207,$AV1207))</f>
        <v/>
      </c>
      <c r="BA1207" s="14" t="str">
        <f t="shared" si="186"/>
        <v/>
      </c>
      <c r="BB1207" s="14" t="str">
        <f t="shared" si="187"/>
        <v/>
      </c>
      <c r="BC1207" s="14">
        <f t="shared" si="188"/>
        <v>0</v>
      </c>
      <c r="BF1207" s="20" t="str">
        <f t="shared" si="189"/>
        <v/>
      </c>
    </row>
    <row r="1208" spans="45:58" ht="14.25" customHeight="1">
      <c r="AS1208" s="18" t="str">
        <f t="shared" si="180"/>
        <v/>
      </c>
      <c r="AT1208" s="12" t="str">
        <f t="shared" si="181"/>
        <v/>
      </c>
      <c r="AU1208" s="19" t="str">
        <f t="shared" si="182"/>
        <v/>
      </c>
      <c r="AV1208" s="12" t="str">
        <f t="shared" si="183"/>
        <v/>
      </c>
      <c r="AW1208" s="12" t="str">
        <f t="shared" si="184"/>
        <v/>
      </c>
      <c r="AX1208" s="14" t="str">
        <f t="shared" si="185"/>
        <v/>
      </c>
      <c r="AY1208" s="14" t="str">
        <f>IF($B1208="","",COUNTIFS($B$5:$B1208,$B1208,$AT$5:$AT1208,$AT1208))</f>
        <v/>
      </c>
      <c r="AZ1208" s="14" t="str">
        <f>IF($B1208="","",COUNTIFS($B$5:$B1208,$B1208,$AV$5:$AV1208,$AV1208))</f>
        <v/>
      </c>
      <c r="BA1208" s="14" t="str">
        <f t="shared" si="186"/>
        <v/>
      </c>
      <c r="BB1208" s="14" t="str">
        <f t="shared" si="187"/>
        <v/>
      </c>
      <c r="BC1208" s="14">
        <f t="shared" si="188"/>
        <v>0</v>
      </c>
      <c r="BF1208" s="20" t="str">
        <f t="shared" si="189"/>
        <v/>
      </c>
    </row>
    <row r="1209" spans="45:58" ht="14.25" customHeight="1">
      <c r="AS1209" s="18" t="str">
        <f t="shared" si="180"/>
        <v/>
      </c>
      <c r="AT1209" s="12" t="str">
        <f t="shared" si="181"/>
        <v/>
      </c>
      <c r="AU1209" s="19" t="str">
        <f t="shared" si="182"/>
        <v/>
      </c>
      <c r="AV1209" s="12" t="str">
        <f t="shared" si="183"/>
        <v/>
      </c>
      <c r="AW1209" s="12" t="str">
        <f t="shared" si="184"/>
        <v/>
      </c>
      <c r="AX1209" s="14" t="str">
        <f t="shared" si="185"/>
        <v/>
      </c>
      <c r="AY1209" s="14" t="str">
        <f>IF($B1209="","",COUNTIFS($B$5:$B1209,$B1209,$AT$5:$AT1209,$AT1209))</f>
        <v/>
      </c>
      <c r="AZ1209" s="14" t="str">
        <f>IF($B1209="","",COUNTIFS($B$5:$B1209,$B1209,$AV$5:$AV1209,$AV1209))</f>
        <v/>
      </c>
      <c r="BA1209" s="14" t="str">
        <f t="shared" si="186"/>
        <v/>
      </c>
      <c r="BB1209" s="14" t="str">
        <f t="shared" si="187"/>
        <v/>
      </c>
      <c r="BC1209" s="14">
        <f t="shared" si="188"/>
        <v>0</v>
      </c>
      <c r="BF1209" s="20" t="str">
        <f t="shared" si="189"/>
        <v/>
      </c>
    </row>
    <row r="1210" spans="45:58" ht="14.25" customHeight="1">
      <c r="AS1210" s="18" t="str">
        <f t="shared" si="180"/>
        <v/>
      </c>
      <c r="AT1210" s="12" t="str">
        <f t="shared" si="181"/>
        <v/>
      </c>
      <c r="AU1210" s="19" t="str">
        <f t="shared" si="182"/>
        <v/>
      </c>
      <c r="AV1210" s="12" t="str">
        <f t="shared" si="183"/>
        <v/>
      </c>
      <c r="AW1210" s="12" t="str">
        <f t="shared" si="184"/>
        <v/>
      </c>
      <c r="AX1210" s="14" t="str">
        <f t="shared" si="185"/>
        <v/>
      </c>
      <c r="AY1210" s="14" t="str">
        <f>IF($B1210="","",COUNTIFS($B$5:$B1210,$B1210,$AT$5:$AT1210,$AT1210))</f>
        <v/>
      </c>
      <c r="AZ1210" s="14" t="str">
        <f>IF($B1210="","",COUNTIFS($B$5:$B1210,$B1210,$AV$5:$AV1210,$AV1210))</f>
        <v/>
      </c>
      <c r="BA1210" s="14" t="str">
        <f t="shared" si="186"/>
        <v/>
      </c>
      <c r="BB1210" s="14" t="str">
        <f t="shared" si="187"/>
        <v/>
      </c>
      <c r="BC1210" s="14">
        <f t="shared" si="188"/>
        <v>0</v>
      </c>
      <c r="BF1210" s="20" t="str">
        <f t="shared" si="189"/>
        <v/>
      </c>
    </row>
    <row r="1211" spans="45:58" ht="14.25" customHeight="1">
      <c r="AS1211" s="18" t="str">
        <f t="shared" si="180"/>
        <v/>
      </c>
      <c r="AT1211" s="12" t="str">
        <f t="shared" si="181"/>
        <v/>
      </c>
      <c r="AU1211" s="19" t="str">
        <f t="shared" si="182"/>
        <v/>
      </c>
      <c r="AV1211" s="12" t="str">
        <f t="shared" si="183"/>
        <v/>
      </c>
      <c r="AW1211" s="12" t="str">
        <f t="shared" si="184"/>
        <v/>
      </c>
      <c r="AX1211" s="14" t="str">
        <f t="shared" si="185"/>
        <v/>
      </c>
      <c r="AY1211" s="14" t="str">
        <f>IF($B1211="","",COUNTIFS($B$5:$B1211,$B1211,$AT$5:$AT1211,$AT1211))</f>
        <v/>
      </c>
      <c r="AZ1211" s="14" t="str">
        <f>IF($B1211="","",COUNTIFS($B$5:$B1211,$B1211,$AV$5:$AV1211,$AV1211))</f>
        <v/>
      </c>
      <c r="BA1211" s="14" t="str">
        <f t="shared" si="186"/>
        <v/>
      </c>
      <c r="BB1211" s="14" t="str">
        <f t="shared" si="187"/>
        <v/>
      </c>
      <c r="BC1211" s="14">
        <f t="shared" si="188"/>
        <v>0</v>
      </c>
      <c r="BF1211" s="20" t="str">
        <f t="shared" si="189"/>
        <v/>
      </c>
    </row>
    <row r="1212" spans="45:58" ht="14.25" customHeight="1">
      <c r="AS1212" s="18" t="str">
        <f t="shared" si="180"/>
        <v/>
      </c>
      <c r="AT1212" s="12" t="str">
        <f t="shared" si="181"/>
        <v/>
      </c>
      <c r="AU1212" s="19" t="str">
        <f t="shared" si="182"/>
        <v/>
      </c>
      <c r="AV1212" s="12" t="str">
        <f t="shared" si="183"/>
        <v/>
      </c>
      <c r="AW1212" s="12" t="str">
        <f t="shared" si="184"/>
        <v/>
      </c>
      <c r="AX1212" s="14" t="str">
        <f t="shared" si="185"/>
        <v/>
      </c>
      <c r="AY1212" s="14" t="str">
        <f>IF($B1212="","",COUNTIFS($B$5:$B1212,$B1212,$AT$5:$AT1212,$AT1212))</f>
        <v/>
      </c>
      <c r="AZ1212" s="14" t="str">
        <f>IF($B1212="","",COUNTIFS($B$5:$B1212,$B1212,$AV$5:$AV1212,$AV1212))</f>
        <v/>
      </c>
      <c r="BA1212" s="14" t="str">
        <f t="shared" si="186"/>
        <v/>
      </c>
      <c r="BB1212" s="14" t="str">
        <f t="shared" si="187"/>
        <v/>
      </c>
      <c r="BC1212" s="14">
        <f t="shared" si="188"/>
        <v>0</v>
      </c>
      <c r="BF1212" s="20" t="str">
        <f t="shared" si="189"/>
        <v/>
      </c>
    </row>
    <row r="1213" spans="45:58" ht="14.25" customHeight="1">
      <c r="AS1213" s="18" t="str">
        <f t="shared" si="180"/>
        <v/>
      </c>
      <c r="AT1213" s="12" t="str">
        <f t="shared" si="181"/>
        <v/>
      </c>
      <c r="AU1213" s="19" t="str">
        <f t="shared" si="182"/>
        <v/>
      </c>
      <c r="AV1213" s="12" t="str">
        <f t="shared" si="183"/>
        <v/>
      </c>
      <c r="AW1213" s="12" t="str">
        <f t="shared" si="184"/>
        <v/>
      </c>
      <c r="AX1213" s="14" t="str">
        <f t="shared" si="185"/>
        <v/>
      </c>
      <c r="AY1213" s="14" t="str">
        <f>IF($B1213="","",COUNTIFS($B$5:$B1213,$B1213,$AT$5:$AT1213,$AT1213))</f>
        <v/>
      </c>
      <c r="AZ1213" s="14" t="str">
        <f>IF($B1213="","",COUNTIFS($B$5:$B1213,$B1213,$AV$5:$AV1213,$AV1213))</f>
        <v/>
      </c>
      <c r="BA1213" s="14" t="str">
        <f t="shared" si="186"/>
        <v/>
      </c>
      <c r="BB1213" s="14" t="str">
        <f t="shared" si="187"/>
        <v/>
      </c>
      <c r="BC1213" s="14">
        <f t="shared" si="188"/>
        <v>0</v>
      </c>
      <c r="BF1213" s="20" t="str">
        <f t="shared" si="189"/>
        <v/>
      </c>
    </row>
    <row r="1214" spans="45:58" ht="14.25" customHeight="1">
      <c r="AS1214" s="18" t="str">
        <f t="shared" si="180"/>
        <v/>
      </c>
      <c r="AT1214" s="12" t="str">
        <f t="shared" si="181"/>
        <v/>
      </c>
      <c r="AU1214" s="19" t="str">
        <f t="shared" si="182"/>
        <v/>
      </c>
      <c r="AV1214" s="12" t="str">
        <f t="shared" si="183"/>
        <v/>
      </c>
      <c r="AW1214" s="12" t="str">
        <f t="shared" si="184"/>
        <v/>
      </c>
      <c r="AX1214" s="14" t="str">
        <f t="shared" si="185"/>
        <v/>
      </c>
      <c r="AY1214" s="14" t="str">
        <f>IF($B1214="","",COUNTIFS($B$5:$B1214,$B1214,$AT$5:$AT1214,$AT1214))</f>
        <v/>
      </c>
      <c r="AZ1214" s="14" t="str">
        <f>IF($B1214="","",COUNTIFS($B$5:$B1214,$B1214,$AV$5:$AV1214,$AV1214))</f>
        <v/>
      </c>
      <c r="BA1214" s="14" t="str">
        <f t="shared" si="186"/>
        <v/>
      </c>
      <c r="BB1214" s="14" t="str">
        <f t="shared" si="187"/>
        <v/>
      </c>
      <c r="BC1214" s="14">
        <f t="shared" si="188"/>
        <v>0</v>
      </c>
      <c r="BF1214" s="20" t="str">
        <f t="shared" si="189"/>
        <v/>
      </c>
    </row>
    <row r="1215" spans="45:58" ht="14.25" customHeight="1">
      <c r="AS1215" s="18" t="str">
        <f t="shared" si="180"/>
        <v/>
      </c>
      <c r="AT1215" s="12" t="str">
        <f t="shared" si="181"/>
        <v/>
      </c>
      <c r="AU1215" s="19" t="str">
        <f t="shared" si="182"/>
        <v/>
      </c>
      <c r="AV1215" s="12" t="str">
        <f t="shared" si="183"/>
        <v/>
      </c>
      <c r="AW1215" s="12" t="str">
        <f t="shared" si="184"/>
        <v/>
      </c>
      <c r="AX1215" s="14" t="str">
        <f t="shared" si="185"/>
        <v/>
      </c>
      <c r="AY1215" s="14" t="str">
        <f>IF($B1215="","",COUNTIFS($B$5:$B1215,$B1215,$AT$5:$AT1215,$AT1215))</f>
        <v/>
      </c>
      <c r="AZ1215" s="14" t="str">
        <f>IF($B1215="","",COUNTIFS($B$5:$B1215,$B1215,$AV$5:$AV1215,$AV1215))</f>
        <v/>
      </c>
      <c r="BA1215" s="14" t="str">
        <f t="shared" si="186"/>
        <v/>
      </c>
      <c r="BB1215" s="14" t="str">
        <f t="shared" si="187"/>
        <v/>
      </c>
      <c r="BC1215" s="14">
        <f t="shared" si="188"/>
        <v>0</v>
      </c>
      <c r="BF1215" s="20" t="str">
        <f t="shared" si="189"/>
        <v/>
      </c>
    </row>
    <row r="1216" spans="45:58" ht="14.25" customHeight="1">
      <c r="AS1216" s="18" t="str">
        <f t="shared" si="180"/>
        <v/>
      </c>
      <c r="AT1216" s="12" t="str">
        <f t="shared" si="181"/>
        <v/>
      </c>
      <c r="AU1216" s="19" t="str">
        <f t="shared" si="182"/>
        <v/>
      </c>
      <c r="AV1216" s="12" t="str">
        <f t="shared" si="183"/>
        <v/>
      </c>
      <c r="AW1216" s="12" t="str">
        <f t="shared" si="184"/>
        <v/>
      </c>
      <c r="AX1216" s="14" t="str">
        <f t="shared" si="185"/>
        <v/>
      </c>
      <c r="AY1216" s="14" t="str">
        <f>IF($B1216="","",COUNTIFS($B$5:$B1216,$B1216,$AT$5:$AT1216,$AT1216))</f>
        <v/>
      </c>
      <c r="AZ1216" s="14" t="str">
        <f>IF($B1216="","",COUNTIFS($B$5:$B1216,$B1216,$AV$5:$AV1216,$AV1216))</f>
        <v/>
      </c>
      <c r="BA1216" s="14" t="str">
        <f t="shared" si="186"/>
        <v/>
      </c>
      <c r="BB1216" s="14" t="str">
        <f t="shared" si="187"/>
        <v/>
      </c>
      <c r="BC1216" s="14">
        <f t="shared" si="188"/>
        <v>0</v>
      </c>
      <c r="BF1216" s="20" t="str">
        <f t="shared" si="189"/>
        <v/>
      </c>
    </row>
    <row r="1217" spans="45:58" ht="14.25" customHeight="1">
      <c r="AS1217" s="18" t="str">
        <f t="shared" si="180"/>
        <v/>
      </c>
      <c r="AT1217" s="12" t="str">
        <f t="shared" si="181"/>
        <v/>
      </c>
      <c r="AU1217" s="19" t="str">
        <f t="shared" si="182"/>
        <v/>
      </c>
      <c r="AV1217" s="12" t="str">
        <f t="shared" si="183"/>
        <v/>
      </c>
      <c r="AW1217" s="12" t="str">
        <f t="shared" si="184"/>
        <v/>
      </c>
      <c r="AX1217" s="14" t="str">
        <f t="shared" si="185"/>
        <v/>
      </c>
      <c r="AY1217" s="14" t="str">
        <f>IF($B1217="","",COUNTIFS($B$5:$B1217,$B1217,$AT$5:$AT1217,$AT1217))</f>
        <v/>
      </c>
      <c r="AZ1217" s="14" t="str">
        <f>IF($B1217="","",COUNTIFS($B$5:$B1217,$B1217,$AV$5:$AV1217,$AV1217))</f>
        <v/>
      </c>
      <c r="BA1217" s="14" t="str">
        <f t="shared" si="186"/>
        <v/>
      </c>
      <c r="BB1217" s="14" t="str">
        <f t="shared" si="187"/>
        <v/>
      </c>
      <c r="BC1217" s="14">
        <f t="shared" si="188"/>
        <v>0</v>
      </c>
      <c r="BF1217" s="20" t="str">
        <f t="shared" si="189"/>
        <v/>
      </c>
    </row>
    <row r="1218" spans="45:58" ht="14.25" customHeight="1">
      <c r="AS1218" s="18" t="str">
        <f t="shared" si="180"/>
        <v/>
      </c>
      <c r="AT1218" s="12" t="str">
        <f t="shared" si="181"/>
        <v/>
      </c>
      <c r="AU1218" s="19" t="str">
        <f t="shared" si="182"/>
        <v/>
      </c>
      <c r="AV1218" s="12" t="str">
        <f t="shared" si="183"/>
        <v/>
      </c>
      <c r="AW1218" s="12" t="str">
        <f t="shared" si="184"/>
        <v/>
      </c>
      <c r="AX1218" s="14" t="str">
        <f t="shared" si="185"/>
        <v/>
      </c>
      <c r="AY1218" s="14" t="str">
        <f>IF($B1218="","",COUNTIFS($B$5:$B1218,$B1218,$AT$5:$AT1218,$AT1218))</f>
        <v/>
      </c>
      <c r="AZ1218" s="14" t="str">
        <f>IF($B1218="","",COUNTIFS($B$5:$B1218,$B1218,$AV$5:$AV1218,$AV1218))</f>
        <v/>
      </c>
      <c r="BA1218" s="14" t="str">
        <f t="shared" si="186"/>
        <v/>
      </c>
      <c r="BB1218" s="14" t="str">
        <f t="shared" si="187"/>
        <v/>
      </c>
      <c r="BC1218" s="14">
        <f t="shared" si="188"/>
        <v>0</v>
      </c>
      <c r="BF1218" s="20" t="str">
        <f t="shared" si="189"/>
        <v/>
      </c>
    </row>
    <row r="1219" spans="45:58" ht="14.25" customHeight="1">
      <c r="AS1219" s="18" t="str">
        <f t="shared" si="180"/>
        <v/>
      </c>
      <c r="AT1219" s="12" t="str">
        <f t="shared" si="181"/>
        <v/>
      </c>
      <c r="AU1219" s="19" t="str">
        <f t="shared" si="182"/>
        <v/>
      </c>
      <c r="AV1219" s="12" t="str">
        <f t="shared" si="183"/>
        <v/>
      </c>
      <c r="AW1219" s="12" t="str">
        <f t="shared" si="184"/>
        <v/>
      </c>
      <c r="AX1219" s="14" t="str">
        <f t="shared" si="185"/>
        <v/>
      </c>
      <c r="AY1219" s="14" t="str">
        <f>IF($B1219="","",COUNTIFS($B$5:$B1219,$B1219,$AT$5:$AT1219,$AT1219))</f>
        <v/>
      </c>
      <c r="AZ1219" s="14" t="str">
        <f>IF($B1219="","",COUNTIFS($B$5:$B1219,$B1219,$AV$5:$AV1219,$AV1219))</f>
        <v/>
      </c>
      <c r="BA1219" s="14" t="str">
        <f t="shared" si="186"/>
        <v/>
      </c>
      <c r="BB1219" s="14" t="str">
        <f t="shared" si="187"/>
        <v/>
      </c>
      <c r="BC1219" s="14">
        <f t="shared" si="188"/>
        <v>0</v>
      </c>
      <c r="BF1219" s="20" t="str">
        <f t="shared" si="189"/>
        <v/>
      </c>
    </row>
    <row r="1220" spans="45:58" ht="14.25" customHeight="1">
      <c r="AS1220" s="18" t="str">
        <f t="shared" si="180"/>
        <v/>
      </c>
      <c r="AT1220" s="12" t="str">
        <f t="shared" si="181"/>
        <v/>
      </c>
      <c r="AU1220" s="19" t="str">
        <f t="shared" si="182"/>
        <v/>
      </c>
      <c r="AV1220" s="12" t="str">
        <f t="shared" si="183"/>
        <v/>
      </c>
      <c r="AW1220" s="12" t="str">
        <f t="shared" si="184"/>
        <v/>
      </c>
      <c r="AX1220" s="14" t="str">
        <f t="shared" si="185"/>
        <v/>
      </c>
      <c r="AY1220" s="14" t="str">
        <f>IF($B1220="","",COUNTIFS($B$5:$B1220,$B1220,$AT$5:$AT1220,$AT1220))</f>
        <v/>
      </c>
      <c r="AZ1220" s="14" t="str">
        <f>IF($B1220="","",COUNTIFS($B$5:$B1220,$B1220,$AV$5:$AV1220,$AV1220))</f>
        <v/>
      </c>
      <c r="BA1220" s="14" t="str">
        <f t="shared" si="186"/>
        <v/>
      </c>
      <c r="BB1220" s="14" t="str">
        <f t="shared" si="187"/>
        <v/>
      </c>
      <c r="BC1220" s="14">
        <f t="shared" si="188"/>
        <v>0</v>
      </c>
      <c r="BF1220" s="20" t="str">
        <f t="shared" si="189"/>
        <v/>
      </c>
    </row>
    <row r="1221" spans="45:58" ht="14.25" customHeight="1">
      <c r="AS1221" s="18" t="str">
        <f t="shared" ref="AS1221:AS1284" si="190">IF($B1221="","",SUM($H1221,$J1221,$L1221,$N1221,$P1221,$R1221,$T1221,$V1221,$X1221,$Z1221,$AB1221,$AD1221,$AF1221,$AH1221,$AJ1221,$AL1221,$AN1221))</f>
        <v/>
      </c>
      <c r="AT1221" s="12" t="str">
        <f t="shared" ref="AT1221:AT1284" si="191">IF($C1221="","",DATE(YEAR($C1221),MONTH($C1221),1))</f>
        <v/>
      </c>
      <c r="AU1221" s="19" t="str">
        <f t="shared" ref="AU1221:AU1284" si="192">IF($AT1221="","",TEXT($AT1221,"mmmm yyyy"))</f>
        <v/>
      </c>
      <c r="AV1221" s="12" t="str">
        <f t="shared" ref="AV1221:AV1284" si="193">IF($C1221="","",$C1221-WEEKDAY($C1221,2)+1)</f>
        <v/>
      </c>
      <c r="AW1221" s="12" t="str">
        <f t="shared" ref="AW1221:AW1284" si="194">IF($AV1221="","",$AV1221+6)</f>
        <v/>
      </c>
      <c r="AX1221" s="14" t="str">
        <f t="shared" ref="AX1221:AX1284" si="195">IF($AV1221="","",TEXT($AV1221,"dd/mm/yyyy")&amp;" - "&amp;TEXT($AW1221,"dd/mm/yyyy"))</f>
        <v/>
      </c>
      <c r="AY1221" s="14" t="str">
        <f>IF($B1221="","",COUNTIFS($B$5:$B1221,$B1221,$AT$5:$AT1221,$AT1221))</f>
        <v/>
      </c>
      <c r="AZ1221" s="14" t="str">
        <f>IF($B1221="","",COUNTIFS($B$5:$B1221,$B1221,$AV$5:$AV1221,$AV1221))</f>
        <v/>
      </c>
      <c r="BA1221" s="14" t="str">
        <f t="shared" ref="BA1221:BA1284" si="196">IF($B1221="","",TEXT($AY1221,"00")&amp;"|"&amp;$B1221&amp;"|"&amp;TEXT($AT1221,"yyyymmdd"))</f>
        <v/>
      </c>
      <c r="BB1221" s="14" t="str">
        <f t="shared" ref="BB1221:BB1284" si="197">IF($B1221="","",TEXT($AZ1221,"00")&amp;"|"&amp;$B1221&amp;"|"&amp;TEXT($AV1221,"yyyymmdd"))</f>
        <v/>
      </c>
      <c r="BC1221" s="14">
        <f t="shared" ref="BC1221:BC1284" si="198">IF(OR($AP1221="YES",$AP1221="Yes",$AP1221="Y",$AP1221=1),1,0)</f>
        <v>0</v>
      </c>
      <c r="BF1221" s="20" t="str">
        <f t="shared" ref="BF1221:BF1284" si="199">IF($C1221="","",IF($C1221&gt;=DATE(2026,6,1),"QA-2026-06",IF($C1221&gt;=DATE(2026,5,1),"May 2026+",IF($C1221&gt;=DATE(2026,4,1),"April 2026",IF($C1221&gt;=DATE(2026,3,1),"March 2026","Jan-Feb 2026")))))</f>
        <v/>
      </c>
    </row>
    <row r="1222" spans="45:58" ht="14.25" customHeight="1">
      <c r="AS1222" s="18" t="str">
        <f t="shared" si="190"/>
        <v/>
      </c>
      <c r="AT1222" s="12" t="str">
        <f t="shared" si="191"/>
        <v/>
      </c>
      <c r="AU1222" s="19" t="str">
        <f t="shared" si="192"/>
        <v/>
      </c>
      <c r="AV1222" s="12" t="str">
        <f t="shared" si="193"/>
        <v/>
      </c>
      <c r="AW1222" s="12" t="str">
        <f t="shared" si="194"/>
        <v/>
      </c>
      <c r="AX1222" s="14" t="str">
        <f t="shared" si="195"/>
        <v/>
      </c>
      <c r="AY1222" s="14" t="str">
        <f>IF($B1222="","",COUNTIFS($B$5:$B1222,$B1222,$AT$5:$AT1222,$AT1222))</f>
        <v/>
      </c>
      <c r="AZ1222" s="14" t="str">
        <f>IF($B1222="","",COUNTIFS($B$5:$B1222,$B1222,$AV$5:$AV1222,$AV1222))</f>
        <v/>
      </c>
      <c r="BA1222" s="14" t="str">
        <f t="shared" si="196"/>
        <v/>
      </c>
      <c r="BB1222" s="14" t="str">
        <f t="shared" si="197"/>
        <v/>
      </c>
      <c r="BC1222" s="14">
        <f t="shared" si="198"/>
        <v>0</v>
      </c>
      <c r="BF1222" s="20" t="str">
        <f t="shared" si="199"/>
        <v/>
      </c>
    </row>
    <row r="1223" spans="45:58" ht="14.25" customHeight="1">
      <c r="AS1223" s="18" t="str">
        <f t="shared" si="190"/>
        <v/>
      </c>
      <c r="AT1223" s="12" t="str">
        <f t="shared" si="191"/>
        <v/>
      </c>
      <c r="AU1223" s="19" t="str">
        <f t="shared" si="192"/>
        <v/>
      </c>
      <c r="AV1223" s="12" t="str">
        <f t="shared" si="193"/>
        <v/>
      </c>
      <c r="AW1223" s="12" t="str">
        <f t="shared" si="194"/>
        <v/>
      </c>
      <c r="AX1223" s="14" t="str">
        <f t="shared" si="195"/>
        <v/>
      </c>
      <c r="AY1223" s="14" t="str">
        <f>IF($B1223="","",COUNTIFS($B$5:$B1223,$B1223,$AT$5:$AT1223,$AT1223))</f>
        <v/>
      </c>
      <c r="AZ1223" s="14" t="str">
        <f>IF($B1223="","",COUNTIFS($B$5:$B1223,$B1223,$AV$5:$AV1223,$AV1223))</f>
        <v/>
      </c>
      <c r="BA1223" s="14" t="str">
        <f t="shared" si="196"/>
        <v/>
      </c>
      <c r="BB1223" s="14" t="str">
        <f t="shared" si="197"/>
        <v/>
      </c>
      <c r="BC1223" s="14">
        <f t="shared" si="198"/>
        <v>0</v>
      </c>
      <c r="BF1223" s="20" t="str">
        <f t="shared" si="199"/>
        <v/>
      </c>
    </row>
    <row r="1224" spans="45:58" ht="14.25" customHeight="1">
      <c r="AS1224" s="18" t="str">
        <f t="shared" si="190"/>
        <v/>
      </c>
      <c r="AT1224" s="12" t="str">
        <f t="shared" si="191"/>
        <v/>
      </c>
      <c r="AU1224" s="19" t="str">
        <f t="shared" si="192"/>
        <v/>
      </c>
      <c r="AV1224" s="12" t="str">
        <f t="shared" si="193"/>
        <v/>
      </c>
      <c r="AW1224" s="12" t="str">
        <f t="shared" si="194"/>
        <v/>
      </c>
      <c r="AX1224" s="14" t="str">
        <f t="shared" si="195"/>
        <v/>
      </c>
      <c r="AY1224" s="14" t="str">
        <f>IF($B1224="","",COUNTIFS($B$5:$B1224,$B1224,$AT$5:$AT1224,$AT1224))</f>
        <v/>
      </c>
      <c r="AZ1224" s="14" t="str">
        <f>IF($B1224="","",COUNTIFS($B$5:$B1224,$B1224,$AV$5:$AV1224,$AV1224))</f>
        <v/>
      </c>
      <c r="BA1224" s="14" t="str">
        <f t="shared" si="196"/>
        <v/>
      </c>
      <c r="BB1224" s="14" t="str">
        <f t="shared" si="197"/>
        <v/>
      </c>
      <c r="BC1224" s="14">
        <f t="shared" si="198"/>
        <v>0</v>
      </c>
      <c r="BF1224" s="20" t="str">
        <f t="shared" si="199"/>
        <v/>
      </c>
    </row>
    <row r="1225" spans="45:58" ht="14.25" customHeight="1">
      <c r="AS1225" s="18" t="str">
        <f t="shared" si="190"/>
        <v/>
      </c>
      <c r="AT1225" s="12" t="str">
        <f t="shared" si="191"/>
        <v/>
      </c>
      <c r="AU1225" s="19" t="str">
        <f t="shared" si="192"/>
        <v/>
      </c>
      <c r="AV1225" s="12" t="str">
        <f t="shared" si="193"/>
        <v/>
      </c>
      <c r="AW1225" s="12" t="str">
        <f t="shared" si="194"/>
        <v/>
      </c>
      <c r="AX1225" s="14" t="str">
        <f t="shared" si="195"/>
        <v/>
      </c>
      <c r="AY1225" s="14" t="str">
        <f>IF($B1225="","",COUNTIFS($B$5:$B1225,$B1225,$AT$5:$AT1225,$AT1225))</f>
        <v/>
      </c>
      <c r="AZ1225" s="14" t="str">
        <f>IF($B1225="","",COUNTIFS($B$5:$B1225,$B1225,$AV$5:$AV1225,$AV1225))</f>
        <v/>
      </c>
      <c r="BA1225" s="14" t="str">
        <f t="shared" si="196"/>
        <v/>
      </c>
      <c r="BB1225" s="14" t="str">
        <f t="shared" si="197"/>
        <v/>
      </c>
      <c r="BC1225" s="14">
        <f t="shared" si="198"/>
        <v>0</v>
      </c>
      <c r="BF1225" s="20" t="str">
        <f t="shared" si="199"/>
        <v/>
      </c>
    </row>
    <row r="1226" spans="45:58" ht="14.25" customHeight="1">
      <c r="AS1226" s="18" t="str">
        <f t="shared" si="190"/>
        <v/>
      </c>
      <c r="AT1226" s="12" t="str">
        <f t="shared" si="191"/>
        <v/>
      </c>
      <c r="AU1226" s="19" t="str">
        <f t="shared" si="192"/>
        <v/>
      </c>
      <c r="AV1226" s="12" t="str">
        <f t="shared" si="193"/>
        <v/>
      </c>
      <c r="AW1226" s="12" t="str">
        <f t="shared" si="194"/>
        <v/>
      </c>
      <c r="AX1226" s="14" t="str">
        <f t="shared" si="195"/>
        <v/>
      </c>
      <c r="AY1226" s="14" t="str">
        <f>IF($B1226="","",COUNTIFS($B$5:$B1226,$B1226,$AT$5:$AT1226,$AT1226))</f>
        <v/>
      </c>
      <c r="AZ1226" s="14" t="str">
        <f>IF($B1226="","",COUNTIFS($B$5:$B1226,$B1226,$AV$5:$AV1226,$AV1226))</f>
        <v/>
      </c>
      <c r="BA1226" s="14" t="str">
        <f t="shared" si="196"/>
        <v/>
      </c>
      <c r="BB1226" s="14" t="str">
        <f t="shared" si="197"/>
        <v/>
      </c>
      <c r="BC1226" s="14">
        <f t="shared" si="198"/>
        <v>0</v>
      </c>
      <c r="BF1226" s="20" t="str">
        <f t="shared" si="199"/>
        <v/>
      </c>
    </row>
    <row r="1227" spans="45:58" ht="14.25" customHeight="1">
      <c r="AS1227" s="18" t="str">
        <f t="shared" si="190"/>
        <v/>
      </c>
      <c r="AT1227" s="12" t="str">
        <f t="shared" si="191"/>
        <v/>
      </c>
      <c r="AU1227" s="19" t="str">
        <f t="shared" si="192"/>
        <v/>
      </c>
      <c r="AV1227" s="12" t="str">
        <f t="shared" si="193"/>
        <v/>
      </c>
      <c r="AW1227" s="12" t="str">
        <f t="shared" si="194"/>
        <v/>
      </c>
      <c r="AX1227" s="14" t="str">
        <f t="shared" si="195"/>
        <v/>
      </c>
      <c r="AY1227" s="14" t="str">
        <f>IF($B1227="","",COUNTIFS($B$5:$B1227,$B1227,$AT$5:$AT1227,$AT1227))</f>
        <v/>
      </c>
      <c r="AZ1227" s="14" t="str">
        <f>IF($B1227="","",COUNTIFS($B$5:$B1227,$B1227,$AV$5:$AV1227,$AV1227))</f>
        <v/>
      </c>
      <c r="BA1227" s="14" t="str">
        <f t="shared" si="196"/>
        <v/>
      </c>
      <c r="BB1227" s="14" t="str">
        <f t="shared" si="197"/>
        <v/>
      </c>
      <c r="BC1227" s="14">
        <f t="shared" si="198"/>
        <v>0</v>
      </c>
      <c r="BF1227" s="20" t="str">
        <f t="shared" si="199"/>
        <v/>
      </c>
    </row>
    <row r="1228" spans="45:58" ht="14.25" customHeight="1">
      <c r="AS1228" s="18" t="str">
        <f t="shared" si="190"/>
        <v/>
      </c>
      <c r="AT1228" s="12" t="str">
        <f t="shared" si="191"/>
        <v/>
      </c>
      <c r="AU1228" s="19" t="str">
        <f t="shared" si="192"/>
        <v/>
      </c>
      <c r="AV1228" s="12" t="str">
        <f t="shared" si="193"/>
        <v/>
      </c>
      <c r="AW1228" s="12" t="str">
        <f t="shared" si="194"/>
        <v/>
      </c>
      <c r="AX1228" s="14" t="str">
        <f t="shared" si="195"/>
        <v/>
      </c>
      <c r="AY1228" s="14" t="str">
        <f>IF($B1228="","",COUNTIFS($B$5:$B1228,$B1228,$AT$5:$AT1228,$AT1228))</f>
        <v/>
      </c>
      <c r="AZ1228" s="14" t="str">
        <f>IF($B1228="","",COUNTIFS($B$5:$B1228,$B1228,$AV$5:$AV1228,$AV1228))</f>
        <v/>
      </c>
      <c r="BA1228" s="14" t="str">
        <f t="shared" si="196"/>
        <v/>
      </c>
      <c r="BB1228" s="14" t="str">
        <f t="shared" si="197"/>
        <v/>
      </c>
      <c r="BC1228" s="14">
        <f t="shared" si="198"/>
        <v>0</v>
      </c>
      <c r="BF1228" s="20" t="str">
        <f t="shared" si="199"/>
        <v/>
      </c>
    </row>
    <row r="1229" spans="45:58" ht="14.25" customHeight="1">
      <c r="AS1229" s="18" t="str">
        <f t="shared" si="190"/>
        <v/>
      </c>
      <c r="AT1229" s="12" t="str">
        <f t="shared" si="191"/>
        <v/>
      </c>
      <c r="AU1229" s="19" t="str">
        <f t="shared" si="192"/>
        <v/>
      </c>
      <c r="AV1229" s="12" t="str">
        <f t="shared" si="193"/>
        <v/>
      </c>
      <c r="AW1229" s="12" t="str">
        <f t="shared" si="194"/>
        <v/>
      </c>
      <c r="AX1229" s="14" t="str">
        <f t="shared" si="195"/>
        <v/>
      </c>
      <c r="AY1229" s="14" t="str">
        <f>IF($B1229="","",COUNTIFS($B$5:$B1229,$B1229,$AT$5:$AT1229,$AT1229))</f>
        <v/>
      </c>
      <c r="AZ1229" s="14" t="str">
        <f>IF($B1229="","",COUNTIFS($B$5:$B1229,$B1229,$AV$5:$AV1229,$AV1229))</f>
        <v/>
      </c>
      <c r="BA1229" s="14" t="str">
        <f t="shared" si="196"/>
        <v/>
      </c>
      <c r="BB1229" s="14" t="str">
        <f t="shared" si="197"/>
        <v/>
      </c>
      <c r="BC1229" s="14">
        <f t="shared" si="198"/>
        <v>0</v>
      </c>
      <c r="BF1229" s="20" t="str">
        <f t="shared" si="199"/>
        <v/>
      </c>
    </row>
    <row r="1230" spans="45:58" ht="14.25" customHeight="1">
      <c r="AS1230" s="18" t="str">
        <f t="shared" si="190"/>
        <v/>
      </c>
      <c r="AT1230" s="12" t="str">
        <f t="shared" si="191"/>
        <v/>
      </c>
      <c r="AU1230" s="19" t="str">
        <f t="shared" si="192"/>
        <v/>
      </c>
      <c r="AV1230" s="12" t="str">
        <f t="shared" si="193"/>
        <v/>
      </c>
      <c r="AW1230" s="12" t="str">
        <f t="shared" si="194"/>
        <v/>
      </c>
      <c r="AX1230" s="14" t="str">
        <f t="shared" si="195"/>
        <v/>
      </c>
      <c r="AY1230" s="14" t="str">
        <f>IF($B1230="","",COUNTIFS($B$5:$B1230,$B1230,$AT$5:$AT1230,$AT1230))</f>
        <v/>
      </c>
      <c r="AZ1230" s="14" t="str">
        <f>IF($B1230="","",COUNTIFS($B$5:$B1230,$B1230,$AV$5:$AV1230,$AV1230))</f>
        <v/>
      </c>
      <c r="BA1230" s="14" t="str">
        <f t="shared" si="196"/>
        <v/>
      </c>
      <c r="BB1230" s="14" t="str">
        <f t="shared" si="197"/>
        <v/>
      </c>
      <c r="BC1230" s="14">
        <f t="shared" si="198"/>
        <v>0</v>
      </c>
      <c r="BF1230" s="20" t="str">
        <f t="shared" si="199"/>
        <v/>
      </c>
    </row>
    <row r="1231" spans="45:58" ht="14.25" customHeight="1">
      <c r="AS1231" s="18" t="str">
        <f t="shared" si="190"/>
        <v/>
      </c>
      <c r="AT1231" s="12" t="str">
        <f t="shared" si="191"/>
        <v/>
      </c>
      <c r="AU1231" s="19" t="str">
        <f t="shared" si="192"/>
        <v/>
      </c>
      <c r="AV1231" s="12" t="str">
        <f t="shared" si="193"/>
        <v/>
      </c>
      <c r="AW1231" s="12" t="str">
        <f t="shared" si="194"/>
        <v/>
      </c>
      <c r="AX1231" s="14" t="str">
        <f t="shared" si="195"/>
        <v/>
      </c>
      <c r="AY1231" s="14" t="str">
        <f>IF($B1231="","",COUNTIFS($B$5:$B1231,$B1231,$AT$5:$AT1231,$AT1231))</f>
        <v/>
      </c>
      <c r="AZ1231" s="14" t="str">
        <f>IF($B1231="","",COUNTIFS($B$5:$B1231,$B1231,$AV$5:$AV1231,$AV1231))</f>
        <v/>
      </c>
      <c r="BA1231" s="14" t="str">
        <f t="shared" si="196"/>
        <v/>
      </c>
      <c r="BB1231" s="14" t="str">
        <f t="shared" si="197"/>
        <v/>
      </c>
      <c r="BC1231" s="14">
        <f t="shared" si="198"/>
        <v>0</v>
      </c>
      <c r="BF1231" s="20" t="str">
        <f t="shared" si="199"/>
        <v/>
      </c>
    </row>
    <row r="1232" spans="45:58" ht="14.25" customHeight="1">
      <c r="AS1232" s="18" t="str">
        <f t="shared" si="190"/>
        <v/>
      </c>
      <c r="AT1232" s="12" t="str">
        <f t="shared" si="191"/>
        <v/>
      </c>
      <c r="AU1232" s="19" t="str">
        <f t="shared" si="192"/>
        <v/>
      </c>
      <c r="AV1232" s="12" t="str">
        <f t="shared" si="193"/>
        <v/>
      </c>
      <c r="AW1232" s="12" t="str">
        <f t="shared" si="194"/>
        <v/>
      </c>
      <c r="AX1232" s="14" t="str">
        <f t="shared" si="195"/>
        <v/>
      </c>
      <c r="AY1232" s="14" t="str">
        <f>IF($B1232="","",COUNTIFS($B$5:$B1232,$B1232,$AT$5:$AT1232,$AT1232))</f>
        <v/>
      </c>
      <c r="AZ1232" s="14" t="str">
        <f>IF($B1232="","",COUNTIFS($B$5:$B1232,$B1232,$AV$5:$AV1232,$AV1232))</f>
        <v/>
      </c>
      <c r="BA1232" s="14" t="str">
        <f t="shared" si="196"/>
        <v/>
      </c>
      <c r="BB1232" s="14" t="str">
        <f t="shared" si="197"/>
        <v/>
      </c>
      <c r="BC1232" s="14">
        <f t="shared" si="198"/>
        <v>0</v>
      </c>
      <c r="BF1232" s="20" t="str">
        <f t="shared" si="199"/>
        <v/>
      </c>
    </row>
    <row r="1233" spans="45:58" ht="14.25" customHeight="1">
      <c r="AS1233" s="18" t="str">
        <f t="shared" si="190"/>
        <v/>
      </c>
      <c r="AT1233" s="12" t="str">
        <f t="shared" si="191"/>
        <v/>
      </c>
      <c r="AU1233" s="19" t="str">
        <f t="shared" si="192"/>
        <v/>
      </c>
      <c r="AV1233" s="12" t="str">
        <f t="shared" si="193"/>
        <v/>
      </c>
      <c r="AW1233" s="12" t="str">
        <f t="shared" si="194"/>
        <v/>
      </c>
      <c r="AX1233" s="14" t="str">
        <f t="shared" si="195"/>
        <v/>
      </c>
      <c r="AY1233" s="14" t="str">
        <f>IF($B1233="","",COUNTIFS($B$5:$B1233,$B1233,$AT$5:$AT1233,$AT1233))</f>
        <v/>
      </c>
      <c r="AZ1233" s="14" t="str">
        <f>IF($B1233="","",COUNTIFS($B$5:$B1233,$B1233,$AV$5:$AV1233,$AV1233))</f>
        <v/>
      </c>
      <c r="BA1233" s="14" t="str">
        <f t="shared" si="196"/>
        <v/>
      </c>
      <c r="BB1233" s="14" t="str">
        <f t="shared" si="197"/>
        <v/>
      </c>
      <c r="BC1233" s="14">
        <f t="shared" si="198"/>
        <v>0</v>
      </c>
      <c r="BF1233" s="20" t="str">
        <f t="shared" si="199"/>
        <v/>
      </c>
    </row>
    <row r="1234" spans="45:58" ht="14.25" customHeight="1">
      <c r="AS1234" s="18" t="str">
        <f t="shared" si="190"/>
        <v/>
      </c>
      <c r="AT1234" s="12" t="str">
        <f t="shared" si="191"/>
        <v/>
      </c>
      <c r="AU1234" s="19" t="str">
        <f t="shared" si="192"/>
        <v/>
      </c>
      <c r="AV1234" s="12" t="str">
        <f t="shared" si="193"/>
        <v/>
      </c>
      <c r="AW1234" s="12" t="str">
        <f t="shared" si="194"/>
        <v/>
      </c>
      <c r="AX1234" s="14" t="str">
        <f t="shared" si="195"/>
        <v/>
      </c>
      <c r="AY1234" s="14" t="str">
        <f>IF($B1234="","",COUNTIFS($B$5:$B1234,$B1234,$AT$5:$AT1234,$AT1234))</f>
        <v/>
      </c>
      <c r="AZ1234" s="14" t="str">
        <f>IF($B1234="","",COUNTIFS($B$5:$B1234,$B1234,$AV$5:$AV1234,$AV1234))</f>
        <v/>
      </c>
      <c r="BA1234" s="14" t="str">
        <f t="shared" si="196"/>
        <v/>
      </c>
      <c r="BB1234" s="14" t="str">
        <f t="shared" si="197"/>
        <v/>
      </c>
      <c r="BC1234" s="14">
        <f t="shared" si="198"/>
        <v>0</v>
      </c>
      <c r="BF1234" s="20" t="str">
        <f t="shared" si="199"/>
        <v/>
      </c>
    </row>
    <row r="1235" spans="45:58" ht="14.25" customHeight="1">
      <c r="AS1235" s="18" t="str">
        <f t="shared" si="190"/>
        <v/>
      </c>
      <c r="AT1235" s="12" t="str">
        <f t="shared" si="191"/>
        <v/>
      </c>
      <c r="AU1235" s="19" t="str">
        <f t="shared" si="192"/>
        <v/>
      </c>
      <c r="AV1235" s="12" t="str">
        <f t="shared" si="193"/>
        <v/>
      </c>
      <c r="AW1235" s="12" t="str">
        <f t="shared" si="194"/>
        <v/>
      </c>
      <c r="AX1235" s="14" t="str">
        <f t="shared" si="195"/>
        <v/>
      </c>
      <c r="AY1235" s="14" t="str">
        <f>IF($B1235="","",COUNTIFS($B$5:$B1235,$B1235,$AT$5:$AT1235,$AT1235))</f>
        <v/>
      </c>
      <c r="AZ1235" s="14" t="str">
        <f>IF($B1235="","",COUNTIFS($B$5:$B1235,$B1235,$AV$5:$AV1235,$AV1235))</f>
        <v/>
      </c>
      <c r="BA1235" s="14" t="str">
        <f t="shared" si="196"/>
        <v/>
      </c>
      <c r="BB1235" s="14" t="str">
        <f t="shared" si="197"/>
        <v/>
      </c>
      <c r="BC1235" s="14">
        <f t="shared" si="198"/>
        <v>0</v>
      </c>
      <c r="BF1235" s="20" t="str">
        <f t="shared" si="199"/>
        <v/>
      </c>
    </row>
    <row r="1236" spans="45:58" ht="14.25" customHeight="1">
      <c r="AS1236" s="18" t="str">
        <f t="shared" si="190"/>
        <v/>
      </c>
      <c r="AT1236" s="12" t="str">
        <f t="shared" si="191"/>
        <v/>
      </c>
      <c r="AU1236" s="19" t="str">
        <f t="shared" si="192"/>
        <v/>
      </c>
      <c r="AV1236" s="12" t="str">
        <f t="shared" si="193"/>
        <v/>
      </c>
      <c r="AW1236" s="12" t="str">
        <f t="shared" si="194"/>
        <v/>
      </c>
      <c r="AX1236" s="14" t="str">
        <f t="shared" si="195"/>
        <v/>
      </c>
      <c r="AY1236" s="14" t="str">
        <f>IF($B1236="","",COUNTIFS($B$5:$B1236,$B1236,$AT$5:$AT1236,$AT1236))</f>
        <v/>
      </c>
      <c r="AZ1236" s="14" t="str">
        <f>IF($B1236="","",COUNTIFS($B$5:$B1236,$B1236,$AV$5:$AV1236,$AV1236))</f>
        <v/>
      </c>
      <c r="BA1236" s="14" t="str">
        <f t="shared" si="196"/>
        <v/>
      </c>
      <c r="BB1236" s="14" t="str">
        <f t="shared" si="197"/>
        <v/>
      </c>
      <c r="BC1236" s="14">
        <f t="shared" si="198"/>
        <v>0</v>
      </c>
      <c r="BF1236" s="20" t="str">
        <f t="shared" si="199"/>
        <v/>
      </c>
    </row>
    <row r="1237" spans="45:58" ht="14.25" customHeight="1">
      <c r="AS1237" s="18" t="str">
        <f t="shared" si="190"/>
        <v/>
      </c>
      <c r="AT1237" s="12" t="str">
        <f t="shared" si="191"/>
        <v/>
      </c>
      <c r="AU1237" s="19" t="str">
        <f t="shared" si="192"/>
        <v/>
      </c>
      <c r="AV1237" s="12" t="str">
        <f t="shared" si="193"/>
        <v/>
      </c>
      <c r="AW1237" s="12" t="str">
        <f t="shared" si="194"/>
        <v/>
      </c>
      <c r="AX1237" s="14" t="str">
        <f t="shared" si="195"/>
        <v/>
      </c>
      <c r="AY1237" s="14" t="str">
        <f>IF($B1237="","",COUNTIFS($B$5:$B1237,$B1237,$AT$5:$AT1237,$AT1237))</f>
        <v/>
      </c>
      <c r="AZ1237" s="14" t="str">
        <f>IF($B1237="","",COUNTIFS($B$5:$B1237,$B1237,$AV$5:$AV1237,$AV1237))</f>
        <v/>
      </c>
      <c r="BA1237" s="14" t="str">
        <f t="shared" si="196"/>
        <v/>
      </c>
      <c r="BB1237" s="14" t="str">
        <f t="shared" si="197"/>
        <v/>
      </c>
      <c r="BC1237" s="14">
        <f t="shared" si="198"/>
        <v>0</v>
      </c>
      <c r="BF1237" s="20" t="str">
        <f t="shared" si="199"/>
        <v/>
      </c>
    </row>
    <row r="1238" spans="45:58" ht="14.25" customHeight="1">
      <c r="AS1238" s="18" t="str">
        <f t="shared" si="190"/>
        <v/>
      </c>
      <c r="AT1238" s="12" t="str">
        <f t="shared" si="191"/>
        <v/>
      </c>
      <c r="AU1238" s="19" t="str">
        <f t="shared" si="192"/>
        <v/>
      </c>
      <c r="AV1238" s="12" t="str">
        <f t="shared" si="193"/>
        <v/>
      </c>
      <c r="AW1238" s="12" t="str">
        <f t="shared" si="194"/>
        <v/>
      </c>
      <c r="AX1238" s="14" t="str">
        <f t="shared" si="195"/>
        <v/>
      </c>
      <c r="AY1238" s="14" t="str">
        <f>IF($B1238="","",COUNTIFS($B$5:$B1238,$B1238,$AT$5:$AT1238,$AT1238))</f>
        <v/>
      </c>
      <c r="AZ1238" s="14" t="str">
        <f>IF($B1238="","",COUNTIFS($B$5:$B1238,$B1238,$AV$5:$AV1238,$AV1238))</f>
        <v/>
      </c>
      <c r="BA1238" s="14" t="str">
        <f t="shared" si="196"/>
        <v/>
      </c>
      <c r="BB1238" s="14" t="str">
        <f t="shared" si="197"/>
        <v/>
      </c>
      <c r="BC1238" s="14">
        <f t="shared" si="198"/>
        <v>0</v>
      </c>
      <c r="BF1238" s="20" t="str">
        <f t="shared" si="199"/>
        <v/>
      </c>
    </row>
    <row r="1239" spans="45:58" ht="14.25" customHeight="1">
      <c r="AS1239" s="18" t="str">
        <f t="shared" si="190"/>
        <v/>
      </c>
      <c r="AT1239" s="12" t="str">
        <f t="shared" si="191"/>
        <v/>
      </c>
      <c r="AU1239" s="19" t="str">
        <f t="shared" si="192"/>
        <v/>
      </c>
      <c r="AV1239" s="12" t="str">
        <f t="shared" si="193"/>
        <v/>
      </c>
      <c r="AW1239" s="12" t="str">
        <f t="shared" si="194"/>
        <v/>
      </c>
      <c r="AX1239" s="14" t="str">
        <f t="shared" si="195"/>
        <v/>
      </c>
      <c r="AY1239" s="14" t="str">
        <f>IF($B1239="","",COUNTIFS($B$5:$B1239,$B1239,$AT$5:$AT1239,$AT1239))</f>
        <v/>
      </c>
      <c r="AZ1239" s="14" t="str">
        <f>IF($B1239="","",COUNTIFS($B$5:$B1239,$B1239,$AV$5:$AV1239,$AV1239))</f>
        <v/>
      </c>
      <c r="BA1239" s="14" t="str">
        <f t="shared" si="196"/>
        <v/>
      </c>
      <c r="BB1239" s="14" t="str">
        <f t="shared" si="197"/>
        <v/>
      </c>
      <c r="BC1239" s="14">
        <f t="shared" si="198"/>
        <v>0</v>
      </c>
      <c r="BF1239" s="20" t="str">
        <f t="shared" si="199"/>
        <v/>
      </c>
    </row>
    <row r="1240" spans="45:58" ht="14.25" customHeight="1">
      <c r="AS1240" s="18" t="str">
        <f t="shared" si="190"/>
        <v/>
      </c>
      <c r="AT1240" s="12" t="str">
        <f t="shared" si="191"/>
        <v/>
      </c>
      <c r="AU1240" s="19" t="str">
        <f t="shared" si="192"/>
        <v/>
      </c>
      <c r="AV1240" s="12" t="str">
        <f t="shared" si="193"/>
        <v/>
      </c>
      <c r="AW1240" s="12" t="str">
        <f t="shared" si="194"/>
        <v/>
      </c>
      <c r="AX1240" s="14" t="str">
        <f t="shared" si="195"/>
        <v/>
      </c>
      <c r="AY1240" s="14" t="str">
        <f>IF($B1240="","",COUNTIFS($B$5:$B1240,$B1240,$AT$5:$AT1240,$AT1240))</f>
        <v/>
      </c>
      <c r="AZ1240" s="14" t="str">
        <f>IF($B1240="","",COUNTIFS($B$5:$B1240,$B1240,$AV$5:$AV1240,$AV1240))</f>
        <v/>
      </c>
      <c r="BA1240" s="14" t="str">
        <f t="shared" si="196"/>
        <v/>
      </c>
      <c r="BB1240" s="14" t="str">
        <f t="shared" si="197"/>
        <v/>
      </c>
      <c r="BC1240" s="14">
        <f t="shared" si="198"/>
        <v>0</v>
      </c>
      <c r="BF1240" s="20" t="str">
        <f t="shared" si="199"/>
        <v/>
      </c>
    </row>
    <row r="1241" spans="45:58" ht="14.25" customHeight="1">
      <c r="AS1241" s="18" t="str">
        <f t="shared" si="190"/>
        <v/>
      </c>
      <c r="AT1241" s="12" t="str">
        <f t="shared" si="191"/>
        <v/>
      </c>
      <c r="AU1241" s="19" t="str">
        <f t="shared" si="192"/>
        <v/>
      </c>
      <c r="AV1241" s="12" t="str">
        <f t="shared" si="193"/>
        <v/>
      </c>
      <c r="AW1241" s="12" t="str">
        <f t="shared" si="194"/>
        <v/>
      </c>
      <c r="AX1241" s="14" t="str">
        <f t="shared" si="195"/>
        <v/>
      </c>
      <c r="AY1241" s="14" t="str">
        <f>IF($B1241="","",COUNTIFS($B$5:$B1241,$B1241,$AT$5:$AT1241,$AT1241))</f>
        <v/>
      </c>
      <c r="AZ1241" s="14" t="str">
        <f>IF($B1241="","",COUNTIFS($B$5:$B1241,$B1241,$AV$5:$AV1241,$AV1241))</f>
        <v/>
      </c>
      <c r="BA1241" s="14" t="str">
        <f t="shared" si="196"/>
        <v/>
      </c>
      <c r="BB1241" s="14" t="str">
        <f t="shared" si="197"/>
        <v/>
      </c>
      <c r="BC1241" s="14">
        <f t="shared" si="198"/>
        <v>0</v>
      </c>
      <c r="BF1241" s="20" t="str">
        <f t="shared" si="199"/>
        <v/>
      </c>
    </row>
    <row r="1242" spans="45:58" ht="14.25" customHeight="1">
      <c r="AS1242" s="18" t="str">
        <f t="shared" si="190"/>
        <v/>
      </c>
      <c r="AT1242" s="12" t="str">
        <f t="shared" si="191"/>
        <v/>
      </c>
      <c r="AU1242" s="19" t="str">
        <f t="shared" si="192"/>
        <v/>
      </c>
      <c r="AV1242" s="12" t="str">
        <f t="shared" si="193"/>
        <v/>
      </c>
      <c r="AW1242" s="12" t="str">
        <f t="shared" si="194"/>
        <v/>
      </c>
      <c r="AX1242" s="14" t="str">
        <f t="shared" si="195"/>
        <v/>
      </c>
      <c r="AY1242" s="14" t="str">
        <f>IF($B1242="","",COUNTIFS($B$5:$B1242,$B1242,$AT$5:$AT1242,$AT1242))</f>
        <v/>
      </c>
      <c r="AZ1242" s="14" t="str">
        <f>IF($B1242="","",COUNTIFS($B$5:$B1242,$B1242,$AV$5:$AV1242,$AV1242))</f>
        <v/>
      </c>
      <c r="BA1242" s="14" t="str">
        <f t="shared" si="196"/>
        <v/>
      </c>
      <c r="BB1242" s="14" t="str">
        <f t="shared" si="197"/>
        <v/>
      </c>
      <c r="BC1242" s="14">
        <f t="shared" si="198"/>
        <v>0</v>
      </c>
      <c r="BF1242" s="20" t="str">
        <f t="shared" si="199"/>
        <v/>
      </c>
    </row>
    <row r="1243" spans="45:58" ht="14.25" customHeight="1">
      <c r="AS1243" s="18" t="str">
        <f t="shared" si="190"/>
        <v/>
      </c>
      <c r="AT1243" s="12" t="str">
        <f t="shared" si="191"/>
        <v/>
      </c>
      <c r="AU1243" s="19" t="str">
        <f t="shared" si="192"/>
        <v/>
      </c>
      <c r="AV1243" s="12" t="str">
        <f t="shared" si="193"/>
        <v/>
      </c>
      <c r="AW1243" s="12" t="str">
        <f t="shared" si="194"/>
        <v/>
      </c>
      <c r="AX1243" s="14" t="str">
        <f t="shared" si="195"/>
        <v/>
      </c>
      <c r="AY1243" s="14" t="str">
        <f>IF($B1243="","",COUNTIFS($B$5:$B1243,$B1243,$AT$5:$AT1243,$AT1243))</f>
        <v/>
      </c>
      <c r="AZ1243" s="14" t="str">
        <f>IF($B1243="","",COUNTIFS($B$5:$B1243,$B1243,$AV$5:$AV1243,$AV1243))</f>
        <v/>
      </c>
      <c r="BA1243" s="14" t="str">
        <f t="shared" si="196"/>
        <v/>
      </c>
      <c r="BB1243" s="14" t="str">
        <f t="shared" si="197"/>
        <v/>
      </c>
      <c r="BC1243" s="14">
        <f t="shared" si="198"/>
        <v>0</v>
      </c>
      <c r="BF1243" s="20" t="str">
        <f t="shared" si="199"/>
        <v/>
      </c>
    </row>
    <row r="1244" spans="45:58" ht="14.25" customHeight="1">
      <c r="AS1244" s="18" t="str">
        <f t="shared" si="190"/>
        <v/>
      </c>
      <c r="AT1244" s="12" t="str">
        <f t="shared" si="191"/>
        <v/>
      </c>
      <c r="AU1244" s="19" t="str">
        <f t="shared" si="192"/>
        <v/>
      </c>
      <c r="AV1244" s="12" t="str">
        <f t="shared" si="193"/>
        <v/>
      </c>
      <c r="AW1244" s="12" t="str">
        <f t="shared" si="194"/>
        <v/>
      </c>
      <c r="AX1244" s="14" t="str">
        <f t="shared" si="195"/>
        <v/>
      </c>
      <c r="AY1244" s="14" t="str">
        <f>IF($B1244="","",COUNTIFS($B$5:$B1244,$B1244,$AT$5:$AT1244,$AT1244))</f>
        <v/>
      </c>
      <c r="AZ1244" s="14" t="str">
        <f>IF($B1244="","",COUNTIFS($B$5:$B1244,$B1244,$AV$5:$AV1244,$AV1244))</f>
        <v/>
      </c>
      <c r="BA1244" s="14" t="str">
        <f t="shared" si="196"/>
        <v/>
      </c>
      <c r="BB1244" s="14" t="str">
        <f t="shared" si="197"/>
        <v/>
      </c>
      <c r="BC1244" s="14">
        <f t="shared" si="198"/>
        <v>0</v>
      </c>
      <c r="BF1244" s="20" t="str">
        <f t="shared" si="199"/>
        <v/>
      </c>
    </row>
    <row r="1245" spans="45:58" ht="14.25" customHeight="1">
      <c r="AS1245" s="18" t="str">
        <f t="shared" si="190"/>
        <v/>
      </c>
      <c r="AT1245" s="12" t="str">
        <f t="shared" si="191"/>
        <v/>
      </c>
      <c r="AU1245" s="19" t="str">
        <f t="shared" si="192"/>
        <v/>
      </c>
      <c r="AV1245" s="12" t="str">
        <f t="shared" si="193"/>
        <v/>
      </c>
      <c r="AW1245" s="12" t="str">
        <f t="shared" si="194"/>
        <v/>
      </c>
      <c r="AX1245" s="14" t="str">
        <f t="shared" si="195"/>
        <v/>
      </c>
      <c r="AY1245" s="14" t="str">
        <f>IF($B1245="","",COUNTIFS($B$5:$B1245,$B1245,$AT$5:$AT1245,$AT1245))</f>
        <v/>
      </c>
      <c r="AZ1245" s="14" t="str">
        <f>IF($B1245="","",COUNTIFS($B$5:$B1245,$B1245,$AV$5:$AV1245,$AV1245))</f>
        <v/>
      </c>
      <c r="BA1245" s="14" t="str">
        <f t="shared" si="196"/>
        <v/>
      </c>
      <c r="BB1245" s="14" t="str">
        <f t="shared" si="197"/>
        <v/>
      </c>
      <c r="BC1245" s="14">
        <f t="shared" si="198"/>
        <v>0</v>
      </c>
      <c r="BF1245" s="20" t="str">
        <f t="shared" si="199"/>
        <v/>
      </c>
    </row>
    <row r="1246" spans="45:58" ht="14.25" customHeight="1">
      <c r="AS1246" s="18" t="str">
        <f t="shared" si="190"/>
        <v/>
      </c>
      <c r="AT1246" s="12" t="str">
        <f t="shared" si="191"/>
        <v/>
      </c>
      <c r="AU1246" s="19" t="str">
        <f t="shared" si="192"/>
        <v/>
      </c>
      <c r="AV1246" s="12" t="str">
        <f t="shared" si="193"/>
        <v/>
      </c>
      <c r="AW1246" s="12" t="str">
        <f t="shared" si="194"/>
        <v/>
      </c>
      <c r="AX1246" s="14" t="str">
        <f t="shared" si="195"/>
        <v/>
      </c>
      <c r="AY1246" s="14" t="str">
        <f>IF($B1246="","",COUNTIFS($B$5:$B1246,$B1246,$AT$5:$AT1246,$AT1246))</f>
        <v/>
      </c>
      <c r="AZ1246" s="14" t="str">
        <f>IF($B1246="","",COUNTIFS($B$5:$B1246,$B1246,$AV$5:$AV1246,$AV1246))</f>
        <v/>
      </c>
      <c r="BA1246" s="14" t="str">
        <f t="shared" si="196"/>
        <v/>
      </c>
      <c r="BB1246" s="14" t="str">
        <f t="shared" si="197"/>
        <v/>
      </c>
      <c r="BC1246" s="14">
        <f t="shared" si="198"/>
        <v>0</v>
      </c>
      <c r="BF1246" s="20" t="str">
        <f t="shared" si="199"/>
        <v/>
      </c>
    </row>
    <row r="1247" spans="45:58" ht="14.25" customHeight="1">
      <c r="AS1247" s="18" t="str">
        <f t="shared" si="190"/>
        <v/>
      </c>
      <c r="AT1247" s="12" t="str">
        <f t="shared" si="191"/>
        <v/>
      </c>
      <c r="AU1247" s="19" t="str">
        <f t="shared" si="192"/>
        <v/>
      </c>
      <c r="AV1247" s="12" t="str">
        <f t="shared" si="193"/>
        <v/>
      </c>
      <c r="AW1247" s="12" t="str">
        <f t="shared" si="194"/>
        <v/>
      </c>
      <c r="AX1247" s="14" t="str">
        <f t="shared" si="195"/>
        <v/>
      </c>
      <c r="AY1247" s="14" t="str">
        <f>IF($B1247="","",COUNTIFS($B$5:$B1247,$B1247,$AT$5:$AT1247,$AT1247))</f>
        <v/>
      </c>
      <c r="AZ1247" s="14" t="str">
        <f>IF($B1247="","",COUNTIFS($B$5:$B1247,$B1247,$AV$5:$AV1247,$AV1247))</f>
        <v/>
      </c>
      <c r="BA1247" s="14" t="str">
        <f t="shared" si="196"/>
        <v/>
      </c>
      <c r="BB1247" s="14" t="str">
        <f t="shared" si="197"/>
        <v/>
      </c>
      <c r="BC1247" s="14">
        <f t="shared" si="198"/>
        <v>0</v>
      </c>
      <c r="BF1247" s="20" t="str">
        <f t="shared" si="199"/>
        <v/>
      </c>
    </row>
    <row r="1248" spans="45:58" ht="14.25" customHeight="1">
      <c r="AS1248" s="18" t="str">
        <f t="shared" si="190"/>
        <v/>
      </c>
      <c r="AT1248" s="12" t="str">
        <f t="shared" si="191"/>
        <v/>
      </c>
      <c r="AU1248" s="19" t="str">
        <f t="shared" si="192"/>
        <v/>
      </c>
      <c r="AV1248" s="12" t="str">
        <f t="shared" si="193"/>
        <v/>
      </c>
      <c r="AW1248" s="12" t="str">
        <f t="shared" si="194"/>
        <v/>
      </c>
      <c r="AX1248" s="14" t="str">
        <f t="shared" si="195"/>
        <v/>
      </c>
      <c r="AY1248" s="14" t="str">
        <f>IF($B1248="","",COUNTIFS($B$5:$B1248,$B1248,$AT$5:$AT1248,$AT1248))</f>
        <v/>
      </c>
      <c r="AZ1248" s="14" t="str">
        <f>IF($B1248="","",COUNTIFS($B$5:$B1248,$B1248,$AV$5:$AV1248,$AV1248))</f>
        <v/>
      </c>
      <c r="BA1248" s="14" t="str">
        <f t="shared" si="196"/>
        <v/>
      </c>
      <c r="BB1248" s="14" t="str">
        <f t="shared" si="197"/>
        <v/>
      </c>
      <c r="BC1248" s="14">
        <f t="shared" si="198"/>
        <v>0</v>
      </c>
      <c r="BF1248" s="20" t="str">
        <f t="shared" si="199"/>
        <v/>
      </c>
    </row>
    <row r="1249" spans="45:58" ht="14.25" customHeight="1">
      <c r="AS1249" s="18" t="str">
        <f t="shared" si="190"/>
        <v/>
      </c>
      <c r="AT1249" s="12" t="str">
        <f t="shared" si="191"/>
        <v/>
      </c>
      <c r="AU1249" s="19" t="str">
        <f t="shared" si="192"/>
        <v/>
      </c>
      <c r="AV1249" s="12" t="str">
        <f t="shared" si="193"/>
        <v/>
      </c>
      <c r="AW1249" s="12" t="str">
        <f t="shared" si="194"/>
        <v/>
      </c>
      <c r="AX1249" s="14" t="str">
        <f t="shared" si="195"/>
        <v/>
      </c>
      <c r="AY1249" s="14" t="str">
        <f>IF($B1249="","",COUNTIFS($B$5:$B1249,$B1249,$AT$5:$AT1249,$AT1249))</f>
        <v/>
      </c>
      <c r="AZ1249" s="14" t="str">
        <f>IF($B1249="","",COUNTIFS($B$5:$B1249,$B1249,$AV$5:$AV1249,$AV1249))</f>
        <v/>
      </c>
      <c r="BA1249" s="14" t="str">
        <f t="shared" si="196"/>
        <v/>
      </c>
      <c r="BB1249" s="14" t="str">
        <f t="shared" si="197"/>
        <v/>
      </c>
      <c r="BC1249" s="14">
        <f t="shared" si="198"/>
        <v>0</v>
      </c>
      <c r="BF1249" s="20" t="str">
        <f t="shared" si="199"/>
        <v/>
      </c>
    </row>
    <row r="1250" spans="45:58" ht="14.25" customHeight="1">
      <c r="AS1250" s="18" t="str">
        <f t="shared" si="190"/>
        <v/>
      </c>
      <c r="AT1250" s="12" t="str">
        <f t="shared" si="191"/>
        <v/>
      </c>
      <c r="AU1250" s="19" t="str">
        <f t="shared" si="192"/>
        <v/>
      </c>
      <c r="AV1250" s="12" t="str">
        <f t="shared" si="193"/>
        <v/>
      </c>
      <c r="AW1250" s="12" t="str">
        <f t="shared" si="194"/>
        <v/>
      </c>
      <c r="AX1250" s="14" t="str">
        <f t="shared" si="195"/>
        <v/>
      </c>
      <c r="AY1250" s="14" t="str">
        <f>IF($B1250="","",COUNTIFS($B$5:$B1250,$B1250,$AT$5:$AT1250,$AT1250))</f>
        <v/>
      </c>
      <c r="AZ1250" s="14" t="str">
        <f>IF($B1250="","",COUNTIFS($B$5:$B1250,$B1250,$AV$5:$AV1250,$AV1250))</f>
        <v/>
      </c>
      <c r="BA1250" s="14" t="str">
        <f t="shared" si="196"/>
        <v/>
      </c>
      <c r="BB1250" s="14" t="str">
        <f t="shared" si="197"/>
        <v/>
      </c>
      <c r="BC1250" s="14">
        <f t="shared" si="198"/>
        <v>0</v>
      </c>
      <c r="BF1250" s="20" t="str">
        <f t="shared" si="199"/>
        <v/>
      </c>
    </row>
    <row r="1251" spans="45:58" ht="14.25" customHeight="1">
      <c r="AS1251" s="18" t="str">
        <f t="shared" si="190"/>
        <v/>
      </c>
      <c r="AT1251" s="12" t="str">
        <f t="shared" si="191"/>
        <v/>
      </c>
      <c r="AU1251" s="19" t="str">
        <f t="shared" si="192"/>
        <v/>
      </c>
      <c r="AV1251" s="12" t="str">
        <f t="shared" si="193"/>
        <v/>
      </c>
      <c r="AW1251" s="12" t="str">
        <f t="shared" si="194"/>
        <v/>
      </c>
      <c r="AX1251" s="14" t="str">
        <f t="shared" si="195"/>
        <v/>
      </c>
      <c r="AY1251" s="14" t="str">
        <f>IF($B1251="","",COUNTIFS($B$5:$B1251,$B1251,$AT$5:$AT1251,$AT1251))</f>
        <v/>
      </c>
      <c r="AZ1251" s="14" t="str">
        <f>IF($B1251="","",COUNTIFS($B$5:$B1251,$B1251,$AV$5:$AV1251,$AV1251))</f>
        <v/>
      </c>
      <c r="BA1251" s="14" t="str">
        <f t="shared" si="196"/>
        <v/>
      </c>
      <c r="BB1251" s="14" t="str">
        <f t="shared" si="197"/>
        <v/>
      </c>
      <c r="BC1251" s="14">
        <f t="shared" si="198"/>
        <v>0</v>
      </c>
      <c r="BF1251" s="20" t="str">
        <f t="shared" si="199"/>
        <v/>
      </c>
    </row>
    <row r="1252" spans="45:58" ht="14.25" customHeight="1">
      <c r="AS1252" s="18" t="str">
        <f t="shared" si="190"/>
        <v/>
      </c>
      <c r="AT1252" s="12" t="str">
        <f t="shared" si="191"/>
        <v/>
      </c>
      <c r="AU1252" s="19" t="str">
        <f t="shared" si="192"/>
        <v/>
      </c>
      <c r="AV1252" s="12" t="str">
        <f t="shared" si="193"/>
        <v/>
      </c>
      <c r="AW1252" s="12" t="str">
        <f t="shared" si="194"/>
        <v/>
      </c>
      <c r="AX1252" s="14" t="str">
        <f t="shared" si="195"/>
        <v/>
      </c>
      <c r="AY1252" s="14" t="str">
        <f>IF($B1252="","",COUNTIFS($B$5:$B1252,$B1252,$AT$5:$AT1252,$AT1252))</f>
        <v/>
      </c>
      <c r="AZ1252" s="14" t="str">
        <f>IF($B1252="","",COUNTIFS($B$5:$B1252,$B1252,$AV$5:$AV1252,$AV1252))</f>
        <v/>
      </c>
      <c r="BA1252" s="14" t="str">
        <f t="shared" si="196"/>
        <v/>
      </c>
      <c r="BB1252" s="14" t="str">
        <f t="shared" si="197"/>
        <v/>
      </c>
      <c r="BC1252" s="14">
        <f t="shared" si="198"/>
        <v>0</v>
      </c>
      <c r="BF1252" s="20" t="str">
        <f t="shared" si="199"/>
        <v/>
      </c>
    </row>
    <row r="1253" spans="45:58" ht="14.25" customHeight="1">
      <c r="AS1253" s="18" t="str">
        <f t="shared" si="190"/>
        <v/>
      </c>
      <c r="AT1253" s="12" t="str">
        <f t="shared" si="191"/>
        <v/>
      </c>
      <c r="AU1253" s="19" t="str">
        <f t="shared" si="192"/>
        <v/>
      </c>
      <c r="AV1253" s="12" t="str">
        <f t="shared" si="193"/>
        <v/>
      </c>
      <c r="AW1253" s="12" t="str">
        <f t="shared" si="194"/>
        <v/>
      </c>
      <c r="AX1253" s="14" t="str">
        <f t="shared" si="195"/>
        <v/>
      </c>
      <c r="AY1253" s="14" t="str">
        <f>IF($B1253="","",COUNTIFS($B$5:$B1253,$B1253,$AT$5:$AT1253,$AT1253))</f>
        <v/>
      </c>
      <c r="AZ1253" s="14" t="str">
        <f>IF($B1253="","",COUNTIFS($B$5:$B1253,$B1253,$AV$5:$AV1253,$AV1253))</f>
        <v/>
      </c>
      <c r="BA1253" s="14" t="str">
        <f t="shared" si="196"/>
        <v/>
      </c>
      <c r="BB1253" s="14" t="str">
        <f t="shared" si="197"/>
        <v/>
      </c>
      <c r="BC1253" s="14">
        <f t="shared" si="198"/>
        <v>0</v>
      </c>
      <c r="BF1253" s="20" t="str">
        <f t="shared" si="199"/>
        <v/>
      </c>
    </row>
    <row r="1254" spans="45:58" ht="14.25" customHeight="1">
      <c r="AS1254" s="18" t="str">
        <f t="shared" si="190"/>
        <v/>
      </c>
      <c r="AT1254" s="12" t="str">
        <f t="shared" si="191"/>
        <v/>
      </c>
      <c r="AU1254" s="19" t="str">
        <f t="shared" si="192"/>
        <v/>
      </c>
      <c r="AV1254" s="12" t="str">
        <f t="shared" si="193"/>
        <v/>
      </c>
      <c r="AW1254" s="12" t="str">
        <f t="shared" si="194"/>
        <v/>
      </c>
      <c r="AX1254" s="14" t="str">
        <f t="shared" si="195"/>
        <v/>
      </c>
      <c r="AY1254" s="14" t="str">
        <f>IF($B1254="","",COUNTIFS($B$5:$B1254,$B1254,$AT$5:$AT1254,$AT1254))</f>
        <v/>
      </c>
      <c r="AZ1254" s="14" t="str">
        <f>IF($B1254="","",COUNTIFS($B$5:$B1254,$B1254,$AV$5:$AV1254,$AV1254))</f>
        <v/>
      </c>
      <c r="BA1254" s="14" t="str">
        <f t="shared" si="196"/>
        <v/>
      </c>
      <c r="BB1254" s="14" t="str">
        <f t="shared" si="197"/>
        <v/>
      </c>
      <c r="BC1254" s="14">
        <f t="shared" si="198"/>
        <v>0</v>
      </c>
      <c r="BF1254" s="20" t="str">
        <f t="shared" si="199"/>
        <v/>
      </c>
    </row>
    <row r="1255" spans="45:58" ht="14.25" customHeight="1">
      <c r="AS1255" s="18" t="str">
        <f t="shared" si="190"/>
        <v/>
      </c>
      <c r="AT1255" s="12" t="str">
        <f t="shared" si="191"/>
        <v/>
      </c>
      <c r="AU1255" s="19" t="str">
        <f t="shared" si="192"/>
        <v/>
      </c>
      <c r="AV1255" s="12" t="str">
        <f t="shared" si="193"/>
        <v/>
      </c>
      <c r="AW1255" s="12" t="str">
        <f t="shared" si="194"/>
        <v/>
      </c>
      <c r="AX1255" s="14" t="str">
        <f t="shared" si="195"/>
        <v/>
      </c>
      <c r="AY1255" s="14" t="str">
        <f>IF($B1255="","",COUNTIFS($B$5:$B1255,$B1255,$AT$5:$AT1255,$AT1255))</f>
        <v/>
      </c>
      <c r="AZ1255" s="14" t="str">
        <f>IF($B1255="","",COUNTIFS($B$5:$B1255,$B1255,$AV$5:$AV1255,$AV1255))</f>
        <v/>
      </c>
      <c r="BA1255" s="14" t="str">
        <f t="shared" si="196"/>
        <v/>
      </c>
      <c r="BB1255" s="14" t="str">
        <f t="shared" si="197"/>
        <v/>
      </c>
      <c r="BC1255" s="14">
        <f t="shared" si="198"/>
        <v>0</v>
      </c>
      <c r="BF1255" s="20" t="str">
        <f t="shared" si="199"/>
        <v/>
      </c>
    </row>
    <row r="1256" spans="45:58" ht="14.25" customHeight="1">
      <c r="AS1256" s="18" t="str">
        <f t="shared" si="190"/>
        <v/>
      </c>
      <c r="AT1256" s="12" t="str">
        <f t="shared" si="191"/>
        <v/>
      </c>
      <c r="AU1256" s="19" t="str">
        <f t="shared" si="192"/>
        <v/>
      </c>
      <c r="AV1256" s="12" t="str">
        <f t="shared" si="193"/>
        <v/>
      </c>
      <c r="AW1256" s="12" t="str">
        <f t="shared" si="194"/>
        <v/>
      </c>
      <c r="AX1256" s="14" t="str">
        <f t="shared" si="195"/>
        <v/>
      </c>
      <c r="AY1256" s="14" t="str">
        <f>IF($B1256="","",COUNTIFS($B$5:$B1256,$B1256,$AT$5:$AT1256,$AT1256))</f>
        <v/>
      </c>
      <c r="AZ1256" s="14" t="str">
        <f>IF($B1256="","",COUNTIFS($B$5:$B1256,$B1256,$AV$5:$AV1256,$AV1256))</f>
        <v/>
      </c>
      <c r="BA1256" s="14" t="str">
        <f t="shared" si="196"/>
        <v/>
      </c>
      <c r="BB1256" s="14" t="str">
        <f t="shared" si="197"/>
        <v/>
      </c>
      <c r="BC1256" s="14">
        <f t="shared" si="198"/>
        <v>0</v>
      </c>
      <c r="BF1256" s="20" t="str">
        <f t="shared" si="199"/>
        <v/>
      </c>
    </row>
    <row r="1257" spans="45:58" ht="14.25" customHeight="1">
      <c r="AS1257" s="18" t="str">
        <f t="shared" si="190"/>
        <v/>
      </c>
      <c r="AT1257" s="12" t="str">
        <f t="shared" si="191"/>
        <v/>
      </c>
      <c r="AU1257" s="19" t="str">
        <f t="shared" si="192"/>
        <v/>
      </c>
      <c r="AV1257" s="12" t="str">
        <f t="shared" si="193"/>
        <v/>
      </c>
      <c r="AW1257" s="12" t="str">
        <f t="shared" si="194"/>
        <v/>
      </c>
      <c r="AX1257" s="14" t="str">
        <f t="shared" si="195"/>
        <v/>
      </c>
      <c r="AY1257" s="14" t="str">
        <f>IF($B1257="","",COUNTIFS($B$5:$B1257,$B1257,$AT$5:$AT1257,$AT1257))</f>
        <v/>
      </c>
      <c r="AZ1257" s="14" t="str">
        <f>IF($B1257="","",COUNTIFS($B$5:$B1257,$B1257,$AV$5:$AV1257,$AV1257))</f>
        <v/>
      </c>
      <c r="BA1257" s="14" t="str">
        <f t="shared" si="196"/>
        <v/>
      </c>
      <c r="BB1257" s="14" t="str">
        <f t="shared" si="197"/>
        <v/>
      </c>
      <c r="BC1257" s="14">
        <f t="shared" si="198"/>
        <v>0</v>
      </c>
      <c r="BF1257" s="20" t="str">
        <f t="shared" si="199"/>
        <v/>
      </c>
    </row>
    <row r="1258" spans="45:58" ht="14.25" customHeight="1">
      <c r="AS1258" s="18" t="str">
        <f t="shared" si="190"/>
        <v/>
      </c>
      <c r="AT1258" s="12" t="str">
        <f t="shared" si="191"/>
        <v/>
      </c>
      <c r="AU1258" s="19" t="str">
        <f t="shared" si="192"/>
        <v/>
      </c>
      <c r="AV1258" s="12" t="str">
        <f t="shared" si="193"/>
        <v/>
      </c>
      <c r="AW1258" s="12" t="str">
        <f t="shared" si="194"/>
        <v/>
      </c>
      <c r="AX1258" s="14" t="str">
        <f t="shared" si="195"/>
        <v/>
      </c>
      <c r="AY1258" s="14" t="str">
        <f>IF($B1258="","",COUNTIFS($B$5:$B1258,$B1258,$AT$5:$AT1258,$AT1258))</f>
        <v/>
      </c>
      <c r="AZ1258" s="14" t="str">
        <f>IF($B1258="","",COUNTIFS($B$5:$B1258,$B1258,$AV$5:$AV1258,$AV1258))</f>
        <v/>
      </c>
      <c r="BA1258" s="14" t="str">
        <f t="shared" si="196"/>
        <v/>
      </c>
      <c r="BB1258" s="14" t="str">
        <f t="shared" si="197"/>
        <v/>
      </c>
      <c r="BC1258" s="14">
        <f t="shared" si="198"/>
        <v>0</v>
      </c>
      <c r="BF1258" s="20" t="str">
        <f t="shared" si="199"/>
        <v/>
      </c>
    </row>
    <row r="1259" spans="45:58" ht="14.25" customHeight="1">
      <c r="AS1259" s="18" t="str">
        <f t="shared" si="190"/>
        <v/>
      </c>
      <c r="AT1259" s="12" t="str">
        <f t="shared" si="191"/>
        <v/>
      </c>
      <c r="AU1259" s="19" t="str">
        <f t="shared" si="192"/>
        <v/>
      </c>
      <c r="AV1259" s="12" t="str">
        <f t="shared" si="193"/>
        <v/>
      </c>
      <c r="AW1259" s="12" t="str">
        <f t="shared" si="194"/>
        <v/>
      </c>
      <c r="AX1259" s="14" t="str">
        <f t="shared" si="195"/>
        <v/>
      </c>
      <c r="AY1259" s="14" t="str">
        <f>IF($B1259="","",COUNTIFS($B$5:$B1259,$B1259,$AT$5:$AT1259,$AT1259))</f>
        <v/>
      </c>
      <c r="AZ1259" s="14" t="str">
        <f>IF($B1259="","",COUNTIFS($B$5:$B1259,$B1259,$AV$5:$AV1259,$AV1259))</f>
        <v/>
      </c>
      <c r="BA1259" s="14" t="str">
        <f t="shared" si="196"/>
        <v/>
      </c>
      <c r="BB1259" s="14" t="str">
        <f t="shared" si="197"/>
        <v/>
      </c>
      <c r="BC1259" s="14">
        <f t="shared" si="198"/>
        <v>0</v>
      </c>
      <c r="BF1259" s="20" t="str">
        <f t="shared" si="199"/>
        <v/>
      </c>
    </row>
    <row r="1260" spans="45:58" ht="14.25" customHeight="1">
      <c r="AS1260" s="18" t="str">
        <f t="shared" si="190"/>
        <v/>
      </c>
      <c r="AT1260" s="12" t="str">
        <f t="shared" si="191"/>
        <v/>
      </c>
      <c r="AU1260" s="19" t="str">
        <f t="shared" si="192"/>
        <v/>
      </c>
      <c r="AV1260" s="12" t="str">
        <f t="shared" si="193"/>
        <v/>
      </c>
      <c r="AW1260" s="12" t="str">
        <f t="shared" si="194"/>
        <v/>
      </c>
      <c r="AX1260" s="14" t="str">
        <f t="shared" si="195"/>
        <v/>
      </c>
      <c r="AY1260" s="14" t="str">
        <f>IF($B1260="","",COUNTIFS($B$5:$B1260,$B1260,$AT$5:$AT1260,$AT1260))</f>
        <v/>
      </c>
      <c r="AZ1260" s="14" t="str">
        <f>IF($B1260="","",COUNTIFS($B$5:$B1260,$B1260,$AV$5:$AV1260,$AV1260))</f>
        <v/>
      </c>
      <c r="BA1260" s="14" t="str">
        <f t="shared" si="196"/>
        <v/>
      </c>
      <c r="BB1260" s="14" t="str">
        <f t="shared" si="197"/>
        <v/>
      </c>
      <c r="BC1260" s="14">
        <f t="shared" si="198"/>
        <v>0</v>
      </c>
      <c r="BF1260" s="20" t="str">
        <f t="shared" si="199"/>
        <v/>
      </c>
    </row>
    <row r="1261" spans="45:58" ht="14.25" customHeight="1">
      <c r="AS1261" s="18" t="str">
        <f t="shared" si="190"/>
        <v/>
      </c>
      <c r="AT1261" s="12" t="str">
        <f t="shared" si="191"/>
        <v/>
      </c>
      <c r="AU1261" s="19" t="str">
        <f t="shared" si="192"/>
        <v/>
      </c>
      <c r="AV1261" s="12" t="str">
        <f t="shared" si="193"/>
        <v/>
      </c>
      <c r="AW1261" s="12" t="str">
        <f t="shared" si="194"/>
        <v/>
      </c>
      <c r="AX1261" s="14" t="str">
        <f t="shared" si="195"/>
        <v/>
      </c>
      <c r="AY1261" s="14" t="str">
        <f>IF($B1261="","",COUNTIFS($B$5:$B1261,$B1261,$AT$5:$AT1261,$AT1261))</f>
        <v/>
      </c>
      <c r="AZ1261" s="14" t="str">
        <f>IF($B1261="","",COUNTIFS($B$5:$B1261,$B1261,$AV$5:$AV1261,$AV1261))</f>
        <v/>
      </c>
      <c r="BA1261" s="14" t="str">
        <f t="shared" si="196"/>
        <v/>
      </c>
      <c r="BB1261" s="14" t="str">
        <f t="shared" si="197"/>
        <v/>
      </c>
      <c r="BC1261" s="14">
        <f t="shared" si="198"/>
        <v>0</v>
      </c>
      <c r="BF1261" s="20" t="str">
        <f t="shared" si="199"/>
        <v/>
      </c>
    </row>
    <row r="1262" spans="45:58" ht="14.25" customHeight="1">
      <c r="AS1262" s="18" t="str">
        <f t="shared" si="190"/>
        <v/>
      </c>
      <c r="AT1262" s="12" t="str">
        <f t="shared" si="191"/>
        <v/>
      </c>
      <c r="AU1262" s="19" t="str">
        <f t="shared" si="192"/>
        <v/>
      </c>
      <c r="AV1262" s="12" t="str">
        <f t="shared" si="193"/>
        <v/>
      </c>
      <c r="AW1262" s="12" t="str">
        <f t="shared" si="194"/>
        <v/>
      </c>
      <c r="AX1262" s="14" t="str">
        <f t="shared" si="195"/>
        <v/>
      </c>
      <c r="AY1262" s="14" t="str">
        <f>IF($B1262="","",COUNTIFS($B$5:$B1262,$B1262,$AT$5:$AT1262,$AT1262))</f>
        <v/>
      </c>
      <c r="AZ1262" s="14" t="str">
        <f>IF($B1262="","",COUNTIFS($B$5:$B1262,$B1262,$AV$5:$AV1262,$AV1262))</f>
        <v/>
      </c>
      <c r="BA1262" s="14" t="str">
        <f t="shared" si="196"/>
        <v/>
      </c>
      <c r="BB1262" s="14" t="str">
        <f t="shared" si="197"/>
        <v/>
      </c>
      <c r="BC1262" s="14">
        <f t="shared" si="198"/>
        <v>0</v>
      </c>
      <c r="BF1262" s="20" t="str">
        <f t="shared" si="199"/>
        <v/>
      </c>
    </row>
    <row r="1263" spans="45:58" ht="14.25" customHeight="1">
      <c r="AS1263" s="18" t="str">
        <f t="shared" si="190"/>
        <v/>
      </c>
      <c r="AT1263" s="12" t="str">
        <f t="shared" si="191"/>
        <v/>
      </c>
      <c r="AU1263" s="19" t="str">
        <f t="shared" si="192"/>
        <v/>
      </c>
      <c r="AV1263" s="12" t="str">
        <f t="shared" si="193"/>
        <v/>
      </c>
      <c r="AW1263" s="12" t="str">
        <f t="shared" si="194"/>
        <v/>
      </c>
      <c r="AX1263" s="14" t="str">
        <f t="shared" si="195"/>
        <v/>
      </c>
      <c r="AY1263" s="14" t="str">
        <f>IF($B1263="","",COUNTIFS($B$5:$B1263,$B1263,$AT$5:$AT1263,$AT1263))</f>
        <v/>
      </c>
      <c r="AZ1263" s="14" t="str">
        <f>IF($B1263="","",COUNTIFS($B$5:$B1263,$B1263,$AV$5:$AV1263,$AV1263))</f>
        <v/>
      </c>
      <c r="BA1263" s="14" t="str">
        <f t="shared" si="196"/>
        <v/>
      </c>
      <c r="BB1263" s="14" t="str">
        <f t="shared" si="197"/>
        <v/>
      </c>
      <c r="BC1263" s="14">
        <f t="shared" si="198"/>
        <v>0</v>
      </c>
      <c r="BF1263" s="20" t="str">
        <f t="shared" si="199"/>
        <v/>
      </c>
    </row>
    <row r="1264" spans="45:58" ht="14.25" customHeight="1">
      <c r="AS1264" s="18" t="str">
        <f t="shared" si="190"/>
        <v/>
      </c>
      <c r="AT1264" s="12" t="str">
        <f t="shared" si="191"/>
        <v/>
      </c>
      <c r="AU1264" s="19" t="str">
        <f t="shared" si="192"/>
        <v/>
      </c>
      <c r="AV1264" s="12" t="str">
        <f t="shared" si="193"/>
        <v/>
      </c>
      <c r="AW1264" s="12" t="str">
        <f t="shared" si="194"/>
        <v/>
      </c>
      <c r="AX1264" s="14" t="str">
        <f t="shared" si="195"/>
        <v/>
      </c>
      <c r="AY1264" s="14" t="str">
        <f>IF($B1264="","",COUNTIFS($B$5:$B1264,$B1264,$AT$5:$AT1264,$AT1264))</f>
        <v/>
      </c>
      <c r="AZ1264" s="14" t="str">
        <f>IF($B1264="","",COUNTIFS($B$5:$B1264,$B1264,$AV$5:$AV1264,$AV1264))</f>
        <v/>
      </c>
      <c r="BA1264" s="14" t="str">
        <f t="shared" si="196"/>
        <v/>
      </c>
      <c r="BB1264" s="14" t="str">
        <f t="shared" si="197"/>
        <v/>
      </c>
      <c r="BC1264" s="14">
        <f t="shared" si="198"/>
        <v>0</v>
      </c>
      <c r="BF1264" s="20" t="str">
        <f t="shared" si="199"/>
        <v/>
      </c>
    </row>
    <row r="1265" spans="45:58" ht="14.25" customHeight="1">
      <c r="AS1265" s="18" t="str">
        <f t="shared" si="190"/>
        <v/>
      </c>
      <c r="AT1265" s="12" t="str">
        <f t="shared" si="191"/>
        <v/>
      </c>
      <c r="AU1265" s="19" t="str">
        <f t="shared" si="192"/>
        <v/>
      </c>
      <c r="AV1265" s="12" t="str">
        <f t="shared" si="193"/>
        <v/>
      </c>
      <c r="AW1265" s="12" t="str">
        <f t="shared" si="194"/>
        <v/>
      </c>
      <c r="AX1265" s="14" t="str">
        <f t="shared" si="195"/>
        <v/>
      </c>
      <c r="AY1265" s="14" t="str">
        <f>IF($B1265="","",COUNTIFS($B$5:$B1265,$B1265,$AT$5:$AT1265,$AT1265))</f>
        <v/>
      </c>
      <c r="AZ1265" s="14" t="str">
        <f>IF($B1265="","",COUNTIFS($B$5:$B1265,$B1265,$AV$5:$AV1265,$AV1265))</f>
        <v/>
      </c>
      <c r="BA1265" s="14" t="str">
        <f t="shared" si="196"/>
        <v/>
      </c>
      <c r="BB1265" s="14" t="str">
        <f t="shared" si="197"/>
        <v/>
      </c>
      <c r="BC1265" s="14">
        <f t="shared" si="198"/>
        <v>0</v>
      </c>
      <c r="BF1265" s="20" t="str">
        <f t="shared" si="199"/>
        <v/>
      </c>
    </row>
    <row r="1266" spans="45:58" ht="14.25" customHeight="1">
      <c r="AS1266" s="18" t="str">
        <f t="shared" si="190"/>
        <v/>
      </c>
      <c r="AT1266" s="12" t="str">
        <f t="shared" si="191"/>
        <v/>
      </c>
      <c r="AU1266" s="19" t="str">
        <f t="shared" si="192"/>
        <v/>
      </c>
      <c r="AV1266" s="12" t="str">
        <f t="shared" si="193"/>
        <v/>
      </c>
      <c r="AW1266" s="12" t="str">
        <f t="shared" si="194"/>
        <v/>
      </c>
      <c r="AX1266" s="14" t="str">
        <f t="shared" si="195"/>
        <v/>
      </c>
      <c r="AY1266" s="14" t="str">
        <f>IF($B1266="","",COUNTIFS($B$5:$B1266,$B1266,$AT$5:$AT1266,$AT1266))</f>
        <v/>
      </c>
      <c r="AZ1266" s="14" t="str">
        <f>IF($B1266="","",COUNTIFS($B$5:$B1266,$B1266,$AV$5:$AV1266,$AV1266))</f>
        <v/>
      </c>
      <c r="BA1266" s="14" t="str">
        <f t="shared" si="196"/>
        <v/>
      </c>
      <c r="BB1266" s="14" t="str">
        <f t="shared" si="197"/>
        <v/>
      </c>
      <c r="BC1266" s="14">
        <f t="shared" si="198"/>
        <v>0</v>
      </c>
      <c r="BF1266" s="20" t="str">
        <f t="shared" si="199"/>
        <v/>
      </c>
    </row>
    <row r="1267" spans="45:58" ht="14.25" customHeight="1">
      <c r="AS1267" s="18" t="str">
        <f t="shared" si="190"/>
        <v/>
      </c>
      <c r="AT1267" s="12" t="str">
        <f t="shared" si="191"/>
        <v/>
      </c>
      <c r="AU1267" s="19" t="str">
        <f t="shared" si="192"/>
        <v/>
      </c>
      <c r="AV1267" s="12" t="str">
        <f t="shared" si="193"/>
        <v/>
      </c>
      <c r="AW1267" s="12" t="str">
        <f t="shared" si="194"/>
        <v/>
      </c>
      <c r="AX1267" s="14" t="str">
        <f t="shared" si="195"/>
        <v/>
      </c>
      <c r="AY1267" s="14" t="str">
        <f>IF($B1267="","",COUNTIFS($B$5:$B1267,$B1267,$AT$5:$AT1267,$AT1267))</f>
        <v/>
      </c>
      <c r="AZ1267" s="14" t="str">
        <f>IF($B1267="","",COUNTIFS($B$5:$B1267,$B1267,$AV$5:$AV1267,$AV1267))</f>
        <v/>
      </c>
      <c r="BA1267" s="14" t="str">
        <f t="shared" si="196"/>
        <v/>
      </c>
      <c r="BB1267" s="14" t="str">
        <f t="shared" si="197"/>
        <v/>
      </c>
      <c r="BC1267" s="14">
        <f t="shared" si="198"/>
        <v>0</v>
      </c>
      <c r="BF1267" s="20" t="str">
        <f t="shared" si="199"/>
        <v/>
      </c>
    </row>
    <row r="1268" spans="45:58" ht="14.25" customHeight="1">
      <c r="AS1268" s="18" t="str">
        <f t="shared" si="190"/>
        <v/>
      </c>
      <c r="AT1268" s="12" t="str">
        <f t="shared" si="191"/>
        <v/>
      </c>
      <c r="AU1268" s="19" t="str">
        <f t="shared" si="192"/>
        <v/>
      </c>
      <c r="AV1268" s="12" t="str">
        <f t="shared" si="193"/>
        <v/>
      </c>
      <c r="AW1268" s="12" t="str">
        <f t="shared" si="194"/>
        <v/>
      </c>
      <c r="AX1268" s="14" t="str">
        <f t="shared" si="195"/>
        <v/>
      </c>
      <c r="AY1268" s="14" t="str">
        <f>IF($B1268="","",COUNTIFS($B$5:$B1268,$B1268,$AT$5:$AT1268,$AT1268))</f>
        <v/>
      </c>
      <c r="AZ1268" s="14" t="str">
        <f>IF($B1268="","",COUNTIFS($B$5:$B1268,$B1268,$AV$5:$AV1268,$AV1268))</f>
        <v/>
      </c>
      <c r="BA1268" s="14" t="str">
        <f t="shared" si="196"/>
        <v/>
      </c>
      <c r="BB1268" s="14" t="str">
        <f t="shared" si="197"/>
        <v/>
      </c>
      <c r="BC1268" s="14">
        <f t="shared" si="198"/>
        <v>0</v>
      </c>
      <c r="BF1268" s="20" t="str">
        <f t="shared" si="199"/>
        <v/>
      </c>
    </row>
    <row r="1269" spans="45:58" ht="14.25" customHeight="1">
      <c r="AS1269" s="18" t="str">
        <f t="shared" si="190"/>
        <v/>
      </c>
      <c r="AT1269" s="12" t="str">
        <f t="shared" si="191"/>
        <v/>
      </c>
      <c r="AU1269" s="19" t="str">
        <f t="shared" si="192"/>
        <v/>
      </c>
      <c r="AV1269" s="12" t="str">
        <f t="shared" si="193"/>
        <v/>
      </c>
      <c r="AW1269" s="12" t="str">
        <f t="shared" si="194"/>
        <v/>
      </c>
      <c r="AX1269" s="14" t="str">
        <f t="shared" si="195"/>
        <v/>
      </c>
      <c r="AY1269" s="14" t="str">
        <f>IF($B1269="","",COUNTIFS($B$5:$B1269,$B1269,$AT$5:$AT1269,$AT1269))</f>
        <v/>
      </c>
      <c r="AZ1269" s="14" t="str">
        <f>IF($B1269="","",COUNTIFS($B$5:$B1269,$B1269,$AV$5:$AV1269,$AV1269))</f>
        <v/>
      </c>
      <c r="BA1269" s="14" t="str">
        <f t="shared" si="196"/>
        <v/>
      </c>
      <c r="BB1269" s="14" t="str">
        <f t="shared" si="197"/>
        <v/>
      </c>
      <c r="BC1269" s="14">
        <f t="shared" si="198"/>
        <v>0</v>
      </c>
      <c r="BF1269" s="20" t="str">
        <f t="shared" si="199"/>
        <v/>
      </c>
    </row>
    <row r="1270" spans="45:58" ht="14.25" customHeight="1">
      <c r="AS1270" s="18" t="str">
        <f t="shared" si="190"/>
        <v/>
      </c>
      <c r="AT1270" s="12" t="str">
        <f t="shared" si="191"/>
        <v/>
      </c>
      <c r="AU1270" s="19" t="str">
        <f t="shared" si="192"/>
        <v/>
      </c>
      <c r="AV1270" s="12" t="str">
        <f t="shared" si="193"/>
        <v/>
      </c>
      <c r="AW1270" s="12" t="str">
        <f t="shared" si="194"/>
        <v/>
      </c>
      <c r="AX1270" s="14" t="str">
        <f t="shared" si="195"/>
        <v/>
      </c>
      <c r="AY1270" s="14" t="str">
        <f>IF($B1270="","",COUNTIFS($B$5:$B1270,$B1270,$AT$5:$AT1270,$AT1270))</f>
        <v/>
      </c>
      <c r="AZ1270" s="14" t="str">
        <f>IF($B1270="","",COUNTIFS($B$5:$B1270,$B1270,$AV$5:$AV1270,$AV1270))</f>
        <v/>
      </c>
      <c r="BA1270" s="14" t="str">
        <f t="shared" si="196"/>
        <v/>
      </c>
      <c r="BB1270" s="14" t="str">
        <f t="shared" si="197"/>
        <v/>
      </c>
      <c r="BC1270" s="14">
        <f t="shared" si="198"/>
        <v>0</v>
      </c>
      <c r="BF1270" s="20" t="str">
        <f t="shared" si="199"/>
        <v/>
      </c>
    </row>
    <row r="1271" spans="45:58" ht="14.25" customHeight="1">
      <c r="AS1271" s="18" t="str">
        <f t="shared" si="190"/>
        <v/>
      </c>
      <c r="AT1271" s="12" t="str">
        <f t="shared" si="191"/>
        <v/>
      </c>
      <c r="AU1271" s="19" t="str">
        <f t="shared" si="192"/>
        <v/>
      </c>
      <c r="AV1271" s="12" t="str">
        <f t="shared" si="193"/>
        <v/>
      </c>
      <c r="AW1271" s="12" t="str">
        <f t="shared" si="194"/>
        <v/>
      </c>
      <c r="AX1271" s="14" t="str">
        <f t="shared" si="195"/>
        <v/>
      </c>
      <c r="AY1271" s="14" t="str">
        <f>IF($B1271="","",COUNTIFS($B$5:$B1271,$B1271,$AT$5:$AT1271,$AT1271))</f>
        <v/>
      </c>
      <c r="AZ1271" s="14" t="str">
        <f>IF($B1271="","",COUNTIFS($B$5:$B1271,$B1271,$AV$5:$AV1271,$AV1271))</f>
        <v/>
      </c>
      <c r="BA1271" s="14" t="str">
        <f t="shared" si="196"/>
        <v/>
      </c>
      <c r="BB1271" s="14" t="str">
        <f t="shared" si="197"/>
        <v/>
      </c>
      <c r="BC1271" s="14">
        <f t="shared" si="198"/>
        <v>0</v>
      </c>
      <c r="BF1271" s="20" t="str">
        <f t="shared" si="199"/>
        <v/>
      </c>
    </row>
    <row r="1272" spans="45:58" ht="14.25" customHeight="1">
      <c r="AS1272" s="18" t="str">
        <f t="shared" si="190"/>
        <v/>
      </c>
      <c r="AT1272" s="12" t="str">
        <f t="shared" si="191"/>
        <v/>
      </c>
      <c r="AU1272" s="19" t="str">
        <f t="shared" si="192"/>
        <v/>
      </c>
      <c r="AV1272" s="12" t="str">
        <f t="shared" si="193"/>
        <v/>
      </c>
      <c r="AW1272" s="12" t="str">
        <f t="shared" si="194"/>
        <v/>
      </c>
      <c r="AX1272" s="14" t="str">
        <f t="shared" si="195"/>
        <v/>
      </c>
      <c r="AY1272" s="14" t="str">
        <f>IF($B1272="","",COUNTIFS($B$5:$B1272,$B1272,$AT$5:$AT1272,$AT1272))</f>
        <v/>
      </c>
      <c r="AZ1272" s="14" t="str">
        <f>IF($B1272="","",COUNTIFS($B$5:$B1272,$B1272,$AV$5:$AV1272,$AV1272))</f>
        <v/>
      </c>
      <c r="BA1272" s="14" t="str">
        <f t="shared" si="196"/>
        <v/>
      </c>
      <c r="BB1272" s="14" t="str">
        <f t="shared" si="197"/>
        <v/>
      </c>
      <c r="BC1272" s="14">
        <f t="shared" si="198"/>
        <v>0</v>
      </c>
      <c r="BF1272" s="20" t="str">
        <f t="shared" si="199"/>
        <v/>
      </c>
    </row>
    <row r="1273" spans="45:58" ht="14.25" customHeight="1">
      <c r="AS1273" s="18" t="str">
        <f t="shared" si="190"/>
        <v/>
      </c>
      <c r="AT1273" s="12" t="str">
        <f t="shared" si="191"/>
        <v/>
      </c>
      <c r="AU1273" s="19" t="str">
        <f t="shared" si="192"/>
        <v/>
      </c>
      <c r="AV1273" s="12" t="str">
        <f t="shared" si="193"/>
        <v/>
      </c>
      <c r="AW1273" s="12" t="str">
        <f t="shared" si="194"/>
        <v/>
      </c>
      <c r="AX1273" s="14" t="str">
        <f t="shared" si="195"/>
        <v/>
      </c>
      <c r="AY1273" s="14" t="str">
        <f>IF($B1273="","",COUNTIFS($B$5:$B1273,$B1273,$AT$5:$AT1273,$AT1273))</f>
        <v/>
      </c>
      <c r="AZ1273" s="14" t="str">
        <f>IF($B1273="","",COUNTIFS($B$5:$B1273,$B1273,$AV$5:$AV1273,$AV1273))</f>
        <v/>
      </c>
      <c r="BA1273" s="14" t="str">
        <f t="shared" si="196"/>
        <v/>
      </c>
      <c r="BB1273" s="14" t="str">
        <f t="shared" si="197"/>
        <v/>
      </c>
      <c r="BC1273" s="14">
        <f t="shared" si="198"/>
        <v>0</v>
      </c>
      <c r="BF1273" s="20" t="str">
        <f t="shared" si="199"/>
        <v/>
      </c>
    </row>
    <row r="1274" spans="45:58" ht="14.25" customHeight="1">
      <c r="AS1274" s="18" t="str">
        <f t="shared" si="190"/>
        <v/>
      </c>
      <c r="AT1274" s="12" t="str">
        <f t="shared" si="191"/>
        <v/>
      </c>
      <c r="AU1274" s="19" t="str">
        <f t="shared" si="192"/>
        <v/>
      </c>
      <c r="AV1274" s="12" t="str">
        <f t="shared" si="193"/>
        <v/>
      </c>
      <c r="AW1274" s="12" t="str">
        <f t="shared" si="194"/>
        <v/>
      </c>
      <c r="AX1274" s="14" t="str">
        <f t="shared" si="195"/>
        <v/>
      </c>
      <c r="AY1274" s="14" t="str">
        <f>IF($B1274="","",COUNTIFS($B$5:$B1274,$B1274,$AT$5:$AT1274,$AT1274))</f>
        <v/>
      </c>
      <c r="AZ1274" s="14" t="str">
        <f>IF($B1274="","",COUNTIFS($B$5:$B1274,$B1274,$AV$5:$AV1274,$AV1274))</f>
        <v/>
      </c>
      <c r="BA1274" s="14" t="str">
        <f t="shared" si="196"/>
        <v/>
      </c>
      <c r="BB1274" s="14" t="str">
        <f t="shared" si="197"/>
        <v/>
      </c>
      <c r="BC1274" s="14">
        <f t="shared" si="198"/>
        <v>0</v>
      </c>
      <c r="BF1274" s="20" t="str">
        <f t="shared" si="199"/>
        <v/>
      </c>
    </row>
    <row r="1275" spans="45:58" ht="14.25" customHeight="1">
      <c r="AS1275" s="18" t="str">
        <f t="shared" si="190"/>
        <v/>
      </c>
      <c r="AT1275" s="12" t="str">
        <f t="shared" si="191"/>
        <v/>
      </c>
      <c r="AU1275" s="19" t="str">
        <f t="shared" si="192"/>
        <v/>
      </c>
      <c r="AV1275" s="12" t="str">
        <f t="shared" si="193"/>
        <v/>
      </c>
      <c r="AW1275" s="12" t="str">
        <f t="shared" si="194"/>
        <v/>
      </c>
      <c r="AX1275" s="14" t="str">
        <f t="shared" si="195"/>
        <v/>
      </c>
      <c r="AY1275" s="14" t="str">
        <f>IF($B1275="","",COUNTIFS($B$5:$B1275,$B1275,$AT$5:$AT1275,$AT1275))</f>
        <v/>
      </c>
      <c r="AZ1275" s="14" t="str">
        <f>IF($B1275="","",COUNTIFS($B$5:$B1275,$B1275,$AV$5:$AV1275,$AV1275))</f>
        <v/>
      </c>
      <c r="BA1275" s="14" t="str">
        <f t="shared" si="196"/>
        <v/>
      </c>
      <c r="BB1275" s="14" t="str">
        <f t="shared" si="197"/>
        <v/>
      </c>
      <c r="BC1275" s="14">
        <f t="shared" si="198"/>
        <v>0</v>
      </c>
      <c r="BF1275" s="20" t="str">
        <f t="shared" si="199"/>
        <v/>
      </c>
    </row>
    <row r="1276" spans="45:58" ht="14.25" customHeight="1">
      <c r="AS1276" s="18" t="str">
        <f t="shared" si="190"/>
        <v/>
      </c>
      <c r="AT1276" s="12" t="str">
        <f t="shared" si="191"/>
        <v/>
      </c>
      <c r="AU1276" s="19" t="str">
        <f t="shared" si="192"/>
        <v/>
      </c>
      <c r="AV1276" s="12" t="str">
        <f t="shared" si="193"/>
        <v/>
      </c>
      <c r="AW1276" s="12" t="str">
        <f t="shared" si="194"/>
        <v/>
      </c>
      <c r="AX1276" s="14" t="str">
        <f t="shared" si="195"/>
        <v/>
      </c>
      <c r="AY1276" s="14" t="str">
        <f>IF($B1276="","",COUNTIFS($B$5:$B1276,$B1276,$AT$5:$AT1276,$AT1276))</f>
        <v/>
      </c>
      <c r="AZ1276" s="14" t="str">
        <f>IF($B1276="","",COUNTIFS($B$5:$B1276,$B1276,$AV$5:$AV1276,$AV1276))</f>
        <v/>
      </c>
      <c r="BA1276" s="14" t="str">
        <f t="shared" si="196"/>
        <v/>
      </c>
      <c r="BB1276" s="14" t="str">
        <f t="shared" si="197"/>
        <v/>
      </c>
      <c r="BC1276" s="14">
        <f t="shared" si="198"/>
        <v>0</v>
      </c>
      <c r="BF1276" s="20" t="str">
        <f t="shared" si="199"/>
        <v/>
      </c>
    </row>
    <row r="1277" spans="45:58" ht="14.25" customHeight="1">
      <c r="AS1277" s="18" t="str">
        <f t="shared" si="190"/>
        <v/>
      </c>
      <c r="AT1277" s="12" t="str">
        <f t="shared" si="191"/>
        <v/>
      </c>
      <c r="AU1277" s="19" t="str">
        <f t="shared" si="192"/>
        <v/>
      </c>
      <c r="AV1277" s="12" t="str">
        <f t="shared" si="193"/>
        <v/>
      </c>
      <c r="AW1277" s="12" t="str">
        <f t="shared" si="194"/>
        <v/>
      </c>
      <c r="AX1277" s="14" t="str">
        <f t="shared" si="195"/>
        <v/>
      </c>
      <c r="AY1277" s="14" t="str">
        <f>IF($B1277="","",COUNTIFS($B$5:$B1277,$B1277,$AT$5:$AT1277,$AT1277))</f>
        <v/>
      </c>
      <c r="AZ1277" s="14" t="str">
        <f>IF($B1277="","",COUNTIFS($B$5:$B1277,$B1277,$AV$5:$AV1277,$AV1277))</f>
        <v/>
      </c>
      <c r="BA1277" s="14" t="str">
        <f t="shared" si="196"/>
        <v/>
      </c>
      <c r="BB1277" s="14" t="str">
        <f t="shared" si="197"/>
        <v/>
      </c>
      <c r="BC1277" s="14">
        <f t="shared" si="198"/>
        <v>0</v>
      </c>
      <c r="BF1277" s="20" t="str">
        <f t="shared" si="199"/>
        <v/>
      </c>
    </row>
    <row r="1278" spans="45:58" ht="14.25" customHeight="1">
      <c r="AS1278" s="18" t="str">
        <f t="shared" si="190"/>
        <v/>
      </c>
      <c r="AT1278" s="12" t="str">
        <f t="shared" si="191"/>
        <v/>
      </c>
      <c r="AU1278" s="19" t="str">
        <f t="shared" si="192"/>
        <v/>
      </c>
      <c r="AV1278" s="12" t="str">
        <f t="shared" si="193"/>
        <v/>
      </c>
      <c r="AW1278" s="12" t="str">
        <f t="shared" si="194"/>
        <v/>
      </c>
      <c r="AX1278" s="14" t="str">
        <f t="shared" si="195"/>
        <v/>
      </c>
      <c r="AY1278" s="14" t="str">
        <f>IF($B1278="","",COUNTIFS($B$5:$B1278,$B1278,$AT$5:$AT1278,$AT1278))</f>
        <v/>
      </c>
      <c r="AZ1278" s="14" t="str">
        <f>IF($B1278="","",COUNTIFS($B$5:$B1278,$B1278,$AV$5:$AV1278,$AV1278))</f>
        <v/>
      </c>
      <c r="BA1278" s="14" t="str">
        <f t="shared" si="196"/>
        <v/>
      </c>
      <c r="BB1278" s="14" t="str">
        <f t="shared" si="197"/>
        <v/>
      </c>
      <c r="BC1278" s="14">
        <f t="shared" si="198"/>
        <v>0</v>
      </c>
      <c r="BF1278" s="20" t="str">
        <f t="shared" si="199"/>
        <v/>
      </c>
    </row>
    <row r="1279" spans="45:58" ht="14.25" customHeight="1">
      <c r="AS1279" s="18" t="str">
        <f t="shared" si="190"/>
        <v/>
      </c>
      <c r="AT1279" s="12" t="str">
        <f t="shared" si="191"/>
        <v/>
      </c>
      <c r="AU1279" s="19" t="str">
        <f t="shared" si="192"/>
        <v/>
      </c>
      <c r="AV1279" s="12" t="str">
        <f t="shared" si="193"/>
        <v/>
      </c>
      <c r="AW1279" s="12" t="str">
        <f t="shared" si="194"/>
        <v/>
      </c>
      <c r="AX1279" s="14" t="str">
        <f t="shared" si="195"/>
        <v/>
      </c>
      <c r="AY1279" s="14" t="str">
        <f>IF($B1279="","",COUNTIFS($B$5:$B1279,$B1279,$AT$5:$AT1279,$AT1279))</f>
        <v/>
      </c>
      <c r="AZ1279" s="14" t="str">
        <f>IF($B1279="","",COUNTIFS($B$5:$B1279,$B1279,$AV$5:$AV1279,$AV1279))</f>
        <v/>
      </c>
      <c r="BA1279" s="14" t="str">
        <f t="shared" si="196"/>
        <v/>
      </c>
      <c r="BB1279" s="14" t="str">
        <f t="shared" si="197"/>
        <v/>
      </c>
      <c r="BC1279" s="14">
        <f t="shared" si="198"/>
        <v>0</v>
      </c>
      <c r="BF1279" s="20" t="str">
        <f t="shared" si="199"/>
        <v/>
      </c>
    </row>
    <row r="1280" spans="45:58" ht="14.25" customHeight="1">
      <c r="AS1280" s="18" t="str">
        <f t="shared" si="190"/>
        <v/>
      </c>
      <c r="AT1280" s="12" t="str">
        <f t="shared" si="191"/>
        <v/>
      </c>
      <c r="AU1280" s="19" t="str">
        <f t="shared" si="192"/>
        <v/>
      </c>
      <c r="AV1280" s="12" t="str">
        <f t="shared" si="193"/>
        <v/>
      </c>
      <c r="AW1280" s="12" t="str">
        <f t="shared" si="194"/>
        <v/>
      </c>
      <c r="AX1280" s="14" t="str">
        <f t="shared" si="195"/>
        <v/>
      </c>
      <c r="AY1280" s="14" t="str">
        <f>IF($B1280="","",COUNTIFS($B$5:$B1280,$B1280,$AT$5:$AT1280,$AT1280))</f>
        <v/>
      </c>
      <c r="AZ1280" s="14" t="str">
        <f>IF($B1280="","",COUNTIFS($B$5:$B1280,$B1280,$AV$5:$AV1280,$AV1280))</f>
        <v/>
      </c>
      <c r="BA1280" s="14" t="str">
        <f t="shared" si="196"/>
        <v/>
      </c>
      <c r="BB1280" s="14" t="str">
        <f t="shared" si="197"/>
        <v/>
      </c>
      <c r="BC1280" s="14">
        <f t="shared" si="198"/>
        <v>0</v>
      </c>
      <c r="BF1280" s="20" t="str">
        <f t="shared" si="199"/>
        <v/>
      </c>
    </row>
    <row r="1281" spans="45:58" ht="14.25" customHeight="1">
      <c r="AS1281" s="18" t="str">
        <f t="shared" si="190"/>
        <v/>
      </c>
      <c r="AT1281" s="12" t="str">
        <f t="shared" si="191"/>
        <v/>
      </c>
      <c r="AU1281" s="19" t="str">
        <f t="shared" si="192"/>
        <v/>
      </c>
      <c r="AV1281" s="12" t="str">
        <f t="shared" si="193"/>
        <v/>
      </c>
      <c r="AW1281" s="12" t="str">
        <f t="shared" si="194"/>
        <v/>
      </c>
      <c r="AX1281" s="14" t="str">
        <f t="shared" si="195"/>
        <v/>
      </c>
      <c r="AY1281" s="14" t="str">
        <f>IF($B1281="","",COUNTIFS($B$5:$B1281,$B1281,$AT$5:$AT1281,$AT1281))</f>
        <v/>
      </c>
      <c r="AZ1281" s="14" t="str">
        <f>IF($B1281="","",COUNTIFS($B$5:$B1281,$B1281,$AV$5:$AV1281,$AV1281))</f>
        <v/>
      </c>
      <c r="BA1281" s="14" t="str">
        <f t="shared" si="196"/>
        <v/>
      </c>
      <c r="BB1281" s="14" t="str">
        <f t="shared" si="197"/>
        <v/>
      </c>
      <c r="BC1281" s="14">
        <f t="shared" si="198"/>
        <v>0</v>
      </c>
      <c r="BF1281" s="20" t="str">
        <f t="shared" si="199"/>
        <v/>
      </c>
    </row>
    <row r="1282" spans="45:58" ht="14.25" customHeight="1">
      <c r="AS1282" s="18" t="str">
        <f t="shared" si="190"/>
        <v/>
      </c>
      <c r="AT1282" s="12" t="str">
        <f t="shared" si="191"/>
        <v/>
      </c>
      <c r="AU1282" s="19" t="str">
        <f t="shared" si="192"/>
        <v/>
      </c>
      <c r="AV1282" s="12" t="str">
        <f t="shared" si="193"/>
        <v/>
      </c>
      <c r="AW1282" s="12" t="str">
        <f t="shared" si="194"/>
        <v/>
      </c>
      <c r="AX1282" s="14" t="str">
        <f t="shared" si="195"/>
        <v/>
      </c>
      <c r="AY1282" s="14" t="str">
        <f>IF($B1282="","",COUNTIFS($B$5:$B1282,$B1282,$AT$5:$AT1282,$AT1282))</f>
        <v/>
      </c>
      <c r="AZ1282" s="14" t="str">
        <f>IF($B1282="","",COUNTIFS($B$5:$B1282,$B1282,$AV$5:$AV1282,$AV1282))</f>
        <v/>
      </c>
      <c r="BA1282" s="14" t="str">
        <f t="shared" si="196"/>
        <v/>
      </c>
      <c r="BB1282" s="14" t="str">
        <f t="shared" si="197"/>
        <v/>
      </c>
      <c r="BC1282" s="14">
        <f t="shared" si="198"/>
        <v>0</v>
      </c>
      <c r="BF1282" s="20" t="str">
        <f t="shared" si="199"/>
        <v/>
      </c>
    </row>
    <row r="1283" spans="45:58" ht="14.25" customHeight="1">
      <c r="AS1283" s="18" t="str">
        <f t="shared" si="190"/>
        <v/>
      </c>
      <c r="AT1283" s="12" t="str">
        <f t="shared" si="191"/>
        <v/>
      </c>
      <c r="AU1283" s="19" t="str">
        <f t="shared" si="192"/>
        <v/>
      </c>
      <c r="AV1283" s="12" t="str">
        <f t="shared" si="193"/>
        <v/>
      </c>
      <c r="AW1283" s="12" t="str">
        <f t="shared" si="194"/>
        <v/>
      </c>
      <c r="AX1283" s="14" t="str">
        <f t="shared" si="195"/>
        <v/>
      </c>
      <c r="AY1283" s="14" t="str">
        <f>IF($B1283="","",COUNTIFS($B$5:$B1283,$B1283,$AT$5:$AT1283,$AT1283))</f>
        <v/>
      </c>
      <c r="AZ1283" s="14" t="str">
        <f>IF($B1283="","",COUNTIFS($B$5:$B1283,$B1283,$AV$5:$AV1283,$AV1283))</f>
        <v/>
      </c>
      <c r="BA1283" s="14" t="str">
        <f t="shared" si="196"/>
        <v/>
      </c>
      <c r="BB1283" s="14" t="str">
        <f t="shared" si="197"/>
        <v/>
      </c>
      <c r="BC1283" s="14">
        <f t="shared" si="198"/>
        <v>0</v>
      </c>
      <c r="BF1283" s="20" t="str">
        <f t="shared" si="199"/>
        <v/>
      </c>
    </row>
    <row r="1284" spans="45:58" ht="14.25" customHeight="1">
      <c r="AS1284" s="18" t="str">
        <f t="shared" si="190"/>
        <v/>
      </c>
      <c r="AT1284" s="12" t="str">
        <f t="shared" si="191"/>
        <v/>
      </c>
      <c r="AU1284" s="19" t="str">
        <f t="shared" si="192"/>
        <v/>
      </c>
      <c r="AV1284" s="12" t="str">
        <f t="shared" si="193"/>
        <v/>
      </c>
      <c r="AW1284" s="12" t="str">
        <f t="shared" si="194"/>
        <v/>
      </c>
      <c r="AX1284" s="14" t="str">
        <f t="shared" si="195"/>
        <v/>
      </c>
      <c r="AY1284" s="14" t="str">
        <f>IF($B1284="","",COUNTIFS($B$5:$B1284,$B1284,$AT$5:$AT1284,$AT1284))</f>
        <v/>
      </c>
      <c r="AZ1284" s="14" t="str">
        <f>IF($B1284="","",COUNTIFS($B$5:$B1284,$B1284,$AV$5:$AV1284,$AV1284))</f>
        <v/>
      </c>
      <c r="BA1284" s="14" t="str">
        <f t="shared" si="196"/>
        <v/>
      </c>
      <c r="BB1284" s="14" t="str">
        <f t="shared" si="197"/>
        <v/>
      </c>
      <c r="BC1284" s="14">
        <f t="shared" si="198"/>
        <v>0</v>
      </c>
      <c r="BF1284" s="20" t="str">
        <f t="shared" si="199"/>
        <v/>
      </c>
    </row>
    <row r="1285" spans="45:58" ht="14.25" customHeight="1">
      <c r="AS1285" s="18" t="str">
        <f t="shared" ref="AS1285:AS1348" si="200">IF($B1285="","",SUM($H1285,$J1285,$L1285,$N1285,$P1285,$R1285,$T1285,$V1285,$X1285,$Z1285,$AB1285,$AD1285,$AF1285,$AH1285,$AJ1285,$AL1285,$AN1285))</f>
        <v/>
      </c>
      <c r="AT1285" s="12" t="str">
        <f t="shared" ref="AT1285:AT1348" si="201">IF($C1285="","",DATE(YEAR($C1285),MONTH($C1285),1))</f>
        <v/>
      </c>
      <c r="AU1285" s="19" t="str">
        <f t="shared" ref="AU1285:AU1348" si="202">IF($AT1285="","",TEXT($AT1285,"mmmm yyyy"))</f>
        <v/>
      </c>
      <c r="AV1285" s="12" t="str">
        <f t="shared" ref="AV1285:AV1348" si="203">IF($C1285="","",$C1285-WEEKDAY($C1285,2)+1)</f>
        <v/>
      </c>
      <c r="AW1285" s="12" t="str">
        <f t="shared" ref="AW1285:AW1348" si="204">IF($AV1285="","",$AV1285+6)</f>
        <v/>
      </c>
      <c r="AX1285" s="14" t="str">
        <f t="shared" ref="AX1285:AX1348" si="205">IF($AV1285="","",TEXT($AV1285,"dd/mm/yyyy")&amp;" - "&amp;TEXT($AW1285,"dd/mm/yyyy"))</f>
        <v/>
      </c>
      <c r="AY1285" s="14" t="str">
        <f>IF($B1285="","",COUNTIFS($B$5:$B1285,$B1285,$AT$5:$AT1285,$AT1285))</f>
        <v/>
      </c>
      <c r="AZ1285" s="14" t="str">
        <f>IF($B1285="","",COUNTIFS($B$5:$B1285,$B1285,$AV$5:$AV1285,$AV1285))</f>
        <v/>
      </c>
      <c r="BA1285" s="14" t="str">
        <f t="shared" ref="BA1285:BA1348" si="206">IF($B1285="","",TEXT($AY1285,"00")&amp;"|"&amp;$B1285&amp;"|"&amp;TEXT($AT1285,"yyyymmdd"))</f>
        <v/>
      </c>
      <c r="BB1285" s="14" t="str">
        <f t="shared" ref="BB1285:BB1348" si="207">IF($B1285="","",TEXT($AZ1285,"00")&amp;"|"&amp;$B1285&amp;"|"&amp;TEXT($AV1285,"yyyymmdd"))</f>
        <v/>
      </c>
      <c r="BC1285" s="14">
        <f t="shared" ref="BC1285:BC1348" si="208">IF(OR($AP1285="YES",$AP1285="Yes",$AP1285="Y",$AP1285=1),1,0)</f>
        <v>0</v>
      </c>
      <c r="BF1285" s="20" t="str">
        <f t="shared" ref="BF1285:BF1348" si="209">IF($C1285="","",IF($C1285&gt;=DATE(2026,6,1),"QA-2026-06",IF($C1285&gt;=DATE(2026,5,1),"May 2026+",IF($C1285&gt;=DATE(2026,4,1),"April 2026",IF($C1285&gt;=DATE(2026,3,1),"March 2026","Jan-Feb 2026")))))</f>
        <v/>
      </c>
    </row>
    <row r="1286" spans="45:58" ht="14.25" customHeight="1">
      <c r="AS1286" s="18" t="str">
        <f t="shared" si="200"/>
        <v/>
      </c>
      <c r="AT1286" s="12" t="str">
        <f t="shared" si="201"/>
        <v/>
      </c>
      <c r="AU1286" s="19" t="str">
        <f t="shared" si="202"/>
        <v/>
      </c>
      <c r="AV1286" s="12" t="str">
        <f t="shared" si="203"/>
        <v/>
      </c>
      <c r="AW1286" s="12" t="str">
        <f t="shared" si="204"/>
        <v/>
      </c>
      <c r="AX1286" s="14" t="str">
        <f t="shared" si="205"/>
        <v/>
      </c>
      <c r="AY1286" s="14" t="str">
        <f>IF($B1286="","",COUNTIFS($B$5:$B1286,$B1286,$AT$5:$AT1286,$AT1286))</f>
        <v/>
      </c>
      <c r="AZ1286" s="14" t="str">
        <f>IF($B1286="","",COUNTIFS($B$5:$B1286,$B1286,$AV$5:$AV1286,$AV1286))</f>
        <v/>
      </c>
      <c r="BA1286" s="14" t="str">
        <f t="shared" si="206"/>
        <v/>
      </c>
      <c r="BB1286" s="14" t="str">
        <f t="shared" si="207"/>
        <v/>
      </c>
      <c r="BC1286" s="14">
        <f t="shared" si="208"/>
        <v>0</v>
      </c>
      <c r="BF1286" s="20" t="str">
        <f t="shared" si="209"/>
        <v/>
      </c>
    </row>
    <row r="1287" spans="45:58" ht="14.25" customHeight="1">
      <c r="AS1287" s="18" t="str">
        <f t="shared" si="200"/>
        <v/>
      </c>
      <c r="AT1287" s="12" t="str">
        <f t="shared" si="201"/>
        <v/>
      </c>
      <c r="AU1287" s="19" t="str">
        <f t="shared" si="202"/>
        <v/>
      </c>
      <c r="AV1287" s="12" t="str">
        <f t="shared" si="203"/>
        <v/>
      </c>
      <c r="AW1287" s="12" t="str">
        <f t="shared" si="204"/>
        <v/>
      </c>
      <c r="AX1287" s="14" t="str">
        <f t="shared" si="205"/>
        <v/>
      </c>
      <c r="AY1287" s="14" t="str">
        <f>IF($B1287="","",COUNTIFS($B$5:$B1287,$B1287,$AT$5:$AT1287,$AT1287))</f>
        <v/>
      </c>
      <c r="AZ1287" s="14" t="str">
        <f>IF($B1287="","",COUNTIFS($B$5:$B1287,$B1287,$AV$5:$AV1287,$AV1287))</f>
        <v/>
      </c>
      <c r="BA1287" s="14" t="str">
        <f t="shared" si="206"/>
        <v/>
      </c>
      <c r="BB1287" s="14" t="str">
        <f t="shared" si="207"/>
        <v/>
      </c>
      <c r="BC1287" s="14">
        <f t="shared" si="208"/>
        <v>0</v>
      </c>
      <c r="BF1287" s="20" t="str">
        <f t="shared" si="209"/>
        <v/>
      </c>
    </row>
    <row r="1288" spans="45:58" ht="14.25" customHeight="1">
      <c r="AS1288" s="18" t="str">
        <f t="shared" si="200"/>
        <v/>
      </c>
      <c r="AT1288" s="12" t="str">
        <f t="shared" si="201"/>
        <v/>
      </c>
      <c r="AU1288" s="19" t="str">
        <f t="shared" si="202"/>
        <v/>
      </c>
      <c r="AV1288" s="12" t="str">
        <f t="shared" si="203"/>
        <v/>
      </c>
      <c r="AW1288" s="12" t="str">
        <f t="shared" si="204"/>
        <v/>
      </c>
      <c r="AX1288" s="14" t="str">
        <f t="shared" si="205"/>
        <v/>
      </c>
      <c r="AY1288" s="14" t="str">
        <f>IF($B1288="","",COUNTIFS($B$5:$B1288,$B1288,$AT$5:$AT1288,$AT1288))</f>
        <v/>
      </c>
      <c r="AZ1288" s="14" t="str">
        <f>IF($B1288="","",COUNTIFS($B$5:$B1288,$B1288,$AV$5:$AV1288,$AV1288))</f>
        <v/>
      </c>
      <c r="BA1288" s="14" t="str">
        <f t="shared" si="206"/>
        <v/>
      </c>
      <c r="BB1288" s="14" t="str">
        <f t="shared" si="207"/>
        <v/>
      </c>
      <c r="BC1288" s="14">
        <f t="shared" si="208"/>
        <v>0</v>
      </c>
      <c r="BF1288" s="20" t="str">
        <f t="shared" si="209"/>
        <v/>
      </c>
    </row>
    <row r="1289" spans="45:58" ht="14.25" customHeight="1">
      <c r="AS1289" s="18" t="str">
        <f t="shared" si="200"/>
        <v/>
      </c>
      <c r="AT1289" s="12" t="str">
        <f t="shared" si="201"/>
        <v/>
      </c>
      <c r="AU1289" s="19" t="str">
        <f t="shared" si="202"/>
        <v/>
      </c>
      <c r="AV1289" s="12" t="str">
        <f t="shared" si="203"/>
        <v/>
      </c>
      <c r="AW1289" s="12" t="str">
        <f t="shared" si="204"/>
        <v/>
      </c>
      <c r="AX1289" s="14" t="str">
        <f t="shared" si="205"/>
        <v/>
      </c>
      <c r="AY1289" s="14" t="str">
        <f>IF($B1289="","",COUNTIFS($B$5:$B1289,$B1289,$AT$5:$AT1289,$AT1289))</f>
        <v/>
      </c>
      <c r="AZ1289" s="14" t="str">
        <f>IF($B1289="","",COUNTIFS($B$5:$B1289,$B1289,$AV$5:$AV1289,$AV1289))</f>
        <v/>
      </c>
      <c r="BA1289" s="14" t="str">
        <f t="shared" si="206"/>
        <v/>
      </c>
      <c r="BB1289" s="14" t="str">
        <f t="shared" si="207"/>
        <v/>
      </c>
      <c r="BC1289" s="14">
        <f t="shared" si="208"/>
        <v>0</v>
      </c>
      <c r="BF1289" s="20" t="str">
        <f t="shared" si="209"/>
        <v/>
      </c>
    </row>
    <row r="1290" spans="45:58" ht="14.25" customHeight="1">
      <c r="AS1290" s="18" t="str">
        <f t="shared" si="200"/>
        <v/>
      </c>
      <c r="AT1290" s="12" t="str">
        <f t="shared" si="201"/>
        <v/>
      </c>
      <c r="AU1290" s="19" t="str">
        <f t="shared" si="202"/>
        <v/>
      </c>
      <c r="AV1290" s="12" t="str">
        <f t="shared" si="203"/>
        <v/>
      </c>
      <c r="AW1290" s="12" t="str">
        <f t="shared" si="204"/>
        <v/>
      </c>
      <c r="AX1290" s="14" t="str">
        <f t="shared" si="205"/>
        <v/>
      </c>
      <c r="AY1290" s="14" t="str">
        <f>IF($B1290="","",COUNTIFS($B$5:$B1290,$B1290,$AT$5:$AT1290,$AT1290))</f>
        <v/>
      </c>
      <c r="AZ1290" s="14" t="str">
        <f>IF($B1290="","",COUNTIFS($B$5:$B1290,$B1290,$AV$5:$AV1290,$AV1290))</f>
        <v/>
      </c>
      <c r="BA1290" s="14" t="str">
        <f t="shared" si="206"/>
        <v/>
      </c>
      <c r="BB1290" s="14" t="str">
        <f t="shared" si="207"/>
        <v/>
      </c>
      <c r="BC1290" s="14">
        <f t="shared" si="208"/>
        <v>0</v>
      </c>
      <c r="BF1290" s="20" t="str">
        <f t="shared" si="209"/>
        <v/>
      </c>
    </row>
    <row r="1291" spans="45:58" ht="14.25" customHeight="1">
      <c r="AS1291" s="18" t="str">
        <f t="shared" si="200"/>
        <v/>
      </c>
      <c r="AT1291" s="12" t="str">
        <f t="shared" si="201"/>
        <v/>
      </c>
      <c r="AU1291" s="19" t="str">
        <f t="shared" si="202"/>
        <v/>
      </c>
      <c r="AV1291" s="12" t="str">
        <f t="shared" si="203"/>
        <v/>
      </c>
      <c r="AW1291" s="12" t="str">
        <f t="shared" si="204"/>
        <v/>
      </c>
      <c r="AX1291" s="14" t="str">
        <f t="shared" si="205"/>
        <v/>
      </c>
      <c r="AY1291" s="14" t="str">
        <f>IF($B1291="","",COUNTIFS($B$5:$B1291,$B1291,$AT$5:$AT1291,$AT1291))</f>
        <v/>
      </c>
      <c r="AZ1291" s="14" t="str">
        <f>IF($B1291="","",COUNTIFS($B$5:$B1291,$B1291,$AV$5:$AV1291,$AV1291))</f>
        <v/>
      </c>
      <c r="BA1291" s="14" t="str">
        <f t="shared" si="206"/>
        <v/>
      </c>
      <c r="BB1291" s="14" t="str">
        <f t="shared" si="207"/>
        <v/>
      </c>
      <c r="BC1291" s="14">
        <f t="shared" si="208"/>
        <v>0</v>
      </c>
      <c r="BF1291" s="20" t="str">
        <f t="shared" si="209"/>
        <v/>
      </c>
    </row>
    <row r="1292" spans="45:58" ht="14.25" customHeight="1">
      <c r="AS1292" s="18" t="str">
        <f t="shared" si="200"/>
        <v/>
      </c>
      <c r="AT1292" s="12" t="str">
        <f t="shared" si="201"/>
        <v/>
      </c>
      <c r="AU1292" s="19" t="str">
        <f t="shared" si="202"/>
        <v/>
      </c>
      <c r="AV1292" s="12" t="str">
        <f t="shared" si="203"/>
        <v/>
      </c>
      <c r="AW1292" s="12" t="str">
        <f t="shared" si="204"/>
        <v/>
      </c>
      <c r="AX1292" s="14" t="str">
        <f t="shared" si="205"/>
        <v/>
      </c>
      <c r="AY1292" s="14" t="str">
        <f>IF($B1292="","",COUNTIFS($B$5:$B1292,$B1292,$AT$5:$AT1292,$AT1292))</f>
        <v/>
      </c>
      <c r="AZ1292" s="14" t="str">
        <f>IF($B1292="","",COUNTIFS($B$5:$B1292,$B1292,$AV$5:$AV1292,$AV1292))</f>
        <v/>
      </c>
      <c r="BA1292" s="14" t="str">
        <f t="shared" si="206"/>
        <v/>
      </c>
      <c r="BB1292" s="14" t="str">
        <f t="shared" si="207"/>
        <v/>
      </c>
      <c r="BC1292" s="14">
        <f t="shared" si="208"/>
        <v>0</v>
      </c>
      <c r="BF1292" s="20" t="str">
        <f t="shared" si="209"/>
        <v/>
      </c>
    </row>
    <row r="1293" spans="45:58" ht="14.25" customHeight="1">
      <c r="AS1293" s="18" t="str">
        <f t="shared" si="200"/>
        <v/>
      </c>
      <c r="AT1293" s="12" t="str">
        <f t="shared" si="201"/>
        <v/>
      </c>
      <c r="AU1293" s="19" t="str">
        <f t="shared" si="202"/>
        <v/>
      </c>
      <c r="AV1293" s="12" t="str">
        <f t="shared" si="203"/>
        <v/>
      </c>
      <c r="AW1293" s="12" t="str">
        <f t="shared" si="204"/>
        <v/>
      </c>
      <c r="AX1293" s="14" t="str">
        <f t="shared" si="205"/>
        <v/>
      </c>
      <c r="AY1293" s="14" t="str">
        <f>IF($B1293="","",COUNTIFS($B$5:$B1293,$B1293,$AT$5:$AT1293,$AT1293))</f>
        <v/>
      </c>
      <c r="AZ1293" s="14" t="str">
        <f>IF($B1293="","",COUNTIFS($B$5:$B1293,$B1293,$AV$5:$AV1293,$AV1293))</f>
        <v/>
      </c>
      <c r="BA1293" s="14" t="str">
        <f t="shared" si="206"/>
        <v/>
      </c>
      <c r="BB1293" s="14" t="str">
        <f t="shared" si="207"/>
        <v/>
      </c>
      <c r="BC1293" s="14">
        <f t="shared" si="208"/>
        <v>0</v>
      </c>
      <c r="BF1293" s="20" t="str">
        <f t="shared" si="209"/>
        <v/>
      </c>
    </row>
    <row r="1294" spans="45:58" ht="14.25" customHeight="1">
      <c r="AS1294" s="18" t="str">
        <f t="shared" si="200"/>
        <v/>
      </c>
      <c r="AT1294" s="12" t="str">
        <f t="shared" si="201"/>
        <v/>
      </c>
      <c r="AU1294" s="19" t="str">
        <f t="shared" si="202"/>
        <v/>
      </c>
      <c r="AV1294" s="12" t="str">
        <f t="shared" si="203"/>
        <v/>
      </c>
      <c r="AW1294" s="12" t="str">
        <f t="shared" si="204"/>
        <v/>
      </c>
      <c r="AX1294" s="14" t="str">
        <f t="shared" si="205"/>
        <v/>
      </c>
      <c r="AY1294" s="14" t="str">
        <f>IF($B1294="","",COUNTIFS($B$5:$B1294,$B1294,$AT$5:$AT1294,$AT1294))</f>
        <v/>
      </c>
      <c r="AZ1294" s="14" t="str">
        <f>IF($B1294="","",COUNTIFS($B$5:$B1294,$B1294,$AV$5:$AV1294,$AV1294))</f>
        <v/>
      </c>
      <c r="BA1294" s="14" t="str">
        <f t="shared" si="206"/>
        <v/>
      </c>
      <c r="BB1294" s="14" t="str">
        <f t="shared" si="207"/>
        <v/>
      </c>
      <c r="BC1294" s="14">
        <f t="shared" si="208"/>
        <v>0</v>
      </c>
      <c r="BF1294" s="20" t="str">
        <f t="shared" si="209"/>
        <v/>
      </c>
    </row>
    <row r="1295" spans="45:58" ht="14.25" customHeight="1">
      <c r="AS1295" s="18" t="str">
        <f t="shared" si="200"/>
        <v/>
      </c>
      <c r="AT1295" s="12" t="str">
        <f t="shared" si="201"/>
        <v/>
      </c>
      <c r="AU1295" s="19" t="str">
        <f t="shared" si="202"/>
        <v/>
      </c>
      <c r="AV1295" s="12" t="str">
        <f t="shared" si="203"/>
        <v/>
      </c>
      <c r="AW1295" s="12" t="str">
        <f t="shared" si="204"/>
        <v/>
      </c>
      <c r="AX1295" s="14" t="str">
        <f t="shared" si="205"/>
        <v/>
      </c>
      <c r="AY1295" s="14" t="str">
        <f>IF($B1295="","",COUNTIFS($B$5:$B1295,$B1295,$AT$5:$AT1295,$AT1295))</f>
        <v/>
      </c>
      <c r="AZ1295" s="14" t="str">
        <f>IF($B1295="","",COUNTIFS($B$5:$B1295,$B1295,$AV$5:$AV1295,$AV1295))</f>
        <v/>
      </c>
      <c r="BA1295" s="14" t="str">
        <f t="shared" si="206"/>
        <v/>
      </c>
      <c r="BB1295" s="14" t="str">
        <f t="shared" si="207"/>
        <v/>
      </c>
      <c r="BC1295" s="14">
        <f t="shared" si="208"/>
        <v>0</v>
      </c>
      <c r="BF1295" s="20" t="str">
        <f t="shared" si="209"/>
        <v/>
      </c>
    </row>
    <row r="1296" spans="45:58" ht="14.25" customHeight="1">
      <c r="AS1296" s="18" t="str">
        <f t="shared" si="200"/>
        <v/>
      </c>
      <c r="AT1296" s="12" t="str">
        <f t="shared" si="201"/>
        <v/>
      </c>
      <c r="AU1296" s="19" t="str">
        <f t="shared" si="202"/>
        <v/>
      </c>
      <c r="AV1296" s="12" t="str">
        <f t="shared" si="203"/>
        <v/>
      </c>
      <c r="AW1296" s="12" t="str">
        <f t="shared" si="204"/>
        <v/>
      </c>
      <c r="AX1296" s="14" t="str">
        <f t="shared" si="205"/>
        <v/>
      </c>
      <c r="AY1296" s="14" t="str">
        <f>IF($B1296="","",COUNTIFS($B$5:$B1296,$B1296,$AT$5:$AT1296,$AT1296))</f>
        <v/>
      </c>
      <c r="AZ1296" s="14" t="str">
        <f>IF($B1296="","",COUNTIFS($B$5:$B1296,$B1296,$AV$5:$AV1296,$AV1296))</f>
        <v/>
      </c>
      <c r="BA1296" s="14" t="str">
        <f t="shared" si="206"/>
        <v/>
      </c>
      <c r="BB1296" s="14" t="str">
        <f t="shared" si="207"/>
        <v/>
      </c>
      <c r="BC1296" s="14">
        <f t="shared" si="208"/>
        <v>0</v>
      </c>
      <c r="BF1296" s="20" t="str">
        <f t="shared" si="209"/>
        <v/>
      </c>
    </row>
    <row r="1297" spans="45:58" ht="14.25" customHeight="1">
      <c r="AS1297" s="18" t="str">
        <f t="shared" si="200"/>
        <v/>
      </c>
      <c r="AT1297" s="12" t="str">
        <f t="shared" si="201"/>
        <v/>
      </c>
      <c r="AU1297" s="19" t="str">
        <f t="shared" si="202"/>
        <v/>
      </c>
      <c r="AV1297" s="12" t="str">
        <f t="shared" si="203"/>
        <v/>
      </c>
      <c r="AW1297" s="12" t="str">
        <f t="shared" si="204"/>
        <v/>
      </c>
      <c r="AX1297" s="14" t="str">
        <f t="shared" si="205"/>
        <v/>
      </c>
      <c r="AY1297" s="14" t="str">
        <f>IF($B1297="","",COUNTIFS($B$5:$B1297,$B1297,$AT$5:$AT1297,$AT1297))</f>
        <v/>
      </c>
      <c r="AZ1297" s="14" t="str">
        <f>IF($B1297="","",COUNTIFS($B$5:$B1297,$B1297,$AV$5:$AV1297,$AV1297))</f>
        <v/>
      </c>
      <c r="BA1297" s="14" t="str">
        <f t="shared" si="206"/>
        <v/>
      </c>
      <c r="BB1297" s="14" t="str">
        <f t="shared" si="207"/>
        <v/>
      </c>
      <c r="BC1297" s="14">
        <f t="shared" si="208"/>
        <v>0</v>
      </c>
      <c r="BF1297" s="20" t="str">
        <f t="shared" si="209"/>
        <v/>
      </c>
    </row>
    <row r="1298" spans="45:58" ht="14.25" customHeight="1">
      <c r="AS1298" s="18" t="str">
        <f t="shared" si="200"/>
        <v/>
      </c>
      <c r="AT1298" s="12" t="str">
        <f t="shared" si="201"/>
        <v/>
      </c>
      <c r="AU1298" s="19" t="str">
        <f t="shared" si="202"/>
        <v/>
      </c>
      <c r="AV1298" s="12" t="str">
        <f t="shared" si="203"/>
        <v/>
      </c>
      <c r="AW1298" s="12" t="str">
        <f t="shared" si="204"/>
        <v/>
      </c>
      <c r="AX1298" s="14" t="str">
        <f t="shared" si="205"/>
        <v/>
      </c>
      <c r="AY1298" s="14" t="str">
        <f>IF($B1298="","",COUNTIFS($B$5:$B1298,$B1298,$AT$5:$AT1298,$AT1298))</f>
        <v/>
      </c>
      <c r="AZ1298" s="14" t="str">
        <f>IF($B1298="","",COUNTIFS($B$5:$B1298,$B1298,$AV$5:$AV1298,$AV1298))</f>
        <v/>
      </c>
      <c r="BA1298" s="14" t="str">
        <f t="shared" si="206"/>
        <v/>
      </c>
      <c r="BB1298" s="14" t="str">
        <f t="shared" si="207"/>
        <v/>
      </c>
      <c r="BC1298" s="14">
        <f t="shared" si="208"/>
        <v>0</v>
      </c>
      <c r="BF1298" s="20" t="str">
        <f t="shared" si="209"/>
        <v/>
      </c>
    </row>
    <row r="1299" spans="45:58" ht="14.25" customHeight="1">
      <c r="AS1299" s="18" t="str">
        <f t="shared" si="200"/>
        <v/>
      </c>
      <c r="AT1299" s="12" t="str">
        <f t="shared" si="201"/>
        <v/>
      </c>
      <c r="AU1299" s="19" t="str">
        <f t="shared" si="202"/>
        <v/>
      </c>
      <c r="AV1299" s="12" t="str">
        <f t="shared" si="203"/>
        <v/>
      </c>
      <c r="AW1299" s="12" t="str">
        <f t="shared" si="204"/>
        <v/>
      </c>
      <c r="AX1299" s="14" t="str">
        <f t="shared" si="205"/>
        <v/>
      </c>
      <c r="AY1299" s="14" t="str">
        <f>IF($B1299="","",COUNTIFS($B$5:$B1299,$B1299,$AT$5:$AT1299,$AT1299))</f>
        <v/>
      </c>
      <c r="AZ1299" s="14" t="str">
        <f>IF($B1299="","",COUNTIFS($B$5:$B1299,$B1299,$AV$5:$AV1299,$AV1299))</f>
        <v/>
      </c>
      <c r="BA1299" s="14" t="str">
        <f t="shared" si="206"/>
        <v/>
      </c>
      <c r="BB1299" s="14" t="str">
        <f t="shared" si="207"/>
        <v/>
      </c>
      <c r="BC1299" s="14">
        <f t="shared" si="208"/>
        <v>0</v>
      </c>
      <c r="BF1299" s="20" t="str">
        <f t="shared" si="209"/>
        <v/>
      </c>
    </row>
    <row r="1300" spans="45:58" ht="14.25" customHeight="1">
      <c r="AS1300" s="18" t="str">
        <f t="shared" si="200"/>
        <v/>
      </c>
      <c r="AT1300" s="12" t="str">
        <f t="shared" si="201"/>
        <v/>
      </c>
      <c r="AU1300" s="19" t="str">
        <f t="shared" si="202"/>
        <v/>
      </c>
      <c r="AV1300" s="12" t="str">
        <f t="shared" si="203"/>
        <v/>
      </c>
      <c r="AW1300" s="12" t="str">
        <f t="shared" si="204"/>
        <v/>
      </c>
      <c r="AX1300" s="14" t="str">
        <f t="shared" si="205"/>
        <v/>
      </c>
      <c r="AY1300" s="14" t="str">
        <f>IF($B1300="","",COUNTIFS($B$5:$B1300,$B1300,$AT$5:$AT1300,$AT1300))</f>
        <v/>
      </c>
      <c r="AZ1300" s="14" t="str">
        <f>IF($B1300="","",COUNTIFS($B$5:$B1300,$B1300,$AV$5:$AV1300,$AV1300))</f>
        <v/>
      </c>
      <c r="BA1300" s="14" t="str">
        <f t="shared" si="206"/>
        <v/>
      </c>
      <c r="BB1300" s="14" t="str">
        <f t="shared" si="207"/>
        <v/>
      </c>
      <c r="BC1300" s="14">
        <f t="shared" si="208"/>
        <v>0</v>
      </c>
      <c r="BF1300" s="20" t="str">
        <f t="shared" si="209"/>
        <v/>
      </c>
    </row>
    <row r="1301" spans="45:58" ht="14.25" customHeight="1">
      <c r="AS1301" s="18" t="str">
        <f t="shared" si="200"/>
        <v/>
      </c>
      <c r="AT1301" s="12" t="str">
        <f t="shared" si="201"/>
        <v/>
      </c>
      <c r="AU1301" s="19" t="str">
        <f t="shared" si="202"/>
        <v/>
      </c>
      <c r="AV1301" s="12" t="str">
        <f t="shared" si="203"/>
        <v/>
      </c>
      <c r="AW1301" s="12" t="str">
        <f t="shared" si="204"/>
        <v/>
      </c>
      <c r="AX1301" s="14" t="str">
        <f t="shared" si="205"/>
        <v/>
      </c>
      <c r="AY1301" s="14" t="str">
        <f>IF($B1301="","",COUNTIFS($B$5:$B1301,$B1301,$AT$5:$AT1301,$AT1301))</f>
        <v/>
      </c>
      <c r="AZ1301" s="14" t="str">
        <f>IF($B1301="","",COUNTIFS($B$5:$B1301,$B1301,$AV$5:$AV1301,$AV1301))</f>
        <v/>
      </c>
      <c r="BA1301" s="14" t="str">
        <f t="shared" si="206"/>
        <v/>
      </c>
      <c r="BB1301" s="14" t="str">
        <f t="shared" si="207"/>
        <v/>
      </c>
      <c r="BC1301" s="14">
        <f t="shared" si="208"/>
        <v>0</v>
      </c>
      <c r="BF1301" s="20" t="str">
        <f t="shared" si="209"/>
        <v/>
      </c>
    </row>
    <row r="1302" spans="45:58" ht="14.25" customHeight="1">
      <c r="AS1302" s="18" t="str">
        <f t="shared" si="200"/>
        <v/>
      </c>
      <c r="AT1302" s="12" t="str">
        <f t="shared" si="201"/>
        <v/>
      </c>
      <c r="AU1302" s="19" t="str">
        <f t="shared" si="202"/>
        <v/>
      </c>
      <c r="AV1302" s="12" t="str">
        <f t="shared" si="203"/>
        <v/>
      </c>
      <c r="AW1302" s="12" t="str">
        <f t="shared" si="204"/>
        <v/>
      </c>
      <c r="AX1302" s="14" t="str">
        <f t="shared" si="205"/>
        <v/>
      </c>
      <c r="AY1302" s="14" t="str">
        <f>IF($B1302="","",COUNTIFS($B$5:$B1302,$B1302,$AT$5:$AT1302,$AT1302))</f>
        <v/>
      </c>
      <c r="AZ1302" s="14" t="str">
        <f>IF($B1302="","",COUNTIFS($B$5:$B1302,$B1302,$AV$5:$AV1302,$AV1302))</f>
        <v/>
      </c>
      <c r="BA1302" s="14" t="str">
        <f t="shared" si="206"/>
        <v/>
      </c>
      <c r="BB1302" s="14" t="str">
        <f t="shared" si="207"/>
        <v/>
      </c>
      <c r="BC1302" s="14">
        <f t="shared" si="208"/>
        <v>0</v>
      </c>
      <c r="BF1302" s="20" t="str">
        <f t="shared" si="209"/>
        <v/>
      </c>
    </row>
    <row r="1303" spans="45:58" ht="14.25" customHeight="1">
      <c r="AS1303" s="18" t="str">
        <f t="shared" si="200"/>
        <v/>
      </c>
      <c r="AT1303" s="12" t="str">
        <f t="shared" si="201"/>
        <v/>
      </c>
      <c r="AU1303" s="19" t="str">
        <f t="shared" si="202"/>
        <v/>
      </c>
      <c r="AV1303" s="12" t="str">
        <f t="shared" si="203"/>
        <v/>
      </c>
      <c r="AW1303" s="12" t="str">
        <f t="shared" si="204"/>
        <v/>
      </c>
      <c r="AX1303" s="14" t="str">
        <f t="shared" si="205"/>
        <v/>
      </c>
      <c r="AY1303" s="14" t="str">
        <f>IF($B1303="","",COUNTIFS($B$5:$B1303,$B1303,$AT$5:$AT1303,$AT1303))</f>
        <v/>
      </c>
      <c r="AZ1303" s="14" t="str">
        <f>IF($B1303="","",COUNTIFS($B$5:$B1303,$B1303,$AV$5:$AV1303,$AV1303))</f>
        <v/>
      </c>
      <c r="BA1303" s="14" t="str">
        <f t="shared" si="206"/>
        <v/>
      </c>
      <c r="BB1303" s="14" t="str">
        <f t="shared" si="207"/>
        <v/>
      </c>
      <c r="BC1303" s="14">
        <f t="shared" si="208"/>
        <v>0</v>
      </c>
      <c r="BF1303" s="20" t="str">
        <f t="shared" si="209"/>
        <v/>
      </c>
    </row>
    <row r="1304" spans="45:58" ht="14.25" customHeight="1">
      <c r="AS1304" s="18" t="str">
        <f t="shared" si="200"/>
        <v/>
      </c>
      <c r="AT1304" s="12" t="str">
        <f t="shared" si="201"/>
        <v/>
      </c>
      <c r="AU1304" s="19" t="str">
        <f t="shared" si="202"/>
        <v/>
      </c>
      <c r="AV1304" s="12" t="str">
        <f t="shared" si="203"/>
        <v/>
      </c>
      <c r="AW1304" s="12" t="str">
        <f t="shared" si="204"/>
        <v/>
      </c>
      <c r="AX1304" s="14" t="str">
        <f t="shared" si="205"/>
        <v/>
      </c>
      <c r="AY1304" s="14" t="str">
        <f>IF($B1304="","",COUNTIFS($B$5:$B1304,$B1304,$AT$5:$AT1304,$AT1304))</f>
        <v/>
      </c>
      <c r="AZ1304" s="14" t="str">
        <f>IF($B1304="","",COUNTIFS($B$5:$B1304,$B1304,$AV$5:$AV1304,$AV1304))</f>
        <v/>
      </c>
      <c r="BA1304" s="14" t="str">
        <f t="shared" si="206"/>
        <v/>
      </c>
      <c r="BB1304" s="14" t="str">
        <f t="shared" si="207"/>
        <v/>
      </c>
      <c r="BC1304" s="14">
        <f t="shared" si="208"/>
        <v>0</v>
      </c>
      <c r="BF1304" s="20" t="str">
        <f t="shared" si="209"/>
        <v/>
      </c>
    </row>
    <row r="1305" spans="45:58" ht="14.25" customHeight="1">
      <c r="AS1305" s="18" t="str">
        <f t="shared" si="200"/>
        <v/>
      </c>
      <c r="AT1305" s="12" t="str">
        <f t="shared" si="201"/>
        <v/>
      </c>
      <c r="AU1305" s="19" t="str">
        <f t="shared" si="202"/>
        <v/>
      </c>
      <c r="AV1305" s="12" t="str">
        <f t="shared" si="203"/>
        <v/>
      </c>
      <c r="AW1305" s="12" t="str">
        <f t="shared" si="204"/>
        <v/>
      </c>
      <c r="AX1305" s="14" t="str">
        <f t="shared" si="205"/>
        <v/>
      </c>
      <c r="AY1305" s="14" t="str">
        <f>IF($B1305="","",COUNTIFS($B$5:$B1305,$B1305,$AT$5:$AT1305,$AT1305))</f>
        <v/>
      </c>
      <c r="AZ1305" s="14" t="str">
        <f>IF($B1305="","",COUNTIFS($B$5:$B1305,$B1305,$AV$5:$AV1305,$AV1305))</f>
        <v/>
      </c>
      <c r="BA1305" s="14" t="str">
        <f t="shared" si="206"/>
        <v/>
      </c>
      <c r="BB1305" s="14" t="str">
        <f t="shared" si="207"/>
        <v/>
      </c>
      <c r="BC1305" s="14">
        <f t="shared" si="208"/>
        <v>0</v>
      </c>
      <c r="BF1305" s="20" t="str">
        <f t="shared" si="209"/>
        <v/>
      </c>
    </row>
    <row r="1306" spans="45:58" ht="14.25" customHeight="1">
      <c r="AS1306" s="18" t="str">
        <f t="shared" si="200"/>
        <v/>
      </c>
      <c r="AT1306" s="12" t="str">
        <f t="shared" si="201"/>
        <v/>
      </c>
      <c r="AU1306" s="19" t="str">
        <f t="shared" si="202"/>
        <v/>
      </c>
      <c r="AV1306" s="12" t="str">
        <f t="shared" si="203"/>
        <v/>
      </c>
      <c r="AW1306" s="12" t="str">
        <f t="shared" si="204"/>
        <v/>
      </c>
      <c r="AX1306" s="14" t="str">
        <f t="shared" si="205"/>
        <v/>
      </c>
      <c r="AY1306" s="14" t="str">
        <f>IF($B1306="","",COUNTIFS($B$5:$B1306,$B1306,$AT$5:$AT1306,$AT1306))</f>
        <v/>
      </c>
      <c r="AZ1306" s="14" t="str">
        <f>IF($B1306="","",COUNTIFS($B$5:$B1306,$B1306,$AV$5:$AV1306,$AV1306))</f>
        <v/>
      </c>
      <c r="BA1306" s="14" t="str">
        <f t="shared" si="206"/>
        <v/>
      </c>
      <c r="BB1306" s="14" t="str">
        <f t="shared" si="207"/>
        <v/>
      </c>
      <c r="BC1306" s="14">
        <f t="shared" si="208"/>
        <v>0</v>
      </c>
      <c r="BF1306" s="20" t="str">
        <f t="shared" si="209"/>
        <v/>
      </c>
    </row>
    <row r="1307" spans="45:58" ht="14.25" customHeight="1">
      <c r="AS1307" s="18" t="str">
        <f t="shared" si="200"/>
        <v/>
      </c>
      <c r="AT1307" s="12" t="str">
        <f t="shared" si="201"/>
        <v/>
      </c>
      <c r="AU1307" s="19" t="str">
        <f t="shared" si="202"/>
        <v/>
      </c>
      <c r="AV1307" s="12" t="str">
        <f t="shared" si="203"/>
        <v/>
      </c>
      <c r="AW1307" s="12" t="str">
        <f t="shared" si="204"/>
        <v/>
      </c>
      <c r="AX1307" s="14" t="str">
        <f t="shared" si="205"/>
        <v/>
      </c>
      <c r="AY1307" s="14" t="str">
        <f>IF($B1307="","",COUNTIFS($B$5:$B1307,$B1307,$AT$5:$AT1307,$AT1307))</f>
        <v/>
      </c>
      <c r="AZ1307" s="14" t="str">
        <f>IF($B1307="","",COUNTIFS($B$5:$B1307,$B1307,$AV$5:$AV1307,$AV1307))</f>
        <v/>
      </c>
      <c r="BA1307" s="14" t="str">
        <f t="shared" si="206"/>
        <v/>
      </c>
      <c r="BB1307" s="14" t="str">
        <f t="shared" si="207"/>
        <v/>
      </c>
      <c r="BC1307" s="14">
        <f t="shared" si="208"/>
        <v>0</v>
      </c>
      <c r="BF1307" s="20" t="str">
        <f t="shared" si="209"/>
        <v/>
      </c>
    </row>
    <row r="1308" spans="45:58" ht="14.25" customHeight="1">
      <c r="AS1308" s="18" t="str">
        <f t="shared" si="200"/>
        <v/>
      </c>
      <c r="AT1308" s="12" t="str">
        <f t="shared" si="201"/>
        <v/>
      </c>
      <c r="AU1308" s="19" t="str">
        <f t="shared" si="202"/>
        <v/>
      </c>
      <c r="AV1308" s="12" t="str">
        <f t="shared" si="203"/>
        <v/>
      </c>
      <c r="AW1308" s="12" t="str">
        <f t="shared" si="204"/>
        <v/>
      </c>
      <c r="AX1308" s="14" t="str">
        <f t="shared" si="205"/>
        <v/>
      </c>
      <c r="AY1308" s="14" t="str">
        <f>IF($B1308="","",COUNTIFS($B$5:$B1308,$B1308,$AT$5:$AT1308,$AT1308))</f>
        <v/>
      </c>
      <c r="AZ1308" s="14" t="str">
        <f>IF($B1308="","",COUNTIFS($B$5:$B1308,$B1308,$AV$5:$AV1308,$AV1308))</f>
        <v/>
      </c>
      <c r="BA1308" s="14" t="str">
        <f t="shared" si="206"/>
        <v/>
      </c>
      <c r="BB1308" s="14" t="str">
        <f t="shared" si="207"/>
        <v/>
      </c>
      <c r="BC1308" s="14">
        <f t="shared" si="208"/>
        <v>0</v>
      </c>
      <c r="BF1308" s="20" t="str">
        <f t="shared" si="209"/>
        <v/>
      </c>
    </row>
    <row r="1309" spans="45:58" ht="14.25" customHeight="1">
      <c r="AS1309" s="18" t="str">
        <f t="shared" si="200"/>
        <v/>
      </c>
      <c r="AT1309" s="12" t="str">
        <f t="shared" si="201"/>
        <v/>
      </c>
      <c r="AU1309" s="19" t="str">
        <f t="shared" si="202"/>
        <v/>
      </c>
      <c r="AV1309" s="12" t="str">
        <f t="shared" si="203"/>
        <v/>
      </c>
      <c r="AW1309" s="12" t="str">
        <f t="shared" si="204"/>
        <v/>
      </c>
      <c r="AX1309" s="14" t="str">
        <f t="shared" si="205"/>
        <v/>
      </c>
      <c r="AY1309" s="14" t="str">
        <f>IF($B1309="","",COUNTIFS($B$5:$B1309,$B1309,$AT$5:$AT1309,$AT1309))</f>
        <v/>
      </c>
      <c r="AZ1309" s="14" t="str">
        <f>IF($B1309="","",COUNTIFS($B$5:$B1309,$B1309,$AV$5:$AV1309,$AV1309))</f>
        <v/>
      </c>
      <c r="BA1309" s="14" t="str">
        <f t="shared" si="206"/>
        <v/>
      </c>
      <c r="BB1309" s="14" t="str">
        <f t="shared" si="207"/>
        <v/>
      </c>
      <c r="BC1309" s="14">
        <f t="shared" si="208"/>
        <v>0</v>
      </c>
      <c r="BF1309" s="20" t="str">
        <f t="shared" si="209"/>
        <v/>
      </c>
    </row>
    <row r="1310" spans="45:58" ht="14.25" customHeight="1">
      <c r="AS1310" s="18" t="str">
        <f t="shared" si="200"/>
        <v/>
      </c>
      <c r="AT1310" s="12" t="str">
        <f t="shared" si="201"/>
        <v/>
      </c>
      <c r="AU1310" s="19" t="str">
        <f t="shared" si="202"/>
        <v/>
      </c>
      <c r="AV1310" s="12" t="str">
        <f t="shared" si="203"/>
        <v/>
      </c>
      <c r="AW1310" s="12" t="str">
        <f t="shared" si="204"/>
        <v/>
      </c>
      <c r="AX1310" s="14" t="str">
        <f t="shared" si="205"/>
        <v/>
      </c>
      <c r="AY1310" s="14" t="str">
        <f>IF($B1310="","",COUNTIFS($B$5:$B1310,$B1310,$AT$5:$AT1310,$AT1310))</f>
        <v/>
      </c>
      <c r="AZ1310" s="14" t="str">
        <f>IF($B1310="","",COUNTIFS($B$5:$B1310,$B1310,$AV$5:$AV1310,$AV1310))</f>
        <v/>
      </c>
      <c r="BA1310" s="14" t="str">
        <f t="shared" si="206"/>
        <v/>
      </c>
      <c r="BB1310" s="14" t="str">
        <f t="shared" si="207"/>
        <v/>
      </c>
      <c r="BC1310" s="14">
        <f t="shared" si="208"/>
        <v>0</v>
      </c>
      <c r="BF1310" s="20" t="str">
        <f t="shared" si="209"/>
        <v/>
      </c>
    </row>
    <row r="1311" spans="45:58" ht="14.25" customHeight="1">
      <c r="AS1311" s="18" t="str">
        <f t="shared" si="200"/>
        <v/>
      </c>
      <c r="AT1311" s="12" t="str">
        <f t="shared" si="201"/>
        <v/>
      </c>
      <c r="AU1311" s="19" t="str">
        <f t="shared" si="202"/>
        <v/>
      </c>
      <c r="AV1311" s="12" t="str">
        <f t="shared" si="203"/>
        <v/>
      </c>
      <c r="AW1311" s="12" t="str">
        <f t="shared" si="204"/>
        <v/>
      </c>
      <c r="AX1311" s="14" t="str">
        <f t="shared" si="205"/>
        <v/>
      </c>
      <c r="AY1311" s="14" t="str">
        <f>IF($B1311="","",COUNTIFS($B$5:$B1311,$B1311,$AT$5:$AT1311,$AT1311))</f>
        <v/>
      </c>
      <c r="AZ1311" s="14" t="str">
        <f>IF($B1311="","",COUNTIFS($B$5:$B1311,$B1311,$AV$5:$AV1311,$AV1311))</f>
        <v/>
      </c>
      <c r="BA1311" s="14" t="str">
        <f t="shared" si="206"/>
        <v/>
      </c>
      <c r="BB1311" s="14" t="str">
        <f t="shared" si="207"/>
        <v/>
      </c>
      <c r="BC1311" s="14">
        <f t="shared" si="208"/>
        <v>0</v>
      </c>
      <c r="BF1311" s="20" t="str">
        <f t="shared" si="209"/>
        <v/>
      </c>
    </row>
    <row r="1312" spans="45:58" ht="14.25" customHeight="1">
      <c r="AS1312" s="18" t="str">
        <f t="shared" si="200"/>
        <v/>
      </c>
      <c r="AT1312" s="12" t="str">
        <f t="shared" si="201"/>
        <v/>
      </c>
      <c r="AU1312" s="19" t="str">
        <f t="shared" si="202"/>
        <v/>
      </c>
      <c r="AV1312" s="12" t="str">
        <f t="shared" si="203"/>
        <v/>
      </c>
      <c r="AW1312" s="12" t="str">
        <f t="shared" si="204"/>
        <v/>
      </c>
      <c r="AX1312" s="14" t="str">
        <f t="shared" si="205"/>
        <v/>
      </c>
      <c r="AY1312" s="14" t="str">
        <f>IF($B1312="","",COUNTIFS($B$5:$B1312,$B1312,$AT$5:$AT1312,$AT1312))</f>
        <v/>
      </c>
      <c r="AZ1312" s="14" t="str">
        <f>IF($B1312="","",COUNTIFS($B$5:$B1312,$B1312,$AV$5:$AV1312,$AV1312))</f>
        <v/>
      </c>
      <c r="BA1312" s="14" t="str">
        <f t="shared" si="206"/>
        <v/>
      </c>
      <c r="BB1312" s="14" t="str">
        <f t="shared" si="207"/>
        <v/>
      </c>
      <c r="BC1312" s="14">
        <f t="shared" si="208"/>
        <v>0</v>
      </c>
      <c r="BF1312" s="20" t="str">
        <f t="shared" si="209"/>
        <v/>
      </c>
    </row>
    <row r="1313" spans="45:58" ht="14.25" customHeight="1">
      <c r="AS1313" s="18" t="str">
        <f t="shared" si="200"/>
        <v/>
      </c>
      <c r="AT1313" s="12" t="str">
        <f t="shared" si="201"/>
        <v/>
      </c>
      <c r="AU1313" s="19" t="str">
        <f t="shared" si="202"/>
        <v/>
      </c>
      <c r="AV1313" s="12" t="str">
        <f t="shared" si="203"/>
        <v/>
      </c>
      <c r="AW1313" s="12" t="str">
        <f t="shared" si="204"/>
        <v/>
      </c>
      <c r="AX1313" s="14" t="str">
        <f t="shared" si="205"/>
        <v/>
      </c>
      <c r="AY1313" s="14" t="str">
        <f>IF($B1313="","",COUNTIFS($B$5:$B1313,$B1313,$AT$5:$AT1313,$AT1313))</f>
        <v/>
      </c>
      <c r="AZ1313" s="14" t="str">
        <f>IF($B1313="","",COUNTIFS($B$5:$B1313,$B1313,$AV$5:$AV1313,$AV1313))</f>
        <v/>
      </c>
      <c r="BA1313" s="14" t="str">
        <f t="shared" si="206"/>
        <v/>
      </c>
      <c r="BB1313" s="14" t="str">
        <f t="shared" si="207"/>
        <v/>
      </c>
      <c r="BC1313" s="14">
        <f t="shared" si="208"/>
        <v>0</v>
      </c>
      <c r="BF1313" s="20" t="str">
        <f t="shared" si="209"/>
        <v/>
      </c>
    </row>
    <row r="1314" spans="45:58" ht="14.25" customHeight="1">
      <c r="AS1314" s="18" t="str">
        <f t="shared" si="200"/>
        <v/>
      </c>
      <c r="AT1314" s="12" t="str">
        <f t="shared" si="201"/>
        <v/>
      </c>
      <c r="AU1314" s="19" t="str">
        <f t="shared" si="202"/>
        <v/>
      </c>
      <c r="AV1314" s="12" t="str">
        <f t="shared" si="203"/>
        <v/>
      </c>
      <c r="AW1314" s="12" t="str">
        <f t="shared" si="204"/>
        <v/>
      </c>
      <c r="AX1314" s="14" t="str">
        <f t="shared" si="205"/>
        <v/>
      </c>
      <c r="AY1314" s="14" t="str">
        <f>IF($B1314="","",COUNTIFS($B$5:$B1314,$B1314,$AT$5:$AT1314,$AT1314))</f>
        <v/>
      </c>
      <c r="AZ1314" s="14" t="str">
        <f>IF($B1314="","",COUNTIFS($B$5:$B1314,$B1314,$AV$5:$AV1314,$AV1314))</f>
        <v/>
      </c>
      <c r="BA1314" s="14" t="str">
        <f t="shared" si="206"/>
        <v/>
      </c>
      <c r="BB1314" s="14" t="str">
        <f t="shared" si="207"/>
        <v/>
      </c>
      <c r="BC1314" s="14">
        <f t="shared" si="208"/>
        <v>0</v>
      </c>
      <c r="BF1314" s="20" t="str">
        <f t="shared" si="209"/>
        <v/>
      </c>
    </row>
    <row r="1315" spans="45:58" ht="14.25" customHeight="1">
      <c r="AS1315" s="18" t="str">
        <f t="shared" si="200"/>
        <v/>
      </c>
      <c r="AT1315" s="12" t="str">
        <f t="shared" si="201"/>
        <v/>
      </c>
      <c r="AU1315" s="19" t="str">
        <f t="shared" si="202"/>
        <v/>
      </c>
      <c r="AV1315" s="12" t="str">
        <f t="shared" si="203"/>
        <v/>
      </c>
      <c r="AW1315" s="12" t="str">
        <f t="shared" si="204"/>
        <v/>
      </c>
      <c r="AX1315" s="14" t="str">
        <f t="shared" si="205"/>
        <v/>
      </c>
      <c r="AY1315" s="14" t="str">
        <f>IF($B1315="","",COUNTIFS($B$5:$B1315,$B1315,$AT$5:$AT1315,$AT1315))</f>
        <v/>
      </c>
      <c r="AZ1315" s="14" t="str">
        <f>IF($B1315="","",COUNTIFS($B$5:$B1315,$B1315,$AV$5:$AV1315,$AV1315))</f>
        <v/>
      </c>
      <c r="BA1315" s="14" t="str">
        <f t="shared" si="206"/>
        <v/>
      </c>
      <c r="BB1315" s="14" t="str">
        <f t="shared" si="207"/>
        <v/>
      </c>
      <c r="BC1315" s="14">
        <f t="shared" si="208"/>
        <v>0</v>
      </c>
      <c r="BF1315" s="20" t="str">
        <f t="shared" si="209"/>
        <v/>
      </c>
    </row>
    <row r="1316" spans="45:58" ht="14.25" customHeight="1">
      <c r="AS1316" s="18" t="str">
        <f t="shared" si="200"/>
        <v/>
      </c>
      <c r="AT1316" s="12" t="str">
        <f t="shared" si="201"/>
        <v/>
      </c>
      <c r="AU1316" s="19" t="str">
        <f t="shared" si="202"/>
        <v/>
      </c>
      <c r="AV1316" s="12" t="str">
        <f t="shared" si="203"/>
        <v/>
      </c>
      <c r="AW1316" s="12" t="str">
        <f t="shared" si="204"/>
        <v/>
      </c>
      <c r="AX1316" s="14" t="str">
        <f t="shared" si="205"/>
        <v/>
      </c>
      <c r="AY1316" s="14" t="str">
        <f>IF($B1316="","",COUNTIFS($B$5:$B1316,$B1316,$AT$5:$AT1316,$AT1316))</f>
        <v/>
      </c>
      <c r="AZ1316" s="14" t="str">
        <f>IF($B1316="","",COUNTIFS($B$5:$B1316,$B1316,$AV$5:$AV1316,$AV1316))</f>
        <v/>
      </c>
      <c r="BA1316" s="14" t="str">
        <f t="shared" si="206"/>
        <v/>
      </c>
      <c r="BB1316" s="14" t="str">
        <f t="shared" si="207"/>
        <v/>
      </c>
      <c r="BC1316" s="14">
        <f t="shared" si="208"/>
        <v>0</v>
      </c>
      <c r="BF1316" s="20" t="str">
        <f t="shared" si="209"/>
        <v/>
      </c>
    </row>
    <row r="1317" spans="45:58" ht="14.25" customHeight="1">
      <c r="AS1317" s="18" t="str">
        <f t="shared" si="200"/>
        <v/>
      </c>
      <c r="AT1317" s="12" t="str">
        <f t="shared" si="201"/>
        <v/>
      </c>
      <c r="AU1317" s="19" t="str">
        <f t="shared" si="202"/>
        <v/>
      </c>
      <c r="AV1317" s="12" t="str">
        <f t="shared" si="203"/>
        <v/>
      </c>
      <c r="AW1317" s="12" t="str">
        <f t="shared" si="204"/>
        <v/>
      </c>
      <c r="AX1317" s="14" t="str">
        <f t="shared" si="205"/>
        <v/>
      </c>
      <c r="AY1317" s="14" t="str">
        <f>IF($B1317="","",COUNTIFS($B$5:$B1317,$B1317,$AT$5:$AT1317,$AT1317))</f>
        <v/>
      </c>
      <c r="AZ1317" s="14" t="str">
        <f>IF($B1317="","",COUNTIFS($B$5:$B1317,$B1317,$AV$5:$AV1317,$AV1317))</f>
        <v/>
      </c>
      <c r="BA1317" s="14" t="str">
        <f t="shared" si="206"/>
        <v/>
      </c>
      <c r="BB1317" s="14" t="str">
        <f t="shared" si="207"/>
        <v/>
      </c>
      <c r="BC1317" s="14">
        <f t="shared" si="208"/>
        <v>0</v>
      </c>
      <c r="BF1317" s="20" t="str">
        <f t="shared" si="209"/>
        <v/>
      </c>
    </row>
    <row r="1318" spans="45:58" ht="14.25" customHeight="1">
      <c r="AS1318" s="18" t="str">
        <f t="shared" si="200"/>
        <v/>
      </c>
      <c r="AT1318" s="12" t="str">
        <f t="shared" si="201"/>
        <v/>
      </c>
      <c r="AU1318" s="19" t="str">
        <f t="shared" si="202"/>
        <v/>
      </c>
      <c r="AV1318" s="12" t="str">
        <f t="shared" si="203"/>
        <v/>
      </c>
      <c r="AW1318" s="12" t="str">
        <f t="shared" si="204"/>
        <v/>
      </c>
      <c r="AX1318" s="14" t="str">
        <f t="shared" si="205"/>
        <v/>
      </c>
      <c r="AY1318" s="14" t="str">
        <f>IF($B1318="","",COUNTIFS($B$5:$B1318,$B1318,$AT$5:$AT1318,$AT1318))</f>
        <v/>
      </c>
      <c r="AZ1318" s="14" t="str">
        <f>IF($B1318="","",COUNTIFS($B$5:$B1318,$B1318,$AV$5:$AV1318,$AV1318))</f>
        <v/>
      </c>
      <c r="BA1318" s="14" t="str">
        <f t="shared" si="206"/>
        <v/>
      </c>
      <c r="BB1318" s="14" t="str">
        <f t="shared" si="207"/>
        <v/>
      </c>
      <c r="BC1318" s="14">
        <f t="shared" si="208"/>
        <v>0</v>
      </c>
      <c r="BF1318" s="20" t="str">
        <f t="shared" si="209"/>
        <v/>
      </c>
    </row>
    <row r="1319" spans="45:58" ht="14.25" customHeight="1">
      <c r="AS1319" s="18" t="str">
        <f t="shared" si="200"/>
        <v/>
      </c>
      <c r="AT1319" s="12" t="str">
        <f t="shared" si="201"/>
        <v/>
      </c>
      <c r="AU1319" s="19" t="str">
        <f t="shared" si="202"/>
        <v/>
      </c>
      <c r="AV1319" s="12" t="str">
        <f t="shared" si="203"/>
        <v/>
      </c>
      <c r="AW1319" s="12" t="str">
        <f t="shared" si="204"/>
        <v/>
      </c>
      <c r="AX1319" s="14" t="str">
        <f t="shared" si="205"/>
        <v/>
      </c>
      <c r="AY1319" s="14" t="str">
        <f>IF($B1319="","",COUNTIFS($B$5:$B1319,$B1319,$AT$5:$AT1319,$AT1319))</f>
        <v/>
      </c>
      <c r="AZ1319" s="14" t="str">
        <f>IF($B1319="","",COUNTIFS($B$5:$B1319,$B1319,$AV$5:$AV1319,$AV1319))</f>
        <v/>
      </c>
      <c r="BA1319" s="14" t="str">
        <f t="shared" si="206"/>
        <v/>
      </c>
      <c r="BB1319" s="14" t="str">
        <f t="shared" si="207"/>
        <v/>
      </c>
      <c r="BC1319" s="14">
        <f t="shared" si="208"/>
        <v>0</v>
      </c>
      <c r="BF1319" s="20" t="str">
        <f t="shared" si="209"/>
        <v/>
      </c>
    </row>
    <row r="1320" spans="45:58" ht="14.25" customHeight="1">
      <c r="AS1320" s="18" t="str">
        <f t="shared" si="200"/>
        <v/>
      </c>
      <c r="AT1320" s="12" t="str">
        <f t="shared" si="201"/>
        <v/>
      </c>
      <c r="AU1320" s="19" t="str">
        <f t="shared" si="202"/>
        <v/>
      </c>
      <c r="AV1320" s="12" t="str">
        <f t="shared" si="203"/>
        <v/>
      </c>
      <c r="AW1320" s="12" t="str">
        <f t="shared" si="204"/>
        <v/>
      </c>
      <c r="AX1320" s="14" t="str">
        <f t="shared" si="205"/>
        <v/>
      </c>
      <c r="AY1320" s="14" t="str">
        <f>IF($B1320="","",COUNTIFS($B$5:$B1320,$B1320,$AT$5:$AT1320,$AT1320))</f>
        <v/>
      </c>
      <c r="AZ1320" s="14" t="str">
        <f>IF($B1320="","",COUNTIFS($B$5:$B1320,$B1320,$AV$5:$AV1320,$AV1320))</f>
        <v/>
      </c>
      <c r="BA1320" s="14" t="str">
        <f t="shared" si="206"/>
        <v/>
      </c>
      <c r="BB1320" s="14" t="str">
        <f t="shared" si="207"/>
        <v/>
      </c>
      <c r="BC1320" s="14">
        <f t="shared" si="208"/>
        <v>0</v>
      </c>
      <c r="BF1320" s="20" t="str">
        <f t="shared" si="209"/>
        <v/>
      </c>
    </row>
    <row r="1321" spans="45:58" ht="14.25" customHeight="1">
      <c r="AS1321" s="18" t="str">
        <f t="shared" si="200"/>
        <v/>
      </c>
      <c r="AT1321" s="12" t="str">
        <f t="shared" si="201"/>
        <v/>
      </c>
      <c r="AU1321" s="19" t="str">
        <f t="shared" si="202"/>
        <v/>
      </c>
      <c r="AV1321" s="12" t="str">
        <f t="shared" si="203"/>
        <v/>
      </c>
      <c r="AW1321" s="12" t="str">
        <f t="shared" si="204"/>
        <v/>
      </c>
      <c r="AX1321" s="14" t="str">
        <f t="shared" si="205"/>
        <v/>
      </c>
      <c r="AY1321" s="14" t="str">
        <f>IF($B1321="","",COUNTIFS($B$5:$B1321,$B1321,$AT$5:$AT1321,$AT1321))</f>
        <v/>
      </c>
      <c r="AZ1321" s="14" t="str">
        <f>IF($B1321="","",COUNTIFS($B$5:$B1321,$B1321,$AV$5:$AV1321,$AV1321))</f>
        <v/>
      </c>
      <c r="BA1321" s="14" t="str">
        <f t="shared" si="206"/>
        <v/>
      </c>
      <c r="BB1321" s="14" t="str">
        <f t="shared" si="207"/>
        <v/>
      </c>
      <c r="BC1321" s="14">
        <f t="shared" si="208"/>
        <v>0</v>
      </c>
      <c r="BF1321" s="20" t="str">
        <f t="shared" si="209"/>
        <v/>
      </c>
    </row>
    <row r="1322" spans="45:58" ht="14.25" customHeight="1">
      <c r="AS1322" s="18" t="str">
        <f t="shared" si="200"/>
        <v/>
      </c>
      <c r="AT1322" s="12" t="str">
        <f t="shared" si="201"/>
        <v/>
      </c>
      <c r="AU1322" s="19" t="str">
        <f t="shared" si="202"/>
        <v/>
      </c>
      <c r="AV1322" s="12" t="str">
        <f t="shared" si="203"/>
        <v/>
      </c>
      <c r="AW1322" s="12" t="str">
        <f t="shared" si="204"/>
        <v/>
      </c>
      <c r="AX1322" s="14" t="str">
        <f t="shared" si="205"/>
        <v/>
      </c>
      <c r="AY1322" s="14" t="str">
        <f>IF($B1322="","",COUNTIFS($B$5:$B1322,$B1322,$AT$5:$AT1322,$AT1322))</f>
        <v/>
      </c>
      <c r="AZ1322" s="14" t="str">
        <f>IF($B1322="","",COUNTIFS($B$5:$B1322,$B1322,$AV$5:$AV1322,$AV1322))</f>
        <v/>
      </c>
      <c r="BA1322" s="14" t="str">
        <f t="shared" si="206"/>
        <v/>
      </c>
      <c r="BB1322" s="14" t="str">
        <f t="shared" si="207"/>
        <v/>
      </c>
      <c r="BC1322" s="14">
        <f t="shared" si="208"/>
        <v>0</v>
      </c>
      <c r="BF1322" s="20" t="str">
        <f t="shared" si="209"/>
        <v/>
      </c>
    </row>
    <row r="1323" spans="45:58" ht="14.25" customHeight="1">
      <c r="AS1323" s="18" t="str">
        <f t="shared" si="200"/>
        <v/>
      </c>
      <c r="AT1323" s="12" t="str">
        <f t="shared" si="201"/>
        <v/>
      </c>
      <c r="AU1323" s="19" t="str">
        <f t="shared" si="202"/>
        <v/>
      </c>
      <c r="AV1323" s="12" t="str">
        <f t="shared" si="203"/>
        <v/>
      </c>
      <c r="AW1323" s="12" t="str">
        <f t="shared" si="204"/>
        <v/>
      </c>
      <c r="AX1323" s="14" t="str">
        <f t="shared" si="205"/>
        <v/>
      </c>
      <c r="AY1323" s="14" t="str">
        <f>IF($B1323="","",COUNTIFS($B$5:$B1323,$B1323,$AT$5:$AT1323,$AT1323))</f>
        <v/>
      </c>
      <c r="AZ1323" s="14" t="str">
        <f>IF($B1323="","",COUNTIFS($B$5:$B1323,$B1323,$AV$5:$AV1323,$AV1323))</f>
        <v/>
      </c>
      <c r="BA1323" s="14" t="str">
        <f t="shared" si="206"/>
        <v/>
      </c>
      <c r="BB1323" s="14" t="str">
        <f t="shared" si="207"/>
        <v/>
      </c>
      <c r="BC1323" s="14">
        <f t="shared" si="208"/>
        <v>0</v>
      </c>
      <c r="BF1323" s="20" t="str">
        <f t="shared" si="209"/>
        <v/>
      </c>
    </row>
    <row r="1324" spans="45:58" ht="14.25" customHeight="1">
      <c r="AS1324" s="18" t="str">
        <f t="shared" si="200"/>
        <v/>
      </c>
      <c r="AT1324" s="12" t="str">
        <f t="shared" si="201"/>
        <v/>
      </c>
      <c r="AU1324" s="19" t="str">
        <f t="shared" si="202"/>
        <v/>
      </c>
      <c r="AV1324" s="12" t="str">
        <f t="shared" si="203"/>
        <v/>
      </c>
      <c r="AW1324" s="12" t="str">
        <f t="shared" si="204"/>
        <v/>
      </c>
      <c r="AX1324" s="14" t="str">
        <f t="shared" si="205"/>
        <v/>
      </c>
      <c r="AY1324" s="14" t="str">
        <f>IF($B1324="","",COUNTIFS($B$5:$B1324,$B1324,$AT$5:$AT1324,$AT1324))</f>
        <v/>
      </c>
      <c r="AZ1324" s="14" t="str">
        <f>IF($B1324="","",COUNTIFS($B$5:$B1324,$B1324,$AV$5:$AV1324,$AV1324))</f>
        <v/>
      </c>
      <c r="BA1324" s="14" t="str">
        <f t="shared" si="206"/>
        <v/>
      </c>
      <c r="BB1324" s="14" t="str">
        <f t="shared" si="207"/>
        <v/>
      </c>
      <c r="BC1324" s="14">
        <f t="shared" si="208"/>
        <v>0</v>
      </c>
      <c r="BF1324" s="20" t="str">
        <f t="shared" si="209"/>
        <v/>
      </c>
    </row>
    <row r="1325" spans="45:58" ht="14.25" customHeight="1">
      <c r="AS1325" s="18" t="str">
        <f t="shared" si="200"/>
        <v/>
      </c>
      <c r="AT1325" s="12" t="str">
        <f t="shared" si="201"/>
        <v/>
      </c>
      <c r="AU1325" s="19" t="str">
        <f t="shared" si="202"/>
        <v/>
      </c>
      <c r="AV1325" s="12" t="str">
        <f t="shared" si="203"/>
        <v/>
      </c>
      <c r="AW1325" s="12" t="str">
        <f t="shared" si="204"/>
        <v/>
      </c>
      <c r="AX1325" s="14" t="str">
        <f t="shared" si="205"/>
        <v/>
      </c>
      <c r="AY1325" s="14" t="str">
        <f>IF($B1325="","",COUNTIFS($B$5:$B1325,$B1325,$AT$5:$AT1325,$AT1325))</f>
        <v/>
      </c>
      <c r="AZ1325" s="14" t="str">
        <f>IF($B1325="","",COUNTIFS($B$5:$B1325,$B1325,$AV$5:$AV1325,$AV1325))</f>
        <v/>
      </c>
      <c r="BA1325" s="14" t="str">
        <f t="shared" si="206"/>
        <v/>
      </c>
      <c r="BB1325" s="14" t="str">
        <f t="shared" si="207"/>
        <v/>
      </c>
      <c r="BC1325" s="14">
        <f t="shared" si="208"/>
        <v>0</v>
      </c>
      <c r="BF1325" s="20" t="str">
        <f t="shared" si="209"/>
        <v/>
      </c>
    </row>
    <row r="1326" spans="45:58" ht="14.25" customHeight="1">
      <c r="AS1326" s="18" t="str">
        <f t="shared" si="200"/>
        <v/>
      </c>
      <c r="AT1326" s="12" t="str">
        <f t="shared" si="201"/>
        <v/>
      </c>
      <c r="AU1326" s="19" t="str">
        <f t="shared" si="202"/>
        <v/>
      </c>
      <c r="AV1326" s="12" t="str">
        <f t="shared" si="203"/>
        <v/>
      </c>
      <c r="AW1326" s="12" t="str">
        <f t="shared" si="204"/>
        <v/>
      </c>
      <c r="AX1326" s="14" t="str">
        <f t="shared" si="205"/>
        <v/>
      </c>
      <c r="AY1326" s="14" t="str">
        <f>IF($B1326="","",COUNTIFS($B$5:$B1326,$B1326,$AT$5:$AT1326,$AT1326))</f>
        <v/>
      </c>
      <c r="AZ1326" s="14" t="str">
        <f>IF($B1326="","",COUNTIFS($B$5:$B1326,$B1326,$AV$5:$AV1326,$AV1326))</f>
        <v/>
      </c>
      <c r="BA1326" s="14" t="str">
        <f t="shared" si="206"/>
        <v/>
      </c>
      <c r="BB1326" s="14" t="str">
        <f t="shared" si="207"/>
        <v/>
      </c>
      <c r="BC1326" s="14">
        <f t="shared" si="208"/>
        <v>0</v>
      </c>
      <c r="BF1326" s="20" t="str">
        <f t="shared" si="209"/>
        <v/>
      </c>
    </row>
    <row r="1327" spans="45:58" ht="14.25" customHeight="1">
      <c r="AS1327" s="18" t="str">
        <f t="shared" si="200"/>
        <v/>
      </c>
      <c r="AT1327" s="12" t="str">
        <f t="shared" si="201"/>
        <v/>
      </c>
      <c r="AU1327" s="19" t="str">
        <f t="shared" si="202"/>
        <v/>
      </c>
      <c r="AV1327" s="12" t="str">
        <f t="shared" si="203"/>
        <v/>
      </c>
      <c r="AW1327" s="12" t="str">
        <f t="shared" si="204"/>
        <v/>
      </c>
      <c r="AX1327" s="14" t="str">
        <f t="shared" si="205"/>
        <v/>
      </c>
      <c r="AY1327" s="14" t="str">
        <f>IF($B1327="","",COUNTIFS($B$5:$B1327,$B1327,$AT$5:$AT1327,$AT1327))</f>
        <v/>
      </c>
      <c r="AZ1327" s="14" t="str">
        <f>IF($B1327="","",COUNTIFS($B$5:$B1327,$B1327,$AV$5:$AV1327,$AV1327))</f>
        <v/>
      </c>
      <c r="BA1327" s="14" t="str">
        <f t="shared" si="206"/>
        <v/>
      </c>
      <c r="BB1327" s="14" t="str">
        <f t="shared" si="207"/>
        <v/>
      </c>
      <c r="BC1327" s="14">
        <f t="shared" si="208"/>
        <v>0</v>
      </c>
      <c r="BF1327" s="20" t="str">
        <f t="shared" si="209"/>
        <v/>
      </c>
    </row>
    <row r="1328" spans="45:58" ht="14.25" customHeight="1">
      <c r="AS1328" s="18" t="str">
        <f t="shared" si="200"/>
        <v/>
      </c>
      <c r="AT1328" s="12" t="str">
        <f t="shared" si="201"/>
        <v/>
      </c>
      <c r="AU1328" s="19" t="str">
        <f t="shared" si="202"/>
        <v/>
      </c>
      <c r="AV1328" s="12" t="str">
        <f t="shared" si="203"/>
        <v/>
      </c>
      <c r="AW1328" s="12" t="str">
        <f t="shared" si="204"/>
        <v/>
      </c>
      <c r="AX1328" s="14" t="str">
        <f t="shared" si="205"/>
        <v/>
      </c>
      <c r="AY1328" s="14" t="str">
        <f>IF($B1328="","",COUNTIFS($B$5:$B1328,$B1328,$AT$5:$AT1328,$AT1328))</f>
        <v/>
      </c>
      <c r="AZ1328" s="14" t="str">
        <f>IF($B1328="","",COUNTIFS($B$5:$B1328,$B1328,$AV$5:$AV1328,$AV1328))</f>
        <v/>
      </c>
      <c r="BA1328" s="14" t="str">
        <f t="shared" si="206"/>
        <v/>
      </c>
      <c r="BB1328" s="14" t="str">
        <f t="shared" si="207"/>
        <v/>
      </c>
      <c r="BC1328" s="14">
        <f t="shared" si="208"/>
        <v>0</v>
      </c>
      <c r="BF1328" s="20" t="str">
        <f t="shared" si="209"/>
        <v/>
      </c>
    </row>
    <row r="1329" spans="45:58" ht="14.25" customHeight="1">
      <c r="AS1329" s="18" t="str">
        <f t="shared" si="200"/>
        <v/>
      </c>
      <c r="AT1329" s="12" t="str">
        <f t="shared" si="201"/>
        <v/>
      </c>
      <c r="AU1329" s="19" t="str">
        <f t="shared" si="202"/>
        <v/>
      </c>
      <c r="AV1329" s="12" t="str">
        <f t="shared" si="203"/>
        <v/>
      </c>
      <c r="AW1329" s="12" t="str">
        <f t="shared" si="204"/>
        <v/>
      </c>
      <c r="AX1329" s="14" t="str">
        <f t="shared" si="205"/>
        <v/>
      </c>
      <c r="AY1329" s="14" t="str">
        <f>IF($B1329="","",COUNTIFS($B$5:$B1329,$B1329,$AT$5:$AT1329,$AT1329))</f>
        <v/>
      </c>
      <c r="AZ1329" s="14" t="str">
        <f>IF($B1329="","",COUNTIFS($B$5:$B1329,$B1329,$AV$5:$AV1329,$AV1329))</f>
        <v/>
      </c>
      <c r="BA1329" s="14" t="str">
        <f t="shared" si="206"/>
        <v/>
      </c>
      <c r="BB1329" s="14" t="str">
        <f t="shared" si="207"/>
        <v/>
      </c>
      <c r="BC1329" s="14">
        <f t="shared" si="208"/>
        <v>0</v>
      </c>
      <c r="BF1329" s="20" t="str">
        <f t="shared" si="209"/>
        <v/>
      </c>
    </row>
    <row r="1330" spans="45:58" ht="14.25" customHeight="1">
      <c r="AS1330" s="18" t="str">
        <f t="shared" si="200"/>
        <v/>
      </c>
      <c r="AT1330" s="12" t="str">
        <f t="shared" si="201"/>
        <v/>
      </c>
      <c r="AU1330" s="19" t="str">
        <f t="shared" si="202"/>
        <v/>
      </c>
      <c r="AV1330" s="12" t="str">
        <f t="shared" si="203"/>
        <v/>
      </c>
      <c r="AW1330" s="12" t="str">
        <f t="shared" si="204"/>
        <v/>
      </c>
      <c r="AX1330" s="14" t="str">
        <f t="shared" si="205"/>
        <v/>
      </c>
      <c r="AY1330" s="14" t="str">
        <f>IF($B1330="","",COUNTIFS($B$5:$B1330,$B1330,$AT$5:$AT1330,$AT1330))</f>
        <v/>
      </c>
      <c r="AZ1330" s="14" t="str">
        <f>IF($B1330="","",COUNTIFS($B$5:$B1330,$B1330,$AV$5:$AV1330,$AV1330))</f>
        <v/>
      </c>
      <c r="BA1330" s="14" t="str">
        <f t="shared" si="206"/>
        <v/>
      </c>
      <c r="BB1330" s="14" t="str">
        <f t="shared" si="207"/>
        <v/>
      </c>
      <c r="BC1330" s="14">
        <f t="shared" si="208"/>
        <v>0</v>
      </c>
      <c r="BF1330" s="20" t="str">
        <f t="shared" si="209"/>
        <v/>
      </c>
    </row>
    <row r="1331" spans="45:58" ht="14.25" customHeight="1">
      <c r="AS1331" s="18" t="str">
        <f t="shared" si="200"/>
        <v/>
      </c>
      <c r="AT1331" s="12" t="str">
        <f t="shared" si="201"/>
        <v/>
      </c>
      <c r="AU1331" s="19" t="str">
        <f t="shared" si="202"/>
        <v/>
      </c>
      <c r="AV1331" s="12" t="str">
        <f t="shared" si="203"/>
        <v/>
      </c>
      <c r="AW1331" s="12" t="str">
        <f t="shared" si="204"/>
        <v/>
      </c>
      <c r="AX1331" s="14" t="str">
        <f t="shared" si="205"/>
        <v/>
      </c>
      <c r="AY1331" s="14" t="str">
        <f>IF($B1331="","",COUNTIFS($B$5:$B1331,$B1331,$AT$5:$AT1331,$AT1331))</f>
        <v/>
      </c>
      <c r="AZ1331" s="14" t="str">
        <f>IF($B1331="","",COUNTIFS($B$5:$B1331,$B1331,$AV$5:$AV1331,$AV1331))</f>
        <v/>
      </c>
      <c r="BA1331" s="14" t="str">
        <f t="shared" si="206"/>
        <v/>
      </c>
      <c r="BB1331" s="14" t="str">
        <f t="shared" si="207"/>
        <v/>
      </c>
      <c r="BC1331" s="14">
        <f t="shared" si="208"/>
        <v>0</v>
      </c>
      <c r="BF1331" s="20" t="str">
        <f t="shared" si="209"/>
        <v/>
      </c>
    </row>
    <row r="1332" spans="45:58" ht="14.25" customHeight="1">
      <c r="AS1332" s="18" t="str">
        <f t="shared" si="200"/>
        <v/>
      </c>
      <c r="AT1332" s="12" t="str">
        <f t="shared" si="201"/>
        <v/>
      </c>
      <c r="AU1332" s="19" t="str">
        <f t="shared" si="202"/>
        <v/>
      </c>
      <c r="AV1332" s="12" t="str">
        <f t="shared" si="203"/>
        <v/>
      </c>
      <c r="AW1332" s="12" t="str">
        <f t="shared" si="204"/>
        <v/>
      </c>
      <c r="AX1332" s="14" t="str">
        <f t="shared" si="205"/>
        <v/>
      </c>
      <c r="AY1332" s="14" t="str">
        <f>IF($B1332="","",COUNTIFS($B$5:$B1332,$B1332,$AT$5:$AT1332,$AT1332))</f>
        <v/>
      </c>
      <c r="AZ1332" s="14" t="str">
        <f>IF($B1332="","",COUNTIFS($B$5:$B1332,$B1332,$AV$5:$AV1332,$AV1332))</f>
        <v/>
      </c>
      <c r="BA1332" s="14" t="str">
        <f t="shared" si="206"/>
        <v/>
      </c>
      <c r="BB1332" s="14" t="str">
        <f t="shared" si="207"/>
        <v/>
      </c>
      <c r="BC1332" s="14">
        <f t="shared" si="208"/>
        <v>0</v>
      </c>
      <c r="BF1332" s="20" t="str">
        <f t="shared" si="209"/>
        <v/>
      </c>
    </row>
    <row r="1333" spans="45:58" ht="14.25" customHeight="1">
      <c r="AS1333" s="18" t="str">
        <f t="shared" si="200"/>
        <v/>
      </c>
      <c r="AT1333" s="12" t="str">
        <f t="shared" si="201"/>
        <v/>
      </c>
      <c r="AU1333" s="19" t="str">
        <f t="shared" si="202"/>
        <v/>
      </c>
      <c r="AV1333" s="12" t="str">
        <f t="shared" si="203"/>
        <v/>
      </c>
      <c r="AW1333" s="12" t="str">
        <f t="shared" si="204"/>
        <v/>
      </c>
      <c r="AX1333" s="14" t="str">
        <f t="shared" si="205"/>
        <v/>
      </c>
      <c r="AY1333" s="14" t="str">
        <f>IF($B1333="","",COUNTIFS($B$5:$B1333,$B1333,$AT$5:$AT1333,$AT1333))</f>
        <v/>
      </c>
      <c r="AZ1333" s="14" t="str">
        <f>IF($B1333="","",COUNTIFS($B$5:$B1333,$B1333,$AV$5:$AV1333,$AV1333))</f>
        <v/>
      </c>
      <c r="BA1333" s="14" t="str">
        <f t="shared" si="206"/>
        <v/>
      </c>
      <c r="BB1333" s="14" t="str">
        <f t="shared" si="207"/>
        <v/>
      </c>
      <c r="BC1333" s="14">
        <f t="shared" si="208"/>
        <v>0</v>
      </c>
      <c r="BF1333" s="20" t="str">
        <f t="shared" si="209"/>
        <v/>
      </c>
    </row>
    <row r="1334" spans="45:58" ht="14.25" customHeight="1">
      <c r="AS1334" s="18" t="str">
        <f t="shared" si="200"/>
        <v/>
      </c>
      <c r="AT1334" s="12" t="str">
        <f t="shared" si="201"/>
        <v/>
      </c>
      <c r="AU1334" s="19" t="str">
        <f t="shared" si="202"/>
        <v/>
      </c>
      <c r="AV1334" s="12" t="str">
        <f t="shared" si="203"/>
        <v/>
      </c>
      <c r="AW1334" s="12" t="str">
        <f t="shared" si="204"/>
        <v/>
      </c>
      <c r="AX1334" s="14" t="str">
        <f t="shared" si="205"/>
        <v/>
      </c>
      <c r="AY1334" s="14" t="str">
        <f>IF($B1334="","",COUNTIFS($B$5:$B1334,$B1334,$AT$5:$AT1334,$AT1334))</f>
        <v/>
      </c>
      <c r="AZ1334" s="14" t="str">
        <f>IF($B1334="","",COUNTIFS($B$5:$B1334,$B1334,$AV$5:$AV1334,$AV1334))</f>
        <v/>
      </c>
      <c r="BA1334" s="14" t="str">
        <f t="shared" si="206"/>
        <v/>
      </c>
      <c r="BB1334" s="14" t="str">
        <f t="shared" si="207"/>
        <v/>
      </c>
      <c r="BC1334" s="14">
        <f t="shared" si="208"/>
        <v>0</v>
      </c>
      <c r="BF1334" s="20" t="str">
        <f t="shared" si="209"/>
        <v/>
      </c>
    </row>
    <row r="1335" spans="45:58" ht="14.25" customHeight="1">
      <c r="AS1335" s="18" t="str">
        <f t="shared" si="200"/>
        <v/>
      </c>
      <c r="AT1335" s="12" t="str">
        <f t="shared" si="201"/>
        <v/>
      </c>
      <c r="AU1335" s="19" t="str">
        <f t="shared" si="202"/>
        <v/>
      </c>
      <c r="AV1335" s="12" t="str">
        <f t="shared" si="203"/>
        <v/>
      </c>
      <c r="AW1335" s="12" t="str">
        <f t="shared" si="204"/>
        <v/>
      </c>
      <c r="AX1335" s="14" t="str">
        <f t="shared" si="205"/>
        <v/>
      </c>
      <c r="AY1335" s="14" t="str">
        <f>IF($B1335="","",COUNTIFS($B$5:$B1335,$B1335,$AT$5:$AT1335,$AT1335))</f>
        <v/>
      </c>
      <c r="AZ1335" s="14" t="str">
        <f>IF($B1335="","",COUNTIFS($B$5:$B1335,$B1335,$AV$5:$AV1335,$AV1335))</f>
        <v/>
      </c>
      <c r="BA1335" s="14" t="str">
        <f t="shared" si="206"/>
        <v/>
      </c>
      <c r="BB1335" s="14" t="str">
        <f t="shared" si="207"/>
        <v/>
      </c>
      <c r="BC1335" s="14">
        <f t="shared" si="208"/>
        <v>0</v>
      </c>
      <c r="BF1335" s="20" t="str">
        <f t="shared" si="209"/>
        <v/>
      </c>
    </row>
    <row r="1336" spans="45:58" ht="14.25" customHeight="1">
      <c r="AS1336" s="18" t="str">
        <f t="shared" si="200"/>
        <v/>
      </c>
      <c r="AT1336" s="12" t="str">
        <f t="shared" si="201"/>
        <v/>
      </c>
      <c r="AU1336" s="19" t="str">
        <f t="shared" si="202"/>
        <v/>
      </c>
      <c r="AV1336" s="12" t="str">
        <f t="shared" si="203"/>
        <v/>
      </c>
      <c r="AW1336" s="12" t="str">
        <f t="shared" si="204"/>
        <v/>
      </c>
      <c r="AX1336" s="14" t="str">
        <f t="shared" si="205"/>
        <v/>
      </c>
      <c r="AY1336" s="14" t="str">
        <f>IF($B1336="","",COUNTIFS($B$5:$B1336,$B1336,$AT$5:$AT1336,$AT1336))</f>
        <v/>
      </c>
      <c r="AZ1336" s="14" t="str">
        <f>IF($B1336="","",COUNTIFS($B$5:$B1336,$B1336,$AV$5:$AV1336,$AV1336))</f>
        <v/>
      </c>
      <c r="BA1336" s="14" t="str">
        <f t="shared" si="206"/>
        <v/>
      </c>
      <c r="BB1336" s="14" t="str">
        <f t="shared" si="207"/>
        <v/>
      </c>
      <c r="BC1336" s="14">
        <f t="shared" si="208"/>
        <v>0</v>
      </c>
      <c r="BF1336" s="20" t="str">
        <f t="shared" si="209"/>
        <v/>
      </c>
    </row>
    <row r="1337" spans="45:58" ht="14.25" customHeight="1">
      <c r="AS1337" s="18" t="str">
        <f t="shared" si="200"/>
        <v/>
      </c>
      <c r="AT1337" s="12" t="str">
        <f t="shared" si="201"/>
        <v/>
      </c>
      <c r="AU1337" s="19" t="str">
        <f t="shared" si="202"/>
        <v/>
      </c>
      <c r="AV1337" s="12" t="str">
        <f t="shared" si="203"/>
        <v/>
      </c>
      <c r="AW1337" s="12" t="str">
        <f t="shared" si="204"/>
        <v/>
      </c>
      <c r="AX1337" s="14" t="str">
        <f t="shared" si="205"/>
        <v/>
      </c>
      <c r="AY1337" s="14" t="str">
        <f>IF($B1337="","",COUNTIFS($B$5:$B1337,$B1337,$AT$5:$AT1337,$AT1337))</f>
        <v/>
      </c>
      <c r="AZ1337" s="14" t="str">
        <f>IF($B1337="","",COUNTIFS($B$5:$B1337,$B1337,$AV$5:$AV1337,$AV1337))</f>
        <v/>
      </c>
      <c r="BA1337" s="14" t="str">
        <f t="shared" si="206"/>
        <v/>
      </c>
      <c r="BB1337" s="14" t="str">
        <f t="shared" si="207"/>
        <v/>
      </c>
      <c r="BC1337" s="14">
        <f t="shared" si="208"/>
        <v>0</v>
      </c>
      <c r="BF1337" s="20" t="str">
        <f t="shared" si="209"/>
        <v/>
      </c>
    </row>
    <row r="1338" spans="45:58" ht="14.25" customHeight="1">
      <c r="AS1338" s="18" t="str">
        <f t="shared" si="200"/>
        <v/>
      </c>
      <c r="AT1338" s="12" t="str">
        <f t="shared" si="201"/>
        <v/>
      </c>
      <c r="AU1338" s="19" t="str">
        <f t="shared" si="202"/>
        <v/>
      </c>
      <c r="AV1338" s="12" t="str">
        <f t="shared" si="203"/>
        <v/>
      </c>
      <c r="AW1338" s="12" t="str">
        <f t="shared" si="204"/>
        <v/>
      </c>
      <c r="AX1338" s="14" t="str">
        <f t="shared" si="205"/>
        <v/>
      </c>
      <c r="AY1338" s="14" t="str">
        <f>IF($B1338="","",COUNTIFS($B$5:$B1338,$B1338,$AT$5:$AT1338,$AT1338))</f>
        <v/>
      </c>
      <c r="AZ1338" s="14" t="str">
        <f>IF($B1338="","",COUNTIFS($B$5:$B1338,$B1338,$AV$5:$AV1338,$AV1338))</f>
        <v/>
      </c>
      <c r="BA1338" s="14" t="str">
        <f t="shared" si="206"/>
        <v/>
      </c>
      <c r="BB1338" s="14" t="str">
        <f t="shared" si="207"/>
        <v/>
      </c>
      <c r="BC1338" s="14">
        <f t="shared" si="208"/>
        <v>0</v>
      </c>
      <c r="BF1338" s="20" t="str">
        <f t="shared" si="209"/>
        <v/>
      </c>
    </row>
    <row r="1339" spans="45:58" ht="14.25" customHeight="1">
      <c r="AS1339" s="18" t="str">
        <f t="shared" si="200"/>
        <v/>
      </c>
      <c r="AT1339" s="12" t="str">
        <f t="shared" si="201"/>
        <v/>
      </c>
      <c r="AU1339" s="19" t="str">
        <f t="shared" si="202"/>
        <v/>
      </c>
      <c r="AV1339" s="12" t="str">
        <f t="shared" si="203"/>
        <v/>
      </c>
      <c r="AW1339" s="12" t="str">
        <f t="shared" si="204"/>
        <v/>
      </c>
      <c r="AX1339" s="14" t="str">
        <f t="shared" si="205"/>
        <v/>
      </c>
      <c r="AY1339" s="14" t="str">
        <f>IF($B1339="","",COUNTIFS($B$5:$B1339,$B1339,$AT$5:$AT1339,$AT1339))</f>
        <v/>
      </c>
      <c r="AZ1339" s="14" t="str">
        <f>IF($B1339="","",COUNTIFS($B$5:$B1339,$B1339,$AV$5:$AV1339,$AV1339))</f>
        <v/>
      </c>
      <c r="BA1339" s="14" t="str">
        <f t="shared" si="206"/>
        <v/>
      </c>
      <c r="BB1339" s="14" t="str">
        <f t="shared" si="207"/>
        <v/>
      </c>
      <c r="BC1339" s="14">
        <f t="shared" si="208"/>
        <v>0</v>
      </c>
      <c r="BF1339" s="20" t="str">
        <f t="shared" si="209"/>
        <v/>
      </c>
    </row>
    <row r="1340" spans="45:58" ht="14.25" customHeight="1">
      <c r="AS1340" s="18" t="str">
        <f t="shared" si="200"/>
        <v/>
      </c>
      <c r="AT1340" s="12" t="str">
        <f t="shared" si="201"/>
        <v/>
      </c>
      <c r="AU1340" s="19" t="str">
        <f t="shared" si="202"/>
        <v/>
      </c>
      <c r="AV1340" s="12" t="str">
        <f t="shared" si="203"/>
        <v/>
      </c>
      <c r="AW1340" s="12" t="str">
        <f t="shared" si="204"/>
        <v/>
      </c>
      <c r="AX1340" s="14" t="str">
        <f t="shared" si="205"/>
        <v/>
      </c>
      <c r="AY1340" s="14" t="str">
        <f>IF($B1340="","",COUNTIFS($B$5:$B1340,$B1340,$AT$5:$AT1340,$AT1340))</f>
        <v/>
      </c>
      <c r="AZ1340" s="14" t="str">
        <f>IF($B1340="","",COUNTIFS($B$5:$B1340,$B1340,$AV$5:$AV1340,$AV1340))</f>
        <v/>
      </c>
      <c r="BA1340" s="14" t="str">
        <f t="shared" si="206"/>
        <v/>
      </c>
      <c r="BB1340" s="14" t="str">
        <f t="shared" si="207"/>
        <v/>
      </c>
      <c r="BC1340" s="14">
        <f t="shared" si="208"/>
        <v>0</v>
      </c>
      <c r="BF1340" s="20" t="str">
        <f t="shared" si="209"/>
        <v/>
      </c>
    </row>
    <row r="1341" spans="45:58" ht="14.25" customHeight="1">
      <c r="AS1341" s="18" t="str">
        <f t="shared" si="200"/>
        <v/>
      </c>
      <c r="AT1341" s="12" t="str">
        <f t="shared" si="201"/>
        <v/>
      </c>
      <c r="AU1341" s="19" t="str">
        <f t="shared" si="202"/>
        <v/>
      </c>
      <c r="AV1341" s="12" t="str">
        <f t="shared" si="203"/>
        <v/>
      </c>
      <c r="AW1341" s="12" t="str">
        <f t="shared" si="204"/>
        <v/>
      </c>
      <c r="AX1341" s="14" t="str">
        <f t="shared" si="205"/>
        <v/>
      </c>
      <c r="AY1341" s="14" t="str">
        <f>IF($B1341="","",COUNTIFS($B$5:$B1341,$B1341,$AT$5:$AT1341,$AT1341))</f>
        <v/>
      </c>
      <c r="AZ1341" s="14" t="str">
        <f>IF($B1341="","",COUNTIFS($B$5:$B1341,$B1341,$AV$5:$AV1341,$AV1341))</f>
        <v/>
      </c>
      <c r="BA1341" s="14" t="str">
        <f t="shared" si="206"/>
        <v/>
      </c>
      <c r="BB1341" s="14" t="str">
        <f t="shared" si="207"/>
        <v/>
      </c>
      <c r="BC1341" s="14">
        <f t="shared" si="208"/>
        <v>0</v>
      </c>
      <c r="BF1341" s="20" t="str">
        <f t="shared" si="209"/>
        <v/>
      </c>
    </row>
    <row r="1342" spans="45:58" ht="14.25" customHeight="1">
      <c r="AS1342" s="18" t="str">
        <f t="shared" si="200"/>
        <v/>
      </c>
      <c r="AT1342" s="12" t="str">
        <f t="shared" si="201"/>
        <v/>
      </c>
      <c r="AU1342" s="19" t="str">
        <f t="shared" si="202"/>
        <v/>
      </c>
      <c r="AV1342" s="12" t="str">
        <f t="shared" si="203"/>
        <v/>
      </c>
      <c r="AW1342" s="12" t="str">
        <f t="shared" si="204"/>
        <v/>
      </c>
      <c r="AX1342" s="14" t="str">
        <f t="shared" si="205"/>
        <v/>
      </c>
      <c r="AY1342" s="14" t="str">
        <f>IF($B1342="","",COUNTIFS($B$5:$B1342,$B1342,$AT$5:$AT1342,$AT1342))</f>
        <v/>
      </c>
      <c r="AZ1342" s="14" t="str">
        <f>IF($B1342="","",COUNTIFS($B$5:$B1342,$B1342,$AV$5:$AV1342,$AV1342))</f>
        <v/>
      </c>
      <c r="BA1342" s="14" t="str">
        <f t="shared" si="206"/>
        <v/>
      </c>
      <c r="BB1342" s="14" t="str">
        <f t="shared" si="207"/>
        <v/>
      </c>
      <c r="BC1342" s="14">
        <f t="shared" si="208"/>
        <v>0</v>
      </c>
      <c r="BF1342" s="20" t="str">
        <f t="shared" si="209"/>
        <v/>
      </c>
    </row>
    <row r="1343" spans="45:58" ht="14.25" customHeight="1">
      <c r="AS1343" s="18" t="str">
        <f t="shared" si="200"/>
        <v/>
      </c>
      <c r="AT1343" s="12" t="str">
        <f t="shared" si="201"/>
        <v/>
      </c>
      <c r="AU1343" s="19" t="str">
        <f t="shared" si="202"/>
        <v/>
      </c>
      <c r="AV1343" s="12" t="str">
        <f t="shared" si="203"/>
        <v/>
      </c>
      <c r="AW1343" s="12" t="str">
        <f t="shared" si="204"/>
        <v/>
      </c>
      <c r="AX1343" s="14" t="str">
        <f t="shared" si="205"/>
        <v/>
      </c>
      <c r="AY1343" s="14" t="str">
        <f>IF($B1343="","",COUNTIFS($B$5:$B1343,$B1343,$AT$5:$AT1343,$AT1343))</f>
        <v/>
      </c>
      <c r="AZ1343" s="14" t="str">
        <f>IF($B1343="","",COUNTIFS($B$5:$B1343,$B1343,$AV$5:$AV1343,$AV1343))</f>
        <v/>
      </c>
      <c r="BA1343" s="14" t="str">
        <f t="shared" si="206"/>
        <v/>
      </c>
      <c r="BB1343" s="14" t="str">
        <f t="shared" si="207"/>
        <v/>
      </c>
      <c r="BC1343" s="14">
        <f t="shared" si="208"/>
        <v>0</v>
      </c>
      <c r="BF1343" s="20" t="str">
        <f t="shared" si="209"/>
        <v/>
      </c>
    </row>
    <row r="1344" spans="45:58" ht="14.25" customHeight="1">
      <c r="AS1344" s="18" t="str">
        <f t="shared" si="200"/>
        <v/>
      </c>
      <c r="AT1344" s="12" t="str">
        <f t="shared" si="201"/>
        <v/>
      </c>
      <c r="AU1344" s="19" t="str">
        <f t="shared" si="202"/>
        <v/>
      </c>
      <c r="AV1344" s="12" t="str">
        <f t="shared" si="203"/>
        <v/>
      </c>
      <c r="AW1344" s="12" t="str">
        <f t="shared" si="204"/>
        <v/>
      </c>
      <c r="AX1344" s="14" t="str">
        <f t="shared" si="205"/>
        <v/>
      </c>
      <c r="AY1344" s="14" t="str">
        <f>IF($B1344="","",COUNTIFS($B$5:$B1344,$B1344,$AT$5:$AT1344,$AT1344))</f>
        <v/>
      </c>
      <c r="AZ1344" s="14" t="str">
        <f>IF($B1344="","",COUNTIFS($B$5:$B1344,$B1344,$AV$5:$AV1344,$AV1344))</f>
        <v/>
      </c>
      <c r="BA1344" s="14" t="str">
        <f t="shared" si="206"/>
        <v/>
      </c>
      <c r="BB1344" s="14" t="str">
        <f t="shared" si="207"/>
        <v/>
      </c>
      <c r="BC1344" s="14">
        <f t="shared" si="208"/>
        <v>0</v>
      </c>
      <c r="BF1344" s="20" t="str">
        <f t="shared" si="209"/>
        <v/>
      </c>
    </row>
    <row r="1345" spans="45:58" ht="14.25" customHeight="1">
      <c r="AS1345" s="18" t="str">
        <f t="shared" si="200"/>
        <v/>
      </c>
      <c r="AT1345" s="12" t="str">
        <f t="shared" si="201"/>
        <v/>
      </c>
      <c r="AU1345" s="19" t="str">
        <f t="shared" si="202"/>
        <v/>
      </c>
      <c r="AV1345" s="12" t="str">
        <f t="shared" si="203"/>
        <v/>
      </c>
      <c r="AW1345" s="12" t="str">
        <f t="shared" si="204"/>
        <v/>
      </c>
      <c r="AX1345" s="14" t="str">
        <f t="shared" si="205"/>
        <v/>
      </c>
      <c r="AY1345" s="14" t="str">
        <f>IF($B1345="","",COUNTIFS($B$5:$B1345,$B1345,$AT$5:$AT1345,$AT1345))</f>
        <v/>
      </c>
      <c r="AZ1345" s="14" t="str">
        <f>IF($B1345="","",COUNTIFS($B$5:$B1345,$B1345,$AV$5:$AV1345,$AV1345))</f>
        <v/>
      </c>
      <c r="BA1345" s="14" t="str">
        <f t="shared" si="206"/>
        <v/>
      </c>
      <c r="BB1345" s="14" t="str">
        <f t="shared" si="207"/>
        <v/>
      </c>
      <c r="BC1345" s="14">
        <f t="shared" si="208"/>
        <v>0</v>
      </c>
      <c r="BF1345" s="20" t="str">
        <f t="shared" si="209"/>
        <v/>
      </c>
    </row>
    <row r="1346" spans="45:58" ht="14.25" customHeight="1">
      <c r="AS1346" s="18" t="str">
        <f t="shared" si="200"/>
        <v/>
      </c>
      <c r="AT1346" s="12" t="str">
        <f t="shared" si="201"/>
        <v/>
      </c>
      <c r="AU1346" s="19" t="str">
        <f t="shared" si="202"/>
        <v/>
      </c>
      <c r="AV1346" s="12" t="str">
        <f t="shared" si="203"/>
        <v/>
      </c>
      <c r="AW1346" s="12" t="str">
        <f t="shared" si="204"/>
        <v/>
      </c>
      <c r="AX1346" s="14" t="str">
        <f t="shared" si="205"/>
        <v/>
      </c>
      <c r="AY1346" s="14" t="str">
        <f>IF($B1346="","",COUNTIFS($B$5:$B1346,$B1346,$AT$5:$AT1346,$AT1346))</f>
        <v/>
      </c>
      <c r="AZ1346" s="14" t="str">
        <f>IF($B1346="","",COUNTIFS($B$5:$B1346,$B1346,$AV$5:$AV1346,$AV1346))</f>
        <v/>
      </c>
      <c r="BA1346" s="14" t="str">
        <f t="shared" si="206"/>
        <v/>
      </c>
      <c r="BB1346" s="14" t="str">
        <f t="shared" si="207"/>
        <v/>
      </c>
      <c r="BC1346" s="14">
        <f t="shared" si="208"/>
        <v>0</v>
      </c>
      <c r="BF1346" s="20" t="str">
        <f t="shared" si="209"/>
        <v/>
      </c>
    </row>
    <row r="1347" spans="45:58" ht="14.25" customHeight="1">
      <c r="AS1347" s="18" t="str">
        <f t="shared" si="200"/>
        <v/>
      </c>
      <c r="AT1347" s="12" t="str">
        <f t="shared" si="201"/>
        <v/>
      </c>
      <c r="AU1347" s="19" t="str">
        <f t="shared" si="202"/>
        <v/>
      </c>
      <c r="AV1347" s="12" t="str">
        <f t="shared" si="203"/>
        <v/>
      </c>
      <c r="AW1347" s="12" t="str">
        <f t="shared" si="204"/>
        <v/>
      </c>
      <c r="AX1347" s="14" t="str">
        <f t="shared" si="205"/>
        <v/>
      </c>
      <c r="AY1347" s="14" t="str">
        <f>IF($B1347="","",COUNTIFS($B$5:$B1347,$B1347,$AT$5:$AT1347,$AT1347))</f>
        <v/>
      </c>
      <c r="AZ1347" s="14" t="str">
        <f>IF($B1347="","",COUNTIFS($B$5:$B1347,$B1347,$AV$5:$AV1347,$AV1347))</f>
        <v/>
      </c>
      <c r="BA1347" s="14" t="str">
        <f t="shared" si="206"/>
        <v/>
      </c>
      <c r="BB1347" s="14" t="str">
        <f t="shared" si="207"/>
        <v/>
      </c>
      <c r="BC1347" s="14">
        <f t="shared" si="208"/>
        <v>0</v>
      </c>
      <c r="BF1347" s="20" t="str">
        <f t="shared" si="209"/>
        <v/>
      </c>
    </row>
    <row r="1348" spans="45:58" ht="14.25" customHeight="1">
      <c r="AS1348" s="18" t="str">
        <f t="shared" si="200"/>
        <v/>
      </c>
      <c r="AT1348" s="12" t="str">
        <f t="shared" si="201"/>
        <v/>
      </c>
      <c r="AU1348" s="19" t="str">
        <f t="shared" si="202"/>
        <v/>
      </c>
      <c r="AV1348" s="12" t="str">
        <f t="shared" si="203"/>
        <v/>
      </c>
      <c r="AW1348" s="12" t="str">
        <f t="shared" si="204"/>
        <v/>
      </c>
      <c r="AX1348" s="14" t="str">
        <f t="shared" si="205"/>
        <v/>
      </c>
      <c r="AY1348" s="14" t="str">
        <f>IF($B1348="","",COUNTIFS($B$5:$B1348,$B1348,$AT$5:$AT1348,$AT1348))</f>
        <v/>
      </c>
      <c r="AZ1348" s="14" t="str">
        <f>IF($B1348="","",COUNTIFS($B$5:$B1348,$B1348,$AV$5:$AV1348,$AV1348))</f>
        <v/>
      </c>
      <c r="BA1348" s="14" t="str">
        <f t="shared" si="206"/>
        <v/>
      </c>
      <c r="BB1348" s="14" t="str">
        <f t="shared" si="207"/>
        <v/>
      </c>
      <c r="BC1348" s="14">
        <f t="shared" si="208"/>
        <v>0</v>
      </c>
      <c r="BF1348" s="20" t="str">
        <f t="shared" si="209"/>
        <v/>
      </c>
    </row>
    <row r="1349" spans="45:58" ht="14.25" customHeight="1">
      <c r="AS1349" s="18" t="str">
        <f t="shared" ref="AS1349:AS1412" si="210">IF($B1349="","",SUM($H1349,$J1349,$L1349,$N1349,$P1349,$R1349,$T1349,$V1349,$X1349,$Z1349,$AB1349,$AD1349,$AF1349,$AH1349,$AJ1349,$AL1349,$AN1349))</f>
        <v/>
      </c>
      <c r="AT1349" s="12" t="str">
        <f t="shared" ref="AT1349:AT1412" si="211">IF($C1349="","",DATE(YEAR($C1349),MONTH($C1349),1))</f>
        <v/>
      </c>
      <c r="AU1349" s="19" t="str">
        <f t="shared" ref="AU1349:AU1412" si="212">IF($AT1349="","",TEXT($AT1349,"mmmm yyyy"))</f>
        <v/>
      </c>
      <c r="AV1349" s="12" t="str">
        <f t="shared" ref="AV1349:AV1412" si="213">IF($C1349="","",$C1349-WEEKDAY($C1349,2)+1)</f>
        <v/>
      </c>
      <c r="AW1349" s="12" t="str">
        <f t="shared" ref="AW1349:AW1412" si="214">IF($AV1349="","",$AV1349+6)</f>
        <v/>
      </c>
      <c r="AX1349" s="14" t="str">
        <f t="shared" ref="AX1349:AX1412" si="215">IF($AV1349="","",TEXT($AV1349,"dd/mm/yyyy")&amp;" - "&amp;TEXT($AW1349,"dd/mm/yyyy"))</f>
        <v/>
      </c>
      <c r="AY1349" s="14" t="str">
        <f>IF($B1349="","",COUNTIFS($B$5:$B1349,$B1349,$AT$5:$AT1349,$AT1349))</f>
        <v/>
      </c>
      <c r="AZ1349" s="14" t="str">
        <f>IF($B1349="","",COUNTIFS($B$5:$B1349,$B1349,$AV$5:$AV1349,$AV1349))</f>
        <v/>
      </c>
      <c r="BA1349" s="14" t="str">
        <f t="shared" ref="BA1349:BA1412" si="216">IF($B1349="","",TEXT($AY1349,"00")&amp;"|"&amp;$B1349&amp;"|"&amp;TEXT($AT1349,"yyyymmdd"))</f>
        <v/>
      </c>
      <c r="BB1349" s="14" t="str">
        <f t="shared" ref="BB1349:BB1412" si="217">IF($B1349="","",TEXT($AZ1349,"00")&amp;"|"&amp;$B1349&amp;"|"&amp;TEXT($AV1349,"yyyymmdd"))</f>
        <v/>
      </c>
      <c r="BC1349" s="14">
        <f t="shared" ref="BC1349:BC1412" si="218">IF(OR($AP1349="YES",$AP1349="Yes",$AP1349="Y",$AP1349=1),1,0)</f>
        <v>0</v>
      </c>
      <c r="BF1349" s="20" t="str">
        <f t="shared" ref="BF1349:BF1412" si="219">IF($C1349="","",IF($C1349&gt;=DATE(2026,6,1),"QA-2026-06",IF($C1349&gt;=DATE(2026,5,1),"May 2026+",IF($C1349&gt;=DATE(2026,4,1),"April 2026",IF($C1349&gt;=DATE(2026,3,1),"March 2026","Jan-Feb 2026")))))</f>
        <v/>
      </c>
    </row>
    <row r="1350" spans="45:58" ht="14.25" customHeight="1">
      <c r="AS1350" s="18" t="str">
        <f t="shared" si="210"/>
        <v/>
      </c>
      <c r="AT1350" s="12" t="str">
        <f t="shared" si="211"/>
        <v/>
      </c>
      <c r="AU1350" s="19" t="str">
        <f t="shared" si="212"/>
        <v/>
      </c>
      <c r="AV1350" s="12" t="str">
        <f t="shared" si="213"/>
        <v/>
      </c>
      <c r="AW1350" s="12" t="str">
        <f t="shared" si="214"/>
        <v/>
      </c>
      <c r="AX1350" s="14" t="str">
        <f t="shared" si="215"/>
        <v/>
      </c>
      <c r="AY1350" s="14" t="str">
        <f>IF($B1350="","",COUNTIFS($B$5:$B1350,$B1350,$AT$5:$AT1350,$AT1350))</f>
        <v/>
      </c>
      <c r="AZ1350" s="14" t="str">
        <f>IF($B1350="","",COUNTIFS($B$5:$B1350,$B1350,$AV$5:$AV1350,$AV1350))</f>
        <v/>
      </c>
      <c r="BA1350" s="14" t="str">
        <f t="shared" si="216"/>
        <v/>
      </c>
      <c r="BB1350" s="14" t="str">
        <f t="shared" si="217"/>
        <v/>
      </c>
      <c r="BC1350" s="14">
        <f t="shared" si="218"/>
        <v>0</v>
      </c>
      <c r="BF1350" s="20" t="str">
        <f t="shared" si="219"/>
        <v/>
      </c>
    </row>
    <row r="1351" spans="45:58" ht="14.25" customHeight="1">
      <c r="AS1351" s="18" t="str">
        <f t="shared" si="210"/>
        <v/>
      </c>
      <c r="AT1351" s="12" t="str">
        <f t="shared" si="211"/>
        <v/>
      </c>
      <c r="AU1351" s="19" t="str">
        <f t="shared" si="212"/>
        <v/>
      </c>
      <c r="AV1351" s="12" t="str">
        <f t="shared" si="213"/>
        <v/>
      </c>
      <c r="AW1351" s="12" t="str">
        <f t="shared" si="214"/>
        <v/>
      </c>
      <c r="AX1351" s="14" t="str">
        <f t="shared" si="215"/>
        <v/>
      </c>
      <c r="AY1351" s="14" t="str">
        <f>IF($B1351="","",COUNTIFS($B$5:$B1351,$B1351,$AT$5:$AT1351,$AT1351))</f>
        <v/>
      </c>
      <c r="AZ1351" s="14" t="str">
        <f>IF($B1351="","",COUNTIFS($B$5:$B1351,$B1351,$AV$5:$AV1351,$AV1351))</f>
        <v/>
      </c>
      <c r="BA1351" s="14" t="str">
        <f t="shared" si="216"/>
        <v/>
      </c>
      <c r="BB1351" s="14" t="str">
        <f t="shared" si="217"/>
        <v/>
      </c>
      <c r="BC1351" s="14">
        <f t="shared" si="218"/>
        <v>0</v>
      </c>
      <c r="BF1351" s="20" t="str">
        <f t="shared" si="219"/>
        <v/>
      </c>
    </row>
    <row r="1352" spans="45:58" ht="14.25" customHeight="1">
      <c r="AS1352" s="18" t="str">
        <f t="shared" si="210"/>
        <v/>
      </c>
      <c r="AT1352" s="12" t="str">
        <f t="shared" si="211"/>
        <v/>
      </c>
      <c r="AU1352" s="19" t="str">
        <f t="shared" si="212"/>
        <v/>
      </c>
      <c r="AV1352" s="12" t="str">
        <f t="shared" si="213"/>
        <v/>
      </c>
      <c r="AW1352" s="12" t="str">
        <f t="shared" si="214"/>
        <v/>
      </c>
      <c r="AX1352" s="14" t="str">
        <f t="shared" si="215"/>
        <v/>
      </c>
      <c r="AY1352" s="14" t="str">
        <f>IF($B1352="","",COUNTIFS($B$5:$B1352,$B1352,$AT$5:$AT1352,$AT1352))</f>
        <v/>
      </c>
      <c r="AZ1352" s="14" t="str">
        <f>IF($B1352="","",COUNTIFS($B$5:$B1352,$B1352,$AV$5:$AV1352,$AV1352))</f>
        <v/>
      </c>
      <c r="BA1352" s="14" t="str">
        <f t="shared" si="216"/>
        <v/>
      </c>
      <c r="BB1352" s="14" t="str">
        <f t="shared" si="217"/>
        <v/>
      </c>
      <c r="BC1352" s="14">
        <f t="shared" si="218"/>
        <v>0</v>
      </c>
      <c r="BF1352" s="20" t="str">
        <f t="shared" si="219"/>
        <v/>
      </c>
    </row>
    <row r="1353" spans="45:58" ht="14.25" customHeight="1">
      <c r="AS1353" s="18" t="str">
        <f t="shared" si="210"/>
        <v/>
      </c>
      <c r="AT1353" s="12" t="str">
        <f t="shared" si="211"/>
        <v/>
      </c>
      <c r="AU1353" s="19" t="str">
        <f t="shared" si="212"/>
        <v/>
      </c>
      <c r="AV1353" s="12" t="str">
        <f t="shared" si="213"/>
        <v/>
      </c>
      <c r="AW1353" s="12" t="str">
        <f t="shared" si="214"/>
        <v/>
      </c>
      <c r="AX1353" s="14" t="str">
        <f t="shared" si="215"/>
        <v/>
      </c>
      <c r="AY1353" s="14" t="str">
        <f>IF($B1353="","",COUNTIFS($B$5:$B1353,$B1353,$AT$5:$AT1353,$AT1353))</f>
        <v/>
      </c>
      <c r="AZ1353" s="14" t="str">
        <f>IF($B1353="","",COUNTIFS($B$5:$B1353,$B1353,$AV$5:$AV1353,$AV1353))</f>
        <v/>
      </c>
      <c r="BA1353" s="14" t="str">
        <f t="shared" si="216"/>
        <v/>
      </c>
      <c r="BB1353" s="14" t="str">
        <f t="shared" si="217"/>
        <v/>
      </c>
      <c r="BC1353" s="14">
        <f t="shared" si="218"/>
        <v>0</v>
      </c>
      <c r="BF1353" s="20" t="str">
        <f t="shared" si="219"/>
        <v/>
      </c>
    </row>
    <row r="1354" spans="45:58" ht="14.25" customHeight="1">
      <c r="AS1354" s="18" t="str">
        <f t="shared" si="210"/>
        <v/>
      </c>
      <c r="AT1354" s="12" t="str">
        <f t="shared" si="211"/>
        <v/>
      </c>
      <c r="AU1354" s="19" t="str">
        <f t="shared" si="212"/>
        <v/>
      </c>
      <c r="AV1354" s="12" t="str">
        <f t="shared" si="213"/>
        <v/>
      </c>
      <c r="AW1354" s="12" t="str">
        <f t="shared" si="214"/>
        <v/>
      </c>
      <c r="AX1354" s="14" t="str">
        <f t="shared" si="215"/>
        <v/>
      </c>
      <c r="AY1354" s="14" t="str">
        <f>IF($B1354="","",COUNTIFS($B$5:$B1354,$B1354,$AT$5:$AT1354,$AT1354))</f>
        <v/>
      </c>
      <c r="AZ1354" s="14" t="str">
        <f>IF($B1354="","",COUNTIFS($B$5:$B1354,$B1354,$AV$5:$AV1354,$AV1354))</f>
        <v/>
      </c>
      <c r="BA1354" s="14" t="str">
        <f t="shared" si="216"/>
        <v/>
      </c>
      <c r="BB1354" s="14" t="str">
        <f t="shared" si="217"/>
        <v/>
      </c>
      <c r="BC1354" s="14">
        <f t="shared" si="218"/>
        <v>0</v>
      </c>
      <c r="BF1354" s="20" t="str">
        <f t="shared" si="219"/>
        <v/>
      </c>
    </row>
    <row r="1355" spans="45:58" ht="14.25" customHeight="1">
      <c r="AS1355" s="18" t="str">
        <f t="shared" si="210"/>
        <v/>
      </c>
      <c r="AT1355" s="12" t="str">
        <f t="shared" si="211"/>
        <v/>
      </c>
      <c r="AU1355" s="19" t="str">
        <f t="shared" si="212"/>
        <v/>
      </c>
      <c r="AV1355" s="12" t="str">
        <f t="shared" si="213"/>
        <v/>
      </c>
      <c r="AW1355" s="12" t="str">
        <f t="shared" si="214"/>
        <v/>
      </c>
      <c r="AX1355" s="14" t="str">
        <f t="shared" si="215"/>
        <v/>
      </c>
      <c r="AY1355" s="14" t="str">
        <f>IF($B1355="","",COUNTIFS($B$5:$B1355,$B1355,$AT$5:$AT1355,$AT1355))</f>
        <v/>
      </c>
      <c r="AZ1355" s="14" t="str">
        <f>IF($B1355="","",COUNTIFS($B$5:$B1355,$B1355,$AV$5:$AV1355,$AV1355))</f>
        <v/>
      </c>
      <c r="BA1355" s="14" t="str">
        <f t="shared" si="216"/>
        <v/>
      </c>
      <c r="BB1355" s="14" t="str">
        <f t="shared" si="217"/>
        <v/>
      </c>
      <c r="BC1355" s="14">
        <f t="shared" si="218"/>
        <v>0</v>
      </c>
      <c r="BF1355" s="20" t="str">
        <f t="shared" si="219"/>
        <v/>
      </c>
    </row>
    <row r="1356" spans="45:58" ht="14.25" customHeight="1">
      <c r="AS1356" s="18" t="str">
        <f t="shared" si="210"/>
        <v/>
      </c>
      <c r="AT1356" s="12" t="str">
        <f t="shared" si="211"/>
        <v/>
      </c>
      <c r="AU1356" s="19" t="str">
        <f t="shared" si="212"/>
        <v/>
      </c>
      <c r="AV1356" s="12" t="str">
        <f t="shared" si="213"/>
        <v/>
      </c>
      <c r="AW1356" s="12" t="str">
        <f t="shared" si="214"/>
        <v/>
      </c>
      <c r="AX1356" s="14" t="str">
        <f t="shared" si="215"/>
        <v/>
      </c>
      <c r="AY1356" s="14" t="str">
        <f>IF($B1356="","",COUNTIFS($B$5:$B1356,$B1356,$AT$5:$AT1356,$AT1356))</f>
        <v/>
      </c>
      <c r="AZ1356" s="14" t="str">
        <f>IF($B1356="","",COUNTIFS($B$5:$B1356,$B1356,$AV$5:$AV1356,$AV1356))</f>
        <v/>
      </c>
      <c r="BA1356" s="14" t="str">
        <f t="shared" si="216"/>
        <v/>
      </c>
      <c r="BB1356" s="14" t="str">
        <f t="shared" si="217"/>
        <v/>
      </c>
      <c r="BC1356" s="14">
        <f t="shared" si="218"/>
        <v>0</v>
      </c>
      <c r="BF1356" s="20" t="str">
        <f t="shared" si="219"/>
        <v/>
      </c>
    </row>
    <row r="1357" spans="45:58" ht="14.25" customHeight="1">
      <c r="AS1357" s="18" t="str">
        <f t="shared" si="210"/>
        <v/>
      </c>
      <c r="AT1357" s="12" t="str">
        <f t="shared" si="211"/>
        <v/>
      </c>
      <c r="AU1357" s="19" t="str">
        <f t="shared" si="212"/>
        <v/>
      </c>
      <c r="AV1357" s="12" t="str">
        <f t="shared" si="213"/>
        <v/>
      </c>
      <c r="AW1357" s="12" t="str">
        <f t="shared" si="214"/>
        <v/>
      </c>
      <c r="AX1357" s="14" t="str">
        <f t="shared" si="215"/>
        <v/>
      </c>
      <c r="AY1357" s="14" t="str">
        <f>IF($B1357="","",COUNTIFS($B$5:$B1357,$B1357,$AT$5:$AT1357,$AT1357))</f>
        <v/>
      </c>
      <c r="AZ1357" s="14" t="str">
        <f>IF($B1357="","",COUNTIFS($B$5:$B1357,$B1357,$AV$5:$AV1357,$AV1357))</f>
        <v/>
      </c>
      <c r="BA1357" s="14" t="str">
        <f t="shared" si="216"/>
        <v/>
      </c>
      <c r="BB1357" s="14" t="str">
        <f t="shared" si="217"/>
        <v/>
      </c>
      <c r="BC1357" s="14">
        <f t="shared" si="218"/>
        <v>0</v>
      </c>
      <c r="BF1357" s="20" t="str">
        <f t="shared" si="219"/>
        <v/>
      </c>
    </row>
    <row r="1358" spans="45:58" ht="14.25" customHeight="1">
      <c r="AS1358" s="18" t="str">
        <f t="shared" si="210"/>
        <v/>
      </c>
      <c r="AT1358" s="12" t="str">
        <f t="shared" si="211"/>
        <v/>
      </c>
      <c r="AU1358" s="19" t="str">
        <f t="shared" si="212"/>
        <v/>
      </c>
      <c r="AV1358" s="12" t="str">
        <f t="shared" si="213"/>
        <v/>
      </c>
      <c r="AW1358" s="12" t="str">
        <f t="shared" si="214"/>
        <v/>
      </c>
      <c r="AX1358" s="14" t="str">
        <f t="shared" si="215"/>
        <v/>
      </c>
      <c r="AY1358" s="14" t="str">
        <f>IF($B1358="","",COUNTIFS($B$5:$B1358,$B1358,$AT$5:$AT1358,$AT1358))</f>
        <v/>
      </c>
      <c r="AZ1358" s="14" t="str">
        <f>IF($B1358="","",COUNTIFS($B$5:$B1358,$B1358,$AV$5:$AV1358,$AV1358))</f>
        <v/>
      </c>
      <c r="BA1358" s="14" t="str">
        <f t="shared" si="216"/>
        <v/>
      </c>
      <c r="BB1358" s="14" t="str">
        <f t="shared" si="217"/>
        <v/>
      </c>
      <c r="BC1358" s="14">
        <f t="shared" si="218"/>
        <v>0</v>
      </c>
      <c r="BF1358" s="20" t="str">
        <f t="shared" si="219"/>
        <v/>
      </c>
    </row>
    <row r="1359" spans="45:58" ht="14.25" customHeight="1">
      <c r="AS1359" s="18" t="str">
        <f t="shared" si="210"/>
        <v/>
      </c>
      <c r="AT1359" s="12" t="str">
        <f t="shared" si="211"/>
        <v/>
      </c>
      <c r="AU1359" s="19" t="str">
        <f t="shared" si="212"/>
        <v/>
      </c>
      <c r="AV1359" s="12" t="str">
        <f t="shared" si="213"/>
        <v/>
      </c>
      <c r="AW1359" s="12" t="str">
        <f t="shared" si="214"/>
        <v/>
      </c>
      <c r="AX1359" s="14" t="str">
        <f t="shared" si="215"/>
        <v/>
      </c>
      <c r="AY1359" s="14" t="str">
        <f>IF($B1359="","",COUNTIFS($B$5:$B1359,$B1359,$AT$5:$AT1359,$AT1359))</f>
        <v/>
      </c>
      <c r="AZ1359" s="14" t="str">
        <f>IF($B1359="","",COUNTIFS($B$5:$B1359,$B1359,$AV$5:$AV1359,$AV1359))</f>
        <v/>
      </c>
      <c r="BA1359" s="14" t="str">
        <f t="shared" si="216"/>
        <v/>
      </c>
      <c r="BB1359" s="14" t="str">
        <f t="shared" si="217"/>
        <v/>
      </c>
      <c r="BC1359" s="14">
        <f t="shared" si="218"/>
        <v>0</v>
      </c>
      <c r="BF1359" s="20" t="str">
        <f t="shared" si="219"/>
        <v/>
      </c>
    </row>
    <row r="1360" spans="45:58" ht="14.25" customHeight="1">
      <c r="AS1360" s="18" t="str">
        <f t="shared" si="210"/>
        <v/>
      </c>
      <c r="AT1360" s="12" t="str">
        <f t="shared" si="211"/>
        <v/>
      </c>
      <c r="AU1360" s="19" t="str">
        <f t="shared" si="212"/>
        <v/>
      </c>
      <c r="AV1360" s="12" t="str">
        <f t="shared" si="213"/>
        <v/>
      </c>
      <c r="AW1360" s="12" t="str">
        <f t="shared" si="214"/>
        <v/>
      </c>
      <c r="AX1360" s="14" t="str">
        <f t="shared" si="215"/>
        <v/>
      </c>
      <c r="AY1360" s="14" t="str">
        <f>IF($B1360="","",COUNTIFS($B$5:$B1360,$B1360,$AT$5:$AT1360,$AT1360))</f>
        <v/>
      </c>
      <c r="AZ1360" s="14" t="str">
        <f>IF($B1360="","",COUNTIFS($B$5:$B1360,$B1360,$AV$5:$AV1360,$AV1360))</f>
        <v/>
      </c>
      <c r="BA1360" s="14" t="str">
        <f t="shared" si="216"/>
        <v/>
      </c>
      <c r="BB1360" s="14" t="str">
        <f t="shared" si="217"/>
        <v/>
      </c>
      <c r="BC1360" s="14">
        <f t="shared" si="218"/>
        <v>0</v>
      </c>
      <c r="BF1360" s="20" t="str">
        <f t="shared" si="219"/>
        <v/>
      </c>
    </row>
    <row r="1361" spans="45:58" ht="14.25" customHeight="1">
      <c r="AS1361" s="18" t="str">
        <f t="shared" si="210"/>
        <v/>
      </c>
      <c r="AT1361" s="12" t="str">
        <f t="shared" si="211"/>
        <v/>
      </c>
      <c r="AU1361" s="19" t="str">
        <f t="shared" si="212"/>
        <v/>
      </c>
      <c r="AV1361" s="12" t="str">
        <f t="shared" si="213"/>
        <v/>
      </c>
      <c r="AW1361" s="12" t="str">
        <f t="shared" si="214"/>
        <v/>
      </c>
      <c r="AX1361" s="14" t="str">
        <f t="shared" si="215"/>
        <v/>
      </c>
      <c r="AY1361" s="14" t="str">
        <f>IF($B1361="","",COUNTIFS($B$5:$B1361,$B1361,$AT$5:$AT1361,$AT1361))</f>
        <v/>
      </c>
      <c r="AZ1361" s="14" t="str">
        <f>IF($B1361="","",COUNTIFS($B$5:$B1361,$B1361,$AV$5:$AV1361,$AV1361))</f>
        <v/>
      </c>
      <c r="BA1361" s="14" t="str">
        <f t="shared" si="216"/>
        <v/>
      </c>
      <c r="BB1361" s="14" t="str">
        <f t="shared" si="217"/>
        <v/>
      </c>
      <c r="BC1361" s="14">
        <f t="shared" si="218"/>
        <v>0</v>
      </c>
      <c r="BF1361" s="20" t="str">
        <f t="shared" si="219"/>
        <v/>
      </c>
    </row>
    <row r="1362" spans="45:58" ht="14.25" customHeight="1">
      <c r="AS1362" s="18" t="str">
        <f t="shared" si="210"/>
        <v/>
      </c>
      <c r="AT1362" s="12" t="str">
        <f t="shared" si="211"/>
        <v/>
      </c>
      <c r="AU1362" s="19" t="str">
        <f t="shared" si="212"/>
        <v/>
      </c>
      <c r="AV1362" s="12" t="str">
        <f t="shared" si="213"/>
        <v/>
      </c>
      <c r="AW1362" s="12" t="str">
        <f t="shared" si="214"/>
        <v/>
      </c>
      <c r="AX1362" s="14" t="str">
        <f t="shared" si="215"/>
        <v/>
      </c>
      <c r="AY1362" s="14" t="str">
        <f>IF($B1362="","",COUNTIFS($B$5:$B1362,$B1362,$AT$5:$AT1362,$AT1362))</f>
        <v/>
      </c>
      <c r="AZ1362" s="14" t="str">
        <f>IF($B1362="","",COUNTIFS($B$5:$B1362,$B1362,$AV$5:$AV1362,$AV1362))</f>
        <v/>
      </c>
      <c r="BA1362" s="14" t="str">
        <f t="shared" si="216"/>
        <v/>
      </c>
      <c r="BB1362" s="14" t="str">
        <f t="shared" si="217"/>
        <v/>
      </c>
      <c r="BC1362" s="14">
        <f t="shared" si="218"/>
        <v>0</v>
      </c>
      <c r="BF1362" s="20" t="str">
        <f t="shared" si="219"/>
        <v/>
      </c>
    </row>
    <row r="1363" spans="45:58" ht="14.25" customHeight="1">
      <c r="AS1363" s="18" t="str">
        <f t="shared" si="210"/>
        <v/>
      </c>
      <c r="AT1363" s="12" t="str">
        <f t="shared" si="211"/>
        <v/>
      </c>
      <c r="AU1363" s="19" t="str">
        <f t="shared" si="212"/>
        <v/>
      </c>
      <c r="AV1363" s="12" t="str">
        <f t="shared" si="213"/>
        <v/>
      </c>
      <c r="AW1363" s="12" t="str">
        <f t="shared" si="214"/>
        <v/>
      </c>
      <c r="AX1363" s="14" t="str">
        <f t="shared" si="215"/>
        <v/>
      </c>
      <c r="AY1363" s="14" t="str">
        <f>IF($B1363="","",COUNTIFS($B$5:$B1363,$B1363,$AT$5:$AT1363,$AT1363))</f>
        <v/>
      </c>
      <c r="AZ1363" s="14" t="str">
        <f>IF($B1363="","",COUNTIFS($B$5:$B1363,$B1363,$AV$5:$AV1363,$AV1363))</f>
        <v/>
      </c>
      <c r="BA1363" s="14" t="str">
        <f t="shared" si="216"/>
        <v/>
      </c>
      <c r="BB1363" s="14" t="str">
        <f t="shared" si="217"/>
        <v/>
      </c>
      <c r="BC1363" s="14">
        <f t="shared" si="218"/>
        <v>0</v>
      </c>
      <c r="BF1363" s="20" t="str">
        <f t="shared" si="219"/>
        <v/>
      </c>
    </row>
    <row r="1364" spans="45:58" ht="14.25" customHeight="1">
      <c r="AS1364" s="18" t="str">
        <f t="shared" si="210"/>
        <v/>
      </c>
      <c r="AT1364" s="12" t="str">
        <f t="shared" si="211"/>
        <v/>
      </c>
      <c r="AU1364" s="19" t="str">
        <f t="shared" si="212"/>
        <v/>
      </c>
      <c r="AV1364" s="12" t="str">
        <f t="shared" si="213"/>
        <v/>
      </c>
      <c r="AW1364" s="12" t="str">
        <f t="shared" si="214"/>
        <v/>
      </c>
      <c r="AX1364" s="14" t="str">
        <f t="shared" si="215"/>
        <v/>
      </c>
      <c r="AY1364" s="14" t="str">
        <f>IF($B1364="","",COUNTIFS($B$5:$B1364,$B1364,$AT$5:$AT1364,$AT1364))</f>
        <v/>
      </c>
      <c r="AZ1364" s="14" t="str">
        <f>IF($B1364="","",COUNTIFS($B$5:$B1364,$B1364,$AV$5:$AV1364,$AV1364))</f>
        <v/>
      </c>
      <c r="BA1364" s="14" t="str">
        <f t="shared" si="216"/>
        <v/>
      </c>
      <c r="BB1364" s="14" t="str">
        <f t="shared" si="217"/>
        <v/>
      </c>
      <c r="BC1364" s="14">
        <f t="shared" si="218"/>
        <v>0</v>
      </c>
      <c r="BF1364" s="20" t="str">
        <f t="shared" si="219"/>
        <v/>
      </c>
    </row>
    <row r="1365" spans="45:58" ht="14.25" customHeight="1">
      <c r="AS1365" s="18" t="str">
        <f t="shared" si="210"/>
        <v/>
      </c>
      <c r="AT1365" s="12" t="str">
        <f t="shared" si="211"/>
        <v/>
      </c>
      <c r="AU1365" s="19" t="str">
        <f t="shared" si="212"/>
        <v/>
      </c>
      <c r="AV1365" s="12" t="str">
        <f t="shared" si="213"/>
        <v/>
      </c>
      <c r="AW1365" s="12" t="str">
        <f t="shared" si="214"/>
        <v/>
      </c>
      <c r="AX1365" s="14" t="str">
        <f t="shared" si="215"/>
        <v/>
      </c>
      <c r="AY1365" s="14" t="str">
        <f>IF($B1365="","",COUNTIFS($B$5:$B1365,$B1365,$AT$5:$AT1365,$AT1365))</f>
        <v/>
      </c>
      <c r="AZ1365" s="14" t="str">
        <f>IF($B1365="","",COUNTIFS($B$5:$B1365,$B1365,$AV$5:$AV1365,$AV1365))</f>
        <v/>
      </c>
      <c r="BA1365" s="14" t="str">
        <f t="shared" si="216"/>
        <v/>
      </c>
      <c r="BB1365" s="14" t="str">
        <f t="shared" si="217"/>
        <v/>
      </c>
      <c r="BC1365" s="14">
        <f t="shared" si="218"/>
        <v>0</v>
      </c>
      <c r="BF1365" s="20" t="str">
        <f t="shared" si="219"/>
        <v/>
      </c>
    </row>
    <row r="1366" spans="45:58" ht="14.25" customHeight="1">
      <c r="AS1366" s="18" t="str">
        <f t="shared" si="210"/>
        <v/>
      </c>
      <c r="AT1366" s="12" t="str">
        <f t="shared" si="211"/>
        <v/>
      </c>
      <c r="AU1366" s="19" t="str">
        <f t="shared" si="212"/>
        <v/>
      </c>
      <c r="AV1366" s="12" t="str">
        <f t="shared" si="213"/>
        <v/>
      </c>
      <c r="AW1366" s="12" t="str">
        <f t="shared" si="214"/>
        <v/>
      </c>
      <c r="AX1366" s="14" t="str">
        <f t="shared" si="215"/>
        <v/>
      </c>
      <c r="AY1366" s="14" t="str">
        <f>IF($B1366="","",COUNTIFS($B$5:$B1366,$B1366,$AT$5:$AT1366,$AT1366))</f>
        <v/>
      </c>
      <c r="AZ1366" s="14" t="str">
        <f>IF($B1366="","",COUNTIFS($B$5:$B1366,$B1366,$AV$5:$AV1366,$AV1366))</f>
        <v/>
      </c>
      <c r="BA1366" s="14" t="str">
        <f t="shared" si="216"/>
        <v/>
      </c>
      <c r="BB1366" s="14" t="str">
        <f t="shared" si="217"/>
        <v/>
      </c>
      <c r="BC1366" s="14">
        <f t="shared" si="218"/>
        <v>0</v>
      </c>
      <c r="BF1366" s="20" t="str">
        <f t="shared" si="219"/>
        <v/>
      </c>
    </row>
    <row r="1367" spans="45:58" ht="14.25" customHeight="1">
      <c r="AS1367" s="18" t="str">
        <f t="shared" si="210"/>
        <v/>
      </c>
      <c r="AT1367" s="12" t="str">
        <f t="shared" si="211"/>
        <v/>
      </c>
      <c r="AU1367" s="19" t="str">
        <f t="shared" si="212"/>
        <v/>
      </c>
      <c r="AV1367" s="12" t="str">
        <f t="shared" si="213"/>
        <v/>
      </c>
      <c r="AW1367" s="12" t="str">
        <f t="shared" si="214"/>
        <v/>
      </c>
      <c r="AX1367" s="14" t="str">
        <f t="shared" si="215"/>
        <v/>
      </c>
      <c r="AY1367" s="14" t="str">
        <f>IF($B1367="","",COUNTIFS($B$5:$B1367,$B1367,$AT$5:$AT1367,$AT1367))</f>
        <v/>
      </c>
      <c r="AZ1367" s="14" t="str">
        <f>IF($B1367="","",COUNTIFS($B$5:$B1367,$B1367,$AV$5:$AV1367,$AV1367))</f>
        <v/>
      </c>
      <c r="BA1367" s="14" t="str">
        <f t="shared" si="216"/>
        <v/>
      </c>
      <c r="BB1367" s="14" t="str">
        <f t="shared" si="217"/>
        <v/>
      </c>
      <c r="BC1367" s="14">
        <f t="shared" si="218"/>
        <v>0</v>
      </c>
      <c r="BF1367" s="20" t="str">
        <f t="shared" si="219"/>
        <v/>
      </c>
    </row>
    <row r="1368" spans="45:58" ht="14.25" customHeight="1">
      <c r="AS1368" s="18" t="str">
        <f t="shared" si="210"/>
        <v/>
      </c>
      <c r="AT1368" s="12" t="str">
        <f t="shared" si="211"/>
        <v/>
      </c>
      <c r="AU1368" s="19" t="str">
        <f t="shared" si="212"/>
        <v/>
      </c>
      <c r="AV1368" s="12" t="str">
        <f t="shared" si="213"/>
        <v/>
      </c>
      <c r="AW1368" s="12" t="str">
        <f t="shared" si="214"/>
        <v/>
      </c>
      <c r="AX1368" s="14" t="str">
        <f t="shared" si="215"/>
        <v/>
      </c>
      <c r="AY1368" s="14" t="str">
        <f>IF($B1368="","",COUNTIFS($B$5:$B1368,$B1368,$AT$5:$AT1368,$AT1368))</f>
        <v/>
      </c>
      <c r="AZ1368" s="14" t="str">
        <f>IF($B1368="","",COUNTIFS($B$5:$B1368,$B1368,$AV$5:$AV1368,$AV1368))</f>
        <v/>
      </c>
      <c r="BA1368" s="14" t="str">
        <f t="shared" si="216"/>
        <v/>
      </c>
      <c r="BB1368" s="14" t="str">
        <f t="shared" si="217"/>
        <v/>
      </c>
      <c r="BC1368" s="14">
        <f t="shared" si="218"/>
        <v>0</v>
      </c>
      <c r="BF1368" s="20" t="str">
        <f t="shared" si="219"/>
        <v/>
      </c>
    </row>
    <row r="1369" spans="45:58" ht="14.25" customHeight="1">
      <c r="AS1369" s="18" t="str">
        <f t="shared" si="210"/>
        <v/>
      </c>
      <c r="AT1369" s="12" t="str">
        <f t="shared" si="211"/>
        <v/>
      </c>
      <c r="AU1369" s="19" t="str">
        <f t="shared" si="212"/>
        <v/>
      </c>
      <c r="AV1369" s="12" t="str">
        <f t="shared" si="213"/>
        <v/>
      </c>
      <c r="AW1369" s="12" t="str">
        <f t="shared" si="214"/>
        <v/>
      </c>
      <c r="AX1369" s="14" t="str">
        <f t="shared" si="215"/>
        <v/>
      </c>
      <c r="AY1369" s="14" t="str">
        <f>IF($B1369="","",COUNTIFS($B$5:$B1369,$B1369,$AT$5:$AT1369,$AT1369))</f>
        <v/>
      </c>
      <c r="AZ1369" s="14" t="str">
        <f>IF($B1369="","",COUNTIFS($B$5:$B1369,$B1369,$AV$5:$AV1369,$AV1369))</f>
        <v/>
      </c>
      <c r="BA1369" s="14" t="str">
        <f t="shared" si="216"/>
        <v/>
      </c>
      <c r="BB1369" s="14" t="str">
        <f t="shared" si="217"/>
        <v/>
      </c>
      <c r="BC1369" s="14">
        <f t="shared" si="218"/>
        <v>0</v>
      </c>
      <c r="BF1369" s="20" t="str">
        <f t="shared" si="219"/>
        <v/>
      </c>
    </row>
    <row r="1370" spans="45:58" ht="14.25" customHeight="1">
      <c r="AS1370" s="18" t="str">
        <f t="shared" si="210"/>
        <v/>
      </c>
      <c r="AT1370" s="12" t="str">
        <f t="shared" si="211"/>
        <v/>
      </c>
      <c r="AU1370" s="19" t="str">
        <f t="shared" si="212"/>
        <v/>
      </c>
      <c r="AV1370" s="12" t="str">
        <f t="shared" si="213"/>
        <v/>
      </c>
      <c r="AW1370" s="12" t="str">
        <f t="shared" si="214"/>
        <v/>
      </c>
      <c r="AX1370" s="14" t="str">
        <f t="shared" si="215"/>
        <v/>
      </c>
      <c r="AY1370" s="14" t="str">
        <f>IF($B1370="","",COUNTIFS($B$5:$B1370,$B1370,$AT$5:$AT1370,$AT1370))</f>
        <v/>
      </c>
      <c r="AZ1370" s="14" t="str">
        <f>IF($B1370="","",COUNTIFS($B$5:$B1370,$B1370,$AV$5:$AV1370,$AV1370))</f>
        <v/>
      </c>
      <c r="BA1370" s="14" t="str">
        <f t="shared" si="216"/>
        <v/>
      </c>
      <c r="BB1370" s="14" t="str">
        <f t="shared" si="217"/>
        <v/>
      </c>
      <c r="BC1370" s="14">
        <f t="shared" si="218"/>
        <v>0</v>
      </c>
      <c r="BF1370" s="20" t="str">
        <f t="shared" si="219"/>
        <v/>
      </c>
    </row>
    <row r="1371" spans="45:58" ht="14.25" customHeight="1">
      <c r="AS1371" s="18" t="str">
        <f t="shared" si="210"/>
        <v/>
      </c>
      <c r="AT1371" s="12" t="str">
        <f t="shared" si="211"/>
        <v/>
      </c>
      <c r="AU1371" s="19" t="str">
        <f t="shared" si="212"/>
        <v/>
      </c>
      <c r="AV1371" s="12" t="str">
        <f t="shared" si="213"/>
        <v/>
      </c>
      <c r="AW1371" s="12" t="str">
        <f t="shared" si="214"/>
        <v/>
      </c>
      <c r="AX1371" s="14" t="str">
        <f t="shared" si="215"/>
        <v/>
      </c>
      <c r="AY1371" s="14" t="str">
        <f>IF($B1371="","",COUNTIFS($B$5:$B1371,$B1371,$AT$5:$AT1371,$AT1371))</f>
        <v/>
      </c>
      <c r="AZ1371" s="14" t="str">
        <f>IF($B1371="","",COUNTIFS($B$5:$B1371,$B1371,$AV$5:$AV1371,$AV1371))</f>
        <v/>
      </c>
      <c r="BA1371" s="14" t="str">
        <f t="shared" si="216"/>
        <v/>
      </c>
      <c r="BB1371" s="14" t="str">
        <f t="shared" si="217"/>
        <v/>
      </c>
      <c r="BC1371" s="14">
        <f t="shared" si="218"/>
        <v>0</v>
      </c>
      <c r="BF1371" s="20" t="str">
        <f t="shared" si="219"/>
        <v/>
      </c>
    </row>
    <row r="1372" spans="45:58" ht="14.25" customHeight="1">
      <c r="AS1372" s="18" t="str">
        <f t="shared" si="210"/>
        <v/>
      </c>
      <c r="AT1372" s="12" t="str">
        <f t="shared" si="211"/>
        <v/>
      </c>
      <c r="AU1372" s="19" t="str">
        <f t="shared" si="212"/>
        <v/>
      </c>
      <c r="AV1372" s="12" t="str">
        <f t="shared" si="213"/>
        <v/>
      </c>
      <c r="AW1372" s="12" t="str">
        <f t="shared" si="214"/>
        <v/>
      </c>
      <c r="AX1372" s="14" t="str">
        <f t="shared" si="215"/>
        <v/>
      </c>
      <c r="AY1372" s="14" t="str">
        <f>IF($B1372="","",COUNTIFS($B$5:$B1372,$B1372,$AT$5:$AT1372,$AT1372))</f>
        <v/>
      </c>
      <c r="AZ1372" s="14" t="str">
        <f>IF($B1372="","",COUNTIFS($B$5:$B1372,$B1372,$AV$5:$AV1372,$AV1372))</f>
        <v/>
      </c>
      <c r="BA1372" s="14" t="str">
        <f t="shared" si="216"/>
        <v/>
      </c>
      <c r="BB1372" s="14" t="str">
        <f t="shared" si="217"/>
        <v/>
      </c>
      <c r="BC1372" s="14">
        <f t="shared" si="218"/>
        <v>0</v>
      </c>
      <c r="BF1372" s="20" t="str">
        <f t="shared" si="219"/>
        <v/>
      </c>
    </row>
    <row r="1373" spans="45:58" ht="14.25" customHeight="1">
      <c r="AS1373" s="18" t="str">
        <f t="shared" si="210"/>
        <v/>
      </c>
      <c r="AT1373" s="12" t="str">
        <f t="shared" si="211"/>
        <v/>
      </c>
      <c r="AU1373" s="19" t="str">
        <f t="shared" si="212"/>
        <v/>
      </c>
      <c r="AV1373" s="12" t="str">
        <f t="shared" si="213"/>
        <v/>
      </c>
      <c r="AW1373" s="12" t="str">
        <f t="shared" si="214"/>
        <v/>
      </c>
      <c r="AX1373" s="14" t="str">
        <f t="shared" si="215"/>
        <v/>
      </c>
      <c r="AY1373" s="14" t="str">
        <f>IF($B1373="","",COUNTIFS($B$5:$B1373,$B1373,$AT$5:$AT1373,$AT1373))</f>
        <v/>
      </c>
      <c r="AZ1373" s="14" t="str">
        <f>IF($B1373="","",COUNTIFS($B$5:$B1373,$B1373,$AV$5:$AV1373,$AV1373))</f>
        <v/>
      </c>
      <c r="BA1373" s="14" t="str">
        <f t="shared" si="216"/>
        <v/>
      </c>
      <c r="BB1373" s="14" t="str">
        <f t="shared" si="217"/>
        <v/>
      </c>
      <c r="BC1373" s="14">
        <f t="shared" si="218"/>
        <v>0</v>
      </c>
      <c r="BF1373" s="20" t="str">
        <f t="shared" si="219"/>
        <v/>
      </c>
    </row>
    <row r="1374" spans="45:58" ht="14.25" customHeight="1">
      <c r="AS1374" s="18" t="str">
        <f t="shared" si="210"/>
        <v/>
      </c>
      <c r="AT1374" s="12" t="str">
        <f t="shared" si="211"/>
        <v/>
      </c>
      <c r="AU1374" s="19" t="str">
        <f t="shared" si="212"/>
        <v/>
      </c>
      <c r="AV1374" s="12" t="str">
        <f t="shared" si="213"/>
        <v/>
      </c>
      <c r="AW1374" s="12" t="str">
        <f t="shared" si="214"/>
        <v/>
      </c>
      <c r="AX1374" s="14" t="str">
        <f t="shared" si="215"/>
        <v/>
      </c>
      <c r="AY1374" s="14" t="str">
        <f>IF($B1374="","",COUNTIFS($B$5:$B1374,$B1374,$AT$5:$AT1374,$AT1374))</f>
        <v/>
      </c>
      <c r="AZ1374" s="14" t="str">
        <f>IF($B1374="","",COUNTIFS($B$5:$B1374,$B1374,$AV$5:$AV1374,$AV1374))</f>
        <v/>
      </c>
      <c r="BA1374" s="14" t="str">
        <f t="shared" si="216"/>
        <v/>
      </c>
      <c r="BB1374" s="14" t="str">
        <f t="shared" si="217"/>
        <v/>
      </c>
      <c r="BC1374" s="14">
        <f t="shared" si="218"/>
        <v>0</v>
      </c>
      <c r="BF1374" s="20" t="str">
        <f t="shared" si="219"/>
        <v/>
      </c>
    </row>
    <row r="1375" spans="45:58" ht="14.25" customHeight="1">
      <c r="AS1375" s="18" t="str">
        <f t="shared" si="210"/>
        <v/>
      </c>
      <c r="AT1375" s="12" t="str">
        <f t="shared" si="211"/>
        <v/>
      </c>
      <c r="AU1375" s="19" t="str">
        <f t="shared" si="212"/>
        <v/>
      </c>
      <c r="AV1375" s="12" t="str">
        <f t="shared" si="213"/>
        <v/>
      </c>
      <c r="AW1375" s="12" t="str">
        <f t="shared" si="214"/>
        <v/>
      </c>
      <c r="AX1375" s="14" t="str">
        <f t="shared" si="215"/>
        <v/>
      </c>
      <c r="AY1375" s="14" t="str">
        <f>IF($B1375="","",COUNTIFS($B$5:$B1375,$B1375,$AT$5:$AT1375,$AT1375))</f>
        <v/>
      </c>
      <c r="AZ1375" s="14" t="str">
        <f>IF($B1375="","",COUNTIFS($B$5:$B1375,$B1375,$AV$5:$AV1375,$AV1375))</f>
        <v/>
      </c>
      <c r="BA1375" s="14" t="str">
        <f t="shared" si="216"/>
        <v/>
      </c>
      <c r="BB1375" s="14" t="str">
        <f t="shared" si="217"/>
        <v/>
      </c>
      <c r="BC1375" s="14">
        <f t="shared" si="218"/>
        <v>0</v>
      </c>
      <c r="BF1375" s="20" t="str">
        <f t="shared" si="219"/>
        <v/>
      </c>
    </row>
    <row r="1376" spans="45:58" ht="14.25" customHeight="1">
      <c r="AS1376" s="18" t="str">
        <f t="shared" si="210"/>
        <v/>
      </c>
      <c r="AT1376" s="12" t="str">
        <f t="shared" si="211"/>
        <v/>
      </c>
      <c r="AU1376" s="19" t="str">
        <f t="shared" si="212"/>
        <v/>
      </c>
      <c r="AV1376" s="12" t="str">
        <f t="shared" si="213"/>
        <v/>
      </c>
      <c r="AW1376" s="12" t="str">
        <f t="shared" si="214"/>
        <v/>
      </c>
      <c r="AX1376" s="14" t="str">
        <f t="shared" si="215"/>
        <v/>
      </c>
      <c r="AY1376" s="14" t="str">
        <f>IF($B1376="","",COUNTIFS($B$5:$B1376,$B1376,$AT$5:$AT1376,$AT1376))</f>
        <v/>
      </c>
      <c r="AZ1376" s="14" t="str">
        <f>IF($B1376="","",COUNTIFS($B$5:$B1376,$B1376,$AV$5:$AV1376,$AV1376))</f>
        <v/>
      </c>
      <c r="BA1376" s="14" t="str">
        <f t="shared" si="216"/>
        <v/>
      </c>
      <c r="BB1376" s="14" t="str">
        <f t="shared" si="217"/>
        <v/>
      </c>
      <c r="BC1376" s="14">
        <f t="shared" si="218"/>
        <v>0</v>
      </c>
      <c r="BF1376" s="20" t="str">
        <f t="shared" si="219"/>
        <v/>
      </c>
    </row>
    <row r="1377" spans="45:58" ht="14.25" customHeight="1">
      <c r="AS1377" s="18" t="str">
        <f t="shared" si="210"/>
        <v/>
      </c>
      <c r="AT1377" s="12" t="str">
        <f t="shared" si="211"/>
        <v/>
      </c>
      <c r="AU1377" s="19" t="str">
        <f t="shared" si="212"/>
        <v/>
      </c>
      <c r="AV1377" s="12" t="str">
        <f t="shared" si="213"/>
        <v/>
      </c>
      <c r="AW1377" s="12" t="str">
        <f t="shared" si="214"/>
        <v/>
      </c>
      <c r="AX1377" s="14" t="str">
        <f t="shared" si="215"/>
        <v/>
      </c>
      <c r="AY1377" s="14" t="str">
        <f>IF($B1377="","",COUNTIFS($B$5:$B1377,$B1377,$AT$5:$AT1377,$AT1377))</f>
        <v/>
      </c>
      <c r="AZ1377" s="14" t="str">
        <f>IF($B1377="","",COUNTIFS($B$5:$B1377,$B1377,$AV$5:$AV1377,$AV1377))</f>
        <v/>
      </c>
      <c r="BA1377" s="14" t="str">
        <f t="shared" si="216"/>
        <v/>
      </c>
      <c r="BB1377" s="14" t="str">
        <f t="shared" si="217"/>
        <v/>
      </c>
      <c r="BC1377" s="14">
        <f t="shared" si="218"/>
        <v>0</v>
      </c>
      <c r="BF1377" s="20" t="str">
        <f t="shared" si="219"/>
        <v/>
      </c>
    </row>
    <row r="1378" spans="45:58" ht="14.25" customHeight="1">
      <c r="AS1378" s="18" t="str">
        <f t="shared" si="210"/>
        <v/>
      </c>
      <c r="AT1378" s="12" t="str">
        <f t="shared" si="211"/>
        <v/>
      </c>
      <c r="AU1378" s="19" t="str">
        <f t="shared" si="212"/>
        <v/>
      </c>
      <c r="AV1378" s="12" t="str">
        <f t="shared" si="213"/>
        <v/>
      </c>
      <c r="AW1378" s="12" t="str">
        <f t="shared" si="214"/>
        <v/>
      </c>
      <c r="AX1378" s="14" t="str">
        <f t="shared" si="215"/>
        <v/>
      </c>
      <c r="AY1378" s="14" t="str">
        <f>IF($B1378="","",COUNTIFS($B$5:$B1378,$B1378,$AT$5:$AT1378,$AT1378))</f>
        <v/>
      </c>
      <c r="AZ1378" s="14" t="str">
        <f>IF($B1378="","",COUNTIFS($B$5:$B1378,$B1378,$AV$5:$AV1378,$AV1378))</f>
        <v/>
      </c>
      <c r="BA1378" s="14" t="str">
        <f t="shared" si="216"/>
        <v/>
      </c>
      <c r="BB1378" s="14" t="str">
        <f t="shared" si="217"/>
        <v/>
      </c>
      <c r="BC1378" s="14">
        <f t="shared" si="218"/>
        <v>0</v>
      </c>
      <c r="BF1378" s="20" t="str">
        <f t="shared" si="219"/>
        <v/>
      </c>
    </row>
    <row r="1379" spans="45:58" ht="14.25" customHeight="1">
      <c r="AS1379" s="18" t="str">
        <f t="shared" si="210"/>
        <v/>
      </c>
      <c r="AT1379" s="12" t="str">
        <f t="shared" si="211"/>
        <v/>
      </c>
      <c r="AU1379" s="19" t="str">
        <f t="shared" si="212"/>
        <v/>
      </c>
      <c r="AV1379" s="12" t="str">
        <f t="shared" si="213"/>
        <v/>
      </c>
      <c r="AW1379" s="12" t="str">
        <f t="shared" si="214"/>
        <v/>
      </c>
      <c r="AX1379" s="14" t="str">
        <f t="shared" si="215"/>
        <v/>
      </c>
      <c r="AY1379" s="14" t="str">
        <f>IF($B1379="","",COUNTIFS($B$5:$B1379,$B1379,$AT$5:$AT1379,$AT1379))</f>
        <v/>
      </c>
      <c r="AZ1379" s="14" t="str">
        <f>IF($B1379="","",COUNTIFS($B$5:$B1379,$B1379,$AV$5:$AV1379,$AV1379))</f>
        <v/>
      </c>
      <c r="BA1379" s="14" t="str">
        <f t="shared" si="216"/>
        <v/>
      </c>
      <c r="BB1379" s="14" t="str">
        <f t="shared" si="217"/>
        <v/>
      </c>
      <c r="BC1379" s="14">
        <f t="shared" si="218"/>
        <v>0</v>
      </c>
      <c r="BF1379" s="20" t="str">
        <f t="shared" si="219"/>
        <v/>
      </c>
    </row>
    <row r="1380" spans="45:58" ht="14.25" customHeight="1">
      <c r="AS1380" s="18" t="str">
        <f t="shared" si="210"/>
        <v/>
      </c>
      <c r="AT1380" s="12" t="str">
        <f t="shared" si="211"/>
        <v/>
      </c>
      <c r="AU1380" s="19" t="str">
        <f t="shared" si="212"/>
        <v/>
      </c>
      <c r="AV1380" s="12" t="str">
        <f t="shared" si="213"/>
        <v/>
      </c>
      <c r="AW1380" s="12" t="str">
        <f t="shared" si="214"/>
        <v/>
      </c>
      <c r="AX1380" s="14" t="str">
        <f t="shared" si="215"/>
        <v/>
      </c>
      <c r="AY1380" s="14" t="str">
        <f>IF($B1380="","",COUNTIFS($B$5:$B1380,$B1380,$AT$5:$AT1380,$AT1380))</f>
        <v/>
      </c>
      <c r="AZ1380" s="14" t="str">
        <f>IF($B1380="","",COUNTIFS($B$5:$B1380,$B1380,$AV$5:$AV1380,$AV1380))</f>
        <v/>
      </c>
      <c r="BA1380" s="14" t="str">
        <f t="shared" si="216"/>
        <v/>
      </c>
      <c r="BB1380" s="14" t="str">
        <f t="shared" si="217"/>
        <v/>
      </c>
      <c r="BC1380" s="14">
        <f t="shared" si="218"/>
        <v>0</v>
      </c>
      <c r="BF1380" s="20" t="str">
        <f t="shared" si="219"/>
        <v/>
      </c>
    </row>
    <row r="1381" spans="45:58" ht="14.25" customHeight="1">
      <c r="AS1381" s="18" t="str">
        <f t="shared" si="210"/>
        <v/>
      </c>
      <c r="AT1381" s="12" t="str">
        <f t="shared" si="211"/>
        <v/>
      </c>
      <c r="AU1381" s="19" t="str">
        <f t="shared" si="212"/>
        <v/>
      </c>
      <c r="AV1381" s="12" t="str">
        <f t="shared" si="213"/>
        <v/>
      </c>
      <c r="AW1381" s="12" t="str">
        <f t="shared" si="214"/>
        <v/>
      </c>
      <c r="AX1381" s="14" t="str">
        <f t="shared" si="215"/>
        <v/>
      </c>
      <c r="AY1381" s="14" t="str">
        <f>IF($B1381="","",COUNTIFS($B$5:$B1381,$B1381,$AT$5:$AT1381,$AT1381))</f>
        <v/>
      </c>
      <c r="AZ1381" s="14" t="str">
        <f>IF($B1381="","",COUNTIFS($B$5:$B1381,$B1381,$AV$5:$AV1381,$AV1381))</f>
        <v/>
      </c>
      <c r="BA1381" s="14" t="str">
        <f t="shared" si="216"/>
        <v/>
      </c>
      <c r="BB1381" s="14" t="str">
        <f t="shared" si="217"/>
        <v/>
      </c>
      <c r="BC1381" s="14">
        <f t="shared" si="218"/>
        <v>0</v>
      </c>
      <c r="BF1381" s="20" t="str">
        <f t="shared" si="219"/>
        <v/>
      </c>
    </row>
    <row r="1382" spans="45:58" ht="14.25" customHeight="1">
      <c r="AS1382" s="18" t="str">
        <f t="shared" si="210"/>
        <v/>
      </c>
      <c r="AT1382" s="12" t="str">
        <f t="shared" si="211"/>
        <v/>
      </c>
      <c r="AU1382" s="19" t="str">
        <f t="shared" si="212"/>
        <v/>
      </c>
      <c r="AV1382" s="12" t="str">
        <f t="shared" si="213"/>
        <v/>
      </c>
      <c r="AW1382" s="12" t="str">
        <f t="shared" si="214"/>
        <v/>
      </c>
      <c r="AX1382" s="14" t="str">
        <f t="shared" si="215"/>
        <v/>
      </c>
      <c r="AY1382" s="14" t="str">
        <f>IF($B1382="","",COUNTIFS($B$5:$B1382,$B1382,$AT$5:$AT1382,$AT1382))</f>
        <v/>
      </c>
      <c r="AZ1382" s="14" t="str">
        <f>IF($B1382="","",COUNTIFS($B$5:$B1382,$B1382,$AV$5:$AV1382,$AV1382))</f>
        <v/>
      </c>
      <c r="BA1382" s="14" t="str">
        <f t="shared" si="216"/>
        <v/>
      </c>
      <c r="BB1382" s="14" t="str">
        <f t="shared" si="217"/>
        <v/>
      </c>
      <c r="BC1382" s="14">
        <f t="shared" si="218"/>
        <v>0</v>
      </c>
      <c r="BF1382" s="20" t="str">
        <f t="shared" si="219"/>
        <v/>
      </c>
    </row>
    <row r="1383" spans="45:58" ht="14.25" customHeight="1">
      <c r="AS1383" s="18" t="str">
        <f t="shared" si="210"/>
        <v/>
      </c>
      <c r="AT1383" s="12" t="str">
        <f t="shared" si="211"/>
        <v/>
      </c>
      <c r="AU1383" s="19" t="str">
        <f t="shared" si="212"/>
        <v/>
      </c>
      <c r="AV1383" s="12" t="str">
        <f t="shared" si="213"/>
        <v/>
      </c>
      <c r="AW1383" s="12" t="str">
        <f t="shared" si="214"/>
        <v/>
      </c>
      <c r="AX1383" s="14" t="str">
        <f t="shared" si="215"/>
        <v/>
      </c>
      <c r="AY1383" s="14" t="str">
        <f>IF($B1383="","",COUNTIFS($B$5:$B1383,$B1383,$AT$5:$AT1383,$AT1383))</f>
        <v/>
      </c>
      <c r="AZ1383" s="14" t="str">
        <f>IF($B1383="","",COUNTIFS($B$5:$B1383,$B1383,$AV$5:$AV1383,$AV1383))</f>
        <v/>
      </c>
      <c r="BA1383" s="14" t="str">
        <f t="shared" si="216"/>
        <v/>
      </c>
      <c r="BB1383" s="14" t="str">
        <f t="shared" si="217"/>
        <v/>
      </c>
      <c r="BC1383" s="14">
        <f t="shared" si="218"/>
        <v>0</v>
      </c>
      <c r="BF1383" s="20" t="str">
        <f t="shared" si="219"/>
        <v/>
      </c>
    </row>
    <row r="1384" spans="45:58" ht="14.25" customHeight="1">
      <c r="AS1384" s="18" t="str">
        <f t="shared" si="210"/>
        <v/>
      </c>
      <c r="AT1384" s="12" t="str">
        <f t="shared" si="211"/>
        <v/>
      </c>
      <c r="AU1384" s="19" t="str">
        <f t="shared" si="212"/>
        <v/>
      </c>
      <c r="AV1384" s="12" t="str">
        <f t="shared" si="213"/>
        <v/>
      </c>
      <c r="AW1384" s="12" t="str">
        <f t="shared" si="214"/>
        <v/>
      </c>
      <c r="AX1384" s="14" t="str">
        <f t="shared" si="215"/>
        <v/>
      </c>
      <c r="AY1384" s="14" t="str">
        <f>IF($B1384="","",COUNTIFS($B$5:$B1384,$B1384,$AT$5:$AT1384,$AT1384))</f>
        <v/>
      </c>
      <c r="AZ1384" s="14" t="str">
        <f>IF($B1384="","",COUNTIFS($B$5:$B1384,$B1384,$AV$5:$AV1384,$AV1384))</f>
        <v/>
      </c>
      <c r="BA1384" s="14" t="str">
        <f t="shared" si="216"/>
        <v/>
      </c>
      <c r="BB1384" s="14" t="str">
        <f t="shared" si="217"/>
        <v/>
      </c>
      <c r="BC1384" s="14">
        <f t="shared" si="218"/>
        <v>0</v>
      </c>
      <c r="BF1384" s="20" t="str">
        <f t="shared" si="219"/>
        <v/>
      </c>
    </row>
    <row r="1385" spans="45:58" ht="14.25" customHeight="1">
      <c r="AS1385" s="18" t="str">
        <f t="shared" si="210"/>
        <v/>
      </c>
      <c r="AT1385" s="12" t="str">
        <f t="shared" si="211"/>
        <v/>
      </c>
      <c r="AU1385" s="19" t="str">
        <f t="shared" si="212"/>
        <v/>
      </c>
      <c r="AV1385" s="12" t="str">
        <f t="shared" si="213"/>
        <v/>
      </c>
      <c r="AW1385" s="12" t="str">
        <f t="shared" si="214"/>
        <v/>
      </c>
      <c r="AX1385" s="14" t="str">
        <f t="shared" si="215"/>
        <v/>
      </c>
      <c r="AY1385" s="14" t="str">
        <f>IF($B1385="","",COUNTIFS($B$5:$B1385,$B1385,$AT$5:$AT1385,$AT1385))</f>
        <v/>
      </c>
      <c r="AZ1385" s="14" t="str">
        <f>IF($B1385="","",COUNTIFS($B$5:$B1385,$B1385,$AV$5:$AV1385,$AV1385))</f>
        <v/>
      </c>
      <c r="BA1385" s="14" t="str">
        <f t="shared" si="216"/>
        <v/>
      </c>
      <c r="BB1385" s="14" t="str">
        <f t="shared" si="217"/>
        <v/>
      </c>
      <c r="BC1385" s="14">
        <f t="shared" si="218"/>
        <v>0</v>
      </c>
      <c r="BF1385" s="20" t="str">
        <f t="shared" si="219"/>
        <v/>
      </c>
    </row>
    <row r="1386" spans="45:58" ht="14.25" customHeight="1">
      <c r="AS1386" s="18" t="str">
        <f t="shared" si="210"/>
        <v/>
      </c>
      <c r="AT1386" s="12" t="str">
        <f t="shared" si="211"/>
        <v/>
      </c>
      <c r="AU1386" s="19" t="str">
        <f t="shared" si="212"/>
        <v/>
      </c>
      <c r="AV1386" s="12" t="str">
        <f t="shared" si="213"/>
        <v/>
      </c>
      <c r="AW1386" s="12" t="str">
        <f t="shared" si="214"/>
        <v/>
      </c>
      <c r="AX1386" s="14" t="str">
        <f t="shared" si="215"/>
        <v/>
      </c>
      <c r="AY1386" s="14" t="str">
        <f>IF($B1386="","",COUNTIFS($B$5:$B1386,$B1386,$AT$5:$AT1386,$AT1386))</f>
        <v/>
      </c>
      <c r="AZ1386" s="14" t="str">
        <f>IF($B1386="","",COUNTIFS($B$5:$B1386,$B1386,$AV$5:$AV1386,$AV1386))</f>
        <v/>
      </c>
      <c r="BA1386" s="14" t="str">
        <f t="shared" si="216"/>
        <v/>
      </c>
      <c r="BB1386" s="14" t="str">
        <f t="shared" si="217"/>
        <v/>
      </c>
      <c r="BC1386" s="14">
        <f t="shared" si="218"/>
        <v>0</v>
      </c>
      <c r="BF1386" s="20" t="str">
        <f t="shared" si="219"/>
        <v/>
      </c>
    </row>
    <row r="1387" spans="45:58" ht="14.25" customHeight="1">
      <c r="AS1387" s="18" t="str">
        <f t="shared" si="210"/>
        <v/>
      </c>
      <c r="AT1387" s="12" t="str">
        <f t="shared" si="211"/>
        <v/>
      </c>
      <c r="AU1387" s="19" t="str">
        <f t="shared" si="212"/>
        <v/>
      </c>
      <c r="AV1387" s="12" t="str">
        <f t="shared" si="213"/>
        <v/>
      </c>
      <c r="AW1387" s="12" t="str">
        <f t="shared" si="214"/>
        <v/>
      </c>
      <c r="AX1387" s="14" t="str">
        <f t="shared" si="215"/>
        <v/>
      </c>
      <c r="AY1387" s="14" t="str">
        <f>IF($B1387="","",COUNTIFS($B$5:$B1387,$B1387,$AT$5:$AT1387,$AT1387))</f>
        <v/>
      </c>
      <c r="AZ1387" s="14" t="str">
        <f>IF($B1387="","",COUNTIFS($B$5:$B1387,$B1387,$AV$5:$AV1387,$AV1387))</f>
        <v/>
      </c>
      <c r="BA1387" s="14" t="str">
        <f t="shared" si="216"/>
        <v/>
      </c>
      <c r="BB1387" s="14" t="str">
        <f t="shared" si="217"/>
        <v/>
      </c>
      <c r="BC1387" s="14">
        <f t="shared" si="218"/>
        <v>0</v>
      </c>
      <c r="BF1387" s="20" t="str">
        <f t="shared" si="219"/>
        <v/>
      </c>
    </row>
    <row r="1388" spans="45:58" ht="14.25" customHeight="1">
      <c r="AS1388" s="18" t="str">
        <f t="shared" si="210"/>
        <v/>
      </c>
      <c r="AT1388" s="12" t="str">
        <f t="shared" si="211"/>
        <v/>
      </c>
      <c r="AU1388" s="19" t="str">
        <f t="shared" si="212"/>
        <v/>
      </c>
      <c r="AV1388" s="12" t="str">
        <f t="shared" si="213"/>
        <v/>
      </c>
      <c r="AW1388" s="12" t="str">
        <f t="shared" si="214"/>
        <v/>
      </c>
      <c r="AX1388" s="14" t="str">
        <f t="shared" si="215"/>
        <v/>
      </c>
      <c r="AY1388" s="14" t="str">
        <f>IF($B1388="","",COUNTIFS($B$5:$B1388,$B1388,$AT$5:$AT1388,$AT1388))</f>
        <v/>
      </c>
      <c r="AZ1388" s="14" t="str">
        <f>IF($B1388="","",COUNTIFS($B$5:$B1388,$B1388,$AV$5:$AV1388,$AV1388))</f>
        <v/>
      </c>
      <c r="BA1388" s="14" t="str">
        <f t="shared" si="216"/>
        <v/>
      </c>
      <c r="BB1388" s="14" t="str">
        <f t="shared" si="217"/>
        <v/>
      </c>
      <c r="BC1388" s="14">
        <f t="shared" si="218"/>
        <v>0</v>
      </c>
      <c r="BF1388" s="20" t="str">
        <f t="shared" si="219"/>
        <v/>
      </c>
    </row>
    <row r="1389" spans="45:58" ht="14.25" customHeight="1">
      <c r="AS1389" s="18" t="str">
        <f t="shared" si="210"/>
        <v/>
      </c>
      <c r="AT1389" s="12" t="str">
        <f t="shared" si="211"/>
        <v/>
      </c>
      <c r="AU1389" s="19" t="str">
        <f t="shared" si="212"/>
        <v/>
      </c>
      <c r="AV1389" s="12" t="str">
        <f t="shared" si="213"/>
        <v/>
      </c>
      <c r="AW1389" s="12" t="str">
        <f t="shared" si="214"/>
        <v/>
      </c>
      <c r="AX1389" s="14" t="str">
        <f t="shared" si="215"/>
        <v/>
      </c>
      <c r="AY1389" s="14" t="str">
        <f>IF($B1389="","",COUNTIFS($B$5:$B1389,$B1389,$AT$5:$AT1389,$AT1389))</f>
        <v/>
      </c>
      <c r="AZ1389" s="14" t="str">
        <f>IF($B1389="","",COUNTIFS($B$5:$B1389,$B1389,$AV$5:$AV1389,$AV1389))</f>
        <v/>
      </c>
      <c r="BA1389" s="14" t="str">
        <f t="shared" si="216"/>
        <v/>
      </c>
      <c r="BB1389" s="14" t="str">
        <f t="shared" si="217"/>
        <v/>
      </c>
      <c r="BC1389" s="14">
        <f t="shared" si="218"/>
        <v>0</v>
      </c>
      <c r="BF1389" s="20" t="str">
        <f t="shared" si="219"/>
        <v/>
      </c>
    </row>
    <row r="1390" spans="45:58" ht="14.25" customHeight="1">
      <c r="AS1390" s="18" t="str">
        <f t="shared" si="210"/>
        <v/>
      </c>
      <c r="AT1390" s="12" t="str">
        <f t="shared" si="211"/>
        <v/>
      </c>
      <c r="AU1390" s="19" t="str">
        <f t="shared" si="212"/>
        <v/>
      </c>
      <c r="AV1390" s="12" t="str">
        <f t="shared" si="213"/>
        <v/>
      </c>
      <c r="AW1390" s="12" t="str">
        <f t="shared" si="214"/>
        <v/>
      </c>
      <c r="AX1390" s="14" t="str">
        <f t="shared" si="215"/>
        <v/>
      </c>
      <c r="AY1390" s="14" t="str">
        <f>IF($B1390="","",COUNTIFS($B$5:$B1390,$B1390,$AT$5:$AT1390,$AT1390))</f>
        <v/>
      </c>
      <c r="AZ1390" s="14" t="str">
        <f>IF($B1390="","",COUNTIFS($B$5:$B1390,$B1390,$AV$5:$AV1390,$AV1390))</f>
        <v/>
      </c>
      <c r="BA1390" s="14" t="str">
        <f t="shared" si="216"/>
        <v/>
      </c>
      <c r="BB1390" s="14" t="str">
        <f t="shared" si="217"/>
        <v/>
      </c>
      <c r="BC1390" s="14">
        <f t="shared" si="218"/>
        <v>0</v>
      </c>
      <c r="BF1390" s="20" t="str">
        <f t="shared" si="219"/>
        <v/>
      </c>
    </row>
    <row r="1391" spans="45:58" ht="14.25" customHeight="1">
      <c r="AS1391" s="18" t="str">
        <f t="shared" si="210"/>
        <v/>
      </c>
      <c r="AT1391" s="12" t="str">
        <f t="shared" si="211"/>
        <v/>
      </c>
      <c r="AU1391" s="19" t="str">
        <f t="shared" si="212"/>
        <v/>
      </c>
      <c r="AV1391" s="12" t="str">
        <f t="shared" si="213"/>
        <v/>
      </c>
      <c r="AW1391" s="12" t="str">
        <f t="shared" si="214"/>
        <v/>
      </c>
      <c r="AX1391" s="14" t="str">
        <f t="shared" si="215"/>
        <v/>
      </c>
      <c r="AY1391" s="14" t="str">
        <f>IF($B1391="","",COUNTIFS($B$5:$B1391,$B1391,$AT$5:$AT1391,$AT1391))</f>
        <v/>
      </c>
      <c r="AZ1391" s="14" t="str">
        <f>IF($B1391="","",COUNTIFS($B$5:$B1391,$B1391,$AV$5:$AV1391,$AV1391))</f>
        <v/>
      </c>
      <c r="BA1391" s="14" t="str">
        <f t="shared" si="216"/>
        <v/>
      </c>
      <c r="BB1391" s="14" t="str">
        <f t="shared" si="217"/>
        <v/>
      </c>
      <c r="BC1391" s="14">
        <f t="shared" si="218"/>
        <v>0</v>
      </c>
      <c r="BF1391" s="20" t="str">
        <f t="shared" si="219"/>
        <v/>
      </c>
    </row>
    <row r="1392" spans="45:58" ht="14.25" customHeight="1">
      <c r="AS1392" s="18" t="str">
        <f t="shared" si="210"/>
        <v/>
      </c>
      <c r="AT1392" s="12" t="str">
        <f t="shared" si="211"/>
        <v/>
      </c>
      <c r="AU1392" s="19" t="str">
        <f t="shared" si="212"/>
        <v/>
      </c>
      <c r="AV1392" s="12" t="str">
        <f t="shared" si="213"/>
        <v/>
      </c>
      <c r="AW1392" s="12" t="str">
        <f t="shared" si="214"/>
        <v/>
      </c>
      <c r="AX1392" s="14" t="str">
        <f t="shared" si="215"/>
        <v/>
      </c>
      <c r="AY1392" s="14" t="str">
        <f>IF($B1392="","",COUNTIFS($B$5:$B1392,$B1392,$AT$5:$AT1392,$AT1392))</f>
        <v/>
      </c>
      <c r="AZ1392" s="14" t="str">
        <f>IF($B1392="","",COUNTIFS($B$5:$B1392,$B1392,$AV$5:$AV1392,$AV1392))</f>
        <v/>
      </c>
      <c r="BA1392" s="14" t="str">
        <f t="shared" si="216"/>
        <v/>
      </c>
      <c r="BB1392" s="14" t="str">
        <f t="shared" si="217"/>
        <v/>
      </c>
      <c r="BC1392" s="14">
        <f t="shared" si="218"/>
        <v>0</v>
      </c>
      <c r="BF1392" s="20" t="str">
        <f t="shared" si="219"/>
        <v/>
      </c>
    </row>
    <row r="1393" spans="45:58" ht="14.25" customHeight="1">
      <c r="AS1393" s="18" t="str">
        <f t="shared" si="210"/>
        <v/>
      </c>
      <c r="AT1393" s="12" t="str">
        <f t="shared" si="211"/>
        <v/>
      </c>
      <c r="AU1393" s="19" t="str">
        <f t="shared" si="212"/>
        <v/>
      </c>
      <c r="AV1393" s="12" t="str">
        <f t="shared" si="213"/>
        <v/>
      </c>
      <c r="AW1393" s="12" t="str">
        <f t="shared" si="214"/>
        <v/>
      </c>
      <c r="AX1393" s="14" t="str">
        <f t="shared" si="215"/>
        <v/>
      </c>
      <c r="AY1393" s="14" t="str">
        <f>IF($B1393="","",COUNTIFS($B$5:$B1393,$B1393,$AT$5:$AT1393,$AT1393))</f>
        <v/>
      </c>
      <c r="AZ1393" s="14" t="str">
        <f>IF($B1393="","",COUNTIFS($B$5:$B1393,$B1393,$AV$5:$AV1393,$AV1393))</f>
        <v/>
      </c>
      <c r="BA1393" s="14" t="str">
        <f t="shared" si="216"/>
        <v/>
      </c>
      <c r="BB1393" s="14" t="str">
        <f t="shared" si="217"/>
        <v/>
      </c>
      <c r="BC1393" s="14">
        <f t="shared" si="218"/>
        <v>0</v>
      </c>
      <c r="BF1393" s="20" t="str">
        <f t="shared" si="219"/>
        <v/>
      </c>
    </row>
    <row r="1394" spans="45:58" ht="14.25" customHeight="1">
      <c r="AS1394" s="18" t="str">
        <f t="shared" si="210"/>
        <v/>
      </c>
      <c r="AT1394" s="12" t="str">
        <f t="shared" si="211"/>
        <v/>
      </c>
      <c r="AU1394" s="19" t="str">
        <f t="shared" si="212"/>
        <v/>
      </c>
      <c r="AV1394" s="12" t="str">
        <f t="shared" si="213"/>
        <v/>
      </c>
      <c r="AW1394" s="12" t="str">
        <f t="shared" si="214"/>
        <v/>
      </c>
      <c r="AX1394" s="14" t="str">
        <f t="shared" si="215"/>
        <v/>
      </c>
      <c r="AY1394" s="14" t="str">
        <f>IF($B1394="","",COUNTIFS($B$5:$B1394,$B1394,$AT$5:$AT1394,$AT1394))</f>
        <v/>
      </c>
      <c r="AZ1394" s="14" t="str">
        <f>IF($B1394="","",COUNTIFS($B$5:$B1394,$B1394,$AV$5:$AV1394,$AV1394))</f>
        <v/>
      </c>
      <c r="BA1394" s="14" t="str">
        <f t="shared" si="216"/>
        <v/>
      </c>
      <c r="BB1394" s="14" t="str">
        <f t="shared" si="217"/>
        <v/>
      </c>
      <c r="BC1394" s="14">
        <f t="shared" si="218"/>
        <v>0</v>
      </c>
      <c r="BF1394" s="20" t="str">
        <f t="shared" si="219"/>
        <v/>
      </c>
    </row>
    <row r="1395" spans="45:58" ht="14.25" customHeight="1">
      <c r="AS1395" s="18" t="str">
        <f t="shared" si="210"/>
        <v/>
      </c>
      <c r="AT1395" s="12" t="str">
        <f t="shared" si="211"/>
        <v/>
      </c>
      <c r="AU1395" s="19" t="str">
        <f t="shared" si="212"/>
        <v/>
      </c>
      <c r="AV1395" s="12" t="str">
        <f t="shared" si="213"/>
        <v/>
      </c>
      <c r="AW1395" s="12" t="str">
        <f t="shared" si="214"/>
        <v/>
      </c>
      <c r="AX1395" s="14" t="str">
        <f t="shared" si="215"/>
        <v/>
      </c>
      <c r="AY1395" s="14" t="str">
        <f>IF($B1395="","",COUNTIFS($B$5:$B1395,$B1395,$AT$5:$AT1395,$AT1395))</f>
        <v/>
      </c>
      <c r="AZ1395" s="14" t="str">
        <f>IF($B1395="","",COUNTIFS($B$5:$B1395,$B1395,$AV$5:$AV1395,$AV1395))</f>
        <v/>
      </c>
      <c r="BA1395" s="14" t="str">
        <f t="shared" si="216"/>
        <v/>
      </c>
      <c r="BB1395" s="14" t="str">
        <f t="shared" si="217"/>
        <v/>
      </c>
      <c r="BC1395" s="14">
        <f t="shared" si="218"/>
        <v>0</v>
      </c>
      <c r="BF1395" s="20" t="str">
        <f t="shared" si="219"/>
        <v/>
      </c>
    </row>
    <row r="1396" spans="45:58" ht="14.25" customHeight="1">
      <c r="AS1396" s="18" t="str">
        <f t="shared" si="210"/>
        <v/>
      </c>
      <c r="AT1396" s="12" t="str">
        <f t="shared" si="211"/>
        <v/>
      </c>
      <c r="AU1396" s="19" t="str">
        <f t="shared" si="212"/>
        <v/>
      </c>
      <c r="AV1396" s="12" t="str">
        <f t="shared" si="213"/>
        <v/>
      </c>
      <c r="AW1396" s="12" t="str">
        <f t="shared" si="214"/>
        <v/>
      </c>
      <c r="AX1396" s="14" t="str">
        <f t="shared" si="215"/>
        <v/>
      </c>
      <c r="AY1396" s="14" t="str">
        <f>IF($B1396="","",COUNTIFS($B$5:$B1396,$B1396,$AT$5:$AT1396,$AT1396))</f>
        <v/>
      </c>
      <c r="AZ1396" s="14" t="str">
        <f>IF($B1396="","",COUNTIFS($B$5:$B1396,$B1396,$AV$5:$AV1396,$AV1396))</f>
        <v/>
      </c>
      <c r="BA1396" s="14" t="str">
        <f t="shared" si="216"/>
        <v/>
      </c>
      <c r="BB1396" s="14" t="str">
        <f t="shared" si="217"/>
        <v/>
      </c>
      <c r="BC1396" s="14">
        <f t="shared" si="218"/>
        <v>0</v>
      </c>
      <c r="BF1396" s="20" t="str">
        <f t="shared" si="219"/>
        <v/>
      </c>
    </row>
    <row r="1397" spans="45:58" ht="14.25" customHeight="1">
      <c r="AS1397" s="18" t="str">
        <f t="shared" si="210"/>
        <v/>
      </c>
      <c r="AT1397" s="12" t="str">
        <f t="shared" si="211"/>
        <v/>
      </c>
      <c r="AU1397" s="19" t="str">
        <f t="shared" si="212"/>
        <v/>
      </c>
      <c r="AV1397" s="12" t="str">
        <f t="shared" si="213"/>
        <v/>
      </c>
      <c r="AW1397" s="12" t="str">
        <f t="shared" si="214"/>
        <v/>
      </c>
      <c r="AX1397" s="14" t="str">
        <f t="shared" si="215"/>
        <v/>
      </c>
      <c r="AY1397" s="14" t="str">
        <f>IF($B1397="","",COUNTIFS($B$5:$B1397,$B1397,$AT$5:$AT1397,$AT1397))</f>
        <v/>
      </c>
      <c r="AZ1397" s="14" t="str">
        <f>IF($B1397="","",COUNTIFS($B$5:$B1397,$B1397,$AV$5:$AV1397,$AV1397))</f>
        <v/>
      </c>
      <c r="BA1397" s="14" t="str">
        <f t="shared" si="216"/>
        <v/>
      </c>
      <c r="BB1397" s="14" t="str">
        <f t="shared" si="217"/>
        <v/>
      </c>
      <c r="BC1397" s="14">
        <f t="shared" si="218"/>
        <v>0</v>
      </c>
      <c r="BF1397" s="20" t="str">
        <f t="shared" si="219"/>
        <v/>
      </c>
    </row>
    <row r="1398" spans="45:58" ht="14.25" customHeight="1">
      <c r="AS1398" s="18" t="str">
        <f t="shared" si="210"/>
        <v/>
      </c>
      <c r="AT1398" s="12" t="str">
        <f t="shared" si="211"/>
        <v/>
      </c>
      <c r="AU1398" s="19" t="str">
        <f t="shared" si="212"/>
        <v/>
      </c>
      <c r="AV1398" s="12" t="str">
        <f t="shared" si="213"/>
        <v/>
      </c>
      <c r="AW1398" s="12" t="str">
        <f t="shared" si="214"/>
        <v/>
      </c>
      <c r="AX1398" s="14" t="str">
        <f t="shared" si="215"/>
        <v/>
      </c>
      <c r="AY1398" s="14" t="str">
        <f>IF($B1398="","",COUNTIFS($B$5:$B1398,$B1398,$AT$5:$AT1398,$AT1398))</f>
        <v/>
      </c>
      <c r="AZ1398" s="14" t="str">
        <f>IF($B1398="","",COUNTIFS($B$5:$B1398,$B1398,$AV$5:$AV1398,$AV1398))</f>
        <v/>
      </c>
      <c r="BA1398" s="14" t="str">
        <f t="shared" si="216"/>
        <v/>
      </c>
      <c r="BB1398" s="14" t="str">
        <f t="shared" si="217"/>
        <v/>
      </c>
      <c r="BC1398" s="14">
        <f t="shared" si="218"/>
        <v>0</v>
      </c>
      <c r="BF1398" s="20" t="str">
        <f t="shared" si="219"/>
        <v/>
      </c>
    </row>
    <row r="1399" spans="45:58" ht="14.25" customHeight="1">
      <c r="AS1399" s="18" t="str">
        <f t="shared" si="210"/>
        <v/>
      </c>
      <c r="AT1399" s="12" t="str">
        <f t="shared" si="211"/>
        <v/>
      </c>
      <c r="AU1399" s="19" t="str">
        <f t="shared" si="212"/>
        <v/>
      </c>
      <c r="AV1399" s="12" t="str">
        <f t="shared" si="213"/>
        <v/>
      </c>
      <c r="AW1399" s="12" t="str">
        <f t="shared" si="214"/>
        <v/>
      </c>
      <c r="AX1399" s="14" t="str">
        <f t="shared" si="215"/>
        <v/>
      </c>
      <c r="AY1399" s="14" t="str">
        <f>IF($B1399="","",COUNTIFS($B$5:$B1399,$B1399,$AT$5:$AT1399,$AT1399))</f>
        <v/>
      </c>
      <c r="AZ1399" s="14" t="str">
        <f>IF($B1399="","",COUNTIFS($B$5:$B1399,$B1399,$AV$5:$AV1399,$AV1399))</f>
        <v/>
      </c>
      <c r="BA1399" s="14" t="str">
        <f t="shared" si="216"/>
        <v/>
      </c>
      <c r="BB1399" s="14" t="str">
        <f t="shared" si="217"/>
        <v/>
      </c>
      <c r="BC1399" s="14">
        <f t="shared" si="218"/>
        <v>0</v>
      </c>
      <c r="BF1399" s="20" t="str">
        <f t="shared" si="219"/>
        <v/>
      </c>
    </row>
    <row r="1400" spans="45:58" ht="14.25" customHeight="1">
      <c r="AS1400" s="18" t="str">
        <f t="shared" si="210"/>
        <v/>
      </c>
      <c r="AT1400" s="12" t="str">
        <f t="shared" si="211"/>
        <v/>
      </c>
      <c r="AU1400" s="19" t="str">
        <f t="shared" si="212"/>
        <v/>
      </c>
      <c r="AV1400" s="12" t="str">
        <f t="shared" si="213"/>
        <v/>
      </c>
      <c r="AW1400" s="12" t="str">
        <f t="shared" si="214"/>
        <v/>
      </c>
      <c r="AX1400" s="14" t="str">
        <f t="shared" si="215"/>
        <v/>
      </c>
      <c r="AY1400" s="14" t="str">
        <f>IF($B1400="","",COUNTIFS($B$5:$B1400,$B1400,$AT$5:$AT1400,$AT1400))</f>
        <v/>
      </c>
      <c r="AZ1400" s="14" t="str">
        <f>IF($B1400="","",COUNTIFS($B$5:$B1400,$B1400,$AV$5:$AV1400,$AV1400))</f>
        <v/>
      </c>
      <c r="BA1400" s="14" t="str">
        <f t="shared" si="216"/>
        <v/>
      </c>
      <c r="BB1400" s="14" t="str">
        <f t="shared" si="217"/>
        <v/>
      </c>
      <c r="BC1400" s="14">
        <f t="shared" si="218"/>
        <v>0</v>
      </c>
      <c r="BF1400" s="20" t="str">
        <f t="shared" si="219"/>
        <v/>
      </c>
    </row>
    <row r="1401" spans="45:58" ht="14.25" customHeight="1">
      <c r="AS1401" s="18" t="str">
        <f t="shared" si="210"/>
        <v/>
      </c>
      <c r="AT1401" s="12" t="str">
        <f t="shared" si="211"/>
        <v/>
      </c>
      <c r="AU1401" s="19" t="str">
        <f t="shared" si="212"/>
        <v/>
      </c>
      <c r="AV1401" s="12" t="str">
        <f t="shared" si="213"/>
        <v/>
      </c>
      <c r="AW1401" s="12" t="str">
        <f t="shared" si="214"/>
        <v/>
      </c>
      <c r="AX1401" s="14" t="str">
        <f t="shared" si="215"/>
        <v/>
      </c>
      <c r="AY1401" s="14" t="str">
        <f>IF($B1401="","",COUNTIFS($B$5:$B1401,$B1401,$AT$5:$AT1401,$AT1401))</f>
        <v/>
      </c>
      <c r="AZ1401" s="14" t="str">
        <f>IF($B1401="","",COUNTIFS($B$5:$B1401,$B1401,$AV$5:$AV1401,$AV1401))</f>
        <v/>
      </c>
      <c r="BA1401" s="14" t="str">
        <f t="shared" si="216"/>
        <v/>
      </c>
      <c r="BB1401" s="14" t="str">
        <f t="shared" si="217"/>
        <v/>
      </c>
      <c r="BC1401" s="14">
        <f t="shared" si="218"/>
        <v>0</v>
      </c>
      <c r="BF1401" s="20" t="str">
        <f t="shared" si="219"/>
        <v/>
      </c>
    </row>
    <row r="1402" spans="45:58" ht="14.25" customHeight="1">
      <c r="AS1402" s="18" t="str">
        <f t="shared" si="210"/>
        <v/>
      </c>
      <c r="AT1402" s="12" t="str">
        <f t="shared" si="211"/>
        <v/>
      </c>
      <c r="AU1402" s="19" t="str">
        <f t="shared" si="212"/>
        <v/>
      </c>
      <c r="AV1402" s="12" t="str">
        <f t="shared" si="213"/>
        <v/>
      </c>
      <c r="AW1402" s="12" t="str">
        <f t="shared" si="214"/>
        <v/>
      </c>
      <c r="AX1402" s="14" t="str">
        <f t="shared" si="215"/>
        <v/>
      </c>
      <c r="AY1402" s="14" t="str">
        <f>IF($B1402="","",COUNTIFS($B$5:$B1402,$B1402,$AT$5:$AT1402,$AT1402))</f>
        <v/>
      </c>
      <c r="AZ1402" s="14" t="str">
        <f>IF($B1402="","",COUNTIFS($B$5:$B1402,$B1402,$AV$5:$AV1402,$AV1402))</f>
        <v/>
      </c>
      <c r="BA1402" s="14" t="str">
        <f t="shared" si="216"/>
        <v/>
      </c>
      <c r="BB1402" s="14" t="str">
        <f t="shared" si="217"/>
        <v/>
      </c>
      <c r="BC1402" s="14">
        <f t="shared" si="218"/>
        <v>0</v>
      </c>
      <c r="BF1402" s="20" t="str">
        <f t="shared" si="219"/>
        <v/>
      </c>
    </row>
    <row r="1403" spans="45:58" ht="14.25" customHeight="1">
      <c r="AS1403" s="18" t="str">
        <f t="shared" si="210"/>
        <v/>
      </c>
      <c r="AT1403" s="12" t="str">
        <f t="shared" si="211"/>
        <v/>
      </c>
      <c r="AU1403" s="19" t="str">
        <f t="shared" si="212"/>
        <v/>
      </c>
      <c r="AV1403" s="12" t="str">
        <f t="shared" si="213"/>
        <v/>
      </c>
      <c r="AW1403" s="12" t="str">
        <f t="shared" si="214"/>
        <v/>
      </c>
      <c r="AX1403" s="14" t="str">
        <f t="shared" si="215"/>
        <v/>
      </c>
      <c r="AY1403" s="14" t="str">
        <f>IF($B1403="","",COUNTIFS($B$5:$B1403,$B1403,$AT$5:$AT1403,$AT1403))</f>
        <v/>
      </c>
      <c r="AZ1403" s="14" t="str">
        <f>IF($B1403="","",COUNTIFS($B$5:$B1403,$B1403,$AV$5:$AV1403,$AV1403))</f>
        <v/>
      </c>
      <c r="BA1403" s="14" t="str">
        <f t="shared" si="216"/>
        <v/>
      </c>
      <c r="BB1403" s="14" t="str">
        <f t="shared" si="217"/>
        <v/>
      </c>
      <c r="BC1403" s="14">
        <f t="shared" si="218"/>
        <v>0</v>
      </c>
      <c r="BF1403" s="20" t="str">
        <f t="shared" si="219"/>
        <v/>
      </c>
    </row>
    <row r="1404" spans="45:58" ht="14.25" customHeight="1">
      <c r="AS1404" s="18" t="str">
        <f t="shared" si="210"/>
        <v/>
      </c>
      <c r="AT1404" s="12" t="str">
        <f t="shared" si="211"/>
        <v/>
      </c>
      <c r="AU1404" s="19" t="str">
        <f t="shared" si="212"/>
        <v/>
      </c>
      <c r="AV1404" s="12" t="str">
        <f t="shared" si="213"/>
        <v/>
      </c>
      <c r="AW1404" s="12" t="str">
        <f t="shared" si="214"/>
        <v/>
      </c>
      <c r="AX1404" s="14" t="str">
        <f t="shared" si="215"/>
        <v/>
      </c>
      <c r="AY1404" s="14" t="str">
        <f>IF($B1404="","",COUNTIFS($B$5:$B1404,$B1404,$AT$5:$AT1404,$AT1404))</f>
        <v/>
      </c>
      <c r="AZ1404" s="14" t="str">
        <f>IF($B1404="","",COUNTIFS($B$5:$B1404,$B1404,$AV$5:$AV1404,$AV1404))</f>
        <v/>
      </c>
      <c r="BA1404" s="14" t="str">
        <f t="shared" si="216"/>
        <v/>
      </c>
      <c r="BB1404" s="14" t="str">
        <f t="shared" si="217"/>
        <v/>
      </c>
      <c r="BC1404" s="14">
        <f t="shared" si="218"/>
        <v>0</v>
      </c>
      <c r="BF1404" s="20" t="str">
        <f t="shared" si="219"/>
        <v/>
      </c>
    </row>
    <row r="1405" spans="45:58" ht="14.25" customHeight="1">
      <c r="AS1405" s="18" t="str">
        <f t="shared" si="210"/>
        <v/>
      </c>
      <c r="AT1405" s="12" t="str">
        <f t="shared" si="211"/>
        <v/>
      </c>
      <c r="AU1405" s="19" t="str">
        <f t="shared" si="212"/>
        <v/>
      </c>
      <c r="AV1405" s="12" t="str">
        <f t="shared" si="213"/>
        <v/>
      </c>
      <c r="AW1405" s="12" t="str">
        <f t="shared" si="214"/>
        <v/>
      </c>
      <c r="AX1405" s="14" t="str">
        <f t="shared" si="215"/>
        <v/>
      </c>
      <c r="AY1405" s="14" t="str">
        <f>IF($B1405="","",COUNTIFS($B$5:$B1405,$B1405,$AT$5:$AT1405,$AT1405))</f>
        <v/>
      </c>
      <c r="AZ1405" s="14" t="str">
        <f>IF($B1405="","",COUNTIFS($B$5:$B1405,$B1405,$AV$5:$AV1405,$AV1405))</f>
        <v/>
      </c>
      <c r="BA1405" s="14" t="str">
        <f t="shared" si="216"/>
        <v/>
      </c>
      <c r="BB1405" s="14" t="str">
        <f t="shared" si="217"/>
        <v/>
      </c>
      <c r="BC1405" s="14">
        <f t="shared" si="218"/>
        <v>0</v>
      </c>
      <c r="BF1405" s="20" t="str">
        <f t="shared" si="219"/>
        <v/>
      </c>
    </row>
    <row r="1406" spans="45:58" ht="14.25" customHeight="1">
      <c r="AS1406" s="18" t="str">
        <f t="shared" si="210"/>
        <v/>
      </c>
      <c r="AT1406" s="12" t="str">
        <f t="shared" si="211"/>
        <v/>
      </c>
      <c r="AU1406" s="19" t="str">
        <f t="shared" si="212"/>
        <v/>
      </c>
      <c r="AV1406" s="12" t="str">
        <f t="shared" si="213"/>
        <v/>
      </c>
      <c r="AW1406" s="12" t="str">
        <f t="shared" si="214"/>
        <v/>
      </c>
      <c r="AX1406" s="14" t="str">
        <f t="shared" si="215"/>
        <v/>
      </c>
      <c r="AY1406" s="14" t="str">
        <f>IF($B1406="","",COUNTIFS($B$5:$B1406,$B1406,$AT$5:$AT1406,$AT1406))</f>
        <v/>
      </c>
      <c r="AZ1406" s="14" t="str">
        <f>IF($B1406="","",COUNTIFS($B$5:$B1406,$B1406,$AV$5:$AV1406,$AV1406))</f>
        <v/>
      </c>
      <c r="BA1406" s="14" t="str">
        <f t="shared" si="216"/>
        <v/>
      </c>
      <c r="BB1406" s="14" t="str">
        <f t="shared" si="217"/>
        <v/>
      </c>
      <c r="BC1406" s="14">
        <f t="shared" si="218"/>
        <v>0</v>
      </c>
      <c r="BF1406" s="20" t="str">
        <f t="shared" si="219"/>
        <v/>
      </c>
    </row>
    <row r="1407" spans="45:58" ht="14.25" customHeight="1">
      <c r="AS1407" s="18" t="str">
        <f t="shared" si="210"/>
        <v/>
      </c>
      <c r="AT1407" s="12" t="str">
        <f t="shared" si="211"/>
        <v/>
      </c>
      <c r="AU1407" s="19" t="str">
        <f t="shared" si="212"/>
        <v/>
      </c>
      <c r="AV1407" s="12" t="str">
        <f t="shared" si="213"/>
        <v/>
      </c>
      <c r="AW1407" s="12" t="str">
        <f t="shared" si="214"/>
        <v/>
      </c>
      <c r="AX1407" s="14" t="str">
        <f t="shared" si="215"/>
        <v/>
      </c>
      <c r="AY1407" s="14" t="str">
        <f>IF($B1407="","",COUNTIFS($B$5:$B1407,$B1407,$AT$5:$AT1407,$AT1407))</f>
        <v/>
      </c>
      <c r="AZ1407" s="14" t="str">
        <f>IF($B1407="","",COUNTIFS($B$5:$B1407,$B1407,$AV$5:$AV1407,$AV1407))</f>
        <v/>
      </c>
      <c r="BA1407" s="14" t="str">
        <f t="shared" si="216"/>
        <v/>
      </c>
      <c r="BB1407" s="14" t="str">
        <f t="shared" si="217"/>
        <v/>
      </c>
      <c r="BC1407" s="14">
        <f t="shared" si="218"/>
        <v>0</v>
      </c>
      <c r="BF1407" s="20" t="str">
        <f t="shared" si="219"/>
        <v/>
      </c>
    </row>
    <row r="1408" spans="45:58" ht="14.25" customHeight="1">
      <c r="AS1408" s="18" t="str">
        <f t="shared" si="210"/>
        <v/>
      </c>
      <c r="AT1408" s="12" t="str">
        <f t="shared" si="211"/>
        <v/>
      </c>
      <c r="AU1408" s="19" t="str">
        <f t="shared" si="212"/>
        <v/>
      </c>
      <c r="AV1408" s="12" t="str">
        <f t="shared" si="213"/>
        <v/>
      </c>
      <c r="AW1408" s="12" t="str">
        <f t="shared" si="214"/>
        <v/>
      </c>
      <c r="AX1408" s="14" t="str">
        <f t="shared" si="215"/>
        <v/>
      </c>
      <c r="AY1408" s="14" t="str">
        <f>IF($B1408="","",COUNTIFS($B$5:$B1408,$B1408,$AT$5:$AT1408,$AT1408))</f>
        <v/>
      </c>
      <c r="AZ1408" s="14" t="str">
        <f>IF($B1408="","",COUNTIFS($B$5:$B1408,$B1408,$AV$5:$AV1408,$AV1408))</f>
        <v/>
      </c>
      <c r="BA1408" s="14" t="str">
        <f t="shared" si="216"/>
        <v/>
      </c>
      <c r="BB1408" s="14" t="str">
        <f t="shared" si="217"/>
        <v/>
      </c>
      <c r="BC1408" s="14">
        <f t="shared" si="218"/>
        <v>0</v>
      </c>
      <c r="BF1408" s="20" t="str">
        <f t="shared" si="219"/>
        <v/>
      </c>
    </row>
    <row r="1409" spans="45:58" ht="14.25" customHeight="1">
      <c r="AS1409" s="18" t="str">
        <f t="shared" si="210"/>
        <v/>
      </c>
      <c r="AT1409" s="12" t="str">
        <f t="shared" si="211"/>
        <v/>
      </c>
      <c r="AU1409" s="19" t="str">
        <f t="shared" si="212"/>
        <v/>
      </c>
      <c r="AV1409" s="12" t="str">
        <f t="shared" si="213"/>
        <v/>
      </c>
      <c r="AW1409" s="12" t="str">
        <f t="shared" si="214"/>
        <v/>
      </c>
      <c r="AX1409" s="14" t="str">
        <f t="shared" si="215"/>
        <v/>
      </c>
      <c r="AY1409" s="14" t="str">
        <f>IF($B1409="","",COUNTIFS($B$5:$B1409,$B1409,$AT$5:$AT1409,$AT1409))</f>
        <v/>
      </c>
      <c r="AZ1409" s="14" t="str">
        <f>IF($B1409="","",COUNTIFS($B$5:$B1409,$B1409,$AV$5:$AV1409,$AV1409))</f>
        <v/>
      </c>
      <c r="BA1409" s="14" t="str">
        <f t="shared" si="216"/>
        <v/>
      </c>
      <c r="BB1409" s="14" t="str">
        <f t="shared" si="217"/>
        <v/>
      </c>
      <c r="BC1409" s="14">
        <f t="shared" si="218"/>
        <v>0</v>
      </c>
      <c r="BF1409" s="20" t="str">
        <f t="shared" si="219"/>
        <v/>
      </c>
    </row>
    <row r="1410" spans="45:58" ht="14.25" customHeight="1">
      <c r="AS1410" s="18" t="str">
        <f t="shared" si="210"/>
        <v/>
      </c>
      <c r="AT1410" s="12" t="str">
        <f t="shared" si="211"/>
        <v/>
      </c>
      <c r="AU1410" s="19" t="str">
        <f t="shared" si="212"/>
        <v/>
      </c>
      <c r="AV1410" s="12" t="str">
        <f t="shared" si="213"/>
        <v/>
      </c>
      <c r="AW1410" s="12" t="str">
        <f t="shared" si="214"/>
        <v/>
      </c>
      <c r="AX1410" s="14" t="str">
        <f t="shared" si="215"/>
        <v/>
      </c>
      <c r="AY1410" s="14" t="str">
        <f>IF($B1410="","",COUNTIFS($B$5:$B1410,$B1410,$AT$5:$AT1410,$AT1410))</f>
        <v/>
      </c>
      <c r="AZ1410" s="14" t="str">
        <f>IF($B1410="","",COUNTIFS($B$5:$B1410,$B1410,$AV$5:$AV1410,$AV1410))</f>
        <v/>
      </c>
      <c r="BA1410" s="14" t="str">
        <f t="shared" si="216"/>
        <v/>
      </c>
      <c r="BB1410" s="14" t="str">
        <f t="shared" si="217"/>
        <v/>
      </c>
      <c r="BC1410" s="14">
        <f t="shared" si="218"/>
        <v>0</v>
      </c>
      <c r="BF1410" s="20" t="str">
        <f t="shared" si="219"/>
        <v/>
      </c>
    </row>
    <row r="1411" spans="45:58" ht="14.25" customHeight="1">
      <c r="AS1411" s="18" t="str">
        <f t="shared" si="210"/>
        <v/>
      </c>
      <c r="AT1411" s="12" t="str">
        <f t="shared" si="211"/>
        <v/>
      </c>
      <c r="AU1411" s="19" t="str">
        <f t="shared" si="212"/>
        <v/>
      </c>
      <c r="AV1411" s="12" t="str">
        <f t="shared" si="213"/>
        <v/>
      </c>
      <c r="AW1411" s="12" t="str">
        <f t="shared" si="214"/>
        <v/>
      </c>
      <c r="AX1411" s="14" t="str">
        <f t="shared" si="215"/>
        <v/>
      </c>
      <c r="AY1411" s="14" t="str">
        <f>IF($B1411="","",COUNTIFS($B$5:$B1411,$B1411,$AT$5:$AT1411,$AT1411))</f>
        <v/>
      </c>
      <c r="AZ1411" s="14" t="str">
        <f>IF($B1411="","",COUNTIFS($B$5:$B1411,$B1411,$AV$5:$AV1411,$AV1411))</f>
        <v/>
      </c>
      <c r="BA1411" s="14" t="str">
        <f t="shared" si="216"/>
        <v/>
      </c>
      <c r="BB1411" s="14" t="str">
        <f t="shared" si="217"/>
        <v/>
      </c>
      <c r="BC1411" s="14">
        <f t="shared" si="218"/>
        <v>0</v>
      </c>
      <c r="BF1411" s="20" t="str">
        <f t="shared" si="219"/>
        <v/>
      </c>
    </row>
    <row r="1412" spans="45:58" ht="14.25" customHeight="1">
      <c r="AS1412" s="18" t="str">
        <f t="shared" si="210"/>
        <v/>
      </c>
      <c r="AT1412" s="12" t="str">
        <f t="shared" si="211"/>
        <v/>
      </c>
      <c r="AU1412" s="19" t="str">
        <f t="shared" si="212"/>
        <v/>
      </c>
      <c r="AV1412" s="12" t="str">
        <f t="shared" si="213"/>
        <v/>
      </c>
      <c r="AW1412" s="12" t="str">
        <f t="shared" si="214"/>
        <v/>
      </c>
      <c r="AX1412" s="14" t="str">
        <f t="shared" si="215"/>
        <v/>
      </c>
      <c r="AY1412" s="14" t="str">
        <f>IF($B1412="","",COUNTIFS($B$5:$B1412,$B1412,$AT$5:$AT1412,$AT1412))</f>
        <v/>
      </c>
      <c r="AZ1412" s="14" t="str">
        <f>IF($B1412="","",COUNTIFS($B$5:$B1412,$B1412,$AV$5:$AV1412,$AV1412))</f>
        <v/>
      </c>
      <c r="BA1412" s="14" t="str">
        <f t="shared" si="216"/>
        <v/>
      </c>
      <c r="BB1412" s="14" t="str">
        <f t="shared" si="217"/>
        <v/>
      </c>
      <c r="BC1412" s="14">
        <f t="shared" si="218"/>
        <v>0</v>
      </c>
      <c r="BF1412" s="20" t="str">
        <f t="shared" si="219"/>
        <v/>
      </c>
    </row>
    <row r="1413" spans="45:58" ht="14.25" customHeight="1">
      <c r="AS1413" s="18" t="str">
        <f t="shared" ref="AS1413:AS1476" si="220">IF($B1413="","",SUM($H1413,$J1413,$L1413,$N1413,$P1413,$R1413,$T1413,$V1413,$X1413,$Z1413,$AB1413,$AD1413,$AF1413,$AH1413,$AJ1413,$AL1413,$AN1413))</f>
        <v/>
      </c>
      <c r="AT1413" s="12" t="str">
        <f t="shared" ref="AT1413:AT1476" si="221">IF($C1413="","",DATE(YEAR($C1413),MONTH($C1413),1))</f>
        <v/>
      </c>
      <c r="AU1413" s="19" t="str">
        <f t="shared" ref="AU1413:AU1476" si="222">IF($AT1413="","",TEXT($AT1413,"mmmm yyyy"))</f>
        <v/>
      </c>
      <c r="AV1413" s="12" t="str">
        <f t="shared" ref="AV1413:AV1476" si="223">IF($C1413="","",$C1413-WEEKDAY($C1413,2)+1)</f>
        <v/>
      </c>
      <c r="AW1413" s="12" t="str">
        <f t="shared" ref="AW1413:AW1476" si="224">IF($AV1413="","",$AV1413+6)</f>
        <v/>
      </c>
      <c r="AX1413" s="14" t="str">
        <f t="shared" ref="AX1413:AX1476" si="225">IF($AV1413="","",TEXT($AV1413,"dd/mm/yyyy")&amp;" - "&amp;TEXT($AW1413,"dd/mm/yyyy"))</f>
        <v/>
      </c>
      <c r="AY1413" s="14" t="str">
        <f>IF($B1413="","",COUNTIFS($B$5:$B1413,$B1413,$AT$5:$AT1413,$AT1413))</f>
        <v/>
      </c>
      <c r="AZ1413" s="14" t="str">
        <f>IF($B1413="","",COUNTIFS($B$5:$B1413,$B1413,$AV$5:$AV1413,$AV1413))</f>
        <v/>
      </c>
      <c r="BA1413" s="14" t="str">
        <f t="shared" ref="BA1413:BA1476" si="226">IF($B1413="","",TEXT($AY1413,"00")&amp;"|"&amp;$B1413&amp;"|"&amp;TEXT($AT1413,"yyyymmdd"))</f>
        <v/>
      </c>
      <c r="BB1413" s="14" t="str">
        <f t="shared" ref="BB1413:BB1476" si="227">IF($B1413="","",TEXT($AZ1413,"00")&amp;"|"&amp;$B1413&amp;"|"&amp;TEXT($AV1413,"yyyymmdd"))</f>
        <v/>
      </c>
      <c r="BC1413" s="14">
        <f t="shared" ref="BC1413:BC1476" si="228">IF(OR($AP1413="YES",$AP1413="Yes",$AP1413="Y",$AP1413=1),1,0)</f>
        <v>0</v>
      </c>
      <c r="BF1413" s="20" t="str">
        <f t="shared" ref="BF1413:BF1476" si="229">IF($C1413="","",IF($C1413&gt;=DATE(2026,6,1),"QA-2026-06",IF($C1413&gt;=DATE(2026,5,1),"May 2026+",IF($C1413&gt;=DATE(2026,4,1),"April 2026",IF($C1413&gt;=DATE(2026,3,1),"March 2026","Jan-Feb 2026")))))</f>
        <v/>
      </c>
    </row>
    <row r="1414" spans="45:58" ht="14.25" customHeight="1">
      <c r="AS1414" s="18" t="str">
        <f t="shared" si="220"/>
        <v/>
      </c>
      <c r="AT1414" s="12" t="str">
        <f t="shared" si="221"/>
        <v/>
      </c>
      <c r="AU1414" s="19" t="str">
        <f t="shared" si="222"/>
        <v/>
      </c>
      <c r="AV1414" s="12" t="str">
        <f t="shared" si="223"/>
        <v/>
      </c>
      <c r="AW1414" s="12" t="str">
        <f t="shared" si="224"/>
        <v/>
      </c>
      <c r="AX1414" s="14" t="str">
        <f t="shared" si="225"/>
        <v/>
      </c>
      <c r="AY1414" s="14" t="str">
        <f>IF($B1414="","",COUNTIFS($B$5:$B1414,$B1414,$AT$5:$AT1414,$AT1414))</f>
        <v/>
      </c>
      <c r="AZ1414" s="14" t="str">
        <f>IF($B1414="","",COUNTIFS($B$5:$B1414,$B1414,$AV$5:$AV1414,$AV1414))</f>
        <v/>
      </c>
      <c r="BA1414" s="14" t="str">
        <f t="shared" si="226"/>
        <v/>
      </c>
      <c r="BB1414" s="14" t="str">
        <f t="shared" si="227"/>
        <v/>
      </c>
      <c r="BC1414" s="14">
        <f t="shared" si="228"/>
        <v>0</v>
      </c>
      <c r="BF1414" s="20" t="str">
        <f t="shared" si="229"/>
        <v/>
      </c>
    </row>
    <row r="1415" spans="45:58" ht="14.25" customHeight="1">
      <c r="AS1415" s="18" t="str">
        <f t="shared" si="220"/>
        <v/>
      </c>
      <c r="AT1415" s="12" t="str">
        <f t="shared" si="221"/>
        <v/>
      </c>
      <c r="AU1415" s="19" t="str">
        <f t="shared" si="222"/>
        <v/>
      </c>
      <c r="AV1415" s="12" t="str">
        <f t="shared" si="223"/>
        <v/>
      </c>
      <c r="AW1415" s="12" t="str">
        <f t="shared" si="224"/>
        <v/>
      </c>
      <c r="AX1415" s="14" t="str">
        <f t="shared" si="225"/>
        <v/>
      </c>
      <c r="AY1415" s="14" t="str">
        <f>IF($B1415="","",COUNTIFS($B$5:$B1415,$B1415,$AT$5:$AT1415,$AT1415))</f>
        <v/>
      </c>
      <c r="AZ1415" s="14" t="str">
        <f>IF($B1415="","",COUNTIFS($B$5:$B1415,$B1415,$AV$5:$AV1415,$AV1415))</f>
        <v/>
      </c>
      <c r="BA1415" s="14" t="str">
        <f t="shared" si="226"/>
        <v/>
      </c>
      <c r="BB1415" s="14" t="str">
        <f t="shared" si="227"/>
        <v/>
      </c>
      <c r="BC1415" s="14">
        <f t="shared" si="228"/>
        <v>0</v>
      </c>
      <c r="BF1415" s="20" t="str">
        <f t="shared" si="229"/>
        <v/>
      </c>
    </row>
    <row r="1416" spans="45:58" ht="14.25" customHeight="1">
      <c r="AS1416" s="18" t="str">
        <f t="shared" si="220"/>
        <v/>
      </c>
      <c r="AT1416" s="12" t="str">
        <f t="shared" si="221"/>
        <v/>
      </c>
      <c r="AU1416" s="19" t="str">
        <f t="shared" si="222"/>
        <v/>
      </c>
      <c r="AV1416" s="12" t="str">
        <f t="shared" si="223"/>
        <v/>
      </c>
      <c r="AW1416" s="12" t="str">
        <f t="shared" si="224"/>
        <v/>
      </c>
      <c r="AX1416" s="14" t="str">
        <f t="shared" si="225"/>
        <v/>
      </c>
      <c r="AY1416" s="14" t="str">
        <f>IF($B1416="","",COUNTIFS($B$5:$B1416,$B1416,$AT$5:$AT1416,$AT1416))</f>
        <v/>
      </c>
      <c r="AZ1416" s="14" t="str">
        <f>IF($B1416="","",COUNTIFS($B$5:$B1416,$B1416,$AV$5:$AV1416,$AV1416))</f>
        <v/>
      </c>
      <c r="BA1416" s="14" t="str">
        <f t="shared" si="226"/>
        <v/>
      </c>
      <c r="BB1416" s="14" t="str">
        <f t="shared" si="227"/>
        <v/>
      </c>
      <c r="BC1416" s="14">
        <f t="shared" si="228"/>
        <v>0</v>
      </c>
      <c r="BF1416" s="20" t="str">
        <f t="shared" si="229"/>
        <v/>
      </c>
    </row>
    <row r="1417" spans="45:58" ht="14.25" customHeight="1">
      <c r="AS1417" s="18" t="str">
        <f t="shared" si="220"/>
        <v/>
      </c>
      <c r="AT1417" s="12" t="str">
        <f t="shared" si="221"/>
        <v/>
      </c>
      <c r="AU1417" s="19" t="str">
        <f t="shared" si="222"/>
        <v/>
      </c>
      <c r="AV1417" s="12" t="str">
        <f t="shared" si="223"/>
        <v/>
      </c>
      <c r="AW1417" s="12" t="str">
        <f t="shared" si="224"/>
        <v/>
      </c>
      <c r="AX1417" s="14" t="str">
        <f t="shared" si="225"/>
        <v/>
      </c>
      <c r="AY1417" s="14" t="str">
        <f>IF($B1417="","",COUNTIFS($B$5:$B1417,$B1417,$AT$5:$AT1417,$AT1417))</f>
        <v/>
      </c>
      <c r="AZ1417" s="14" t="str">
        <f>IF($B1417="","",COUNTIFS($B$5:$B1417,$B1417,$AV$5:$AV1417,$AV1417))</f>
        <v/>
      </c>
      <c r="BA1417" s="14" t="str">
        <f t="shared" si="226"/>
        <v/>
      </c>
      <c r="BB1417" s="14" t="str">
        <f t="shared" si="227"/>
        <v/>
      </c>
      <c r="BC1417" s="14">
        <f t="shared" si="228"/>
        <v>0</v>
      </c>
      <c r="BF1417" s="20" t="str">
        <f t="shared" si="229"/>
        <v/>
      </c>
    </row>
    <row r="1418" spans="45:58" ht="14.25" customHeight="1">
      <c r="AS1418" s="18" t="str">
        <f t="shared" si="220"/>
        <v/>
      </c>
      <c r="AT1418" s="12" t="str">
        <f t="shared" si="221"/>
        <v/>
      </c>
      <c r="AU1418" s="19" t="str">
        <f t="shared" si="222"/>
        <v/>
      </c>
      <c r="AV1418" s="12" t="str">
        <f t="shared" si="223"/>
        <v/>
      </c>
      <c r="AW1418" s="12" t="str">
        <f t="shared" si="224"/>
        <v/>
      </c>
      <c r="AX1418" s="14" t="str">
        <f t="shared" si="225"/>
        <v/>
      </c>
      <c r="AY1418" s="14" t="str">
        <f>IF($B1418="","",COUNTIFS($B$5:$B1418,$B1418,$AT$5:$AT1418,$AT1418))</f>
        <v/>
      </c>
      <c r="AZ1418" s="14" t="str">
        <f>IF($B1418="","",COUNTIFS($B$5:$B1418,$B1418,$AV$5:$AV1418,$AV1418))</f>
        <v/>
      </c>
      <c r="BA1418" s="14" t="str">
        <f t="shared" si="226"/>
        <v/>
      </c>
      <c r="BB1418" s="14" t="str">
        <f t="shared" si="227"/>
        <v/>
      </c>
      <c r="BC1418" s="14">
        <f t="shared" si="228"/>
        <v>0</v>
      </c>
      <c r="BF1418" s="20" t="str">
        <f t="shared" si="229"/>
        <v/>
      </c>
    </row>
    <row r="1419" spans="45:58" ht="14.25" customHeight="1">
      <c r="AS1419" s="18" t="str">
        <f t="shared" si="220"/>
        <v/>
      </c>
      <c r="AT1419" s="12" t="str">
        <f t="shared" si="221"/>
        <v/>
      </c>
      <c r="AU1419" s="19" t="str">
        <f t="shared" si="222"/>
        <v/>
      </c>
      <c r="AV1419" s="12" t="str">
        <f t="shared" si="223"/>
        <v/>
      </c>
      <c r="AW1419" s="12" t="str">
        <f t="shared" si="224"/>
        <v/>
      </c>
      <c r="AX1419" s="14" t="str">
        <f t="shared" si="225"/>
        <v/>
      </c>
      <c r="AY1419" s="14" t="str">
        <f>IF($B1419="","",COUNTIFS($B$5:$B1419,$B1419,$AT$5:$AT1419,$AT1419))</f>
        <v/>
      </c>
      <c r="AZ1419" s="14" t="str">
        <f>IF($B1419="","",COUNTIFS($B$5:$B1419,$B1419,$AV$5:$AV1419,$AV1419))</f>
        <v/>
      </c>
      <c r="BA1419" s="14" t="str">
        <f t="shared" si="226"/>
        <v/>
      </c>
      <c r="BB1419" s="14" t="str">
        <f t="shared" si="227"/>
        <v/>
      </c>
      <c r="BC1419" s="14">
        <f t="shared" si="228"/>
        <v>0</v>
      </c>
      <c r="BF1419" s="20" t="str">
        <f t="shared" si="229"/>
        <v/>
      </c>
    </row>
    <row r="1420" spans="45:58" ht="14.25" customHeight="1">
      <c r="AS1420" s="18" t="str">
        <f t="shared" si="220"/>
        <v/>
      </c>
      <c r="AT1420" s="12" t="str">
        <f t="shared" si="221"/>
        <v/>
      </c>
      <c r="AU1420" s="19" t="str">
        <f t="shared" si="222"/>
        <v/>
      </c>
      <c r="AV1420" s="12" t="str">
        <f t="shared" si="223"/>
        <v/>
      </c>
      <c r="AW1420" s="12" t="str">
        <f t="shared" si="224"/>
        <v/>
      </c>
      <c r="AX1420" s="14" t="str">
        <f t="shared" si="225"/>
        <v/>
      </c>
      <c r="AY1420" s="14" t="str">
        <f>IF($B1420="","",COUNTIFS($B$5:$B1420,$B1420,$AT$5:$AT1420,$AT1420))</f>
        <v/>
      </c>
      <c r="AZ1420" s="14" t="str">
        <f>IF($B1420="","",COUNTIFS($B$5:$B1420,$B1420,$AV$5:$AV1420,$AV1420))</f>
        <v/>
      </c>
      <c r="BA1420" s="14" t="str">
        <f t="shared" si="226"/>
        <v/>
      </c>
      <c r="BB1420" s="14" t="str">
        <f t="shared" si="227"/>
        <v/>
      </c>
      <c r="BC1420" s="14">
        <f t="shared" si="228"/>
        <v>0</v>
      </c>
      <c r="BF1420" s="20" t="str">
        <f t="shared" si="229"/>
        <v/>
      </c>
    </row>
    <row r="1421" spans="45:58" ht="14.25" customHeight="1">
      <c r="AS1421" s="18" t="str">
        <f t="shared" si="220"/>
        <v/>
      </c>
      <c r="AT1421" s="12" t="str">
        <f t="shared" si="221"/>
        <v/>
      </c>
      <c r="AU1421" s="19" t="str">
        <f t="shared" si="222"/>
        <v/>
      </c>
      <c r="AV1421" s="12" t="str">
        <f t="shared" si="223"/>
        <v/>
      </c>
      <c r="AW1421" s="12" t="str">
        <f t="shared" si="224"/>
        <v/>
      </c>
      <c r="AX1421" s="14" t="str">
        <f t="shared" si="225"/>
        <v/>
      </c>
      <c r="AY1421" s="14" t="str">
        <f>IF($B1421="","",COUNTIFS($B$5:$B1421,$B1421,$AT$5:$AT1421,$AT1421))</f>
        <v/>
      </c>
      <c r="AZ1421" s="14" t="str">
        <f>IF($B1421="","",COUNTIFS($B$5:$B1421,$B1421,$AV$5:$AV1421,$AV1421))</f>
        <v/>
      </c>
      <c r="BA1421" s="14" t="str">
        <f t="shared" si="226"/>
        <v/>
      </c>
      <c r="BB1421" s="14" t="str">
        <f t="shared" si="227"/>
        <v/>
      </c>
      <c r="BC1421" s="14">
        <f t="shared" si="228"/>
        <v>0</v>
      </c>
      <c r="BF1421" s="20" t="str">
        <f t="shared" si="229"/>
        <v/>
      </c>
    </row>
    <row r="1422" spans="45:58" ht="14.25" customHeight="1">
      <c r="AS1422" s="18" t="str">
        <f t="shared" si="220"/>
        <v/>
      </c>
      <c r="AT1422" s="12" t="str">
        <f t="shared" si="221"/>
        <v/>
      </c>
      <c r="AU1422" s="19" t="str">
        <f t="shared" si="222"/>
        <v/>
      </c>
      <c r="AV1422" s="12" t="str">
        <f t="shared" si="223"/>
        <v/>
      </c>
      <c r="AW1422" s="12" t="str">
        <f t="shared" si="224"/>
        <v/>
      </c>
      <c r="AX1422" s="14" t="str">
        <f t="shared" si="225"/>
        <v/>
      </c>
      <c r="AY1422" s="14" t="str">
        <f>IF($B1422="","",COUNTIFS($B$5:$B1422,$B1422,$AT$5:$AT1422,$AT1422))</f>
        <v/>
      </c>
      <c r="AZ1422" s="14" t="str">
        <f>IF($B1422="","",COUNTIFS($B$5:$B1422,$B1422,$AV$5:$AV1422,$AV1422))</f>
        <v/>
      </c>
      <c r="BA1422" s="14" t="str">
        <f t="shared" si="226"/>
        <v/>
      </c>
      <c r="BB1422" s="14" t="str">
        <f t="shared" si="227"/>
        <v/>
      </c>
      <c r="BC1422" s="14">
        <f t="shared" si="228"/>
        <v>0</v>
      </c>
      <c r="BF1422" s="20" t="str">
        <f t="shared" si="229"/>
        <v/>
      </c>
    </row>
    <row r="1423" spans="45:58" ht="14.25" customHeight="1">
      <c r="AS1423" s="18" t="str">
        <f t="shared" si="220"/>
        <v/>
      </c>
      <c r="AT1423" s="12" t="str">
        <f t="shared" si="221"/>
        <v/>
      </c>
      <c r="AU1423" s="19" t="str">
        <f t="shared" si="222"/>
        <v/>
      </c>
      <c r="AV1423" s="12" t="str">
        <f t="shared" si="223"/>
        <v/>
      </c>
      <c r="AW1423" s="12" t="str">
        <f t="shared" si="224"/>
        <v/>
      </c>
      <c r="AX1423" s="14" t="str">
        <f t="shared" si="225"/>
        <v/>
      </c>
      <c r="AY1423" s="14" t="str">
        <f>IF($B1423="","",COUNTIFS($B$5:$B1423,$B1423,$AT$5:$AT1423,$AT1423))</f>
        <v/>
      </c>
      <c r="AZ1423" s="14" t="str">
        <f>IF($B1423="","",COUNTIFS($B$5:$B1423,$B1423,$AV$5:$AV1423,$AV1423))</f>
        <v/>
      </c>
      <c r="BA1423" s="14" t="str">
        <f t="shared" si="226"/>
        <v/>
      </c>
      <c r="BB1423" s="14" t="str">
        <f t="shared" si="227"/>
        <v/>
      </c>
      <c r="BC1423" s="14">
        <f t="shared" si="228"/>
        <v>0</v>
      </c>
      <c r="BF1423" s="20" t="str">
        <f t="shared" si="229"/>
        <v/>
      </c>
    </row>
    <row r="1424" spans="45:58" ht="14.25" customHeight="1">
      <c r="AS1424" s="18" t="str">
        <f t="shared" si="220"/>
        <v/>
      </c>
      <c r="AT1424" s="12" t="str">
        <f t="shared" si="221"/>
        <v/>
      </c>
      <c r="AU1424" s="19" t="str">
        <f t="shared" si="222"/>
        <v/>
      </c>
      <c r="AV1424" s="12" t="str">
        <f t="shared" si="223"/>
        <v/>
      </c>
      <c r="AW1424" s="12" t="str">
        <f t="shared" si="224"/>
        <v/>
      </c>
      <c r="AX1424" s="14" t="str">
        <f t="shared" si="225"/>
        <v/>
      </c>
      <c r="AY1424" s="14" t="str">
        <f>IF($B1424="","",COUNTIFS($B$5:$B1424,$B1424,$AT$5:$AT1424,$AT1424))</f>
        <v/>
      </c>
      <c r="AZ1424" s="14" t="str">
        <f>IF($B1424="","",COUNTIFS($B$5:$B1424,$B1424,$AV$5:$AV1424,$AV1424))</f>
        <v/>
      </c>
      <c r="BA1424" s="14" t="str">
        <f t="shared" si="226"/>
        <v/>
      </c>
      <c r="BB1424" s="14" t="str">
        <f t="shared" si="227"/>
        <v/>
      </c>
      <c r="BC1424" s="14">
        <f t="shared" si="228"/>
        <v>0</v>
      </c>
      <c r="BF1424" s="20" t="str">
        <f t="shared" si="229"/>
        <v/>
      </c>
    </row>
    <row r="1425" spans="45:58" ht="14.25" customHeight="1">
      <c r="AS1425" s="18" t="str">
        <f t="shared" si="220"/>
        <v/>
      </c>
      <c r="AT1425" s="12" t="str">
        <f t="shared" si="221"/>
        <v/>
      </c>
      <c r="AU1425" s="19" t="str">
        <f t="shared" si="222"/>
        <v/>
      </c>
      <c r="AV1425" s="12" t="str">
        <f t="shared" si="223"/>
        <v/>
      </c>
      <c r="AW1425" s="12" t="str">
        <f t="shared" si="224"/>
        <v/>
      </c>
      <c r="AX1425" s="14" t="str">
        <f t="shared" si="225"/>
        <v/>
      </c>
      <c r="AY1425" s="14" t="str">
        <f>IF($B1425="","",COUNTIFS($B$5:$B1425,$B1425,$AT$5:$AT1425,$AT1425))</f>
        <v/>
      </c>
      <c r="AZ1425" s="14" t="str">
        <f>IF($B1425="","",COUNTIFS($B$5:$B1425,$B1425,$AV$5:$AV1425,$AV1425))</f>
        <v/>
      </c>
      <c r="BA1425" s="14" t="str">
        <f t="shared" si="226"/>
        <v/>
      </c>
      <c r="BB1425" s="14" t="str">
        <f t="shared" si="227"/>
        <v/>
      </c>
      <c r="BC1425" s="14">
        <f t="shared" si="228"/>
        <v>0</v>
      </c>
      <c r="BF1425" s="20" t="str">
        <f t="shared" si="229"/>
        <v/>
      </c>
    </row>
    <row r="1426" spans="45:58" ht="14.25" customHeight="1">
      <c r="AS1426" s="18" t="str">
        <f t="shared" si="220"/>
        <v/>
      </c>
      <c r="AT1426" s="12" t="str">
        <f t="shared" si="221"/>
        <v/>
      </c>
      <c r="AU1426" s="19" t="str">
        <f t="shared" si="222"/>
        <v/>
      </c>
      <c r="AV1426" s="12" t="str">
        <f t="shared" si="223"/>
        <v/>
      </c>
      <c r="AW1426" s="12" t="str">
        <f t="shared" si="224"/>
        <v/>
      </c>
      <c r="AX1426" s="14" t="str">
        <f t="shared" si="225"/>
        <v/>
      </c>
      <c r="AY1426" s="14" t="str">
        <f>IF($B1426="","",COUNTIFS($B$5:$B1426,$B1426,$AT$5:$AT1426,$AT1426))</f>
        <v/>
      </c>
      <c r="AZ1426" s="14" t="str">
        <f>IF($B1426="","",COUNTIFS($B$5:$B1426,$B1426,$AV$5:$AV1426,$AV1426))</f>
        <v/>
      </c>
      <c r="BA1426" s="14" t="str">
        <f t="shared" si="226"/>
        <v/>
      </c>
      <c r="BB1426" s="14" t="str">
        <f t="shared" si="227"/>
        <v/>
      </c>
      <c r="BC1426" s="14">
        <f t="shared" si="228"/>
        <v>0</v>
      </c>
      <c r="BF1426" s="20" t="str">
        <f t="shared" si="229"/>
        <v/>
      </c>
    </row>
    <row r="1427" spans="45:58" ht="14.25" customHeight="1">
      <c r="AS1427" s="18" t="str">
        <f t="shared" si="220"/>
        <v/>
      </c>
      <c r="AT1427" s="12" t="str">
        <f t="shared" si="221"/>
        <v/>
      </c>
      <c r="AU1427" s="19" t="str">
        <f t="shared" si="222"/>
        <v/>
      </c>
      <c r="AV1427" s="12" t="str">
        <f t="shared" si="223"/>
        <v/>
      </c>
      <c r="AW1427" s="12" t="str">
        <f t="shared" si="224"/>
        <v/>
      </c>
      <c r="AX1427" s="14" t="str">
        <f t="shared" si="225"/>
        <v/>
      </c>
      <c r="AY1427" s="14" t="str">
        <f>IF($B1427="","",COUNTIFS($B$5:$B1427,$B1427,$AT$5:$AT1427,$AT1427))</f>
        <v/>
      </c>
      <c r="AZ1427" s="14" t="str">
        <f>IF($B1427="","",COUNTIFS($B$5:$B1427,$B1427,$AV$5:$AV1427,$AV1427))</f>
        <v/>
      </c>
      <c r="BA1427" s="14" t="str">
        <f t="shared" si="226"/>
        <v/>
      </c>
      <c r="BB1427" s="14" t="str">
        <f t="shared" si="227"/>
        <v/>
      </c>
      <c r="BC1427" s="14">
        <f t="shared" si="228"/>
        <v>0</v>
      </c>
      <c r="BF1427" s="20" t="str">
        <f t="shared" si="229"/>
        <v/>
      </c>
    </row>
    <row r="1428" spans="45:58" ht="14.25" customHeight="1">
      <c r="AS1428" s="18" t="str">
        <f t="shared" si="220"/>
        <v/>
      </c>
      <c r="AT1428" s="12" t="str">
        <f t="shared" si="221"/>
        <v/>
      </c>
      <c r="AU1428" s="19" t="str">
        <f t="shared" si="222"/>
        <v/>
      </c>
      <c r="AV1428" s="12" t="str">
        <f t="shared" si="223"/>
        <v/>
      </c>
      <c r="AW1428" s="12" t="str">
        <f t="shared" si="224"/>
        <v/>
      </c>
      <c r="AX1428" s="14" t="str">
        <f t="shared" si="225"/>
        <v/>
      </c>
      <c r="AY1428" s="14" t="str">
        <f>IF($B1428="","",COUNTIFS($B$5:$B1428,$B1428,$AT$5:$AT1428,$AT1428))</f>
        <v/>
      </c>
      <c r="AZ1428" s="14" t="str">
        <f>IF($B1428="","",COUNTIFS($B$5:$B1428,$B1428,$AV$5:$AV1428,$AV1428))</f>
        <v/>
      </c>
      <c r="BA1428" s="14" t="str">
        <f t="shared" si="226"/>
        <v/>
      </c>
      <c r="BB1428" s="14" t="str">
        <f t="shared" si="227"/>
        <v/>
      </c>
      <c r="BC1428" s="14">
        <f t="shared" si="228"/>
        <v>0</v>
      </c>
      <c r="BF1428" s="20" t="str">
        <f t="shared" si="229"/>
        <v/>
      </c>
    </row>
    <row r="1429" spans="45:58" ht="14.25" customHeight="1">
      <c r="AS1429" s="18" t="str">
        <f t="shared" si="220"/>
        <v/>
      </c>
      <c r="AT1429" s="12" t="str">
        <f t="shared" si="221"/>
        <v/>
      </c>
      <c r="AU1429" s="19" t="str">
        <f t="shared" si="222"/>
        <v/>
      </c>
      <c r="AV1429" s="12" t="str">
        <f t="shared" si="223"/>
        <v/>
      </c>
      <c r="AW1429" s="12" t="str">
        <f t="shared" si="224"/>
        <v/>
      </c>
      <c r="AX1429" s="14" t="str">
        <f t="shared" si="225"/>
        <v/>
      </c>
      <c r="AY1429" s="14" t="str">
        <f>IF($B1429="","",COUNTIFS($B$5:$B1429,$B1429,$AT$5:$AT1429,$AT1429))</f>
        <v/>
      </c>
      <c r="AZ1429" s="14" t="str">
        <f>IF($B1429="","",COUNTIFS($B$5:$B1429,$B1429,$AV$5:$AV1429,$AV1429))</f>
        <v/>
      </c>
      <c r="BA1429" s="14" t="str">
        <f t="shared" si="226"/>
        <v/>
      </c>
      <c r="BB1429" s="14" t="str">
        <f t="shared" si="227"/>
        <v/>
      </c>
      <c r="BC1429" s="14">
        <f t="shared" si="228"/>
        <v>0</v>
      </c>
      <c r="BF1429" s="20" t="str">
        <f t="shared" si="229"/>
        <v/>
      </c>
    </row>
    <row r="1430" spans="45:58" ht="14.25" customHeight="1">
      <c r="AS1430" s="18" t="str">
        <f t="shared" si="220"/>
        <v/>
      </c>
      <c r="AT1430" s="12" t="str">
        <f t="shared" si="221"/>
        <v/>
      </c>
      <c r="AU1430" s="19" t="str">
        <f t="shared" si="222"/>
        <v/>
      </c>
      <c r="AV1430" s="12" t="str">
        <f t="shared" si="223"/>
        <v/>
      </c>
      <c r="AW1430" s="12" t="str">
        <f t="shared" si="224"/>
        <v/>
      </c>
      <c r="AX1430" s="14" t="str">
        <f t="shared" si="225"/>
        <v/>
      </c>
      <c r="AY1430" s="14" t="str">
        <f>IF($B1430="","",COUNTIFS($B$5:$B1430,$B1430,$AT$5:$AT1430,$AT1430))</f>
        <v/>
      </c>
      <c r="AZ1430" s="14" t="str">
        <f>IF($B1430="","",COUNTIFS($B$5:$B1430,$B1430,$AV$5:$AV1430,$AV1430))</f>
        <v/>
      </c>
      <c r="BA1430" s="14" t="str">
        <f t="shared" si="226"/>
        <v/>
      </c>
      <c r="BB1430" s="14" t="str">
        <f t="shared" si="227"/>
        <v/>
      </c>
      <c r="BC1430" s="14">
        <f t="shared" si="228"/>
        <v>0</v>
      </c>
      <c r="BF1430" s="20" t="str">
        <f t="shared" si="229"/>
        <v/>
      </c>
    </row>
    <row r="1431" spans="45:58" ht="14.25" customHeight="1">
      <c r="AS1431" s="18" t="str">
        <f t="shared" si="220"/>
        <v/>
      </c>
      <c r="AT1431" s="12" t="str">
        <f t="shared" si="221"/>
        <v/>
      </c>
      <c r="AU1431" s="19" t="str">
        <f t="shared" si="222"/>
        <v/>
      </c>
      <c r="AV1431" s="12" t="str">
        <f t="shared" si="223"/>
        <v/>
      </c>
      <c r="AW1431" s="12" t="str">
        <f t="shared" si="224"/>
        <v/>
      </c>
      <c r="AX1431" s="14" t="str">
        <f t="shared" si="225"/>
        <v/>
      </c>
      <c r="AY1431" s="14" t="str">
        <f>IF($B1431="","",COUNTIFS($B$5:$B1431,$B1431,$AT$5:$AT1431,$AT1431))</f>
        <v/>
      </c>
      <c r="AZ1431" s="14" t="str">
        <f>IF($B1431="","",COUNTIFS($B$5:$B1431,$B1431,$AV$5:$AV1431,$AV1431))</f>
        <v/>
      </c>
      <c r="BA1431" s="14" t="str">
        <f t="shared" si="226"/>
        <v/>
      </c>
      <c r="BB1431" s="14" t="str">
        <f t="shared" si="227"/>
        <v/>
      </c>
      <c r="BC1431" s="14">
        <f t="shared" si="228"/>
        <v>0</v>
      </c>
      <c r="BF1431" s="20" t="str">
        <f t="shared" si="229"/>
        <v/>
      </c>
    </row>
    <row r="1432" spans="45:58" ht="14.25" customHeight="1">
      <c r="AS1432" s="18" t="str">
        <f t="shared" si="220"/>
        <v/>
      </c>
      <c r="AT1432" s="12" t="str">
        <f t="shared" si="221"/>
        <v/>
      </c>
      <c r="AU1432" s="19" t="str">
        <f t="shared" si="222"/>
        <v/>
      </c>
      <c r="AV1432" s="12" t="str">
        <f t="shared" si="223"/>
        <v/>
      </c>
      <c r="AW1432" s="12" t="str">
        <f t="shared" si="224"/>
        <v/>
      </c>
      <c r="AX1432" s="14" t="str">
        <f t="shared" si="225"/>
        <v/>
      </c>
      <c r="AY1432" s="14" t="str">
        <f>IF($B1432="","",COUNTIFS($B$5:$B1432,$B1432,$AT$5:$AT1432,$AT1432))</f>
        <v/>
      </c>
      <c r="AZ1432" s="14" t="str">
        <f>IF($B1432="","",COUNTIFS($B$5:$B1432,$B1432,$AV$5:$AV1432,$AV1432))</f>
        <v/>
      </c>
      <c r="BA1432" s="14" t="str">
        <f t="shared" si="226"/>
        <v/>
      </c>
      <c r="BB1432" s="14" t="str">
        <f t="shared" si="227"/>
        <v/>
      </c>
      <c r="BC1432" s="14">
        <f t="shared" si="228"/>
        <v>0</v>
      </c>
      <c r="BF1432" s="20" t="str">
        <f t="shared" si="229"/>
        <v/>
      </c>
    </row>
    <row r="1433" spans="45:58" ht="14.25" customHeight="1">
      <c r="AS1433" s="18" t="str">
        <f t="shared" si="220"/>
        <v/>
      </c>
      <c r="AT1433" s="12" t="str">
        <f t="shared" si="221"/>
        <v/>
      </c>
      <c r="AU1433" s="19" t="str">
        <f t="shared" si="222"/>
        <v/>
      </c>
      <c r="AV1433" s="12" t="str">
        <f t="shared" si="223"/>
        <v/>
      </c>
      <c r="AW1433" s="12" t="str">
        <f t="shared" si="224"/>
        <v/>
      </c>
      <c r="AX1433" s="14" t="str">
        <f t="shared" si="225"/>
        <v/>
      </c>
      <c r="AY1433" s="14" t="str">
        <f>IF($B1433="","",COUNTIFS($B$5:$B1433,$B1433,$AT$5:$AT1433,$AT1433))</f>
        <v/>
      </c>
      <c r="AZ1433" s="14" t="str">
        <f>IF($B1433="","",COUNTIFS($B$5:$B1433,$B1433,$AV$5:$AV1433,$AV1433))</f>
        <v/>
      </c>
      <c r="BA1433" s="14" t="str">
        <f t="shared" si="226"/>
        <v/>
      </c>
      <c r="BB1433" s="14" t="str">
        <f t="shared" si="227"/>
        <v/>
      </c>
      <c r="BC1433" s="14">
        <f t="shared" si="228"/>
        <v>0</v>
      </c>
      <c r="BF1433" s="20" t="str">
        <f t="shared" si="229"/>
        <v/>
      </c>
    </row>
    <row r="1434" spans="45:58" ht="14.25" customHeight="1">
      <c r="AS1434" s="18" t="str">
        <f t="shared" si="220"/>
        <v/>
      </c>
      <c r="AT1434" s="12" t="str">
        <f t="shared" si="221"/>
        <v/>
      </c>
      <c r="AU1434" s="19" t="str">
        <f t="shared" si="222"/>
        <v/>
      </c>
      <c r="AV1434" s="12" t="str">
        <f t="shared" si="223"/>
        <v/>
      </c>
      <c r="AW1434" s="12" t="str">
        <f t="shared" si="224"/>
        <v/>
      </c>
      <c r="AX1434" s="14" t="str">
        <f t="shared" si="225"/>
        <v/>
      </c>
      <c r="AY1434" s="14" t="str">
        <f>IF($B1434="","",COUNTIFS($B$5:$B1434,$B1434,$AT$5:$AT1434,$AT1434))</f>
        <v/>
      </c>
      <c r="AZ1434" s="14" t="str">
        <f>IF($B1434="","",COUNTIFS($B$5:$B1434,$B1434,$AV$5:$AV1434,$AV1434))</f>
        <v/>
      </c>
      <c r="BA1434" s="14" t="str">
        <f t="shared" si="226"/>
        <v/>
      </c>
      <c r="BB1434" s="14" t="str">
        <f t="shared" si="227"/>
        <v/>
      </c>
      <c r="BC1434" s="14">
        <f t="shared" si="228"/>
        <v>0</v>
      </c>
      <c r="BF1434" s="20" t="str">
        <f t="shared" si="229"/>
        <v/>
      </c>
    </row>
    <row r="1435" spans="45:58" ht="14.25" customHeight="1">
      <c r="AS1435" s="18" t="str">
        <f t="shared" si="220"/>
        <v/>
      </c>
      <c r="AT1435" s="12" t="str">
        <f t="shared" si="221"/>
        <v/>
      </c>
      <c r="AU1435" s="19" t="str">
        <f t="shared" si="222"/>
        <v/>
      </c>
      <c r="AV1435" s="12" t="str">
        <f t="shared" si="223"/>
        <v/>
      </c>
      <c r="AW1435" s="12" t="str">
        <f t="shared" si="224"/>
        <v/>
      </c>
      <c r="AX1435" s="14" t="str">
        <f t="shared" si="225"/>
        <v/>
      </c>
      <c r="AY1435" s="14" t="str">
        <f>IF($B1435="","",COUNTIFS($B$5:$B1435,$B1435,$AT$5:$AT1435,$AT1435))</f>
        <v/>
      </c>
      <c r="AZ1435" s="14" t="str">
        <f>IF($B1435="","",COUNTIFS($B$5:$B1435,$B1435,$AV$5:$AV1435,$AV1435))</f>
        <v/>
      </c>
      <c r="BA1435" s="14" t="str">
        <f t="shared" si="226"/>
        <v/>
      </c>
      <c r="BB1435" s="14" t="str">
        <f t="shared" si="227"/>
        <v/>
      </c>
      <c r="BC1435" s="14">
        <f t="shared" si="228"/>
        <v>0</v>
      </c>
      <c r="BF1435" s="20" t="str">
        <f t="shared" si="229"/>
        <v/>
      </c>
    </row>
    <row r="1436" spans="45:58" ht="14.25" customHeight="1">
      <c r="AS1436" s="18" t="str">
        <f t="shared" si="220"/>
        <v/>
      </c>
      <c r="AT1436" s="12" t="str">
        <f t="shared" si="221"/>
        <v/>
      </c>
      <c r="AU1436" s="19" t="str">
        <f t="shared" si="222"/>
        <v/>
      </c>
      <c r="AV1436" s="12" t="str">
        <f t="shared" si="223"/>
        <v/>
      </c>
      <c r="AW1436" s="12" t="str">
        <f t="shared" si="224"/>
        <v/>
      </c>
      <c r="AX1436" s="14" t="str">
        <f t="shared" si="225"/>
        <v/>
      </c>
      <c r="AY1436" s="14" t="str">
        <f>IF($B1436="","",COUNTIFS($B$5:$B1436,$B1436,$AT$5:$AT1436,$AT1436))</f>
        <v/>
      </c>
      <c r="AZ1436" s="14" t="str">
        <f>IF($B1436="","",COUNTIFS($B$5:$B1436,$B1436,$AV$5:$AV1436,$AV1436))</f>
        <v/>
      </c>
      <c r="BA1436" s="14" t="str">
        <f t="shared" si="226"/>
        <v/>
      </c>
      <c r="BB1436" s="14" t="str">
        <f t="shared" si="227"/>
        <v/>
      </c>
      <c r="BC1436" s="14">
        <f t="shared" si="228"/>
        <v>0</v>
      </c>
      <c r="BF1436" s="20" t="str">
        <f t="shared" si="229"/>
        <v/>
      </c>
    </row>
    <row r="1437" spans="45:58" ht="14.25" customHeight="1">
      <c r="AS1437" s="18" t="str">
        <f t="shared" si="220"/>
        <v/>
      </c>
      <c r="AT1437" s="12" t="str">
        <f t="shared" si="221"/>
        <v/>
      </c>
      <c r="AU1437" s="19" t="str">
        <f t="shared" si="222"/>
        <v/>
      </c>
      <c r="AV1437" s="12" t="str">
        <f t="shared" si="223"/>
        <v/>
      </c>
      <c r="AW1437" s="12" t="str">
        <f t="shared" si="224"/>
        <v/>
      </c>
      <c r="AX1437" s="14" t="str">
        <f t="shared" si="225"/>
        <v/>
      </c>
      <c r="AY1437" s="14" t="str">
        <f>IF($B1437="","",COUNTIFS($B$5:$B1437,$B1437,$AT$5:$AT1437,$AT1437))</f>
        <v/>
      </c>
      <c r="AZ1437" s="14" t="str">
        <f>IF($B1437="","",COUNTIFS($B$5:$B1437,$B1437,$AV$5:$AV1437,$AV1437))</f>
        <v/>
      </c>
      <c r="BA1437" s="14" t="str">
        <f t="shared" si="226"/>
        <v/>
      </c>
      <c r="BB1437" s="14" t="str">
        <f t="shared" si="227"/>
        <v/>
      </c>
      <c r="BC1437" s="14">
        <f t="shared" si="228"/>
        <v>0</v>
      </c>
      <c r="BF1437" s="20" t="str">
        <f t="shared" si="229"/>
        <v/>
      </c>
    </row>
    <row r="1438" spans="45:58" ht="14.25" customHeight="1">
      <c r="AS1438" s="18" t="str">
        <f t="shared" si="220"/>
        <v/>
      </c>
      <c r="AT1438" s="12" t="str">
        <f t="shared" si="221"/>
        <v/>
      </c>
      <c r="AU1438" s="19" t="str">
        <f t="shared" si="222"/>
        <v/>
      </c>
      <c r="AV1438" s="12" t="str">
        <f t="shared" si="223"/>
        <v/>
      </c>
      <c r="AW1438" s="12" t="str">
        <f t="shared" si="224"/>
        <v/>
      </c>
      <c r="AX1438" s="14" t="str">
        <f t="shared" si="225"/>
        <v/>
      </c>
      <c r="AY1438" s="14" t="str">
        <f>IF($B1438="","",COUNTIFS($B$5:$B1438,$B1438,$AT$5:$AT1438,$AT1438))</f>
        <v/>
      </c>
      <c r="AZ1438" s="14" t="str">
        <f>IF($B1438="","",COUNTIFS($B$5:$B1438,$B1438,$AV$5:$AV1438,$AV1438))</f>
        <v/>
      </c>
      <c r="BA1438" s="14" t="str">
        <f t="shared" si="226"/>
        <v/>
      </c>
      <c r="BB1438" s="14" t="str">
        <f t="shared" si="227"/>
        <v/>
      </c>
      <c r="BC1438" s="14">
        <f t="shared" si="228"/>
        <v>0</v>
      </c>
      <c r="BF1438" s="20" t="str">
        <f t="shared" si="229"/>
        <v/>
      </c>
    </row>
    <row r="1439" spans="45:58" ht="14.25" customHeight="1">
      <c r="AS1439" s="18" t="str">
        <f t="shared" si="220"/>
        <v/>
      </c>
      <c r="AT1439" s="12" t="str">
        <f t="shared" si="221"/>
        <v/>
      </c>
      <c r="AU1439" s="19" t="str">
        <f t="shared" si="222"/>
        <v/>
      </c>
      <c r="AV1439" s="12" t="str">
        <f t="shared" si="223"/>
        <v/>
      </c>
      <c r="AW1439" s="12" t="str">
        <f t="shared" si="224"/>
        <v/>
      </c>
      <c r="AX1439" s="14" t="str">
        <f t="shared" si="225"/>
        <v/>
      </c>
      <c r="AY1439" s="14" t="str">
        <f>IF($B1439="","",COUNTIFS($B$5:$B1439,$B1439,$AT$5:$AT1439,$AT1439))</f>
        <v/>
      </c>
      <c r="AZ1439" s="14" t="str">
        <f>IF($B1439="","",COUNTIFS($B$5:$B1439,$B1439,$AV$5:$AV1439,$AV1439))</f>
        <v/>
      </c>
      <c r="BA1439" s="14" t="str">
        <f t="shared" si="226"/>
        <v/>
      </c>
      <c r="BB1439" s="14" t="str">
        <f t="shared" si="227"/>
        <v/>
      </c>
      <c r="BC1439" s="14">
        <f t="shared" si="228"/>
        <v>0</v>
      </c>
      <c r="BF1439" s="20" t="str">
        <f t="shared" si="229"/>
        <v/>
      </c>
    </row>
    <row r="1440" spans="45:58" ht="14.25" customHeight="1">
      <c r="AS1440" s="18" t="str">
        <f t="shared" si="220"/>
        <v/>
      </c>
      <c r="AT1440" s="12" t="str">
        <f t="shared" si="221"/>
        <v/>
      </c>
      <c r="AU1440" s="19" t="str">
        <f t="shared" si="222"/>
        <v/>
      </c>
      <c r="AV1440" s="12" t="str">
        <f t="shared" si="223"/>
        <v/>
      </c>
      <c r="AW1440" s="12" t="str">
        <f t="shared" si="224"/>
        <v/>
      </c>
      <c r="AX1440" s="14" t="str">
        <f t="shared" si="225"/>
        <v/>
      </c>
      <c r="AY1440" s="14" t="str">
        <f>IF($B1440="","",COUNTIFS($B$5:$B1440,$B1440,$AT$5:$AT1440,$AT1440))</f>
        <v/>
      </c>
      <c r="AZ1440" s="14" t="str">
        <f>IF($B1440="","",COUNTIFS($B$5:$B1440,$B1440,$AV$5:$AV1440,$AV1440))</f>
        <v/>
      </c>
      <c r="BA1440" s="14" t="str">
        <f t="shared" si="226"/>
        <v/>
      </c>
      <c r="BB1440" s="14" t="str">
        <f t="shared" si="227"/>
        <v/>
      </c>
      <c r="BC1440" s="14">
        <f t="shared" si="228"/>
        <v>0</v>
      </c>
      <c r="BF1440" s="20" t="str">
        <f t="shared" si="229"/>
        <v/>
      </c>
    </row>
    <row r="1441" spans="45:58" ht="14.25" customHeight="1">
      <c r="AS1441" s="18" t="str">
        <f t="shared" si="220"/>
        <v/>
      </c>
      <c r="AT1441" s="12" t="str">
        <f t="shared" si="221"/>
        <v/>
      </c>
      <c r="AU1441" s="19" t="str">
        <f t="shared" si="222"/>
        <v/>
      </c>
      <c r="AV1441" s="12" t="str">
        <f t="shared" si="223"/>
        <v/>
      </c>
      <c r="AW1441" s="12" t="str">
        <f t="shared" si="224"/>
        <v/>
      </c>
      <c r="AX1441" s="14" t="str">
        <f t="shared" si="225"/>
        <v/>
      </c>
      <c r="AY1441" s="14" t="str">
        <f>IF($B1441="","",COUNTIFS($B$5:$B1441,$B1441,$AT$5:$AT1441,$AT1441))</f>
        <v/>
      </c>
      <c r="AZ1441" s="14" t="str">
        <f>IF($B1441="","",COUNTIFS($B$5:$B1441,$B1441,$AV$5:$AV1441,$AV1441))</f>
        <v/>
      </c>
      <c r="BA1441" s="14" t="str">
        <f t="shared" si="226"/>
        <v/>
      </c>
      <c r="BB1441" s="14" t="str">
        <f t="shared" si="227"/>
        <v/>
      </c>
      <c r="BC1441" s="14">
        <f t="shared" si="228"/>
        <v>0</v>
      </c>
      <c r="BF1441" s="20" t="str">
        <f t="shared" si="229"/>
        <v/>
      </c>
    </row>
    <row r="1442" spans="45:58" ht="14.25" customHeight="1">
      <c r="AS1442" s="18" t="str">
        <f t="shared" si="220"/>
        <v/>
      </c>
      <c r="AT1442" s="12" t="str">
        <f t="shared" si="221"/>
        <v/>
      </c>
      <c r="AU1442" s="19" t="str">
        <f t="shared" si="222"/>
        <v/>
      </c>
      <c r="AV1442" s="12" t="str">
        <f t="shared" si="223"/>
        <v/>
      </c>
      <c r="AW1442" s="12" t="str">
        <f t="shared" si="224"/>
        <v/>
      </c>
      <c r="AX1442" s="14" t="str">
        <f t="shared" si="225"/>
        <v/>
      </c>
      <c r="AY1442" s="14" t="str">
        <f>IF($B1442="","",COUNTIFS($B$5:$B1442,$B1442,$AT$5:$AT1442,$AT1442))</f>
        <v/>
      </c>
      <c r="AZ1442" s="14" t="str">
        <f>IF($B1442="","",COUNTIFS($B$5:$B1442,$B1442,$AV$5:$AV1442,$AV1442))</f>
        <v/>
      </c>
      <c r="BA1442" s="14" t="str">
        <f t="shared" si="226"/>
        <v/>
      </c>
      <c r="BB1442" s="14" t="str">
        <f t="shared" si="227"/>
        <v/>
      </c>
      <c r="BC1442" s="14">
        <f t="shared" si="228"/>
        <v>0</v>
      </c>
      <c r="BF1442" s="20" t="str">
        <f t="shared" si="229"/>
        <v/>
      </c>
    </row>
    <row r="1443" spans="45:58" ht="14.25" customHeight="1">
      <c r="AS1443" s="18" t="str">
        <f t="shared" si="220"/>
        <v/>
      </c>
      <c r="AT1443" s="12" t="str">
        <f t="shared" si="221"/>
        <v/>
      </c>
      <c r="AU1443" s="19" t="str">
        <f t="shared" si="222"/>
        <v/>
      </c>
      <c r="AV1443" s="12" t="str">
        <f t="shared" si="223"/>
        <v/>
      </c>
      <c r="AW1443" s="12" t="str">
        <f t="shared" si="224"/>
        <v/>
      </c>
      <c r="AX1443" s="14" t="str">
        <f t="shared" si="225"/>
        <v/>
      </c>
      <c r="AY1443" s="14" t="str">
        <f>IF($B1443="","",COUNTIFS($B$5:$B1443,$B1443,$AT$5:$AT1443,$AT1443))</f>
        <v/>
      </c>
      <c r="AZ1443" s="14" t="str">
        <f>IF($B1443="","",COUNTIFS($B$5:$B1443,$B1443,$AV$5:$AV1443,$AV1443))</f>
        <v/>
      </c>
      <c r="BA1443" s="14" t="str">
        <f t="shared" si="226"/>
        <v/>
      </c>
      <c r="BB1443" s="14" t="str">
        <f t="shared" si="227"/>
        <v/>
      </c>
      <c r="BC1443" s="14">
        <f t="shared" si="228"/>
        <v>0</v>
      </c>
      <c r="BF1443" s="20" t="str">
        <f t="shared" si="229"/>
        <v/>
      </c>
    </row>
    <row r="1444" spans="45:58" ht="14.25" customHeight="1">
      <c r="AS1444" s="18" t="str">
        <f t="shared" si="220"/>
        <v/>
      </c>
      <c r="AT1444" s="12" t="str">
        <f t="shared" si="221"/>
        <v/>
      </c>
      <c r="AU1444" s="19" t="str">
        <f t="shared" si="222"/>
        <v/>
      </c>
      <c r="AV1444" s="12" t="str">
        <f t="shared" si="223"/>
        <v/>
      </c>
      <c r="AW1444" s="12" t="str">
        <f t="shared" si="224"/>
        <v/>
      </c>
      <c r="AX1444" s="14" t="str">
        <f t="shared" si="225"/>
        <v/>
      </c>
      <c r="AY1444" s="14" t="str">
        <f>IF($B1444="","",COUNTIFS($B$5:$B1444,$B1444,$AT$5:$AT1444,$AT1444))</f>
        <v/>
      </c>
      <c r="AZ1444" s="14" t="str">
        <f>IF($B1444="","",COUNTIFS($B$5:$B1444,$B1444,$AV$5:$AV1444,$AV1444))</f>
        <v/>
      </c>
      <c r="BA1444" s="14" t="str">
        <f t="shared" si="226"/>
        <v/>
      </c>
      <c r="BB1444" s="14" t="str">
        <f t="shared" si="227"/>
        <v/>
      </c>
      <c r="BC1444" s="14">
        <f t="shared" si="228"/>
        <v>0</v>
      </c>
      <c r="BF1444" s="20" t="str">
        <f t="shared" si="229"/>
        <v/>
      </c>
    </row>
    <row r="1445" spans="45:58" ht="14.25" customHeight="1">
      <c r="AS1445" s="18" t="str">
        <f t="shared" si="220"/>
        <v/>
      </c>
      <c r="AT1445" s="12" t="str">
        <f t="shared" si="221"/>
        <v/>
      </c>
      <c r="AU1445" s="19" t="str">
        <f t="shared" si="222"/>
        <v/>
      </c>
      <c r="AV1445" s="12" t="str">
        <f t="shared" si="223"/>
        <v/>
      </c>
      <c r="AW1445" s="12" t="str">
        <f t="shared" si="224"/>
        <v/>
      </c>
      <c r="AX1445" s="14" t="str">
        <f t="shared" si="225"/>
        <v/>
      </c>
      <c r="AY1445" s="14" t="str">
        <f>IF($B1445="","",COUNTIFS($B$5:$B1445,$B1445,$AT$5:$AT1445,$AT1445))</f>
        <v/>
      </c>
      <c r="AZ1445" s="14" t="str">
        <f>IF($B1445="","",COUNTIFS($B$5:$B1445,$B1445,$AV$5:$AV1445,$AV1445))</f>
        <v/>
      </c>
      <c r="BA1445" s="14" t="str">
        <f t="shared" si="226"/>
        <v/>
      </c>
      <c r="BB1445" s="14" t="str">
        <f t="shared" si="227"/>
        <v/>
      </c>
      <c r="BC1445" s="14">
        <f t="shared" si="228"/>
        <v>0</v>
      </c>
      <c r="BF1445" s="20" t="str">
        <f t="shared" si="229"/>
        <v/>
      </c>
    </row>
    <row r="1446" spans="45:58" ht="14.25" customHeight="1">
      <c r="AS1446" s="18" t="str">
        <f t="shared" si="220"/>
        <v/>
      </c>
      <c r="AT1446" s="12" t="str">
        <f t="shared" si="221"/>
        <v/>
      </c>
      <c r="AU1446" s="19" t="str">
        <f t="shared" si="222"/>
        <v/>
      </c>
      <c r="AV1446" s="12" t="str">
        <f t="shared" si="223"/>
        <v/>
      </c>
      <c r="AW1446" s="12" t="str">
        <f t="shared" si="224"/>
        <v/>
      </c>
      <c r="AX1446" s="14" t="str">
        <f t="shared" si="225"/>
        <v/>
      </c>
      <c r="AY1446" s="14" t="str">
        <f>IF($B1446="","",COUNTIFS($B$5:$B1446,$B1446,$AT$5:$AT1446,$AT1446))</f>
        <v/>
      </c>
      <c r="AZ1446" s="14" t="str">
        <f>IF($B1446="","",COUNTIFS($B$5:$B1446,$B1446,$AV$5:$AV1446,$AV1446))</f>
        <v/>
      </c>
      <c r="BA1446" s="14" t="str">
        <f t="shared" si="226"/>
        <v/>
      </c>
      <c r="BB1446" s="14" t="str">
        <f t="shared" si="227"/>
        <v/>
      </c>
      <c r="BC1446" s="14">
        <f t="shared" si="228"/>
        <v>0</v>
      </c>
      <c r="BF1446" s="20" t="str">
        <f t="shared" si="229"/>
        <v/>
      </c>
    </row>
    <row r="1447" spans="45:58" ht="14.25" customHeight="1">
      <c r="AS1447" s="18" t="str">
        <f t="shared" si="220"/>
        <v/>
      </c>
      <c r="AT1447" s="12" t="str">
        <f t="shared" si="221"/>
        <v/>
      </c>
      <c r="AU1447" s="19" t="str">
        <f t="shared" si="222"/>
        <v/>
      </c>
      <c r="AV1447" s="12" t="str">
        <f t="shared" si="223"/>
        <v/>
      </c>
      <c r="AW1447" s="12" t="str">
        <f t="shared" si="224"/>
        <v/>
      </c>
      <c r="AX1447" s="14" t="str">
        <f t="shared" si="225"/>
        <v/>
      </c>
      <c r="AY1447" s="14" t="str">
        <f>IF($B1447="","",COUNTIFS($B$5:$B1447,$B1447,$AT$5:$AT1447,$AT1447))</f>
        <v/>
      </c>
      <c r="AZ1447" s="14" t="str">
        <f>IF($B1447="","",COUNTIFS($B$5:$B1447,$B1447,$AV$5:$AV1447,$AV1447))</f>
        <v/>
      </c>
      <c r="BA1447" s="14" t="str">
        <f t="shared" si="226"/>
        <v/>
      </c>
      <c r="BB1447" s="14" t="str">
        <f t="shared" si="227"/>
        <v/>
      </c>
      <c r="BC1447" s="14">
        <f t="shared" si="228"/>
        <v>0</v>
      </c>
      <c r="BF1447" s="20" t="str">
        <f t="shared" si="229"/>
        <v/>
      </c>
    </row>
    <row r="1448" spans="45:58" ht="14.25" customHeight="1">
      <c r="AS1448" s="18" t="str">
        <f t="shared" si="220"/>
        <v/>
      </c>
      <c r="AT1448" s="12" t="str">
        <f t="shared" si="221"/>
        <v/>
      </c>
      <c r="AU1448" s="19" t="str">
        <f t="shared" si="222"/>
        <v/>
      </c>
      <c r="AV1448" s="12" t="str">
        <f t="shared" si="223"/>
        <v/>
      </c>
      <c r="AW1448" s="12" t="str">
        <f t="shared" si="224"/>
        <v/>
      </c>
      <c r="AX1448" s="14" t="str">
        <f t="shared" si="225"/>
        <v/>
      </c>
      <c r="AY1448" s="14" t="str">
        <f>IF($B1448="","",COUNTIFS($B$5:$B1448,$B1448,$AT$5:$AT1448,$AT1448))</f>
        <v/>
      </c>
      <c r="AZ1448" s="14" t="str">
        <f>IF($B1448="","",COUNTIFS($B$5:$B1448,$B1448,$AV$5:$AV1448,$AV1448))</f>
        <v/>
      </c>
      <c r="BA1448" s="14" t="str">
        <f t="shared" si="226"/>
        <v/>
      </c>
      <c r="BB1448" s="14" t="str">
        <f t="shared" si="227"/>
        <v/>
      </c>
      <c r="BC1448" s="14">
        <f t="shared" si="228"/>
        <v>0</v>
      </c>
      <c r="BF1448" s="20" t="str">
        <f t="shared" si="229"/>
        <v/>
      </c>
    </row>
    <row r="1449" spans="45:58" ht="14.25" customHeight="1">
      <c r="AS1449" s="18" t="str">
        <f t="shared" si="220"/>
        <v/>
      </c>
      <c r="AT1449" s="12" t="str">
        <f t="shared" si="221"/>
        <v/>
      </c>
      <c r="AU1449" s="19" t="str">
        <f t="shared" si="222"/>
        <v/>
      </c>
      <c r="AV1449" s="12" t="str">
        <f t="shared" si="223"/>
        <v/>
      </c>
      <c r="AW1449" s="12" t="str">
        <f t="shared" si="224"/>
        <v/>
      </c>
      <c r="AX1449" s="14" t="str">
        <f t="shared" si="225"/>
        <v/>
      </c>
      <c r="AY1449" s="14" t="str">
        <f>IF($B1449="","",COUNTIFS($B$5:$B1449,$B1449,$AT$5:$AT1449,$AT1449))</f>
        <v/>
      </c>
      <c r="AZ1449" s="14" t="str">
        <f>IF($B1449="","",COUNTIFS($B$5:$B1449,$B1449,$AV$5:$AV1449,$AV1449))</f>
        <v/>
      </c>
      <c r="BA1449" s="14" t="str">
        <f t="shared" si="226"/>
        <v/>
      </c>
      <c r="BB1449" s="14" t="str">
        <f t="shared" si="227"/>
        <v/>
      </c>
      <c r="BC1449" s="14">
        <f t="shared" si="228"/>
        <v>0</v>
      </c>
      <c r="BF1449" s="20" t="str">
        <f t="shared" si="229"/>
        <v/>
      </c>
    </row>
    <row r="1450" spans="45:58" ht="14.25" customHeight="1">
      <c r="AS1450" s="18" t="str">
        <f t="shared" si="220"/>
        <v/>
      </c>
      <c r="AT1450" s="12" t="str">
        <f t="shared" si="221"/>
        <v/>
      </c>
      <c r="AU1450" s="19" t="str">
        <f t="shared" si="222"/>
        <v/>
      </c>
      <c r="AV1450" s="12" t="str">
        <f t="shared" si="223"/>
        <v/>
      </c>
      <c r="AW1450" s="12" t="str">
        <f t="shared" si="224"/>
        <v/>
      </c>
      <c r="AX1450" s="14" t="str">
        <f t="shared" si="225"/>
        <v/>
      </c>
      <c r="AY1450" s="14" t="str">
        <f>IF($B1450="","",COUNTIFS($B$5:$B1450,$B1450,$AT$5:$AT1450,$AT1450))</f>
        <v/>
      </c>
      <c r="AZ1450" s="14" t="str">
        <f>IF($B1450="","",COUNTIFS($B$5:$B1450,$B1450,$AV$5:$AV1450,$AV1450))</f>
        <v/>
      </c>
      <c r="BA1450" s="14" t="str">
        <f t="shared" si="226"/>
        <v/>
      </c>
      <c r="BB1450" s="14" t="str">
        <f t="shared" si="227"/>
        <v/>
      </c>
      <c r="BC1450" s="14">
        <f t="shared" si="228"/>
        <v>0</v>
      </c>
      <c r="BF1450" s="20" t="str">
        <f t="shared" si="229"/>
        <v/>
      </c>
    </row>
    <row r="1451" spans="45:58" ht="14.25" customHeight="1">
      <c r="AS1451" s="18" t="str">
        <f t="shared" si="220"/>
        <v/>
      </c>
      <c r="AT1451" s="12" t="str">
        <f t="shared" si="221"/>
        <v/>
      </c>
      <c r="AU1451" s="19" t="str">
        <f t="shared" si="222"/>
        <v/>
      </c>
      <c r="AV1451" s="12" t="str">
        <f t="shared" si="223"/>
        <v/>
      </c>
      <c r="AW1451" s="12" t="str">
        <f t="shared" si="224"/>
        <v/>
      </c>
      <c r="AX1451" s="14" t="str">
        <f t="shared" si="225"/>
        <v/>
      </c>
      <c r="AY1451" s="14" t="str">
        <f>IF($B1451="","",COUNTIFS($B$5:$B1451,$B1451,$AT$5:$AT1451,$AT1451))</f>
        <v/>
      </c>
      <c r="AZ1451" s="14" t="str">
        <f>IF($B1451="","",COUNTIFS($B$5:$B1451,$B1451,$AV$5:$AV1451,$AV1451))</f>
        <v/>
      </c>
      <c r="BA1451" s="14" t="str">
        <f t="shared" si="226"/>
        <v/>
      </c>
      <c r="BB1451" s="14" t="str">
        <f t="shared" si="227"/>
        <v/>
      </c>
      <c r="BC1451" s="14">
        <f t="shared" si="228"/>
        <v>0</v>
      </c>
      <c r="BF1451" s="20" t="str">
        <f t="shared" si="229"/>
        <v/>
      </c>
    </row>
    <row r="1452" spans="45:58" ht="14.25" customHeight="1">
      <c r="AS1452" s="18" t="str">
        <f t="shared" si="220"/>
        <v/>
      </c>
      <c r="AT1452" s="12" t="str">
        <f t="shared" si="221"/>
        <v/>
      </c>
      <c r="AU1452" s="19" t="str">
        <f t="shared" si="222"/>
        <v/>
      </c>
      <c r="AV1452" s="12" t="str">
        <f t="shared" si="223"/>
        <v/>
      </c>
      <c r="AW1452" s="12" t="str">
        <f t="shared" si="224"/>
        <v/>
      </c>
      <c r="AX1452" s="14" t="str">
        <f t="shared" si="225"/>
        <v/>
      </c>
      <c r="AY1452" s="14" t="str">
        <f>IF($B1452="","",COUNTIFS($B$5:$B1452,$B1452,$AT$5:$AT1452,$AT1452))</f>
        <v/>
      </c>
      <c r="AZ1452" s="14" t="str">
        <f>IF($B1452="","",COUNTIFS($B$5:$B1452,$B1452,$AV$5:$AV1452,$AV1452))</f>
        <v/>
      </c>
      <c r="BA1452" s="14" t="str">
        <f t="shared" si="226"/>
        <v/>
      </c>
      <c r="BB1452" s="14" t="str">
        <f t="shared" si="227"/>
        <v/>
      </c>
      <c r="BC1452" s="14">
        <f t="shared" si="228"/>
        <v>0</v>
      </c>
      <c r="BF1452" s="20" t="str">
        <f t="shared" si="229"/>
        <v/>
      </c>
    </row>
    <row r="1453" spans="45:58" ht="14.25" customHeight="1">
      <c r="AS1453" s="18" t="str">
        <f t="shared" si="220"/>
        <v/>
      </c>
      <c r="AT1453" s="12" t="str">
        <f t="shared" si="221"/>
        <v/>
      </c>
      <c r="AU1453" s="19" t="str">
        <f t="shared" si="222"/>
        <v/>
      </c>
      <c r="AV1453" s="12" t="str">
        <f t="shared" si="223"/>
        <v/>
      </c>
      <c r="AW1453" s="12" t="str">
        <f t="shared" si="224"/>
        <v/>
      </c>
      <c r="AX1453" s="14" t="str">
        <f t="shared" si="225"/>
        <v/>
      </c>
      <c r="AY1453" s="14" t="str">
        <f>IF($B1453="","",COUNTIFS($B$5:$B1453,$B1453,$AT$5:$AT1453,$AT1453))</f>
        <v/>
      </c>
      <c r="AZ1453" s="14" t="str">
        <f>IF($B1453="","",COUNTIFS($B$5:$B1453,$B1453,$AV$5:$AV1453,$AV1453))</f>
        <v/>
      </c>
      <c r="BA1453" s="14" t="str">
        <f t="shared" si="226"/>
        <v/>
      </c>
      <c r="BB1453" s="14" t="str">
        <f t="shared" si="227"/>
        <v/>
      </c>
      <c r="BC1453" s="14">
        <f t="shared" si="228"/>
        <v>0</v>
      </c>
      <c r="BF1453" s="20" t="str">
        <f t="shared" si="229"/>
        <v/>
      </c>
    </row>
    <row r="1454" spans="45:58" ht="14.25" customHeight="1">
      <c r="AS1454" s="18" t="str">
        <f t="shared" si="220"/>
        <v/>
      </c>
      <c r="AT1454" s="12" t="str">
        <f t="shared" si="221"/>
        <v/>
      </c>
      <c r="AU1454" s="19" t="str">
        <f t="shared" si="222"/>
        <v/>
      </c>
      <c r="AV1454" s="12" t="str">
        <f t="shared" si="223"/>
        <v/>
      </c>
      <c r="AW1454" s="12" t="str">
        <f t="shared" si="224"/>
        <v/>
      </c>
      <c r="AX1454" s="14" t="str">
        <f t="shared" si="225"/>
        <v/>
      </c>
      <c r="AY1454" s="14" t="str">
        <f>IF($B1454="","",COUNTIFS($B$5:$B1454,$B1454,$AT$5:$AT1454,$AT1454))</f>
        <v/>
      </c>
      <c r="AZ1454" s="14" t="str">
        <f>IF($B1454="","",COUNTIFS($B$5:$B1454,$B1454,$AV$5:$AV1454,$AV1454))</f>
        <v/>
      </c>
      <c r="BA1454" s="14" t="str">
        <f t="shared" si="226"/>
        <v/>
      </c>
      <c r="BB1454" s="14" t="str">
        <f t="shared" si="227"/>
        <v/>
      </c>
      <c r="BC1454" s="14">
        <f t="shared" si="228"/>
        <v>0</v>
      </c>
      <c r="BF1454" s="20" t="str">
        <f t="shared" si="229"/>
        <v/>
      </c>
    </row>
    <row r="1455" spans="45:58" ht="14.25" customHeight="1">
      <c r="AS1455" s="18" t="str">
        <f t="shared" si="220"/>
        <v/>
      </c>
      <c r="AT1455" s="12" t="str">
        <f t="shared" si="221"/>
        <v/>
      </c>
      <c r="AU1455" s="19" t="str">
        <f t="shared" si="222"/>
        <v/>
      </c>
      <c r="AV1455" s="12" t="str">
        <f t="shared" si="223"/>
        <v/>
      </c>
      <c r="AW1455" s="12" t="str">
        <f t="shared" si="224"/>
        <v/>
      </c>
      <c r="AX1455" s="14" t="str">
        <f t="shared" si="225"/>
        <v/>
      </c>
      <c r="AY1455" s="14" t="str">
        <f>IF($B1455="","",COUNTIFS($B$5:$B1455,$B1455,$AT$5:$AT1455,$AT1455))</f>
        <v/>
      </c>
      <c r="AZ1455" s="14" t="str">
        <f>IF($B1455="","",COUNTIFS($B$5:$B1455,$B1455,$AV$5:$AV1455,$AV1455))</f>
        <v/>
      </c>
      <c r="BA1455" s="14" t="str">
        <f t="shared" si="226"/>
        <v/>
      </c>
      <c r="BB1455" s="14" t="str">
        <f t="shared" si="227"/>
        <v/>
      </c>
      <c r="BC1455" s="14">
        <f t="shared" si="228"/>
        <v>0</v>
      </c>
      <c r="BF1455" s="20" t="str">
        <f t="shared" si="229"/>
        <v/>
      </c>
    </row>
    <row r="1456" spans="45:58" ht="14.25" customHeight="1">
      <c r="AS1456" s="18" t="str">
        <f t="shared" si="220"/>
        <v/>
      </c>
      <c r="AT1456" s="12" t="str">
        <f t="shared" si="221"/>
        <v/>
      </c>
      <c r="AU1456" s="19" t="str">
        <f t="shared" si="222"/>
        <v/>
      </c>
      <c r="AV1456" s="12" t="str">
        <f t="shared" si="223"/>
        <v/>
      </c>
      <c r="AW1456" s="12" t="str">
        <f t="shared" si="224"/>
        <v/>
      </c>
      <c r="AX1456" s="14" t="str">
        <f t="shared" si="225"/>
        <v/>
      </c>
      <c r="AY1456" s="14" t="str">
        <f>IF($B1456="","",COUNTIFS($B$5:$B1456,$B1456,$AT$5:$AT1456,$AT1456))</f>
        <v/>
      </c>
      <c r="AZ1456" s="14" t="str">
        <f>IF($B1456="","",COUNTIFS($B$5:$B1456,$B1456,$AV$5:$AV1456,$AV1456))</f>
        <v/>
      </c>
      <c r="BA1456" s="14" t="str">
        <f t="shared" si="226"/>
        <v/>
      </c>
      <c r="BB1456" s="14" t="str">
        <f t="shared" si="227"/>
        <v/>
      </c>
      <c r="BC1456" s="14">
        <f t="shared" si="228"/>
        <v>0</v>
      </c>
      <c r="BF1456" s="20" t="str">
        <f t="shared" si="229"/>
        <v/>
      </c>
    </row>
    <row r="1457" spans="45:58" ht="14.25" customHeight="1">
      <c r="AS1457" s="18" t="str">
        <f t="shared" si="220"/>
        <v/>
      </c>
      <c r="AT1457" s="12" t="str">
        <f t="shared" si="221"/>
        <v/>
      </c>
      <c r="AU1457" s="19" t="str">
        <f t="shared" si="222"/>
        <v/>
      </c>
      <c r="AV1457" s="12" t="str">
        <f t="shared" si="223"/>
        <v/>
      </c>
      <c r="AW1457" s="12" t="str">
        <f t="shared" si="224"/>
        <v/>
      </c>
      <c r="AX1457" s="14" t="str">
        <f t="shared" si="225"/>
        <v/>
      </c>
      <c r="AY1457" s="14" t="str">
        <f>IF($B1457="","",COUNTIFS($B$5:$B1457,$B1457,$AT$5:$AT1457,$AT1457))</f>
        <v/>
      </c>
      <c r="AZ1457" s="14" t="str">
        <f>IF($B1457="","",COUNTIFS($B$5:$B1457,$B1457,$AV$5:$AV1457,$AV1457))</f>
        <v/>
      </c>
      <c r="BA1457" s="14" t="str">
        <f t="shared" si="226"/>
        <v/>
      </c>
      <c r="BB1457" s="14" t="str">
        <f t="shared" si="227"/>
        <v/>
      </c>
      <c r="BC1457" s="14">
        <f t="shared" si="228"/>
        <v>0</v>
      </c>
      <c r="BF1457" s="20" t="str">
        <f t="shared" si="229"/>
        <v/>
      </c>
    </row>
    <row r="1458" spans="45:58" ht="14.25" customHeight="1">
      <c r="AS1458" s="18" t="str">
        <f t="shared" si="220"/>
        <v/>
      </c>
      <c r="AT1458" s="12" t="str">
        <f t="shared" si="221"/>
        <v/>
      </c>
      <c r="AU1458" s="19" t="str">
        <f t="shared" si="222"/>
        <v/>
      </c>
      <c r="AV1458" s="12" t="str">
        <f t="shared" si="223"/>
        <v/>
      </c>
      <c r="AW1458" s="12" t="str">
        <f t="shared" si="224"/>
        <v/>
      </c>
      <c r="AX1458" s="14" t="str">
        <f t="shared" si="225"/>
        <v/>
      </c>
      <c r="AY1458" s="14" t="str">
        <f>IF($B1458="","",COUNTIFS($B$5:$B1458,$B1458,$AT$5:$AT1458,$AT1458))</f>
        <v/>
      </c>
      <c r="AZ1458" s="14" t="str">
        <f>IF($B1458="","",COUNTIFS($B$5:$B1458,$B1458,$AV$5:$AV1458,$AV1458))</f>
        <v/>
      </c>
      <c r="BA1458" s="14" t="str">
        <f t="shared" si="226"/>
        <v/>
      </c>
      <c r="BB1458" s="14" t="str">
        <f t="shared" si="227"/>
        <v/>
      </c>
      <c r="BC1458" s="14">
        <f t="shared" si="228"/>
        <v>0</v>
      </c>
      <c r="BF1458" s="20" t="str">
        <f t="shared" si="229"/>
        <v/>
      </c>
    </row>
    <row r="1459" spans="45:58" ht="14.25" customHeight="1">
      <c r="AS1459" s="18" t="str">
        <f t="shared" si="220"/>
        <v/>
      </c>
      <c r="AT1459" s="12" t="str">
        <f t="shared" si="221"/>
        <v/>
      </c>
      <c r="AU1459" s="19" t="str">
        <f t="shared" si="222"/>
        <v/>
      </c>
      <c r="AV1459" s="12" t="str">
        <f t="shared" si="223"/>
        <v/>
      </c>
      <c r="AW1459" s="12" t="str">
        <f t="shared" si="224"/>
        <v/>
      </c>
      <c r="AX1459" s="14" t="str">
        <f t="shared" si="225"/>
        <v/>
      </c>
      <c r="AY1459" s="14" t="str">
        <f>IF($B1459="","",COUNTIFS($B$5:$B1459,$B1459,$AT$5:$AT1459,$AT1459))</f>
        <v/>
      </c>
      <c r="AZ1459" s="14" t="str">
        <f>IF($B1459="","",COUNTIFS($B$5:$B1459,$B1459,$AV$5:$AV1459,$AV1459))</f>
        <v/>
      </c>
      <c r="BA1459" s="14" t="str">
        <f t="shared" si="226"/>
        <v/>
      </c>
      <c r="BB1459" s="14" t="str">
        <f t="shared" si="227"/>
        <v/>
      </c>
      <c r="BC1459" s="14">
        <f t="shared" si="228"/>
        <v>0</v>
      </c>
      <c r="BF1459" s="20" t="str">
        <f t="shared" si="229"/>
        <v/>
      </c>
    </row>
    <row r="1460" spans="45:58" ht="14.25" customHeight="1">
      <c r="AS1460" s="18" t="str">
        <f t="shared" si="220"/>
        <v/>
      </c>
      <c r="AT1460" s="12" t="str">
        <f t="shared" si="221"/>
        <v/>
      </c>
      <c r="AU1460" s="19" t="str">
        <f t="shared" si="222"/>
        <v/>
      </c>
      <c r="AV1460" s="12" t="str">
        <f t="shared" si="223"/>
        <v/>
      </c>
      <c r="AW1460" s="12" t="str">
        <f t="shared" si="224"/>
        <v/>
      </c>
      <c r="AX1460" s="14" t="str">
        <f t="shared" si="225"/>
        <v/>
      </c>
      <c r="AY1460" s="14" t="str">
        <f>IF($B1460="","",COUNTIFS($B$5:$B1460,$B1460,$AT$5:$AT1460,$AT1460))</f>
        <v/>
      </c>
      <c r="AZ1460" s="14" t="str">
        <f>IF($B1460="","",COUNTIFS($B$5:$B1460,$B1460,$AV$5:$AV1460,$AV1460))</f>
        <v/>
      </c>
      <c r="BA1460" s="14" t="str">
        <f t="shared" si="226"/>
        <v/>
      </c>
      <c r="BB1460" s="14" t="str">
        <f t="shared" si="227"/>
        <v/>
      </c>
      <c r="BC1460" s="14">
        <f t="shared" si="228"/>
        <v>0</v>
      </c>
      <c r="BF1460" s="20" t="str">
        <f t="shared" si="229"/>
        <v/>
      </c>
    </row>
    <row r="1461" spans="45:58" ht="14.25" customHeight="1">
      <c r="AS1461" s="18" t="str">
        <f t="shared" si="220"/>
        <v/>
      </c>
      <c r="AT1461" s="12" t="str">
        <f t="shared" si="221"/>
        <v/>
      </c>
      <c r="AU1461" s="19" t="str">
        <f t="shared" si="222"/>
        <v/>
      </c>
      <c r="AV1461" s="12" t="str">
        <f t="shared" si="223"/>
        <v/>
      </c>
      <c r="AW1461" s="12" t="str">
        <f t="shared" si="224"/>
        <v/>
      </c>
      <c r="AX1461" s="14" t="str">
        <f t="shared" si="225"/>
        <v/>
      </c>
      <c r="AY1461" s="14" t="str">
        <f>IF($B1461="","",COUNTIFS($B$5:$B1461,$B1461,$AT$5:$AT1461,$AT1461))</f>
        <v/>
      </c>
      <c r="AZ1461" s="14" t="str">
        <f>IF($B1461="","",COUNTIFS($B$5:$B1461,$B1461,$AV$5:$AV1461,$AV1461))</f>
        <v/>
      </c>
      <c r="BA1461" s="14" t="str">
        <f t="shared" si="226"/>
        <v/>
      </c>
      <c r="BB1461" s="14" t="str">
        <f t="shared" si="227"/>
        <v/>
      </c>
      <c r="BC1461" s="14">
        <f t="shared" si="228"/>
        <v>0</v>
      </c>
      <c r="BF1461" s="20" t="str">
        <f t="shared" si="229"/>
        <v/>
      </c>
    </row>
    <row r="1462" spans="45:58" ht="14.25" customHeight="1">
      <c r="AS1462" s="18" t="str">
        <f t="shared" si="220"/>
        <v/>
      </c>
      <c r="AT1462" s="12" t="str">
        <f t="shared" si="221"/>
        <v/>
      </c>
      <c r="AU1462" s="19" t="str">
        <f t="shared" si="222"/>
        <v/>
      </c>
      <c r="AV1462" s="12" t="str">
        <f t="shared" si="223"/>
        <v/>
      </c>
      <c r="AW1462" s="12" t="str">
        <f t="shared" si="224"/>
        <v/>
      </c>
      <c r="AX1462" s="14" t="str">
        <f t="shared" si="225"/>
        <v/>
      </c>
      <c r="AY1462" s="14" t="str">
        <f>IF($B1462="","",COUNTIFS($B$5:$B1462,$B1462,$AT$5:$AT1462,$AT1462))</f>
        <v/>
      </c>
      <c r="AZ1462" s="14" t="str">
        <f>IF($B1462="","",COUNTIFS($B$5:$B1462,$B1462,$AV$5:$AV1462,$AV1462))</f>
        <v/>
      </c>
      <c r="BA1462" s="14" t="str">
        <f t="shared" si="226"/>
        <v/>
      </c>
      <c r="BB1462" s="14" t="str">
        <f t="shared" si="227"/>
        <v/>
      </c>
      <c r="BC1462" s="14">
        <f t="shared" si="228"/>
        <v>0</v>
      </c>
      <c r="BF1462" s="20" t="str">
        <f t="shared" si="229"/>
        <v/>
      </c>
    </row>
    <row r="1463" spans="45:58" ht="14.25" customHeight="1">
      <c r="AS1463" s="18" t="str">
        <f t="shared" si="220"/>
        <v/>
      </c>
      <c r="AT1463" s="12" t="str">
        <f t="shared" si="221"/>
        <v/>
      </c>
      <c r="AU1463" s="19" t="str">
        <f t="shared" si="222"/>
        <v/>
      </c>
      <c r="AV1463" s="12" t="str">
        <f t="shared" si="223"/>
        <v/>
      </c>
      <c r="AW1463" s="12" t="str">
        <f t="shared" si="224"/>
        <v/>
      </c>
      <c r="AX1463" s="14" t="str">
        <f t="shared" si="225"/>
        <v/>
      </c>
      <c r="AY1463" s="14" t="str">
        <f>IF($B1463="","",COUNTIFS($B$5:$B1463,$B1463,$AT$5:$AT1463,$AT1463))</f>
        <v/>
      </c>
      <c r="AZ1463" s="14" t="str">
        <f>IF($B1463="","",COUNTIFS($B$5:$B1463,$B1463,$AV$5:$AV1463,$AV1463))</f>
        <v/>
      </c>
      <c r="BA1463" s="14" t="str">
        <f t="shared" si="226"/>
        <v/>
      </c>
      <c r="BB1463" s="14" t="str">
        <f t="shared" si="227"/>
        <v/>
      </c>
      <c r="BC1463" s="14">
        <f t="shared" si="228"/>
        <v>0</v>
      </c>
      <c r="BF1463" s="20" t="str">
        <f t="shared" si="229"/>
        <v/>
      </c>
    </row>
    <row r="1464" spans="45:58" ht="14.25" customHeight="1">
      <c r="AS1464" s="18" t="str">
        <f t="shared" si="220"/>
        <v/>
      </c>
      <c r="AT1464" s="12" t="str">
        <f t="shared" si="221"/>
        <v/>
      </c>
      <c r="AU1464" s="19" t="str">
        <f t="shared" si="222"/>
        <v/>
      </c>
      <c r="AV1464" s="12" t="str">
        <f t="shared" si="223"/>
        <v/>
      </c>
      <c r="AW1464" s="12" t="str">
        <f t="shared" si="224"/>
        <v/>
      </c>
      <c r="AX1464" s="14" t="str">
        <f t="shared" si="225"/>
        <v/>
      </c>
      <c r="AY1464" s="14" t="str">
        <f>IF($B1464="","",COUNTIFS($B$5:$B1464,$B1464,$AT$5:$AT1464,$AT1464))</f>
        <v/>
      </c>
      <c r="AZ1464" s="14" t="str">
        <f>IF($B1464="","",COUNTIFS($B$5:$B1464,$B1464,$AV$5:$AV1464,$AV1464))</f>
        <v/>
      </c>
      <c r="BA1464" s="14" t="str">
        <f t="shared" si="226"/>
        <v/>
      </c>
      <c r="BB1464" s="14" t="str">
        <f t="shared" si="227"/>
        <v/>
      </c>
      <c r="BC1464" s="14">
        <f t="shared" si="228"/>
        <v>0</v>
      </c>
      <c r="BF1464" s="20" t="str">
        <f t="shared" si="229"/>
        <v/>
      </c>
    </row>
    <row r="1465" spans="45:58" ht="14.25" customHeight="1">
      <c r="AS1465" s="18" t="str">
        <f t="shared" si="220"/>
        <v/>
      </c>
      <c r="AT1465" s="12" t="str">
        <f t="shared" si="221"/>
        <v/>
      </c>
      <c r="AU1465" s="19" t="str">
        <f t="shared" si="222"/>
        <v/>
      </c>
      <c r="AV1465" s="12" t="str">
        <f t="shared" si="223"/>
        <v/>
      </c>
      <c r="AW1465" s="12" t="str">
        <f t="shared" si="224"/>
        <v/>
      </c>
      <c r="AX1465" s="14" t="str">
        <f t="shared" si="225"/>
        <v/>
      </c>
      <c r="AY1465" s="14" t="str">
        <f>IF($B1465="","",COUNTIFS($B$5:$B1465,$B1465,$AT$5:$AT1465,$AT1465))</f>
        <v/>
      </c>
      <c r="AZ1465" s="14" t="str">
        <f>IF($B1465="","",COUNTIFS($B$5:$B1465,$B1465,$AV$5:$AV1465,$AV1465))</f>
        <v/>
      </c>
      <c r="BA1465" s="14" t="str">
        <f t="shared" si="226"/>
        <v/>
      </c>
      <c r="BB1465" s="14" t="str">
        <f t="shared" si="227"/>
        <v/>
      </c>
      <c r="BC1465" s="14">
        <f t="shared" si="228"/>
        <v>0</v>
      </c>
      <c r="BF1465" s="20" t="str">
        <f t="shared" si="229"/>
        <v/>
      </c>
    </row>
    <row r="1466" spans="45:58" ht="14.25" customHeight="1">
      <c r="AS1466" s="18" t="str">
        <f t="shared" si="220"/>
        <v/>
      </c>
      <c r="AT1466" s="12" t="str">
        <f t="shared" si="221"/>
        <v/>
      </c>
      <c r="AU1466" s="19" t="str">
        <f t="shared" si="222"/>
        <v/>
      </c>
      <c r="AV1466" s="12" t="str">
        <f t="shared" si="223"/>
        <v/>
      </c>
      <c r="AW1466" s="12" t="str">
        <f t="shared" si="224"/>
        <v/>
      </c>
      <c r="AX1466" s="14" t="str">
        <f t="shared" si="225"/>
        <v/>
      </c>
      <c r="AY1466" s="14" t="str">
        <f>IF($B1466="","",COUNTIFS($B$5:$B1466,$B1466,$AT$5:$AT1466,$AT1466))</f>
        <v/>
      </c>
      <c r="AZ1466" s="14" t="str">
        <f>IF($B1466="","",COUNTIFS($B$5:$B1466,$B1466,$AV$5:$AV1466,$AV1466))</f>
        <v/>
      </c>
      <c r="BA1466" s="14" t="str">
        <f t="shared" si="226"/>
        <v/>
      </c>
      <c r="BB1466" s="14" t="str">
        <f t="shared" si="227"/>
        <v/>
      </c>
      <c r="BC1466" s="14">
        <f t="shared" si="228"/>
        <v>0</v>
      </c>
      <c r="BF1466" s="20" t="str">
        <f t="shared" si="229"/>
        <v/>
      </c>
    </row>
    <row r="1467" spans="45:58" ht="14.25" customHeight="1">
      <c r="AS1467" s="18" t="str">
        <f t="shared" si="220"/>
        <v/>
      </c>
      <c r="AT1467" s="12" t="str">
        <f t="shared" si="221"/>
        <v/>
      </c>
      <c r="AU1467" s="19" t="str">
        <f t="shared" si="222"/>
        <v/>
      </c>
      <c r="AV1467" s="12" t="str">
        <f t="shared" si="223"/>
        <v/>
      </c>
      <c r="AW1467" s="12" t="str">
        <f t="shared" si="224"/>
        <v/>
      </c>
      <c r="AX1467" s="14" t="str">
        <f t="shared" si="225"/>
        <v/>
      </c>
      <c r="AY1467" s="14" t="str">
        <f>IF($B1467="","",COUNTIFS($B$5:$B1467,$B1467,$AT$5:$AT1467,$AT1467))</f>
        <v/>
      </c>
      <c r="AZ1467" s="14" t="str">
        <f>IF($B1467="","",COUNTIFS($B$5:$B1467,$B1467,$AV$5:$AV1467,$AV1467))</f>
        <v/>
      </c>
      <c r="BA1467" s="14" t="str">
        <f t="shared" si="226"/>
        <v/>
      </c>
      <c r="BB1467" s="14" t="str">
        <f t="shared" si="227"/>
        <v/>
      </c>
      <c r="BC1467" s="14">
        <f t="shared" si="228"/>
        <v>0</v>
      </c>
      <c r="BF1467" s="20" t="str">
        <f t="shared" si="229"/>
        <v/>
      </c>
    </row>
    <row r="1468" spans="45:58" ht="14.25" customHeight="1">
      <c r="AS1468" s="18" t="str">
        <f t="shared" si="220"/>
        <v/>
      </c>
      <c r="AT1468" s="12" t="str">
        <f t="shared" si="221"/>
        <v/>
      </c>
      <c r="AU1468" s="19" t="str">
        <f t="shared" si="222"/>
        <v/>
      </c>
      <c r="AV1468" s="12" t="str">
        <f t="shared" si="223"/>
        <v/>
      </c>
      <c r="AW1468" s="12" t="str">
        <f t="shared" si="224"/>
        <v/>
      </c>
      <c r="AX1468" s="14" t="str">
        <f t="shared" si="225"/>
        <v/>
      </c>
      <c r="AY1468" s="14" t="str">
        <f>IF($B1468="","",COUNTIFS($B$5:$B1468,$B1468,$AT$5:$AT1468,$AT1468))</f>
        <v/>
      </c>
      <c r="AZ1468" s="14" t="str">
        <f>IF($B1468="","",COUNTIFS($B$5:$B1468,$B1468,$AV$5:$AV1468,$AV1468))</f>
        <v/>
      </c>
      <c r="BA1468" s="14" t="str">
        <f t="shared" si="226"/>
        <v/>
      </c>
      <c r="BB1468" s="14" t="str">
        <f t="shared" si="227"/>
        <v/>
      </c>
      <c r="BC1468" s="14">
        <f t="shared" si="228"/>
        <v>0</v>
      </c>
      <c r="BF1468" s="20" t="str">
        <f t="shared" si="229"/>
        <v/>
      </c>
    </row>
    <row r="1469" spans="45:58" ht="14.25" customHeight="1">
      <c r="AS1469" s="18" t="str">
        <f t="shared" si="220"/>
        <v/>
      </c>
      <c r="AT1469" s="12" t="str">
        <f t="shared" si="221"/>
        <v/>
      </c>
      <c r="AU1469" s="19" t="str">
        <f t="shared" si="222"/>
        <v/>
      </c>
      <c r="AV1469" s="12" t="str">
        <f t="shared" si="223"/>
        <v/>
      </c>
      <c r="AW1469" s="12" t="str">
        <f t="shared" si="224"/>
        <v/>
      </c>
      <c r="AX1469" s="14" t="str">
        <f t="shared" si="225"/>
        <v/>
      </c>
      <c r="AY1469" s="14" t="str">
        <f>IF($B1469="","",COUNTIFS($B$5:$B1469,$B1469,$AT$5:$AT1469,$AT1469))</f>
        <v/>
      </c>
      <c r="AZ1469" s="14" t="str">
        <f>IF($B1469="","",COUNTIFS($B$5:$B1469,$B1469,$AV$5:$AV1469,$AV1469))</f>
        <v/>
      </c>
      <c r="BA1469" s="14" t="str">
        <f t="shared" si="226"/>
        <v/>
      </c>
      <c r="BB1469" s="14" t="str">
        <f t="shared" si="227"/>
        <v/>
      </c>
      <c r="BC1469" s="14">
        <f t="shared" si="228"/>
        <v>0</v>
      </c>
      <c r="BF1469" s="20" t="str">
        <f t="shared" si="229"/>
        <v/>
      </c>
    </row>
    <row r="1470" spans="45:58" ht="14.25" customHeight="1">
      <c r="AS1470" s="18" t="str">
        <f t="shared" si="220"/>
        <v/>
      </c>
      <c r="AT1470" s="12" t="str">
        <f t="shared" si="221"/>
        <v/>
      </c>
      <c r="AU1470" s="19" t="str">
        <f t="shared" si="222"/>
        <v/>
      </c>
      <c r="AV1470" s="12" t="str">
        <f t="shared" si="223"/>
        <v/>
      </c>
      <c r="AW1470" s="12" t="str">
        <f t="shared" si="224"/>
        <v/>
      </c>
      <c r="AX1470" s="14" t="str">
        <f t="shared" si="225"/>
        <v/>
      </c>
      <c r="AY1470" s="14" t="str">
        <f>IF($B1470="","",COUNTIFS($B$5:$B1470,$B1470,$AT$5:$AT1470,$AT1470))</f>
        <v/>
      </c>
      <c r="AZ1470" s="14" t="str">
        <f>IF($B1470="","",COUNTIFS($B$5:$B1470,$B1470,$AV$5:$AV1470,$AV1470))</f>
        <v/>
      </c>
      <c r="BA1470" s="14" t="str">
        <f t="shared" si="226"/>
        <v/>
      </c>
      <c r="BB1470" s="14" t="str">
        <f t="shared" si="227"/>
        <v/>
      </c>
      <c r="BC1470" s="14">
        <f t="shared" si="228"/>
        <v>0</v>
      </c>
      <c r="BF1470" s="20" t="str">
        <f t="shared" si="229"/>
        <v/>
      </c>
    </row>
    <row r="1471" spans="45:58" ht="14.25" customHeight="1">
      <c r="AS1471" s="18" t="str">
        <f t="shared" si="220"/>
        <v/>
      </c>
      <c r="AT1471" s="12" t="str">
        <f t="shared" si="221"/>
        <v/>
      </c>
      <c r="AU1471" s="19" t="str">
        <f t="shared" si="222"/>
        <v/>
      </c>
      <c r="AV1471" s="12" t="str">
        <f t="shared" si="223"/>
        <v/>
      </c>
      <c r="AW1471" s="12" t="str">
        <f t="shared" si="224"/>
        <v/>
      </c>
      <c r="AX1471" s="14" t="str">
        <f t="shared" si="225"/>
        <v/>
      </c>
      <c r="AY1471" s="14" t="str">
        <f>IF($B1471="","",COUNTIFS($B$5:$B1471,$B1471,$AT$5:$AT1471,$AT1471))</f>
        <v/>
      </c>
      <c r="AZ1471" s="14" t="str">
        <f>IF($B1471="","",COUNTIFS($B$5:$B1471,$B1471,$AV$5:$AV1471,$AV1471))</f>
        <v/>
      </c>
      <c r="BA1471" s="14" t="str">
        <f t="shared" si="226"/>
        <v/>
      </c>
      <c r="BB1471" s="14" t="str">
        <f t="shared" si="227"/>
        <v/>
      </c>
      <c r="BC1471" s="14">
        <f t="shared" si="228"/>
        <v>0</v>
      </c>
      <c r="BF1471" s="20" t="str">
        <f t="shared" si="229"/>
        <v/>
      </c>
    </row>
    <row r="1472" spans="45:58" ht="14.25" customHeight="1">
      <c r="AS1472" s="18" t="str">
        <f t="shared" si="220"/>
        <v/>
      </c>
      <c r="AT1472" s="12" t="str">
        <f t="shared" si="221"/>
        <v/>
      </c>
      <c r="AU1472" s="19" t="str">
        <f t="shared" si="222"/>
        <v/>
      </c>
      <c r="AV1472" s="12" t="str">
        <f t="shared" si="223"/>
        <v/>
      </c>
      <c r="AW1472" s="12" t="str">
        <f t="shared" si="224"/>
        <v/>
      </c>
      <c r="AX1472" s="14" t="str">
        <f t="shared" si="225"/>
        <v/>
      </c>
      <c r="AY1472" s="14" t="str">
        <f>IF($B1472="","",COUNTIFS($B$5:$B1472,$B1472,$AT$5:$AT1472,$AT1472))</f>
        <v/>
      </c>
      <c r="AZ1472" s="14" t="str">
        <f>IF($B1472="","",COUNTIFS($B$5:$B1472,$B1472,$AV$5:$AV1472,$AV1472))</f>
        <v/>
      </c>
      <c r="BA1472" s="14" t="str">
        <f t="shared" si="226"/>
        <v/>
      </c>
      <c r="BB1472" s="14" t="str">
        <f t="shared" si="227"/>
        <v/>
      </c>
      <c r="BC1472" s="14">
        <f t="shared" si="228"/>
        <v>0</v>
      </c>
      <c r="BF1472" s="20" t="str">
        <f t="shared" si="229"/>
        <v/>
      </c>
    </row>
    <row r="1473" spans="45:58" ht="14.25" customHeight="1">
      <c r="AS1473" s="18" t="str">
        <f t="shared" si="220"/>
        <v/>
      </c>
      <c r="AT1473" s="12" t="str">
        <f t="shared" si="221"/>
        <v/>
      </c>
      <c r="AU1473" s="19" t="str">
        <f t="shared" si="222"/>
        <v/>
      </c>
      <c r="AV1473" s="12" t="str">
        <f t="shared" si="223"/>
        <v/>
      </c>
      <c r="AW1473" s="12" t="str">
        <f t="shared" si="224"/>
        <v/>
      </c>
      <c r="AX1473" s="14" t="str">
        <f t="shared" si="225"/>
        <v/>
      </c>
      <c r="AY1473" s="14" t="str">
        <f>IF($B1473="","",COUNTIFS($B$5:$B1473,$B1473,$AT$5:$AT1473,$AT1473))</f>
        <v/>
      </c>
      <c r="AZ1473" s="14" t="str">
        <f>IF($B1473="","",COUNTIFS($B$5:$B1473,$B1473,$AV$5:$AV1473,$AV1473))</f>
        <v/>
      </c>
      <c r="BA1473" s="14" t="str">
        <f t="shared" si="226"/>
        <v/>
      </c>
      <c r="BB1473" s="14" t="str">
        <f t="shared" si="227"/>
        <v/>
      </c>
      <c r="BC1473" s="14">
        <f t="shared" si="228"/>
        <v>0</v>
      </c>
      <c r="BF1473" s="20" t="str">
        <f t="shared" si="229"/>
        <v/>
      </c>
    </row>
    <row r="1474" spans="45:58" ht="14.25" customHeight="1">
      <c r="AS1474" s="18" t="str">
        <f t="shared" si="220"/>
        <v/>
      </c>
      <c r="AT1474" s="12" t="str">
        <f t="shared" si="221"/>
        <v/>
      </c>
      <c r="AU1474" s="19" t="str">
        <f t="shared" si="222"/>
        <v/>
      </c>
      <c r="AV1474" s="12" t="str">
        <f t="shared" si="223"/>
        <v/>
      </c>
      <c r="AW1474" s="12" t="str">
        <f t="shared" si="224"/>
        <v/>
      </c>
      <c r="AX1474" s="14" t="str">
        <f t="shared" si="225"/>
        <v/>
      </c>
      <c r="AY1474" s="14" t="str">
        <f>IF($B1474="","",COUNTIFS($B$5:$B1474,$B1474,$AT$5:$AT1474,$AT1474))</f>
        <v/>
      </c>
      <c r="AZ1474" s="14" t="str">
        <f>IF($B1474="","",COUNTIFS($B$5:$B1474,$B1474,$AV$5:$AV1474,$AV1474))</f>
        <v/>
      </c>
      <c r="BA1474" s="14" t="str">
        <f t="shared" si="226"/>
        <v/>
      </c>
      <c r="BB1474" s="14" t="str">
        <f t="shared" si="227"/>
        <v/>
      </c>
      <c r="BC1474" s="14">
        <f t="shared" si="228"/>
        <v>0</v>
      </c>
      <c r="BF1474" s="20" t="str">
        <f t="shared" si="229"/>
        <v/>
      </c>
    </row>
    <row r="1475" spans="45:58" ht="14.25" customHeight="1">
      <c r="AS1475" s="18" t="str">
        <f t="shared" si="220"/>
        <v/>
      </c>
      <c r="AT1475" s="12" t="str">
        <f t="shared" si="221"/>
        <v/>
      </c>
      <c r="AU1475" s="19" t="str">
        <f t="shared" si="222"/>
        <v/>
      </c>
      <c r="AV1475" s="12" t="str">
        <f t="shared" si="223"/>
        <v/>
      </c>
      <c r="AW1475" s="12" t="str">
        <f t="shared" si="224"/>
        <v/>
      </c>
      <c r="AX1475" s="14" t="str">
        <f t="shared" si="225"/>
        <v/>
      </c>
      <c r="AY1475" s="14" t="str">
        <f>IF($B1475="","",COUNTIFS($B$5:$B1475,$B1475,$AT$5:$AT1475,$AT1475))</f>
        <v/>
      </c>
      <c r="AZ1475" s="14" t="str">
        <f>IF($B1475="","",COUNTIFS($B$5:$B1475,$B1475,$AV$5:$AV1475,$AV1475))</f>
        <v/>
      </c>
      <c r="BA1475" s="14" t="str">
        <f t="shared" si="226"/>
        <v/>
      </c>
      <c r="BB1475" s="14" t="str">
        <f t="shared" si="227"/>
        <v/>
      </c>
      <c r="BC1475" s="14">
        <f t="shared" si="228"/>
        <v>0</v>
      </c>
      <c r="BF1475" s="20" t="str">
        <f t="shared" si="229"/>
        <v/>
      </c>
    </row>
    <row r="1476" spans="45:58" ht="14.25" customHeight="1">
      <c r="AS1476" s="18" t="str">
        <f t="shared" si="220"/>
        <v/>
      </c>
      <c r="AT1476" s="12" t="str">
        <f t="shared" si="221"/>
        <v/>
      </c>
      <c r="AU1476" s="19" t="str">
        <f t="shared" si="222"/>
        <v/>
      </c>
      <c r="AV1476" s="12" t="str">
        <f t="shared" si="223"/>
        <v/>
      </c>
      <c r="AW1476" s="12" t="str">
        <f t="shared" si="224"/>
        <v/>
      </c>
      <c r="AX1476" s="14" t="str">
        <f t="shared" si="225"/>
        <v/>
      </c>
      <c r="AY1476" s="14" t="str">
        <f>IF($B1476="","",COUNTIFS($B$5:$B1476,$B1476,$AT$5:$AT1476,$AT1476))</f>
        <v/>
      </c>
      <c r="AZ1476" s="14" t="str">
        <f>IF($B1476="","",COUNTIFS($B$5:$B1476,$B1476,$AV$5:$AV1476,$AV1476))</f>
        <v/>
      </c>
      <c r="BA1476" s="14" t="str">
        <f t="shared" si="226"/>
        <v/>
      </c>
      <c r="BB1476" s="14" t="str">
        <f t="shared" si="227"/>
        <v/>
      </c>
      <c r="BC1476" s="14">
        <f t="shared" si="228"/>
        <v>0</v>
      </c>
      <c r="BF1476" s="20" t="str">
        <f t="shared" si="229"/>
        <v/>
      </c>
    </row>
    <row r="1477" spans="45:58" ht="14.25" customHeight="1">
      <c r="AS1477" s="18" t="str">
        <f t="shared" ref="AS1477:AS1540" si="230">IF($B1477="","",SUM($H1477,$J1477,$L1477,$N1477,$P1477,$R1477,$T1477,$V1477,$X1477,$Z1477,$AB1477,$AD1477,$AF1477,$AH1477,$AJ1477,$AL1477,$AN1477))</f>
        <v/>
      </c>
      <c r="AT1477" s="12" t="str">
        <f t="shared" ref="AT1477:AT1540" si="231">IF($C1477="","",DATE(YEAR($C1477),MONTH($C1477),1))</f>
        <v/>
      </c>
      <c r="AU1477" s="19" t="str">
        <f t="shared" ref="AU1477:AU1540" si="232">IF($AT1477="","",TEXT($AT1477,"mmmm yyyy"))</f>
        <v/>
      </c>
      <c r="AV1477" s="12" t="str">
        <f t="shared" ref="AV1477:AV1540" si="233">IF($C1477="","",$C1477-WEEKDAY($C1477,2)+1)</f>
        <v/>
      </c>
      <c r="AW1477" s="12" t="str">
        <f t="shared" ref="AW1477:AW1540" si="234">IF($AV1477="","",$AV1477+6)</f>
        <v/>
      </c>
      <c r="AX1477" s="14" t="str">
        <f t="shared" ref="AX1477:AX1540" si="235">IF($AV1477="","",TEXT($AV1477,"dd/mm/yyyy")&amp;" - "&amp;TEXT($AW1477,"dd/mm/yyyy"))</f>
        <v/>
      </c>
      <c r="AY1477" s="14" t="str">
        <f>IF($B1477="","",COUNTIFS($B$5:$B1477,$B1477,$AT$5:$AT1477,$AT1477))</f>
        <v/>
      </c>
      <c r="AZ1477" s="14" t="str">
        <f>IF($B1477="","",COUNTIFS($B$5:$B1477,$B1477,$AV$5:$AV1477,$AV1477))</f>
        <v/>
      </c>
      <c r="BA1477" s="14" t="str">
        <f t="shared" ref="BA1477:BA1540" si="236">IF($B1477="","",TEXT($AY1477,"00")&amp;"|"&amp;$B1477&amp;"|"&amp;TEXT($AT1477,"yyyymmdd"))</f>
        <v/>
      </c>
      <c r="BB1477" s="14" t="str">
        <f t="shared" ref="BB1477:BB1540" si="237">IF($B1477="","",TEXT($AZ1477,"00")&amp;"|"&amp;$B1477&amp;"|"&amp;TEXT($AV1477,"yyyymmdd"))</f>
        <v/>
      </c>
      <c r="BC1477" s="14">
        <f t="shared" ref="BC1477:BC1540" si="238">IF(OR($AP1477="YES",$AP1477="Yes",$AP1477="Y",$AP1477=1),1,0)</f>
        <v>0</v>
      </c>
      <c r="BF1477" s="20" t="str">
        <f t="shared" ref="BF1477:BF1540" si="239">IF($C1477="","",IF($C1477&gt;=DATE(2026,6,1),"QA-2026-06",IF($C1477&gt;=DATE(2026,5,1),"May 2026+",IF($C1477&gt;=DATE(2026,4,1),"April 2026",IF($C1477&gt;=DATE(2026,3,1),"March 2026","Jan-Feb 2026")))))</f>
        <v/>
      </c>
    </row>
    <row r="1478" spans="45:58" ht="14.25" customHeight="1">
      <c r="AS1478" s="18" t="str">
        <f t="shared" si="230"/>
        <v/>
      </c>
      <c r="AT1478" s="12" t="str">
        <f t="shared" si="231"/>
        <v/>
      </c>
      <c r="AU1478" s="19" t="str">
        <f t="shared" si="232"/>
        <v/>
      </c>
      <c r="AV1478" s="12" t="str">
        <f t="shared" si="233"/>
        <v/>
      </c>
      <c r="AW1478" s="12" t="str">
        <f t="shared" si="234"/>
        <v/>
      </c>
      <c r="AX1478" s="14" t="str">
        <f t="shared" si="235"/>
        <v/>
      </c>
      <c r="AY1478" s="14" t="str">
        <f>IF($B1478="","",COUNTIFS($B$5:$B1478,$B1478,$AT$5:$AT1478,$AT1478))</f>
        <v/>
      </c>
      <c r="AZ1478" s="14" t="str">
        <f>IF($B1478="","",COUNTIFS($B$5:$B1478,$B1478,$AV$5:$AV1478,$AV1478))</f>
        <v/>
      </c>
      <c r="BA1478" s="14" t="str">
        <f t="shared" si="236"/>
        <v/>
      </c>
      <c r="BB1478" s="14" t="str">
        <f t="shared" si="237"/>
        <v/>
      </c>
      <c r="BC1478" s="14">
        <f t="shared" si="238"/>
        <v>0</v>
      </c>
      <c r="BF1478" s="20" t="str">
        <f t="shared" si="239"/>
        <v/>
      </c>
    </row>
    <row r="1479" spans="45:58" ht="14.25" customHeight="1">
      <c r="AS1479" s="18" t="str">
        <f t="shared" si="230"/>
        <v/>
      </c>
      <c r="AT1479" s="12" t="str">
        <f t="shared" si="231"/>
        <v/>
      </c>
      <c r="AU1479" s="19" t="str">
        <f t="shared" si="232"/>
        <v/>
      </c>
      <c r="AV1479" s="12" t="str">
        <f t="shared" si="233"/>
        <v/>
      </c>
      <c r="AW1479" s="12" t="str">
        <f t="shared" si="234"/>
        <v/>
      </c>
      <c r="AX1479" s="14" t="str">
        <f t="shared" si="235"/>
        <v/>
      </c>
      <c r="AY1479" s="14" t="str">
        <f>IF($B1479="","",COUNTIFS($B$5:$B1479,$B1479,$AT$5:$AT1479,$AT1479))</f>
        <v/>
      </c>
      <c r="AZ1479" s="14" t="str">
        <f>IF($B1479="","",COUNTIFS($B$5:$B1479,$B1479,$AV$5:$AV1479,$AV1479))</f>
        <v/>
      </c>
      <c r="BA1479" s="14" t="str">
        <f t="shared" si="236"/>
        <v/>
      </c>
      <c r="BB1479" s="14" t="str">
        <f t="shared" si="237"/>
        <v/>
      </c>
      <c r="BC1479" s="14">
        <f t="shared" si="238"/>
        <v>0</v>
      </c>
      <c r="BF1479" s="20" t="str">
        <f t="shared" si="239"/>
        <v/>
      </c>
    </row>
    <row r="1480" spans="45:58" ht="14.25" customHeight="1">
      <c r="AS1480" s="18" t="str">
        <f t="shared" si="230"/>
        <v/>
      </c>
      <c r="AT1480" s="12" t="str">
        <f t="shared" si="231"/>
        <v/>
      </c>
      <c r="AU1480" s="19" t="str">
        <f t="shared" si="232"/>
        <v/>
      </c>
      <c r="AV1480" s="12" t="str">
        <f t="shared" si="233"/>
        <v/>
      </c>
      <c r="AW1480" s="12" t="str">
        <f t="shared" si="234"/>
        <v/>
      </c>
      <c r="AX1480" s="14" t="str">
        <f t="shared" si="235"/>
        <v/>
      </c>
      <c r="AY1480" s="14" t="str">
        <f>IF($B1480="","",COUNTIFS($B$5:$B1480,$B1480,$AT$5:$AT1480,$AT1480))</f>
        <v/>
      </c>
      <c r="AZ1480" s="14" t="str">
        <f>IF($B1480="","",COUNTIFS($B$5:$B1480,$B1480,$AV$5:$AV1480,$AV1480))</f>
        <v/>
      </c>
      <c r="BA1480" s="14" t="str">
        <f t="shared" si="236"/>
        <v/>
      </c>
      <c r="BB1480" s="14" t="str">
        <f t="shared" si="237"/>
        <v/>
      </c>
      <c r="BC1480" s="14">
        <f t="shared" si="238"/>
        <v>0</v>
      </c>
      <c r="BF1480" s="20" t="str">
        <f t="shared" si="239"/>
        <v/>
      </c>
    </row>
    <row r="1481" spans="45:58" ht="14.25" customHeight="1">
      <c r="AS1481" s="18" t="str">
        <f t="shared" si="230"/>
        <v/>
      </c>
      <c r="AT1481" s="12" t="str">
        <f t="shared" si="231"/>
        <v/>
      </c>
      <c r="AU1481" s="19" t="str">
        <f t="shared" si="232"/>
        <v/>
      </c>
      <c r="AV1481" s="12" t="str">
        <f t="shared" si="233"/>
        <v/>
      </c>
      <c r="AW1481" s="12" t="str">
        <f t="shared" si="234"/>
        <v/>
      </c>
      <c r="AX1481" s="14" t="str">
        <f t="shared" si="235"/>
        <v/>
      </c>
      <c r="AY1481" s="14" t="str">
        <f>IF($B1481="","",COUNTIFS($B$5:$B1481,$B1481,$AT$5:$AT1481,$AT1481))</f>
        <v/>
      </c>
      <c r="AZ1481" s="14" t="str">
        <f>IF($B1481="","",COUNTIFS($B$5:$B1481,$B1481,$AV$5:$AV1481,$AV1481))</f>
        <v/>
      </c>
      <c r="BA1481" s="14" t="str">
        <f t="shared" si="236"/>
        <v/>
      </c>
      <c r="BB1481" s="14" t="str">
        <f t="shared" si="237"/>
        <v/>
      </c>
      <c r="BC1481" s="14">
        <f t="shared" si="238"/>
        <v>0</v>
      </c>
      <c r="BF1481" s="20" t="str">
        <f t="shared" si="239"/>
        <v/>
      </c>
    </row>
    <row r="1482" spans="45:58" ht="14.25" customHeight="1">
      <c r="AS1482" s="18" t="str">
        <f t="shared" si="230"/>
        <v/>
      </c>
      <c r="AT1482" s="12" t="str">
        <f t="shared" si="231"/>
        <v/>
      </c>
      <c r="AU1482" s="19" t="str">
        <f t="shared" si="232"/>
        <v/>
      </c>
      <c r="AV1482" s="12" t="str">
        <f t="shared" si="233"/>
        <v/>
      </c>
      <c r="AW1482" s="12" t="str">
        <f t="shared" si="234"/>
        <v/>
      </c>
      <c r="AX1482" s="14" t="str">
        <f t="shared" si="235"/>
        <v/>
      </c>
      <c r="AY1482" s="14" t="str">
        <f>IF($B1482="","",COUNTIFS($B$5:$B1482,$B1482,$AT$5:$AT1482,$AT1482))</f>
        <v/>
      </c>
      <c r="AZ1482" s="14" t="str">
        <f>IF($B1482="","",COUNTIFS($B$5:$B1482,$B1482,$AV$5:$AV1482,$AV1482))</f>
        <v/>
      </c>
      <c r="BA1482" s="14" t="str">
        <f t="shared" si="236"/>
        <v/>
      </c>
      <c r="BB1482" s="14" t="str">
        <f t="shared" si="237"/>
        <v/>
      </c>
      <c r="BC1482" s="14">
        <f t="shared" si="238"/>
        <v>0</v>
      </c>
      <c r="BF1482" s="20" t="str">
        <f t="shared" si="239"/>
        <v/>
      </c>
    </row>
    <row r="1483" spans="45:58" ht="14.25" customHeight="1">
      <c r="AS1483" s="18" t="str">
        <f t="shared" si="230"/>
        <v/>
      </c>
      <c r="AT1483" s="12" t="str">
        <f t="shared" si="231"/>
        <v/>
      </c>
      <c r="AU1483" s="19" t="str">
        <f t="shared" si="232"/>
        <v/>
      </c>
      <c r="AV1483" s="12" t="str">
        <f t="shared" si="233"/>
        <v/>
      </c>
      <c r="AW1483" s="12" t="str">
        <f t="shared" si="234"/>
        <v/>
      </c>
      <c r="AX1483" s="14" t="str">
        <f t="shared" si="235"/>
        <v/>
      </c>
      <c r="AY1483" s="14" t="str">
        <f>IF($B1483="","",COUNTIFS($B$5:$B1483,$B1483,$AT$5:$AT1483,$AT1483))</f>
        <v/>
      </c>
      <c r="AZ1483" s="14" t="str">
        <f>IF($B1483="","",COUNTIFS($B$5:$B1483,$B1483,$AV$5:$AV1483,$AV1483))</f>
        <v/>
      </c>
      <c r="BA1483" s="14" t="str">
        <f t="shared" si="236"/>
        <v/>
      </c>
      <c r="BB1483" s="14" t="str">
        <f t="shared" si="237"/>
        <v/>
      </c>
      <c r="BC1483" s="14">
        <f t="shared" si="238"/>
        <v>0</v>
      </c>
      <c r="BF1483" s="20" t="str">
        <f t="shared" si="239"/>
        <v/>
      </c>
    </row>
    <row r="1484" spans="45:58" ht="14.25" customHeight="1">
      <c r="AS1484" s="18" t="str">
        <f t="shared" si="230"/>
        <v/>
      </c>
      <c r="AT1484" s="12" t="str">
        <f t="shared" si="231"/>
        <v/>
      </c>
      <c r="AU1484" s="19" t="str">
        <f t="shared" si="232"/>
        <v/>
      </c>
      <c r="AV1484" s="12" t="str">
        <f t="shared" si="233"/>
        <v/>
      </c>
      <c r="AW1484" s="12" t="str">
        <f t="shared" si="234"/>
        <v/>
      </c>
      <c r="AX1484" s="14" t="str">
        <f t="shared" si="235"/>
        <v/>
      </c>
      <c r="AY1484" s="14" t="str">
        <f>IF($B1484="","",COUNTIFS($B$5:$B1484,$B1484,$AT$5:$AT1484,$AT1484))</f>
        <v/>
      </c>
      <c r="AZ1484" s="14" t="str">
        <f>IF($B1484="","",COUNTIFS($B$5:$B1484,$B1484,$AV$5:$AV1484,$AV1484))</f>
        <v/>
      </c>
      <c r="BA1484" s="14" t="str">
        <f t="shared" si="236"/>
        <v/>
      </c>
      <c r="BB1484" s="14" t="str">
        <f t="shared" si="237"/>
        <v/>
      </c>
      <c r="BC1484" s="14">
        <f t="shared" si="238"/>
        <v>0</v>
      </c>
      <c r="BF1484" s="20" t="str">
        <f t="shared" si="239"/>
        <v/>
      </c>
    </row>
    <row r="1485" spans="45:58" ht="14.25" customHeight="1">
      <c r="AS1485" s="18" t="str">
        <f t="shared" si="230"/>
        <v/>
      </c>
      <c r="AT1485" s="12" t="str">
        <f t="shared" si="231"/>
        <v/>
      </c>
      <c r="AU1485" s="19" t="str">
        <f t="shared" si="232"/>
        <v/>
      </c>
      <c r="AV1485" s="12" t="str">
        <f t="shared" si="233"/>
        <v/>
      </c>
      <c r="AW1485" s="12" t="str">
        <f t="shared" si="234"/>
        <v/>
      </c>
      <c r="AX1485" s="14" t="str">
        <f t="shared" si="235"/>
        <v/>
      </c>
      <c r="AY1485" s="14" t="str">
        <f>IF($B1485="","",COUNTIFS($B$5:$B1485,$B1485,$AT$5:$AT1485,$AT1485))</f>
        <v/>
      </c>
      <c r="AZ1485" s="14" t="str">
        <f>IF($B1485="","",COUNTIFS($B$5:$B1485,$B1485,$AV$5:$AV1485,$AV1485))</f>
        <v/>
      </c>
      <c r="BA1485" s="14" t="str">
        <f t="shared" si="236"/>
        <v/>
      </c>
      <c r="BB1485" s="14" t="str">
        <f t="shared" si="237"/>
        <v/>
      </c>
      <c r="BC1485" s="14">
        <f t="shared" si="238"/>
        <v>0</v>
      </c>
      <c r="BF1485" s="20" t="str">
        <f t="shared" si="239"/>
        <v/>
      </c>
    </row>
    <row r="1486" spans="45:58" ht="14.25" customHeight="1">
      <c r="AS1486" s="18" t="str">
        <f t="shared" si="230"/>
        <v/>
      </c>
      <c r="AT1486" s="12" t="str">
        <f t="shared" si="231"/>
        <v/>
      </c>
      <c r="AU1486" s="19" t="str">
        <f t="shared" si="232"/>
        <v/>
      </c>
      <c r="AV1486" s="12" t="str">
        <f t="shared" si="233"/>
        <v/>
      </c>
      <c r="AW1486" s="12" t="str">
        <f t="shared" si="234"/>
        <v/>
      </c>
      <c r="AX1486" s="14" t="str">
        <f t="shared" si="235"/>
        <v/>
      </c>
      <c r="AY1486" s="14" t="str">
        <f>IF($B1486="","",COUNTIFS($B$5:$B1486,$B1486,$AT$5:$AT1486,$AT1486))</f>
        <v/>
      </c>
      <c r="AZ1486" s="14" t="str">
        <f>IF($B1486="","",COUNTIFS($B$5:$B1486,$B1486,$AV$5:$AV1486,$AV1486))</f>
        <v/>
      </c>
      <c r="BA1486" s="14" t="str">
        <f t="shared" si="236"/>
        <v/>
      </c>
      <c r="BB1486" s="14" t="str">
        <f t="shared" si="237"/>
        <v/>
      </c>
      <c r="BC1486" s="14">
        <f t="shared" si="238"/>
        <v>0</v>
      </c>
      <c r="BF1486" s="20" t="str">
        <f t="shared" si="239"/>
        <v/>
      </c>
    </row>
    <row r="1487" spans="45:58" ht="14.25" customHeight="1">
      <c r="AS1487" s="18" t="str">
        <f t="shared" si="230"/>
        <v/>
      </c>
      <c r="AT1487" s="12" t="str">
        <f t="shared" si="231"/>
        <v/>
      </c>
      <c r="AU1487" s="19" t="str">
        <f t="shared" si="232"/>
        <v/>
      </c>
      <c r="AV1487" s="12" t="str">
        <f t="shared" si="233"/>
        <v/>
      </c>
      <c r="AW1487" s="12" t="str">
        <f t="shared" si="234"/>
        <v/>
      </c>
      <c r="AX1487" s="14" t="str">
        <f t="shared" si="235"/>
        <v/>
      </c>
      <c r="AY1487" s="14" t="str">
        <f>IF($B1487="","",COUNTIFS($B$5:$B1487,$B1487,$AT$5:$AT1487,$AT1487))</f>
        <v/>
      </c>
      <c r="AZ1487" s="14" t="str">
        <f>IF($B1487="","",COUNTIFS($B$5:$B1487,$B1487,$AV$5:$AV1487,$AV1487))</f>
        <v/>
      </c>
      <c r="BA1487" s="14" t="str">
        <f t="shared" si="236"/>
        <v/>
      </c>
      <c r="BB1487" s="14" t="str">
        <f t="shared" si="237"/>
        <v/>
      </c>
      <c r="BC1487" s="14">
        <f t="shared" si="238"/>
        <v>0</v>
      </c>
      <c r="BF1487" s="20" t="str">
        <f t="shared" si="239"/>
        <v/>
      </c>
    </row>
    <row r="1488" spans="45:58" ht="14.25" customHeight="1">
      <c r="AS1488" s="18" t="str">
        <f t="shared" si="230"/>
        <v/>
      </c>
      <c r="AT1488" s="12" t="str">
        <f t="shared" si="231"/>
        <v/>
      </c>
      <c r="AU1488" s="19" t="str">
        <f t="shared" si="232"/>
        <v/>
      </c>
      <c r="AV1488" s="12" t="str">
        <f t="shared" si="233"/>
        <v/>
      </c>
      <c r="AW1488" s="12" t="str">
        <f t="shared" si="234"/>
        <v/>
      </c>
      <c r="AX1488" s="14" t="str">
        <f t="shared" si="235"/>
        <v/>
      </c>
      <c r="AY1488" s="14" t="str">
        <f>IF($B1488="","",COUNTIFS($B$5:$B1488,$B1488,$AT$5:$AT1488,$AT1488))</f>
        <v/>
      </c>
      <c r="AZ1488" s="14" t="str">
        <f>IF($B1488="","",COUNTIFS($B$5:$B1488,$B1488,$AV$5:$AV1488,$AV1488))</f>
        <v/>
      </c>
      <c r="BA1488" s="14" t="str">
        <f t="shared" si="236"/>
        <v/>
      </c>
      <c r="BB1488" s="14" t="str">
        <f t="shared" si="237"/>
        <v/>
      </c>
      <c r="BC1488" s="14">
        <f t="shared" si="238"/>
        <v>0</v>
      </c>
      <c r="BF1488" s="20" t="str">
        <f t="shared" si="239"/>
        <v/>
      </c>
    </row>
    <row r="1489" spans="45:58" ht="14.25" customHeight="1">
      <c r="AS1489" s="18" t="str">
        <f t="shared" si="230"/>
        <v/>
      </c>
      <c r="AT1489" s="12" t="str">
        <f t="shared" si="231"/>
        <v/>
      </c>
      <c r="AU1489" s="19" t="str">
        <f t="shared" si="232"/>
        <v/>
      </c>
      <c r="AV1489" s="12" t="str">
        <f t="shared" si="233"/>
        <v/>
      </c>
      <c r="AW1489" s="12" t="str">
        <f t="shared" si="234"/>
        <v/>
      </c>
      <c r="AX1489" s="14" t="str">
        <f t="shared" si="235"/>
        <v/>
      </c>
      <c r="AY1489" s="14" t="str">
        <f>IF($B1489="","",COUNTIFS($B$5:$B1489,$B1489,$AT$5:$AT1489,$AT1489))</f>
        <v/>
      </c>
      <c r="AZ1489" s="14" t="str">
        <f>IF($B1489="","",COUNTIFS($B$5:$B1489,$B1489,$AV$5:$AV1489,$AV1489))</f>
        <v/>
      </c>
      <c r="BA1489" s="14" t="str">
        <f t="shared" si="236"/>
        <v/>
      </c>
      <c r="BB1489" s="14" t="str">
        <f t="shared" si="237"/>
        <v/>
      </c>
      <c r="BC1489" s="14">
        <f t="shared" si="238"/>
        <v>0</v>
      </c>
      <c r="BF1489" s="20" t="str">
        <f t="shared" si="239"/>
        <v/>
      </c>
    </row>
    <row r="1490" spans="45:58" ht="14.25" customHeight="1">
      <c r="AS1490" s="18" t="str">
        <f t="shared" si="230"/>
        <v/>
      </c>
      <c r="AT1490" s="12" t="str">
        <f t="shared" si="231"/>
        <v/>
      </c>
      <c r="AU1490" s="19" t="str">
        <f t="shared" si="232"/>
        <v/>
      </c>
      <c r="AV1490" s="12" t="str">
        <f t="shared" si="233"/>
        <v/>
      </c>
      <c r="AW1490" s="12" t="str">
        <f t="shared" si="234"/>
        <v/>
      </c>
      <c r="AX1490" s="14" t="str">
        <f t="shared" si="235"/>
        <v/>
      </c>
      <c r="AY1490" s="14" t="str">
        <f>IF($B1490="","",COUNTIFS($B$5:$B1490,$B1490,$AT$5:$AT1490,$AT1490))</f>
        <v/>
      </c>
      <c r="AZ1490" s="14" t="str">
        <f>IF($B1490="","",COUNTIFS($B$5:$B1490,$B1490,$AV$5:$AV1490,$AV1490))</f>
        <v/>
      </c>
      <c r="BA1490" s="14" t="str">
        <f t="shared" si="236"/>
        <v/>
      </c>
      <c r="BB1490" s="14" t="str">
        <f t="shared" si="237"/>
        <v/>
      </c>
      <c r="BC1490" s="14">
        <f t="shared" si="238"/>
        <v>0</v>
      </c>
      <c r="BF1490" s="20" t="str">
        <f t="shared" si="239"/>
        <v/>
      </c>
    </row>
    <row r="1491" spans="45:58" ht="14.25" customHeight="1">
      <c r="AS1491" s="18" t="str">
        <f t="shared" si="230"/>
        <v/>
      </c>
      <c r="AT1491" s="12" t="str">
        <f t="shared" si="231"/>
        <v/>
      </c>
      <c r="AU1491" s="19" t="str">
        <f t="shared" si="232"/>
        <v/>
      </c>
      <c r="AV1491" s="12" t="str">
        <f t="shared" si="233"/>
        <v/>
      </c>
      <c r="AW1491" s="12" t="str">
        <f t="shared" si="234"/>
        <v/>
      </c>
      <c r="AX1491" s="14" t="str">
        <f t="shared" si="235"/>
        <v/>
      </c>
      <c r="AY1491" s="14" t="str">
        <f>IF($B1491="","",COUNTIFS($B$5:$B1491,$B1491,$AT$5:$AT1491,$AT1491))</f>
        <v/>
      </c>
      <c r="AZ1491" s="14" t="str">
        <f>IF($B1491="","",COUNTIFS($B$5:$B1491,$B1491,$AV$5:$AV1491,$AV1491))</f>
        <v/>
      </c>
      <c r="BA1491" s="14" t="str">
        <f t="shared" si="236"/>
        <v/>
      </c>
      <c r="BB1491" s="14" t="str">
        <f t="shared" si="237"/>
        <v/>
      </c>
      <c r="BC1491" s="14">
        <f t="shared" si="238"/>
        <v>0</v>
      </c>
      <c r="BF1491" s="20" t="str">
        <f t="shared" si="239"/>
        <v/>
      </c>
    </row>
    <row r="1492" spans="45:58" ht="14.25" customHeight="1">
      <c r="AS1492" s="18" t="str">
        <f t="shared" si="230"/>
        <v/>
      </c>
      <c r="AT1492" s="12" t="str">
        <f t="shared" si="231"/>
        <v/>
      </c>
      <c r="AU1492" s="19" t="str">
        <f t="shared" si="232"/>
        <v/>
      </c>
      <c r="AV1492" s="12" t="str">
        <f t="shared" si="233"/>
        <v/>
      </c>
      <c r="AW1492" s="12" t="str">
        <f t="shared" si="234"/>
        <v/>
      </c>
      <c r="AX1492" s="14" t="str">
        <f t="shared" si="235"/>
        <v/>
      </c>
      <c r="AY1492" s="14" t="str">
        <f>IF($B1492="","",COUNTIFS($B$5:$B1492,$B1492,$AT$5:$AT1492,$AT1492))</f>
        <v/>
      </c>
      <c r="AZ1492" s="14" t="str">
        <f>IF($B1492="","",COUNTIFS($B$5:$B1492,$B1492,$AV$5:$AV1492,$AV1492))</f>
        <v/>
      </c>
      <c r="BA1492" s="14" t="str">
        <f t="shared" si="236"/>
        <v/>
      </c>
      <c r="BB1492" s="14" t="str">
        <f t="shared" si="237"/>
        <v/>
      </c>
      <c r="BC1492" s="14">
        <f t="shared" si="238"/>
        <v>0</v>
      </c>
      <c r="BF1492" s="20" t="str">
        <f t="shared" si="239"/>
        <v/>
      </c>
    </row>
    <row r="1493" spans="45:58" ht="14.25" customHeight="1">
      <c r="AS1493" s="18" t="str">
        <f t="shared" si="230"/>
        <v/>
      </c>
      <c r="AT1493" s="12" t="str">
        <f t="shared" si="231"/>
        <v/>
      </c>
      <c r="AU1493" s="19" t="str">
        <f t="shared" si="232"/>
        <v/>
      </c>
      <c r="AV1493" s="12" t="str">
        <f t="shared" si="233"/>
        <v/>
      </c>
      <c r="AW1493" s="12" t="str">
        <f t="shared" si="234"/>
        <v/>
      </c>
      <c r="AX1493" s="14" t="str">
        <f t="shared" si="235"/>
        <v/>
      </c>
      <c r="AY1493" s="14" t="str">
        <f>IF($B1493="","",COUNTIFS($B$5:$B1493,$B1493,$AT$5:$AT1493,$AT1493))</f>
        <v/>
      </c>
      <c r="AZ1493" s="14" t="str">
        <f>IF($B1493="","",COUNTIFS($B$5:$B1493,$B1493,$AV$5:$AV1493,$AV1493))</f>
        <v/>
      </c>
      <c r="BA1493" s="14" t="str">
        <f t="shared" si="236"/>
        <v/>
      </c>
      <c r="BB1493" s="14" t="str">
        <f t="shared" si="237"/>
        <v/>
      </c>
      <c r="BC1493" s="14">
        <f t="shared" si="238"/>
        <v>0</v>
      </c>
      <c r="BF1493" s="20" t="str">
        <f t="shared" si="239"/>
        <v/>
      </c>
    </row>
    <row r="1494" spans="45:58" ht="14.25" customHeight="1">
      <c r="AS1494" s="18" t="str">
        <f t="shared" si="230"/>
        <v/>
      </c>
      <c r="AT1494" s="12" t="str">
        <f t="shared" si="231"/>
        <v/>
      </c>
      <c r="AU1494" s="19" t="str">
        <f t="shared" si="232"/>
        <v/>
      </c>
      <c r="AV1494" s="12" t="str">
        <f t="shared" si="233"/>
        <v/>
      </c>
      <c r="AW1494" s="12" t="str">
        <f t="shared" si="234"/>
        <v/>
      </c>
      <c r="AX1494" s="14" t="str">
        <f t="shared" si="235"/>
        <v/>
      </c>
      <c r="AY1494" s="14" t="str">
        <f>IF($B1494="","",COUNTIFS($B$5:$B1494,$B1494,$AT$5:$AT1494,$AT1494))</f>
        <v/>
      </c>
      <c r="AZ1494" s="14" t="str">
        <f>IF($B1494="","",COUNTIFS($B$5:$B1494,$B1494,$AV$5:$AV1494,$AV1494))</f>
        <v/>
      </c>
      <c r="BA1494" s="14" t="str">
        <f t="shared" si="236"/>
        <v/>
      </c>
      <c r="BB1494" s="14" t="str">
        <f t="shared" si="237"/>
        <v/>
      </c>
      <c r="BC1494" s="14">
        <f t="shared" si="238"/>
        <v>0</v>
      </c>
      <c r="BF1494" s="20" t="str">
        <f t="shared" si="239"/>
        <v/>
      </c>
    </row>
    <row r="1495" spans="45:58" ht="14.25" customHeight="1">
      <c r="AS1495" s="18" t="str">
        <f t="shared" si="230"/>
        <v/>
      </c>
      <c r="AT1495" s="12" t="str">
        <f t="shared" si="231"/>
        <v/>
      </c>
      <c r="AU1495" s="19" t="str">
        <f t="shared" si="232"/>
        <v/>
      </c>
      <c r="AV1495" s="12" t="str">
        <f t="shared" si="233"/>
        <v/>
      </c>
      <c r="AW1495" s="12" t="str">
        <f t="shared" si="234"/>
        <v/>
      </c>
      <c r="AX1495" s="14" t="str">
        <f t="shared" si="235"/>
        <v/>
      </c>
      <c r="AY1495" s="14" t="str">
        <f>IF($B1495="","",COUNTIFS($B$5:$B1495,$B1495,$AT$5:$AT1495,$AT1495))</f>
        <v/>
      </c>
      <c r="AZ1495" s="14" t="str">
        <f>IF($B1495="","",COUNTIFS($B$5:$B1495,$B1495,$AV$5:$AV1495,$AV1495))</f>
        <v/>
      </c>
      <c r="BA1495" s="14" t="str">
        <f t="shared" si="236"/>
        <v/>
      </c>
      <c r="BB1495" s="14" t="str">
        <f t="shared" si="237"/>
        <v/>
      </c>
      <c r="BC1495" s="14">
        <f t="shared" si="238"/>
        <v>0</v>
      </c>
      <c r="BF1495" s="20" t="str">
        <f t="shared" si="239"/>
        <v/>
      </c>
    </row>
    <row r="1496" spans="45:58" ht="14.25" customHeight="1">
      <c r="AS1496" s="18" t="str">
        <f t="shared" si="230"/>
        <v/>
      </c>
      <c r="AT1496" s="12" t="str">
        <f t="shared" si="231"/>
        <v/>
      </c>
      <c r="AU1496" s="19" t="str">
        <f t="shared" si="232"/>
        <v/>
      </c>
      <c r="AV1496" s="12" t="str">
        <f t="shared" si="233"/>
        <v/>
      </c>
      <c r="AW1496" s="12" t="str">
        <f t="shared" si="234"/>
        <v/>
      </c>
      <c r="AX1496" s="14" t="str">
        <f t="shared" si="235"/>
        <v/>
      </c>
      <c r="AY1496" s="14" t="str">
        <f>IF($B1496="","",COUNTIFS($B$5:$B1496,$B1496,$AT$5:$AT1496,$AT1496))</f>
        <v/>
      </c>
      <c r="AZ1496" s="14" t="str">
        <f>IF($B1496="","",COUNTIFS($B$5:$B1496,$B1496,$AV$5:$AV1496,$AV1496))</f>
        <v/>
      </c>
      <c r="BA1496" s="14" t="str">
        <f t="shared" si="236"/>
        <v/>
      </c>
      <c r="BB1496" s="14" t="str">
        <f t="shared" si="237"/>
        <v/>
      </c>
      <c r="BC1496" s="14">
        <f t="shared" si="238"/>
        <v>0</v>
      </c>
      <c r="BF1496" s="20" t="str">
        <f t="shared" si="239"/>
        <v/>
      </c>
    </row>
    <row r="1497" spans="45:58" ht="14.25" customHeight="1">
      <c r="AS1497" s="18" t="str">
        <f t="shared" si="230"/>
        <v/>
      </c>
      <c r="AT1497" s="12" t="str">
        <f t="shared" si="231"/>
        <v/>
      </c>
      <c r="AU1497" s="19" t="str">
        <f t="shared" si="232"/>
        <v/>
      </c>
      <c r="AV1497" s="12" t="str">
        <f t="shared" si="233"/>
        <v/>
      </c>
      <c r="AW1497" s="12" t="str">
        <f t="shared" si="234"/>
        <v/>
      </c>
      <c r="AX1497" s="14" t="str">
        <f t="shared" si="235"/>
        <v/>
      </c>
      <c r="AY1497" s="14" t="str">
        <f>IF($B1497="","",COUNTIFS($B$5:$B1497,$B1497,$AT$5:$AT1497,$AT1497))</f>
        <v/>
      </c>
      <c r="AZ1497" s="14" t="str">
        <f>IF($B1497="","",COUNTIFS($B$5:$B1497,$B1497,$AV$5:$AV1497,$AV1497))</f>
        <v/>
      </c>
      <c r="BA1497" s="14" t="str">
        <f t="shared" si="236"/>
        <v/>
      </c>
      <c r="BB1497" s="14" t="str">
        <f t="shared" si="237"/>
        <v/>
      </c>
      <c r="BC1497" s="14">
        <f t="shared" si="238"/>
        <v>0</v>
      </c>
      <c r="BF1497" s="20" t="str">
        <f t="shared" si="239"/>
        <v/>
      </c>
    </row>
    <row r="1498" spans="45:58" ht="14.25" customHeight="1">
      <c r="AS1498" s="18" t="str">
        <f t="shared" si="230"/>
        <v/>
      </c>
      <c r="AT1498" s="12" t="str">
        <f t="shared" si="231"/>
        <v/>
      </c>
      <c r="AU1498" s="19" t="str">
        <f t="shared" si="232"/>
        <v/>
      </c>
      <c r="AV1498" s="12" t="str">
        <f t="shared" si="233"/>
        <v/>
      </c>
      <c r="AW1498" s="12" t="str">
        <f t="shared" si="234"/>
        <v/>
      </c>
      <c r="AX1498" s="14" t="str">
        <f t="shared" si="235"/>
        <v/>
      </c>
      <c r="AY1498" s="14" t="str">
        <f>IF($B1498="","",COUNTIFS($B$5:$B1498,$B1498,$AT$5:$AT1498,$AT1498))</f>
        <v/>
      </c>
      <c r="AZ1498" s="14" t="str">
        <f>IF($B1498="","",COUNTIFS($B$5:$B1498,$B1498,$AV$5:$AV1498,$AV1498))</f>
        <v/>
      </c>
      <c r="BA1498" s="14" t="str">
        <f t="shared" si="236"/>
        <v/>
      </c>
      <c r="BB1498" s="14" t="str">
        <f t="shared" si="237"/>
        <v/>
      </c>
      <c r="BC1498" s="14">
        <f t="shared" si="238"/>
        <v>0</v>
      </c>
      <c r="BF1498" s="20" t="str">
        <f t="shared" si="239"/>
        <v/>
      </c>
    </row>
    <row r="1499" spans="45:58" ht="14.25" customHeight="1">
      <c r="AS1499" s="18" t="str">
        <f t="shared" si="230"/>
        <v/>
      </c>
      <c r="AT1499" s="12" t="str">
        <f t="shared" si="231"/>
        <v/>
      </c>
      <c r="AU1499" s="19" t="str">
        <f t="shared" si="232"/>
        <v/>
      </c>
      <c r="AV1499" s="12" t="str">
        <f t="shared" si="233"/>
        <v/>
      </c>
      <c r="AW1499" s="12" t="str">
        <f t="shared" si="234"/>
        <v/>
      </c>
      <c r="AX1499" s="14" t="str">
        <f t="shared" si="235"/>
        <v/>
      </c>
      <c r="AY1499" s="14" t="str">
        <f>IF($B1499="","",COUNTIFS($B$5:$B1499,$B1499,$AT$5:$AT1499,$AT1499))</f>
        <v/>
      </c>
      <c r="AZ1499" s="14" t="str">
        <f>IF($B1499="","",COUNTIFS($B$5:$B1499,$B1499,$AV$5:$AV1499,$AV1499))</f>
        <v/>
      </c>
      <c r="BA1499" s="14" t="str">
        <f t="shared" si="236"/>
        <v/>
      </c>
      <c r="BB1499" s="14" t="str">
        <f t="shared" si="237"/>
        <v/>
      </c>
      <c r="BC1499" s="14">
        <f t="shared" si="238"/>
        <v>0</v>
      </c>
      <c r="BF1499" s="20" t="str">
        <f t="shared" si="239"/>
        <v/>
      </c>
    </row>
    <row r="1500" spans="45:58" ht="14.25" customHeight="1">
      <c r="AS1500" s="18" t="str">
        <f t="shared" si="230"/>
        <v/>
      </c>
      <c r="AT1500" s="12" t="str">
        <f t="shared" si="231"/>
        <v/>
      </c>
      <c r="AU1500" s="19" t="str">
        <f t="shared" si="232"/>
        <v/>
      </c>
      <c r="AV1500" s="12" t="str">
        <f t="shared" si="233"/>
        <v/>
      </c>
      <c r="AW1500" s="12" t="str">
        <f t="shared" si="234"/>
        <v/>
      </c>
      <c r="AX1500" s="14" t="str">
        <f t="shared" si="235"/>
        <v/>
      </c>
      <c r="AY1500" s="14" t="str">
        <f>IF($B1500="","",COUNTIFS($B$5:$B1500,$B1500,$AT$5:$AT1500,$AT1500))</f>
        <v/>
      </c>
      <c r="AZ1500" s="14" t="str">
        <f>IF($B1500="","",COUNTIFS($B$5:$B1500,$B1500,$AV$5:$AV1500,$AV1500))</f>
        <v/>
      </c>
      <c r="BA1500" s="14" t="str">
        <f t="shared" si="236"/>
        <v/>
      </c>
      <c r="BB1500" s="14" t="str">
        <f t="shared" si="237"/>
        <v/>
      </c>
      <c r="BC1500" s="14">
        <f t="shared" si="238"/>
        <v>0</v>
      </c>
      <c r="BF1500" s="20" t="str">
        <f t="shared" si="239"/>
        <v/>
      </c>
    </row>
    <row r="1501" spans="45:58" ht="14.25" customHeight="1">
      <c r="AS1501" s="18" t="str">
        <f t="shared" si="230"/>
        <v/>
      </c>
      <c r="AT1501" s="12" t="str">
        <f t="shared" si="231"/>
        <v/>
      </c>
      <c r="AU1501" s="19" t="str">
        <f t="shared" si="232"/>
        <v/>
      </c>
      <c r="AV1501" s="12" t="str">
        <f t="shared" si="233"/>
        <v/>
      </c>
      <c r="AW1501" s="12" t="str">
        <f t="shared" si="234"/>
        <v/>
      </c>
      <c r="AX1501" s="14" t="str">
        <f t="shared" si="235"/>
        <v/>
      </c>
      <c r="AY1501" s="14" t="str">
        <f>IF($B1501="","",COUNTIFS($B$5:$B1501,$B1501,$AT$5:$AT1501,$AT1501))</f>
        <v/>
      </c>
      <c r="AZ1501" s="14" t="str">
        <f>IF($B1501="","",COUNTIFS($B$5:$B1501,$B1501,$AV$5:$AV1501,$AV1501))</f>
        <v/>
      </c>
      <c r="BA1501" s="14" t="str">
        <f t="shared" si="236"/>
        <v/>
      </c>
      <c r="BB1501" s="14" t="str">
        <f t="shared" si="237"/>
        <v/>
      </c>
      <c r="BC1501" s="14">
        <f t="shared" si="238"/>
        <v>0</v>
      </c>
      <c r="BF1501" s="20" t="str">
        <f t="shared" si="239"/>
        <v/>
      </c>
    </row>
    <row r="1502" spans="45:58" ht="14.25" customHeight="1">
      <c r="AS1502" s="18" t="str">
        <f t="shared" si="230"/>
        <v/>
      </c>
      <c r="AT1502" s="12" t="str">
        <f t="shared" si="231"/>
        <v/>
      </c>
      <c r="AU1502" s="19" t="str">
        <f t="shared" si="232"/>
        <v/>
      </c>
      <c r="AV1502" s="12" t="str">
        <f t="shared" si="233"/>
        <v/>
      </c>
      <c r="AW1502" s="12" t="str">
        <f t="shared" si="234"/>
        <v/>
      </c>
      <c r="AX1502" s="14" t="str">
        <f t="shared" si="235"/>
        <v/>
      </c>
      <c r="AY1502" s="14" t="str">
        <f>IF($B1502="","",COUNTIFS($B$5:$B1502,$B1502,$AT$5:$AT1502,$AT1502))</f>
        <v/>
      </c>
      <c r="AZ1502" s="14" t="str">
        <f>IF($B1502="","",COUNTIFS($B$5:$B1502,$B1502,$AV$5:$AV1502,$AV1502))</f>
        <v/>
      </c>
      <c r="BA1502" s="14" t="str">
        <f t="shared" si="236"/>
        <v/>
      </c>
      <c r="BB1502" s="14" t="str">
        <f t="shared" si="237"/>
        <v/>
      </c>
      <c r="BC1502" s="14">
        <f t="shared" si="238"/>
        <v>0</v>
      </c>
      <c r="BF1502" s="20" t="str">
        <f t="shared" si="239"/>
        <v/>
      </c>
    </row>
    <row r="1503" spans="45:58" ht="14.25" customHeight="1">
      <c r="AS1503" s="18" t="str">
        <f t="shared" si="230"/>
        <v/>
      </c>
      <c r="AT1503" s="12" t="str">
        <f t="shared" si="231"/>
        <v/>
      </c>
      <c r="AU1503" s="19" t="str">
        <f t="shared" si="232"/>
        <v/>
      </c>
      <c r="AV1503" s="12" t="str">
        <f t="shared" si="233"/>
        <v/>
      </c>
      <c r="AW1503" s="12" t="str">
        <f t="shared" si="234"/>
        <v/>
      </c>
      <c r="AX1503" s="14" t="str">
        <f t="shared" si="235"/>
        <v/>
      </c>
      <c r="AY1503" s="14" t="str">
        <f>IF($B1503="","",COUNTIFS($B$5:$B1503,$B1503,$AT$5:$AT1503,$AT1503))</f>
        <v/>
      </c>
      <c r="AZ1503" s="14" t="str">
        <f>IF($B1503="","",COUNTIFS($B$5:$B1503,$B1503,$AV$5:$AV1503,$AV1503))</f>
        <v/>
      </c>
      <c r="BA1503" s="14" t="str">
        <f t="shared" si="236"/>
        <v/>
      </c>
      <c r="BB1503" s="14" t="str">
        <f t="shared" si="237"/>
        <v/>
      </c>
      <c r="BC1503" s="14">
        <f t="shared" si="238"/>
        <v>0</v>
      </c>
      <c r="BF1503" s="20" t="str">
        <f t="shared" si="239"/>
        <v/>
      </c>
    </row>
    <row r="1504" spans="45:58" ht="14.25" customHeight="1">
      <c r="AS1504" s="18" t="str">
        <f t="shared" si="230"/>
        <v/>
      </c>
      <c r="AT1504" s="12" t="str">
        <f t="shared" si="231"/>
        <v/>
      </c>
      <c r="AU1504" s="19" t="str">
        <f t="shared" si="232"/>
        <v/>
      </c>
      <c r="AV1504" s="12" t="str">
        <f t="shared" si="233"/>
        <v/>
      </c>
      <c r="AW1504" s="12" t="str">
        <f t="shared" si="234"/>
        <v/>
      </c>
      <c r="AX1504" s="14" t="str">
        <f t="shared" si="235"/>
        <v/>
      </c>
      <c r="AY1504" s="14" t="str">
        <f>IF($B1504="","",COUNTIFS($B$5:$B1504,$B1504,$AT$5:$AT1504,$AT1504))</f>
        <v/>
      </c>
      <c r="AZ1504" s="14" t="str">
        <f>IF($B1504="","",COUNTIFS($B$5:$B1504,$B1504,$AV$5:$AV1504,$AV1504))</f>
        <v/>
      </c>
      <c r="BA1504" s="14" t="str">
        <f t="shared" si="236"/>
        <v/>
      </c>
      <c r="BB1504" s="14" t="str">
        <f t="shared" si="237"/>
        <v/>
      </c>
      <c r="BC1504" s="14">
        <f t="shared" si="238"/>
        <v>0</v>
      </c>
      <c r="BF1504" s="20" t="str">
        <f t="shared" si="239"/>
        <v/>
      </c>
    </row>
    <row r="1505" spans="45:58" ht="14.25" customHeight="1">
      <c r="AS1505" s="18" t="str">
        <f t="shared" si="230"/>
        <v/>
      </c>
      <c r="AT1505" s="12" t="str">
        <f t="shared" si="231"/>
        <v/>
      </c>
      <c r="AU1505" s="19" t="str">
        <f t="shared" si="232"/>
        <v/>
      </c>
      <c r="AV1505" s="12" t="str">
        <f t="shared" si="233"/>
        <v/>
      </c>
      <c r="AW1505" s="12" t="str">
        <f t="shared" si="234"/>
        <v/>
      </c>
      <c r="AX1505" s="14" t="str">
        <f t="shared" si="235"/>
        <v/>
      </c>
      <c r="AY1505" s="14" t="str">
        <f>IF($B1505="","",COUNTIFS($B$5:$B1505,$B1505,$AT$5:$AT1505,$AT1505))</f>
        <v/>
      </c>
      <c r="AZ1505" s="14" t="str">
        <f>IF($B1505="","",COUNTIFS($B$5:$B1505,$B1505,$AV$5:$AV1505,$AV1505))</f>
        <v/>
      </c>
      <c r="BA1505" s="14" t="str">
        <f t="shared" si="236"/>
        <v/>
      </c>
      <c r="BB1505" s="14" t="str">
        <f t="shared" si="237"/>
        <v/>
      </c>
      <c r="BC1505" s="14">
        <f t="shared" si="238"/>
        <v>0</v>
      </c>
      <c r="BF1505" s="20" t="str">
        <f t="shared" si="239"/>
        <v/>
      </c>
    </row>
    <row r="1506" spans="45:58" ht="14.25" customHeight="1">
      <c r="AS1506" s="18" t="str">
        <f t="shared" si="230"/>
        <v/>
      </c>
      <c r="AT1506" s="12" t="str">
        <f t="shared" si="231"/>
        <v/>
      </c>
      <c r="AU1506" s="19" t="str">
        <f t="shared" si="232"/>
        <v/>
      </c>
      <c r="AV1506" s="12" t="str">
        <f t="shared" si="233"/>
        <v/>
      </c>
      <c r="AW1506" s="12" t="str">
        <f t="shared" si="234"/>
        <v/>
      </c>
      <c r="AX1506" s="14" t="str">
        <f t="shared" si="235"/>
        <v/>
      </c>
      <c r="AY1506" s="14" t="str">
        <f>IF($B1506="","",COUNTIFS($B$5:$B1506,$B1506,$AT$5:$AT1506,$AT1506))</f>
        <v/>
      </c>
      <c r="AZ1506" s="14" t="str">
        <f>IF($B1506="","",COUNTIFS($B$5:$B1506,$B1506,$AV$5:$AV1506,$AV1506))</f>
        <v/>
      </c>
      <c r="BA1506" s="14" t="str">
        <f t="shared" si="236"/>
        <v/>
      </c>
      <c r="BB1506" s="14" t="str">
        <f t="shared" si="237"/>
        <v/>
      </c>
      <c r="BC1506" s="14">
        <f t="shared" si="238"/>
        <v>0</v>
      </c>
      <c r="BF1506" s="20" t="str">
        <f t="shared" si="239"/>
        <v/>
      </c>
    </row>
    <row r="1507" spans="45:58" ht="14.25" customHeight="1">
      <c r="AS1507" s="18" t="str">
        <f t="shared" si="230"/>
        <v/>
      </c>
      <c r="AT1507" s="12" t="str">
        <f t="shared" si="231"/>
        <v/>
      </c>
      <c r="AU1507" s="19" t="str">
        <f t="shared" si="232"/>
        <v/>
      </c>
      <c r="AV1507" s="12" t="str">
        <f t="shared" si="233"/>
        <v/>
      </c>
      <c r="AW1507" s="12" t="str">
        <f t="shared" si="234"/>
        <v/>
      </c>
      <c r="AX1507" s="14" t="str">
        <f t="shared" si="235"/>
        <v/>
      </c>
      <c r="AY1507" s="14" t="str">
        <f>IF($B1507="","",COUNTIFS($B$5:$B1507,$B1507,$AT$5:$AT1507,$AT1507))</f>
        <v/>
      </c>
      <c r="AZ1507" s="14" t="str">
        <f>IF($B1507="","",COUNTIFS($B$5:$B1507,$B1507,$AV$5:$AV1507,$AV1507))</f>
        <v/>
      </c>
      <c r="BA1507" s="14" t="str">
        <f t="shared" si="236"/>
        <v/>
      </c>
      <c r="BB1507" s="14" t="str">
        <f t="shared" si="237"/>
        <v/>
      </c>
      <c r="BC1507" s="14">
        <f t="shared" si="238"/>
        <v>0</v>
      </c>
      <c r="BF1507" s="20" t="str">
        <f t="shared" si="239"/>
        <v/>
      </c>
    </row>
    <row r="1508" spans="45:58" ht="14.25" customHeight="1">
      <c r="AS1508" s="18" t="str">
        <f t="shared" si="230"/>
        <v/>
      </c>
      <c r="AT1508" s="12" t="str">
        <f t="shared" si="231"/>
        <v/>
      </c>
      <c r="AU1508" s="19" t="str">
        <f t="shared" si="232"/>
        <v/>
      </c>
      <c r="AV1508" s="12" t="str">
        <f t="shared" si="233"/>
        <v/>
      </c>
      <c r="AW1508" s="12" t="str">
        <f t="shared" si="234"/>
        <v/>
      </c>
      <c r="AX1508" s="14" t="str">
        <f t="shared" si="235"/>
        <v/>
      </c>
      <c r="AY1508" s="14" t="str">
        <f>IF($B1508="","",COUNTIFS($B$5:$B1508,$B1508,$AT$5:$AT1508,$AT1508))</f>
        <v/>
      </c>
      <c r="AZ1508" s="14" t="str">
        <f>IF($B1508="","",COUNTIFS($B$5:$B1508,$B1508,$AV$5:$AV1508,$AV1508))</f>
        <v/>
      </c>
      <c r="BA1508" s="14" t="str">
        <f t="shared" si="236"/>
        <v/>
      </c>
      <c r="BB1508" s="14" t="str">
        <f t="shared" si="237"/>
        <v/>
      </c>
      <c r="BC1508" s="14">
        <f t="shared" si="238"/>
        <v>0</v>
      </c>
      <c r="BF1508" s="20" t="str">
        <f t="shared" si="239"/>
        <v/>
      </c>
    </row>
    <row r="1509" spans="45:58" ht="14.25" customHeight="1">
      <c r="AS1509" s="18" t="str">
        <f t="shared" si="230"/>
        <v/>
      </c>
      <c r="AT1509" s="12" t="str">
        <f t="shared" si="231"/>
        <v/>
      </c>
      <c r="AU1509" s="19" t="str">
        <f t="shared" si="232"/>
        <v/>
      </c>
      <c r="AV1509" s="12" t="str">
        <f t="shared" si="233"/>
        <v/>
      </c>
      <c r="AW1509" s="12" t="str">
        <f t="shared" si="234"/>
        <v/>
      </c>
      <c r="AX1509" s="14" t="str">
        <f t="shared" si="235"/>
        <v/>
      </c>
      <c r="AY1509" s="14" t="str">
        <f>IF($B1509="","",COUNTIFS($B$5:$B1509,$B1509,$AT$5:$AT1509,$AT1509))</f>
        <v/>
      </c>
      <c r="AZ1509" s="14" t="str">
        <f>IF($B1509="","",COUNTIFS($B$5:$B1509,$B1509,$AV$5:$AV1509,$AV1509))</f>
        <v/>
      </c>
      <c r="BA1509" s="14" t="str">
        <f t="shared" si="236"/>
        <v/>
      </c>
      <c r="BB1509" s="14" t="str">
        <f t="shared" si="237"/>
        <v/>
      </c>
      <c r="BC1509" s="14">
        <f t="shared" si="238"/>
        <v>0</v>
      </c>
      <c r="BF1509" s="20" t="str">
        <f t="shared" si="239"/>
        <v/>
      </c>
    </row>
    <row r="1510" spans="45:58" ht="14.25" customHeight="1">
      <c r="AS1510" s="18" t="str">
        <f t="shared" si="230"/>
        <v/>
      </c>
      <c r="AT1510" s="12" t="str">
        <f t="shared" si="231"/>
        <v/>
      </c>
      <c r="AU1510" s="19" t="str">
        <f t="shared" si="232"/>
        <v/>
      </c>
      <c r="AV1510" s="12" t="str">
        <f t="shared" si="233"/>
        <v/>
      </c>
      <c r="AW1510" s="12" t="str">
        <f t="shared" si="234"/>
        <v/>
      </c>
      <c r="AX1510" s="14" t="str">
        <f t="shared" si="235"/>
        <v/>
      </c>
      <c r="AY1510" s="14" t="str">
        <f>IF($B1510="","",COUNTIFS($B$5:$B1510,$B1510,$AT$5:$AT1510,$AT1510))</f>
        <v/>
      </c>
      <c r="AZ1510" s="14" t="str">
        <f>IF($B1510="","",COUNTIFS($B$5:$B1510,$B1510,$AV$5:$AV1510,$AV1510))</f>
        <v/>
      </c>
      <c r="BA1510" s="14" t="str">
        <f t="shared" si="236"/>
        <v/>
      </c>
      <c r="BB1510" s="14" t="str">
        <f t="shared" si="237"/>
        <v/>
      </c>
      <c r="BC1510" s="14">
        <f t="shared" si="238"/>
        <v>0</v>
      </c>
      <c r="BF1510" s="20" t="str">
        <f t="shared" si="239"/>
        <v/>
      </c>
    </row>
    <row r="1511" spans="45:58" ht="14.25" customHeight="1">
      <c r="AS1511" s="18" t="str">
        <f t="shared" si="230"/>
        <v/>
      </c>
      <c r="AT1511" s="12" t="str">
        <f t="shared" si="231"/>
        <v/>
      </c>
      <c r="AU1511" s="19" t="str">
        <f t="shared" si="232"/>
        <v/>
      </c>
      <c r="AV1511" s="12" t="str">
        <f t="shared" si="233"/>
        <v/>
      </c>
      <c r="AW1511" s="12" t="str">
        <f t="shared" si="234"/>
        <v/>
      </c>
      <c r="AX1511" s="14" t="str">
        <f t="shared" si="235"/>
        <v/>
      </c>
      <c r="AY1511" s="14" t="str">
        <f>IF($B1511="","",COUNTIFS($B$5:$B1511,$B1511,$AT$5:$AT1511,$AT1511))</f>
        <v/>
      </c>
      <c r="AZ1511" s="14" t="str">
        <f>IF($B1511="","",COUNTIFS($B$5:$B1511,$B1511,$AV$5:$AV1511,$AV1511))</f>
        <v/>
      </c>
      <c r="BA1511" s="14" t="str">
        <f t="shared" si="236"/>
        <v/>
      </c>
      <c r="BB1511" s="14" t="str">
        <f t="shared" si="237"/>
        <v/>
      </c>
      <c r="BC1511" s="14">
        <f t="shared" si="238"/>
        <v>0</v>
      </c>
      <c r="BF1511" s="20" t="str">
        <f t="shared" si="239"/>
        <v/>
      </c>
    </row>
    <row r="1512" spans="45:58" ht="14.25" customHeight="1">
      <c r="AS1512" s="18" t="str">
        <f t="shared" si="230"/>
        <v/>
      </c>
      <c r="AT1512" s="12" t="str">
        <f t="shared" si="231"/>
        <v/>
      </c>
      <c r="AU1512" s="19" t="str">
        <f t="shared" si="232"/>
        <v/>
      </c>
      <c r="AV1512" s="12" t="str">
        <f t="shared" si="233"/>
        <v/>
      </c>
      <c r="AW1512" s="12" t="str">
        <f t="shared" si="234"/>
        <v/>
      </c>
      <c r="AX1512" s="14" t="str">
        <f t="shared" si="235"/>
        <v/>
      </c>
      <c r="AY1512" s="14" t="str">
        <f>IF($B1512="","",COUNTIFS($B$5:$B1512,$B1512,$AT$5:$AT1512,$AT1512))</f>
        <v/>
      </c>
      <c r="AZ1512" s="14" t="str">
        <f>IF($B1512="","",COUNTIFS($B$5:$B1512,$B1512,$AV$5:$AV1512,$AV1512))</f>
        <v/>
      </c>
      <c r="BA1512" s="14" t="str">
        <f t="shared" si="236"/>
        <v/>
      </c>
      <c r="BB1512" s="14" t="str">
        <f t="shared" si="237"/>
        <v/>
      </c>
      <c r="BC1512" s="14">
        <f t="shared" si="238"/>
        <v>0</v>
      </c>
      <c r="BF1512" s="20" t="str">
        <f t="shared" si="239"/>
        <v/>
      </c>
    </row>
    <row r="1513" spans="45:58" ht="14.25" customHeight="1">
      <c r="AS1513" s="18" t="str">
        <f t="shared" si="230"/>
        <v/>
      </c>
      <c r="AT1513" s="12" t="str">
        <f t="shared" si="231"/>
        <v/>
      </c>
      <c r="AU1513" s="19" t="str">
        <f t="shared" si="232"/>
        <v/>
      </c>
      <c r="AV1513" s="12" t="str">
        <f t="shared" si="233"/>
        <v/>
      </c>
      <c r="AW1513" s="12" t="str">
        <f t="shared" si="234"/>
        <v/>
      </c>
      <c r="AX1513" s="14" t="str">
        <f t="shared" si="235"/>
        <v/>
      </c>
      <c r="AY1513" s="14" t="str">
        <f>IF($B1513="","",COUNTIFS($B$5:$B1513,$B1513,$AT$5:$AT1513,$AT1513))</f>
        <v/>
      </c>
      <c r="AZ1513" s="14" t="str">
        <f>IF($B1513="","",COUNTIFS($B$5:$B1513,$B1513,$AV$5:$AV1513,$AV1513))</f>
        <v/>
      </c>
      <c r="BA1513" s="14" t="str">
        <f t="shared" si="236"/>
        <v/>
      </c>
      <c r="BB1513" s="14" t="str">
        <f t="shared" si="237"/>
        <v/>
      </c>
      <c r="BC1513" s="14">
        <f t="shared" si="238"/>
        <v>0</v>
      </c>
      <c r="BF1513" s="20" t="str">
        <f t="shared" si="239"/>
        <v/>
      </c>
    </row>
    <row r="1514" spans="45:58" ht="14.25" customHeight="1">
      <c r="AS1514" s="18" t="str">
        <f t="shared" si="230"/>
        <v/>
      </c>
      <c r="AT1514" s="12" t="str">
        <f t="shared" si="231"/>
        <v/>
      </c>
      <c r="AU1514" s="19" t="str">
        <f t="shared" si="232"/>
        <v/>
      </c>
      <c r="AV1514" s="12" t="str">
        <f t="shared" si="233"/>
        <v/>
      </c>
      <c r="AW1514" s="12" t="str">
        <f t="shared" si="234"/>
        <v/>
      </c>
      <c r="AX1514" s="14" t="str">
        <f t="shared" si="235"/>
        <v/>
      </c>
      <c r="AY1514" s="14" t="str">
        <f>IF($B1514="","",COUNTIFS($B$5:$B1514,$B1514,$AT$5:$AT1514,$AT1514))</f>
        <v/>
      </c>
      <c r="AZ1514" s="14" t="str">
        <f>IF($B1514="","",COUNTIFS($B$5:$B1514,$B1514,$AV$5:$AV1514,$AV1514))</f>
        <v/>
      </c>
      <c r="BA1514" s="14" t="str">
        <f t="shared" si="236"/>
        <v/>
      </c>
      <c r="BB1514" s="14" t="str">
        <f t="shared" si="237"/>
        <v/>
      </c>
      <c r="BC1514" s="14">
        <f t="shared" si="238"/>
        <v>0</v>
      </c>
      <c r="BF1514" s="20" t="str">
        <f t="shared" si="239"/>
        <v/>
      </c>
    </row>
    <row r="1515" spans="45:58" ht="14.25" customHeight="1">
      <c r="AS1515" s="18" t="str">
        <f t="shared" si="230"/>
        <v/>
      </c>
      <c r="AT1515" s="12" t="str">
        <f t="shared" si="231"/>
        <v/>
      </c>
      <c r="AU1515" s="19" t="str">
        <f t="shared" si="232"/>
        <v/>
      </c>
      <c r="AV1515" s="12" t="str">
        <f t="shared" si="233"/>
        <v/>
      </c>
      <c r="AW1515" s="12" t="str">
        <f t="shared" si="234"/>
        <v/>
      </c>
      <c r="AX1515" s="14" t="str">
        <f t="shared" si="235"/>
        <v/>
      </c>
      <c r="AY1515" s="14" t="str">
        <f>IF($B1515="","",COUNTIFS($B$5:$B1515,$B1515,$AT$5:$AT1515,$AT1515))</f>
        <v/>
      </c>
      <c r="AZ1515" s="14" t="str">
        <f>IF($B1515="","",COUNTIFS($B$5:$B1515,$B1515,$AV$5:$AV1515,$AV1515))</f>
        <v/>
      </c>
      <c r="BA1515" s="14" t="str">
        <f t="shared" si="236"/>
        <v/>
      </c>
      <c r="BB1515" s="14" t="str">
        <f t="shared" si="237"/>
        <v/>
      </c>
      <c r="BC1515" s="14">
        <f t="shared" si="238"/>
        <v>0</v>
      </c>
      <c r="BF1515" s="20" t="str">
        <f t="shared" si="239"/>
        <v/>
      </c>
    </row>
    <row r="1516" spans="45:58" ht="14.25" customHeight="1">
      <c r="AS1516" s="18" t="str">
        <f t="shared" si="230"/>
        <v/>
      </c>
      <c r="AT1516" s="12" t="str">
        <f t="shared" si="231"/>
        <v/>
      </c>
      <c r="AU1516" s="19" t="str">
        <f t="shared" si="232"/>
        <v/>
      </c>
      <c r="AV1516" s="12" t="str">
        <f t="shared" si="233"/>
        <v/>
      </c>
      <c r="AW1516" s="12" t="str">
        <f t="shared" si="234"/>
        <v/>
      </c>
      <c r="AX1516" s="14" t="str">
        <f t="shared" si="235"/>
        <v/>
      </c>
      <c r="AY1516" s="14" t="str">
        <f>IF($B1516="","",COUNTIFS($B$5:$B1516,$B1516,$AT$5:$AT1516,$AT1516))</f>
        <v/>
      </c>
      <c r="AZ1516" s="14" t="str">
        <f>IF($B1516="","",COUNTIFS($B$5:$B1516,$B1516,$AV$5:$AV1516,$AV1516))</f>
        <v/>
      </c>
      <c r="BA1516" s="14" t="str">
        <f t="shared" si="236"/>
        <v/>
      </c>
      <c r="BB1516" s="14" t="str">
        <f t="shared" si="237"/>
        <v/>
      </c>
      <c r="BC1516" s="14">
        <f t="shared" si="238"/>
        <v>0</v>
      </c>
      <c r="BF1516" s="20" t="str">
        <f t="shared" si="239"/>
        <v/>
      </c>
    </row>
    <row r="1517" spans="45:58" ht="14.25" customHeight="1">
      <c r="AS1517" s="18" t="str">
        <f t="shared" si="230"/>
        <v/>
      </c>
      <c r="AT1517" s="12" t="str">
        <f t="shared" si="231"/>
        <v/>
      </c>
      <c r="AU1517" s="19" t="str">
        <f t="shared" si="232"/>
        <v/>
      </c>
      <c r="AV1517" s="12" t="str">
        <f t="shared" si="233"/>
        <v/>
      </c>
      <c r="AW1517" s="12" t="str">
        <f t="shared" si="234"/>
        <v/>
      </c>
      <c r="AX1517" s="14" t="str">
        <f t="shared" si="235"/>
        <v/>
      </c>
      <c r="AY1517" s="14" t="str">
        <f>IF($B1517="","",COUNTIFS($B$5:$B1517,$B1517,$AT$5:$AT1517,$AT1517))</f>
        <v/>
      </c>
      <c r="AZ1517" s="14" t="str">
        <f>IF($B1517="","",COUNTIFS($B$5:$B1517,$B1517,$AV$5:$AV1517,$AV1517))</f>
        <v/>
      </c>
      <c r="BA1517" s="14" t="str">
        <f t="shared" si="236"/>
        <v/>
      </c>
      <c r="BB1517" s="14" t="str">
        <f t="shared" si="237"/>
        <v/>
      </c>
      <c r="BC1517" s="14">
        <f t="shared" si="238"/>
        <v>0</v>
      </c>
      <c r="BF1517" s="20" t="str">
        <f t="shared" si="239"/>
        <v/>
      </c>
    </row>
    <row r="1518" spans="45:58" ht="14.25" customHeight="1">
      <c r="AS1518" s="18" t="str">
        <f t="shared" si="230"/>
        <v/>
      </c>
      <c r="AT1518" s="12" t="str">
        <f t="shared" si="231"/>
        <v/>
      </c>
      <c r="AU1518" s="19" t="str">
        <f t="shared" si="232"/>
        <v/>
      </c>
      <c r="AV1518" s="12" t="str">
        <f t="shared" si="233"/>
        <v/>
      </c>
      <c r="AW1518" s="12" t="str">
        <f t="shared" si="234"/>
        <v/>
      </c>
      <c r="AX1518" s="14" t="str">
        <f t="shared" si="235"/>
        <v/>
      </c>
      <c r="AY1518" s="14" t="str">
        <f>IF($B1518="","",COUNTIFS($B$5:$B1518,$B1518,$AT$5:$AT1518,$AT1518))</f>
        <v/>
      </c>
      <c r="AZ1518" s="14" t="str">
        <f>IF($B1518="","",COUNTIFS($B$5:$B1518,$B1518,$AV$5:$AV1518,$AV1518))</f>
        <v/>
      </c>
      <c r="BA1518" s="14" t="str">
        <f t="shared" si="236"/>
        <v/>
      </c>
      <c r="BB1518" s="14" t="str">
        <f t="shared" si="237"/>
        <v/>
      </c>
      <c r="BC1518" s="14">
        <f t="shared" si="238"/>
        <v>0</v>
      </c>
      <c r="BF1518" s="20" t="str">
        <f t="shared" si="239"/>
        <v/>
      </c>
    </row>
    <row r="1519" spans="45:58" ht="14.25" customHeight="1">
      <c r="AS1519" s="18" t="str">
        <f t="shared" si="230"/>
        <v/>
      </c>
      <c r="AT1519" s="12" t="str">
        <f t="shared" si="231"/>
        <v/>
      </c>
      <c r="AU1519" s="19" t="str">
        <f t="shared" si="232"/>
        <v/>
      </c>
      <c r="AV1519" s="12" t="str">
        <f t="shared" si="233"/>
        <v/>
      </c>
      <c r="AW1519" s="12" t="str">
        <f t="shared" si="234"/>
        <v/>
      </c>
      <c r="AX1519" s="14" t="str">
        <f t="shared" si="235"/>
        <v/>
      </c>
      <c r="AY1519" s="14" t="str">
        <f>IF($B1519="","",COUNTIFS($B$5:$B1519,$B1519,$AT$5:$AT1519,$AT1519))</f>
        <v/>
      </c>
      <c r="AZ1519" s="14" t="str">
        <f>IF($B1519="","",COUNTIFS($B$5:$B1519,$B1519,$AV$5:$AV1519,$AV1519))</f>
        <v/>
      </c>
      <c r="BA1519" s="14" t="str">
        <f t="shared" si="236"/>
        <v/>
      </c>
      <c r="BB1519" s="14" t="str">
        <f t="shared" si="237"/>
        <v/>
      </c>
      <c r="BC1519" s="14">
        <f t="shared" si="238"/>
        <v>0</v>
      </c>
      <c r="BF1519" s="20" t="str">
        <f t="shared" si="239"/>
        <v/>
      </c>
    </row>
    <row r="1520" spans="45:58" ht="14.25" customHeight="1">
      <c r="AS1520" s="18" t="str">
        <f t="shared" si="230"/>
        <v/>
      </c>
      <c r="AT1520" s="12" t="str">
        <f t="shared" si="231"/>
        <v/>
      </c>
      <c r="AU1520" s="19" t="str">
        <f t="shared" si="232"/>
        <v/>
      </c>
      <c r="AV1520" s="12" t="str">
        <f t="shared" si="233"/>
        <v/>
      </c>
      <c r="AW1520" s="12" t="str">
        <f t="shared" si="234"/>
        <v/>
      </c>
      <c r="AX1520" s="14" t="str">
        <f t="shared" si="235"/>
        <v/>
      </c>
      <c r="AY1520" s="14" t="str">
        <f>IF($B1520="","",COUNTIFS($B$5:$B1520,$B1520,$AT$5:$AT1520,$AT1520))</f>
        <v/>
      </c>
      <c r="AZ1520" s="14" t="str">
        <f>IF($B1520="","",COUNTIFS($B$5:$B1520,$B1520,$AV$5:$AV1520,$AV1520))</f>
        <v/>
      </c>
      <c r="BA1520" s="14" t="str">
        <f t="shared" si="236"/>
        <v/>
      </c>
      <c r="BB1520" s="14" t="str">
        <f t="shared" si="237"/>
        <v/>
      </c>
      <c r="BC1520" s="14">
        <f t="shared" si="238"/>
        <v>0</v>
      </c>
      <c r="BF1520" s="20" t="str">
        <f t="shared" si="239"/>
        <v/>
      </c>
    </row>
    <row r="1521" spans="45:58" ht="14.25" customHeight="1">
      <c r="AS1521" s="18" t="str">
        <f t="shared" si="230"/>
        <v/>
      </c>
      <c r="AT1521" s="12" t="str">
        <f t="shared" si="231"/>
        <v/>
      </c>
      <c r="AU1521" s="19" t="str">
        <f t="shared" si="232"/>
        <v/>
      </c>
      <c r="AV1521" s="12" t="str">
        <f t="shared" si="233"/>
        <v/>
      </c>
      <c r="AW1521" s="12" t="str">
        <f t="shared" si="234"/>
        <v/>
      </c>
      <c r="AX1521" s="14" t="str">
        <f t="shared" si="235"/>
        <v/>
      </c>
      <c r="AY1521" s="14" t="str">
        <f>IF($B1521="","",COUNTIFS($B$5:$B1521,$B1521,$AT$5:$AT1521,$AT1521))</f>
        <v/>
      </c>
      <c r="AZ1521" s="14" t="str">
        <f>IF($B1521="","",COUNTIFS($B$5:$B1521,$B1521,$AV$5:$AV1521,$AV1521))</f>
        <v/>
      </c>
      <c r="BA1521" s="14" t="str">
        <f t="shared" si="236"/>
        <v/>
      </c>
      <c r="BB1521" s="14" t="str">
        <f t="shared" si="237"/>
        <v/>
      </c>
      <c r="BC1521" s="14">
        <f t="shared" si="238"/>
        <v>0</v>
      </c>
      <c r="BF1521" s="20" t="str">
        <f t="shared" si="239"/>
        <v/>
      </c>
    </row>
    <row r="1522" spans="45:58" ht="14.25" customHeight="1">
      <c r="AS1522" s="18" t="str">
        <f t="shared" si="230"/>
        <v/>
      </c>
      <c r="AT1522" s="12" t="str">
        <f t="shared" si="231"/>
        <v/>
      </c>
      <c r="AU1522" s="19" t="str">
        <f t="shared" si="232"/>
        <v/>
      </c>
      <c r="AV1522" s="12" t="str">
        <f t="shared" si="233"/>
        <v/>
      </c>
      <c r="AW1522" s="12" t="str">
        <f t="shared" si="234"/>
        <v/>
      </c>
      <c r="AX1522" s="14" t="str">
        <f t="shared" si="235"/>
        <v/>
      </c>
      <c r="AY1522" s="14" t="str">
        <f>IF($B1522="","",COUNTIFS($B$5:$B1522,$B1522,$AT$5:$AT1522,$AT1522))</f>
        <v/>
      </c>
      <c r="AZ1522" s="14" t="str">
        <f>IF($B1522="","",COUNTIFS($B$5:$B1522,$B1522,$AV$5:$AV1522,$AV1522))</f>
        <v/>
      </c>
      <c r="BA1522" s="14" t="str">
        <f t="shared" si="236"/>
        <v/>
      </c>
      <c r="BB1522" s="14" t="str">
        <f t="shared" si="237"/>
        <v/>
      </c>
      <c r="BC1522" s="14">
        <f t="shared" si="238"/>
        <v>0</v>
      </c>
      <c r="BF1522" s="20" t="str">
        <f t="shared" si="239"/>
        <v/>
      </c>
    </row>
    <row r="1523" spans="45:58" ht="14.25" customHeight="1">
      <c r="AS1523" s="18" t="str">
        <f t="shared" si="230"/>
        <v/>
      </c>
      <c r="AT1523" s="12" t="str">
        <f t="shared" si="231"/>
        <v/>
      </c>
      <c r="AU1523" s="19" t="str">
        <f t="shared" si="232"/>
        <v/>
      </c>
      <c r="AV1523" s="12" t="str">
        <f t="shared" si="233"/>
        <v/>
      </c>
      <c r="AW1523" s="12" t="str">
        <f t="shared" si="234"/>
        <v/>
      </c>
      <c r="AX1523" s="14" t="str">
        <f t="shared" si="235"/>
        <v/>
      </c>
      <c r="AY1523" s="14" t="str">
        <f>IF($B1523="","",COUNTIFS($B$5:$B1523,$B1523,$AT$5:$AT1523,$AT1523))</f>
        <v/>
      </c>
      <c r="AZ1523" s="14" t="str">
        <f>IF($B1523="","",COUNTIFS($B$5:$B1523,$B1523,$AV$5:$AV1523,$AV1523))</f>
        <v/>
      </c>
      <c r="BA1523" s="14" t="str">
        <f t="shared" si="236"/>
        <v/>
      </c>
      <c r="BB1523" s="14" t="str">
        <f t="shared" si="237"/>
        <v/>
      </c>
      <c r="BC1523" s="14">
        <f t="shared" si="238"/>
        <v>0</v>
      </c>
      <c r="BF1523" s="20" t="str">
        <f t="shared" si="239"/>
        <v/>
      </c>
    </row>
    <row r="1524" spans="45:58" ht="14.25" customHeight="1">
      <c r="AS1524" s="18" t="str">
        <f t="shared" si="230"/>
        <v/>
      </c>
      <c r="AT1524" s="12" t="str">
        <f t="shared" si="231"/>
        <v/>
      </c>
      <c r="AU1524" s="19" t="str">
        <f t="shared" si="232"/>
        <v/>
      </c>
      <c r="AV1524" s="12" t="str">
        <f t="shared" si="233"/>
        <v/>
      </c>
      <c r="AW1524" s="12" t="str">
        <f t="shared" si="234"/>
        <v/>
      </c>
      <c r="AX1524" s="14" t="str">
        <f t="shared" si="235"/>
        <v/>
      </c>
      <c r="AY1524" s="14" t="str">
        <f>IF($B1524="","",COUNTIFS($B$5:$B1524,$B1524,$AT$5:$AT1524,$AT1524))</f>
        <v/>
      </c>
      <c r="AZ1524" s="14" t="str">
        <f>IF($B1524="","",COUNTIFS($B$5:$B1524,$B1524,$AV$5:$AV1524,$AV1524))</f>
        <v/>
      </c>
      <c r="BA1524" s="14" t="str">
        <f t="shared" si="236"/>
        <v/>
      </c>
      <c r="BB1524" s="14" t="str">
        <f t="shared" si="237"/>
        <v/>
      </c>
      <c r="BC1524" s="14">
        <f t="shared" si="238"/>
        <v>0</v>
      </c>
      <c r="BF1524" s="20" t="str">
        <f t="shared" si="239"/>
        <v/>
      </c>
    </row>
    <row r="1525" spans="45:58" ht="14.25" customHeight="1">
      <c r="AS1525" s="18" t="str">
        <f t="shared" si="230"/>
        <v/>
      </c>
      <c r="AT1525" s="12" t="str">
        <f t="shared" si="231"/>
        <v/>
      </c>
      <c r="AU1525" s="19" t="str">
        <f t="shared" si="232"/>
        <v/>
      </c>
      <c r="AV1525" s="12" t="str">
        <f t="shared" si="233"/>
        <v/>
      </c>
      <c r="AW1525" s="12" t="str">
        <f t="shared" si="234"/>
        <v/>
      </c>
      <c r="AX1525" s="14" t="str">
        <f t="shared" si="235"/>
        <v/>
      </c>
      <c r="AY1525" s="14" t="str">
        <f>IF($B1525="","",COUNTIFS($B$5:$B1525,$B1525,$AT$5:$AT1525,$AT1525))</f>
        <v/>
      </c>
      <c r="AZ1525" s="14" t="str">
        <f>IF($B1525="","",COUNTIFS($B$5:$B1525,$B1525,$AV$5:$AV1525,$AV1525))</f>
        <v/>
      </c>
      <c r="BA1525" s="14" t="str">
        <f t="shared" si="236"/>
        <v/>
      </c>
      <c r="BB1525" s="14" t="str">
        <f t="shared" si="237"/>
        <v/>
      </c>
      <c r="BC1525" s="14">
        <f t="shared" si="238"/>
        <v>0</v>
      </c>
      <c r="BF1525" s="20" t="str">
        <f t="shared" si="239"/>
        <v/>
      </c>
    </row>
    <row r="1526" spans="45:58" ht="14.25" customHeight="1">
      <c r="AS1526" s="18" t="str">
        <f t="shared" si="230"/>
        <v/>
      </c>
      <c r="AT1526" s="12" t="str">
        <f t="shared" si="231"/>
        <v/>
      </c>
      <c r="AU1526" s="19" t="str">
        <f t="shared" si="232"/>
        <v/>
      </c>
      <c r="AV1526" s="12" t="str">
        <f t="shared" si="233"/>
        <v/>
      </c>
      <c r="AW1526" s="12" t="str">
        <f t="shared" si="234"/>
        <v/>
      </c>
      <c r="AX1526" s="14" t="str">
        <f t="shared" si="235"/>
        <v/>
      </c>
      <c r="AY1526" s="14" t="str">
        <f>IF($B1526="","",COUNTIFS($B$5:$B1526,$B1526,$AT$5:$AT1526,$AT1526))</f>
        <v/>
      </c>
      <c r="AZ1526" s="14" t="str">
        <f>IF($B1526="","",COUNTIFS($B$5:$B1526,$B1526,$AV$5:$AV1526,$AV1526))</f>
        <v/>
      </c>
      <c r="BA1526" s="14" t="str">
        <f t="shared" si="236"/>
        <v/>
      </c>
      <c r="BB1526" s="14" t="str">
        <f t="shared" si="237"/>
        <v/>
      </c>
      <c r="BC1526" s="14">
        <f t="shared" si="238"/>
        <v>0</v>
      </c>
      <c r="BF1526" s="20" t="str">
        <f t="shared" si="239"/>
        <v/>
      </c>
    </row>
    <row r="1527" spans="45:58" ht="14.25" customHeight="1">
      <c r="AS1527" s="18" t="str">
        <f t="shared" si="230"/>
        <v/>
      </c>
      <c r="AT1527" s="12" t="str">
        <f t="shared" si="231"/>
        <v/>
      </c>
      <c r="AU1527" s="19" t="str">
        <f t="shared" si="232"/>
        <v/>
      </c>
      <c r="AV1527" s="12" t="str">
        <f t="shared" si="233"/>
        <v/>
      </c>
      <c r="AW1527" s="12" t="str">
        <f t="shared" si="234"/>
        <v/>
      </c>
      <c r="AX1527" s="14" t="str">
        <f t="shared" si="235"/>
        <v/>
      </c>
      <c r="AY1527" s="14" t="str">
        <f>IF($B1527="","",COUNTIFS($B$5:$B1527,$B1527,$AT$5:$AT1527,$AT1527))</f>
        <v/>
      </c>
      <c r="AZ1527" s="14" t="str">
        <f>IF($B1527="","",COUNTIFS($B$5:$B1527,$B1527,$AV$5:$AV1527,$AV1527))</f>
        <v/>
      </c>
      <c r="BA1527" s="14" t="str">
        <f t="shared" si="236"/>
        <v/>
      </c>
      <c r="BB1527" s="14" t="str">
        <f t="shared" si="237"/>
        <v/>
      </c>
      <c r="BC1527" s="14">
        <f t="shared" si="238"/>
        <v>0</v>
      </c>
      <c r="BF1527" s="20" t="str">
        <f t="shared" si="239"/>
        <v/>
      </c>
    </row>
    <row r="1528" spans="45:58" ht="14.25" customHeight="1">
      <c r="AS1528" s="18" t="str">
        <f t="shared" si="230"/>
        <v/>
      </c>
      <c r="AT1528" s="12" t="str">
        <f t="shared" si="231"/>
        <v/>
      </c>
      <c r="AU1528" s="19" t="str">
        <f t="shared" si="232"/>
        <v/>
      </c>
      <c r="AV1528" s="12" t="str">
        <f t="shared" si="233"/>
        <v/>
      </c>
      <c r="AW1528" s="12" t="str">
        <f t="shared" si="234"/>
        <v/>
      </c>
      <c r="AX1528" s="14" t="str">
        <f t="shared" si="235"/>
        <v/>
      </c>
      <c r="AY1528" s="14" t="str">
        <f>IF($B1528="","",COUNTIFS($B$5:$B1528,$B1528,$AT$5:$AT1528,$AT1528))</f>
        <v/>
      </c>
      <c r="AZ1528" s="14" t="str">
        <f>IF($B1528="","",COUNTIFS($B$5:$B1528,$B1528,$AV$5:$AV1528,$AV1528))</f>
        <v/>
      </c>
      <c r="BA1528" s="14" t="str">
        <f t="shared" si="236"/>
        <v/>
      </c>
      <c r="BB1528" s="14" t="str">
        <f t="shared" si="237"/>
        <v/>
      </c>
      <c r="BC1528" s="14">
        <f t="shared" si="238"/>
        <v>0</v>
      </c>
      <c r="BF1528" s="20" t="str">
        <f t="shared" si="239"/>
        <v/>
      </c>
    </row>
    <row r="1529" spans="45:58" ht="14.25" customHeight="1">
      <c r="AS1529" s="18" t="str">
        <f t="shared" si="230"/>
        <v/>
      </c>
      <c r="AT1529" s="12" t="str">
        <f t="shared" si="231"/>
        <v/>
      </c>
      <c r="AU1529" s="19" t="str">
        <f t="shared" si="232"/>
        <v/>
      </c>
      <c r="AV1529" s="12" t="str">
        <f t="shared" si="233"/>
        <v/>
      </c>
      <c r="AW1529" s="12" t="str">
        <f t="shared" si="234"/>
        <v/>
      </c>
      <c r="AX1529" s="14" t="str">
        <f t="shared" si="235"/>
        <v/>
      </c>
      <c r="AY1529" s="14" t="str">
        <f>IF($B1529="","",COUNTIFS($B$5:$B1529,$B1529,$AT$5:$AT1529,$AT1529))</f>
        <v/>
      </c>
      <c r="AZ1529" s="14" t="str">
        <f>IF($B1529="","",COUNTIFS($B$5:$B1529,$B1529,$AV$5:$AV1529,$AV1529))</f>
        <v/>
      </c>
      <c r="BA1529" s="14" t="str">
        <f t="shared" si="236"/>
        <v/>
      </c>
      <c r="BB1529" s="14" t="str">
        <f t="shared" si="237"/>
        <v/>
      </c>
      <c r="BC1529" s="14">
        <f t="shared" si="238"/>
        <v>0</v>
      </c>
      <c r="BF1529" s="20" t="str">
        <f t="shared" si="239"/>
        <v/>
      </c>
    </row>
    <row r="1530" spans="45:58" ht="14.25" customHeight="1">
      <c r="AS1530" s="18" t="str">
        <f t="shared" si="230"/>
        <v/>
      </c>
      <c r="AT1530" s="12" t="str">
        <f t="shared" si="231"/>
        <v/>
      </c>
      <c r="AU1530" s="19" t="str">
        <f t="shared" si="232"/>
        <v/>
      </c>
      <c r="AV1530" s="12" t="str">
        <f t="shared" si="233"/>
        <v/>
      </c>
      <c r="AW1530" s="12" t="str">
        <f t="shared" si="234"/>
        <v/>
      </c>
      <c r="AX1530" s="14" t="str">
        <f t="shared" si="235"/>
        <v/>
      </c>
      <c r="AY1530" s="14" t="str">
        <f>IF($B1530="","",COUNTIFS($B$5:$B1530,$B1530,$AT$5:$AT1530,$AT1530))</f>
        <v/>
      </c>
      <c r="AZ1530" s="14" t="str">
        <f>IF($B1530="","",COUNTIFS($B$5:$B1530,$B1530,$AV$5:$AV1530,$AV1530))</f>
        <v/>
      </c>
      <c r="BA1530" s="14" t="str">
        <f t="shared" si="236"/>
        <v/>
      </c>
      <c r="BB1530" s="14" t="str">
        <f t="shared" si="237"/>
        <v/>
      </c>
      <c r="BC1530" s="14">
        <f t="shared" si="238"/>
        <v>0</v>
      </c>
      <c r="BF1530" s="20" t="str">
        <f t="shared" si="239"/>
        <v/>
      </c>
    </row>
    <row r="1531" spans="45:58" ht="14.25" customHeight="1">
      <c r="AS1531" s="18" t="str">
        <f t="shared" si="230"/>
        <v/>
      </c>
      <c r="AT1531" s="12" t="str">
        <f t="shared" si="231"/>
        <v/>
      </c>
      <c r="AU1531" s="19" t="str">
        <f t="shared" si="232"/>
        <v/>
      </c>
      <c r="AV1531" s="12" t="str">
        <f t="shared" si="233"/>
        <v/>
      </c>
      <c r="AW1531" s="12" t="str">
        <f t="shared" si="234"/>
        <v/>
      </c>
      <c r="AX1531" s="14" t="str">
        <f t="shared" si="235"/>
        <v/>
      </c>
      <c r="AY1531" s="14" t="str">
        <f>IF($B1531="","",COUNTIFS($B$5:$B1531,$B1531,$AT$5:$AT1531,$AT1531))</f>
        <v/>
      </c>
      <c r="AZ1531" s="14" t="str">
        <f>IF($B1531="","",COUNTIFS($B$5:$B1531,$B1531,$AV$5:$AV1531,$AV1531))</f>
        <v/>
      </c>
      <c r="BA1531" s="14" t="str">
        <f t="shared" si="236"/>
        <v/>
      </c>
      <c r="BB1531" s="14" t="str">
        <f t="shared" si="237"/>
        <v/>
      </c>
      <c r="BC1531" s="14">
        <f t="shared" si="238"/>
        <v>0</v>
      </c>
      <c r="BF1531" s="20" t="str">
        <f t="shared" si="239"/>
        <v/>
      </c>
    </row>
    <row r="1532" spans="45:58" ht="14.25" customHeight="1">
      <c r="AS1532" s="18" t="str">
        <f t="shared" si="230"/>
        <v/>
      </c>
      <c r="AT1532" s="12" t="str">
        <f t="shared" si="231"/>
        <v/>
      </c>
      <c r="AU1532" s="19" t="str">
        <f t="shared" si="232"/>
        <v/>
      </c>
      <c r="AV1532" s="12" t="str">
        <f t="shared" si="233"/>
        <v/>
      </c>
      <c r="AW1532" s="12" t="str">
        <f t="shared" si="234"/>
        <v/>
      </c>
      <c r="AX1532" s="14" t="str">
        <f t="shared" si="235"/>
        <v/>
      </c>
      <c r="AY1532" s="14" t="str">
        <f>IF($B1532="","",COUNTIFS($B$5:$B1532,$B1532,$AT$5:$AT1532,$AT1532))</f>
        <v/>
      </c>
      <c r="AZ1532" s="14" t="str">
        <f>IF($B1532="","",COUNTIFS($B$5:$B1532,$B1532,$AV$5:$AV1532,$AV1532))</f>
        <v/>
      </c>
      <c r="BA1532" s="14" t="str">
        <f t="shared" si="236"/>
        <v/>
      </c>
      <c r="BB1532" s="14" t="str">
        <f t="shared" si="237"/>
        <v/>
      </c>
      <c r="BC1532" s="14">
        <f t="shared" si="238"/>
        <v>0</v>
      </c>
      <c r="BF1532" s="20" t="str">
        <f t="shared" si="239"/>
        <v/>
      </c>
    </row>
    <row r="1533" spans="45:58" ht="14.25" customHeight="1">
      <c r="AS1533" s="18" t="str">
        <f t="shared" si="230"/>
        <v/>
      </c>
      <c r="AT1533" s="12" t="str">
        <f t="shared" si="231"/>
        <v/>
      </c>
      <c r="AU1533" s="19" t="str">
        <f t="shared" si="232"/>
        <v/>
      </c>
      <c r="AV1533" s="12" t="str">
        <f t="shared" si="233"/>
        <v/>
      </c>
      <c r="AW1533" s="12" t="str">
        <f t="shared" si="234"/>
        <v/>
      </c>
      <c r="AX1533" s="14" t="str">
        <f t="shared" si="235"/>
        <v/>
      </c>
      <c r="AY1533" s="14" t="str">
        <f>IF($B1533="","",COUNTIFS($B$5:$B1533,$B1533,$AT$5:$AT1533,$AT1533))</f>
        <v/>
      </c>
      <c r="AZ1533" s="14" t="str">
        <f>IF($B1533="","",COUNTIFS($B$5:$B1533,$B1533,$AV$5:$AV1533,$AV1533))</f>
        <v/>
      </c>
      <c r="BA1533" s="14" t="str">
        <f t="shared" si="236"/>
        <v/>
      </c>
      <c r="BB1533" s="14" t="str">
        <f t="shared" si="237"/>
        <v/>
      </c>
      <c r="BC1533" s="14">
        <f t="shared" si="238"/>
        <v>0</v>
      </c>
      <c r="BF1533" s="20" t="str">
        <f t="shared" si="239"/>
        <v/>
      </c>
    </row>
    <row r="1534" spans="45:58" ht="14.25" customHeight="1">
      <c r="AS1534" s="18" t="str">
        <f t="shared" si="230"/>
        <v/>
      </c>
      <c r="AT1534" s="12" t="str">
        <f t="shared" si="231"/>
        <v/>
      </c>
      <c r="AU1534" s="19" t="str">
        <f t="shared" si="232"/>
        <v/>
      </c>
      <c r="AV1534" s="12" t="str">
        <f t="shared" si="233"/>
        <v/>
      </c>
      <c r="AW1534" s="12" t="str">
        <f t="shared" si="234"/>
        <v/>
      </c>
      <c r="AX1534" s="14" t="str">
        <f t="shared" si="235"/>
        <v/>
      </c>
      <c r="AY1534" s="14" t="str">
        <f>IF($B1534="","",COUNTIFS($B$5:$B1534,$B1534,$AT$5:$AT1534,$AT1534))</f>
        <v/>
      </c>
      <c r="AZ1534" s="14" t="str">
        <f>IF($B1534="","",COUNTIFS($B$5:$B1534,$B1534,$AV$5:$AV1534,$AV1534))</f>
        <v/>
      </c>
      <c r="BA1534" s="14" t="str">
        <f t="shared" si="236"/>
        <v/>
      </c>
      <c r="BB1534" s="14" t="str">
        <f t="shared" si="237"/>
        <v/>
      </c>
      <c r="BC1534" s="14">
        <f t="shared" si="238"/>
        <v>0</v>
      </c>
      <c r="BF1534" s="20" t="str">
        <f t="shared" si="239"/>
        <v/>
      </c>
    </row>
    <row r="1535" spans="45:58" ht="14.25" customHeight="1">
      <c r="AS1535" s="18" t="str">
        <f t="shared" si="230"/>
        <v/>
      </c>
      <c r="AT1535" s="12" t="str">
        <f t="shared" si="231"/>
        <v/>
      </c>
      <c r="AU1535" s="19" t="str">
        <f t="shared" si="232"/>
        <v/>
      </c>
      <c r="AV1535" s="12" t="str">
        <f t="shared" si="233"/>
        <v/>
      </c>
      <c r="AW1535" s="12" t="str">
        <f t="shared" si="234"/>
        <v/>
      </c>
      <c r="AX1535" s="14" t="str">
        <f t="shared" si="235"/>
        <v/>
      </c>
      <c r="AY1535" s="14" t="str">
        <f>IF($B1535="","",COUNTIFS($B$5:$B1535,$B1535,$AT$5:$AT1535,$AT1535))</f>
        <v/>
      </c>
      <c r="AZ1535" s="14" t="str">
        <f>IF($B1535="","",COUNTIFS($B$5:$B1535,$B1535,$AV$5:$AV1535,$AV1535))</f>
        <v/>
      </c>
      <c r="BA1535" s="14" t="str">
        <f t="shared" si="236"/>
        <v/>
      </c>
      <c r="BB1535" s="14" t="str">
        <f t="shared" si="237"/>
        <v/>
      </c>
      <c r="BC1535" s="14">
        <f t="shared" si="238"/>
        <v>0</v>
      </c>
      <c r="BF1535" s="20" t="str">
        <f t="shared" si="239"/>
        <v/>
      </c>
    </row>
    <row r="1536" spans="45:58" ht="14.25" customHeight="1">
      <c r="AS1536" s="18" t="str">
        <f t="shared" si="230"/>
        <v/>
      </c>
      <c r="AT1536" s="12" t="str">
        <f t="shared" si="231"/>
        <v/>
      </c>
      <c r="AU1536" s="19" t="str">
        <f t="shared" si="232"/>
        <v/>
      </c>
      <c r="AV1536" s="12" t="str">
        <f t="shared" si="233"/>
        <v/>
      </c>
      <c r="AW1536" s="12" t="str">
        <f t="shared" si="234"/>
        <v/>
      </c>
      <c r="AX1536" s="14" t="str">
        <f t="shared" si="235"/>
        <v/>
      </c>
      <c r="AY1536" s="14" t="str">
        <f>IF($B1536="","",COUNTIFS($B$5:$B1536,$B1536,$AT$5:$AT1536,$AT1536))</f>
        <v/>
      </c>
      <c r="AZ1536" s="14" t="str">
        <f>IF($B1536="","",COUNTIFS($B$5:$B1536,$B1536,$AV$5:$AV1536,$AV1536))</f>
        <v/>
      </c>
      <c r="BA1536" s="14" t="str">
        <f t="shared" si="236"/>
        <v/>
      </c>
      <c r="BB1536" s="14" t="str">
        <f t="shared" si="237"/>
        <v/>
      </c>
      <c r="BC1536" s="14">
        <f t="shared" si="238"/>
        <v>0</v>
      </c>
      <c r="BF1536" s="20" t="str">
        <f t="shared" si="239"/>
        <v/>
      </c>
    </row>
    <row r="1537" spans="45:58" ht="14.25" customHeight="1">
      <c r="AS1537" s="18" t="str">
        <f t="shared" si="230"/>
        <v/>
      </c>
      <c r="AT1537" s="12" t="str">
        <f t="shared" si="231"/>
        <v/>
      </c>
      <c r="AU1537" s="19" t="str">
        <f t="shared" si="232"/>
        <v/>
      </c>
      <c r="AV1537" s="12" t="str">
        <f t="shared" si="233"/>
        <v/>
      </c>
      <c r="AW1537" s="12" t="str">
        <f t="shared" si="234"/>
        <v/>
      </c>
      <c r="AX1537" s="14" t="str">
        <f t="shared" si="235"/>
        <v/>
      </c>
      <c r="AY1537" s="14" t="str">
        <f>IF($B1537="","",COUNTIFS($B$5:$B1537,$B1537,$AT$5:$AT1537,$AT1537))</f>
        <v/>
      </c>
      <c r="AZ1537" s="14" t="str">
        <f>IF($B1537="","",COUNTIFS($B$5:$B1537,$B1537,$AV$5:$AV1537,$AV1537))</f>
        <v/>
      </c>
      <c r="BA1537" s="14" t="str">
        <f t="shared" si="236"/>
        <v/>
      </c>
      <c r="BB1537" s="14" t="str">
        <f t="shared" si="237"/>
        <v/>
      </c>
      <c r="BC1537" s="14">
        <f t="shared" si="238"/>
        <v>0</v>
      </c>
      <c r="BF1537" s="20" t="str">
        <f t="shared" si="239"/>
        <v/>
      </c>
    </row>
    <row r="1538" spans="45:58" ht="14.25" customHeight="1">
      <c r="AS1538" s="18" t="str">
        <f t="shared" si="230"/>
        <v/>
      </c>
      <c r="AT1538" s="12" t="str">
        <f t="shared" si="231"/>
        <v/>
      </c>
      <c r="AU1538" s="19" t="str">
        <f t="shared" si="232"/>
        <v/>
      </c>
      <c r="AV1538" s="12" t="str">
        <f t="shared" si="233"/>
        <v/>
      </c>
      <c r="AW1538" s="12" t="str">
        <f t="shared" si="234"/>
        <v/>
      </c>
      <c r="AX1538" s="14" t="str">
        <f t="shared" si="235"/>
        <v/>
      </c>
      <c r="AY1538" s="14" t="str">
        <f>IF($B1538="","",COUNTIFS($B$5:$B1538,$B1538,$AT$5:$AT1538,$AT1538))</f>
        <v/>
      </c>
      <c r="AZ1538" s="14" t="str">
        <f>IF($B1538="","",COUNTIFS($B$5:$B1538,$B1538,$AV$5:$AV1538,$AV1538))</f>
        <v/>
      </c>
      <c r="BA1538" s="14" t="str">
        <f t="shared" si="236"/>
        <v/>
      </c>
      <c r="BB1538" s="14" t="str">
        <f t="shared" si="237"/>
        <v/>
      </c>
      <c r="BC1538" s="14">
        <f t="shared" si="238"/>
        <v>0</v>
      </c>
      <c r="BF1538" s="20" t="str">
        <f t="shared" si="239"/>
        <v/>
      </c>
    </row>
    <row r="1539" spans="45:58" ht="14.25" customHeight="1">
      <c r="AS1539" s="18" t="str">
        <f t="shared" si="230"/>
        <v/>
      </c>
      <c r="AT1539" s="12" t="str">
        <f t="shared" si="231"/>
        <v/>
      </c>
      <c r="AU1539" s="19" t="str">
        <f t="shared" si="232"/>
        <v/>
      </c>
      <c r="AV1539" s="12" t="str">
        <f t="shared" si="233"/>
        <v/>
      </c>
      <c r="AW1539" s="12" t="str">
        <f t="shared" si="234"/>
        <v/>
      </c>
      <c r="AX1539" s="14" t="str">
        <f t="shared" si="235"/>
        <v/>
      </c>
      <c r="AY1539" s="14" t="str">
        <f>IF($B1539="","",COUNTIFS($B$5:$B1539,$B1539,$AT$5:$AT1539,$AT1539))</f>
        <v/>
      </c>
      <c r="AZ1539" s="14" t="str">
        <f>IF($B1539="","",COUNTIFS($B$5:$B1539,$B1539,$AV$5:$AV1539,$AV1539))</f>
        <v/>
      </c>
      <c r="BA1539" s="14" t="str">
        <f t="shared" si="236"/>
        <v/>
      </c>
      <c r="BB1539" s="14" t="str">
        <f t="shared" si="237"/>
        <v/>
      </c>
      <c r="BC1539" s="14">
        <f t="shared" si="238"/>
        <v>0</v>
      </c>
      <c r="BF1539" s="20" t="str">
        <f t="shared" si="239"/>
        <v/>
      </c>
    </row>
    <row r="1540" spans="45:58" ht="14.25" customHeight="1">
      <c r="AS1540" s="18" t="str">
        <f t="shared" si="230"/>
        <v/>
      </c>
      <c r="AT1540" s="12" t="str">
        <f t="shared" si="231"/>
        <v/>
      </c>
      <c r="AU1540" s="19" t="str">
        <f t="shared" si="232"/>
        <v/>
      </c>
      <c r="AV1540" s="12" t="str">
        <f t="shared" si="233"/>
        <v/>
      </c>
      <c r="AW1540" s="12" t="str">
        <f t="shared" si="234"/>
        <v/>
      </c>
      <c r="AX1540" s="14" t="str">
        <f t="shared" si="235"/>
        <v/>
      </c>
      <c r="AY1540" s="14" t="str">
        <f>IF($B1540="","",COUNTIFS($B$5:$B1540,$B1540,$AT$5:$AT1540,$AT1540))</f>
        <v/>
      </c>
      <c r="AZ1540" s="14" t="str">
        <f>IF($B1540="","",COUNTIFS($B$5:$B1540,$B1540,$AV$5:$AV1540,$AV1540))</f>
        <v/>
      </c>
      <c r="BA1540" s="14" t="str">
        <f t="shared" si="236"/>
        <v/>
      </c>
      <c r="BB1540" s="14" t="str">
        <f t="shared" si="237"/>
        <v/>
      </c>
      <c r="BC1540" s="14">
        <f t="shared" si="238"/>
        <v>0</v>
      </c>
      <c r="BF1540" s="20" t="str">
        <f t="shared" si="239"/>
        <v/>
      </c>
    </row>
    <row r="1541" spans="45:58" ht="14.25" customHeight="1">
      <c r="AS1541" s="18" t="str">
        <f t="shared" ref="AS1541:AS1604" si="240">IF($B1541="","",SUM($H1541,$J1541,$L1541,$N1541,$P1541,$R1541,$T1541,$V1541,$X1541,$Z1541,$AB1541,$AD1541,$AF1541,$AH1541,$AJ1541,$AL1541,$AN1541))</f>
        <v/>
      </c>
      <c r="AT1541" s="12" t="str">
        <f t="shared" ref="AT1541:AT1604" si="241">IF($C1541="","",DATE(YEAR($C1541),MONTH($C1541),1))</f>
        <v/>
      </c>
      <c r="AU1541" s="19" t="str">
        <f t="shared" ref="AU1541:AU1604" si="242">IF($AT1541="","",TEXT($AT1541,"mmmm yyyy"))</f>
        <v/>
      </c>
      <c r="AV1541" s="12" t="str">
        <f t="shared" ref="AV1541:AV1604" si="243">IF($C1541="","",$C1541-WEEKDAY($C1541,2)+1)</f>
        <v/>
      </c>
      <c r="AW1541" s="12" t="str">
        <f t="shared" ref="AW1541:AW1604" si="244">IF($AV1541="","",$AV1541+6)</f>
        <v/>
      </c>
      <c r="AX1541" s="14" t="str">
        <f t="shared" ref="AX1541:AX1604" si="245">IF($AV1541="","",TEXT($AV1541,"dd/mm/yyyy")&amp;" - "&amp;TEXT($AW1541,"dd/mm/yyyy"))</f>
        <v/>
      </c>
      <c r="AY1541" s="14" t="str">
        <f>IF($B1541="","",COUNTIFS($B$5:$B1541,$B1541,$AT$5:$AT1541,$AT1541))</f>
        <v/>
      </c>
      <c r="AZ1541" s="14" t="str">
        <f>IF($B1541="","",COUNTIFS($B$5:$B1541,$B1541,$AV$5:$AV1541,$AV1541))</f>
        <v/>
      </c>
      <c r="BA1541" s="14" t="str">
        <f t="shared" ref="BA1541:BA1604" si="246">IF($B1541="","",TEXT($AY1541,"00")&amp;"|"&amp;$B1541&amp;"|"&amp;TEXT($AT1541,"yyyymmdd"))</f>
        <v/>
      </c>
      <c r="BB1541" s="14" t="str">
        <f t="shared" ref="BB1541:BB1604" si="247">IF($B1541="","",TEXT($AZ1541,"00")&amp;"|"&amp;$B1541&amp;"|"&amp;TEXT($AV1541,"yyyymmdd"))</f>
        <v/>
      </c>
      <c r="BC1541" s="14">
        <f t="shared" ref="BC1541:BC1604" si="248">IF(OR($AP1541="YES",$AP1541="Yes",$AP1541="Y",$AP1541=1),1,0)</f>
        <v>0</v>
      </c>
      <c r="BF1541" s="20" t="str">
        <f t="shared" ref="BF1541:BF1604" si="249">IF($C1541="","",IF($C1541&gt;=DATE(2026,6,1),"QA-2026-06",IF($C1541&gt;=DATE(2026,5,1),"May 2026+",IF($C1541&gt;=DATE(2026,4,1),"April 2026",IF($C1541&gt;=DATE(2026,3,1),"March 2026","Jan-Feb 2026")))))</f>
        <v/>
      </c>
    </row>
    <row r="1542" spans="45:58" ht="14.25" customHeight="1">
      <c r="AS1542" s="18" t="str">
        <f t="shared" si="240"/>
        <v/>
      </c>
      <c r="AT1542" s="12" t="str">
        <f t="shared" si="241"/>
        <v/>
      </c>
      <c r="AU1542" s="19" t="str">
        <f t="shared" si="242"/>
        <v/>
      </c>
      <c r="AV1542" s="12" t="str">
        <f t="shared" si="243"/>
        <v/>
      </c>
      <c r="AW1542" s="12" t="str">
        <f t="shared" si="244"/>
        <v/>
      </c>
      <c r="AX1542" s="14" t="str">
        <f t="shared" si="245"/>
        <v/>
      </c>
      <c r="AY1542" s="14" t="str">
        <f>IF($B1542="","",COUNTIFS($B$5:$B1542,$B1542,$AT$5:$AT1542,$AT1542))</f>
        <v/>
      </c>
      <c r="AZ1542" s="14" t="str">
        <f>IF($B1542="","",COUNTIFS($B$5:$B1542,$B1542,$AV$5:$AV1542,$AV1542))</f>
        <v/>
      </c>
      <c r="BA1542" s="14" t="str">
        <f t="shared" si="246"/>
        <v/>
      </c>
      <c r="BB1542" s="14" t="str">
        <f t="shared" si="247"/>
        <v/>
      </c>
      <c r="BC1542" s="14">
        <f t="shared" si="248"/>
        <v>0</v>
      </c>
      <c r="BF1542" s="20" t="str">
        <f t="shared" si="249"/>
        <v/>
      </c>
    </row>
    <row r="1543" spans="45:58" ht="14.25" customHeight="1">
      <c r="AS1543" s="18" t="str">
        <f t="shared" si="240"/>
        <v/>
      </c>
      <c r="AT1543" s="12" t="str">
        <f t="shared" si="241"/>
        <v/>
      </c>
      <c r="AU1543" s="19" t="str">
        <f t="shared" si="242"/>
        <v/>
      </c>
      <c r="AV1543" s="12" t="str">
        <f t="shared" si="243"/>
        <v/>
      </c>
      <c r="AW1543" s="12" t="str">
        <f t="shared" si="244"/>
        <v/>
      </c>
      <c r="AX1543" s="14" t="str">
        <f t="shared" si="245"/>
        <v/>
      </c>
      <c r="AY1543" s="14" t="str">
        <f>IF($B1543="","",COUNTIFS($B$5:$B1543,$B1543,$AT$5:$AT1543,$AT1543))</f>
        <v/>
      </c>
      <c r="AZ1543" s="14" t="str">
        <f>IF($B1543="","",COUNTIFS($B$5:$B1543,$B1543,$AV$5:$AV1543,$AV1543))</f>
        <v/>
      </c>
      <c r="BA1543" s="14" t="str">
        <f t="shared" si="246"/>
        <v/>
      </c>
      <c r="BB1543" s="14" t="str">
        <f t="shared" si="247"/>
        <v/>
      </c>
      <c r="BC1543" s="14">
        <f t="shared" si="248"/>
        <v>0</v>
      </c>
      <c r="BF1543" s="20" t="str">
        <f t="shared" si="249"/>
        <v/>
      </c>
    </row>
    <row r="1544" spans="45:58" ht="14.25" customHeight="1">
      <c r="AS1544" s="18" t="str">
        <f t="shared" si="240"/>
        <v/>
      </c>
      <c r="AT1544" s="12" t="str">
        <f t="shared" si="241"/>
        <v/>
      </c>
      <c r="AU1544" s="19" t="str">
        <f t="shared" si="242"/>
        <v/>
      </c>
      <c r="AV1544" s="12" t="str">
        <f t="shared" si="243"/>
        <v/>
      </c>
      <c r="AW1544" s="12" t="str">
        <f t="shared" si="244"/>
        <v/>
      </c>
      <c r="AX1544" s="14" t="str">
        <f t="shared" si="245"/>
        <v/>
      </c>
      <c r="AY1544" s="14" t="str">
        <f>IF($B1544="","",COUNTIFS($B$5:$B1544,$B1544,$AT$5:$AT1544,$AT1544))</f>
        <v/>
      </c>
      <c r="AZ1544" s="14" t="str">
        <f>IF($B1544="","",COUNTIFS($B$5:$B1544,$B1544,$AV$5:$AV1544,$AV1544))</f>
        <v/>
      </c>
      <c r="BA1544" s="14" t="str">
        <f t="shared" si="246"/>
        <v/>
      </c>
      <c r="BB1544" s="14" t="str">
        <f t="shared" si="247"/>
        <v/>
      </c>
      <c r="BC1544" s="14">
        <f t="shared" si="248"/>
        <v>0</v>
      </c>
      <c r="BF1544" s="20" t="str">
        <f t="shared" si="249"/>
        <v/>
      </c>
    </row>
    <row r="1545" spans="45:58" ht="14.25" customHeight="1">
      <c r="AS1545" s="18" t="str">
        <f t="shared" si="240"/>
        <v/>
      </c>
      <c r="AT1545" s="12" t="str">
        <f t="shared" si="241"/>
        <v/>
      </c>
      <c r="AU1545" s="19" t="str">
        <f t="shared" si="242"/>
        <v/>
      </c>
      <c r="AV1545" s="12" t="str">
        <f t="shared" si="243"/>
        <v/>
      </c>
      <c r="AW1545" s="12" t="str">
        <f t="shared" si="244"/>
        <v/>
      </c>
      <c r="AX1545" s="14" t="str">
        <f t="shared" si="245"/>
        <v/>
      </c>
      <c r="AY1545" s="14" t="str">
        <f>IF($B1545="","",COUNTIFS($B$5:$B1545,$B1545,$AT$5:$AT1545,$AT1545))</f>
        <v/>
      </c>
      <c r="AZ1545" s="14" t="str">
        <f>IF($B1545="","",COUNTIFS($B$5:$B1545,$B1545,$AV$5:$AV1545,$AV1545))</f>
        <v/>
      </c>
      <c r="BA1545" s="14" t="str">
        <f t="shared" si="246"/>
        <v/>
      </c>
      <c r="BB1545" s="14" t="str">
        <f t="shared" si="247"/>
        <v/>
      </c>
      <c r="BC1545" s="14">
        <f t="shared" si="248"/>
        <v>0</v>
      </c>
      <c r="BF1545" s="20" t="str">
        <f t="shared" si="249"/>
        <v/>
      </c>
    </row>
    <row r="1546" spans="45:58" ht="14.25" customHeight="1">
      <c r="AS1546" s="18" t="str">
        <f t="shared" si="240"/>
        <v/>
      </c>
      <c r="AT1546" s="12" t="str">
        <f t="shared" si="241"/>
        <v/>
      </c>
      <c r="AU1546" s="19" t="str">
        <f t="shared" si="242"/>
        <v/>
      </c>
      <c r="AV1546" s="12" t="str">
        <f t="shared" si="243"/>
        <v/>
      </c>
      <c r="AW1546" s="12" t="str">
        <f t="shared" si="244"/>
        <v/>
      </c>
      <c r="AX1546" s="14" t="str">
        <f t="shared" si="245"/>
        <v/>
      </c>
      <c r="AY1546" s="14" t="str">
        <f>IF($B1546="","",COUNTIFS($B$5:$B1546,$B1546,$AT$5:$AT1546,$AT1546))</f>
        <v/>
      </c>
      <c r="AZ1546" s="14" t="str">
        <f>IF($B1546="","",COUNTIFS($B$5:$B1546,$B1546,$AV$5:$AV1546,$AV1546))</f>
        <v/>
      </c>
      <c r="BA1546" s="14" t="str">
        <f t="shared" si="246"/>
        <v/>
      </c>
      <c r="BB1546" s="14" t="str">
        <f t="shared" si="247"/>
        <v/>
      </c>
      <c r="BC1546" s="14">
        <f t="shared" si="248"/>
        <v>0</v>
      </c>
      <c r="BF1546" s="20" t="str">
        <f t="shared" si="249"/>
        <v/>
      </c>
    </row>
    <row r="1547" spans="45:58" ht="14.25" customHeight="1">
      <c r="AS1547" s="18" t="str">
        <f t="shared" si="240"/>
        <v/>
      </c>
      <c r="AT1547" s="12" t="str">
        <f t="shared" si="241"/>
        <v/>
      </c>
      <c r="AU1547" s="19" t="str">
        <f t="shared" si="242"/>
        <v/>
      </c>
      <c r="AV1547" s="12" t="str">
        <f t="shared" si="243"/>
        <v/>
      </c>
      <c r="AW1547" s="12" t="str">
        <f t="shared" si="244"/>
        <v/>
      </c>
      <c r="AX1547" s="14" t="str">
        <f t="shared" si="245"/>
        <v/>
      </c>
      <c r="AY1547" s="14" t="str">
        <f>IF($B1547="","",COUNTIFS($B$5:$B1547,$B1547,$AT$5:$AT1547,$AT1547))</f>
        <v/>
      </c>
      <c r="AZ1547" s="14" t="str">
        <f>IF($B1547="","",COUNTIFS($B$5:$B1547,$B1547,$AV$5:$AV1547,$AV1547))</f>
        <v/>
      </c>
      <c r="BA1547" s="14" t="str">
        <f t="shared" si="246"/>
        <v/>
      </c>
      <c r="BB1547" s="14" t="str">
        <f t="shared" si="247"/>
        <v/>
      </c>
      <c r="BC1547" s="14">
        <f t="shared" si="248"/>
        <v>0</v>
      </c>
      <c r="BF1547" s="20" t="str">
        <f t="shared" si="249"/>
        <v/>
      </c>
    </row>
    <row r="1548" spans="45:58" ht="14.25" customHeight="1">
      <c r="AS1548" s="18" t="str">
        <f t="shared" si="240"/>
        <v/>
      </c>
      <c r="AT1548" s="12" t="str">
        <f t="shared" si="241"/>
        <v/>
      </c>
      <c r="AU1548" s="19" t="str">
        <f t="shared" si="242"/>
        <v/>
      </c>
      <c r="AV1548" s="12" t="str">
        <f t="shared" si="243"/>
        <v/>
      </c>
      <c r="AW1548" s="12" t="str">
        <f t="shared" si="244"/>
        <v/>
      </c>
      <c r="AX1548" s="14" t="str">
        <f t="shared" si="245"/>
        <v/>
      </c>
      <c r="AY1548" s="14" t="str">
        <f>IF($B1548="","",COUNTIFS($B$5:$B1548,$B1548,$AT$5:$AT1548,$AT1548))</f>
        <v/>
      </c>
      <c r="AZ1548" s="14" t="str">
        <f>IF($B1548="","",COUNTIFS($B$5:$B1548,$B1548,$AV$5:$AV1548,$AV1548))</f>
        <v/>
      </c>
      <c r="BA1548" s="14" t="str">
        <f t="shared" si="246"/>
        <v/>
      </c>
      <c r="BB1548" s="14" t="str">
        <f t="shared" si="247"/>
        <v/>
      </c>
      <c r="BC1548" s="14">
        <f t="shared" si="248"/>
        <v>0</v>
      </c>
      <c r="BF1548" s="20" t="str">
        <f t="shared" si="249"/>
        <v/>
      </c>
    </row>
    <row r="1549" spans="45:58" ht="14.25" customHeight="1">
      <c r="AS1549" s="18" t="str">
        <f t="shared" si="240"/>
        <v/>
      </c>
      <c r="AT1549" s="12" t="str">
        <f t="shared" si="241"/>
        <v/>
      </c>
      <c r="AU1549" s="19" t="str">
        <f t="shared" si="242"/>
        <v/>
      </c>
      <c r="AV1549" s="12" t="str">
        <f t="shared" si="243"/>
        <v/>
      </c>
      <c r="AW1549" s="12" t="str">
        <f t="shared" si="244"/>
        <v/>
      </c>
      <c r="AX1549" s="14" t="str">
        <f t="shared" si="245"/>
        <v/>
      </c>
      <c r="AY1549" s="14" t="str">
        <f>IF($B1549="","",COUNTIFS($B$5:$B1549,$B1549,$AT$5:$AT1549,$AT1549))</f>
        <v/>
      </c>
      <c r="AZ1549" s="14" t="str">
        <f>IF($B1549="","",COUNTIFS($B$5:$B1549,$B1549,$AV$5:$AV1549,$AV1549))</f>
        <v/>
      </c>
      <c r="BA1549" s="14" t="str">
        <f t="shared" si="246"/>
        <v/>
      </c>
      <c r="BB1549" s="14" t="str">
        <f t="shared" si="247"/>
        <v/>
      </c>
      <c r="BC1549" s="14">
        <f t="shared" si="248"/>
        <v>0</v>
      </c>
      <c r="BF1549" s="20" t="str">
        <f t="shared" si="249"/>
        <v/>
      </c>
    </row>
    <row r="1550" spans="45:58" ht="14.25" customHeight="1">
      <c r="AS1550" s="18" t="str">
        <f t="shared" si="240"/>
        <v/>
      </c>
      <c r="AT1550" s="12" t="str">
        <f t="shared" si="241"/>
        <v/>
      </c>
      <c r="AU1550" s="19" t="str">
        <f t="shared" si="242"/>
        <v/>
      </c>
      <c r="AV1550" s="12" t="str">
        <f t="shared" si="243"/>
        <v/>
      </c>
      <c r="AW1550" s="12" t="str">
        <f t="shared" si="244"/>
        <v/>
      </c>
      <c r="AX1550" s="14" t="str">
        <f t="shared" si="245"/>
        <v/>
      </c>
      <c r="AY1550" s="14" t="str">
        <f>IF($B1550="","",COUNTIFS($B$5:$B1550,$B1550,$AT$5:$AT1550,$AT1550))</f>
        <v/>
      </c>
      <c r="AZ1550" s="14" t="str">
        <f>IF($B1550="","",COUNTIFS($B$5:$B1550,$B1550,$AV$5:$AV1550,$AV1550))</f>
        <v/>
      </c>
      <c r="BA1550" s="14" t="str">
        <f t="shared" si="246"/>
        <v/>
      </c>
      <c r="BB1550" s="14" t="str">
        <f t="shared" si="247"/>
        <v/>
      </c>
      <c r="BC1550" s="14">
        <f t="shared" si="248"/>
        <v>0</v>
      </c>
      <c r="BF1550" s="20" t="str">
        <f t="shared" si="249"/>
        <v/>
      </c>
    </row>
    <row r="1551" spans="45:58" ht="14.25" customHeight="1">
      <c r="AS1551" s="18" t="str">
        <f t="shared" si="240"/>
        <v/>
      </c>
      <c r="AT1551" s="12" t="str">
        <f t="shared" si="241"/>
        <v/>
      </c>
      <c r="AU1551" s="19" t="str">
        <f t="shared" si="242"/>
        <v/>
      </c>
      <c r="AV1551" s="12" t="str">
        <f t="shared" si="243"/>
        <v/>
      </c>
      <c r="AW1551" s="12" t="str">
        <f t="shared" si="244"/>
        <v/>
      </c>
      <c r="AX1551" s="14" t="str">
        <f t="shared" si="245"/>
        <v/>
      </c>
      <c r="AY1551" s="14" t="str">
        <f>IF($B1551="","",COUNTIFS($B$5:$B1551,$B1551,$AT$5:$AT1551,$AT1551))</f>
        <v/>
      </c>
      <c r="AZ1551" s="14" t="str">
        <f>IF($B1551="","",COUNTIFS($B$5:$B1551,$B1551,$AV$5:$AV1551,$AV1551))</f>
        <v/>
      </c>
      <c r="BA1551" s="14" t="str">
        <f t="shared" si="246"/>
        <v/>
      </c>
      <c r="BB1551" s="14" t="str">
        <f t="shared" si="247"/>
        <v/>
      </c>
      <c r="BC1551" s="14">
        <f t="shared" si="248"/>
        <v>0</v>
      </c>
      <c r="BF1551" s="20" t="str">
        <f t="shared" si="249"/>
        <v/>
      </c>
    </row>
    <row r="1552" spans="45:58" ht="14.25" customHeight="1">
      <c r="AS1552" s="18" t="str">
        <f t="shared" si="240"/>
        <v/>
      </c>
      <c r="AT1552" s="12" t="str">
        <f t="shared" si="241"/>
        <v/>
      </c>
      <c r="AU1552" s="19" t="str">
        <f t="shared" si="242"/>
        <v/>
      </c>
      <c r="AV1552" s="12" t="str">
        <f t="shared" si="243"/>
        <v/>
      </c>
      <c r="AW1552" s="12" t="str">
        <f t="shared" si="244"/>
        <v/>
      </c>
      <c r="AX1552" s="14" t="str">
        <f t="shared" si="245"/>
        <v/>
      </c>
      <c r="AY1552" s="14" t="str">
        <f>IF($B1552="","",COUNTIFS($B$5:$B1552,$B1552,$AT$5:$AT1552,$AT1552))</f>
        <v/>
      </c>
      <c r="AZ1552" s="14" t="str">
        <f>IF($B1552="","",COUNTIFS($B$5:$B1552,$B1552,$AV$5:$AV1552,$AV1552))</f>
        <v/>
      </c>
      <c r="BA1552" s="14" t="str">
        <f t="shared" si="246"/>
        <v/>
      </c>
      <c r="BB1552" s="14" t="str">
        <f t="shared" si="247"/>
        <v/>
      </c>
      <c r="BC1552" s="14">
        <f t="shared" si="248"/>
        <v>0</v>
      </c>
      <c r="BF1552" s="20" t="str">
        <f t="shared" si="249"/>
        <v/>
      </c>
    </row>
    <row r="1553" spans="45:58" ht="14.25" customHeight="1">
      <c r="AS1553" s="18" t="str">
        <f t="shared" si="240"/>
        <v/>
      </c>
      <c r="AT1553" s="12" t="str">
        <f t="shared" si="241"/>
        <v/>
      </c>
      <c r="AU1553" s="19" t="str">
        <f t="shared" si="242"/>
        <v/>
      </c>
      <c r="AV1553" s="12" t="str">
        <f t="shared" si="243"/>
        <v/>
      </c>
      <c r="AW1553" s="12" t="str">
        <f t="shared" si="244"/>
        <v/>
      </c>
      <c r="AX1553" s="14" t="str">
        <f t="shared" si="245"/>
        <v/>
      </c>
      <c r="AY1553" s="14" t="str">
        <f>IF($B1553="","",COUNTIFS($B$5:$B1553,$B1553,$AT$5:$AT1553,$AT1553))</f>
        <v/>
      </c>
      <c r="AZ1553" s="14" t="str">
        <f>IF($B1553="","",COUNTIFS($B$5:$B1553,$B1553,$AV$5:$AV1553,$AV1553))</f>
        <v/>
      </c>
      <c r="BA1553" s="14" t="str">
        <f t="shared" si="246"/>
        <v/>
      </c>
      <c r="BB1553" s="14" t="str">
        <f t="shared" si="247"/>
        <v/>
      </c>
      <c r="BC1553" s="14">
        <f t="shared" si="248"/>
        <v>0</v>
      </c>
      <c r="BF1553" s="20" t="str">
        <f t="shared" si="249"/>
        <v/>
      </c>
    </row>
    <row r="1554" spans="45:58" ht="14.25" customHeight="1">
      <c r="AS1554" s="18" t="str">
        <f t="shared" si="240"/>
        <v/>
      </c>
      <c r="AT1554" s="12" t="str">
        <f t="shared" si="241"/>
        <v/>
      </c>
      <c r="AU1554" s="19" t="str">
        <f t="shared" si="242"/>
        <v/>
      </c>
      <c r="AV1554" s="12" t="str">
        <f t="shared" si="243"/>
        <v/>
      </c>
      <c r="AW1554" s="12" t="str">
        <f t="shared" si="244"/>
        <v/>
      </c>
      <c r="AX1554" s="14" t="str">
        <f t="shared" si="245"/>
        <v/>
      </c>
      <c r="AY1554" s="14" t="str">
        <f>IF($B1554="","",COUNTIFS($B$5:$B1554,$B1554,$AT$5:$AT1554,$AT1554))</f>
        <v/>
      </c>
      <c r="AZ1554" s="14" t="str">
        <f>IF($B1554="","",COUNTIFS($B$5:$B1554,$B1554,$AV$5:$AV1554,$AV1554))</f>
        <v/>
      </c>
      <c r="BA1554" s="14" t="str">
        <f t="shared" si="246"/>
        <v/>
      </c>
      <c r="BB1554" s="14" t="str">
        <f t="shared" si="247"/>
        <v/>
      </c>
      <c r="BC1554" s="14">
        <f t="shared" si="248"/>
        <v>0</v>
      </c>
      <c r="BF1554" s="20" t="str">
        <f t="shared" si="249"/>
        <v/>
      </c>
    </row>
    <row r="1555" spans="45:58" ht="14.25" customHeight="1">
      <c r="AS1555" s="18" t="str">
        <f t="shared" si="240"/>
        <v/>
      </c>
      <c r="AT1555" s="12" t="str">
        <f t="shared" si="241"/>
        <v/>
      </c>
      <c r="AU1555" s="19" t="str">
        <f t="shared" si="242"/>
        <v/>
      </c>
      <c r="AV1555" s="12" t="str">
        <f t="shared" si="243"/>
        <v/>
      </c>
      <c r="AW1555" s="12" t="str">
        <f t="shared" si="244"/>
        <v/>
      </c>
      <c r="AX1555" s="14" t="str">
        <f t="shared" si="245"/>
        <v/>
      </c>
      <c r="AY1555" s="14" t="str">
        <f>IF($B1555="","",COUNTIFS($B$5:$B1555,$B1555,$AT$5:$AT1555,$AT1555))</f>
        <v/>
      </c>
      <c r="AZ1555" s="14" t="str">
        <f>IF($B1555="","",COUNTIFS($B$5:$B1555,$B1555,$AV$5:$AV1555,$AV1555))</f>
        <v/>
      </c>
      <c r="BA1555" s="14" t="str">
        <f t="shared" si="246"/>
        <v/>
      </c>
      <c r="BB1555" s="14" t="str">
        <f t="shared" si="247"/>
        <v/>
      </c>
      <c r="BC1555" s="14">
        <f t="shared" si="248"/>
        <v>0</v>
      </c>
      <c r="BF1555" s="20" t="str">
        <f t="shared" si="249"/>
        <v/>
      </c>
    </row>
    <row r="1556" spans="45:58" ht="14.25" customHeight="1">
      <c r="AS1556" s="18" t="str">
        <f t="shared" si="240"/>
        <v/>
      </c>
      <c r="AT1556" s="12" t="str">
        <f t="shared" si="241"/>
        <v/>
      </c>
      <c r="AU1556" s="19" t="str">
        <f t="shared" si="242"/>
        <v/>
      </c>
      <c r="AV1556" s="12" t="str">
        <f t="shared" si="243"/>
        <v/>
      </c>
      <c r="AW1556" s="12" t="str">
        <f t="shared" si="244"/>
        <v/>
      </c>
      <c r="AX1556" s="14" t="str">
        <f t="shared" si="245"/>
        <v/>
      </c>
      <c r="AY1556" s="14" t="str">
        <f>IF($B1556="","",COUNTIFS($B$5:$B1556,$B1556,$AT$5:$AT1556,$AT1556))</f>
        <v/>
      </c>
      <c r="AZ1556" s="14" t="str">
        <f>IF($B1556="","",COUNTIFS($B$5:$B1556,$B1556,$AV$5:$AV1556,$AV1556))</f>
        <v/>
      </c>
      <c r="BA1556" s="14" t="str">
        <f t="shared" si="246"/>
        <v/>
      </c>
      <c r="BB1556" s="14" t="str">
        <f t="shared" si="247"/>
        <v/>
      </c>
      <c r="BC1556" s="14">
        <f t="shared" si="248"/>
        <v>0</v>
      </c>
      <c r="BF1556" s="20" t="str">
        <f t="shared" si="249"/>
        <v/>
      </c>
    </row>
    <row r="1557" spans="45:58" ht="14.25" customHeight="1">
      <c r="AS1557" s="18" t="str">
        <f t="shared" si="240"/>
        <v/>
      </c>
      <c r="AT1557" s="12" t="str">
        <f t="shared" si="241"/>
        <v/>
      </c>
      <c r="AU1557" s="19" t="str">
        <f t="shared" si="242"/>
        <v/>
      </c>
      <c r="AV1557" s="12" t="str">
        <f t="shared" si="243"/>
        <v/>
      </c>
      <c r="AW1557" s="12" t="str">
        <f t="shared" si="244"/>
        <v/>
      </c>
      <c r="AX1557" s="14" t="str">
        <f t="shared" si="245"/>
        <v/>
      </c>
      <c r="AY1557" s="14" t="str">
        <f>IF($B1557="","",COUNTIFS($B$5:$B1557,$B1557,$AT$5:$AT1557,$AT1557))</f>
        <v/>
      </c>
      <c r="AZ1557" s="14" t="str">
        <f>IF($B1557="","",COUNTIFS($B$5:$B1557,$B1557,$AV$5:$AV1557,$AV1557))</f>
        <v/>
      </c>
      <c r="BA1557" s="14" t="str">
        <f t="shared" si="246"/>
        <v/>
      </c>
      <c r="BB1557" s="14" t="str">
        <f t="shared" si="247"/>
        <v/>
      </c>
      <c r="BC1557" s="14">
        <f t="shared" si="248"/>
        <v>0</v>
      </c>
      <c r="BF1557" s="20" t="str">
        <f t="shared" si="249"/>
        <v/>
      </c>
    </row>
    <row r="1558" spans="45:58" ht="14.25" customHeight="1">
      <c r="AS1558" s="18" t="str">
        <f t="shared" si="240"/>
        <v/>
      </c>
      <c r="AT1558" s="12" t="str">
        <f t="shared" si="241"/>
        <v/>
      </c>
      <c r="AU1558" s="19" t="str">
        <f t="shared" si="242"/>
        <v/>
      </c>
      <c r="AV1558" s="12" t="str">
        <f t="shared" si="243"/>
        <v/>
      </c>
      <c r="AW1558" s="12" t="str">
        <f t="shared" si="244"/>
        <v/>
      </c>
      <c r="AX1558" s="14" t="str">
        <f t="shared" si="245"/>
        <v/>
      </c>
      <c r="AY1558" s="14" t="str">
        <f>IF($B1558="","",COUNTIFS($B$5:$B1558,$B1558,$AT$5:$AT1558,$AT1558))</f>
        <v/>
      </c>
      <c r="AZ1558" s="14" t="str">
        <f>IF($B1558="","",COUNTIFS($B$5:$B1558,$B1558,$AV$5:$AV1558,$AV1558))</f>
        <v/>
      </c>
      <c r="BA1558" s="14" t="str">
        <f t="shared" si="246"/>
        <v/>
      </c>
      <c r="BB1558" s="14" t="str">
        <f t="shared" si="247"/>
        <v/>
      </c>
      <c r="BC1558" s="14">
        <f t="shared" si="248"/>
        <v>0</v>
      </c>
      <c r="BF1558" s="20" t="str">
        <f t="shared" si="249"/>
        <v/>
      </c>
    </row>
    <row r="1559" spans="45:58" ht="14.25" customHeight="1">
      <c r="AS1559" s="18" t="str">
        <f t="shared" si="240"/>
        <v/>
      </c>
      <c r="AT1559" s="12" t="str">
        <f t="shared" si="241"/>
        <v/>
      </c>
      <c r="AU1559" s="19" t="str">
        <f t="shared" si="242"/>
        <v/>
      </c>
      <c r="AV1559" s="12" t="str">
        <f t="shared" si="243"/>
        <v/>
      </c>
      <c r="AW1559" s="12" t="str">
        <f t="shared" si="244"/>
        <v/>
      </c>
      <c r="AX1559" s="14" t="str">
        <f t="shared" si="245"/>
        <v/>
      </c>
      <c r="AY1559" s="14" t="str">
        <f>IF($B1559="","",COUNTIFS($B$5:$B1559,$B1559,$AT$5:$AT1559,$AT1559))</f>
        <v/>
      </c>
      <c r="AZ1559" s="14" t="str">
        <f>IF($B1559="","",COUNTIFS($B$5:$B1559,$B1559,$AV$5:$AV1559,$AV1559))</f>
        <v/>
      </c>
      <c r="BA1559" s="14" t="str">
        <f t="shared" si="246"/>
        <v/>
      </c>
      <c r="BB1559" s="14" t="str">
        <f t="shared" si="247"/>
        <v/>
      </c>
      <c r="BC1559" s="14">
        <f t="shared" si="248"/>
        <v>0</v>
      </c>
      <c r="BF1559" s="20" t="str">
        <f t="shared" si="249"/>
        <v/>
      </c>
    </row>
    <row r="1560" spans="45:58" ht="14.25" customHeight="1">
      <c r="AS1560" s="18" t="str">
        <f t="shared" si="240"/>
        <v/>
      </c>
      <c r="AT1560" s="12" t="str">
        <f t="shared" si="241"/>
        <v/>
      </c>
      <c r="AU1560" s="19" t="str">
        <f t="shared" si="242"/>
        <v/>
      </c>
      <c r="AV1560" s="12" t="str">
        <f t="shared" si="243"/>
        <v/>
      </c>
      <c r="AW1560" s="12" t="str">
        <f t="shared" si="244"/>
        <v/>
      </c>
      <c r="AX1560" s="14" t="str">
        <f t="shared" si="245"/>
        <v/>
      </c>
      <c r="AY1560" s="14" t="str">
        <f>IF($B1560="","",COUNTIFS($B$5:$B1560,$B1560,$AT$5:$AT1560,$AT1560))</f>
        <v/>
      </c>
      <c r="AZ1560" s="14" t="str">
        <f>IF($B1560="","",COUNTIFS($B$5:$B1560,$B1560,$AV$5:$AV1560,$AV1560))</f>
        <v/>
      </c>
      <c r="BA1560" s="14" t="str">
        <f t="shared" si="246"/>
        <v/>
      </c>
      <c r="BB1560" s="14" t="str">
        <f t="shared" si="247"/>
        <v/>
      </c>
      <c r="BC1560" s="14">
        <f t="shared" si="248"/>
        <v>0</v>
      </c>
      <c r="BF1560" s="20" t="str">
        <f t="shared" si="249"/>
        <v/>
      </c>
    </row>
    <row r="1561" spans="45:58" ht="14.25" customHeight="1">
      <c r="AS1561" s="18" t="str">
        <f t="shared" si="240"/>
        <v/>
      </c>
      <c r="AT1561" s="12" t="str">
        <f t="shared" si="241"/>
        <v/>
      </c>
      <c r="AU1561" s="19" t="str">
        <f t="shared" si="242"/>
        <v/>
      </c>
      <c r="AV1561" s="12" t="str">
        <f t="shared" si="243"/>
        <v/>
      </c>
      <c r="AW1561" s="12" t="str">
        <f t="shared" si="244"/>
        <v/>
      </c>
      <c r="AX1561" s="14" t="str">
        <f t="shared" si="245"/>
        <v/>
      </c>
      <c r="AY1561" s="14" t="str">
        <f>IF($B1561="","",COUNTIFS($B$5:$B1561,$B1561,$AT$5:$AT1561,$AT1561))</f>
        <v/>
      </c>
      <c r="AZ1561" s="14" t="str">
        <f>IF($B1561="","",COUNTIFS($B$5:$B1561,$B1561,$AV$5:$AV1561,$AV1561))</f>
        <v/>
      </c>
      <c r="BA1561" s="14" t="str">
        <f t="shared" si="246"/>
        <v/>
      </c>
      <c r="BB1561" s="14" t="str">
        <f t="shared" si="247"/>
        <v/>
      </c>
      <c r="BC1561" s="14">
        <f t="shared" si="248"/>
        <v>0</v>
      </c>
      <c r="BF1561" s="20" t="str">
        <f t="shared" si="249"/>
        <v/>
      </c>
    </row>
    <row r="1562" spans="45:58" ht="14.25" customHeight="1">
      <c r="AS1562" s="18" t="str">
        <f t="shared" si="240"/>
        <v/>
      </c>
      <c r="AT1562" s="12" t="str">
        <f t="shared" si="241"/>
        <v/>
      </c>
      <c r="AU1562" s="19" t="str">
        <f t="shared" si="242"/>
        <v/>
      </c>
      <c r="AV1562" s="12" t="str">
        <f t="shared" si="243"/>
        <v/>
      </c>
      <c r="AW1562" s="12" t="str">
        <f t="shared" si="244"/>
        <v/>
      </c>
      <c r="AX1562" s="14" t="str">
        <f t="shared" si="245"/>
        <v/>
      </c>
      <c r="AY1562" s="14" t="str">
        <f>IF($B1562="","",COUNTIFS($B$5:$B1562,$B1562,$AT$5:$AT1562,$AT1562))</f>
        <v/>
      </c>
      <c r="AZ1562" s="14" t="str">
        <f>IF($B1562="","",COUNTIFS($B$5:$B1562,$B1562,$AV$5:$AV1562,$AV1562))</f>
        <v/>
      </c>
      <c r="BA1562" s="14" t="str">
        <f t="shared" si="246"/>
        <v/>
      </c>
      <c r="BB1562" s="14" t="str">
        <f t="shared" si="247"/>
        <v/>
      </c>
      <c r="BC1562" s="14">
        <f t="shared" si="248"/>
        <v>0</v>
      </c>
      <c r="BF1562" s="20" t="str">
        <f t="shared" si="249"/>
        <v/>
      </c>
    </row>
    <row r="1563" spans="45:58" ht="14.25" customHeight="1">
      <c r="AS1563" s="18" t="str">
        <f t="shared" si="240"/>
        <v/>
      </c>
      <c r="AT1563" s="12" t="str">
        <f t="shared" si="241"/>
        <v/>
      </c>
      <c r="AU1563" s="19" t="str">
        <f t="shared" si="242"/>
        <v/>
      </c>
      <c r="AV1563" s="12" t="str">
        <f t="shared" si="243"/>
        <v/>
      </c>
      <c r="AW1563" s="12" t="str">
        <f t="shared" si="244"/>
        <v/>
      </c>
      <c r="AX1563" s="14" t="str">
        <f t="shared" si="245"/>
        <v/>
      </c>
      <c r="AY1563" s="14" t="str">
        <f>IF($B1563="","",COUNTIFS($B$5:$B1563,$B1563,$AT$5:$AT1563,$AT1563))</f>
        <v/>
      </c>
      <c r="AZ1563" s="14" t="str">
        <f>IF($B1563="","",COUNTIFS($B$5:$B1563,$B1563,$AV$5:$AV1563,$AV1563))</f>
        <v/>
      </c>
      <c r="BA1563" s="14" t="str">
        <f t="shared" si="246"/>
        <v/>
      </c>
      <c r="BB1563" s="14" t="str">
        <f t="shared" si="247"/>
        <v/>
      </c>
      <c r="BC1563" s="14">
        <f t="shared" si="248"/>
        <v>0</v>
      </c>
      <c r="BF1563" s="20" t="str">
        <f t="shared" si="249"/>
        <v/>
      </c>
    </row>
    <row r="1564" spans="45:58" ht="14.25" customHeight="1">
      <c r="AS1564" s="18" t="str">
        <f t="shared" si="240"/>
        <v/>
      </c>
      <c r="AT1564" s="12" t="str">
        <f t="shared" si="241"/>
        <v/>
      </c>
      <c r="AU1564" s="19" t="str">
        <f t="shared" si="242"/>
        <v/>
      </c>
      <c r="AV1564" s="12" t="str">
        <f t="shared" si="243"/>
        <v/>
      </c>
      <c r="AW1564" s="12" t="str">
        <f t="shared" si="244"/>
        <v/>
      </c>
      <c r="AX1564" s="14" t="str">
        <f t="shared" si="245"/>
        <v/>
      </c>
      <c r="AY1564" s="14" t="str">
        <f>IF($B1564="","",COUNTIFS($B$5:$B1564,$B1564,$AT$5:$AT1564,$AT1564))</f>
        <v/>
      </c>
      <c r="AZ1564" s="14" t="str">
        <f>IF($B1564="","",COUNTIFS($B$5:$B1564,$B1564,$AV$5:$AV1564,$AV1564))</f>
        <v/>
      </c>
      <c r="BA1564" s="14" t="str">
        <f t="shared" si="246"/>
        <v/>
      </c>
      <c r="BB1564" s="14" t="str">
        <f t="shared" si="247"/>
        <v/>
      </c>
      <c r="BC1564" s="14">
        <f t="shared" si="248"/>
        <v>0</v>
      </c>
      <c r="BF1564" s="20" t="str">
        <f t="shared" si="249"/>
        <v/>
      </c>
    </row>
    <row r="1565" spans="45:58" ht="14.25" customHeight="1">
      <c r="AS1565" s="18" t="str">
        <f t="shared" si="240"/>
        <v/>
      </c>
      <c r="AT1565" s="12" t="str">
        <f t="shared" si="241"/>
        <v/>
      </c>
      <c r="AU1565" s="19" t="str">
        <f t="shared" si="242"/>
        <v/>
      </c>
      <c r="AV1565" s="12" t="str">
        <f t="shared" si="243"/>
        <v/>
      </c>
      <c r="AW1565" s="12" t="str">
        <f t="shared" si="244"/>
        <v/>
      </c>
      <c r="AX1565" s="14" t="str">
        <f t="shared" si="245"/>
        <v/>
      </c>
      <c r="AY1565" s="14" t="str">
        <f>IF($B1565="","",COUNTIFS($B$5:$B1565,$B1565,$AT$5:$AT1565,$AT1565))</f>
        <v/>
      </c>
      <c r="AZ1565" s="14" t="str">
        <f>IF($B1565="","",COUNTIFS($B$5:$B1565,$B1565,$AV$5:$AV1565,$AV1565))</f>
        <v/>
      </c>
      <c r="BA1565" s="14" t="str">
        <f t="shared" si="246"/>
        <v/>
      </c>
      <c r="BB1565" s="14" t="str">
        <f t="shared" si="247"/>
        <v/>
      </c>
      <c r="BC1565" s="14">
        <f t="shared" si="248"/>
        <v>0</v>
      </c>
      <c r="BF1565" s="20" t="str">
        <f t="shared" si="249"/>
        <v/>
      </c>
    </row>
    <row r="1566" spans="45:58" ht="14.25" customHeight="1">
      <c r="AS1566" s="18" t="str">
        <f t="shared" si="240"/>
        <v/>
      </c>
      <c r="AT1566" s="12" t="str">
        <f t="shared" si="241"/>
        <v/>
      </c>
      <c r="AU1566" s="19" t="str">
        <f t="shared" si="242"/>
        <v/>
      </c>
      <c r="AV1566" s="12" t="str">
        <f t="shared" si="243"/>
        <v/>
      </c>
      <c r="AW1566" s="12" t="str">
        <f t="shared" si="244"/>
        <v/>
      </c>
      <c r="AX1566" s="14" t="str">
        <f t="shared" si="245"/>
        <v/>
      </c>
      <c r="AY1566" s="14" t="str">
        <f>IF($B1566="","",COUNTIFS($B$5:$B1566,$B1566,$AT$5:$AT1566,$AT1566))</f>
        <v/>
      </c>
      <c r="AZ1566" s="14" t="str">
        <f>IF($B1566="","",COUNTIFS($B$5:$B1566,$B1566,$AV$5:$AV1566,$AV1566))</f>
        <v/>
      </c>
      <c r="BA1566" s="14" t="str">
        <f t="shared" si="246"/>
        <v/>
      </c>
      <c r="BB1566" s="14" t="str">
        <f t="shared" si="247"/>
        <v/>
      </c>
      <c r="BC1566" s="14">
        <f t="shared" si="248"/>
        <v>0</v>
      </c>
      <c r="BF1566" s="20" t="str">
        <f t="shared" si="249"/>
        <v/>
      </c>
    </row>
    <row r="1567" spans="45:58" ht="14.25" customHeight="1">
      <c r="AS1567" s="18" t="str">
        <f t="shared" si="240"/>
        <v/>
      </c>
      <c r="AT1567" s="12" t="str">
        <f t="shared" si="241"/>
        <v/>
      </c>
      <c r="AU1567" s="19" t="str">
        <f t="shared" si="242"/>
        <v/>
      </c>
      <c r="AV1567" s="12" t="str">
        <f t="shared" si="243"/>
        <v/>
      </c>
      <c r="AW1567" s="12" t="str">
        <f t="shared" si="244"/>
        <v/>
      </c>
      <c r="AX1567" s="14" t="str">
        <f t="shared" si="245"/>
        <v/>
      </c>
      <c r="AY1567" s="14" t="str">
        <f>IF($B1567="","",COUNTIFS($B$5:$B1567,$B1567,$AT$5:$AT1567,$AT1567))</f>
        <v/>
      </c>
      <c r="AZ1567" s="14" t="str">
        <f>IF($B1567="","",COUNTIFS($B$5:$B1567,$B1567,$AV$5:$AV1567,$AV1567))</f>
        <v/>
      </c>
      <c r="BA1567" s="14" t="str">
        <f t="shared" si="246"/>
        <v/>
      </c>
      <c r="BB1567" s="14" t="str">
        <f t="shared" si="247"/>
        <v/>
      </c>
      <c r="BC1567" s="14">
        <f t="shared" si="248"/>
        <v>0</v>
      </c>
      <c r="BF1567" s="20" t="str">
        <f t="shared" si="249"/>
        <v/>
      </c>
    </row>
    <row r="1568" spans="45:58" ht="14.25" customHeight="1">
      <c r="AS1568" s="18" t="str">
        <f t="shared" si="240"/>
        <v/>
      </c>
      <c r="AT1568" s="12" t="str">
        <f t="shared" si="241"/>
        <v/>
      </c>
      <c r="AU1568" s="19" t="str">
        <f t="shared" si="242"/>
        <v/>
      </c>
      <c r="AV1568" s="12" t="str">
        <f t="shared" si="243"/>
        <v/>
      </c>
      <c r="AW1568" s="12" t="str">
        <f t="shared" si="244"/>
        <v/>
      </c>
      <c r="AX1568" s="14" t="str">
        <f t="shared" si="245"/>
        <v/>
      </c>
      <c r="AY1568" s="14" t="str">
        <f>IF($B1568="","",COUNTIFS($B$5:$B1568,$B1568,$AT$5:$AT1568,$AT1568))</f>
        <v/>
      </c>
      <c r="AZ1568" s="14" t="str">
        <f>IF($B1568="","",COUNTIFS($B$5:$B1568,$B1568,$AV$5:$AV1568,$AV1568))</f>
        <v/>
      </c>
      <c r="BA1568" s="14" t="str">
        <f t="shared" si="246"/>
        <v/>
      </c>
      <c r="BB1568" s="14" t="str">
        <f t="shared" si="247"/>
        <v/>
      </c>
      <c r="BC1568" s="14">
        <f t="shared" si="248"/>
        <v>0</v>
      </c>
      <c r="BF1568" s="20" t="str">
        <f t="shared" si="249"/>
        <v/>
      </c>
    </row>
    <row r="1569" spans="45:58" ht="14.25" customHeight="1">
      <c r="AS1569" s="18" t="str">
        <f t="shared" si="240"/>
        <v/>
      </c>
      <c r="AT1569" s="12" t="str">
        <f t="shared" si="241"/>
        <v/>
      </c>
      <c r="AU1569" s="19" t="str">
        <f t="shared" si="242"/>
        <v/>
      </c>
      <c r="AV1569" s="12" t="str">
        <f t="shared" si="243"/>
        <v/>
      </c>
      <c r="AW1569" s="12" t="str">
        <f t="shared" si="244"/>
        <v/>
      </c>
      <c r="AX1569" s="14" t="str">
        <f t="shared" si="245"/>
        <v/>
      </c>
      <c r="AY1569" s="14" t="str">
        <f>IF($B1569="","",COUNTIFS($B$5:$B1569,$B1569,$AT$5:$AT1569,$AT1569))</f>
        <v/>
      </c>
      <c r="AZ1569" s="14" t="str">
        <f>IF($B1569="","",COUNTIFS($B$5:$B1569,$B1569,$AV$5:$AV1569,$AV1569))</f>
        <v/>
      </c>
      <c r="BA1569" s="14" t="str">
        <f t="shared" si="246"/>
        <v/>
      </c>
      <c r="BB1569" s="14" t="str">
        <f t="shared" si="247"/>
        <v/>
      </c>
      <c r="BC1569" s="14">
        <f t="shared" si="248"/>
        <v>0</v>
      </c>
      <c r="BF1569" s="20" t="str">
        <f t="shared" si="249"/>
        <v/>
      </c>
    </row>
    <row r="1570" spans="45:58" ht="14.25" customHeight="1">
      <c r="AS1570" s="18" t="str">
        <f t="shared" si="240"/>
        <v/>
      </c>
      <c r="AT1570" s="12" t="str">
        <f t="shared" si="241"/>
        <v/>
      </c>
      <c r="AU1570" s="19" t="str">
        <f t="shared" si="242"/>
        <v/>
      </c>
      <c r="AV1570" s="12" t="str">
        <f t="shared" si="243"/>
        <v/>
      </c>
      <c r="AW1570" s="12" t="str">
        <f t="shared" si="244"/>
        <v/>
      </c>
      <c r="AX1570" s="14" t="str">
        <f t="shared" si="245"/>
        <v/>
      </c>
      <c r="AY1570" s="14" t="str">
        <f>IF($B1570="","",COUNTIFS($B$5:$B1570,$B1570,$AT$5:$AT1570,$AT1570))</f>
        <v/>
      </c>
      <c r="AZ1570" s="14" t="str">
        <f>IF($B1570="","",COUNTIFS($B$5:$B1570,$B1570,$AV$5:$AV1570,$AV1570))</f>
        <v/>
      </c>
      <c r="BA1570" s="14" t="str">
        <f t="shared" si="246"/>
        <v/>
      </c>
      <c r="BB1570" s="14" t="str">
        <f t="shared" si="247"/>
        <v/>
      </c>
      <c r="BC1570" s="14">
        <f t="shared" si="248"/>
        <v>0</v>
      </c>
      <c r="BF1570" s="20" t="str">
        <f t="shared" si="249"/>
        <v/>
      </c>
    </row>
    <row r="1571" spans="45:58" ht="14.25" customHeight="1">
      <c r="AS1571" s="18" t="str">
        <f t="shared" si="240"/>
        <v/>
      </c>
      <c r="AT1571" s="12" t="str">
        <f t="shared" si="241"/>
        <v/>
      </c>
      <c r="AU1571" s="19" t="str">
        <f t="shared" si="242"/>
        <v/>
      </c>
      <c r="AV1571" s="12" t="str">
        <f t="shared" si="243"/>
        <v/>
      </c>
      <c r="AW1571" s="12" t="str">
        <f t="shared" si="244"/>
        <v/>
      </c>
      <c r="AX1571" s="14" t="str">
        <f t="shared" si="245"/>
        <v/>
      </c>
      <c r="AY1571" s="14" t="str">
        <f>IF($B1571="","",COUNTIFS($B$5:$B1571,$B1571,$AT$5:$AT1571,$AT1571))</f>
        <v/>
      </c>
      <c r="AZ1571" s="14" t="str">
        <f>IF($B1571="","",COUNTIFS($B$5:$B1571,$B1571,$AV$5:$AV1571,$AV1571))</f>
        <v/>
      </c>
      <c r="BA1571" s="14" t="str">
        <f t="shared" si="246"/>
        <v/>
      </c>
      <c r="BB1571" s="14" t="str">
        <f t="shared" si="247"/>
        <v/>
      </c>
      <c r="BC1571" s="14">
        <f t="shared" si="248"/>
        <v>0</v>
      </c>
      <c r="BF1571" s="20" t="str">
        <f t="shared" si="249"/>
        <v/>
      </c>
    </row>
    <row r="1572" spans="45:58" ht="14.25" customHeight="1">
      <c r="AS1572" s="18" t="str">
        <f t="shared" si="240"/>
        <v/>
      </c>
      <c r="AT1572" s="12" t="str">
        <f t="shared" si="241"/>
        <v/>
      </c>
      <c r="AU1572" s="19" t="str">
        <f t="shared" si="242"/>
        <v/>
      </c>
      <c r="AV1572" s="12" t="str">
        <f t="shared" si="243"/>
        <v/>
      </c>
      <c r="AW1572" s="12" t="str">
        <f t="shared" si="244"/>
        <v/>
      </c>
      <c r="AX1572" s="14" t="str">
        <f t="shared" si="245"/>
        <v/>
      </c>
      <c r="AY1572" s="14" t="str">
        <f>IF($B1572="","",COUNTIFS($B$5:$B1572,$B1572,$AT$5:$AT1572,$AT1572))</f>
        <v/>
      </c>
      <c r="AZ1572" s="14" t="str">
        <f>IF($B1572="","",COUNTIFS($B$5:$B1572,$B1572,$AV$5:$AV1572,$AV1572))</f>
        <v/>
      </c>
      <c r="BA1572" s="14" t="str">
        <f t="shared" si="246"/>
        <v/>
      </c>
      <c r="BB1572" s="14" t="str">
        <f t="shared" si="247"/>
        <v/>
      </c>
      <c r="BC1572" s="14">
        <f t="shared" si="248"/>
        <v>0</v>
      </c>
      <c r="BF1572" s="20" t="str">
        <f t="shared" si="249"/>
        <v/>
      </c>
    </row>
    <row r="1573" spans="45:58" ht="14.25" customHeight="1">
      <c r="AS1573" s="18" t="str">
        <f t="shared" si="240"/>
        <v/>
      </c>
      <c r="AT1573" s="12" t="str">
        <f t="shared" si="241"/>
        <v/>
      </c>
      <c r="AU1573" s="19" t="str">
        <f t="shared" si="242"/>
        <v/>
      </c>
      <c r="AV1573" s="12" t="str">
        <f t="shared" si="243"/>
        <v/>
      </c>
      <c r="AW1573" s="12" t="str">
        <f t="shared" si="244"/>
        <v/>
      </c>
      <c r="AX1573" s="14" t="str">
        <f t="shared" si="245"/>
        <v/>
      </c>
      <c r="AY1573" s="14" t="str">
        <f>IF($B1573="","",COUNTIFS($B$5:$B1573,$B1573,$AT$5:$AT1573,$AT1573))</f>
        <v/>
      </c>
      <c r="AZ1573" s="14" t="str">
        <f>IF($B1573="","",COUNTIFS($B$5:$B1573,$B1573,$AV$5:$AV1573,$AV1573))</f>
        <v/>
      </c>
      <c r="BA1573" s="14" t="str">
        <f t="shared" si="246"/>
        <v/>
      </c>
      <c r="BB1573" s="14" t="str">
        <f t="shared" si="247"/>
        <v/>
      </c>
      <c r="BC1573" s="14">
        <f t="shared" si="248"/>
        <v>0</v>
      </c>
      <c r="BF1573" s="20" t="str">
        <f t="shared" si="249"/>
        <v/>
      </c>
    </row>
    <row r="1574" spans="45:58" ht="14.25" customHeight="1">
      <c r="AS1574" s="18" t="str">
        <f t="shared" si="240"/>
        <v/>
      </c>
      <c r="AT1574" s="12" t="str">
        <f t="shared" si="241"/>
        <v/>
      </c>
      <c r="AU1574" s="19" t="str">
        <f t="shared" si="242"/>
        <v/>
      </c>
      <c r="AV1574" s="12" t="str">
        <f t="shared" si="243"/>
        <v/>
      </c>
      <c r="AW1574" s="12" t="str">
        <f t="shared" si="244"/>
        <v/>
      </c>
      <c r="AX1574" s="14" t="str">
        <f t="shared" si="245"/>
        <v/>
      </c>
      <c r="AY1574" s="14" t="str">
        <f>IF($B1574="","",COUNTIFS($B$5:$B1574,$B1574,$AT$5:$AT1574,$AT1574))</f>
        <v/>
      </c>
      <c r="AZ1574" s="14" t="str">
        <f>IF($B1574="","",COUNTIFS($B$5:$B1574,$B1574,$AV$5:$AV1574,$AV1574))</f>
        <v/>
      </c>
      <c r="BA1574" s="14" t="str">
        <f t="shared" si="246"/>
        <v/>
      </c>
      <c r="BB1574" s="14" t="str">
        <f t="shared" si="247"/>
        <v/>
      </c>
      <c r="BC1574" s="14">
        <f t="shared" si="248"/>
        <v>0</v>
      </c>
      <c r="BF1574" s="20" t="str">
        <f t="shared" si="249"/>
        <v/>
      </c>
    </row>
    <row r="1575" spans="45:58" ht="14.25" customHeight="1">
      <c r="AS1575" s="18" t="str">
        <f t="shared" si="240"/>
        <v/>
      </c>
      <c r="AT1575" s="12" t="str">
        <f t="shared" si="241"/>
        <v/>
      </c>
      <c r="AU1575" s="19" t="str">
        <f t="shared" si="242"/>
        <v/>
      </c>
      <c r="AV1575" s="12" t="str">
        <f t="shared" si="243"/>
        <v/>
      </c>
      <c r="AW1575" s="12" t="str">
        <f t="shared" si="244"/>
        <v/>
      </c>
      <c r="AX1575" s="14" t="str">
        <f t="shared" si="245"/>
        <v/>
      </c>
      <c r="AY1575" s="14" t="str">
        <f>IF($B1575="","",COUNTIFS($B$5:$B1575,$B1575,$AT$5:$AT1575,$AT1575))</f>
        <v/>
      </c>
      <c r="AZ1575" s="14" t="str">
        <f>IF($B1575="","",COUNTIFS($B$5:$B1575,$B1575,$AV$5:$AV1575,$AV1575))</f>
        <v/>
      </c>
      <c r="BA1575" s="14" t="str">
        <f t="shared" si="246"/>
        <v/>
      </c>
      <c r="BB1575" s="14" t="str">
        <f t="shared" si="247"/>
        <v/>
      </c>
      <c r="BC1575" s="14">
        <f t="shared" si="248"/>
        <v>0</v>
      </c>
      <c r="BF1575" s="20" t="str">
        <f t="shared" si="249"/>
        <v/>
      </c>
    </row>
    <row r="1576" spans="45:58" ht="14.25" customHeight="1">
      <c r="AS1576" s="18" t="str">
        <f t="shared" si="240"/>
        <v/>
      </c>
      <c r="AT1576" s="12" t="str">
        <f t="shared" si="241"/>
        <v/>
      </c>
      <c r="AU1576" s="19" t="str">
        <f t="shared" si="242"/>
        <v/>
      </c>
      <c r="AV1576" s="12" t="str">
        <f t="shared" si="243"/>
        <v/>
      </c>
      <c r="AW1576" s="12" t="str">
        <f t="shared" si="244"/>
        <v/>
      </c>
      <c r="AX1576" s="14" t="str">
        <f t="shared" si="245"/>
        <v/>
      </c>
      <c r="AY1576" s="14" t="str">
        <f>IF($B1576="","",COUNTIFS($B$5:$B1576,$B1576,$AT$5:$AT1576,$AT1576))</f>
        <v/>
      </c>
      <c r="AZ1576" s="14" t="str">
        <f>IF($B1576="","",COUNTIFS($B$5:$B1576,$B1576,$AV$5:$AV1576,$AV1576))</f>
        <v/>
      </c>
      <c r="BA1576" s="14" t="str">
        <f t="shared" si="246"/>
        <v/>
      </c>
      <c r="BB1576" s="14" t="str">
        <f t="shared" si="247"/>
        <v/>
      </c>
      <c r="BC1576" s="14">
        <f t="shared" si="248"/>
        <v>0</v>
      </c>
      <c r="BF1576" s="20" t="str">
        <f t="shared" si="249"/>
        <v/>
      </c>
    </row>
    <row r="1577" spans="45:58" ht="14.25" customHeight="1">
      <c r="AS1577" s="18" t="str">
        <f t="shared" si="240"/>
        <v/>
      </c>
      <c r="AT1577" s="12" t="str">
        <f t="shared" si="241"/>
        <v/>
      </c>
      <c r="AU1577" s="19" t="str">
        <f t="shared" si="242"/>
        <v/>
      </c>
      <c r="AV1577" s="12" t="str">
        <f t="shared" si="243"/>
        <v/>
      </c>
      <c r="AW1577" s="12" t="str">
        <f t="shared" si="244"/>
        <v/>
      </c>
      <c r="AX1577" s="14" t="str">
        <f t="shared" si="245"/>
        <v/>
      </c>
      <c r="AY1577" s="14" t="str">
        <f>IF($B1577="","",COUNTIFS($B$5:$B1577,$B1577,$AT$5:$AT1577,$AT1577))</f>
        <v/>
      </c>
      <c r="AZ1577" s="14" t="str">
        <f>IF($B1577="","",COUNTIFS($B$5:$B1577,$B1577,$AV$5:$AV1577,$AV1577))</f>
        <v/>
      </c>
      <c r="BA1577" s="14" t="str">
        <f t="shared" si="246"/>
        <v/>
      </c>
      <c r="BB1577" s="14" t="str">
        <f t="shared" si="247"/>
        <v/>
      </c>
      <c r="BC1577" s="14">
        <f t="shared" si="248"/>
        <v>0</v>
      </c>
      <c r="BF1577" s="20" t="str">
        <f t="shared" si="249"/>
        <v/>
      </c>
    </row>
    <row r="1578" spans="45:58" ht="14.25" customHeight="1">
      <c r="AS1578" s="18" t="str">
        <f t="shared" si="240"/>
        <v/>
      </c>
      <c r="AT1578" s="12" t="str">
        <f t="shared" si="241"/>
        <v/>
      </c>
      <c r="AU1578" s="19" t="str">
        <f t="shared" si="242"/>
        <v/>
      </c>
      <c r="AV1578" s="12" t="str">
        <f t="shared" si="243"/>
        <v/>
      </c>
      <c r="AW1578" s="12" t="str">
        <f t="shared" si="244"/>
        <v/>
      </c>
      <c r="AX1578" s="14" t="str">
        <f t="shared" si="245"/>
        <v/>
      </c>
      <c r="AY1578" s="14" t="str">
        <f>IF($B1578="","",COUNTIFS($B$5:$B1578,$B1578,$AT$5:$AT1578,$AT1578))</f>
        <v/>
      </c>
      <c r="AZ1578" s="14" t="str">
        <f>IF($B1578="","",COUNTIFS($B$5:$B1578,$B1578,$AV$5:$AV1578,$AV1578))</f>
        <v/>
      </c>
      <c r="BA1578" s="14" t="str">
        <f t="shared" si="246"/>
        <v/>
      </c>
      <c r="BB1578" s="14" t="str">
        <f t="shared" si="247"/>
        <v/>
      </c>
      <c r="BC1578" s="14">
        <f t="shared" si="248"/>
        <v>0</v>
      </c>
      <c r="BF1578" s="20" t="str">
        <f t="shared" si="249"/>
        <v/>
      </c>
    </row>
    <row r="1579" spans="45:58" ht="14.25" customHeight="1">
      <c r="AS1579" s="18" t="str">
        <f t="shared" si="240"/>
        <v/>
      </c>
      <c r="AT1579" s="12" t="str">
        <f t="shared" si="241"/>
        <v/>
      </c>
      <c r="AU1579" s="19" t="str">
        <f t="shared" si="242"/>
        <v/>
      </c>
      <c r="AV1579" s="12" t="str">
        <f t="shared" si="243"/>
        <v/>
      </c>
      <c r="AW1579" s="12" t="str">
        <f t="shared" si="244"/>
        <v/>
      </c>
      <c r="AX1579" s="14" t="str">
        <f t="shared" si="245"/>
        <v/>
      </c>
      <c r="AY1579" s="14" t="str">
        <f>IF($B1579="","",COUNTIFS($B$5:$B1579,$B1579,$AT$5:$AT1579,$AT1579))</f>
        <v/>
      </c>
      <c r="AZ1579" s="14" t="str">
        <f>IF($B1579="","",COUNTIFS($B$5:$B1579,$B1579,$AV$5:$AV1579,$AV1579))</f>
        <v/>
      </c>
      <c r="BA1579" s="14" t="str">
        <f t="shared" si="246"/>
        <v/>
      </c>
      <c r="BB1579" s="14" t="str">
        <f t="shared" si="247"/>
        <v/>
      </c>
      <c r="BC1579" s="14">
        <f t="shared" si="248"/>
        <v>0</v>
      </c>
      <c r="BF1579" s="20" t="str">
        <f t="shared" si="249"/>
        <v/>
      </c>
    </row>
    <row r="1580" spans="45:58" ht="14.25" customHeight="1">
      <c r="AS1580" s="18" t="str">
        <f t="shared" si="240"/>
        <v/>
      </c>
      <c r="AT1580" s="12" t="str">
        <f t="shared" si="241"/>
        <v/>
      </c>
      <c r="AU1580" s="19" t="str">
        <f t="shared" si="242"/>
        <v/>
      </c>
      <c r="AV1580" s="12" t="str">
        <f t="shared" si="243"/>
        <v/>
      </c>
      <c r="AW1580" s="12" t="str">
        <f t="shared" si="244"/>
        <v/>
      </c>
      <c r="AX1580" s="14" t="str">
        <f t="shared" si="245"/>
        <v/>
      </c>
      <c r="AY1580" s="14" t="str">
        <f>IF($B1580="","",COUNTIFS($B$5:$B1580,$B1580,$AT$5:$AT1580,$AT1580))</f>
        <v/>
      </c>
      <c r="AZ1580" s="14" t="str">
        <f>IF($B1580="","",COUNTIFS($B$5:$B1580,$B1580,$AV$5:$AV1580,$AV1580))</f>
        <v/>
      </c>
      <c r="BA1580" s="14" t="str">
        <f t="shared" si="246"/>
        <v/>
      </c>
      <c r="BB1580" s="14" t="str">
        <f t="shared" si="247"/>
        <v/>
      </c>
      <c r="BC1580" s="14">
        <f t="shared" si="248"/>
        <v>0</v>
      </c>
      <c r="BF1580" s="20" t="str">
        <f t="shared" si="249"/>
        <v/>
      </c>
    </row>
    <row r="1581" spans="45:58" ht="14.25" customHeight="1">
      <c r="AS1581" s="18" t="str">
        <f t="shared" si="240"/>
        <v/>
      </c>
      <c r="AT1581" s="12" t="str">
        <f t="shared" si="241"/>
        <v/>
      </c>
      <c r="AU1581" s="19" t="str">
        <f t="shared" si="242"/>
        <v/>
      </c>
      <c r="AV1581" s="12" t="str">
        <f t="shared" si="243"/>
        <v/>
      </c>
      <c r="AW1581" s="12" t="str">
        <f t="shared" si="244"/>
        <v/>
      </c>
      <c r="AX1581" s="14" t="str">
        <f t="shared" si="245"/>
        <v/>
      </c>
      <c r="AY1581" s="14" t="str">
        <f>IF($B1581="","",COUNTIFS($B$5:$B1581,$B1581,$AT$5:$AT1581,$AT1581))</f>
        <v/>
      </c>
      <c r="AZ1581" s="14" t="str">
        <f>IF($B1581="","",COUNTIFS($B$5:$B1581,$B1581,$AV$5:$AV1581,$AV1581))</f>
        <v/>
      </c>
      <c r="BA1581" s="14" t="str">
        <f t="shared" si="246"/>
        <v/>
      </c>
      <c r="BB1581" s="14" t="str">
        <f t="shared" si="247"/>
        <v/>
      </c>
      <c r="BC1581" s="14">
        <f t="shared" si="248"/>
        <v>0</v>
      </c>
      <c r="BF1581" s="20" t="str">
        <f t="shared" si="249"/>
        <v/>
      </c>
    </row>
    <row r="1582" spans="45:58" ht="14.25" customHeight="1">
      <c r="AS1582" s="18" t="str">
        <f t="shared" si="240"/>
        <v/>
      </c>
      <c r="AT1582" s="12" t="str">
        <f t="shared" si="241"/>
        <v/>
      </c>
      <c r="AU1582" s="19" t="str">
        <f t="shared" si="242"/>
        <v/>
      </c>
      <c r="AV1582" s="12" t="str">
        <f t="shared" si="243"/>
        <v/>
      </c>
      <c r="AW1582" s="12" t="str">
        <f t="shared" si="244"/>
        <v/>
      </c>
      <c r="AX1582" s="14" t="str">
        <f t="shared" si="245"/>
        <v/>
      </c>
      <c r="AY1582" s="14" t="str">
        <f>IF($B1582="","",COUNTIFS($B$5:$B1582,$B1582,$AT$5:$AT1582,$AT1582))</f>
        <v/>
      </c>
      <c r="AZ1582" s="14" t="str">
        <f>IF($B1582="","",COUNTIFS($B$5:$B1582,$B1582,$AV$5:$AV1582,$AV1582))</f>
        <v/>
      </c>
      <c r="BA1582" s="14" t="str">
        <f t="shared" si="246"/>
        <v/>
      </c>
      <c r="BB1582" s="14" t="str">
        <f t="shared" si="247"/>
        <v/>
      </c>
      <c r="BC1582" s="14">
        <f t="shared" si="248"/>
        <v>0</v>
      </c>
      <c r="BF1582" s="20" t="str">
        <f t="shared" si="249"/>
        <v/>
      </c>
    </row>
    <row r="1583" spans="45:58" ht="14.25" customHeight="1">
      <c r="AS1583" s="18" t="str">
        <f t="shared" si="240"/>
        <v/>
      </c>
      <c r="AT1583" s="12" t="str">
        <f t="shared" si="241"/>
        <v/>
      </c>
      <c r="AU1583" s="19" t="str">
        <f t="shared" si="242"/>
        <v/>
      </c>
      <c r="AV1583" s="12" t="str">
        <f t="shared" si="243"/>
        <v/>
      </c>
      <c r="AW1583" s="12" t="str">
        <f t="shared" si="244"/>
        <v/>
      </c>
      <c r="AX1583" s="14" t="str">
        <f t="shared" si="245"/>
        <v/>
      </c>
      <c r="AY1583" s="14" t="str">
        <f>IF($B1583="","",COUNTIFS($B$5:$B1583,$B1583,$AT$5:$AT1583,$AT1583))</f>
        <v/>
      </c>
      <c r="AZ1583" s="14" t="str">
        <f>IF($B1583="","",COUNTIFS($B$5:$B1583,$B1583,$AV$5:$AV1583,$AV1583))</f>
        <v/>
      </c>
      <c r="BA1583" s="14" t="str">
        <f t="shared" si="246"/>
        <v/>
      </c>
      <c r="BB1583" s="14" t="str">
        <f t="shared" si="247"/>
        <v/>
      </c>
      <c r="BC1583" s="14">
        <f t="shared" si="248"/>
        <v>0</v>
      </c>
      <c r="BF1583" s="20" t="str">
        <f t="shared" si="249"/>
        <v/>
      </c>
    </row>
    <row r="1584" spans="45:58" ht="14.25" customHeight="1">
      <c r="AS1584" s="18" t="str">
        <f t="shared" si="240"/>
        <v/>
      </c>
      <c r="AT1584" s="12" t="str">
        <f t="shared" si="241"/>
        <v/>
      </c>
      <c r="AU1584" s="19" t="str">
        <f t="shared" si="242"/>
        <v/>
      </c>
      <c r="AV1584" s="12" t="str">
        <f t="shared" si="243"/>
        <v/>
      </c>
      <c r="AW1584" s="12" t="str">
        <f t="shared" si="244"/>
        <v/>
      </c>
      <c r="AX1584" s="14" t="str">
        <f t="shared" si="245"/>
        <v/>
      </c>
      <c r="AY1584" s="14" t="str">
        <f>IF($B1584="","",COUNTIFS($B$5:$B1584,$B1584,$AT$5:$AT1584,$AT1584))</f>
        <v/>
      </c>
      <c r="AZ1584" s="14" t="str">
        <f>IF($B1584="","",COUNTIFS($B$5:$B1584,$B1584,$AV$5:$AV1584,$AV1584))</f>
        <v/>
      </c>
      <c r="BA1584" s="14" t="str">
        <f t="shared" si="246"/>
        <v/>
      </c>
      <c r="BB1584" s="14" t="str">
        <f t="shared" si="247"/>
        <v/>
      </c>
      <c r="BC1584" s="14">
        <f t="shared" si="248"/>
        <v>0</v>
      </c>
      <c r="BF1584" s="20" t="str">
        <f t="shared" si="249"/>
        <v/>
      </c>
    </row>
    <row r="1585" spans="45:58" ht="14.25" customHeight="1">
      <c r="AS1585" s="18" t="str">
        <f t="shared" si="240"/>
        <v/>
      </c>
      <c r="AT1585" s="12" t="str">
        <f t="shared" si="241"/>
        <v/>
      </c>
      <c r="AU1585" s="19" t="str">
        <f t="shared" si="242"/>
        <v/>
      </c>
      <c r="AV1585" s="12" t="str">
        <f t="shared" si="243"/>
        <v/>
      </c>
      <c r="AW1585" s="12" t="str">
        <f t="shared" si="244"/>
        <v/>
      </c>
      <c r="AX1585" s="14" t="str">
        <f t="shared" si="245"/>
        <v/>
      </c>
      <c r="AY1585" s="14" t="str">
        <f>IF($B1585="","",COUNTIFS($B$5:$B1585,$B1585,$AT$5:$AT1585,$AT1585))</f>
        <v/>
      </c>
      <c r="AZ1585" s="14" t="str">
        <f>IF($B1585="","",COUNTIFS($B$5:$B1585,$B1585,$AV$5:$AV1585,$AV1585))</f>
        <v/>
      </c>
      <c r="BA1585" s="14" t="str">
        <f t="shared" si="246"/>
        <v/>
      </c>
      <c r="BB1585" s="14" t="str">
        <f t="shared" si="247"/>
        <v/>
      </c>
      <c r="BC1585" s="14">
        <f t="shared" si="248"/>
        <v>0</v>
      </c>
      <c r="BF1585" s="20" t="str">
        <f t="shared" si="249"/>
        <v/>
      </c>
    </row>
    <row r="1586" spans="45:58" ht="14.25" customHeight="1">
      <c r="AS1586" s="18" t="str">
        <f t="shared" si="240"/>
        <v/>
      </c>
      <c r="AT1586" s="12" t="str">
        <f t="shared" si="241"/>
        <v/>
      </c>
      <c r="AU1586" s="19" t="str">
        <f t="shared" si="242"/>
        <v/>
      </c>
      <c r="AV1586" s="12" t="str">
        <f t="shared" si="243"/>
        <v/>
      </c>
      <c r="AW1586" s="12" t="str">
        <f t="shared" si="244"/>
        <v/>
      </c>
      <c r="AX1586" s="14" t="str">
        <f t="shared" si="245"/>
        <v/>
      </c>
      <c r="AY1586" s="14" t="str">
        <f>IF($B1586="","",COUNTIFS($B$5:$B1586,$B1586,$AT$5:$AT1586,$AT1586))</f>
        <v/>
      </c>
      <c r="AZ1586" s="14" t="str">
        <f>IF($B1586="","",COUNTIFS($B$5:$B1586,$B1586,$AV$5:$AV1586,$AV1586))</f>
        <v/>
      </c>
      <c r="BA1586" s="14" t="str">
        <f t="shared" si="246"/>
        <v/>
      </c>
      <c r="BB1586" s="14" t="str">
        <f t="shared" si="247"/>
        <v/>
      </c>
      <c r="BC1586" s="14">
        <f t="shared" si="248"/>
        <v>0</v>
      </c>
      <c r="BF1586" s="20" t="str">
        <f t="shared" si="249"/>
        <v/>
      </c>
    </row>
    <row r="1587" spans="45:58" ht="14.25" customHeight="1">
      <c r="AS1587" s="18" t="str">
        <f t="shared" si="240"/>
        <v/>
      </c>
      <c r="AT1587" s="12" t="str">
        <f t="shared" si="241"/>
        <v/>
      </c>
      <c r="AU1587" s="19" t="str">
        <f t="shared" si="242"/>
        <v/>
      </c>
      <c r="AV1587" s="12" t="str">
        <f t="shared" si="243"/>
        <v/>
      </c>
      <c r="AW1587" s="12" t="str">
        <f t="shared" si="244"/>
        <v/>
      </c>
      <c r="AX1587" s="14" t="str">
        <f t="shared" si="245"/>
        <v/>
      </c>
      <c r="AY1587" s="14" t="str">
        <f>IF($B1587="","",COUNTIFS($B$5:$B1587,$B1587,$AT$5:$AT1587,$AT1587))</f>
        <v/>
      </c>
      <c r="AZ1587" s="14" t="str">
        <f>IF($B1587="","",COUNTIFS($B$5:$B1587,$B1587,$AV$5:$AV1587,$AV1587))</f>
        <v/>
      </c>
      <c r="BA1587" s="14" t="str">
        <f t="shared" si="246"/>
        <v/>
      </c>
      <c r="BB1587" s="14" t="str">
        <f t="shared" si="247"/>
        <v/>
      </c>
      <c r="BC1587" s="14">
        <f t="shared" si="248"/>
        <v>0</v>
      </c>
      <c r="BF1587" s="20" t="str">
        <f t="shared" si="249"/>
        <v/>
      </c>
    </row>
    <row r="1588" spans="45:58" ht="14.25" customHeight="1">
      <c r="AS1588" s="18" t="str">
        <f t="shared" si="240"/>
        <v/>
      </c>
      <c r="AT1588" s="12" t="str">
        <f t="shared" si="241"/>
        <v/>
      </c>
      <c r="AU1588" s="19" t="str">
        <f t="shared" si="242"/>
        <v/>
      </c>
      <c r="AV1588" s="12" t="str">
        <f t="shared" si="243"/>
        <v/>
      </c>
      <c r="AW1588" s="12" t="str">
        <f t="shared" si="244"/>
        <v/>
      </c>
      <c r="AX1588" s="14" t="str">
        <f t="shared" si="245"/>
        <v/>
      </c>
      <c r="AY1588" s="14" t="str">
        <f>IF($B1588="","",COUNTIFS($B$5:$B1588,$B1588,$AT$5:$AT1588,$AT1588))</f>
        <v/>
      </c>
      <c r="AZ1588" s="14" t="str">
        <f>IF($B1588="","",COUNTIFS($B$5:$B1588,$B1588,$AV$5:$AV1588,$AV1588))</f>
        <v/>
      </c>
      <c r="BA1588" s="14" t="str">
        <f t="shared" si="246"/>
        <v/>
      </c>
      <c r="BB1588" s="14" t="str">
        <f t="shared" si="247"/>
        <v/>
      </c>
      <c r="BC1588" s="14">
        <f t="shared" si="248"/>
        <v>0</v>
      </c>
      <c r="BF1588" s="20" t="str">
        <f t="shared" si="249"/>
        <v/>
      </c>
    </row>
    <row r="1589" spans="45:58" ht="14.25" customHeight="1">
      <c r="AS1589" s="18" t="str">
        <f t="shared" si="240"/>
        <v/>
      </c>
      <c r="AT1589" s="12" t="str">
        <f t="shared" si="241"/>
        <v/>
      </c>
      <c r="AU1589" s="19" t="str">
        <f t="shared" si="242"/>
        <v/>
      </c>
      <c r="AV1589" s="12" t="str">
        <f t="shared" si="243"/>
        <v/>
      </c>
      <c r="AW1589" s="12" t="str">
        <f t="shared" si="244"/>
        <v/>
      </c>
      <c r="AX1589" s="14" t="str">
        <f t="shared" si="245"/>
        <v/>
      </c>
      <c r="AY1589" s="14" t="str">
        <f>IF($B1589="","",COUNTIFS($B$5:$B1589,$B1589,$AT$5:$AT1589,$AT1589))</f>
        <v/>
      </c>
      <c r="AZ1589" s="14" t="str">
        <f>IF($B1589="","",COUNTIFS($B$5:$B1589,$B1589,$AV$5:$AV1589,$AV1589))</f>
        <v/>
      </c>
      <c r="BA1589" s="14" t="str">
        <f t="shared" si="246"/>
        <v/>
      </c>
      <c r="BB1589" s="14" t="str">
        <f t="shared" si="247"/>
        <v/>
      </c>
      <c r="BC1589" s="14">
        <f t="shared" si="248"/>
        <v>0</v>
      </c>
      <c r="BF1589" s="20" t="str">
        <f t="shared" si="249"/>
        <v/>
      </c>
    </row>
    <row r="1590" spans="45:58" ht="14.25" customHeight="1">
      <c r="AS1590" s="18" t="str">
        <f t="shared" si="240"/>
        <v/>
      </c>
      <c r="AT1590" s="12" t="str">
        <f t="shared" si="241"/>
        <v/>
      </c>
      <c r="AU1590" s="19" t="str">
        <f t="shared" si="242"/>
        <v/>
      </c>
      <c r="AV1590" s="12" t="str">
        <f t="shared" si="243"/>
        <v/>
      </c>
      <c r="AW1590" s="12" t="str">
        <f t="shared" si="244"/>
        <v/>
      </c>
      <c r="AX1590" s="14" t="str">
        <f t="shared" si="245"/>
        <v/>
      </c>
      <c r="AY1590" s="14" t="str">
        <f>IF($B1590="","",COUNTIFS($B$5:$B1590,$B1590,$AT$5:$AT1590,$AT1590))</f>
        <v/>
      </c>
      <c r="AZ1590" s="14" t="str">
        <f>IF($B1590="","",COUNTIFS($B$5:$B1590,$B1590,$AV$5:$AV1590,$AV1590))</f>
        <v/>
      </c>
      <c r="BA1590" s="14" t="str">
        <f t="shared" si="246"/>
        <v/>
      </c>
      <c r="BB1590" s="14" t="str">
        <f t="shared" si="247"/>
        <v/>
      </c>
      <c r="BC1590" s="14">
        <f t="shared" si="248"/>
        <v>0</v>
      </c>
      <c r="BF1590" s="20" t="str">
        <f t="shared" si="249"/>
        <v/>
      </c>
    </row>
    <row r="1591" spans="45:58" ht="14.25" customHeight="1">
      <c r="AS1591" s="18" t="str">
        <f t="shared" si="240"/>
        <v/>
      </c>
      <c r="AT1591" s="12" t="str">
        <f t="shared" si="241"/>
        <v/>
      </c>
      <c r="AU1591" s="19" t="str">
        <f t="shared" si="242"/>
        <v/>
      </c>
      <c r="AV1591" s="12" t="str">
        <f t="shared" si="243"/>
        <v/>
      </c>
      <c r="AW1591" s="12" t="str">
        <f t="shared" si="244"/>
        <v/>
      </c>
      <c r="AX1591" s="14" t="str">
        <f t="shared" si="245"/>
        <v/>
      </c>
      <c r="AY1591" s="14" t="str">
        <f>IF($B1591="","",COUNTIFS($B$5:$B1591,$B1591,$AT$5:$AT1591,$AT1591))</f>
        <v/>
      </c>
      <c r="AZ1591" s="14" t="str">
        <f>IF($B1591="","",COUNTIFS($B$5:$B1591,$B1591,$AV$5:$AV1591,$AV1591))</f>
        <v/>
      </c>
      <c r="BA1591" s="14" t="str">
        <f t="shared" si="246"/>
        <v/>
      </c>
      <c r="BB1591" s="14" t="str">
        <f t="shared" si="247"/>
        <v/>
      </c>
      <c r="BC1591" s="14">
        <f t="shared" si="248"/>
        <v>0</v>
      </c>
      <c r="BF1591" s="20" t="str">
        <f t="shared" si="249"/>
        <v/>
      </c>
    </row>
    <row r="1592" spans="45:58" ht="14.25" customHeight="1">
      <c r="AS1592" s="18" t="str">
        <f t="shared" si="240"/>
        <v/>
      </c>
      <c r="AT1592" s="12" t="str">
        <f t="shared" si="241"/>
        <v/>
      </c>
      <c r="AU1592" s="19" t="str">
        <f t="shared" si="242"/>
        <v/>
      </c>
      <c r="AV1592" s="12" t="str">
        <f t="shared" si="243"/>
        <v/>
      </c>
      <c r="AW1592" s="12" t="str">
        <f t="shared" si="244"/>
        <v/>
      </c>
      <c r="AX1592" s="14" t="str">
        <f t="shared" si="245"/>
        <v/>
      </c>
      <c r="AY1592" s="14" t="str">
        <f>IF($B1592="","",COUNTIFS($B$5:$B1592,$B1592,$AT$5:$AT1592,$AT1592))</f>
        <v/>
      </c>
      <c r="AZ1592" s="14" t="str">
        <f>IF($B1592="","",COUNTIFS($B$5:$B1592,$B1592,$AV$5:$AV1592,$AV1592))</f>
        <v/>
      </c>
      <c r="BA1592" s="14" t="str">
        <f t="shared" si="246"/>
        <v/>
      </c>
      <c r="BB1592" s="14" t="str">
        <f t="shared" si="247"/>
        <v/>
      </c>
      <c r="BC1592" s="14">
        <f t="shared" si="248"/>
        <v>0</v>
      </c>
      <c r="BF1592" s="20" t="str">
        <f t="shared" si="249"/>
        <v/>
      </c>
    </row>
    <row r="1593" spans="45:58" ht="14.25" customHeight="1">
      <c r="AS1593" s="18" t="str">
        <f t="shared" si="240"/>
        <v/>
      </c>
      <c r="AT1593" s="12" t="str">
        <f t="shared" si="241"/>
        <v/>
      </c>
      <c r="AU1593" s="19" t="str">
        <f t="shared" si="242"/>
        <v/>
      </c>
      <c r="AV1593" s="12" t="str">
        <f t="shared" si="243"/>
        <v/>
      </c>
      <c r="AW1593" s="12" t="str">
        <f t="shared" si="244"/>
        <v/>
      </c>
      <c r="AX1593" s="14" t="str">
        <f t="shared" si="245"/>
        <v/>
      </c>
      <c r="AY1593" s="14" t="str">
        <f>IF($B1593="","",COUNTIFS($B$5:$B1593,$B1593,$AT$5:$AT1593,$AT1593))</f>
        <v/>
      </c>
      <c r="AZ1593" s="14" t="str">
        <f>IF($B1593="","",COUNTIFS($B$5:$B1593,$B1593,$AV$5:$AV1593,$AV1593))</f>
        <v/>
      </c>
      <c r="BA1593" s="14" t="str">
        <f t="shared" si="246"/>
        <v/>
      </c>
      <c r="BB1593" s="14" t="str">
        <f t="shared" si="247"/>
        <v/>
      </c>
      <c r="BC1593" s="14">
        <f t="shared" si="248"/>
        <v>0</v>
      </c>
      <c r="BF1593" s="20" t="str">
        <f t="shared" si="249"/>
        <v/>
      </c>
    </row>
    <row r="1594" spans="45:58" ht="14.25" customHeight="1">
      <c r="AS1594" s="18" t="str">
        <f t="shared" si="240"/>
        <v/>
      </c>
      <c r="AT1594" s="12" t="str">
        <f t="shared" si="241"/>
        <v/>
      </c>
      <c r="AU1594" s="19" t="str">
        <f t="shared" si="242"/>
        <v/>
      </c>
      <c r="AV1594" s="12" t="str">
        <f t="shared" si="243"/>
        <v/>
      </c>
      <c r="AW1594" s="12" t="str">
        <f t="shared" si="244"/>
        <v/>
      </c>
      <c r="AX1594" s="14" t="str">
        <f t="shared" si="245"/>
        <v/>
      </c>
      <c r="AY1594" s="14" t="str">
        <f>IF($B1594="","",COUNTIFS($B$5:$B1594,$B1594,$AT$5:$AT1594,$AT1594))</f>
        <v/>
      </c>
      <c r="AZ1594" s="14" t="str">
        <f>IF($B1594="","",COUNTIFS($B$5:$B1594,$B1594,$AV$5:$AV1594,$AV1594))</f>
        <v/>
      </c>
      <c r="BA1594" s="14" t="str">
        <f t="shared" si="246"/>
        <v/>
      </c>
      <c r="BB1594" s="14" t="str">
        <f t="shared" si="247"/>
        <v/>
      </c>
      <c r="BC1594" s="14">
        <f t="shared" si="248"/>
        <v>0</v>
      </c>
      <c r="BF1594" s="20" t="str">
        <f t="shared" si="249"/>
        <v/>
      </c>
    </row>
    <row r="1595" spans="45:58" ht="14.25" customHeight="1">
      <c r="AS1595" s="18" t="str">
        <f t="shared" si="240"/>
        <v/>
      </c>
      <c r="AT1595" s="12" t="str">
        <f t="shared" si="241"/>
        <v/>
      </c>
      <c r="AU1595" s="19" t="str">
        <f t="shared" si="242"/>
        <v/>
      </c>
      <c r="AV1595" s="12" t="str">
        <f t="shared" si="243"/>
        <v/>
      </c>
      <c r="AW1595" s="12" t="str">
        <f t="shared" si="244"/>
        <v/>
      </c>
      <c r="AX1595" s="14" t="str">
        <f t="shared" si="245"/>
        <v/>
      </c>
      <c r="AY1595" s="14" t="str">
        <f>IF($B1595="","",COUNTIFS($B$5:$B1595,$B1595,$AT$5:$AT1595,$AT1595))</f>
        <v/>
      </c>
      <c r="AZ1595" s="14" t="str">
        <f>IF($B1595="","",COUNTIFS($B$5:$B1595,$B1595,$AV$5:$AV1595,$AV1595))</f>
        <v/>
      </c>
      <c r="BA1595" s="14" t="str">
        <f t="shared" si="246"/>
        <v/>
      </c>
      <c r="BB1595" s="14" t="str">
        <f t="shared" si="247"/>
        <v/>
      </c>
      <c r="BC1595" s="14">
        <f t="shared" si="248"/>
        <v>0</v>
      </c>
      <c r="BF1595" s="20" t="str">
        <f t="shared" si="249"/>
        <v/>
      </c>
    </row>
    <row r="1596" spans="45:58" ht="14.25" customHeight="1">
      <c r="AS1596" s="18" t="str">
        <f t="shared" si="240"/>
        <v/>
      </c>
      <c r="AT1596" s="12" t="str">
        <f t="shared" si="241"/>
        <v/>
      </c>
      <c r="AU1596" s="19" t="str">
        <f t="shared" si="242"/>
        <v/>
      </c>
      <c r="AV1596" s="12" t="str">
        <f t="shared" si="243"/>
        <v/>
      </c>
      <c r="AW1596" s="12" t="str">
        <f t="shared" si="244"/>
        <v/>
      </c>
      <c r="AX1596" s="14" t="str">
        <f t="shared" si="245"/>
        <v/>
      </c>
      <c r="AY1596" s="14" t="str">
        <f>IF($B1596="","",COUNTIFS($B$5:$B1596,$B1596,$AT$5:$AT1596,$AT1596))</f>
        <v/>
      </c>
      <c r="AZ1596" s="14" t="str">
        <f>IF($B1596="","",COUNTIFS($B$5:$B1596,$B1596,$AV$5:$AV1596,$AV1596))</f>
        <v/>
      </c>
      <c r="BA1596" s="14" t="str">
        <f t="shared" si="246"/>
        <v/>
      </c>
      <c r="BB1596" s="14" t="str">
        <f t="shared" si="247"/>
        <v/>
      </c>
      <c r="BC1596" s="14">
        <f t="shared" si="248"/>
        <v>0</v>
      </c>
      <c r="BF1596" s="20" t="str">
        <f t="shared" si="249"/>
        <v/>
      </c>
    </row>
    <row r="1597" spans="45:58" ht="14.25" customHeight="1">
      <c r="AS1597" s="18" t="str">
        <f t="shared" si="240"/>
        <v/>
      </c>
      <c r="AT1597" s="12" t="str">
        <f t="shared" si="241"/>
        <v/>
      </c>
      <c r="AU1597" s="19" t="str">
        <f t="shared" si="242"/>
        <v/>
      </c>
      <c r="AV1597" s="12" t="str">
        <f t="shared" si="243"/>
        <v/>
      </c>
      <c r="AW1597" s="12" t="str">
        <f t="shared" si="244"/>
        <v/>
      </c>
      <c r="AX1597" s="14" t="str">
        <f t="shared" si="245"/>
        <v/>
      </c>
      <c r="AY1597" s="14" t="str">
        <f>IF($B1597="","",COUNTIFS($B$5:$B1597,$B1597,$AT$5:$AT1597,$AT1597))</f>
        <v/>
      </c>
      <c r="AZ1597" s="14" t="str">
        <f>IF($B1597="","",COUNTIFS($B$5:$B1597,$B1597,$AV$5:$AV1597,$AV1597))</f>
        <v/>
      </c>
      <c r="BA1597" s="14" t="str">
        <f t="shared" si="246"/>
        <v/>
      </c>
      <c r="BB1597" s="14" t="str">
        <f t="shared" si="247"/>
        <v/>
      </c>
      <c r="BC1597" s="14">
        <f t="shared" si="248"/>
        <v>0</v>
      </c>
      <c r="BF1597" s="20" t="str">
        <f t="shared" si="249"/>
        <v/>
      </c>
    </row>
    <row r="1598" spans="45:58" ht="14.25" customHeight="1">
      <c r="AS1598" s="18" t="str">
        <f t="shared" si="240"/>
        <v/>
      </c>
      <c r="AT1598" s="12" t="str">
        <f t="shared" si="241"/>
        <v/>
      </c>
      <c r="AU1598" s="19" t="str">
        <f t="shared" si="242"/>
        <v/>
      </c>
      <c r="AV1598" s="12" t="str">
        <f t="shared" si="243"/>
        <v/>
      </c>
      <c r="AW1598" s="12" t="str">
        <f t="shared" si="244"/>
        <v/>
      </c>
      <c r="AX1598" s="14" t="str">
        <f t="shared" si="245"/>
        <v/>
      </c>
      <c r="AY1598" s="14" t="str">
        <f>IF($B1598="","",COUNTIFS($B$5:$B1598,$B1598,$AT$5:$AT1598,$AT1598))</f>
        <v/>
      </c>
      <c r="AZ1598" s="14" t="str">
        <f>IF($B1598="","",COUNTIFS($B$5:$B1598,$B1598,$AV$5:$AV1598,$AV1598))</f>
        <v/>
      </c>
      <c r="BA1598" s="14" t="str">
        <f t="shared" si="246"/>
        <v/>
      </c>
      <c r="BB1598" s="14" t="str">
        <f t="shared" si="247"/>
        <v/>
      </c>
      <c r="BC1598" s="14">
        <f t="shared" si="248"/>
        <v>0</v>
      </c>
      <c r="BF1598" s="20" t="str">
        <f t="shared" si="249"/>
        <v/>
      </c>
    </row>
    <row r="1599" spans="45:58" ht="14.25" customHeight="1">
      <c r="AS1599" s="18" t="str">
        <f t="shared" si="240"/>
        <v/>
      </c>
      <c r="AT1599" s="12" t="str">
        <f t="shared" si="241"/>
        <v/>
      </c>
      <c r="AU1599" s="19" t="str">
        <f t="shared" si="242"/>
        <v/>
      </c>
      <c r="AV1599" s="12" t="str">
        <f t="shared" si="243"/>
        <v/>
      </c>
      <c r="AW1599" s="12" t="str">
        <f t="shared" si="244"/>
        <v/>
      </c>
      <c r="AX1599" s="14" t="str">
        <f t="shared" si="245"/>
        <v/>
      </c>
      <c r="AY1599" s="14" t="str">
        <f>IF($B1599="","",COUNTIFS($B$5:$B1599,$B1599,$AT$5:$AT1599,$AT1599))</f>
        <v/>
      </c>
      <c r="AZ1599" s="14" t="str">
        <f>IF($B1599="","",COUNTIFS($B$5:$B1599,$B1599,$AV$5:$AV1599,$AV1599))</f>
        <v/>
      </c>
      <c r="BA1599" s="14" t="str">
        <f t="shared" si="246"/>
        <v/>
      </c>
      <c r="BB1599" s="14" t="str">
        <f t="shared" si="247"/>
        <v/>
      </c>
      <c r="BC1599" s="14">
        <f t="shared" si="248"/>
        <v>0</v>
      </c>
      <c r="BF1599" s="20" t="str">
        <f t="shared" si="249"/>
        <v/>
      </c>
    </row>
    <row r="1600" spans="45:58" ht="14.25" customHeight="1">
      <c r="AS1600" s="18" t="str">
        <f t="shared" si="240"/>
        <v/>
      </c>
      <c r="AT1600" s="12" t="str">
        <f t="shared" si="241"/>
        <v/>
      </c>
      <c r="AU1600" s="19" t="str">
        <f t="shared" si="242"/>
        <v/>
      </c>
      <c r="AV1600" s="12" t="str">
        <f t="shared" si="243"/>
        <v/>
      </c>
      <c r="AW1600" s="12" t="str">
        <f t="shared" si="244"/>
        <v/>
      </c>
      <c r="AX1600" s="14" t="str">
        <f t="shared" si="245"/>
        <v/>
      </c>
      <c r="AY1600" s="14" t="str">
        <f>IF($B1600="","",COUNTIFS($B$5:$B1600,$B1600,$AT$5:$AT1600,$AT1600))</f>
        <v/>
      </c>
      <c r="AZ1600" s="14" t="str">
        <f>IF($B1600="","",COUNTIFS($B$5:$B1600,$B1600,$AV$5:$AV1600,$AV1600))</f>
        <v/>
      </c>
      <c r="BA1600" s="14" t="str">
        <f t="shared" si="246"/>
        <v/>
      </c>
      <c r="BB1600" s="14" t="str">
        <f t="shared" si="247"/>
        <v/>
      </c>
      <c r="BC1600" s="14">
        <f t="shared" si="248"/>
        <v>0</v>
      </c>
      <c r="BF1600" s="20" t="str">
        <f t="shared" si="249"/>
        <v/>
      </c>
    </row>
    <row r="1601" spans="45:58" ht="14.25" customHeight="1">
      <c r="AS1601" s="18" t="str">
        <f t="shared" si="240"/>
        <v/>
      </c>
      <c r="AT1601" s="12" t="str">
        <f t="shared" si="241"/>
        <v/>
      </c>
      <c r="AU1601" s="19" t="str">
        <f t="shared" si="242"/>
        <v/>
      </c>
      <c r="AV1601" s="12" t="str">
        <f t="shared" si="243"/>
        <v/>
      </c>
      <c r="AW1601" s="12" t="str">
        <f t="shared" si="244"/>
        <v/>
      </c>
      <c r="AX1601" s="14" t="str">
        <f t="shared" si="245"/>
        <v/>
      </c>
      <c r="AY1601" s="14" t="str">
        <f>IF($B1601="","",COUNTIFS($B$5:$B1601,$B1601,$AT$5:$AT1601,$AT1601))</f>
        <v/>
      </c>
      <c r="AZ1601" s="14" t="str">
        <f>IF($B1601="","",COUNTIFS($B$5:$B1601,$B1601,$AV$5:$AV1601,$AV1601))</f>
        <v/>
      </c>
      <c r="BA1601" s="14" t="str">
        <f t="shared" si="246"/>
        <v/>
      </c>
      <c r="BB1601" s="14" t="str">
        <f t="shared" si="247"/>
        <v/>
      </c>
      <c r="BC1601" s="14">
        <f t="shared" si="248"/>
        <v>0</v>
      </c>
      <c r="BF1601" s="20" t="str">
        <f t="shared" si="249"/>
        <v/>
      </c>
    </row>
    <row r="1602" spans="45:58" ht="14.25" customHeight="1">
      <c r="AS1602" s="18" t="str">
        <f t="shared" si="240"/>
        <v/>
      </c>
      <c r="AT1602" s="12" t="str">
        <f t="shared" si="241"/>
        <v/>
      </c>
      <c r="AU1602" s="19" t="str">
        <f t="shared" si="242"/>
        <v/>
      </c>
      <c r="AV1602" s="12" t="str">
        <f t="shared" si="243"/>
        <v/>
      </c>
      <c r="AW1602" s="12" t="str">
        <f t="shared" si="244"/>
        <v/>
      </c>
      <c r="AX1602" s="14" t="str">
        <f t="shared" si="245"/>
        <v/>
      </c>
      <c r="AY1602" s="14" t="str">
        <f>IF($B1602="","",COUNTIFS($B$5:$B1602,$B1602,$AT$5:$AT1602,$AT1602))</f>
        <v/>
      </c>
      <c r="AZ1602" s="14" t="str">
        <f>IF($B1602="","",COUNTIFS($B$5:$B1602,$B1602,$AV$5:$AV1602,$AV1602))</f>
        <v/>
      </c>
      <c r="BA1602" s="14" t="str">
        <f t="shared" si="246"/>
        <v/>
      </c>
      <c r="BB1602" s="14" t="str">
        <f t="shared" si="247"/>
        <v/>
      </c>
      <c r="BC1602" s="14">
        <f t="shared" si="248"/>
        <v>0</v>
      </c>
      <c r="BF1602" s="20" t="str">
        <f t="shared" si="249"/>
        <v/>
      </c>
    </row>
    <row r="1603" spans="45:58" ht="14.25" customHeight="1">
      <c r="AS1603" s="18" t="str">
        <f t="shared" si="240"/>
        <v/>
      </c>
      <c r="AT1603" s="12" t="str">
        <f t="shared" si="241"/>
        <v/>
      </c>
      <c r="AU1603" s="19" t="str">
        <f t="shared" si="242"/>
        <v/>
      </c>
      <c r="AV1603" s="12" t="str">
        <f t="shared" si="243"/>
        <v/>
      </c>
      <c r="AW1603" s="12" t="str">
        <f t="shared" si="244"/>
        <v/>
      </c>
      <c r="AX1603" s="14" t="str">
        <f t="shared" si="245"/>
        <v/>
      </c>
      <c r="AY1603" s="14" t="str">
        <f>IF($B1603="","",COUNTIFS($B$5:$B1603,$B1603,$AT$5:$AT1603,$AT1603))</f>
        <v/>
      </c>
      <c r="AZ1603" s="14" t="str">
        <f>IF($B1603="","",COUNTIFS($B$5:$B1603,$B1603,$AV$5:$AV1603,$AV1603))</f>
        <v/>
      </c>
      <c r="BA1603" s="14" t="str">
        <f t="shared" si="246"/>
        <v/>
      </c>
      <c r="BB1603" s="14" t="str">
        <f t="shared" si="247"/>
        <v/>
      </c>
      <c r="BC1603" s="14">
        <f t="shared" si="248"/>
        <v>0</v>
      </c>
      <c r="BF1603" s="20" t="str">
        <f t="shared" si="249"/>
        <v/>
      </c>
    </row>
    <row r="1604" spans="45:58" ht="14.25" customHeight="1">
      <c r="AS1604" s="18" t="str">
        <f t="shared" si="240"/>
        <v/>
      </c>
      <c r="AT1604" s="12" t="str">
        <f t="shared" si="241"/>
        <v/>
      </c>
      <c r="AU1604" s="19" t="str">
        <f t="shared" si="242"/>
        <v/>
      </c>
      <c r="AV1604" s="12" t="str">
        <f t="shared" si="243"/>
        <v/>
      </c>
      <c r="AW1604" s="12" t="str">
        <f t="shared" si="244"/>
        <v/>
      </c>
      <c r="AX1604" s="14" t="str">
        <f t="shared" si="245"/>
        <v/>
      </c>
      <c r="AY1604" s="14" t="str">
        <f>IF($B1604="","",COUNTIFS($B$5:$B1604,$B1604,$AT$5:$AT1604,$AT1604))</f>
        <v/>
      </c>
      <c r="AZ1604" s="14" t="str">
        <f>IF($B1604="","",COUNTIFS($B$5:$B1604,$B1604,$AV$5:$AV1604,$AV1604))</f>
        <v/>
      </c>
      <c r="BA1604" s="14" t="str">
        <f t="shared" si="246"/>
        <v/>
      </c>
      <c r="BB1604" s="14" t="str">
        <f t="shared" si="247"/>
        <v/>
      </c>
      <c r="BC1604" s="14">
        <f t="shared" si="248"/>
        <v>0</v>
      </c>
      <c r="BF1604" s="20" t="str">
        <f t="shared" si="249"/>
        <v/>
      </c>
    </row>
    <row r="1605" spans="45:58" ht="14.25" customHeight="1">
      <c r="AS1605" s="18" t="str">
        <f t="shared" ref="AS1605:AS1668" si="250">IF($B1605="","",SUM($H1605,$J1605,$L1605,$N1605,$P1605,$R1605,$T1605,$V1605,$X1605,$Z1605,$AB1605,$AD1605,$AF1605,$AH1605,$AJ1605,$AL1605,$AN1605))</f>
        <v/>
      </c>
      <c r="AT1605" s="12" t="str">
        <f t="shared" ref="AT1605:AT1668" si="251">IF($C1605="","",DATE(YEAR($C1605),MONTH($C1605),1))</f>
        <v/>
      </c>
      <c r="AU1605" s="19" t="str">
        <f t="shared" ref="AU1605:AU1668" si="252">IF($AT1605="","",TEXT($AT1605,"mmmm yyyy"))</f>
        <v/>
      </c>
      <c r="AV1605" s="12" t="str">
        <f t="shared" ref="AV1605:AV1668" si="253">IF($C1605="","",$C1605-WEEKDAY($C1605,2)+1)</f>
        <v/>
      </c>
      <c r="AW1605" s="12" t="str">
        <f t="shared" ref="AW1605:AW1668" si="254">IF($AV1605="","",$AV1605+6)</f>
        <v/>
      </c>
      <c r="AX1605" s="14" t="str">
        <f t="shared" ref="AX1605:AX1668" si="255">IF($AV1605="","",TEXT($AV1605,"dd/mm/yyyy")&amp;" - "&amp;TEXT($AW1605,"dd/mm/yyyy"))</f>
        <v/>
      </c>
      <c r="AY1605" s="14" t="str">
        <f>IF($B1605="","",COUNTIFS($B$5:$B1605,$B1605,$AT$5:$AT1605,$AT1605))</f>
        <v/>
      </c>
      <c r="AZ1605" s="14" t="str">
        <f>IF($B1605="","",COUNTIFS($B$5:$B1605,$B1605,$AV$5:$AV1605,$AV1605))</f>
        <v/>
      </c>
      <c r="BA1605" s="14" t="str">
        <f t="shared" ref="BA1605:BA1668" si="256">IF($B1605="","",TEXT($AY1605,"00")&amp;"|"&amp;$B1605&amp;"|"&amp;TEXT($AT1605,"yyyymmdd"))</f>
        <v/>
      </c>
      <c r="BB1605" s="14" t="str">
        <f t="shared" ref="BB1605:BB1668" si="257">IF($B1605="","",TEXT($AZ1605,"00")&amp;"|"&amp;$B1605&amp;"|"&amp;TEXT($AV1605,"yyyymmdd"))</f>
        <v/>
      </c>
      <c r="BC1605" s="14">
        <f t="shared" ref="BC1605:BC1668" si="258">IF(OR($AP1605="YES",$AP1605="Yes",$AP1605="Y",$AP1605=1),1,0)</f>
        <v>0</v>
      </c>
      <c r="BF1605" s="20" t="str">
        <f t="shared" ref="BF1605:BF1668" si="259">IF($C1605="","",IF($C1605&gt;=DATE(2026,6,1),"QA-2026-06",IF($C1605&gt;=DATE(2026,5,1),"May 2026+",IF($C1605&gt;=DATE(2026,4,1),"April 2026",IF($C1605&gt;=DATE(2026,3,1),"March 2026","Jan-Feb 2026")))))</f>
        <v/>
      </c>
    </row>
    <row r="1606" spans="45:58" ht="14.25" customHeight="1">
      <c r="AS1606" s="18" t="str">
        <f t="shared" si="250"/>
        <v/>
      </c>
      <c r="AT1606" s="12" t="str">
        <f t="shared" si="251"/>
        <v/>
      </c>
      <c r="AU1606" s="19" t="str">
        <f t="shared" si="252"/>
        <v/>
      </c>
      <c r="AV1606" s="12" t="str">
        <f t="shared" si="253"/>
        <v/>
      </c>
      <c r="AW1606" s="12" t="str">
        <f t="shared" si="254"/>
        <v/>
      </c>
      <c r="AX1606" s="14" t="str">
        <f t="shared" si="255"/>
        <v/>
      </c>
      <c r="AY1606" s="14" t="str">
        <f>IF($B1606="","",COUNTIFS($B$5:$B1606,$B1606,$AT$5:$AT1606,$AT1606))</f>
        <v/>
      </c>
      <c r="AZ1606" s="14" t="str">
        <f>IF($B1606="","",COUNTIFS($B$5:$B1606,$B1606,$AV$5:$AV1606,$AV1606))</f>
        <v/>
      </c>
      <c r="BA1606" s="14" t="str">
        <f t="shared" si="256"/>
        <v/>
      </c>
      <c r="BB1606" s="14" t="str">
        <f t="shared" si="257"/>
        <v/>
      </c>
      <c r="BC1606" s="14">
        <f t="shared" si="258"/>
        <v>0</v>
      </c>
      <c r="BF1606" s="20" t="str">
        <f t="shared" si="259"/>
        <v/>
      </c>
    </row>
    <row r="1607" spans="45:58" ht="14.25" customHeight="1">
      <c r="AS1607" s="18" t="str">
        <f t="shared" si="250"/>
        <v/>
      </c>
      <c r="AT1607" s="12" t="str">
        <f t="shared" si="251"/>
        <v/>
      </c>
      <c r="AU1607" s="19" t="str">
        <f t="shared" si="252"/>
        <v/>
      </c>
      <c r="AV1607" s="12" t="str">
        <f t="shared" si="253"/>
        <v/>
      </c>
      <c r="AW1607" s="12" t="str">
        <f t="shared" si="254"/>
        <v/>
      </c>
      <c r="AX1607" s="14" t="str">
        <f t="shared" si="255"/>
        <v/>
      </c>
      <c r="AY1607" s="14" t="str">
        <f>IF($B1607="","",COUNTIFS($B$5:$B1607,$B1607,$AT$5:$AT1607,$AT1607))</f>
        <v/>
      </c>
      <c r="AZ1607" s="14" t="str">
        <f>IF($B1607="","",COUNTIFS($B$5:$B1607,$B1607,$AV$5:$AV1607,$AV1607))</f>
        <v/>
      </c>
      <c r="BA1607" s="14" t="str">
        <f t="shared" si="256"/>
        <v/>
      </c>
      <c r="BB1607" s="14" t="str">
        <f t="shared" si="257"/>
        <v/>
      </c>
      <c r="BC1607" s="14">
        <f t="shared" si="258"/>
        <v>0</v>
      </c>
      <c r="BF1607" s="20" t="str">
        <f t="shared" si="259"/>
        <v/>
      </c>
    </row>
    <row r="1608" spans="45:58" ht="14.25" customHeight="1">
      <c r="AS1608" s="18" t="str">
        <f t="shared" si="250"/>
        <v/>
      </c>
      <c r="AT1608" s="12" t="str">
        <f t="shared" si="251"/>
        <v/>
      </c>
      <c r="AU1608" s="19" t="str">
        <f t="shared" si="252"/>
        <v/>
      </c>
      <c r="AV1608" s="12" t="str">
        <f t="shared" si="253"/>
        <v/>
      </c>
      <c r="AW1608" s="12" t="str">
        <f t="shared" si="254"/>
        <v/>
      </c>
      <c r="AX1608" s="14" t="str">
        <f t="shared" si="255"/>
        <v/>
      </c>
      <c r="AY1608" s="14" t="str">
        <f>IF($B1608="","",COUNTIFS($B$5:$B1608,$B1608,$AT$5:$AT1608,$AT1608))</f>
        <v/>
      </c>
      <c r="AZ1608" s="14" t="str">
        <f>IF($B1608="","",COUNTIFS($B$5:$B1608,$B1608,$AV$5:$AV1608,$AV1608))</f>
        <v/>
      </c>
      <c r="BA1608" s="14" t="str">
        <f t="shared" si="256"/>
        <v/>
      </c>
      <c r="BB1608" s="14" t="str">
        <f t="shared" si="257"/>
        <v/>
      </c>
      <c r="BC1608" s="14">
        <f t="shared" si="258"/>
        <v>0</v>
      </c>
      <c r="BF1608" s="20" t="str">
        <f t="shared" si="259"/>
        <v/>
      </c>
    </row>
    <row r="1609" spans="45:58" ht="14.25" customHeight="1">
      <c r="AS1609" s="18" t="str">
        <f t="shared" si="250"/>
        <v/>
      </c>
      <c r="AT1609" s="12" t="str">
        <f t="shared" si="251"/>
        <v/>
      </c>
      <c r="AU1609" s="19" t="str">
        <f t="shared" si="252"/>
        <v/>
      </c>
      <c r="AV1609" s="12" t="str">
        <f t="shared" si="253"/>
        <v/>
      </c>
      <c r="AW1609" s="12" t="str">
        <f t="shared" si="254"/>
        <v/>
      </c>
      <c r="AX1609" s="14" t="str">
        <f t="shared" si="255"/>
        <v/>
      </c>
      <c r="AY1609" s="14" t="str">
        <f>IF($B1609="","",COUNTIFS($B$5:$B1609,$B1609,$AT$5:$AT1609,$AT1609))</f>
        <v/>
      </c>
      <c r="AZ1609" s="14" t="str">
        <f>IF($B1609="","",COUNTIFS($B$5:$B1609,$B1609,$AV$5:$AV1609,$AV1609))</f>
        <v/>
      </c>
      <c r="BA1609" s="14" t="str">
        <f t="shared" si="256"/>
        <v/>
      </c>
      <c r="BB1609" s="14" t="str">
        <f t="shared" si="257"/>
        <v/>
      </c>
      <c r="BC1609" s="14">
        <f t="shared" si="258"/>
        <v>0</v>
      </c>
      <c r="BF1609" s="20" t="str">
        <f t="shared" si="259"/>
        <v/>
      </c>
    </row>
    <row r="1610" spans="45:58" ht="14.25" customHeight="1">
      <c r="AS1610" s="18" t="str">
        <f t="shared" si="250"/>
        <v/>
      </c>
      <c r="AT1610" s="12" t="str">
        <f t="shared" si="251"/>
        <v/>
      </c>
      <c r="AU1610" s="19" t="str">
        <f t="shared" si="252"/>
        <v/>
      </c>
      <c r="AV1610" s="12" t="str">
        <f t="shared" si="253"/>
        <v/>
      </c>
      <c r="AW1610" s="12" t="str">
        <f t="shared" si="254"/>
        <v/>
      </c>
      <c r="AX1610" s="14" t="str">
        <f t="shared" si="255"/>
        <v/>
      </c>
      <c r="AY1610" s="14" t="str">
        <f>IF($B1610="","",COUNTIFS($B$5:$B1610,$B1610,$AT$5:$AT1610,$AT1610))</f>
        <v/>
      </c>
      <c r="AZ1610" s="14" t="str">
        <f>IF($B1610="","",COUNTIFS($B$5:$B1610,$B1610,$AV$5:$AV1610,$AV1610))</f>
        <v/>
      </c>
      <c r="BA1610" s="14" t="str">
        <f t="shared" si="256"/>
        <v/>
      </c>
      <c r="BB1610" s="14" t="str">
        <f t="shared" si="257"/>
        <v/>
      </c>
      <c r="BC1610" s="14">
        <f t="shared" si="258"/>
        <v>0</v>
      </c>
      <c r="BF1610" s="20" t="str">
        <f t="shared" si="259"/>
        <v/>
      </c>
    </row>
    <row r="1611" spans="45:58" ht="14.25" customHeight="1">
      <c r="AS1611" s="18" t="str">
        <f t="shared" si="250"/>
        <v/>
      </c>
      <c r="AT1611" s="12" t="str">
        <f t="shared" si="251"/>
        <v/>
      </c>
      <c r="AU1611" s="19" t="str">
        <f t="shared" si="252"/>
        <v/>
      </c>
      <c r="AV1611" s="12" t="str">
        <f t="shared" si="253"/>
        <v/>
      </c>
      <c r="AW1611" s="12" t="str">
        <f t="shared" si="254"/>
        <v/>
      </c>
      <c r="AX1611" s="14" t="str">
        <f t="shared" si="255"/>
        <v/>
      </c>
      <c r="AY1611" s="14" t="str">
        <f>IF($B1611="","",COUNTIFS($B$5:$B1611,$B1611,$AT$5:$AT1611,$AT1611))</f>
        <v/>
      </c>
      <c r="AZ1611" s="14" t="str">
        <f>IF($B1611="","",COUNTIFS($B$5:$B1611,$B1611,$AV$5:$AV1611,$AV1611))</f>
        <v/>
      </c>
      <c r="BA1611" s="14" t="str">
        <f t="shared" si="256"/>
        <v/>
      </c>
      <c r="BB1611" s="14" t="str">
        <f t="shared" si="257"/>
        <v/>
      </c>
      <c r="BC1611" s="14">
        <f t="shared" si="258"/>
        <v>0</v>
      </c>
      <c r="BF1611" s="20" t="str">
        <f t="shared" si="259"/>
        <v/>
      </c>
    </row>
    <row r="1612" spans="45:58" ht="14.25" customHeight="1">
      <c r="AS1612" s="18" t="str">
        <f t="shared" si="250"/>
        <v/>
      </c>
      <c r="AT1612" s="12" t="str">
        <f t="shared" si="251"/>
        <v/>
      </c>
      <c r="AU1612" s="19" t="str">
        <f t="shared" si="252"/>
        <v/>
      </c>
      <c r="AV1612" s="12" t="str">
        <f t="shared" si="253"/>
        <v/>
      </c>
      <c r="AW1612" s="12" t="str">
        <f t="shared" si="254"/>
        <v/>
      </c>
      <c r="AX1612" s="14" t="str">
        <f t="shared" si="255"/>
        <v/>
      </c>
      <c r="AY1612" s="14" t="str">
        <f>IF($B1612="","",COUNTIFS($B$5:$B1612,$B1612,$AT$5:$AT1612,$AT1612))</f>
        <v/>
      </c>
      <c r="AZ1612" s="14" t="str">
        <f>IF($B1612="","",COUNTIFS($B$5:$B1612,$B1612,$AV$5:$AV1612,$AV1612))</f>
        <v/>
      </c>
      <c r="BA1612" s="14" t="str">
        <f t="shared" si="256"/>
        <v/>
      </c>
      <c r="BB1612" s="14" t="str">
        <f t="shared" si="257"/>
        <v/>
      </c>
      <c r="BC1612" s="14">
        <f t="shared" si="258"/>
        <v>0</v>
      </c>
      <c r="BF1612" s="20" t="str">
        <f t="shared" si="259"/>
        <v/>
      </c>
    </row>
    <row r="1613" spans="45:58" ht="14.25" customHeight="1">
      <c r="AS1613" s="18" t="str">
        <f t="shared" si="250"/>
        <v/>
      </c>
      <c r="AT1613" s="12" t="str">
        <f t="shared" si="251"/>
        <v/>
      </c>
      <c r="AU1613" s="19" t="str">
        <f t="shared" si="252"/>
        <v/>
      </c>
      <c r="AV1613" s="12" t="str">
        <f t="shared" si="253"/>
        <v/>
      </c>
      <c r="AW1613" s="12" t="str">
        <f t="shared" si="254"/>
        <v/>
      </c>
      <c r="AX1613" s="14" t="str">
        <f t="shared" si="255"/>
        <v/>
      </c>
      <c r="AY1613" s="14" t="str">
        <f>IF($B1613="","",COUNTIFS($B$5:$B1613,$B1613,$AT$5:$AT1613,$AT1613))</f>
        <v/>
      </c>
      <c r="AZ1613" s="14" t="str">
        <f>IF($B1613="","",COUNTIFS($B$5:$B1613,$B1613,$AV$5:$AV1613,$AV1613))</f>
        <v/>
      </c>
      <c r="BA1613" s="14" t="str">
        <f t="shared" si="256"/>
        <v/>
      </c>
      <c r="BB1613" s="14" t="str">
        <f t="shared" si="257"/>
        <v/>
      </c>
      <c r="BC1613" s="14">
        <f t="shared" si="258"/>
        <v>0</v>
      </c>
      <c r="BF1613" s="20" t="str">
        <f t="shared" si="259"/>
        <v/>
      </c>
    </row>
    <row r="1614" spans="45:58" ht="14.25" customHeight="1">
      <c r="AS1614" s="18" t="str">
        <f t="shared" si="250"/>
        <v/>
      </c>
      <c r="AT1614" s="12" t="str">
        <f t="shared" si="251"/>
        <v/>
      </c>
      <c r="AU1614" s="19" t="str">
        <f t="shared" si="252"/>
        <v/>
      </c>
      <c r="AV1614" s="12" t="str">
        <f t="shared" si="253"/>
        <v/>
      </c>
      <c r="AW1614" s="12" t="str">
        <f t="shared" si="254"/>
        <v/>
      </c>
      <c r="AX1614" s="14" t="str">
        <f t="shared" si="255"/>
        <v/>
      </c>
      <c r="AY1614" s="14" t="str">
        <f>IF($B1614="","",COUNTIFS($B$5:$B1614,$B1614,$AT$5:$AT1614,$AT1614))</f>
        <v/>
      </c>
      <c r="AZ1614" s="14" t="str">
        <f>IF($B1614="","",COUNTIFS($B$5:$B1614,$B1614,$AV$5:$AV1614,$AV1614))</f>
        <v/>
      </c>
      <c r="BA1614" s="14" t="str">
        <f t="shared" si="256"/>
        <v/>
      </c>
      <c r="BB1614" s="14" t="str">
        <f t="shared" si="257"/>
        <v/>
      </c>
      <c r="BC1614" s="14">
        <f t="shared" si="258"/>
        <v>0</v>
      </c>
      <c r="BF1614" s="20" t="str">
        <f t="shared" si="259"/>
        <v/>
      </c>
    </row>
    <row r="1615" spans="45:58" ht="14.25" customHeight="1">
      <c r="AS1615" s="18" t="str">
        <f t="shared" si="250"/>
        <v/>
      </c>
      <c r="AT1615" s="12" t="str">
        <f t="shared" si="251"/>
        <v/>
      </c>
      <c r="AU1615" s="19" t="str">
        <f t="shared" si="252"/>
        <v/>
      </c>
      <c r="AV1615" s="12" t="str">
        <f t="shared" si="253"/>
        <v/>
      </c>
      <c r="AW1615" s="12" t="str">
        <f t="shared" si="254"/>
        <v/>
      </c>
      <c r="AX1615" s="14" t="str">
        <f t="shared" si="255"/>
        <v/>
      </c>
      <c r="AY1615" s="14" t="str">
        <f>IF($B1615="","",COUNTIFS($B$5:$B1615,$B1615,$AT$5:$AT1615,$AT1615))</f>
        <v/>
      </c>
      <c r="AZ1615" s="14" t="str">
        <f>IF($B1615="","",COUNTIFS($B$5:$B1615,$B1615,$AV$5:$AV1615,$AV1615))</f>
        <v/>
      </c>
      <c r="BA1615" s="14" t="str">
        <f t="shared" si="256"/>
        <v/>
      </c>
      <c r="BB1615" s="14" t="str">
        <f t="shared" si="257"/>
        <v/>
      </c>
      <c r="BC1615" s="14">
        <f t="shared" si="258"/>
        <v>0</v>
      </c>
      <c r="BF1615" s="20" t="str">
        <f t="shared" si="259"/>
        <v/>
      </c>
    </row>
    <row r="1616" spans="45:58" ht="14.25" customHeight="1">
      <c r="AS1616" s="18" t="str">
        <f t="shared" si="250"/>
        <v/>
      </c>
      <c r="AT1616" s="12" t="str">
        <f t="shared" si="251"/>
        <v/>
      </c>
      <c r="AU1616" s="19" t="str">
        <f t="shared" si="252"/>
        <v/>
      </c>
      <c r="AV1616" s="12" t="str">
        <f t="shared" si="253"/>
        <v/>
      </c>
      <c r="AW1616" s="12" t="str">
        <f t="shared" si="254"/>
        <v/>
      </c>
      <c r="AX1616" s="14" t="str">
        <f t="shared" si="255"/>
        <v/>
      </c>
      <c r="AY1616" s="14" t="str">
        <f>IF($B1616="","",COUNTIFS($B$5:$B1616,$B1616,$AT$5:$AT1616,$AT1616))</f>
        <v/>
      </c>
      <c r="AZ1616" s="14" t="str">
        <f>IF($B1616="","",COUNTIFS($B$5:$B1616,$B1616,$AV$5:$AV1616,$AV1616))</f>
        <v/>
      </c>
      <c r="BA1616" s="14" t="str">
        <f t="shared" si="256"/>
        <v/>
      </c>
      <c r="BB1616" s="14" t="str">
        <f t="shared" si="257"/>
        <v/>
      </c>
      <c r="BC1616" s="14">
        <f t="shared" si="258"/>
        <v>0</v>
      </c>
      <c r="BF1616" s="20" t="str">
        <f t="shared" si="259"/>
        <v/>
      </c>
    </row>
    <row r="1617" spans="45:58" ht="14.25" customHeight="1">
      <c r="AS1617" s="18" t="str">
        <f t="shared" si="250"/>
        <v/>
      </c>
      <c r="AT1617" s="12" t="str">
        <f t="shared" si="251"/>
        <v/>
      </c>
      <c r="AU1617" s="19" t="str">
        <f t="shared" si="252"/>
        <v/>
      </c>
      <c r="AV1617" s="12" t="str">
        <f t="shared" si="253"/>
        <v/>
      </c>
      <c r="AW1617" s="12" t="str">
        <f t="shared" si="254"/>
        <v/>
      </c>
      <c r="AX1617" s="14" t="str">
        <f t="shared" si="255"/>
        <v/>
      </c>
      <c r="AY1617" s="14" t="str">
        <f>IF($B1617="","",COUNTIFS($B$5:$B1617,$B1617,$AT$5:$AT1617,$AT1617))</f>
        <v/>
      </c>
      <c r="AZ1617" s="14" t="str">
        <f>IF($B1617="","",COUNTIFS($B$5:$B1617,$B1617,$AV$5:$AV1617,$AV1617))</f>
        <v/>
      </c>
      <c r="BA1617" s="14" t="str">
        <f t="shared" si="256"/>
        <v/>
      </c>
      <c r="BB1617" s="14" t="str">
        <f t="shared" si="257"/>
        <v/>
      </c>
      <c r="BC1617" s="14">
        <f t="shared" si="258"/>
        <v>0</v>
      </c>
      <c r="BF1617" s="20" t="str">
        <f t="shared" si="259"/>
        <v/>
      </c>
    </row>
    <row r="1618" spans="45:58" ht="14.25" customHeight="1">
      <c r="AS1618" s="18" t="str">
        <f t="shared" si="250"/>
        <v/>
      </c>
      <c r="AT1618" s="12" t="str">
        <f t="shared" si="251"/>
        <v/>
      </c>
      <c r="AU1618" s="19" t="str">
        <f t="shared" si="252"/>
        <v/>
      </c>
      <c r="AV1618" s="12" t="str">
        <f t="shared" si="253"/>
        <v/>
      </c>
      <c r="AW1618" s="12" t="str">
        <f t="shared" si="254"/>
        <v/>
      </c>
      <c r="AX1618" s="14" t="str">
        <f t="shared" si="255"/>
        <v/>
      </c>
      <c r="AY1618" s="14" t="str">
        <f>IF($B1618="","",COUNTIFS($B$5:$B1618,$B1618,$AT$5:$AT1618,$AT1618))</f>
        <v/>
      </c>
      <c r="AZ1618" s="14" t="str">
        <f>IF($B1618="","",COUNTIFS($B$5:$B1618,$B1618,$AV$5:$AV1618,$AV1618))</f>
        <v/>
      </c>
      <c r="BA1618" s="14" t="str">
        <f t="shared" si="256"/>
        <v/>
      </c>
      <c r="BB1618" s="14" t="str">
        <f t="shared" si="257"/>
        <v/>
      </c>
      <c r="BC1618" s="14">
        <f t="shared" si="258"/>
        <v>0</v>
      </c>
      <c r="BF1618" s="20" t="str">
        <f t="shared" si="259"/>
        <v/>
      </c>
    </row>
    <row r="1619" spans="45:58" ht="14.25" customHeight="1">
      <c r="AS1619" s="18" t="str">
        <f t="shared" si="250"/>
        <v/>
      </c>
      <c r="AT1619" s="12" t="str">
        <f t="shared" si="251"/>
        <v/>
      </c>
      <c r="AU1619" s="19" t="str">
        <f t="shared" si="252"/>
        <v/>
      </c>
      <c r="AV1619" s="12" t="str">
        <f t="shared" si="253"/>
        <v/>
      </c>
      <c r="AW1619" s="12" t="str">
        <f t="shared" si="254"/>
        <v/>
      </c>
      <c r="AX1619" s="14" t="str">
        <f t="shared" si="255"/>
        <v/>
      </c>
      <c r="AY1619" s="14" t="str">
        <f>IF($B1619="","",COUNTIFS($B$5:$B1619,$B1619,$AT$5:$AT1619,$AT1619))</f>
        <v/>
      </c>
      <c r="AZ1619" s="14" t="str">
        <f>IF($B1619="","",COUNTIFS($B$5:$B1619,$B1619,$AV$5:$AV1619,$AV1619))</f>
        <v/>
      </c>
      <c r="BA1619" s="14" t="str">
        <f t="shared" si="256"/>
        <v/>
      </c>
      <c r="BB1619" s="14" t="str">
        <f t="shared" si="257"/>
        <v/>
      </c>
      <c r="BC1619" s="14">
        <f t="shared" si="258"/>
        <v>0</v>
      </c>
      <c r="BF1619" s="20" t="str">
        <f t="shared" si="259"/>
        <v/>
      </c>
    </row>
    <row r="1620" spans="45:58" ht="14.25" customHeight="1">
      <c r="AS1620" s="18" t="str">
        <f t="shared" si="250"/>
        <v/>
      </c>
      <c r="AT1620" s="12" t="str">
        <f t="shared" si="251"/>
        <v/>
      </c>
      <c r="AU1620" s="19" t="str">
        <f t="shared" si="252"/>
        <v/>
      </c>
      <c r="AV1620" s="12" t="str">
        <f t="shared" si="253"/>
        <v/>
      </c>
      <c r="AW1620" s="12" t="str">
        <f t="shared" si="254"/>
        <v/>
      </c>
      <c r="AX1620" s="14" t="str">
        <f t="shared" si="255"/>
        <v/>
      </c>
      <c r="AY1620" s="14" t="str">
        <f>IF($B1620="","",COUNTIFS($B$5:$B1620,$B1620,$AT$5:$AT1620,$AT1620))</f>
        <v/>
      </c>
      <c r="AZ1620" s="14" t="str">
        <f>IF($B1620="","",COUNTIFS($B$5:$B1620,$B1620,$AV$5:$AV1620,$AV1620))</f>
        <v/>
      </c>
      <c r="BA1620" s="14" t="str">
        <f t="shared" si="256"/>
        <v/>
      </c>
      <c r="BB1620" s="14" t="str">
        <f t="shared" si="257"/>
        <v/>
      </c>
      <c r="BC1620" s="14">
        <f t="shared" si="258"/>
        <v>0</v>
      </c>
      <c r="BF1620" s="20" t="str">
        <f t="shared" si="259"/>
        <v/>
      </c>
    </row>
    <row r="1621" spans="45:58" ht="14.25" customHeight="1">
      <c r="AS1621" s="18" t="str">
        <f t="shared" si="250"/>
        <v/>
      </c>
      <c r="AT1621" s="12" t="str">
        <f t="shared" si="251"/>
        <v/>
      </c>
      <c r="AU1621" s="19" t="str">
        <f t="shared" si="252"/>
        <v/>
      </c>
      <c r="AV1621" s="12" t="str">
        <f t="shared" si="253"/>
        <v/>
      </c>
      <c r="AW1621" s="12" t="str">
        <f t="shared" si="254"/>
        <v/>
      </c>
      <c r="AX1621" s="14" t="str">
        <f t="shared" si="255"/>
        <v/>
      </c>
      <c r="AY1621" s="14" t="str">
        <f>IF($B1621="","",COUNTIFS($B$5:$B1621,$B1621,$AT$5:$AT1621,$AT1621))</f>
        <v/>
      </c>
      <c r="AZ1621" s="14" t="str">
        <f>IF($B1621="","",COUNTIFS($B$5:$B1621,$B1621,$AV$5:$AV1621,$AV1621))</f>
        <v/>
      </c>
      <c r="BA1621" s="14" t="str">
        <f t="shared" si="256"/>
        <v/>
      </c>
      <c r="BB1621" s="14" t="str">
        <f t="shared" si="257"/>
        <v/>
      </c>
      <c r="BC1621" s="14">
        <f t="shared" si="258"/>
        <v>0</v>
      </c>
      <c r="BF1621" s="20" t="str">
        <f t="shared" si="259"/>
        <v/>
      </c>
    </row>
    <row r="1622" spans="45:58" ht="14.25" customHeight="1">
      <c r="AS1622" s="18" t="str">
        <f t="shared" si="250"/>
        <v/>
      </c>
      <c r="AT1622" s="12" t="str">
        <f t="shared" si="251"/>
        <v/>
      </c>
      <c r="AU1622" s="19" t="str">
        <f t="shared" si="252"/>
        <v/>
      </c>
      <c r="AV1622" s="12" t="str">
        <f t="shared" si="253"/>
        <v/>
      </c>
      <c r="AW1622" s="12" t="str">
        <f t="shared" si="254"/>
        <v/>
      </c>
      <c r="AX1622" s="14" t="str">
        <f t="shared" si="255"/>
        <v/>
      </c>
      <c r="AY1622" s="14" t="str">
        <f>IF($B1622="","",COUNTIFS($B$5:$B1622,$B1622,$AT$5:$AT1622,$AT1622))</f>
        <v/>
      </c>
      <c r="AZ1622" s="14" t="str">
        <f>IF($B1622="","",COUNTIFS($B$5:$B1622,$B1622,$AV$5:$AV1622,$AV1622))</f>
        <v/>
      </c>
      <c r="BA1622" s="14" t="str">
        <f t="shared" si="256"/>
        <v/>
      </c>
      <c r="BB1622" s="14" t="str">
        <f t="shared" si="257"/>
        <v/>
      </c>
      <c r="BC1622" s="14">
        <f t="shared" si="258"/>
        <v>0</v>
      </c>
      <c r="BF1622" s="20" t="str">
        <f t="shared" si="259"/>
        <v/>
      </c>
    </row>
    <row r="1623" spans="45:58" ht="14.25" customHeight="1">
      <c r="AS1623" s="18" t="str">
        <f t="shared" si="250"/>
        <v/>
      </c>
      <c r="AT1623" s="12" t="str">
        <f t="shared" si="251"/>
        <v/>
      </c>
      <c r="AU1623" s="19" t="str">
        <f t="shared" si="252"/>
        <v/>
      </c>
      <c r="AV1623" s="12" t="str">
        <f t="shared" si="253"/>
        <v/>
      </c>
      <c r="AW1623" s="12" t="str">
        <f t="shared" si="254"/>
        <v/>
      </c>
      <c r="AX1623" s="14" t="str">
        <f t="shared" si="255"/>
        <v/>
      </c>
      <c r="AY1623" s="14" t="str">
        <f>IF($B1623="","",COUNTIFS($B$5:$B1623,$B1623,$AT$5:$AT1623,$AT1623))</f>
        <v/>
      </c>
      <c r="AZ1623" s="14" t="str">
        <f>IF($B1623="","",COUNTIFS($B$5:$B1623,$B1623,$AV$5:$AV1623,$AV1623))</f>
        <v/>
      </c>
      <c r="BA1623" s="14" t="str">
        <f t="shared" si="256"/>
        <v/>
      </c>
      <c r="BB1623" s="14" t="str">
        <f t="shared" si="257"/>
        <v/>
      </c>
      <c r="BC1623" s="14">
        <f t="shared" si="258"/>
        <v>0</v>
      </c>
      <c r="BF1623" s="20" t="str">
        <f t="shared" si="259"/>
        <v/>
      </c>
    </row>
    <row r="1624" spans="45:58" ht="14.25" customHeight="1">
      <c r="AS1624" s="18" t="str">
        <f t="shared" si="250"/>
        <v/>
      </c>
      <c r="AT1624" s="12" t="str">
        <f t="shared" si="251"/>
        <v/>
      </c>
      <c r="AU1624" s="19" t="str">
        <f t="shared" si="252"/>
        <v/>
      </c>
      <c r="AV1624" s="12" t="str">
        <f t="shared" si="253"/>
        <v/>
      </c>
      <c r="AW1624" s="12" t="str">
        <f t="shared" si="254"/>
        <v/>
      </c>
      <c r="AX1624" s="14" t="str">
        <f t="shared" si="255"/>
        <v/>
      </c>
      <c r="AY1624" s="14" t="str">
        <f>IF($B1624="","",COUNTIFS($B$5:$B1624,$B1624,$AT$5:$AT1624,$AT1624))</f>
        <v/>
      </c>
      <c r="AZ1624" s="14" t="str">
        <f>IF($B1624="","",COUNTIFS($B$5:$B1624,$B1624,$AV$5:$AV1624,$AV1624))</f>
        <v/>
      </c>
      <c r="BA1624" s="14" t="str">
        <f t="shared" si="256"/>
        <v/>
      </c>
      <c r="BB1624" s="14" t="str">
        <f t="shared" si="257"/>
        <v/>
      </c>
      <c r="BC1624" s="14">
        <f t="shared" si="258"/>
        <v>0</v>
      </c>
      <c r="BF1624" s="20" t="str">
        <f t="shared" si="259"/>
        <v/>
      </c>
    </row>
    <row r="1625" spans="45:58" ht="14.25" customHeight="1">
      <c r="AS1625" s="18" t="str">
        <f t="shared" si="250"/>
        <v/>
      </c>
      <c r="AT1625" s="12" t="str">
        <f t="shared" si="251"/>
        <v/>
      </c>
      <c r="AU1625" s="19" t="str">
        <f t="shared" si="252"/>
        <v/>
      </c>
      <c r="AV1625" s="12" t="str">
        <f t="shared" si="253"/>
        <v/>
      </c>
      <c r="AW1625" s="12" t="str">
        <f t="shared" si="254"/>
        <v/>
      </c>
      <c r="AX1625" s="14" t="str">
        <f t="shared" si="255"/>
        <v/>
      </c>
      <c r="AY1625" s="14" t="str">
        <f>IF($B1625="","",COUNTIFS($B$5:$B1625,$B1625,$AT$5:$AT1625,$AT1625))</f>
        <v/>
      </c>
      <c r="AZ1625" s="14" t="str">
        <f>IF($B1625="","",COUNTIFS($B$5:$B1625,$B1625,$AV$5:$AV1625,$AV1625))</f>
        <v/>
      </c>
      <c r="BA1625" s="14" t="str">
        <f t="shared" si="256"/>
        <v/>
      </c>
      <c r="BB1625" s="14" t="str">
        <f t="shared" si="257"/>
        <v/>
      </c>
      <c r="BC1625" s="14">
        <f t="shared" si="258"/>
        <v>0</v>
      </c>
      <c r="BF1625" s="20" t="str">
        <f t="shared" si="259"/>
        <v/>
      </c>
    </row>
    <row r="1626" spans="45:58" ht="14.25" customHeight="1">
      <c r="AS1626" s="18" t="str">
        <f t="shared" si="250"/>
        <v/>
      </c>
      <c r="AT1626" s="12" t="str">
        <f t="shared" si="251"/>
        <v/>
      </c>
      <c r="AU1626" s="19" t="str">
        <f t="shared" si="252"/>
        <v/>
      </c>
      <c r="AV1626" s="12" t="str">
        <f t="shared" si="253"/>
        <v/>
      </c>
      <c r="AW1626" s="12" t="str">
        <f t="shared" si="254"/>
        <v/>
      </c>
      <c r="AX1626" s="14" t="str">
        <f t="shared" si="255"/>
        <v/>
      </c>
      <c r="AY1626" s="14" t="str">
        <f>IF($B1626="","",COUNTIFS($B$5:$B1626,$B1626,$AT$5:$AT1626,$AT1626))</f>
        <v/>
      </c>
      <c r="AZ1626" s="14" t="str">
        <f>IF($B1626="","",COUNTIFS($B$5:$B1626,$B1626,$AV$5:$AV1626,$AV1626))</f>
        <v/>
      </c>
      <c r="BA1626" s="14" t="str">
        <f t="shared" si="256"/>
        <v/>
      </c>
      <c r="BB1626" s="14" t="str">
        <f t="shared" si="257"/>
        <v/>
      </c>
      <c r="BC1626" s="14">
        <f t="shared" si="258"/>
        <v>0</v>
      </c>
      <c r="BF1626" s="20" t="str">
        <f t="shared" si="259"/>
        <v/>
      </c>
    </row>
    <row r="1627" spans="45:58" ht="14.25" customHeight="1">
      <c r="AS1627" s="18" t="str">
        <f t="shared" si="250"/>
        <v/>
      </c>
      <c r="AT1627" s="12" t="str">
        <f t="shared" si="251"/>
        <v/>
      </c>
      <c r="AU1627" s="19" t="str">
        <f t="shared" si="252"/>
        <v/>
      </c>
      <c r="AV1627" s="12" t="str">
        <f t="shared" si="253"/>
        <v/>
      </c>
      <c r="AW1627" s="12" t="str">
        <f t="shared" si="254"/>
        <v/>
      </c>
      <c r="AX1627" s="14" t="str">
        <f t="shared" si="255"/>
        <v/>
      </c>
      <c r="AY1627" s="14" t="str">
        <f>IF($B1627="","",COUNTIFS($B$5:$B1627,$B1627,$AT$5:$AT1627,$AT1627))</f>
        <v/>
      </c>
      <c r="AZ1627" s="14" t="str">
        <f>IF($B1627="","",COUNTIFS($B$5:$B1627,$B1627,$AV$5:$AV1627,$AV1627))</f>
        <v/>
      </c>
      <c r="BA1627" s="14" t="str">
        <f t="shared" si="256"/>
        <v/>
      </c>
      <c r="BB1627" s="14" t="str">
        <f t="shared" si="257"/>
        <v/>
      </c>
      <c r="BC1627" s="14">
        <f t="shared" si="258"/>
        <v>0</v>
      </c>
      <c r="BF1627" s="20" t="str">
        <f t="shared" si="259"/>
        <v/>
      </c>
    </row>
    <row r="1628" spans="45:58" ht="14.25" customHeight="1">
      <c r="AS1628" s="18" t="str">
        <f t="shared" si="250"/>
        <v/>
      </c>
      <c r="AT1628" s="12" t="str">
        <f t="shared" si="251"/>
        <v/>
      </c>
      <c r="AU1628" s="19" t="str">
        <f t="shared" si="252"/>
        <v/>
      </c>
      <c r="AV1628" s="12" t="str">
        <f t="shared" si="253"/>
        <v/>
      </c>
      <c r="AW1628" s="12" t="str">
        <f t="shared" si="254"/>
        <v/>
      </c>
      <c r="AX1628" s="14" t="str">
        <f t="shared" si="255"/>
        <v/>
      </c>
      <c r="AY1628" s="14" t="str">
        <f>IF($B1628="","",COUNTIFS($B$5:$B1628,$B1628,$AT$5:$AT1628,$AT1628))</f>
        <v/>
      </c>
      <c r="AZ1628" s="14" t="str">
        <f>IF($B1628="","",COUNTIFS($B$5:$B1628,$B1628,$AV$5:$AV1628,$AV1628))</f>
        <v/>
      </c>
      <c r="BA1628" s="14" t="str">
        <f t="shared" si="256"/>
        <v/>
      </c>
      <c r="BB1628" s="14" t="str">
        <f t="shared" si="257"/>
        <v/>
      </c>
      <c r="BC1628" s="14">
        <f t="shared" si="258"/>
        <v>0</v>
      </c>
      <c r="BF1628" s="20" t="str">
        <f t="shared" si="259"/>
        <v/>
      </c>
    </row>
    <row r="1629" spans="45:58" ht="14.25" customHeight="1">
      <c r="AS1629" s="18" t="str">
        <f t="shared" si="250"/>
        <v/>
      </c>
      <c r="AT1629" s="12" t="str">
        <f t="shared" si="251"/>
        <v/>
      </c>
      <c r="AU1629" s="19" t="str">
        <f t="shared" si="252"/>
        <v/>
      </c>
      <c r="AV1629" s="12" t="str">
        <f t="shared" si="253"/>
        <v/>
      </c>
      <c r="AW1629" s="12" t="str">
        <f t="shared" si="254"/>
        <v/>
      </c>
      <c r="AX1629" s="14" t="str">
        <f t="shared" si="255"/>
        <v/>
      </c>
      <c r="AY1629" s="14" t="str">
        <f>IF($B1629="","",COUNTIFS($B$5:$B1629,$B1629,$AT$5:$AT1629,$AT1629))</f>
        <v/>
      </c>
      <c r="AZ1629" s="14" t="str">
        <f>IF($B1629="","",COUNTIFS($B$5:$B1629,$B1629,$AV$5:$AV1629,$AV1629))</f>
        <v/>
      </c>
      <c r="BA1629" s="14" t="str">
        <f t="shared" si="256"/>
        <v/>
      </c>
      <c r="BB1629" s="14" t="str">
        <f t="shared" si="257"/>
        <v/>
      </c>
      <c r="BC1629" s="14">
        <f t="shared" si="258"/>
        <v>0</v>
      </c>
      <c r="BF1629" s="20" t="str">
        <f t="shared" si="259"/>
        <v/>
      </c>
    </row>
    <row r="1630" spans="45:58" ht="14.25" customHeight="1">
      <c r="AS1630" s="18" t="str">
        <f t="shared" si="250"/>
        <v/>
      </c>
      <c r="AT1630" s="12" t="str">
        <f t="shared" si="251"/>
        <v/>
      </c>
      <c r="AU1630" s="19" t="str">
        <f t="shared" si="252"/>
        <v/>
      </c>
      <c r="AV1630" s="12" t="str">
        <f t="shared" si="253"/>
        <v/>
      </c>
      <c r="AW1630" s="12" t="str">
        <f t="shared" si="254"/>
        <v/>
      </c>
      <c r="AX1630" s="14" t="str">
        <f t="shared" si="255"/>
        <v/>
      </c>
      <c r="AY1630" s="14" t="str">
        <f>IF($B1630="","",COUNTIFS($B$5:$B1630,$B1630,$AT$5:$AT1630,$AT1630))</f>
        <v/>
      </c>
      <c r="AZ1630" s="14" t="str">
        <f>IF($B1630="","",COUNTIFS($B$5:$B1630,$B1630,$AV$5:$AV1630,$AV1630))</f>
        <v/>
      </c>
      <c r="BA1630" s="14" t="str">
        <f t="shared" si="256"/>
        <v/>
      </c>
      <c r="BB1630" s="14" t="str">
        <f t="shared" si="257"/>
        <v/>
      </c>
      <c r="BC1630" s="14">
        <f t="shared" si="258"/>
        <v>0</v>
      </c>
      <c r="BF1630" s="20" t="str">
        <f t="shared" si="259"/>
        <v/>
      </c>
    </row>
    <row r="1631" spans="45:58" ht="14.25" customHeight="1">
      <c r="AS1631" s="18" t="str">
        <f t="shared" si="250"/>
        <v/>
      </c>
      <c r="AT1631" s="12" t="str">
        <f t="shared" si="251"/>
        <v/>
      </c>
      <c r="AU1631" s="19" t="str">
        <f t="shared" si="252"/>
        <v/>
      </c>
      <c r="AV1631" s="12" t="str">
        <f t="shared" si="253"/>
        <v/>
      </c>
      <c r="AW1631" s="12" t="str">
        <f t="shared" si="254"/>
        <v/>
      </c>
      <c r="AX1631" s="14" t="str">
        <f t="shared" si="255"/>
        <v/>
      </c>
      <c r="AY1631" s="14" t="str">
        <f>IF($B1631="","",COUNTIFS($B$5:$B1631,$B1631,$AT$5:$AT1631,$AT1631))</f>
        <v/>
      </c>
      <c r="AZ1631" s="14" t="str">
        <f>IF($B1631="","",COUNTIFS($B$5:$B1631,$B1631,$AV$5:$AV1631,$AV1631))</f>
        <v/>
      </c>
      <c r="BA1631" s="14" t="str">
        <f t="shared" si="256"/>
        <v/>
      </c>
      <c r="BB1631" s="14" t="str">
        <f t="shared" si="257"/>
        <v/>
      </c>
      <c r="BC1631" s="14">
        <f t="shared" si="258"/>
        <v>0</v>
      </c>
      <c r="BF1631" s="20" t="str">
        <f t="shared" si="259"/>
        <v/>
      </c>
    </row>
    <row r="1632" spans="45:58" ht="14.25" customHeight="1">
      <c r="AS1632" s="18" t="str">
        <f t="shared" si="250"/>
        <v/>
      </c>
      <c r="AT1632" s="12" t="str">
        <f t="shared" si="251"/>
        <v/>
      </c>
      <c r="AU1632" s="19" t="str">
        <f t="shared" si="252"/>
        <v/>
      </c>
      <c r="AV1632" s="12" t="str">
        <f t="shared" si="253"/>
        <v/>
      </c>
      <c r="AW1632" s="12" t="str">
        <f t="shared" si="254"/>
        <v/>
      </c>
      <c r="AX1632" s="14" t="str">
        <f t="shared" si="255"/>
        <v/>
      </c>
      <c r="AY1632" s="14" t="str">
        <f>IF($B1632="","",COUNTIFS($B$5:$B1632,$B1632,$AT$5:$AT1632,$AT1632))</f>
        <v/>
      </c>
      <c r="AZ1632" s="14" t="str">
        <f>IF($B1632="","",COUNTIFS($B$5:$B1632,$B1632,$AV$5:$AV1632,$AV1632))</f>
        <v/>
      </c>
      <c r="BA1632" s="14" t="str">
        <f t="shared" si="256"/>
        <v/>
      </c>
      <c r="BB1632" s="14" t="str">
        <f t="shared" si="257"/>
        <v/>
      </c>
      <c r="BC1632" s="14">
        <f t="shared" si="258"/>
        <v>0</v>
      </c>
      <c r="BF1632" s="20" t="str">
        <f t="shared" si="259"/>
        <v/>
      </c>
    </row>
    <row r="1633" spans="45:58" ht="14.25" customHeight="1">
      <c r="AS1633" s="18" t="str">
        <f t="shared" si="250"/>
        <v/>
      </c>
      <c r="AT1633" s="12" t="str">
        <f t="shared" si="251"/>
        <v/>
      </c>
      <c r="AU1633" s="19" t="str">
        <f t="shared" si="252"/>
        <v/>
      </c>
      <c r="AV1633" s="12" t="str">
        <f t="shared" si="253"/>
        <v/>
      </c>
      <c r="AW1633" s="12" t="str">
        <f t="shared" si="254"/>
        <v/>
      </c>
      <c r="AX1633" s="14" t="str">
        <f t="shared" si="255"/>
        <v/>
      </c>
      <c r="AY1633" s="14" t="str">
        <f>IF($B1633="","",COUNTIFS($B$5:$B1633,$B1633,$AT$5:$AT1633,$AT1633))</f>
        <v/>
      </c>
      <c r="AZ1633" s="14" t="str">
        <f>IF($B1633="","",COUNTIFS($B$5:$B1633,$B1633,$AV$5:$AV1633,$AV1633))</f>
        <v/>
      </c>
      <c r="BA1633" s="14" t="str">
        <f t="shared" si="256"/>
        <v/>
      </c>
      <c r="BB1633" s="14" t="str">
        <f t="shared" si="257"/>
        <v/>
      </c>
      <c r="BC1633" s="14">
        <f t="shared" si="258"/>
        <v>0</v>
      </c>
      <c r="BF1633" s="20" t="str">
        <f t="shared" si="259"/>
        <v/>
      </c>
    </row>
    <row r="1634" spans="45:58" ht="14.25" customHeight="1">
      <c r="AS1634" s="18" t="str">
        <f t="shared" si="250"/>
        <v/>
      </c>
      <c r="AT1634" s="12" t="str">
        <f t="shared" si="251"/>
        <v/>
      </c>
      <c r="AU1634" s="19" t="str">
        <f t="shared" si="252"/>
        <v/>
      </c>
      <c r="AV1634" s="12" t="str">
        <f t="shared" si="253"/>
        <v/>
      </c>
      <c r="AW1634" s="12" t="str">
        <f t="shared" si="254"/>
        <v/>
      </c>
      <c r="AX1634" s="14" t="str">
        <f t="shared" si="255"/>
        <v/>
      </c>
      <c r="AY1634" s="14" t="str">
        <f>IF($B1634="","",COUNTIFS($B$5:$B1634,$B1634,$AT$5:$AT1634,$AT1634))</f>
        <v/>
      </c>
      <c r="AZ1634" s="14" t="str">
        <f>IF($B1634="","",COUNTIFS($B$5:$B1634,$B1634,$AV$5:$AV1634,$AV1634))</f>
        <v/>
      </c>
      <c r="BA1634" s="14" t="str">
        <f t="shared" si="256"/>
        <v/>
      </c>
      <c r="BB1634" s="14" t="str">
        <f t="shared" si="257"/>
        <v/>
      </c>
      <c r="BC1634" s="14">
        <f t="shared" si="258"/>
        <v>0</v>
      </c>
      <c r="BF1634" s="20" t="str">
        <f t="shared" si="259"/>
        <v/>
      </c>
    </row>
    <row r="1635" spans="45:58" ht="14.25" customHeight="1">
      <c r="AS1635" s="18" t="str">
        <f t="shared" si="250"/>
        <v/>
      </c>
      <c r="AT1635" s="12" t="str">
        <f t="shared" si="251"/>
        <v/>
      </c>
      <c r="AU1635" s="19" t="str">
        <f t="shared" si="252"/>
        <v/>
      </c>
      <c r="AV1635" s="12" t="str">
        <f t="shared" si="253"/>
        <v/>
      </c>
      <c r="AW1635" s="12" t="str">
        <f t="shared" si="254"/>
        <v/>
      </c>
      <c r="AX1635" s="14" t="str">
        <f t="shared" si="255"/>
        <v/>
      </c>
      <c r="AY1635" s="14" t="str">
        <f>IF($B1635="","",COUNTIFS($B$5:$B1635,$B1635,$AT$5:$AT1635,$AT1635))</f>
        <v/>
      </c>
      <c r="AZ1635" s="14" t="str">
        <f>IF($B1635="","",COUNTIFS($B$5:$B1635,$B1635,$AV$5:$AV1635,$AV1635))</f>
        <v/>
      </c>
      <c r="BA1635" s="14" t="str">
        <f t="shared" si="256"/>
        <v/>
      </c>
      <c r="BB1635" s="14" t="str">
        <f t="shared" si="257"/>
        <v/>
      </c>
      <c r="BC1635" s="14">
        <f t="shared" si="258"/>
        <v>0</v>
      </c>
      <c r="BF1635" s="20" t="str">
        <f t="shared" si="259"/>
        <v/>
      </c>
    </row>
    <row r="1636" spans="45:58" ht="14.25" customHeight="1">
      <c r="AS1636" s="18" t="str">
        <f t="shared" si="250"/>
        <v/>
      </c>
      <c r="AT1636" s="12" t="str">
        <f t="shared" si="251"/>
        <v/>
      </c>
      <c r="AU1636" s="19" t="str">
        <f t="shared" si="252"/>
        <v/>
      </c>
      <c r="AV1636" s="12" t="str">
        <f t="shared" si="253"/>
        <v/>
      </c>
      <c r="AW1636" s="12" t="str">
        <f t="shared" si="254"/>
        <v/>
      </c>
      <c r="AX1636" s="14" t="str">
        <f t="shared" si="255"/>
        <v/>
      </c>
      <c r="AY1636" s="14" t="str">
        <f>IF($B1636="","",COUNTIFS($B$5:$B1636,$B1636,$AT$5:$AT1636,$AT1636))</f>
        <v/>
      </c>
      <c r="AZ1636" s="14" t="str">
        <f>IF($B1636="","",COUNTIFS($B$5:$B1636,$B1636,$AV$5:$AV1636,$AV1636))</f>
        <v/>
      </c>
      <c r="BA1636" s="14" t="str">
        <f t="shared" si="256"/>
        <v/>
      </c>
      <c r="BB1636" s="14" t="str">
        <f t="shared" si="257"/>
        <v/>
      </c>
      <c r="BC1636" s="14">
        <f t="shared" si="258"/>
        <v>0</v>
      </c>
      <c r="BF1636" s="20" t="str">
        <f t="shared" si="259"/>
        <v/>
      </c>
    </row>
    <row r="1637" spans="45:58" ht="14.25" customHeight="1">
      <c r="AS1637" s="18" t="str">
        <f t="shared" si="250"/>
        <v/>
      </c>
      <c r="AT1637" s="12" t="str">
        <f t="shared" si="251"/>
        <v/>
      </c>
      <c r="AU1637" s="19" t="str">
        <f t="shared" si="252"/>
        <v/>
      </c>
      <c r="AV1637" s="12" t="str">
        <f t="shared" si="253"/>
        <v/>
      </c>
      <c r="AW1637" s="12" t="str">
        <f t="shared" si="254"/>
        <v/>
      </c>
      <c r="AX1637" s="14" t="str">
        <f t="shared" si="255"/>
        <v/>
      </c>
      <c r="AY1637" s="14" t="str">
        <f>IF($B1637="","",COUNTIFS($B$5:$B1637,$B1637,$AT$5:$AT1637,$AT1637))</f>
        <v/>
      </c>
      <c r="AZ1637" s="14" t="str">
        <f>IF($B1637="","",COUNTIFS($B$5:$B1637,$B1637,$AV$5:$AV1637,$AV1637))</f>
        <v/>
      </c>
      <c r="BA1637" s="14" t="str">
        <f t="shared" si="256"/>
        <v/>
      </c>
      <c r="BB1637" s="14" t="str">
        <f t="shared" si="257"/>
        <v/>
      </c>
      <c r="BC1637" s="14">
        <f t="shared" si="258"/>
        <v>0</v>
      </c>
      <c r="BF1637" s="20" t="str">
        <f t="shared" si="259"/>
        <v/>
      </c>
    </row>
    <row r="1638" spans="45:58" ht="14.25" customHeight="1">
      <c r="AS1638" s="18" t="str">
        <f t="shared" si="250"/>
        <v/>
      </c>
      <c r="AT1638" s="12" t="str">
        <f t="shared" si="251"/>
        <v/>
      </c>
      <c r="AU1638" s="19" t="str">
        <f t="shared" si="252"/>
        <v/>
      </c>
      <c r="AV1638" s="12" t="str">
        <f t="shared" si="253"/>
        <v/>
      </c>
      <c r="AW1638" s="12" t="str">
        <f t="shared" si="254"/>
        <v/>
      </c>
      <c r="AX1638" s="14" t="str">
        <f t="shared" si="255"/>
        <v/>
      </c>
      <c r="AY1638" s="14" t="str">
        <f>IF($B1638="","",COUNTIFS($B$5:$B1638,$B1638,$AT$5:$AT1638,$AT1638))</f>
        <v/>
      </c>
      <c r="AZ1638" s="14" t="str">
        <f>IF($B1638="","",COUNTIFS($B$5:$B1638,$B1638,$AV$5:$AV1638,$AV1638))</f>
        <v/>
      </c>
      <c r="BA1638" s="14" t="str">
        <f t="shared" si="256"/>
        <v/>
      </c>
      <c r="BB1638" s="14" t="str">
        <f t="shared" si="257"/>
        <v/>
      </c>
      <c r="BC1638" s="14">
        <f t="shared" si="258"/>
        <v>0</v>
      </c>
      <c r="BF1638" s="20" t="str">
        <f t="shared" si="259"/>
        <v/>
      </c>
    </row>
    <row r="1639" spans="45:58" ht="14.25" customHeight="1">
      <c r="AS1639" s="18" t="str">
        <f t="shared" si="250"/>
        <v/>
      </c>
      <c r="AT1639" s="12" t="str">
        <f t="shared" si="251"/>
        <v/>
      </c>
      <c r="AU1639" s="19" t="str">
        <f t="shared" si="252"/>
        <v/>
      </c>
      <c r="AV1639" s="12" t="str">
        <f t="shared" si="253"/>
        <v/>
      </c>
      <c r="AW1639" s="12" t="str">
        <f t="shared" si="254"/>
        <v/>
      </c>
      <c r="AX1639" s="14" t="str">
        <f t="shared" si="255"/>
        <v/>
      </c>
      <c r="AY1639" s="14" t="str">
        <f>IF($B1639="","",COUNTIFS($B$5:$B1639,$B1639,$AT$5:$AT1639,$AT1639))</f>
        <v/>
      </c>
      <c r="AZ1639" s="14" t="str">
        <f>IF($B1639="","",COUNTIFS($B$5:$B1639,$B1639,$AV$5:$AV1639,$AV1639))</f>
        <v/>
      </c>
      <c r="BA1639" s="14" t="str">
        <f t="shared" si="256"/>
        <v/>
      </c>
      <c r="BB1639" s="14" t="str">
        <f t="shared" si="257"/>
        <v/>
      </c>
      <c r="BC1639" s="14">
        <f t="shared" si="258"/>
        <v>0</v>
      </c>
      <c r="BF1639" s="20" t="str">
        <f t="shared" si="259"/>
        <v/>
      </c>
    </row>
    <row r="1640" spans="45:58" ht="14.25" customHeight="1">
      <c r="AS1640" s="18" t="str">
        <f t="shared" si="250"/>
        <v/>
      </c>
      <c r="AT1640" s="12" t="str">
        <f t="shared" si="251"/>
        <v/>
      </c>
      <c r="AU1640" s="19" t="str">
        <f t="shared" si="252"/>
        <v/>
      </c>
      <c r="AV1640" s="12" t="str">
        <f t="shared" si="253"/>
        <v/>
      </c>
      <c r="AW1640" s="12" t="str">
        <f t="shared" si="254"/>
        <v/>
      </c>
      <c r="AX1640" s="14" t="str">
        <f t="shared" si="255"/>
        <v/>
      </c>
      <c r="AY1640" s="14" t="str">
        <f>IF($B1640="","",COUNTIFS($B$5:$B1640,$B1640,$AT$5:$AT1640,$AT1640))</f>
        <v/>
      </c>
      <c r="AZ1640" s="14" t="str">
        <f>IF($B1640="","",COUNTIFS($B$5:$B1640,$B1640,$AV$5:$AV1640,$AV1640))</f>
        <v/>
      </c>
      <c r="BA1640" s="14" t="str">
        <f t="shared" si="256"/>
        <v/>
      </c>
      <c r="BB1640" s="14" t="str">
        <f t="shared" si="257"/>
        <v/>
      </c>
      <c r="BC1640" s="14">
        <f t="shared" si="258"/>
        <v>0</v>
      </c>
      <c r="BF1640" s="20" t="str">
        <f t="shared" si="259"/>
        <v/>
      </c>
    </row>
    <row r="1641" spans="45:58" ht="14.25" customHeight="1">
      <c r="AS1641" s="18" t="str">
        <f t="shared" si="250"/>
        <v/>
      </c>
      <c r="AT1641" s="12" t="str">
        <f t="shared" si="251"/>
        <v/>
      </c>
      <c r="AU1641" s="19" t="str">
        <f t="shared" si="252"/>
        <v/>
      </c>
      <c r="AV1641" s="12" t="str">
        <f t="shared" si="253"/>
        <v/>
      </c>
      <c r="AW1641" s="12" t="str">
        <f t="shared" si="254"/>
        <v/>
      </c>
      <c r="AX1641" s="14" t="str">
        <f t="shared" si="255"/>
        <v/>
      </c>
      <c r="AY1641" s="14" t="str">
        <f>IF($B1641="","",COUNTIFS($B$5:$B1641,$B1641,$AT$5:$AT1641,$AT1641))</f>
        <v/>
      </c>
      <c r="AZ1641" s="14" t="str">
        <f>IF($B1641="","",COUNTIFS($B$5:$B1641,$B1641,$AV$5:$AV1641,$AV1641))</f>
        <v/>
      </c>
      <c r="BA1641" s="14" t="str">
        <f t="shared" si="256"/>
        <v/>
      </c>
      <c r="BB1641" s="14" t="str">
        <f t="shared" si="257"/>
        <v/>
      </c>
      <c r="BC1641" s="14">
        <f t="shared" si="258"/>
        <v>0</v>
      </c>
      <c r="BF1641" s="20" t="str">
        <f t="shared" si="259"/>
        <v/>
      </c>
    </row>
    <row r="1642" spans="45:58" ht="14.25" customHeight="1">
      <c r="AS1642" s="18" t="str">
        <f t="shared" si="250"/>
        <v/>
      </c>
      <c r="AT1642" s="12" t="str">
        <f t="shared" si="251"/>
        <v/>
      </c>
      <c r="AU1642" s="19" t="str">
        <f t="shared" si="252"/>
        <v/>
      </c>
      <c r="AV1642" s="12" t="str">
        <f t="shared" si="253"/>
        <v/>
      </c>
      <c r="AW1642" s="12" t="str">
        <f t="shared" si="254"/>
        <v/>
      </c>
      <c r="AX1642" s="14" t="str">
        <f t="shared" si="255"/>
        <v/>
      </c>
      <c r="AY1642" s="14" t="str">
        <f>IF($B1642="","",COUNTIFS($B$5:$B1642,$B1642,$AT$5:$AT1642,$AT1642))</f>
        <v/>
      </c>
      <c r="AZ1642" s="14" t="str">
        <f>IF($B1642="","",COUNTIFS($B$5:$B1642,$B1642,$AV$5:$AV1642,$AV1642))</f>
        <v/>
      </c>
      <c r="BA1642" s="14" t="str">
        <f t="shared" si="256"/>
        <v/>
      </c>
      <c r="BB1642" s="14" t="str">
        <f t="shared" si="257"/>
        <v/>
      </c>
      <c r="BC1642" s="14">
        <f t="shared" si="258"/>
        <v>0</v>
      </c>
      <c r="BF1642" s="20" t="str">
        <f t="shared" si="259"/>
        <v/>
      </c>
    </row>
    <row r="1643" spans="45:58" ht="14.25" customHeight="1">
      <c r="AS1643" s="18" t="str">
        <f t="shared" si="250"/>
        <v/>
      </c>
      <c r="AT1643" s="12" t="str">
        <f t="shared" si="251"/>
        <v/>
      </c>
      <c r="AU1643" s="19" t="str">
        <f t="shared" si="252"/>
        <v/>
      </c>
      <c r="AV1643" s="12" t="str">
        <f t="shared" si="253"/>
        <v/>
      </c>
      <c r="AW1643" s="12" t="str">
        <f t="shared" si="254"/>
        <v/>
      </c>
      <c r="AX1643" s="14" t="str">
        <f t="shared" si="255"/>
        <v/>
      </c>
      <c r="AY1643" s="14" t="str">
        <f>IF($B1643="","",COUNTIFS($B$5:$B1643,$B1643,$AT$5:$AT1643,$AT1643))</f>
        <v/>
      </c>
      <c r="AZ1643" s="14" t="str">
        <f>IF($B1643="","",COUNTIFS($B$5:$B1643,$B1643,$AV$5:$AV1643,$AV1643))</f>
        <v/>
      </c>
      <c r="BA1643" s="14" t="str">
        <f t="shared" si="256"/>
        <v/>
      </c>
      <c r="BB1643" s="14" t="str">
        <f t="shared" si="257"/>
        <v/>
      </c>
      <c r="BC1643" s="14">
        <f t="shared" si="258"/>
        <v>0</v>
      </c>
      <c r="BF1643" s="20" t="str">
        <f t="shared" si="259"/>
        <v/>
      </c>
    </row>
    <row r="1644" spans="45:58" ht="14.25" customHeight="1">
      <c r="AS1644" s="18" t="str">
        <f t="shared" si="250"/>
        <v/>
      </c>
      <c r="AT1644" s="12" t="str">
        <f t="shared" si="251"/>
        <v/>
      </c>
      <c r="AU1644" s="19" t="str">
        <f t="shared" si="252"/>
        <v/>
      </c>
      <c r="AV1644" s="12" t="str">
        <f t="shared" si="253"/>
        <v/>
      </c>
      <c r="AW1644" s="12" t="str">
        <f t="shared" si="254"/>
        <v/>
      </c>
      <c r="AX1644" s="14" t="str">
        <f t="shared" si="255"/>
        <v/>
      </c>
      <c r="AY1644" s="14" t="str">
        <f>IF($B1644="","",COUNTIFS($B$5:$B1644,$B1644,$AT$5:$AT1644,$AT1644))</f>
        <v/>
      </c>
      <c r="AZ1644" s="14" t="str">
        <f>IF($B1644="","",COUNTIFS($B$5:$B1644,$B1644,$AV$5:$AV1644,$AV1644))</f>
        <v/>
      </c>
      <c r="BA1644" s="14" t="str">
        <f t="shared" si="256"/>
        <v/>
      </c>
      <c r="BB1644" s="14" t="str">
        <f t="shared" si="257"/>
        <v/>
      </c>
      <c r="BC1644" s="14">
        <f t="shared" si="258"/>
        <v>0</v>
      </c>
      <c r="BF1644" s="20" t="str">
        <f t="shared" si="259"/>
        <v/>
      </c>
    </row>
    <row r="1645" spans="45:58" ht="14.25" customHeight="1">
      <c r="AS1645" s="18" t="str">
        <f t="shared" si="250"/>
        <v/>
      </c>
      <c r="AT1645" s="12" t="str">
        <f t="shared" si="251"/>
        <v/>
      </c>
      <c r="AU1645" s="19" t="str">
        <f t="shared" si="252"/>
        <v/>
      </c>
      <c r="AV1645" s="12" t="str">
        <f t="shared" si="253"/>
        <v/>
      </c>
      <c r="AW1645" s="12" t="str">
        <f t="shared" si="254"/>
        <v/>
      </c>
      <c r="AX1645" s="14" t="str">
        <f t="shared" si="255"/>
        <v/>
      </c>
      <c r="AY1645" s="14" t="str">
        <f>IF($B1645="","",COUNTIFS($B$5:$B1645,$B1645,$AT$5:$AT1645,$AT1645))</f>
        <v/>
      </c>
      <c r="AZ1645" s="14" t="str">
        <f>IF($B1645="","",COUNTIFS($B$5:$B1645,$B1645,$AV$5:$AV1645,$AV1645))</f>
        <v/>
      </c>
      <c r="BA1645" s="14" t="str">
        <f t="shared" si="256"/>
        <v/>
      </c>
      <c r="BB1645" s="14" t="str">
        <f t="shared" si="257"/>
        <v/>
      </c>
      <c r="BC1645" s="14">
        <f t="shared" si="258"/>
        <v>0</v>
      </c>
      <c r="BF1645" s="20" t="str">
        <f t="shared" si="259"/>
        <v/>
      </c>
    </row>
    <row r="1646" spans="45:58" ht="14.25" customHeight="1">
      <c r="AS1646" s="18" t="str">
        <f t="shared" si="250"/>
        <v/>
      </c>
      <c r="AT1646" s="12" t="str">
        <f t="shared" si="251"/>
        <v/>
      </c>
      <c r="AU1646" s="19" t="str">
        <f t="shared" si="252"/>
        <v/>
      </c>
      <c r="AV1646" s="12" t="str">
        <f t="shared" si="253"/>
        <v/>
      </c>
      <c r="AW1646" s="12" t="str">
        <f t="shared" si="254"/>
        <v/>
      </c>
      <c r="AX1646" s="14" t="str">
        <f t="shared" si="255"/>
        <v/>
      </c>
      <c r="AY1646" s="14" t="str">
        <f>IF($B1646="","",COUNTIFS($B$5:$B1646,$B1646,$AT$5:$AT1646,$AT1646))</f>
        <v/>
      </c>
      <c r="AZ1646" s="14" t="str">
        <f>IF($B1646="","",COUNTIFS($B$5:$B1646,$B1646,$AV$5:$AV1646,$AV1646))</f>
        <v/>
      </c>
      <c r="BA1646" s="14" t="str">
        <f t="shared" si="256"/>
        <v/>
      </c>
      <c r="BB1646" s="14" t="str">
        <f t="shared" si="257"/>
        <v/>
      </c>
      <c r="BC1646" s="14">
        <f t="shared" si="258"/>
        <v>0</v>
      </c>
      <c r="BF1646" s="20" t="str">
        <f t="shared" si="259"/>
        <v/>
      </c>
    </row>
    <row r="1647" spans="45:58" ht="14.25" customHeight="1">
      <c r="AS1647" s="18" t="str">
        <f t="shared" si="250"/>
        <v/>
      </c>
      <c r="AT1647" s="12" t="str">
        <f t="shared" si="251"/>
        <v/>
      </c>
      <c r="AU1647" s="19" t="str">
        <f t="shared" si="252"/>
        <v/>
      </c>
      <c r="AV1647" s="12" t="str">
        <f t="shared" si="253"/>
        <v/>
      </c>
      <c r="AW1647" s="12" t="str">
        <f t="shared" si="254"/>
        <v/>
      </c>
      <c r="AX1647" s="14" t="str">
        <f t="shared" si="255"/>
        <v/>
      </c>
      <c r="AY1647" s="14" t="str">
        <f>IF($B1647="","",COUNTIFS($B$5:$B1647,$B1647,$AT$5:$AT1647,$AT1647))</f>
        <v/>
      </c>
      <c r="AZ1647" s="14" t="str">
        <f>IF($B1647="","",COUNTIFS($B$5:$B1647,$B1647,$AV$5:$AV1647,$AV1647))</f>
        <v/>
      </c>
      <c r="BA1647" s="14" t="str">
        <f t="shared" si="256"/>
        <v/>
      </c>
      <c r="BB1647" s="14" t="str">
        <f t="shared" si="257"/>
        <v/>
      </c>
      <c r="BC1647" s="14">
        <f t="shared" si="258"/>
        <v>0</v>
      </c>
      <c r="BF1647" s="20" t="str">
        <f t="shared" si="259"/>
        <v/>
      </c>
    </row>
    <row r="1648" spans="45:58" ht="14.25" customHeight="1">
      <c r="AS1648" s="18" t="str">
        <f t="shared" si="250"/>
        <v/>
      </c>
      <c r="AT1648" s="12" t="str">
        <f t="shared" si="251"/>
        <v/>
      </c>
      <c r="AU1648" s="19" t="str">
        <f t="shared" si="252"/>
        <v/>
      </c>
      <c r="AV1648" s="12" t="str">
        <f t="shared" si="253"/>
        <v/>
      </c>
      <c r="AW1648" s="12" t="str">
        <f t="shared" si="254"/>
        <v/>
      </c>
      <c r="AX1648" s="14" t="str">
        <f t="shared" si="255"/>
        <v/>
      </c>
      <c r="AY1648" s="14" t="str">
        <f>IF($B1648="","",COUNTIFS($B$5:$B1648,$B1648,$AT$5:$AT1648,$AT1648))</f>
        <v/>
      </c>
      <c r="AZ1648" s="14" t="str">
        <f>IF($B1648="","",COUNTIFS($B$5:$B1648,$B1648,$AV$5:$AV1648,$AV1648))</f>
        <v/>
      </c>
      <c r="BA1648" s="14" t="str">
        <f t="shared" si="256"/>
        <v/>
      </c>
      <c r="BB1648" s="14" t="str">
        <f t="shared" si="257"/>
        <v/>
      </c>
      <c r="BC1648" s="14">
        <f t="shared" si="258"/>
        <v>0</v>
      </c>
      <c r="BF1648" s="20" t="str">
        <f t="shared" si="259"/>
        <v/>
      </c>
    </row>
    <row r="1649" spans="45:58" ht="14.25" customHeight="1">
      <c r="AS1649" s="18" t="str">
        <f t="shared" si="250"/>
        <v/>
      </c>
      <c r="AT1649" s="12" t="str">
        <f t="shared" si="251"/>
        <v/>
      </c>
      <c r="AU1649" s="19" t="str">
        <f t="shared" si="252"/>
        <v/>
      </c>
      <c r="AV1649" s="12" t="str">
        <f t="shared" si="253"/>
        <v/>
      </c>
      <c r="AW1649" s="12" t="str">
        <f t="shared" si="254"/>
        <v/>
      </c>
      <c r="AX1649" s="14" t="str">
        <f t="shared" si="255"/>
        <v/>
      </c>
      <c r="AY1649" s="14" t="str">
        <f>IF($B1649="","",COUNTIFS($B$5:$B1649,$B1649,$AT$5:$AT1649,$AT1649))</f>
        <v/>
      </c>
      <c r="AZ1649" s="14" t="str">
        <f>IF($B1649="","",COUNTIFS($B$5:$B1649,$B1649,$AV$5:$AV1649,$AV1649))</f>
        <v/>
      </c>
      <c r="BA1649" s="14" t="str">
        <f t="shared" si="256"/>
        <v/>
      </c>
      <c r="BB1649" s="14" t="str">
        <f t="shared" si="257"/>
        <v/>
      </c>
      <c r="BC1649" s="14">
        <f t="shared" si="258"/>
        <v>0</v>
      </c>
      <c r="BF1649" s="20" t="str">
        <f t="shared" si="259"/>
        <v/>
      </c>
    </row>
    <row r="1650" spans="45:58" ht="14.25" customHeight="1">
      <c r="AS1650" s="18" t="str">
        <f t="shared" si="250"/>
        <v/>
      </c>
      <c r="AT1650" s="12" t="str">
        <f t="shared" si="251"/>
        <v/>
      </c>
      <c r="AU1650" s="19" t="str">
        <f t="shared" si="252"/>
        <v/>
      </c>
      <c r="AV1650" s="12" t="str">
        <f t="shared" si="253"/>
        <v/>
      </c>
      <c r="AW1650" s="12" t="str">
        <f t="shared" si="254"/>
        <v/>
      </c>
      <c r="AX1650" s="14" t="str">
        <f t="shared" si="255"/>
        <v/>
      </c>
      <c r="AY1650" s="14" t="str">
        <f>IF($B1650="","",COUNTIFS($B$5:$B1650,$B1650,$AT$5:$AT1650,$AT1650))</f>
        <v/>
      </c>
      <c r="AZ1650" s="14" t="str">
        <f>IF($B1650="","",COUNTIFS($B$5:$B1650,$B1650,$AV$5:$AV1650,$AV1650))</f>
        <v/>
      </c>
      <c r="BA1650" s="14" t="str">
        <f t="shared" si="256"/>
        <v/>
      </c>
      <c r="BB1650" s="14" t="str">
        <f t="shared" si="257"/>
        <v/>
      </c>
      <c r="BC1650" s="14">
        <f t="shared" si="258"/>
        <v>0</v>
      </c>
      <c r="BF1650" s="20" t="str">
        <f t="shared" si="259"/>
        <v/>
      </c>
    </row>
    <row r="1651" spans="45:58" ht="14.25" customHeight="1">
      <c r="AS1651" s="18" t="str">
        <f t="shared" si="250"/>
        <v/>
      </c>
      <c r="AT1651" s="12" t="str">
        <f t="shared" si="251"/>
        <v/>
      </c>
      <c r="AU1651" s="19" t="str">
        <f t="shared" si="252"/>
        <v/>
      </c>
      <c r="AV1651" s="12" t="str">
        <f t="shared" si="253"/>
        <v/>
      </c>
      <c r="AW1651" s="12" t="str">
        <f t="shared" si="254"/>
        <v/>
      </c>
      <c r="AX1651" s="14" t="str">
        <f t="shared" si="255"/>
        <v/>
      </c>
      <c r="AY1651" s="14" t="str">
        <f>IF($B1651="","",COUNTIFS($B$5:$B1651,$B1651,$AT$5:$AT1651,$AT1651))</f>
        <v/>
      </c>
      <c r="AZ1651" s="14" t="str">
        <f>IF($B1651="","",COUNTIFS($B$5:$B1651,$B1651,$AV$5:$AV1651,$AV1651))</f>
        <v/>
      </c>
      <c r="BA1651" s="14" t="str">
        <f t="shared" si="256"/>
        <v/>
      </c>
      <c r="BB1651" s="14" t="str">
        <f t="shared" si="257"/>
        <v/>
      </c>
      <c r="BC1651" s="14">
        <f t="shared" si="258"/>
        <v>0</v>
      </c>
      <c r="BF1651" s="20" t="str">
        <f t="shared" si="259"/>
        <v/>
      </c>
    </row>
    <row r="1652" spans="45:58" ht="14.25" customHeight="1">
      <c r="AS1652" s="18" t="str">
        <f t="shared" si="250"/>
        <v/>
      </c>
      <c r="AT1652" s="12" t="str">
        <f t="shared" si="251"/>
        <v/>
      </c>
      <c r="AU1652" s="19" t="str">
        <f t="shared" si="252"/>
        <v/>
      </c>
      <c r="AV1652" s="12" t="str">
        <f t="shared" si="253"/>
        <v/>
      </c>
      <c r="AW1652" s="12" t="str">
        <f t="shared" si="254"/>
        <v/>
      </c>
      <c r="AX1652" s="14" t="str">
        <f t="shared" si="255"/>
        <v/>
      </c>
      <c r="AY1652" s="14" t="str">
        <f>IF($B1652="","",COUNTIFS($B$5:$B1652,$B1652,$AT$5:$AT1652,$AT1652))</f>
        <v/>
      </c>
      <c r="AZ1652" s="14" t="str">
        <f>IF($B1652="","",COUNTIFS($B$5:$B1652,$B1652,$AV$5:$AV1652,$AV1652))</f>
        <v/>
      </c>
      <c r="BA1652" s="14" t="str">
        <f t="shared" si="256"/>
        <v/>
      </c>
      <c r="BB1652" s="14" t="str">
        <f t="shared" si="257"/>
        <v/>
      </c>
      <c r="BC1652" s="14">
        <f t="shared" si="258"/>
        <v>0</v>
      </c>
      <c r="BF1652" s="20" t="str">
        <f t="shared" si="259"/>
        <v/>
      </c>
    </row>
    <row r="1653" spans="45:58" ht="14.25" customHeight="1">
      <c r="AS1653" s="18" t="str">
        <f t="shared" si="250"/>
        <v/>
      </c>
      <c r="AT1653" s="12" t="str">
        <f t="shared" si="251"/>
        <v/>
      </c>
      <c r="AU1653" s="19" t="str">
        <f t="shared" si="252"/>
        <v/>
      </c>
      <c r="AV1653" s="12" t="str">
        <f t="shared" si="253"/>
        <v/>
      </c>
      <c r="AW1653" s="12" t="str">
        <f t="shared" si="254"/>
        <v/>
      </c>
      <c r="AX1653" s="14" t="str">
        <f t="shared" si="255"/>
        <v/>
      </c>
      <c r="AY1653" s="14" t="str">
        <f>IF($B1653="","",COUNTIFS($B$5:$B1653,$B1653,$AT$5:$AT1653,$AT1653))</f>
        <v/>
      </c>
      <c r="AZ1653" s="14" t="str">
        <f>IF($B1653="","",COUNTIFS($B$5:$B1653,$B1653,$AV$5:$AV1653,$AV1653))</f>
        <v/>
      </c>
      <c r="BA1653" s="14" t="str">
        <f t="shared" si="256"/>
        <v/>
      </c>
      <c r="BB1653" s="14" t="str">
        <f t="shared" si="257"/>
        <v/>
      </c>
      <c r="BC1653" s="14">
        <f t="shared" si="258"/>
        <v>0</v>
      </c>
      <c r="BF1653" s="20" t="str">
        <f t="shared" si="259"/>
        <v/>
      </c>
    </row>
    <row r="1654" spans="45:58" ht="14.25" customHeight="1">
      <c r="AS1654" s="18" t="str">
        <f t="shared" si="250"/>
        <v/>
      </c>
      <c r="AT1654" s="12" t="str">
        <f t="shared" si="251"/>
        <v/>
      </c>
      <c r="AU1654" s="19" t="str">
        <f t="shared" si="252"/>
        <v/>
      </c>
      <c r="AV1654" s="12" t="str">
        <f t="shared" si="253"/>
        <v/>
      </c>
      <c r="AW1654" s="12" t="str">
        <f t="shared" si="254"/>
        <v/>
      </c>
      <c r="AX1654" s="14" t="str">
        <f t="shared" si="255"/>
        <v/>
      </c>
      <c r="AY1654" s="14" t="str">
        <f>IF($B1654="","",COUNTIFS($B$5:$B1654,$B1654,$AT$5:$AT1654,$AT1654))</f>
        <v/>
      </c>
      <c r="AZ1654" s="14" t="str">
        <f>IF($B1654="","",COUNTIFS($B$5:$B1654,$B1654,$AV$5:$AV1654,$AV1654))</f>
        <v/>
      </c>
      <c r="BA1654" s="14" t="str">
        <f t="shared" si="256"/>
        <v/>
      </c>
      <c r="BB1654" s="14" t="str">
        <f t="shared" si="257"/>
        <v/>
      </c>
      <c r="BC1654" s="14">
        <f t="shared" si="258"/>
        <v>0</v>
      </c>
      <c r="BF1654" s="20" t="str">
        <f t="shared" si="259"/>
        <v/>
      </c>
    </row>
    <row r="1655" spans="45:58" ht="14.25" customHeight="1">
      <c r="AS1655" s="18" t="str">
        <f t="shared" si="250"/>
        <v/>
      </c>
      <c r="AT1655" s="12" t="str">
        <f t="shared" si="251"/>
        <v/>
      </c>
      <c r="AU1655" s="19" t="str">
        <f t="shared" si="252"/>
        <v/>
      </c>
      <c r="AV1655" s="12" t="str">
        <f t="shared" si="253"/>
        <v/>
      </c>
      <c r="AW1655" s="12" t="str">
        <f t="shared" si="254"/>
        <v/>
      </c>
      <c r="AX1655" s="14" t="str">
        <f t="shared" si="255"/>
        <v/>
      </c>
      <c r="AY1655" s="14" t="str">
        <f>IF($B1655="","",COUNTIFS($B$5:$B1655,$B1655,$AT$5:$AT1655,$AT1655))</f>
        <v/>
      </c>
      <c r="AZ1655" s="14" t="str">
        <f>IF($B1655="","",COUNTIFS($B$5:$B1655,$B1655,$AV$5:$AV1655,$AV1655))</f>
        <v/>
      </c>
      <c r="BA1655" s="14" t="str">
        <f t="shared" si="256"/>
        <v/>
      </c>
      <c r="BB1655" s="14" t="str">
        <f t="shared" si="257"/>
        <v/>
      </c>
      <c r="BC1655" s="14">
        <f t="shared" si="258"/>
        <v>0</v>
      </c>
      <c r="BF1655" s="20" t="str">
        <f t="shared" si="259"/>
        <v/>
      </c>
    </row>
    <row r="1656" spans="45:58" ht="14.25" customHeight="1">
      <c r="AS1656" s="18" t="str">
        <f t="shared" si="250"/>
        <v/>
      </c>
      <c r="AT1656" s="12" t="str">
        <f t="shared" si="251"/>
        <v/>
      </c>
      <c r="AU1656" s="19" t="str">
        <f t="shared" si="252"/>
        <v/>
      </c>
      <c r="AV1656" s="12" t="str">
        <f t="shared" si="253"/>
        <v/>
      </c>
      <c r="AW1656" s="12" t="str">
        <f t="shared" si="254"/>
        <v/>
      </c>
      <c r="AX1656" s="14" t="str">
        <f t="shared" si="255"/>
        <v/>
      </c>
      <c r="AY1656" s="14" t="str">
        <f>IF($B1656="","",COUNTIFS($B$5:$B1656,$B1656,$AT$5:$AT1656,$AT1656))</f>
        <v/>
      </c>
      <c r="AZ1656" s="14" t="str">
        <f>IF($B1656="","",COUNTIFS($B$5:$B1656,$B1656,$AV$5:$AV1656,$AV1656))</f>
        <v/>
      </c>
      <c r="BA1656" s="14" t="str">
        <f t="shared" si="256"/>
        <v/>
      </c>
      <c r="BB1656" s="14" t="str">
        <f t="shared" si="257"/>
        <v/>
      </c>
      <c r="BC1656" s="14">
        <f t="shared" si="258"/>
        <v>0</v>
      </c>
      <c r="BF1656" s="20" t="str">
        <f t="shared" si="259"/>
        <v/>
      </c>
    </row>
    <row r="1657" spans="45:58" ht="14.25" customHeight="1">
      <c r="AS1657" s="18" t="str">
        <f t="shared" si="250"/>
        <v/>
      </c>
      <c r="AT1657" s="12" t="str">
        <f t="shared" si="251"/>
        <v/>
      </c>
      <c r="AU1657" s="19" t="str">
        <f t="shared" si="252"/>
        <v/>
      </c>
      <c r="AV1657" s="12" t="str">
        <f t="shared" si="253"/>
        <v/>
      </c>
      <c r="AW1657" s="12" t="str">
        <f t="shared" si="254"/>
        <v/>
      </c>
      <c r="AX1657" s="14" t="str">
        <f t="shared" si="255"/>
        <v/>
      </c>
      <c r="AY1657" s="14" t="str">
        <f>IF($B1657="","",COUNTIFS($B$5:$B1657,$B1657,$AT$5:$AT1657,$AT1657))</f>
        <v/>
      </c>
      <c r="AZ1657" s="14" t="str">
        <f>IF($B1657="","",COUNTIFS($B$5:$B1657,$B1657,$AV$5:$AV1657,$AV1657))</f>
        <v/>
      </c>
      <c r="BA1657" s="14" t="str">
        <f t="shared" si="256"/>
        <v/>
      </c>
      <c r="BB1657" s="14" t="str">
        <f t="shared" si="257"/>
        <v/>
      </c>
      <c r="BC1657" s="14">
        <f t="shared" si="258"/>
        <v>0</v>
      </c>
      <c r="BF1657" s="20" t="str">
        <f t="shared" si="259"/>
        <v/>
      </c>
    </row>
    <row r="1658" spans="45:58" ht="14.25" customHeight="1">
      <c r="AS1658" s="18" t="str">
        <f t="shared" si="250"/>
        <v/>
      </c>
      <c r="AT1658" s="12" t="str">
        <f t="shared" si="251"/>
        <v/>
      </c>
      <c r="AU1658" s="19" t="str">
        <f t="shared" si="252"/>
        <v/>
      </c>
      <c r="AV1658" s="12" t="str">
        <f t="shared" si="253"/>
        <v/>
      </c>
      <c r="AW1658" s="12" t="str">
        <f t="shared" si="254"/>
        <v/>
      </c>
      <c r="AX1658" s="14" t="str">
        <f t="shared" si="255"/>
        <v/>
      </c>
      <c r="AY1658" s="14" t="str">
        <f>IF($B1658="","",COUNTIFS($B$5:$B1658,$B1658,$AT$5:$AT1658,$AT1658))</f>
        <v/>
      </c>
      <c r="AZ1658" s="14" t="str">
        <f>IF($B1658="","",COUNTIFS($B$5:$B1658,$B1658,$AV$5:$AV1658,$AV1658))</f>
        <v/>
      </c>
      <c r="BA1658" s="14" t="str">
        <f t="shared" si="256"/>
        <v/>
      </c>
      <c r="BB1658" s="14" t="str">
        <f t="shared" si="257"/>
        <v/>
      </c>
      <c r="BC1658" s="14">
        <f t="shared" si="258"/>
        <v>0</v>
      </c>
      <c r="BF1658" s="20" t="str">
        <f t="shared" si="259"/>
        <v/>
      </c>
    </row>
    <row r="1659" spans="45:58" ht="14.25" customHeight="1">
      <c r="AS1659" s="18" t="str">
        <f t="shared" si="250"/>
        <v/>
      </c>
      <c r="AT1659" s="12" t="str">
        <f t="shared" si="251"/>
        <v/>
      </c>
      <c r="AU1659" s="19" t="str">
        <f t="shared" si="252"/>
        <v/>
      </c>
      <c r="AV1659" s="12" t="str">
        <f t="shared" si="253"/>
        <v/>
      </c>
      <c r="AW1659" s="12" t="str">
        <f t="shared" si="254"/>
        <v/>
      </c>
      <c r="AX1659" s="14" t="str">
        <f t="shared" si="255"/>
        <v/>
      </c>
      <c r="AY1659" s="14" t="str">
        <f>IF($B1659="","",COUNTIFS($B$5:$B1659,$B1659,$AT$5:$AT1659,$AT1659))</f>
        <v/>
      </c>
      <c r="AZ1659" s="14" t="str">
        <f>IF($B1659="","",COUNTIFS($B$5:$B1659,$B1659,$AV$5:$AV1659,$AV1659))</f>
        <v/>
      </c>
      <c r="BA1659" s="14" t="str">
        <f t="shared" si="256"/>
        <v/>
      </c>
      <c r="BB1659" s="14" t="str">
        <f t="shared" si="257"/>
        <v/>
      </c>
      <c r="BC1659" s="14">
        <f t="shared" si="258"/>
        <v>0</v>
      </c>
      <c r="BF1659" s="20" t="str">
        <f t="shared" si="259"/>
        <v/>
      </c>
    </row>
    <row r="1660" spans="45:58" ht="14.25" customHeight="1">
      <c r="AS1660" s="18" t="str">
        <f t="shared" si="250"/>
        <v/>
      </c>
      <c r="AT1660" s="12" t="str">
        <f t="shared" si="251"/>
        <v/>
      </c>
      <c r="AU1660" s="19" t="str">
        <f t="shared" si="252"/>
        <v/>
      </c>
      <c r="AV1660" s="12" t="str">
        <f t="shared" si="253"/>
        <v/>
      </c>
      <c r="AW1660" s="12" t="str">
        <f t="shared" si="254"/>
        <v/>
      </c>
      <c r="AX1660" s="14" t="str">
        <f t="shared" si="255"/>
        <v/>
      </c>
      <c r="AY1660" s="14" t="str">
        <f>IF($B1660="","",COUNTIFS($B$5:$B1660,$B1660,$AT$5:$AT1660,$AT1660))</f>
        <v/>
      </c>
      <c r="AZ1660" s="14" t="str">
        <f>IF($B1660="","",COUNTIFS($B$5:$B1660,$B1660,$AV$5:$AV1660,$AV1660))</f>
        <v/>
      </c>
      <c r="BA1660" s="14" t="str">
        <f t="shared" si="256"/>
        <v/>
      </c>
      <c r="BB1660" s="14" t="str">
        <f t="shared" si="257"/>
        <v/>
      </c>
      <c r="BC1660" s="14">
        <f t="shared" si="258"/>
        <v>0</v>
      </c>
      <c r="BF1660" s="20" t="str">
        <f t="shared" si="259"/>
        <v/>
      </c>
    </row>
    <row r="1661" spans="45:58" ht="14.25" customHeight="1">
      <c r="AS1661" s="18" t="str">
        <f t="shared" si="250"/>
        <v/>
      </c>
      <c r="AT1661" s="12" t="str">
        <f t="shared" si="251"/>
        <v/>
      </c>
      <c r="AU1661" s="19" t="str">
        <f t="shared" si="252"/>
        <v/>
      </c>
      <c r="AV1661" s="12" t="str">
        <f t="shared" si="253"/>
        <v/>
      </c>
      <c r="AW1661" s="12" t="str">
        <f t="shared" si="254"/>
        <v/>
      </c>
      <c r="AX1661" s="14" t="str">
        <f t="shared" si="255"/>
        <v/>
      </c>
      <c r="AY1661" s="14" t="str">
        <f>IF($B1661="","",COUNTIFS($B$5:$B1661,$B1661,$AT$5:$AT1661,$AT1661))</f>
        <v/>
      </c>
      <c r="AZ1661" s="14" t="str">
        <f>IF($B1661="","",COUNTIFS($B$5:$B1661,$B1661,$AV$5:$AV1661,$AV1661))</f>
        <v/>
      </c>
      <c r="BA1661" s="14" t="str">
        <f t="shared" si="256"/>
        <v/>
      </c>
      <c r="BB1661" s="14" t="str">
        <f t="shared" si="257"/>
        <v/>
      </c>
      <c r="BC1661" s="14">
        <f t="shared" si="258"/>
        <v>0</v>
      </c>
      <c r="BF1661" s="20" t="str">
        <f t="shared" si="259"/>
        <v/>
      </c>
    </row>
    <row r="1662" spans="45:58" ht="14.25" customHeight="1">
      <c r="AS1662" s="18" t="str">
        <f t="shared" si="250"/>
        <v/>
      </c>
      <c r="AT1662" s="12" t="str">
        <f t="shared" si="251"/>
        <v/>
      </c>
      <c r="AU1662" s="19" t="str">
        <f t="shared" si="252"/>
        <v/>
      </c>
      <c r="AV1662" s="12" t="str">
        <f t="shared" si="253"/>
        <v/>
      </c>
      <c r="AW1662" s="12" t="str">
        <f t="shared" si="254"/>
        <v/>
      </c>
      <c r="AX1662" s="14" t="str">
        <f t="shared" si="255"/>
        <v/>
      </c>
      <c r="AY1662" s="14" t="str">
        <f>IF($B1662="","",COUNTIFS($B$5:$B1662,$B1662,$AT$5:$AT1662,$AT1662))</f>
        <v/>
      </c>
      <c r="AZ1662" s="14" t="str">
        <f>IF($B1662="","",COUNTIFS($B$5:$B1662,$B1662,$AV$5:$AV1662,$AV1662))</f>
        <v/>
      </c>
      <c r="BA1662" s="14" t="str">
        <f t="shared" si="256"/>
        <v/>
      </c>
      <c r="BB1662" s="14" t="str">
        <f t="shared" si="257"/>
        <v/>
      </c>
      <c r="BC1662" s="14">
        <f t="shared" si="258"/>
        <v>0</v>
      </c>
      <c r="BF1662" s="20" t="str">
        <f t="shared" si="259"/>
        <v/>
      </c>
    </row>
    <row r="1663" spans="45:58" ht="14.25" customHeight="1">
      <c r="AS1663" s="18" t="str">
        <f t="shared" si="250"/>
        <v/>
      </c>
      <c r="AT1663" s="12" t="str">
        <f t="shared" si="251"/>
        <v/>
      </c>
      <c r="AU1663" s="19" t="str">
        <f t="shared" si="252"/>
        <v/>
      </c>
      <c r="AV1663" s="12" t="str">
        <f t="shared" si="253"/>
        <v/>
      </c>
      <c r="AW1663" s="12" t="str">
        <f t="shared" si="254"/>
        <v/>
      </c>
      <c r="AX1663" s="14" t="str">
        <f t="shared" si="255"/>
        <v/>
      </c>
      <c r="AY1663" s="14" t="str">
        <f>IF($B1663="","",COUNTIFS($B$5:$B1663,$B1663,$AT$5:$AT1663,$AT1663))</f>
        <v/>
      </c>
      <c r="AZ1663" s="14" t="str">
        <f>IF($B1663="","",COUNTIFS($B$5:$B1663,$B1663,$AV$5:$AV1663,$AV1663))</f>
        <v/>
      </c>
      <c r="BA1663" s="14" t="str">
        <f t="shared" si="256"/>
        <v/>
      </c>
      <c r="BB1663" s="14" t="str">
        <f t="shared" si="257"/>
        <v/>
      </c>
      <c r="BC1663" s="14">
        <f t="shared" si="258"/>
        <v>0</v>
      </c>
      <c r="BF1663" s="20" t="str">
        <f t="shared" si="259"/>
        <v/>
      </c>
    </row>
    <row r="1664" spans="45:58" ht="14.25" customHeight="1">
      <c r="AS1664" s="18" t="str">
        <f t="shared" si="250"/>
        <v/>
      </c>
      <c r="AT1664" s="12" t="str">
        <f t="shared" si="251"/>
        <v/>
      </c>
      <c r="AU1664" s="19" t="str">
        <f t="shared" si="252"/>
        <v/>
      </c>
      <c r="AV1664" s="12" t="str">
        <f t="shared" si="253"/>
        <v/>
      </c>
      <c r="AW1664" s="12" t="str">
        <f t="shared" si="254"/>
        <v/>
      </c>
      <c r="AX1664" s="14" t="str">
        <f t="shared" si="255"/>
        <v/>
      </c>
      <c r="AY1664" s="14" t="str">
        <f>IF($B1664="","",COUNTIFS($B$5:$B1664,$B1664,$AT$5:$AT1664,$AT1664))</f>
        <v/>
      </c>
      <c r="AZ1664" s="14" t="str">
        <f>IF($B1664="","",COUNTIFS($B$5:$B1664,$B1664,$AV$5:$AV1664,$AV1664))</f>
        <v/>
      </c>
      <c r="BA1664" s="14" t="str">
        <f t="shared" si="256"/>
        <v/>
      </c>
      <c r="BB1664" s="14" t="str">
        <f t="shared" si="257"/>
        <v/>
      </c>
      <c r="BC1664" s="14">
        <f t="shared" si="258"/>
        <v>0</v>
      </c>
      <c r="BF1664" s="20" t="str">
        <f t="shared" si="259"/>
        <v/>
      </c>
    </row>
    <row r="1665" spans="45:58" ht="14.25" customHeight="1">
      <c r="AS1665" s="18" t="str">
        <f t="shared" si="250"/>
        <v/>
      </c>
      <c r="AT1665" s="12" t="str">
        <f t="shared" si="251"/>
        <v/>
      </c>
      <c r="AU1665" s="19" t="str">
        <f t="shared" si="252"/>
        <v/>
      </c>
      <c r="AV1665" s="12" t="str">
        <f t="shared" si="253"/>
        <v/>
      </c>
      <c r="AW1665" s="12" t="str">
        <f t="shared" si="254"/>
        <v/>
      </c>
      <c r="AX1665" s="14" t="str">
        <f t="shared" si="255"/>
        <v/>
      </c>
      <c r="AY1665" s="14" t="str">
        <f>IF($B1665="","",COUNTIFS($B$5:$B1665,$B1665,$AT$5:$AT1665,$AT1665))</f>
        <v/>
      </c>
      <c r="AZ1665" s="14" t="str">
        <f>IF($B1665="","",COUNTIFS($B$5:$B1665,$B1665,$AV$5:$AV1665,$AV1665))</f>
        <v/>
      </c>
      <c r="BA1665" s="14" t="str">
        <f t="shared" si="256"/>
        <v/>
      </c>
      <c r="BB1665" s="14" t="str">
        <f t="shared" si="257"/>
        <v/>
      </c>
      <c r="BC1665" s="14">
        <f t="shared" si="258"/>
        <v>0</v>
      </c>
      <c r="BF1665" s="20" t="str">
        <f t="shared" si="259"/>
        <v/>
      </c>
    </row>
    <row r="1666" spans="45:58" ht="14.25" customHeight="1">
      <c r="AS1666" s="18" t="str">
        <f t="shared" si="250"/>
        <v/>
      </c>
      <c r="AT1666" s="12" t="str">
        <f t="shared" si="251"/>
        <v/>
      </c>
      <c r="AU1666" s="19" t="str">
        <f t="shared" si="252"/>
        <v/>
      </c>
      <c r="AV1666" s="12" t="str">
        <f t="shared" si="253"/>
        <v/>
      </c>
      <c r="AW1666" s="12" t="str">
        <f t="shared" si="254"/>
        <v/>
      </c>
      <c r="AX1666" s="14" t="str">
        <f t="shared" si="255"/>
        <v/>
      </c>
      <c r="AY1666" s="14" t="str">
        <f>IF($B1666="","",COUNTIFS($B$5:$B1666,$B1666,$AT$5:$AT1666,$AT1666))</f>
        <v/>
      </c>
      <c r="AZ1666" s="14" t="str">
        <f>IF($B1666="","",COUNTIFS($B$5:$B1666,$B1666,$AV$5:$AV1666,$AV1666))</f>
        <v/>
      </c>
      <c r="BA1666" s="14" t="str">
        <f t="shared" si="256"/>
        <v/>
      </c>
      <c r="BB1666" s="14" t="str">
        <f t="shared" si="257"/>
        <v/>
      </c>
      <c r="BC1666" s="14">
        <f t="shared" si="258"/>
        <v>0</v>
      </c>
      <c r="BF1666" s="20" t="str">
        <f t="shared" si="259"/>
        <v/>
      </c>
    </row>
    <row r="1667" spans="45:58" ht="14.25" customHeight="1">
      <c r="AS1667" s="18" t="str">
        <f t="shared" si="250"/>
        <v/>
      </c>
      <c r="AT1667" s="12" t="str">
        <f t="shared" si="251"/>
        <v/>
      </c>
      <c r="AU1667" s="19" t="str">
        <f t="shared" si="252"/>
        <v/>
      </c>
      <c r="AV1667" s="12" t="str">
        <f t="shared" si="253"/>
        <v/>
      </c>
      <c r="AW1667" s="12" t="str">
        <f t="shared" si="254"/>
        <v/>
      </c>
      <c r="AX1667" s="14" t="str">
        <f t="shared" si="255"/>
        <v/>
      </c>
      <c r="AY1667" s="14" t="str">
        <f>IF($B1667="","",COUNTIFS($B$5:$B1667,$B1667,$AT$5:$AT1667,$AT1667))</f>
        <v/>
      </c>
      <c r="AZ1667" s="14" t="str">
        <f>IF($B1667="","",COUNTIFS($B$5:$B1667,$B1667,$AV$5:$AV1667,$AV1667))</f>
        <v/>
      </c>
      <c r="BA1667" s="14" t="str">
        <f t="shared" si="256"/>
        <v/>
      </c>
      <c r="BB1667" s="14" t="str">
        <f t="shared" si="257"/>
        <v/>
      </c>
      <c r="BC1667" s="14">
        <f t="shared" si="258"/>
        <v>0</v>
      </c>
      <c r="BF1667" s="20" t="str">
        <f t="shared" si="259"/>
        <v/>
      </c>
    </row>
    <row r="1668" spans="45:58" ht="14.25" customHeight="1">
      <c r="AS1668" s="18" t="str">
        <f t="shared" si="250"/>
        <v/>
      </c>
      <c r="AT1668" s="12" t="str">
        <f t="shared" si="251"/>
        <v/>
      </c>
      <c r="AU1668" s="19" t="str">
        <f t="shared" si="252"/>
        <v/>
      </c>
      <c r="AV1668" s="12" t="str">
        <f t="shared" si="253"/>
        <v/>
      </c>
      <c r="AW1668" s="12" t="str">
        <f t="shared" si="254"/>
        <v/>
      </c>
      <c r="AX1668" s="14" t="str">
        <f t="shared" si="255"/>
        <v/>
      </c>
      <c r="AY1668" s="14" t="str">
        <f>IF($B1668="","",COUNTIFS($B$5:$B1668,$B1668,$AT$5:$AT1668,$AT1668))</f>
        <v/>
      </c>
      <c r="AZ1668" s="14" t="str">
        <f>IF($B1668="","",COUNTIFS($B$5:$B1668,$B1668,$AV$5:$AV1668,$AV1668))</f>
        <v/>
      </c>
      <c r="BA1668" s="14" t="str">
        <f t="shared" si="256"/>
        <v/>
      </c>
      <c r="BB1668" s="14" t="str">
        <f t="shared" si="257"/>
        <v/>
      </c>
      <c r="BC1668" s="14">
        <f t="shared" si="258"/>
        <v>0</v>
      </c>
      <c r="BF1668" s="20" t="str">
        <f t="shared" si="259"/>
        <v/>
      </c>
    </row>
    <row r="1669" spans="45:58" ht="14.25" customHeight="1">
      <c r="AS1669" s="18" t="str">
        <f t="shared" ref="AS1669:AS1732" si="260">IF($B1669="","",SUM($H1669,$J1669,$L1669,$N1669,$P1669,$R1669,$T1669,$V1669,$X1669,$Z1669,$AB1669,$AD1669,$AF1669,$AH1669,$AJ1669,$AL1669,$AN1669))</f>
        <v/>
      </c>
      <c r="AT1669" s="12" t="str">
        <f t="shared" ref="AT1669:AT1732" si="261">IF($C1669="","",DATE(YEAR($C1669),MONTH($C1669),1))</f>
        <v/>
      </c>
      <c r="AU1669" s="19" t="str">
        <f t="shared" ref="AU1669:AU1732" si="262">IF($AT1669="","",TEXT($AT1669,"mmmm yyyy"))</f>
        <v/>
      </c>
      <c r="AV1669" s="12" t="str">
        <f t="shared" ref="AV1669:AV1732" si="263">IF($C1669="","",$C1669-WEEKDAY($C1669,2)+1)</f>
        <v/>
      </c>
      <c r="AW1669" s="12" t="str">
        <f t="shared" ref="AW1669:AW1732" si="264">IF($AV1669="","",$AV1669+6)</f>
        <v/>
      </c>
      <c r="AX1669" s="14" t="str">
        <f t="shared" ref="AX1669:AX1732" si="265">IF($AV1669="","",TEXT($AV1669,"dd/mm/yyyy")&amp;" - "&amp;TEXT($AW1669,"dd/mm/yyyy"))</f>
        <v/>
      </c>
      <c r="AY1669" s="14" t="str">
        <f>IF($B1669="","",COUNTIFS($B$5:$B1669,$B1669,$AT$5:$AT1669,$AT1669))</f>
        <v/>
      </c>
      <c r="AZ1669" s="14" t="str">
        <f>IF($B1669="","",COUNTIFS($B$5:$B1669,$B1669,$AV$5:$AV1669,$AV1669))</f>
        <v/>
      </c>
      <c r="BA1669" s="14" t="str">
        <f t="shared" ref="BA1669:BA1732" si="266">IF($B1669="","",TEXT($AY1669,"00")&amp;"|"&amp;$B1669&amp;"|"&amp;TEXT($AT1669,"yyyymmdd"))</f>
        <v/>
      </c>
      <c r="BB1669" s="14" t="str">
        <f t="shared" ref="BB1669:BB1732" si="267">IF($B1669="","",TEXT($AZ1669,"00")&amp;"|"&amp;$B1669&amp;"|"&amp;TEXT($AV1669,"yyyymmdd"))</f>
        <v/>
      </c>
      <c r="BC1669" s="14">
        <f t="shared" ref="BC1669:BC1732" si="268">IF(OR($AP1669="YES",$AP1669="Yes",$AP1669="Y",$AP1669=1),1,0)</f>
        <v>0</v>
      </c>
      <c r="BF1669" s="20" t="str">
        <f t="shared" ref="BF1669:BF1732" si="269">IF($C1669="","",IF($C1669&gt;=DATE(2026,6,1),"QA-2026-06",IF($C1669&gt;=DATE(2026,5,1),"May 2026+",IF($C1669&gt;=DATE(2026,4,1),"April 2026",IF($C1669&gt;=DATE(2026,3,1),"March 2026","Jan-Feb 2026")))))</f>
        <v/>
      </c>
    </row>
    <row r="1670" spans="45:58" ht="14.25" customHeight="1">
      <c r="AS1670" s="18" t="str">
        <f t="shared" si="260"/>
        <v/>
      </c>
      <c r="AT1670" s="12" t="str">
        <f t="shared" si="261"/>
        <v/>
      </c>
      <c r="AU1670" s="19" t="str">
        <f t="shared" si="262"/>
        <v/>
      </c>
      <c r="AV1670" s="12" t="str">
        <f t="shared" si="263"/>
        <v/>
      </c>
      <c r="AW1670" s="12" t="str">
        <f t="shared" si="264"/>
        <v/>
      </c>
      <c r="AX1670" s="14" t="str">
        <f t="shared" si="265"/>
        <v/>
      </c>
      <c r="AY1670" s="14" t="str">
        <f>IF($B1670="","",COUNTIFS($B$5:$B1670,$B1670,$AT$5:$AT1670,$AT1670))</f>
        <v/>
      </c>
      <c r="AZ1670" s="14" t="str">
        <f>IF($B1670="","",COUNTIFS($B$5:$B1670,$B1670,$AV$5:$AV1670,$AV1670))</f>
        <v/>
      </c>
      <c r="BA1670" s="14" t="str">
        <f t="shared" si="266"/>
        <v/>
      </c>
      <c r="BB1670" s="14" t="str">
        <f t="shared" si="267"/>
        <v/>
      </c>
      <c r="BC1670" s="14">
        <f t="shared" si="268"/>
        <v>0</v>
      </c>
      <c r="BF1670" s="20" t="str">
        <f t="shared" si="269"/>
        <v/>
      </c>
    </row>
    <row r="1671" spans="45:58" ht="14.25" customHeight="1">
      <c r="AS1671" s="18" t="str">
        <f t="shared" si="260"/>
        <v/>
      </c>
      <c r="AT1671" s="12" t="str">
        <f t="shared" si="261"/>
        <v/>
      </c>
      <c r="AU1671" s="19" t="str">
        <f t="shared" si="262"/>
        <v/>
      </c>
      <c r="AV1671" s="12" t="str">
        <f t="shared" si="263"/>
        <v/>
      </c>
      <c r="AW1671" s="12" t="str">
        <f t="shared" si="264"/>
        <v/>
      </c>
      <c r="AX1671" s="14" t="str">
        <f t="shared" si="265"/>
        <v/>
      </c>
      <c r="AY1671" s="14" t="str">
        <f>IF($B1671="","",COUNTIFS($B$5:$B1671,$B1671,$AT$5:$AT1671,$AT1671))</f>
        <v/>
      </c>
      <c r="AZ1671" s="14" t="str">
        <f>IF($B1671="","",COUNTIFS($B$5:$B1671,$B1671,$AV$5:$AV1671,$AV1671))</f>
        <v/>
      </c>
      <c r="BA1671" s="14" t="str">
        <f t="shared" si="266"/>
        <v/>
      </c>
      <c r="BB1671" s="14" t="str">
        <f t="shared" si="267"/>
        <v/>
      </c>
      <c r="BC1671" s="14">
        <f t="shared" si="268"/>
        <v>0</v>
      </c>
      <c r="BF1671" s="20" t="str">
        <f t="shared" si="269"/>
        <v/>
      </c>
    </row>
    <row r="1672" spans="45:58" ht="14.25" customHeight="1">
      <c r="AS1672" s="18" t="str">
        <f t="shared" si="260"/>
        <v/>
      </c>
      <c r="AT1672" s="12" t="str">
        <f t="shared" si="261"/>
        <v/>
      </c>
      <c r="AU1672" s="19" t="str">
        <f t="shared" si="262"/>
        <v/>
      </c>
      <c r="AV1672" s="12" t="str">
        <f t="shared" si="263"/>
        <v/>
      </c>
      <c r="AW1672" s="12" t="str">
        <f t="shared" si="264"/>
        <v/>
      </c>
      <c r="AX1672" s="14" t="str">
        <f t="shared" si="265"/>
        <v/>
      </c>
      <c r="AY1672" s="14" t="str">
        <f>IF($B1672="","",COUNTIFS($B$5:$B1672,$B1672,$AT$5:$AT1672,$AT1672))</f>
        <v/>
      </c>
      <c r="AZ1672" s="14" t="str">
        <f>IF($B1672="","",COUNTIFS($B$5:$B1672,$B1672,$AV$5:$AV1672,$AV1672))</f>
        <v/>
      </c>
      <c r="BA1672" s="14" t="str">
        <f t="shared" si="266"/>
        <v/>
      </c>
      <c r="BB1672" s="14" t="str">
        <f t="shared" si="267"/>
        <v/>
      </c>
      <c r="BC1672" s="14">
        <f t="shared" si="268"/>
        <v>0</v>
      </c>
      <c r="BF1672" s="20" t="str">
        <f t="shared" si="269"/>
        <v/>
      </c>
    </row>
    <row r="1673" spans="45:58" ht="14.25" customHeight="1">
      <c r="AS1673" s="18" t="str">
        <f t="shared" si="260"/>
        <v/>
      </c>
      <c r="AT1673" s="12" t="str">
        <f t="shared" si="261"/>
        <v/>
      </c>
      <c r="AU1673" s="19" t="str">
        <f t="shared" si="262"/>
        <v/>
      </c>
      <c r="AV1673" s="12" t="str">
        <f t="shared" si="263"/>
        <v/>
      </c>
      <c r="AW1673" s="12" t="str">
        <f t="shared" si="264"/>
        <v/>
      </c>
      <c r="AX1673" s="14" t="str">
        <f t="shared" si="265"/>
        <v/>
      </c>
      <c r="AY1673" s="14" t="str">
        <f>IF($B1673="","",COUNTIFS($B$5:$B1673,$B1673,$AT$5:$AT1673,$AT1673))</f>
        <v/>
      </c>
      <c r="AZ1673" s="14" t="str">
        <f>IF($B1673="","",COUNTIFS($B$5:$B1673,$B1673,$AV$5:$AV1673,$AV1673))</f>
        <v/>
      </c>
      <c r="BA1673" s="14" t="str">
        <f t="shared" si="266"/>
        <v/>
      </c>
      <c r="BB1673" s="14" t="str">
        <f t="shared" si="267"/>
        <v/>
      </c>
      <c r="BC1673" s="14">
        <f t="shared" si="268"/>
        <v>0</v>
      </c>
      <c r="BF1673" s="20" t="str">
        <f t="shared" si="269"/>
        <v/>
      </c>
    </row>
    <row r="1674" spans="45:58" ht="14.25" customHeight="1">
      <c r="AS1674" s="18" t="str">
        <f t="shared" si="260"/>
        <v/>
      </c>
      <c r="AT1674" s="12" t="str">
        <f t="shared" si="261"/>
        <v/>
      </c>
      <c r="AU1674" s="19" t="str">
        <f t="shared" si="262"/>
        <v/>
      </c>
      <c r="AV1674" s="12" t="str">
        <f t="shared" si="263"/>
        <v/>
      </c>
      <c r="AW1674" s="12" t="str">
        <f t="shared" si="264"/>
        <v/>
      </c>
      <c r="AX1674" s="14" t="str">
        <f t="shared" si="265"/>
        <v/>
      </c>
      <c r="AY1674" s="14" t="str">
        <f>IF($B1674="","",COUNTIFS($B$5:$B1674,$B1674,$AT$5:$AT1674,$AT1674))</f>
        <v/>
      </c>
      <c r="AZ1674" s="14" t="str">
        <f>IF($B1674="","",COUNTIFS($B$5:$B1674,$B1674,$AV$5:$AV1674,$AV1674))</f>
        <v/>
      </c>
      <c r="BA1674" s="14" t="str">
        <f t="shared" si="266"/>
        <v/>
      </c>
      <c r="BB1674" s="14" t="str">
        <f t="shared" si="267"/>
        <v/>
      </c>
      <c r="BC1674" s="14">
        <f t="shared" si="268"/>
        <v>0</v>
      </c>
      <c r="BF1674" s="20" t="str">
        <f t="shared" si="269"/>
        <v/>
      </c>
    </row>
    <row r="1675" spans="45:58" ht="14.25" customHeight="1">
      <c r="AS1675" s="18" t="str">
        <f t="shared" si="260"/>
        <v/>
      </c>
      <c r="AT1675" s="12" t="str">
        <f t="shared" si="261"/>
        <v/>
      </c>
      <c r="AU1675" s="19" t="str">
        <f t="shared" si="262"/>
        <v/>
      </c>
      <c r="AV1675" s="12" t="str">
        <f t="shared" si="263"/>
        <v/>
      </c>
      <c r="AW1675" s="12" t="str">
        <f t="shared" si="264"/>
        <v/>
      </c>
      <c r="AX1675" s="14" t="str">
        <f t="shared" si="265"/>
        <v/>
      </c>
      <c r="AY1675" s="14" t="str">
        <f>IF($B1675="","",COUNTIFS($B$5:$B1675,$B1675,$AT$5:$AT1675,$AT1675))</f>
        <v/>
      </c>
      <c r="AZ1675" s="14" t="str">
        <f>IF($B1675="","",COUNTIFS($B$5:$B1675,$B1675,$AV$5:$AV1675,$AV1675))</f>
        <v/>
      </c>
      <c r="BA1675" s="14" t="str">
        <f t="shared" si="266"/>
        <v/>
      </c>
      <c r="BB1675" s="14" t="str">
        <f t="shared" si="267"/>
        <v/>
      </c>
      <c r="BC1675" s="14">
        <f t="shared" si="268"/>
        <v>0</v>
      </c>
      <c r="BF1675" s="20" t="str">
        <f t="shared" si="269"/>
        <v/>
      </c>
    </row>
    <row r="1676" spans="45:58" ht="14.25" customHeight="1">
      <c r="AS1676" s="18" t="str">
        <f t="shared" si="260"/>
        <v/>
      </c>
      <c r="AT1676" s="12" t="str">
        <f t="shared" si="261"/>
        <v/>
      </c>
      <c r="AU1676" s="19" t="str">
        <f t="shared" si="262"/>
        <v/>
      </c>
      <c r="AV1676" s="12" t="str">
        <f t="shared" si="263"/>
        <v/>
      </c>
      <c r="AW1676" s="12" t="str">
        <f t="shared" si="264"/>
        <v/>
      </c>
      <c r="AX1676" s="14" t="str">
        <f t="shared" si="265"/>
        <v/>
      </c>
      <c r="AY1676" s="14" t="str">
        <f>IF($B1676="","",COUNTIFS($B$5:$B1676,$B1676,$AT$5:$AT1676,$AT1676))</f>
        <v/>
      </c>
      <c r="AZ1676" s="14" t="str">
        <f>IF($B1676="","",COUNTIFS($B$5:$B1676,$B1676,$AV$5:$AV1676,$AV1676))</f>
        <v/>
      </c>
      <c r="BA1676" s="14" t="str">
        <f t="shared" si="266"/>
        <v/>
      </c>
      <c r="BB1676" s="14" t="str">
        <f t="shared" si="267"/>
        <v/>
      </c>
      <c r="BC1676" s="14">
        <f t="shared" si="268"/>
        <v>0</v>
      </c>
      <c r="BF1676" s="20" t="str">
        <f t="shared" si="269"/>
        <v/>
      </c>
    </row>
    <row r="1677" spans="45:58" ht="14.25" customHeight="1">
      <c r="AS1677" s="18" t="str">
        <f t="shared" si="260"/>
        <v/>
      </c>
      <c r="AT1677" s="12" t="str">
        <f t="shared" si="261"/>
        <v/>
      </c>
      <c r="AU1677" s="19" t="str">
        <f t="shared" si="262"/>
        <v/>
      </c>
      <c r="AV1677" s="12" t="str">
        <f t="shared" si="263"/>
        <v/>
      </c>
      <c r="AW1677" s="12" t="str">
        <f t="shared" si="264"/>
        <v/>
      </c>
      <c r="AX1677" s="14" t="str">
        <f t="shared" si="265"/>
        <v/>
      </c>
      <c r="AY1677" s="14" t="str">
        <f>IF($B1677="","",COUNTIFS($B$5:$B1677,$B1677,$AT$5:$AT1677,$AT1677))</f>
        <v/>
      </c>
      <c r="AZ1677" s="14" t="str">
        <f>IF($B1677="","",COUNTIFS($B$5:$B1677,$B1677,$AV$5:$AV1677,$AV1677))</f>
        <v/>
      </c>
      <c r="BA1677" s="14" t="str">
        <f t="shared" si="266"/>
        <v/>
      </c>
      <c r="BB1677" s="14" t="str">
        <f t="shared" si="267"/>
        <v/>
      </c>
      <c r="BC1677" s="14">
        <f t="shared" si="268"/>
        <v>0</v>
      </c>
      <c r="BF1677" s="20" t="str">
        <f t="shared" si="269"/>
        <v/>
      </c>
    </row>
    <row r="1678" spans="45:58" ht="14.25" customHeight="1">
      <c r="AS1678" s="18" t="str">
        <f t="shared" si="260"/>
        <v/>
      </c>
      <c r="AT1678" s="12" t="str">
        <f t="shared" si="261"/>
        <v/>
      </c>
      <c r="AU1678" s="19" t="str">
        <f t="shared" si="262"/>
        <v/>
      </c>
      <c r="AV1678" s="12" t="str">
        <f t="shared" si="263"/>
        <v/>
      </c>
      <c r="AW1678" s="12" t="str">
        <f t="shared" si="264"/>
        <v/>
      </c>
      <c r="AX1678" s="14" t="str">
        <f t="shared" si="265"/>
        <v/>
      </c>
      <c r="AY1678" s="14" t="str">
        <f>IF($B1678="","",COUNTIFS($B$5:$B1678,$B1678,$AT$5:$AT1678,$AT1678))</f>
        <v/>
      </c>
      <c r="AZ1678" s="14" t="str">
        <f>IF($B1678="","",COUNTIFS($B$5:$B1678,$B1678,$AV$5:$AV1678,$AV1678))</f>
        <v/>
      </c>
      <c r="BA1678" s="14" t="str">
        <f t="shared" si="266"/>
        <v/>
      </c>
      <c r="BB1678" s="14" t="str">
        <f t="shared" si="267"/>
        <v/>
      </c>
      <c r="BC1678" s="14">
        <f t="shared" si="268"/>
        <v>0</v>
      </c>
      <c r="BF1678" s="20" t="str">
        <f t="shared" si="269"/>
        <v/>
      </c>
    </row>
    <row r="1679" spans="45:58" ht="14.25" customHeight="1">
      <c r="AS1679" s="18" t="str">
        <f t="shared" si="260"/>
        <v/>
      </c>
      <c r="AT1679" s="12" t="str">
        <f t="shared" si="261"/>
        <v/>
      </c>
      <c r="AU1679" s="19" t="str">
        <f t="shared" si="262"/>
        <v/>
      </c>
      <c r="AV1679" s="12" t="str">
        <f t="shared" si="263"/>
        <v/>
      </c>
      <c r="AW1679" s="12" t="str">
        <f t="shared" si="264"/>
        <v/>
      </c>
      <c r="AX1679" s="14" t="str">
        <f t="shared" si="265"/>
        <v/>
      </c>
      <c r="AY1679" s="14" t="str">
        <f>IF($B1679="","",COUNTIFS($B$5:$B1679,$B1679,$AT$5:$AT1679,$AT1679))</f>
        <v/>
      </c>
      <c r="AZ1679" s="14" t="str">
        <f>IF($B1679="","",COUNTIFS($B$5:$B1679,$B1679,$AV$5:$AV1679,$AV1679))</f>
        <v/>
      </c>
      <c r="BA1679" s="14" t="str">
        <f t="shared" si="266"/>
        <v/>
      </c>
      <c r="BB1679" s="14" t="str">
        <f t="shared" si="267"/>
        <v/>
      </c>
      <c r="BC1679" s="14">
        <f t="shared" si="268"/>
        <v>0</v>
      </c>
      <c r="BF1679" s="20" t="str">
        <f t="shared" si="269"/>
        <v/>
      </c>
    </row>
    <row r="1680" spans="45:58" ht="14.25" customHeight="1">
      <c r="AS1680" s="18" t="str">
        <f t="shared" si="260"/>
        <v/>
      </c>
      <c r="AT1680" s="12" t="str">
        <f t="shared" si="261"/>
        <v/>
      </c>
      <c r="AU1680" s="19" t="str">
        <f t="shared" si="262"/>
        <v/>
      </c>
      <c r="AV1680" s="12" t="str">
        <f t="shared" si="263"/>
        <v/>
      </c>
      <c r="AW1680" s="12" t="str">
        <f t="shared" si="264"/>
        <v/>
      </c>
      <c r="AX1680" s="14" t="str">
        <f t="shared" si="265"/>
        <v/>
      </c>
      <c r="AY1680" s="14" t="str">
        <f>IF($B1680="","",COUNTIFS($B$5:$B1680,$B1680,$AT$5:$AT1680,$AT1680))</f>
        <v/>
      </c>
      <c r="AZ1680" s="14" t="str">
        <f>IF($B1680="","",COUNTIFS($B$5:$B1680,$B1680,$AV$5:$AV1680,$AV1680))</f>
        <v/>
      </c>
      <c r="BA1680" s="14" t="str">
        <f t="shared" si="266"/>
        <v/>
      </c>
      <c r="BB1680" s="14" t="str">
        <f t="shared" si="267"/>
        <v/>
      </c>
      <c r="BC1680" s="14">
        <f t="shared" si="268"/>
        <v>0</v>
      </c>
      <c r="BF1680" s="20" t="str">
        <f t="shared" si="269"/>
        <v/>
      </c>
    </row>
    <row r="1681" spans="45:58" ht="14.25" customHeight="1">
      <c r="AS1681" s="18" t="str">
        <f t="shared" si="260"/>
        <v/>
      </c>
      <c r="AT1681" s="12" t="str">
        <f t="shared" si="261"/>
        <v/>
      </c>
      <c r="AU1681" s="19" t="str">
        <f t="shared" si="262"/>
        <v/>
      </c>
      <c r="AV1681" s="12" t="str">
        <f t="shared" si="263"/>
        <v/>
      </c>
      <c r="AW1681" s="12" t="str">
        <f t="shared" si="264"/>
        <v/>
      </c>
      <c r="AX1681" s="14" t="str">
        <f t="shared" si="265"/>
        <v/>
      </c>
      <c r="AY1681" s="14" t="str">
        <f>IF($B1681="","",COUNTIFS($B$5:$B1681,$B1681,$AT$5:$AT1681,$AT1681))</f>
        <v/>
      </c>
      <c r="AZ1681" s="14" t="str">
        <f>IF($B1681="","",COUNTIFS($B$5:$B1681,$B1681,$AV$5:$AV1681,$AV1681))</f>
        <v/>
      </c>
      <c r="BA1681" s="14" t="str">
        <f t="shared" si="266"/>
        <v/>
      </c>
      <c r="BB1681" s="14" t="str">
        <f t="shared" si="267"/>
        <v/>
      </c>
      <c r="BC1681" s="14">
        <f t="shared" si="268"/>
        <v>0</v>
      </c>
      <c r="BF1681" s="20" t="str">
        <f t="shared" si="269"/>
        <v/>
      </c>
    </row>
    <row r="1682" spans="45:58" ht="14.25" customHeight="1">
      <c r="AS1682" s="18" t="str">
        <f t="shared" si="260"/>
        <v/>
      </c>
      <c r="AT1682" s="12" t="str">
        <f t="shared" si="261"/>
        <v/>
      </c>
      <c r="AU1682" s="19" t="str">
        <f t="shared" si="262"/>
        <v/>
      </c>
      <c r="AV1682" s="12" t="str">
        <f t="shared" si="263"/>
        <v/>
      </c>
      <c r="AW1682" s="12" t="str">
        <f t="shared" si="264"/>
        <v/>
      </c>
      <c r="AX1682" s="14" t="str">
        <f t="shared" si="265"/>
        <v/>
      </c>
      <c r="AY1682" s="14" t="str">
        <f>IF($B1682="","",COUNTIFS($B$5:$B1682,$B1682,$AT$5:$AT1682,$AT1682))</f>
        <v/>
      </c>
      <c r="AZ1682" s="14" t="str">
        <f>IF($B1682="","",COUNTIFS($B$5:$B1682,$B1682,$AV$5:$AV1682,$AV1682))</f>
        <v/>
      </c>
      <c r="BA1682" s="14" t="str">
        <f t="shared" si="266"/>
        <v/>
      </c>
      <c r="BB1682" s="14" t="str">
        <f t="shared" si="267"/>
        <v/>
      </c>
      <c r="BC1682" s="14">
        <f t="shared" si="268"/>
        <v>0</v>
      </c>
      <c r="BF1682" s="20" t="str">
        <f t="shared" si="269"/>
        <v/>
      </c>
    </row>
    <row r="1683" spans="45:58" ht="14.25" customHeight="1">
      <c r="AS1683" s="18" t="str">
        <f t="shared" si="260"/>
        <v/>
      </c>
      <c r="AT1683" s="12" t="str">
        <f t="shared" si="261"/>
        <v/>
      </c>
      <c r="AU1683" s="19" t="str">
        <f t="shared" si="262"/>
        <v/>
      </c>
      <c r="AV1683" s="12" t="str">
        <f t="shared" si="263"/>
        <v/>
      </c>
      <c r="AW1683" s="12" t="str">
        <f t="shared" si="264"/>
        <v/>
      </c>
      <c r="AX1683" s="14" t="str">
        <f t="shared" si="265"/>
        <v/>
      </c>
      <c r="AY1683" s="14" t="str">
        <f>IF($B1683="","",COUNTIFS($B$5:$B1683,$B1683,$AT$5:$AT1683,$AT1683))</f>
        <v/>
      </c>
      <c r="AZ1683" s="14" t="str">
        <f>IF($B1683="","",COUNTIFS($B$5:$B1683,$B1683,$AV$5:$AV1683,$AV1683))</f>
        <v/>
      </c>
      <c r="BA1683" s="14" t="str">
        <f t="shared" si="266"/>
        <v/>
      </c>
      <c r="BB1683" s="14" t="str">
        <f t="shared" si="267"/>
        <v/>
      </c>
      <c r="BC1683" s="14">
        <f t="shared" si="268"/>
        <v>0</v>
      </c>
      <c r="BF1683" s="20" t="str">
        <f t="shared" si="269"/>
        <v/>
      </c>
    </row>
    <row r="1684" spans="45:58" ht="14.25" customHeight="1">
      <c r="AS1684" s="18" t="str">
        <f t="shared" si="260"/>
        <v/>
      </c>
      <c r="AT1684" s="12" t="str">
        <f t="shared" si="261"/>
        <v/>
      </c>
      <c r="AU1684" s="19" t="str">
        <f t="shared" si="262"/>
        <v/>
      </c>
      <c r="AV1684" s="12" t="str">
        <f t="shared" si="263"/>
        <v/>
      </c>
      <c r="AW1684" s="12" t="str">
        <f t="shared" si="264"/>
        <v/>
      </c>
      <c r="AX1684" s="14" t="str">
        <f t="shared" si="265"/>
        <v/>
      </c>
      <c r="AY1684" s="14" t="str">
        <f>IF($B1684="","",COUNTIFS($B$5:$B1684,$B1684,$AT$5:$AT1684,$AT1684))</f>
        <v/>
      </c>
      <c r="AZ1684" s="14" t="str">
        <f>IF($B1684="","",COUNTIFS($B$5:$B1684,$B1684,$AV$5:$AV1684,$AV1684))</f>
        <v/>
      </c>
      <c r="BA1684" s="14" t="str">
        <f t="shared" si="266"/>
        <v/>
      </c>
      <c r="BB1684" s="14" t="str">
        <f t="shared" si="267"/>
        <v/>
      </c>
      <c r="BC1684" s="14">
        <f t="shared" si="268"/>
        <v>0</v>
      </c>
      <c r="BF1684" s="20" t="str">
        <f t="shared" si="269"/>
        <v/>
      </c>
    </row>
    <row r="1685" spans="45:58" ht="14.25" customHeight="1">
      <c r="AS1685" s="18" t="str">
        <f t="shared" si="260"/>
        <v/>
      </c>
      <c r="AT1685" s="12" t="str">
        <f t="shared" si="261"/>
        <v/>
      </c>
      <c r="AU1685" s="19" t="str">
        <f t="shared" si="262"/>
        <v/>
      </c>
      <c r="AV1685" s="12" t="str">
        <f t="shared" si="263"/>
        <v/>
      </c>
      <c r="AW1685" s="12" t="str">
        <f t="shared" si="264"/>
        <v/>
      </c>
      <c r="AX1685" s="14" t="str">
        <f t="shared" si="265"/>
        <v/>
      </c>
      <c r="AY1685" s="14" t="str">
        <f>IF($B1685="","",COUNTIFS($B$5:$B1685,$B1685,$AT$5:$AT1685,$AT1685))</f>
        <v/>
      </c>
      <c r="AZ1685" s="14" t="str">
        <f>IF($B1685="","",COUNTIFS($B$5:$B1685,$B1685,$AV$5:$AV1685,$AV1685))</f>
        <v/>
      </c>
      <c r="BA1685" s="14" t="str">
        <f t="shared" si="266"/>
        <v/>
      </c>
      <c r="BB1685" s="14" t="str">
        <f t="shared" si="267"/>
        <v/>
      </c>
      <c r="BC1685" s="14">
        <f t="shared" si="268"/>
        <v>0</v>
      </c>
      <c r="BF1685" s="20" t="str">
        <f t="shared" si="269"/>
        <v/>
      </c>
    </row>
    <row r="1686" spans="45:58" ht="14.25" customHeight="1">
      <c r="AS1686" s="18" t="str">
        <f t="shared" si="260"/>
        <v/>
      </c>
      <c r="AT1686" s="12" t="str">
        <f t="shared" si="261"/>
        <v/>
      </c>
      <c r="AU1686" s="19" t="str">
        <f t="shared" si="262"/>
        <v/>
      </c>
      <c r="AV1686" s="12" t="str">
        <f t="shared" si="263"/>
        <v/>
      </c>
      <c r="AW1686" s="12" t="str">
        <f t="shared" si="264"/>
        <v/>
      </c>
      <c r="AX1686" s="14" t="str">
        <f t="shared" si="265"/>
        <v/>
      </c>
      <c r="AY1686" s="14" t="str">
        <f>IF($B1686="","",COUNTIFS($B$5:$B1686,$B1686,$AT$5:$AT1686,$AT1686))</f>
        <v/>
      </c>
      <c r="AZ1686" s="14" t="str">
        <f>IF($B1686="","",COUNTIFS($B$5:$B1686,$B1686,$AV$5:$AV1686,$AV1686))</f>
        <v/>
      </c>
      <c r="BA1686" s="14" t="str">
        <f t="shared" si="266"/>
        <v/>
      </c>
      <c r="BB1686" s="14" t="str">
        <f t="shared" si="267"/>
        <v/>
      </c>
      <c r="BC1686" s="14">
        <f t="shared" si="268"/>
        <v>0</v>
      </c>
      <c r="BF1686" s="20" t="str">
        <f t="shared" si="269"/>
        <v/>
      </c>
    </row>
    <row r="1687" spans="45:58" ht="14.25" customHeight="1">
      <c r="AS1687" s="18" t="str">
        <f t="shared" si="260"/>
        <v/>
      </c>
      <c r="AT1687" s="12" t="str">
        <f t="shared" si="261"/>
        <v/>
      </c>
      <c r="AU1687" s="19" t="str">
        <f t="shared" si="262"/>
        <v/>
      </c>
      <c r="AV1687" s="12" t="str">
        <f t="shared" si="263"/>
        <v/>
      </c>
      <c r="AW1687" s="12" t="str">
        <f t="shared" si="264"/>
        <v/>
      </c>
      <c r="AX1687" s="14" t="str">
        <f t="shared" si="265"/>
        <v/>
      </c>
      <c r="AY1687" s="14" t="str">
        <f>IF($B1687="","",COUNTIFS($B$5:$B1687,$B1687,$AT$5:$AT1687,$AT1687))</f>
        <v/>
      </c>
      <c r="AZ1687" s="14" t="str">
        <f>IF($B1687="","",COUNTIFS($B$5:$B1687,$B1687,$AV$5:$AV1687,$AV1687))</f>
        <v/>
      </c>
      <c r="BA1687" s="14" t="str">
        <f t="shared" si="266"/>
        <v/>
      </c>
      <c r="BB1687" s="14" t="str">
        <f t="shared" si="267"/>
        <v/>
      </c>
      <c r="BC1687" s="14">
        <f t="shared" si="268"/>
        <v>0</v>
      </c>
      <c r="BF1687" s="20" t="str">
        <f t="shared" si="269"/>
        <v/>
      </c>
    </row>
    <row r="1688" spans="45:58" ht="14.25" customHeight="1">
      <c r="AS1688" s="18" t="str">
        <f t="shared" si="260"/>
        <v/>
      </c>
      <c r="AT1688" s="12" t="str">
        <f t="shared" si="261"/>
        <v/>
      </c>
      <c r="AU1688" s="19" t="str">
        <f t="shared" si="262"/>
        <v/>
      </c>
      <c r="AV1688" s="12" t="str">
        <f t="shared" si="263"/>
        <v/>
      </c>
      <c r="AW1688" s="12" t="str">
        <f t="shared" si="264"/>
        <v/>
      </c>
      <c r="AX1688" s="14" t="str">
        <f t="shared" si="265"/>
        <v/>
      </c>
      <c r="AY1688" s="14" t="str">
        <f>IF($B1688="","",COUNTIFS($B$5:$B1688,$B1688,$AT$5:$AT1688,$AT1688))</f>
        <v/>
      </c>
      <c r="AZ1688" s="14" t="str">
        <f>IF($B1688="","",COUNTIFS($B$5:$B1688,$B1688,$AV$5:$AV1688,$AV1688))</f>
        <v/>
      </c>
      <c r="BA1688" s="14" t="str">
        <f t="shared" si="266"/>
        <v/>
      </c>
      <c r="BB1688" s="14" t="str">
        <f t="shared" si="267"/>
        <v/>
      </c>
      <c r="BC1688" s="14">
        <f t="shared" si="268"/>
        <v>0</v>
      </c>
      <c r="BF1688" s="20" t="str">
        <f t="shared" si="269"/>
        <v/>
      </c>
    </row>
    <row r="1689" spans="45:58" ht="14.25" customHeight="1">
      <c r="AS1689" s="18" t="str">
        <f t="shared" si="260"/>
        <v/>
      </c>
      <c r="AT1689" s="12" t="str">
        <f t="shared" si="261"/>
        <v/>
      </c>
      <c r="AU1689" s="19" t="str">
        <f t="shared" si="262"/>
        <v/>
      </c>
      <c r="AV1689" s="12" t="str">
        <f t="shared" si="263"/>
        <v/>
      </c>
      <c r="AW1689" s="12" t="str">
        <f t="shared" si="264"/>
        <v/>
      </c>
      <c r="AX1689" s="14" t="str">
        <f t="shared" si="265"/>
        <v/>
      </c>
      <c r="AY1689" s="14" t="str">
        <f>IF($B1689="","",COUNTIFS($B$5:$B1689,$B1689,$AT$5:$AT1689,$AT1689))</f>
        <v/>
      </c>
      <c r="AZ1689" s="14" t="str">
        <f>IF($B1689="","",COUNTIFS($B$5:$B1689,$B1689,$AV$5:$AV1689,$AV1689))</f>
        <v/>
      </c>
      <c r="BA1689" s="14" t="str">
        <f t="shared" si="266"/>
        <v/>
      </c>
      <c r="BB1689" s="14" t="str">
        <f t="shared" si="267"/>
        <v/>
      </c>
      <c r="BC1689" s="14">
        <f t="shared" si="268"/>
        <v>0</v>
      </c>
      <c r="BF1689" s="20" t="str">
        <f t="shared" si="269"/>
        <v/>
      </c>
    </row>
    <row r="1690" spans="45:58" ht="14.25" customHeight="1">
      <c r="AS1690" s="18" t="str">
        <f t="shared" si="260"/>
        <v/>
      </c>
      <c r="AT1690" s="12" t="str">
        <f t="shared" si="261"/>
        <v/>
      </c>
      <c r="AU1690" s="19" t="str">
        <f t="shared" si="262"/>
        <v/>
      </c>
      <c r="AV1690" s="12" t="str">
        <f t="shared" si="263"/>
        <v/>
      </c>
      <c r="AW1690" s="12" t="str">
        <f t="shared" si="264"/>
        <v/>
      </c>
      <c r="AX1690" s="14" t="str">
        <f t="shared" si="265"/>
        <v/>
      </c>
      <c r="AY1690" s="14" t="str">
        <f>IF($B1690="","",COUNTIFS($B$5:$B1690,$B1690,$AT$5:$AT1690,$AT1690))</f>
        <v/>
      </c>
      <c r="AZ1690" s="14" t="str">
        <f>IF($B1690="","",COUNTIFS($B$5:$B1690,$B1690,$AV$5:$AV1690,$AV1690))</f>
        <v/>
      </c>
      <c r="BA1690" s="14" t="str">
        <f t="shared" si="266"/>
        <v/>
      </c>
      <c r="BB1690" s="14" t="str">
        <f t="shared" si="267"/>
        <v/>
      </c>
      <c r="BC1690" s="14">
        <f t="shared" si="268"/>
        <v>0</v>
      </c>
      <c r="BF1690" s="20" t="str">
        <f t="shared" si="269"/>
        <v/>
      </c>
    </row>
    <row r="1691" spans="45:58" ht="14.25" customHeight="1">
      <c r="AS1691" s="18" t="str">
        <f t="shared" si="260"/>
        <v/>
      </c>
      <c r="AT1691" s="12" t="str">
        <f t="shared" si="261"/>
        <v/>
      </c>
      <c r="AU1691" s="19" t="str">
        <f t="shared" si="262"/>
        <v/>
      </c>
      <c r="AV1691" s="12" t="str">
        <f t="shared" si="263"/>
        <v/>
      </c>
      <c r="AW1691" s="12" t="str">
        <f t="shared" si="264"/>
        <v/>
      </c>
      <c r="AX1691" s="14" t="str">
        <f t="shared" si="265"/>
        <v/>
      </c>
      <c r="AY1691" s="14" t="str">
        <f>IF($B1691="","",COUNTIFS($B$5:$B1691,$B1691,$AT$5:$AT1691,$AT1691))</f>
        <v/>
      </c>
      <c r="AZ1691" s="14" t="str">
        <f>IF($B1691="","",COUNTIFS($B$5:$B1691,$B1691,$AV$5:$AV1691,$AV1691))</f>
        <v/>
      </c>
      <c r="BA1691" s="14" t="str">
        <f t="shared" si="266"/>
        <v/>
      </c>
      <c r="BB1691" s="14" t="str">
        <f t="shared" si="267"/>
        <v/>
      </c>
      <c r="BC1691" s="14">
        <f t="shared" si="268"/>
        <v>0</v>
      </c>
      <c r="BF1691" s="20" t="str">
        <f t="shared" si="269"/>
        <v/>
      </c>
    </row>
    <row r="1692" spans="45:58" ht="14.25" customHeight="1">
      <c r="AS1692" s="18" t="str">
        <f t="shared" si="260"/>
        <v/>
      </c>
      <c r="AT1692" s="12" t="str">
        <f t="shared" si="261"/>
        <v/>
      </c>
      <c r="AU1692" s="19" t="str">
        <f t="shared" si="262"/>
        <v/>
      </c>
      <c r="AV1692" s="12" t="str">
        <f t="shared" si="263"/>
        <v/>
      </c>
      <c r="AW1692" s="12" t="str">
        <f t="shared" si="264"/>
        <v/>
      </c>
      <c r="AX1692" s="14" t="str">
        <f t="shared" si="265"/>
        <v/>
      </c>
      <c r="AY1692" s="14" t="str">
        <f>IF($B1692="","",COUNTIFS($B$5:$B1692,$B1692,$AT$5:$AT1692,$AT1692))</f>
        <v/>
      </c>
      <c r="AZ1692" s="14" t="str">
        <f>IF($B1692="","",COUNTIFS($B$5:$B1692,$B1692,$AV$5:$AV1692,$AV1692))</f>
        <v/>
      </c>
      <c r="BA1692" s="14" t="str">
        <f t="shared" si="266"/>
        <v/>
      </c>
      <c r="BB1692" s="14" t="str">
        <f t="shared" si="267"/>
        <v/>
      </c>
      <c r="BC1692" s="14">
        <f t="shared" si="268"/>
        <v>0</v>
      </c>
      <c r="BF1692" s="20" t="str">
        <f t="shared" si="269"/>
        <v/>
      </c>
    </row>
    <row r="1693" spans="45:58" ht="14.25" customHeight="1">
      <c r="AS1693" s="18" t="str">
        <f t="shared" si="260"/>
        <v/>
      </c>
      <c r="AT1693" s="12" t="str">
        <f t="shared" si="261"/>
        <v/>
      </c>
      <c r="AU1693" s="19" t="str">
        <f t="shared" si="262"/>
        <v/>
      </c>
      <c r="AV1693" s="12" t="str">
        <f t="shared" si="263"/>
        <v/>
      </c>
      <c r="AW1693" s="12" t="str">
        <f t="shared" si="264"/>
        <v/>
      </c>
      <c r="AX1693" s="14" t="str">
        <f t="shared" si="265"/>
        <v/>
      </c>
      <c r="AY1693" s="14" t="str">
        <f>IF($B1693="","",COUNTIFS($B$5:$B1693,$B1693,$AT$5:$AT1693,$AT1693))</f>
        <v/>
      </c>
      <c r="AZ1693" s="14" t="str">
        <f>IF($B1693="","",COUNTIFS($B$5:$B1693,$B1693,$AV$5:$AV1693,$AV1693))</f>
        <v/>
      </c>
      <c r="BA1693" s="14" t="str">
        <f t="shared" si="266"/>
        <v/>
      </c>
      <c r="BB1693" s="14" t="str">
        <f t="shared" si="267"/>
        <v/>
      </c>
      <c r="BC1693" s="14">
        <f t="shared" si="268"/>
        <v>0</v>
      </c>
      <c r="BF1693" s="20" t="str">
        <f t="shared" si="269"/>
        <v/>
      </c>
    </row>
    <row r="1694" spans="45:58" ht="14.25" customHeight="1">
      <c r="AS1694" s="18" t="str">
        <f t="shared" si="260"/>
        <v/>
      </c>
      <c r="AT1694" s="12" t="str">
        <f t="shared" si="261"/>
        <v/>
      </c>
      <c r="AU1694" s="19" t="str">
        <f t="shared" si="262"/>
        <v/>
      </c>
      <c r="AV1694" s="12" t="str">
        <f t="shared" si="263"/>
        <v/>
      </c>
      <c r="AW1694" s="12" t="str">
        <f t="shared" si="264"/>
        <v/>
      </c>
      <c r="AX1694" s="14" t="str">
        <f t="shared" si="265"/>
        <v/>
      </c>
      <c r="AY1694" s="14" t="str">
        <f>IF($B1694="","",COUNTIFS($B$5:$B1694,$B1694,$AT$5:$AT1694,$AT1694))</f>
        <v/>
      </c>
      <c r="AZ1694" s="14" t="str">
        <f>IF($B1694="","",COUNTIFS($B$5:$B1694,$B1694,$AV$5:$AV1694,$AV1694))</f>
        <v/>
      </c>
      <c r="BA1694" s="14" t="str">
        <f t="shared" si="266"/>
        <v/>
      </c>
      <c r="BB1694" s="14" t="str">
        <f t="shared" si="267"/>
        <v/>
      </c>
      <c r="BC1694" s="14">
        <f t="shared" si="268"/>
        <v>0</v>
      </c>
      <c r="BF1694" s="20" t="str">
        <f t="shared" si="269"/>
        <v/>
      </c>
    </row>
    <row r="1695" spans="45:58" ht="14.25" customHeight="1">
      <c r="AS1695" s="18" t="str">
        <f t="shared" si="260"/>
        <v/>
      </c>
      <c r="AT1695" s="12" t="str">
        <f t="shared" si="261"/>
        <v/>
      </c>
      <c r="AU1695" s="19" t="str">
        <f t="shared" si="262"/>
        <v/>
      </c>
      <c r="AV1695" s="12" t="str">
        <f t="shared" si="263"/>
        <v/>
      </c>
      <c r="AW1695" s="12" t="str">
        <f t="shared" si="264"/>
        <v/>
      </c>
      <c r="AX1695" s="14" t="str">
        <f t="shared" si="265"/>
        <v/>
      </c>
      <c r="AY1695" s="14" t="str">
        <f>IF($B1695="","",COUNTIFS($B$5:$B1695,$B1695,$AT$5:$AT1695,$AT1695))</f>
        <v/>
      </c>
      <c r="AZ1695" s="14" t="str">
        <f>IF($B1695="","",COUNTIFS($B$5:$B1695,$B1695,$AV$5:$AV1695,$AV1695))</f>
        <v/>
      </c>
      <c r="BA1695" s="14" t="str">
        <f t="shared" si="266"/>
        <v/>
      </c>
      <c r="BB1695" s="14" t="str">
        <f t="shared" si="267"/>
        <v/>
      </c>
      <c r="BC1695" s="14">
        <f t="shared" si="268"/>
        <v>0</v>
      </c>
      <c r="BF1695" s="20" t="str">
        <f t="shared" si="269"/>
        <v/>
      </c>
    </row>
    <row r="1696" spans="45:58" ht="14.25" customHeight="1">
      <c r="AS1696" s="18" t="str">
        <f t="shared" si="260"/>
        <v/>
      </c>
      <c r="AT1696" s="12" t="str">
        <f t="shared" si="261"/>
        <v/>
      </c>
      <c r="AU1696" s="19" t="str">
        <f t="shared" si="262"/>
        <v/>
      </c>
      <c r="AV1696" s="12" t="str">
        <f t="shared" si="263"/>
        <v/>
      </c>
      <c r="AW1696" s="12" t="str">
        <f t="shared" si="264"/>
        <v/>
      </c>
      <c r="AX1696" s="14" t="str">
        <f t="shared" si="265"/>
        <v/>
      </c>
      <c r="AY1696" s="14" t="str">
        <f>IF($B1696="","",COUNTIFS($B$5:$B1696,$B1696,$AT$5:$AT1696,$AT1696))</f>
        <v/>
      </c>
      <c r="AZ1696" s="14" t="str">
        <f>IF($B1696="","",COUNTIFS($B$5:$B1696,$B1696,$AV$5:$AV1696,$AV1696))</f>
        <v/>
      </c>
      <c r="BA1696" s="14" t="str">
        <f t="shared" si="266"/>
        <v/>
      </c>
      <c r="BB1696" s="14" t="str">
        <f t="shared" si="267"/>
        <v/>
      </c>
      <c r="BC1696" s="14">
        <f t="shared" si="268"/>
        <v>0</v>
      </c>
      <c r="BF1696" s="20" t="str">
        <f t="shared" si="269"/>
        <v/>
      </c>
    </row>
    <row r="1697" spans="45:58" ht="14.25" customHeight="1">
      <c r="AS1697" s="18" t="str">
        <f t="shared" si="260"/>
        <v/>
      </c>
      <c r="AT1697" s="12" t="str">
        <f t="shared" si="261"/>
        <v/>
      </c>
      <c r="AU1697" s="19" t="str">
        <f t="shared" si="262"/>
        <v/>
      </c>
      <c r="AV1697" s="12" t="str">
        <f t="shared" si="263"/>
        <v/>
      </c>
      <c r="AW1697" s="12" t="str">
        <f t="shared" si="264"/>
        <v/>
      </c>
      <c r="AX1697" s="14" t="str">
        <f t="shared" si="265"/>
        <v/>
      </c>
      <c r="AY1697" s="14" t="str">
        <f>IF($B1697="","",COUNTIFS($B$5:$B1697,$B1697,$AT$5:$AT1697,$AT1697))</f>
        <v/>
      </c>
      <c r="AZ1697" s="14" t="str">
        <f>IF($B1697="","",COUNTIFS($B$5:$B1697,$B1697,$AV$5:$AV1697,$AV1697))</f>
        <v/>
      </c>
      <c r="BA1697" s="14" t="str">
        <f t="shared" si="266"/>
        <v/>
      </c>
      <c r="BB1697" s="14" t="str">
        <f t="shared" si="267"/>
        <v/>
      </c>
      <c r="BC1697" s="14">
        <f t="shared" si="268"/>
        <v>0</v>
      </c>
      <c r="BF1697" s="20" t="str">
        <f t="shared" si="269"/>
        <v/>
      </c>
    </row>
    <row r="1698" spans="45:58" ht="14.25" customHeight="1">
      <c r="AS1698" s="18" t="str">
        <f t="shared" si="260"/>
        <v/>
      </c>
      <c r="AT1698" s="12" t="str">
        <f t="shared" si="261"/>
        <v/>
      </c>
      <c r="AU1698" s="19" t="str">
        <f t="shared" si="262"/>
        <v/>
      </c>
      <c r="AV1698" s="12" t="str">
        <f t="shared" si="263"/>
        <v/>
      </c>
      <c r="AW1698" s="12" t="str">
        <f t="shared" si="264"/>
        <v/>
      </c>
      <c r="AX1698" s="14" t="str">
        <f t="shared" si="265"/>
        <v/>
      </c>
      <c r="AY1698" s="14" t="str">
        <f>IF($B1698="","",COUNTIFS($B$5:$B1698,$B1698,$AT$5:$AT1698,$AT1698))</f>
        <v/>
      </c>
      <c r="AZ1698" s="14" t="str">
        <f>IF($B1698="","",COUNTIFS($B$5:$B1698,$B1698,$AV$5:$AV1698,$AV1698))</f>
        <v/>
      </c>
      <c r="BA1698" s="14" t="str">
        <f t="shared" si="266"/>
        <v/>
      </c>
      <c r="BB1698" s="14" t="str">
        <f t="shared" si="267"/>
        <v/>
      </c>
      <c r="BC1698" s="14">
        <f t="shared" si="268"/>
        <v>0</v>
      </c>
      <c r="BF1698" s="20" t="str">
        <f t="shared" si="269"/>
        <v/>
      </c>
    </row>
    <row r="1699" spans="45:58" ht="14.25" customHeight="1">
      <c r="AS1699" s="18" t="str">
        <f t="shared" si="260"/>
        <v/>
      </c>
      <c r="AT1699" s="12" t="str">
        <f t="shared" si="261"/>
        <v/>
      </c>
      <c r="AU1699" s="19" t="str">
        <f t="shared" si="262"/>
        <v/>
      </c>
      <c r="AV1699" s="12" t="str">
        <f t="shared" si="263"/>
        <v/>
      </c>
      <c r="AW1699" s="12" t="str">
        <f t="shared" si="264"/>
        <v/>
      </c>
      <c r="AX1699" s="14" t="str">
        <f t="shared" si="265"/>
        <v/>
      </c>
      <c r="AY1699" s="14" t="str">
        <f>IF($B1699="","",COUNTIFS($B$5:$B1699,$B1699,$AT$5:$AT1699,$AT1699))</f>
        <v/>
      </c>
      <c r="AZ1699" s="14" t="str">
        <f>IF($B1699="","",COUNTIFS($B$5:$B1699,$B1699,$AV$5:$AV1699,$AV1699))</f>
        <v/>
      </c>
      <c r="BA1699" s="14" t="str">
        <f t="shared" si="266"/>
        <v/>
      </c>
      <c r="BB1699" s="14" t="str">
        <f t="shared" si="267"/>
        <v/>
      </c>
      <c r="BC1699" s="14">
        <f t="shared" si="268"/>
        <v>0</v>
      </c>
      <c r="BF1699" s="20" t="str">
        <f t="shared" si="269"/>
        <v/>
      </c>
    </row>
    <row r="1700" spans="45:58" ht="14.25" customHeight="1">
      <c r="AS1700" s="18" t="str">
        <f t="shared" si="260"/>
        <v/>
      </c>
      <c r="AT1700" s="12" t="str">
        <f t="shared" si="261"/>
        <v/>
      </c>
      <c r="AU1700" s="19" t="str">
        <f t="shared" si="262"/>
        <v/>
      </c>
      <c r="AV1700" s="12" t="str">
        <f t="shared" si="263"/>
        <v/>
      </c>
      <c r="AW1700" s="12" t="str">
        <f t="shared" si="264"/>
        <v/>
      </c>
      <c r="AX1700" s="14" t="str">
        <f t="shared" si="265"/>
        <v/>
      </c>
      <c r="AY1700" s="14" t="str">
        <f>IF($B1700="","",COUNTIFS($B$5:$B1700,$B1700,$AT$5:$AT1700,$AT1700))</f>
        <v/>
      </c>
      <c r="AZ1700" s="14" t="str">
        <f>IF($B1700="","",COUNTIFS($B$5:$B1700,$B1700,$AV$5:$AV1700,$AV1700))</f>
        <v/>
      </c>
      <c r="BA1700" s="14" t="str">
        <f t="shared" si="266"/>
        <v/>
      </c>
      <c r="BB1700" s="14" t="str">
        <f t="shared" si="267"/>
        <v/>
      </c>
      <c r="BC1700" s="14">
        <f t="shared" si="268"/>
        <v>0</v>
      </c>
      <c r="BF1700" s="20" t="str">
        <f t="shared" si="269"/>
        <v/>
      </c>
    </row>
    <row r="1701" spans="45:58" ht="14.25" customHeight="1">
      <c r="AS1701" s="18" t="str">
        <f t="shared" si="260"/>
        <v/>
      </c>
      <c r="AT1701" s="12" t="str">
        <f t="shared" si="261"/>
        <v/>
      </c>
      <c r="AU1701" s="19" t="str">
        <f t="shared" si="262"/>
        <v/>
      </c>
      <c r="AV1701" s="12" t="str">
        <f t="shared" si="263"/>
        <v/>
      </c>
      <c r="AW1701" s="12" t="str">
        <f t="shared" si="264"/>
        <v/>
      </c>
      <c r="AX1701" s="14" t="str">
        <f t="shared" si="265"/>
        <v/>
      </c>
      <c r="AY1701" s="14" t="str">
        <f>IF($B1701="","",COUNTIFS($B$5:$B1701,$B1701,$AT$5:$AT1701,$AT1701))</f>
        <v/>
      </c>
      <c r="AZ1701" s="14" t="str">
        <f>IF($B1701="","",COUNTIFS($B$5:$B1701,$B1701,$AV$5:$AV1701,$AV1701))</f>
        <v/>
      </c>
      <c r="BA1701" s="14" t="str">
        <f t="shared" si="266"/>
        <v/>
      </c>
      <c r="BB1701" s="14" t="str">
        <f t="shared" si="267"/>
        <v/>
      </c>
      <c r="BC1701" s="14">
        <f t="shared" si="268"/>
        <v>0</v>
      </c>
      <c r="BF1701" s="20" t="str">
        <f t="shared" si="269"/>
        <v/>
      </c>
    </row>
    <row r="1702" spans="45:58" ht="14.25" customHeight="1">
      <c r="AS1702" s="18" t="str">
        <f t="shared" si="260"/>
        <v/>
      </c>
      <c r="AT1702" s="12" t="str">
        <f t="shared" si="261"/>
        <v/>
      </c>
      <c r="AU1702" s="19" t="str">
        <f t="shared" si="262"/>
        <v/>
      </c>
      <c r="AV1702" s="12" t="str">
        <f t="shared" si="263"/>
        <v/>
      </c>
      <c r="AW1702" s="12" t="str">
        <f t="shared" si="264"/>
        <v/>
      </c>
      <c r="AX1702" s="14" t="str">
        <f t="shared" si="265"/>
        <v/>
      </c>
      <c r="AY1702" s="14" t="str">
        <f>IF($B1702="","",COUNTIFS($B$5:$B1702,$B1702,$AT$5:$AT1702,$AT1702))</f>
        <v/>
      </c>
      <c r="AZ1702" s="14" t="str">
        <f>IF($B1702="","",COUNTIFS($B$5:$B1702,$B1702,$AV$5:$AV1702,$AV1702))</f>
        <v/>
      </c>
      <c r="BA1702" s="14" t="str">
        <f t="shared" si="266"/>
        <v/>
      </c>
      <c r="BB1702" s="14" t="str">
        <f t="shared" si="267"/>
        <v/>
      </c>
      <c r="BC1702" s="14">
        <f t="shared" si="268"/>
        <v>0</v>
      </c>
      <c r="BF1702" s="20" t="str">
        <f t="shared" si="269"/>
        <v/>
      </c>
    </row>
    <row r="1703" spans="45:58" ht="14.25" customHeight="1">
      <c r="AS1703" s="18" t="str">
        <f t="shared" si="260"/>
        <v/>
      </c>
      <c r="AT1703" s="12" t="str">
        <f t="shared" si="261"/>
        <v/>
      </c>
      <c r="AU1703" s="19" t="str">
        <f t="shared" si="262"/>
        <v/>
      </c>
      <c r="AV1703" s="12" t="str">
        <f t="shared" si="263"/>
        <v/>
      </c>
      <c r="AW1703" s="12" t="str">
        <f t="shared" si="264"/>
        <v/>
      </c>
      <c r="AX1703" s="14" t="str">
        <f t="shared" si="265"/>
        <v/>
      </c>
      <c r="AY1703" s="14" t="str">
        <f>IF($B1703="","",COUNTIFS($B$5:$B1703,$B1703,$AT$5:$AT1703,$AT1703))</f>
        <v/>
      </c>
      <c r="AZ1703" s="14" t="str">
        <f>IF($B1703="","",COUNTIFS($B$5:$B1703,$B1703,$AV$5:$AV1703,$AV1703))</f>
        <v/>
      </c>
      <c r="BA1703" s="14" t="str">
        <f t="shared" si="266"/>
        <v/>
      </c>
      <c r="BB1703" s="14" t="str">
        <f t="shared" si="267"/>
        <v/>
      </c>
      <c r="BC1703" s="14">
        <f t="shared" si="268"/>
        <v>0</v>
      </c>
      <c r="BF1703" s="20" t="str">
        <f t="shared" si="269"/>
        <v/>
      </c>
    </row>
    <row r="1704" spans="45:58" ht="14.25" customHeight="1">
      <c r="AS1704" s="18" t="str">
        <f t="shared" si="260"/>
        <v/>
      </c>
      <c r="AT1704" s="12" t="str">
        <f t="shared" si="261"/>
        <v/>
      </c>
      <c r="AU1704" s="19" t="str">
        <f t="shared" si="262"/>
        <v/>
      </c>
      <c r="AV1704" s="12" t="str">
        <f t="shared" si="263"/>
        <v/>
      </c>
      <c r="AW1704" s="12" t="str">
        <f t="shared" si="264"/>
        <v/>
      </c>
      <c r="AX1704" s="14" t="str">
        <f t="shared" si="265"/>
        <v/>
      </c>
      <c r="AY1704" s="14" t="str">
        <f>IF($B1704="","",COUNTIFS($B$5:$B1704,$B1704,$AT$5:$AT1704,$AT1704))</f>
        <v/>
      </c>
      <c r="AZ1704" s="14" t="str">
        <f>IF($B1704="","",COUNTIFS($B$5:$B1704,$B1704,$AV$5:$AV1704,$AV1704))</f>
        <v/>
      </c>
      <c r="BA1704" s="14" t="str">
        <f t="shared" si="266"/>
        <v/>
      </c>
      <c r="BB1704" s="14" t="str">
        <f t="shared" si="267"/>
        <v/>
      </c>
      <c r="BC1704" s="14">
        <f t="shared" si="268"/>
        <v>0</v>
      </c>
      <c r="BF1704" s="20" t="str">
        <f t="shared" si="269"/>
        <v/>
      </c>
    </row>
    <row r="1705" spans="45:58" ht="14.25" customHeight="1">
      <c r="AS1705" s="18" t="str">
        <f t="shared" si="260"/>
        <v/>
      </c>
      <c r="AT1705" s="12" t="str">
        <f t="shared" si="261"/>
        <v/>
      </c>
      <c r="AU1705" s="19" t="str">
        <f t="shared" si="262"/>
        <v/>
      </c>
      <c r="AV1705" s="12" t="str">
        <f t="shared" si="263"/>
        <v/>
      </c>
      <c r="AW1705" s="12" t="str">
        <f t="shared" si="264"/>
        <v/>
      </c>
      <c r="AX1705" s="14" t="str">
        <f t="shared" si="265"/>
        <v/>
      </c>
      <c r="AY1705" s="14" t="str">
        <f>IF($B1705="","",COUNTIFS($B$5:$B1705,$B1705,$AT$5:$AT1705,$AT1705))</f>
        <v/>
      </c>
      <c r="AZ1705" s="14" t="str">
        <f>IF($B1705="","",COUNTIFS($B$5:$B1705,$B1705,$AV$5:$AV1705,$AV1705))</f>
        <v/>
      </c>
      <c r="BA1705" s="14" t="str">
        <f t="shared" si="266"/>
        <v/>
      </c>
      <c r="BB1705" s="14" t="str">
        <f t="shared" si="267"/>
        <v/>
      </c>
      <c r="BC1705" s="14">
        <f t="shared" si="268"/>
        <v>0</v>
      </c>
      <c r="BF1705" s="20" t="str">
        <f t="shared" si="269"/>
        <v/>
      </c>
    </row>
    <row r="1706" spans="45:58" ht="14.25" customHeight="1">
      <c r="AS1706" s="18" t="str">
        <f t="shared" si="260"/>
        <v/>
      </c>
      <c r="AT1706" s="12" t="str">
        <f t="shared" si="261"/>
        <v/>
      </c>
      <c r="AU1706" s="19" t="str">
        <f t="shared" si="262"/>
        <v/>
      </c>
      <c r="AV1706" s="12" t="str">
        <f t="shared" si="263"/>
        <v/>
      </c>
      <c r="AW1706" s="12" t="str">
        <f t="shared" si="264"/>
        <v/>
      </c>
      <c r="AX1706" s="14" t="str">
        <f t="shared" si="265"/>
        <v/>
      </c>
      <c r="AY1706" s="14" t="str">
        <f>IF($B1706="","",COUNTIFS($B$5:$B1706,$B1706,$AT$5:$AT1706,$AT1706))</f>
        <v/>
      </c>
      <c r="AZ1706" s="14" t="str">
        <f>IF($B1706="","",COUNTIFS($B$5:$B1706,$B1706,$AV$5:$AV1706,$AV1706))</f>
        <v/>
      </c>
      <c r="BA1706" s="14" t="str">
        <f t="shared" si="266"/>
        <v/>
      </c>
      <c r="BB1706" s="14" t="str">
        <f t="shared" si="267"/>
        <v/>
      </c>
      <c r="BC1706" s="14">
        <f t="shared" si="268"/>
        <v>0</v>
      </c>
      <c r="BF1706" s="20" t="str">
        <f t="shared" si="269"/>
        <v/>
      </c>
    </row>
    <row r="1707" spans="45:58" ht="14.25" customHeight="1">
      <c r="AS1707" s="18" t="str">
        <f t="shared" si="260"/>
        <v/>
      </c>
      <c r="AT1707" s="12" t="str">
        <f t="shared" si="261"/>
        <v/>
      </c>
      <c r="AU1707" s="19" t="str">
        <f t="shared" si="262"/>
        <v/>
      </c>
      <c r="AV1707" s="12" t="str">
        <f t="shared" si="263"/>
        <v/>
      </c>
      <c r="AW1707" s="12" t="str">
        <f t="shared" si="264"/>
        <v/>
      </c>
      <c r="AX1707" s="14" t="str">
        <f t="shared" si="265"/>
        <v/>
      </c>
      <c r="AY1707" s="14" t="str">
        <f>IF($B1707="","",COUNTIFS($B$5:$B1707,$B1707,$AT$5:$AT1707,$AT1707))</f>
        <v/>
      </c>
      <c r="AZ1707" s="14" t="str">
        <f>IF($B1707="","",COUNTIFS($B$5:$B1707,$B1707,$AV$5:$AV1707,$AV1707))</f>
        <v/>
      </c>
      <c r="BA1707" s="14" t="str">
        <f t="shared" si="266"/>
        <v/>
      </c>
      <c r="BB1707" s="14" t="str">
        <f t="shared" si="267"/>
        <v/>
      </c>
      <c r="BC1707" s="14">
        <f t="shared" si="268"/>
        <v>0</v>
      </c>
      <c r="BF1707" s="20" t="str">
        <f t="shared" si="269"/>
        <v/>
      </c>
    </row>
    <row r="1708" spans="45:58" ht="14.25" customHeight="1">
      <c r="AS1708" s="18" t="str">
        <f t="shared" si="260"/>
        <v/>
      </c>
      <c r="AT1708" s="12" t="str">
        <f t="shared" si="261"/>
        <v/>
      </c>
      <c r="AU1708" s="19" t="str">
        <f t="shared" si="262"/>
        <v/>
      </c>
      <c r="AV1708" s="12" t="str">
        <f t="shared" si="263"/>
        <v/>
      </c>
      <c r="AW1708" s="12" t="str">
        <f t="shared" si="264"/>
        <v/>
      </c>
      <c r="AX1708" s="14" t="str">
        <f t="shared" si="265"/>
        <v/>
      </c>
      <c r="AY1708" s="14" t="str">
        <f>IF($B1708="","",COUNTIFS($B$5:$B1708,$B1708,$AT$5:$AT1708,$AT1708))</f>
        <v/>
      </c>
      <c r="AZ1708" s="14" t="str">
        <f>IF($B1708="","",COUNTIFS($B$5:$B1708,$B1708,$AV$5:$AV1708,$AV1708))</f>
        <v/>
      </c>
      <c r="BA1708" s="14" t="str">
        <f t="shared" si="266"/>
        <v/>
      </c>
      <c r="BB1708" s="14" t="str">
        <f t="shared" si="267"/>
        <v/>
      </c>
      <c r="BC1708" s="14">
        <f t="shared" si="268"/>
        <v>0</v>
      </c>
      <c r="BF1708" s="20" t="str">
        <f t="shared" si="269"/>
        <v/>
      </c>
    </row>
    <row r="1709" spans="45:58" ht="14.25" customHeight="1">
      <c r="AS1709" s="18" t="str">
        <f t="shared" si="260"/>
        <v/>
      </c>
      <c r="AT1709" s="12" t="str">
        <f t="shared" si="261"/>
        <v/>
      </c>
      <c r="AU1709" s="19" t="str">
        <f t="shared" si="262"/>
        <v/>
      </c>
      <c r="AV1709" s="12" t="str">
        <f t="shared" si="263"/>
        <v/>
      </c>
      <c r="AW1709" s="12" t="str">
        <f t="shared" si="264"/>
        <v/>
      </c>
      <c r="AX1709" s="14" t="str">
        <f t="shared" si="265"/>
        <v/>
      </c>
      <c r="AY1709" s="14" t="str">
        <f>IF($B1709="","",COUNTIFS($B$5:$B1709,$B1709,$AT$5:$AT1709,$AT1709))</f>
        <v/>
      </c>
      <c r="AZ1709" s="14" t="str">
        <f>IF($B1709="","",COUNTIFS($B$5:$B1709,$B1709,$AV$5:$AV1709,$AV1709))</f>
        <v/>
      </c>
      <c r="BA1709" s="14" t="str">
        <f t="shared" si="266"/>
        <v/>
      </c>
      <c r="BB1709" s="14" t="str">
        <f t="shared" si="267"/>
        <v/>
      </c>
      <c r="BC1709" s="14">
        <f t="shared" si="268"/>
        <v>0</v>
      </c>
      <c r="BF1709" s="20" t="str">
        <f t="shared" si="269"/>
        <v/>
      </c>
    </row>
    <row r="1710" spans="45:58" ht="14.25" customHeight="1">
      <c r="AS1710" s="18" t="str">
        <f t="shared" si="260"/>
        <v/>
      </c>
      <c r="AT1710" s="12" t="str">
        <f t="shared" si="261"/>
        <v/>
      </c>
      <c r="AU1710" s="19" t="str">
        <f t="shared" si="262"/>
        <v/>
      </c>
      <c r="AV1710" s="12" t="str">
        <f t="shared" si="263"/>
        <v/>
      </c>
      <c r="AW1710" s="12" t="str">
        <f t="shared" si="264"/>
        <v/>
      </c>
      <c r="AX1710" s="14" t="str">
        <f t="shared" si="265"/>
        <v/>
      </c>
      <c r="AY1710" s="14" t="str">
        <f>IF($B1710="","",COUNTIFS($B$5:$B1710,$B1710,$AT$5:$AT1710,$AT1710))</f>
        <v/>
      </c>
      <c r="AZ1710" s="14" t="str">
        <f>IF($B1710="","",COUNTIFS($B$5:$B1710,$B1710,$AV$5:$AV1710,$AV1710))</f>
        <v/>
      </c>
      <c r="BA1710" s="14" t="str">
        <f t="shared" si="266"/>
        <v/>
      </c>
      <c r="BB1710" s="14" t="str">
        <f t="shared" si="267"/>
        <v/>
      </c>
      <c r="BC1710" s="14">
        <f t="shared" si="268"/>
        <v>0</v>
      </c>
      <c r="BF1710" s="20" t="str">
        <f t="shared" si="269"/>
        <v/>
      </c>
    </row>
    <row r="1711" spans="45:58" ht="14.25" customHeight="1">
      <c r="AS1711" s="18" t="str">
        <f t="shared" si="260"/>
        <v/>
      </c>
      <c r="AT1711" s="12" t="str">
        <f t="shared" si="261"/>
        <v/>
      </c>
      <c r="AU1711" s="19" t="str">
        <f t="shared" si="262"/>
        <v/>
      </c>
      <c r="AV1711" s="12" t="str">
        <f t="shared" si="263"/>
        <v/>
      </c>
      <c r="AW1711" s="12" t="str">
        <f t="shared" si="264"/>
        <v/>
      </c>
      <c r="AX1711" s="14" t="str">
        <f t="shared" si="265"/>
        <v/>
      </c>
      <c r="AY1711" s="14" t="str">
        <f>IF($B1711="","",COUNTIFS($B$5:$B1711,$B1711,$AT$5:$AT1711,$AT1711))</f>
        <v/>
      </c>
      <c r="AZ1711" s="14" t="str">
        <f>IF($B1711="","",COUNTIFS($B$5:$B1711,$B1711,$AV$5:$AV1711,$AV1711))</f>
        <v/>
      </c>
      <c r="BA1711" s="14" t="str">
        <f t="shared" si="266"/>
        <v/>
      </c>
      <c r="BB1711" s="14" t="str">
        <f t="shared" si="267"/>
        <v/>
      </c>
      <c r="BC1711" s="14">
        <f t="shared" si="268"/>
        <v>0</v>
      </c>
      <c r="BF1711" s="20" t="str">
        <f t="shared" si="269"/>
        <v/>
      </c>
    </row>
    <row r="1712" spans="45:58" ht="14.25" customHeight="1">
      <c r="AS1712" s="18" t="str">
        <f t="shared" si="260"/>
        <v/>
      </c>
      <c r="AT1712" s="12" t="str">
        <f t="shared" si="261"/>
        <v/>
      </c>
      <c r="AU1712" s="19" t="str">
        <f t="shared" si="262"/>
        <v/>
      </c>
      <c r="AV1712" s="12" t="str">
        <f t="shared" si="263"/>
        <v/>
      </c>
      <c r="AW1712" s="12" t="str">
        <f t="shared" si="264"/>
        <v/>
      </c>
      <c r="AX1712" s="14" t="str">
        <f t="shared" si="265"/>
        <v/>
      </c>
      <c r="AY1712" s="14" t="str">
        <f>IF($B1712="","",COUNTIFS($B$5:$B1712,$B1712,$AT$5:$AT1712,$AT1712))</f>
        <v/>
      </c>
      <c r="AZ1712" s="14" t="str">
        <f>IF($B1712="","",COUNTIFS($B$5:$B1712,$B1712,$AV$5:$AV1712,$AV1712))</f>
        <v/>
      </c>
      <c r="BA1712" s="14" t="str">
        <f t="shared" si="266"/>
        <v/>
      </c>
      <c r="BB1712" s="14" t="str">
        <f t="shared" si="267"/>
        <v/>
      </c>
      <c r="BC1712" s="14">
        <f t="shared" si="268"/>
        <v>0</v>
      </c>
      <c r="BF1712" s="20" t="str">
        <f t="shared" si="269"/>
        <v/>
      </c>
    </row>
    <row r="1713" spans="45:58" ht="14.25" customHeight="1">
      <c r="AS1713" s="18" t="str">
        <f t="shared" si="260"/>
        <v/>
      </c>
      <c r="AT1713" s="12" t="str">
        <f t="shared" si="261"/>
        <v/>
      </c>
      <c r="AU1713" s="19" t="str">
        <f t="shared" si="262"/>
        <v/>
      </c>
      <c r="AV1713" s="12" t="str">
        <f t="shared" si="263"/>
        <v/>
      </c>
      <c r="AW1713" s="12" t="str">
        <f t="shared" si="264"/>
        <v/>
      </c>
      <c r="AX1713" s="14" t="str">
        <f t="shared" si="265"/>
        <v/>
      </c>
      <c r="AY1713" s="14" t="str">
        <f>IF($B1713="","",COUNTIFS($B$5:$B1713,$B1713,$AT$5:$AT1713,$AT1713))</f>
        <v/>
      </c>
      <c r="AZ1713" s="14" t="str">
        <f>IF($B1713="","",COUNTIFS($B$5:$B1713,$B1713,$AV$5:$AV1713,$AV1713))</f>
        <v/>
      </c>
      <c r="BA1713" s="14" t="str">
        <f t="shared" si="266"/>
        <v/>
      </c>
      <c r="BB1713" s="14" t="str">
        <f t="shared" si="267"/>
        <v/>
      </c>
      <c r="BC1713" s="14">
        <f t="shared" si="268"/>
        <v>0</v>
      </c>
      <c r="BF1713" s="20" t="str">
        <f t="shared" si="269"/>
        <v/>
      </c>
    </row>
    <row r="1714" spans="45:58" ht="14.25" customHeight="1">
      <c r="AS1714" s="18" t="str">
        <f t="shared" si="260"/>
        <v/>
      </c>
      <c r="AT1714" s="12" t="str">
        <f t="shared" si="261"/>
        <v/>
      </c>
      <c r="AU1714" s="19" t="str">
        <f t="shared" si="262"/>
        <v/>
      </c>
      <c r="AV1714" s="12" t="str">
        <f t="shared" si="263"/>
        <v/>
      </c>
      <c r="AW1714" s="12" t="str">
        <f t="shared" si="264"/>
        <v/>
      </c>
      <c r="AX1714" s="14" t="str">
        <f t="shared" si="265"/>
        <v/>
      </c>
      <c r="AY1714" s="14" t="str">
        <f>IF($B1714="","",COUNTIFS($B$5:$B1714,$B1714,$AT$5:$AT1714,$AT1714))</f>
        <v/>
      </c>
      <c r="AZ1714" s="14" t="str">
        <f>IF($B1714="","",COUNTIFS($B$5:$B1714,$B1714,$AV$5:$AV1714,$AV1714))</f>
        <v/>
      </c>
      <c r="BA1714" s="14" t="str">
        <f t="shared" si="266"/>
        <v/>
      </c>
      <c r="BB1714" s="14" t="str">
        <f t="shared" si="267"/>
        <v/>
      </c>
      <c r="BC1714" s="14">
        <f t="shared" si="268"/>
        <v>0</v>
      </c>
      <c r="BF1714" s="20" t="str">
        <f t="shared" si="269"/>
        <v/>
      </c>
    </row>
    <row r="1715" spans="45:58" ht="14.25" customHeight="1">
      <c r="AS1715" s="18" t="str">
        <f t="shared" si="260"/>
        <v/>
      </c>
      <c r="AT1715" s="12" t="str">
        <f t="shared" si="261"/>
        <v/>
      </c>
      <c r="AU1715" s="19" t="str">
        <f t="shared" si="262"/>
        <v/>
      </c>
      <c r="AV1715" s="12" t="str">
        <f t="shared" si="263"/>
        <v/>
      </c>
      <c r="AW1715" s="12" t="str">
        <f t="shared" si="264"/>
        <v/>
      </c>
      <c r="AX1715" s="14" t="str">
        <f t="shared" si="265"/>
        <v/>
      </c>
      <c r="AY1715" s="14" t="str">
        <f>IF($B1715="","",COUNTIFS($B$5:$B1715,$B1715,$AT$5:$AT1715,$AT1715))</f>
        <v/>
      </c>
      <c r="AZ1715" s="14" t="str">
        <f>IF($B1715="","",COUNTIFS($B$5:$B1715,$B1715,$AV$5:$AV1715,$AV1715))</f>
        <v/>
      </c>
      <c r="BA1715" s="14" t="str">
        <f t="shared" si="266"/>
        <v/>
      </c>
      <c r="BB1715" s="14" t="str">
        <f t="shared" si="267"/>
        <v/>
      </c>
      <c r="BC1715" s="14">
        <f t="shared" si="268"/>
        <v>0</v>
      </c>
      <c r="BF1715" s="20" t="str">
        <f t="shared" si="269"/>
        <v/>
      </c>
    </row>
    <row r="1716" spans="45:58" ht="14.25" customHeight="1">
      <c r="AS1716" s="18" t="str">
        <f t="shared" si="260"/>
        <v/>
      </c>
      <c r="AT1716" s="12" t="str">
        <f t="shared" si="261"/>
        <v/>
      </c>
      <c r="AU1716" s="19" t="str">
        <f t="shared" si="262"/>
        <v/>
      </c>
      <c r="AV1716" s="12" t="str">
        <f t="shared" si="263"/>
        <v/>
      </c>
      <c r="AW1716" s="12" t="str">
        <f t="shared" si="264"/>
        <v/>
      </c>
      <c r="AX1716" s="14" t="str">
        <f t="shared" si="265"/>
        <v/>
      </c>
      <c r="AY1716" s="14" t="str">
        <f>IF($B1716="","",COUNTIFS($B$5:$B1716,$B1716,$AT$5:$AT1716,$AT1716))</f>
        <v/>
      </c>
      <c r="AZ1716" s="14" t="str">
        <f>IF($B1716="","",COUNTIFS($B$5:$B1716,$B1716,$AV$5:$AV1716,$AV1716))</f>
        <v/>
      </c>
      <c r="BA1716" s="14" t="str">
        <f t="shared" si="266"/>
        <v/>
      </c>
      <c r="BB1716" s="14" t="str">
        <f t="shared" si="267"/>
        <v/>
      </c>
      <c r="BC1716" s="14">
        <f t="shared" si="268"/>
        <v>0</v>
      </c>
      <c r="BF1716" s="20" t="str">
        <f t="shared" si="269"/>
        <v/>
      </c>
    </row>
    <row r="1717" spans="45:58" ht="14.25" customHeight="1">
      <c r="AS1717" s="18" t="str">
        <f t="shared" si="260"/>
        <v/>
      </c>
      <c r="AT1717" s="12" t="str">
        <f t="shared" si="261"/>
        <v/>
      </c>
      <c r="AU1717" s="19" t="str">
        <f t="shared" si="262"/>
        <v/>
      </c>
      <c r="AV1717" s="12" t="str">
        <f t="shared" si="263"/>
        <v/>
      </c>
      <c r="AW1717" s="12" t="str">
        <f t="shared" si="264"/>
        <v/>
      </c>
      <c r="AX1717" s="14" t="str">
        <f t="shared" si="265"/>
        <v/>
      </c>
      <c r="AY1717" s="14" t="str">
        <f>IF($B1717="","",COUNTIFS($B$5:$B1717,$B1717,$AT$5:$AT1717,$AT1717))</f>
        <v/>
      </c>
      <c r="AZ1717" s="14" t="str">
        <f>IF($B1717="","",COUNTIFS($B$5:$B1717,$B1717,$AV$5:$AV1717,$AV1717))</f>
        <v/>
      </c>
      <c r="BA1717" s="14" t="str">
        <f t="shared" si="266"/>
        <v/>
      </c>
      <c r="BB1717" s="14" t="str">
        <f t="shared" si="267"/>
        <v/>
      </c>
      <c r="BC1717" s="14">
        <f t="shared" si="268"/>
        <v>0</v>
      </c>
      <c r="BF1717" s="20" t="str">
        <f t="shared" si="269"/>
        <v/>
      </c>
    </row>
    <row r="1718" spans="45:58" ht="14.25" customHeight="1">
      <c r="AS1718" s="18" t="str">
        <f t="shared" si="260"/>
        <v/>
      </c>
      <c r="AT1718" s="12" t="str">
        <f t="shared" si="261"/>
        <v/>
      </c>
      <c r="AU1718" s="19" t="str">
        <f t="shared" si="262"/>
        <v/>
      </c>
      <c r="AV1718" s="12" t="str">
        <f t="shared" si="263"/>
        <v/>
      </c>
      <c r="AW1718" s="12" t="str">
        <f t="shared" si="264"/>
        <v/>
      </c>
      <c r="AX1718" s="14" t="str">
        <f t="shared" si="265"/>
        <v/>
      </c>
      <c r="AY1718" s="14" t="str">
        <f>IF($B1718="","",COUNTIFS($B$5:$B1718,$B1718,$AT$5:$AT1718,$AT1718))</f>
        <v/>
      </c>
      <c r="AZ1718" s="14" t="str">
        <f>IF($B1718="","",COUNTIFS($B$5:$B1718,$B1718,$AV$5:$AV1718,$AV1718))</f>
        <v/>
      </c>
      <c r="BA1718" s="14" t="str">
        <f t="shared" si="266"/>
        <v/>
      </c>
      <c r="BB1718" s="14" t="str">
        <f t="shared" si="267"/>
        <v/>
      </c>
      <c r="BC1718" s="14">
        <f t="shared" si="268"/>
        <v>0</v>
      </c>
      <c r="BF1718" s="20" t="str">
        <f t="shared" si="269"/>
        <v/>
      </c>
    </row>
    <row r="1719" spans="45:58" ht="14.25" customHeight="1">
      <c r="AS1719" s="18" t="str">
        <f t="shared" si="260"/>
        <v/>
      </c>
      <c r="AT1719" s="12" t="str">
        <f t="shared" si="261"/>
        <v/>
      </c>
      <c r="AU1719" s="19" t="str">
        <f t="shared" si="262"/>
        <v/>
      </c>
      <c r="AV1719" s="12" t="str">
        <f t="shared" si="263"/>
        <v/>
      </c>
      <c r="AW1719" s="12" t="str">
        <f t="shared" si="264"/>
        <v/>
      </c>
      <c r="AX1719" s="14" t="str">
        <f t="shared" si="265"/>
        <v/>
      </c>
      <c r="AY1719" s="14" t="str">
        <f>IF($B1719="","",COUNTIFS($B$5:$B1719,$B1719,$AT$5:$AT1719,$AT1719))</f>
        <v/>
      </c>
      <c r="AZ1719" s="14" t="str">
        <f>IF($B1719="","",COUNTIFS($B$5:$B1719,$B1719,$AV$5:$AV1719,$AV1719))</f>
        <v/>
      </c>
      <c r="BA1719" s="14" t="str">
        <f t="shared" si="266"/>
        <v/>
      </c>
      <c r="BB1719" s="14" t="str">
        <f t="shared" si="267"/>
        <v/>
      </c>
      <c r="BC1719" s="14">
        <f t="shared" si="268"/>
        <v>0</v>
      </c>
      <c r="BF1719" s="20" t="str">
        <f t="shared" si="269"/>
        <v/>
      </c>
    </row>
    <row r="1720" spans="45:58" ht="14.25" customHeight="1">
      <c r="AS1720" s="18" t="str">
        <f t="shared" si="260"/>
        <v/>
      </c>
      <c r="AT1720" s="12" t="str">
        <f t="shared" si="261"/>
        <v/>
      </c>
      <c r="AU1720" s="19" t="str">
        <f t="shared" si="262"/>
        <v/>
      </c>
      <c r="AV1720" s="12" t="str">
        <f t="shared" si="263"/>
        <v/>
      </c>
      <c r="AW1720" s="12" t="str">
        <f t="shared" si="264"/>
        <v/>
      </c>
      <c r="AX1720" s="14" t="str">
        <f t="shared" si="265"/>
        <v/>
      </c>
      <c r="AY1720" s="14" t="str">
        <f>IF($B1720="","",COUNTIFS($B$5:$B1720,$B1720,$AT$5:$AT1720,$AT1720))</f>
        <v/>
      </c>
      <c r="AZ1720" s="14" t="str">
        <f>IF($B1720="","",COUNTIFS($B$5:$B1720,$B1720,$AV$5:$AV1720,$AV1720))</f>
        <v/>
      </c>
      <c r="BA1720" s="14" t="str">
        <f t="shared" si="266"/>
        <v/>
      </c>
      <c r="BB1720" s="14" t="str">
        <f t="shared" si="267"/>
        <v/>
      </c>
      <c r="BC1720" s="14">
        <f t="shared" si="268"/>
        <v>0</v>
      </c>
      <c r="BF1720" s="20" t="str">
        <f t="shared" si="269"/>
        <v/>
      </c>
    </row>
    <row r="1721" spans="45:58" ht="14.25" customHeight="1">
      <c r="AS1721" s="18" t="str">
        <f t="shared" si="260"/>
        <v/>
      </c>
      <c r="AT1721" s="12" t="str">
        <f t="shared" si="261"/>
        <v/>
      </c>
      <c r="AU1721" s="19" t="str">
        <f t="shared" si="262"/>
        <v/>
      </c>
      <c r="AV1721" s="12" t="str">
        <f t="shared" si="263"/>
        <v/>
      </c>
      <c r="AW1721" s="12" t="str">
        <f t="shared" si="264"/>
        <v/>
      </c>
      <c r="AX1721" s="14" t="str">
        <f t="shared" si="265"/>
        <v/>
      </c>
      <c r="AY1721" s="14" t="str">
        <f>IF($B1721="","",COUNTIFS($B$5:$B1721,$B1721,$AT$5:$AT1721,$AT1721))</f>
        <v/>
      </c>
      <c r="AZ1721" s="14" t="str">
        <f>IF($B1721="","",COUNTIFS($B$5:$B1721,$B1721,$AV$5:$AV1721,$AV1721))</f>
        <v/>
      </c>
      <c r="BA1721" s="14" t="str">
        <f t="shared" si="266"/>
        <v/>
      </c>
      <c r="BB1721" s="14" t="str">
        <f t="shared" si="267"/>
        <v/>
      </c>
      <c r="BC1721" s="14">
        <f t="shared" si="268"/>
        <v>0</v>
      </c>
      <c r="BF1721" s="20" t="str">
        <f t="shared" si="269"/>
        <v/>
      </c>
    </row>
    <row r="1722" spans="45:58" ht="14.25" customHeight="1">
      <c r="AS1722" s="18" t="str">
        <f t="shared" si="260"/>
        <v/>
      </c>
      <c r="AT1722" s="12" t="str">
        <f t="shared" si="261"/>
        <v/>
      </c>
      <c r="AU1722" s="19" t="str">
        <f t="shared" si="262"/>
        <v/>
      </c>
      <c r="AV1722" s="12" t="str">
        <f t="shared" si="263"/>
        <v/>
      </c>
      <c r="AW1722" s="12" t="str">
        <f t="shared" si="264"/>
        <v/>
      </c>
      <c r="AX1722" s="14" t="str">
        <f t="shared" si="265"/>
        <v/>
      </c>
      <c r="AY1722" s="14" t="str">
        <f>IF($B1722="","",COUNTIFS($B$5:$B1722,$B1722,$AT$5:$AT1722,$AT1722))</f>
        <v/>
      </c>
      <c r="AZ1722" s="14" t="str">
        <f>IF($B1722="","",COUNTIFS($B$5:$B1722,$B1722,$AV$5:$AV1722,$AV1722))</f>
        <v/>
      </c>
      <c r="BA1722" s="14" t="str">
        <f t="shared" si="266"/>
        <v/>
      </c>
      <c r="BB1722" s="14" t="str">
        <f t="shared" si="267"/>
        <v/>
      </c>
      <c r="BC1722" s="14">
        <f t="shared" si="268"/>
        <v>0</v>
      </c>
      <c r="BF1722" s="20" t="str">
        <f t="shared" si="269"/>
        <v/>
      </c>
    </row>
    <row r="1723" spans="45:58" ht="14.25" customHeight="1">
      <c r="AS1723" s="18" t="str">
        <f t="shared" si="260"/>
        <v/>
      </c>
      <c r="AT1723" s="12" t="str">
        <f t="shared" si="261"/>
        <v/>
      </c>
      <c r="AU1723" s="19" t="str">
        <f t="shared" si="262"/>
        <v/>
      </c>
      <c r="AV1723" s="12" t="str">
        <f t="shared" si="263"/>
        <v/>
      </c>
      <c r="AW1723" s="12" t="str">
        <f t="shared" si="264"/>
        <v/>
      </c>
      <c r="AX1723" s="14" t="str">
        <f t="shared" si="265"/>
        <v/>
      </c>
      <c r="AY1723" s="14" t="str">
        <f>IF($B1723="","",COUNTIFS($B$5:$B1723,$B1723,$AT$5:$AT1723,$AT1723))</f>
        <v/>
      </c>
      <c r="AZ1723" s="14" t="str">
        <f>IF($B1723="","",COUNTIFS($B$5:$B1723,$B1723,$AV$5:$AV1723,$AV1723))</f>
        <v/>
      </c>
      <c r="BA1723" s="14" t="str">
        <f t="shared" si="266"/>
        <v/>
      </c>
      <c r="BB1723" s="14" t="str">
        <f t="shared" si="267"/>
        <v/>
      </c>
      <c r="BC1723" s="14">
        <f t="shared" si="268"/>
        <v>0</v>
      </c>
      <c r="BF1723" s="20" t="str">
        <f t="shared" si="269"/>
        <v/>
      </c>
    </row>
    <row r="1724" spans="45:58" ht="14.25" customHeight="1">
      <c r="AS1724" s="18" t="str">
        <f t="shared" si="260"/>
        <v/>
      </c>
      <c r="AT1724" s="12" t="str">
        <f t="shared" si="261"/>
        <v/>
      </c>
      <c r="AU1724" s="19" t="str">
        <f t="shared" si="262"/>
        <v/>
      </c>
      <c r="AV1724" s="12" t="str">
        <f t="shared" si="263"/>
        <v/>
      </c>
      <c r="AW1724" s="12" t="str">
        <f t="shared" si="264"/>
        <v/>
      </c>
      <c r="AX1724" s="14" t="str">
        <f t="shared" si="265"/>
        <v/>
      </c>
      <c r="AY1724" s="14" t="str">
        <f>IF($B1724="","",COUNTIFS($B$5:$B1724,$B1724,$AT$5:$AT1724,$AT1724))</f>
        <v/>
      </c>
      <c r="AZ1724" s="14" t="str">
        <f>IF($B1724="","",COUNTIFS($B$5:$B1724,$B1724,$AV$5:$AV1724,$AV1724))</f>
        <v/>
      </c>
      <c r="BA1724" s="14" t="str">
        <f t="shared" si="266"/>
        <v/>
      </c>
      <c r="BB1724" s="14" t="str">
        <f t="shared" si="267"/>
        <v/>
      </c>
      <c r="BC1724" s="14">
        <f t="shared" si="268"/>
        <v>0</v>
      </c>
      <c r="BF1724" s="20" t="str">
        <f t="shared" si="269"/>
        <v/>
      </c>
    </row>
    <row r="1725" spans="45:58" ht="14.25" customHeight="1">
      <c r="AS1725" s="18" t="str">
        <f t="shared" si="260"/>
        <v/>
      </c>
      <c r="AT1725" s="12" t="str">
        <f t="shared" si="261"/>
        <v/>
      </c>
      <c r="AU1725" s="19" t="str">
        <f t="shared" si="262"/>
        <v/>
      </c>
      <c r="AV1725" s="12" t="str">
        <f t="shared" si="263"/>
        <v/>
      </c>
      <c r="AW1725" s="12" t="str">
        <f t="shared" si="264"/>
        <v/>
      </c>
      <c r="AX1725" s="14" t="str">
        <f t="shared" si="265"/>
        <v/>
      </c>
      <c r="AY1725" s="14" t="str">
        <f>IF($B1725="","",COUNTIFS($B$5:$B1725,$B1725,$AT$5:$AT1725,$AT1725))</f>
        <v/>
      </c>
      <c r="AZ1725" s="14" t="str">
        <f>IF($B1725="","",COUNTIFS($B$5:$B1725,$B1725,$AV$5:$AV1725,$AV1725))</f>
        <v/>
      </c>
      <c r="BA1725" s="14" t="str">
        <f t="shared" si="266"/>
        <v/>
      </c>
      <c r="BB1725" s="14" t="str">
        <f t="shared" si="267"/>
        <v/>
      </c>
      <c r="BC1725" s="14">
        <f t="shared" si="268"/>
        <v>0</v>
      </c>
      <c r="BF1725" s="20" t="str">
        <f t="shared" si="269"/>
        <v/>
      </c>
    </row>
    <row r="1726" spans="45:58" ht="14.25" customHeight="1">
      <c r="AS1726" s="18" t="str">
        <f t="shared" si="260"/>
        <v/>
      </c>
      <c r="AT1726" s="12" t="str">
        <f t="shared" si="261"/>
        <v/>
      </c>
      <c r="AU1726" s="19" t="str">
        <f t="shared" si="262"/>
        <v/>
      </c>
      <c r="AV1726" s="12" t="str">
        <f t="shared" si="263"/>
        <v/>
      </c>
      <c r="AW1726" s="12" t="str">
        <f t="shared" si="264"/>
        <v/>
      </c>
      <c r="AX1726" s="14" t="str">
        <f t="shared" si="265"/>
        <v/>
      </c>
      <c r="AY1726" s="14" t="str">
        <f>IF($B1726="","",COUNTIFS($B$5:$B1726,$B1726,$AT$5:$AT1726,$AT1726))</f>
        <v/>
      </c>
      <c r="AZ1726" s="14" t="str">
        <f>IF($B1726="","",COUNTIFS($B$5:$B1726,$B1726,$AV$5:$AV1726,$AV1726))</f>
        <v/>
      </c>
      <c r="BA1726" s="14" t="str">
        <f t="shared" si="266"/>
        <v/>
      </c>
      <c r="BB1726" s="14" t="str">
        <f t="shared" si="267"/>
        <v/>
      </c>
      <c r="BC1726" s="14">
        <f t="shared" si="268"/>
        <v>0</v>
      </c>
      <c r="BF1726" s="20" t="str">
        <f t="shared" si="269"/>
        <v/>
      </c>
    </row>
    <row r="1727" spans="45:58" ht="14.25" customHeight="1">
      <c r="AS1727" s="18" t="str">
        <f t="shared" si="260"/>
        <v/>
      </c>
      <c r="AT1727" s="12" t="str">
        <f t="shared" si="261"/>
        <v/>
      </c>
      <c r="AU1727" s="19" t="str">
        <f t="shared" si="262"/>
        <v/>
      </c>
      <c r="AV1727" s="12" t="str">
        <f t="shared" si="263"/>
        <v/>
      </c>
      <c r="AW1727" s="12" t="str">
        <f t="shared" si="264"/>
        <v/>
      </c>
      <c r="AX1727" s="14" t="str">
        <f t="shared" si="265"/>
        <v/>
      </c>
      <c r="AY1727" s="14" t="str">
        <f>IF($B1727="","",COUNTIFS($B$5:$B1727,$B1727,$AT$5:$AT1727,$AT1727))</f>
        <v/>
      </c>
      <c r="AZ1727" s="14" t="str">
        <f>IF($B1727="","",COUNTIFS($B$5:$B1727,$B1727,$AV$5:$AV1727,$AV1727))</f>
        <v/>
      </c>
      <c r="BA1727" s="14" t="str">
        <f t="shared" si="266"/>
        <v/>
      </c>
      <c r="BB1727" s="14" t="str">
        <f t="shared" si="267"/>
        <v/>
      </c>
      <c r="BC1727" s="14">
        <f t="shared" si="268"/>
        <v>0</v>
      </c>
      <c r="BF1727" s="20" t="str">
        <f t="shared" si="269"/>
        <v/>
      </c>
    </row>
    <row r="1728" spans="45:58" ht="14.25" customHeight="1">
      <c r="AS1728" s="18" t="str">
        <f t="shared" si="260"/>
        <v/>
      </c>
      <c r="AT1728" s="12" t="str">
        <f t="shared" si="261"/>
        <v/>
      </c>
      <c r="AU1728" s="19" t="str">
        <f t="shared" si="262"/>
        <v/>
      </c>
      <c r="AV1728" s="12" t="str">
        <f t="shared" si="263"/>
        <v/>
      </c>
      <c r="AW1728" s="12" t="str">
        <f t="shared" si="264"/>
        <v/>
      </c>
      <c r="AX1728" s="14" t="str">
        <f t="shared" si="265"/>
        <v/>
      </c>
      <c r="AY1728" s="14" t="str">
        <f>IF($B1728="","",COUNTIFS($B$5:$B1728,$B1728,$AT$5:$AT1728,$AT1728))</f>
        <v/>
      </c>
      <c r="AZ1728" s="14" t="str">
        <f>IF($B1728="","",COUNTIFS($B$5:$B1728,$B1728,$AV$5:$AV1728,$AV1728))</f>
        <v/>
      </c>
      <c r="BA1728" s="14" t="str">
        <f t="shared" si="266"/>
        <v/>
      </c>
      <c r="BB1728" s="14" t="str">
        <f t="shared" si="267"/>
        <v/>
      </c>
      <c r="BC1728" s="14">
        <f t="shared" si="268"/>
        <v>0</v>
      </c>
      <c r="BF1728" s="20" t="str">
        <f t="shared" si="269"/>
        <v/>
      </c>
    </row>
    <row r="1729" spans="45:58" ht="14.25" customHeight="1">
      <c r="AS1729" s="18" t="str">
        <f t="shared" si="260"/>
        <v/>
      </c>
      <c r="AT1729" s="12" t="str">
        <f t="shared" si="261"/>
        <v/>
      </c>
      <c r="AU1729" s="19" t="str">
        <f t="shared" si="262"/>
        <v/>
      </c>
      <c r="AV1729" s="12" t="str">
        <f t="shared" si="263"/>
        <v/>
      </c>
      <c r="AW1729" s="12" t="str">
        <f t="shared" si="264"/>
        <v/>
      </c>
      <c r="AX1729" s="14" t="str">
        <f t="shared" si="265"/>
        <v/>
      </c>
      <c r="AY1729" s="14" t="str">
        <f>IF($B1729="","",COUNTIFS($B$5:$B1729,$B1729,$AT$5:$AT1729,$AT1729))</f>
        <v/>
      </c>
      <c r="AZ1729" s="14" t="str">
        <f>IF($B1729="","",COUNTIFS($B$5:$B1729,$B1729,$AV$5:$AV1729,$AV1729))</f>
        <v/>
      </c>
      <c r="BA1729" s="14" t="str">
        <f t="shared" si="266"/>
        <v/>
      </c>
      <c r="BB1729" s="14" t="str">
        <f t="shared" si="267"/>
        <v/>
      </c>
      <c r="BC1729" s="14">
        <f t="shared" si="268"/>
        <v>0</v>
      </c>
      <c r="BF1729" s="20" t="str">
        <f t="shared" si="269"/>
        <v/>
      </c>
    </row>
    <row r="1730" spans="45:58" ht="14.25" customHeight="1">
      <c r="AS1730" s="18" t="str">
        <f t="shared" si="260"/>
        <v/>
      </c>
      <c r="AT1730" s="12" t="str">
        <f t="shared" si="261"/>
        <v/>
      </c>
      <c r="AU1730" s="19" t="str">
        <f t="shared" si="262"/>
        <v/>
      </c>
      <c r="AV1730" s="12" t="str">
        <f t="shared" si="263"/>
        <v/>
      </c>
      <c r="AW1730" s="12" t="str">
        <f t="shared" si="264"/>
        <v/>
      </c>
      <c r="AX1730" s="14" t="str">
        <f t="shared" si="265"/>
        <v/>
      </c>
      <c r="AY1730" s="14" t="str">
        <f>IF($B1730="","",COUNTIFS($B$5:$B1730,$B1730,$AT$5:$AT1730,$AT1730))</f>
        <v/>
      </c>
      <c r="AZ1730" s="14" t="str">
        <f>IF($B1730="","",COUNTIFS($B$5:$B1730,$B1730,$AV$5:$AV1730,$AV1730))</f>
        <v/>
      </c>
      <c r="BA1730" s="14" t="str">
        <f t="shared" si="266"/>
        <v/>
      </c>
      <c r="BB1730" s="14" t="str">
        <f t="shared" si="267"/>
        <v/>
      </c>
      <c r="BC1730" s="14">
        <f t="shared" si="268"/>
        <v>0</v>
      </c>
      <c r="BF1730" s="20" t="str">
        <f t="shared" si="269"/>
        <v/>
      </c>
    </row>
    <row r="1731" spans="45:58" ht="14.25" customHeight="1">
      <c r="AS1731" s="18" t="str">
        <f t="shared" si="260"/>
        <v/>
      </c>
      <c r="AT1731" s="12" t="str">
        <f t="shared" si="261"/>
        <v/>
      </c>
      <c r="AU1731" s="19" t="str">
        <f t="shared" si="262"/>
        <v/>
      </c>
      <c r="AV1731" s="12" t="str">
        <f t="shared" si="263"/>
        <v/>
      </c>
      <c r="AW1731" s="12" t="str">
        <f t="shared" si="264"/>
        <v/>
      </c>
      <c r="AX1731" s="14" t="str">
        <f t="shared" si="265"/>
        <v/>
      </c>
      <c r="AY1731" s="14" t="str">
        <f>IF($B1731="","",COUNTIFS($B$5:$B1731,$B1731,$AT$5:$AT1731,$AT1731))</f>
        <v/>
      </c>
      <c r="AZ1731" s="14" t="str">
        <f>IF($B1731="","",COUNTIFS($B$5:$B1731,$B1731,$AV$5:$AV1731,$AV1731))</f>
        <v/>
      </c>
      <c r="BA1731" s="14" t="str">
        <f t="shared" si="266"/>
        <v/>
      </c>
      <c r="BB1731" s="14" t="str">
        <f t="shared" si="267"/>
        <v/>
      </c>
      <c r="BC1731" s="14">
        <f t="shared" si="268"/>
        <v>0</v>
      </c>
      <c r="BF1731" s="20" t="str">
        <f t="shared" si="269"/>
        <v/>
      </c>
    </row>
    <row r="1732" spans="45:58" ht="14.25" customHeight="1">
      <c r="AS1732" s="18" t="str">
        <f t="shared" si="260"/>
        <v/>
      </c>
      <c r="AT1732" s="12" t="str">
        <f t="shared" si="261"/>
        <v/>
      </c>
      <c r="AU1732" s="19" t="str">
        <f t="shared" si="262"/>
        <v/>
      </c>
      <c r="AV1732" s="12" t="str">
        <f t="shared" si="263"/>
        <v/>
      </c>
      <c r="AW1732" s="12" t="str">
        <f t="shared" si="264"/>
        <v/>
      </c>
      <c r="AX1732" s="14" t="str">
        <f t="shared" si="265"/>
        <v/>
      </c>
      <c r="AY1732" s="14" t="str">
        <f>IF($B1732="","",COUNTIFS($B$5:$B1732,$B1732,$AT$5:$AT1732,$AT1732))</f>
        <v/>
      </c>
      <c r="AZ1732" s="14" t="str">
        <f>IF($B1732="","",COUNTIFS($B$5:$B1732,$B1732,$AV$5:$AV1732,$AV1732))</f>
        <v/>
      </c>
      <c r="BA1732" s="14" t="str">
        <f t="shared" si="266"/>
        <v/>
      </c>
      <c r="BB1732" s="14" t="str">
        <f t="shared" si="267"/>
        <v/>
      </c>
      <c r="BC1732" s="14">
        <f t="shared" si="268"/>
        <v>0</v>
      </c>
      <c r="BF1732" s="20" t="str">
        <f t="shared" si="269"/>
        <v/>
      </c>
    </row>
    <row r="1733" spans="45:58" ht="14.25" customHeight="1">
      <c r="AS1733" s="18" t="str">
        <f t="shared" ref="AS1733:AS1796" si="270">IF($B1733="","",SUM($H1733,$J1733,$L1733,$N1733,$P1733,$R1733,$T1733,$V1733,$X1733,$Z1733,$AB1733,$AD1733,$AF1733,$AH1733,$AJ1733,$AL1733,$AN1733))</f>
        <v/>
      </c>
      <c r="AT1733" s="12" t="str">
        <f t="shared" ref="AT1733:AT1796" si="271">IF($C1733="","",DATE(YEAR($C1733),MONTH($C1733),1))</f>
        <v/>
      </c>
      <c r="AU1733" s="19" t="str">
        <f t="shared" ref="AU1733:AU1796" si="272">IF($AT1733="","",TEXT($AT1733,"mmmm yyyy"))</f>
        <v/>
      </c>
      <c r="AV1733" s="12" t="str">
        <f t="shared" ref="AV1733:AV1796" si="273">IF($C1733="","",$C1733-WEEKDAY($C1733,2)+1)</f>
        <v/>
      </c>
      <c r="AW1733" s="12" t="str">
        <f t="shared" ref="AW1733:AW1796" si="274">IF($AV1733="","",$AV1733+6)</f>
        <v/>
      </c>
      <c r="AX1733" s="14" t="str">
        <f t="shared" ref="AX1733:AX1796" si="275">IF($AV1733="","",TEXT($AV1733,"dd/mm/yyyy")&amp;" - "&amp;TEXT($AW1733,"dd/mm/yyyy"))</f>
        <v/>
      </c>
      <c r="AY1733" s="14" t="str">
        <f>IF($B1733="","",COUNTIFS($B$5:$B1733,$B1733,$AT$5:$AT1733,$AT1733))</f>
        <v/>
      </c>
      <c r="AZ1733" s="14" t="str">
        <f>IF($B1733="","",COUNTIFS($B$5:$B1733,$B1733,$AV$5:$AV1733,$AV1733))</f>
        <v/>
      </c>
      <c r="BA1733" s="14" t="str">
        <f t="shared" ref="BA1733:BA1796" si="276">IF($B1733="","",TEXT($AY1733,"00")&amp;"|"&amp;$B1733&amp;"|"&amp;TEXT($AT1733,"yyyymmdd"))</f>
        <v/>
      </c>
      <c r="BB1733" s="14" t="str">
        <f t="shared" ref="BB1733:BB1796" si="277">IF($B1733="","",TEXT($AZ1733,"00")&amp;"|"&amp;$B1733&amp;"|"&amp;TEXT($AV1733,"yyyymmdd"))</f>
        <v/>
      </c>
      <c r="BC1733" s="14">
        <f t="shared" ref="BC1733:BC1796" si="278">IF(OR($AP1733="YES",$AP1733="Yes",$AP1733="Y",$AP1733=1),1,0)</f>
        <v>0</v>
      </c>
      <c r="BF1733" s="20" t="str">
        <f t="shared" ref="BF1733:BF1796" si="279">IF($C1733="","",IF($C1733&gt;=DATE(2026,6,1),"QA-2026-06",IF($C1733&gt;=DATE(2026,5,1),"May 2026+",IF($C1733&gt;=DATE(2026,4,1),"April 2026",IF($C1733&gt;=DATE(2026,3,1),"March 2026","Jan-Feb 2026")))))</f>
        <v/>
      </c>
    </row>
    <row r="1734" spans="45:58" ht="14.25" customHeight="1">
      <c r="AS1734" s="18" t="str">
        <f t="shared" si="270"/>
        <v/>
      </c>
      <c r="AT1734" s="12" t="str">
        <f t="shared" si="271"/>
        <v/>
      </c>
      <c r="AU1734" s="19" t="str">
        <f t="shared" si="272"/>
        <v/>
      </c>
      <c r="AV1734" s="12" t="str">
        <f t="shared" si="273"/>
        <v/>
      </c>
      <c r="AW1734" s="12" t="str">
        <f t="shared" si="274"/>
        <v/>
      </c>
      <c r="AX1734" s="14" t="str">
        <f t="shared" si="275"/>
        <v/>
      </c>
      <c r="AY1734" s="14" t="str">
        <f>IF($B1734="","",COUNTIFS($B$5:$B1734,$B1734,$AT$5:$AT1734,$AT1734))</f>
        <v/>
      </c>
      <c r="AZ1734" s="14" t="str">
        <f>IF($B1734="","",COUNTIFS($B$5:$B1734,$B1734,$AV$5:$AV1734,$AV1734))</f>
        <v/>
      </c>
      <c r="BA1734" s="14" t="str">
        <f t="shared" si="276"/>
        <v/>
      </c>
      <c r="BB1734" s="14" t="str">
        <f t="shared" si="277"/>
        <v/>
      </c>
      <c r="BC1734" s="14">
        <f t="shared" si="278"/>
        <v>0</v>
      </c>
      <c r="BF1734" s="20" t="str">
        <f t="shared" si="279"/>
        <v/>
      </c>
    </row>
    <row r="1735" spans="45:58" ht="14.25" customHeight="1">
      <c r="AS1735" s="18" t="str">
        <f t="shared" si="270"/>
        <v/>
      </c>
      <c r="AT1735" s="12" t="str">
        <f t="shared" si="271"/>
        <v/>
      </c>
      <c r="AU1735" s="19" t="str">
        <f t="shared" si="272"/>
        <v/>
      </c>
      <c r="AV1735" s="12" t="str">
        <f t="shared" si="273"/>
        <v/>
      </c>
      <c r="AW1735" s="12" t="str">
        <f t="shared" si="274"/>
        <v/>
      </c>
      <c r="AX1735" s="14" t="str">
        <f t="shared" si="275"/>
        <v/>
      </c>
      <c r="AY1735" s="14" t="str">
        <f>IF($B1735="","",COUNTIFS($B$5:$B1735,$B1735,$AT$5:$AT1735,$AT1735))</f>
        <v/>
      </c>
      <c r="AZ1735" s="14" t="str">
        <f>IF($B1735="","",COUNTIFS($B$5:$B1735,$B1735,$AV$5:$AV1735,$AV1735))</f>
        <v/>
      </c>
      <c r="BA1735" s="14" t="str">
        <f t="shared" si="276"/>
        <v/>
      </c>
      <c r="BB1735" s="14" t="str">
        <f t="shared" si="277"/>
        <v/>
      </c>
      <c r="BC1735" s="14">
        <f t="shared" si="278"/>
        <v>0</v>
      </c>
      <c r="BF1735" s="20" t="str">
        <f t="shared" si="279"/>
        <v/>
      </c>
    </row>
    <row r="1736" spans="45:58" ht="14.25" customHeight="1">
      <c r="AS1736" s="18" t="str">
        <f t="shared" si="270"/>
        <v/>
      </c>
      <c r="AT1736" s="12" t="str">
        <f t="shared" si="271"/>
        <v/>
      </c>
      <c r="AU1736" s="19" t="str">
        <f t="shared" si="272"/>
        <v/>
      </c>
      <c r="AV1736" s="12" t="str">
        <f t="shared" si="273"/>
        <v/>
      </c>
      <c r="AW1736" s="12" t="str">
        <f t="shared" si="274"/>
        <v/>
      </c>
      <c r="AX1736" s="14" t="str">
        <f t="shared" si="275"/>
        <v/>
      </c>
      <c r="AY1736" s="14" t="str">
        <f>IF($B1736="","",COUNTIFS($B$5:$B1736,$B1736,$AT$5:$AT1736,$AT1736))</f>
        <v/>
      </c>
      <c r="AZ1736" s="14" t="str">
        <f>IF($B1736="","",COUNTIFS($B$5:$B1736,$B1736,$AV$5:$AV1736,$AV1736))</f>
        <v/>
      </c>
      <c r="BA1736" s="14" t="str">
        <f t="shared" si="276"/>
        <v/>
      </c>
      <c r="BB1736" s="14" t="str">
        <f t="shared" si="277"/>
        <v/>
      </c>
      <c r="BC1736" s="14">
        <f t="shared" si="278"/>
        <v>0</v>
      </c>
      <c r="BF1736" s="20" t="str">
        <f t="shared" si="279"/>
        <v/>
      </c>
    </row>
    <row r="1737" spans="45:58" ht="14.25" customHeight="1">
      <c r="AS1737" s="18" t="str">
        <f t="shared" si="270"/>
        <v/>
      </c>
      <c r="AT1737" s="12" t="str">
        <f t="shared" si="271"/>
        <v/>
      </c>
      <c r="AU1737" s="19" t="str">
        <f t="shared" si="272"/>
        <v/>
      </c>
      <c r="AV1737" s="12" t="str">
        <f t="shared" si="273"/>
        <v/>
      </c>
      <c r="AW1737" s="12" t="str">
        <f t="shared" si="274"/>
        <v/>
      </c>
      <c r="AX1737" s="14" t="str">
        <f t="shared" si="275"/>
        <v/>
      </c>
      <c r="AY1737" s="14" t="str">
        <f>IF($B1737="","",COUNTIFS($B$5:$B1737,$B1737,$AT$5:$AT1737,$AT1737))</f>
        <v/>
      </c>
      <c r="AZ1737" s="14" t="str">
        <f>IF($B1737="","",COUNTIFS($B$5:$B1737,$B1737,$AV$5:$AV1737,$AV1737))</f>
        <v/>
      </c>
      <c r="BA1737" s="14" t="str">
        <f t="shared" si="276"/>
        <v/>
      </c>
      <c r="BB1737" s="14" t="str">
        <f t="shared" si="277"/>
        <v/>
      </c>
      <c r="BC1737" s="14">
        <f t="shared" si="278"/>
        <v>0</v>
      </c>
      <c r="BF1737" s="20" t="str">
        <f t="shared" si="279"/>
        <v/>
      </c>
    </row>
    <row r="1738" spans="45:58" ht="14.25" customHeight="1">
      <c r="AS1738" s="18" t="str">
        <f t="shared" si="270"/>
        <v/>
      </c>
      <c r="AT1738" s="12" t="str">
        <f t="shared" si="271"/>
        <v/>
      </c>
      <c r="AU1738" s="19" t="str">
        <f t="shared" si="272"/>
        <v/>
      </c>
      <c r="AV1738" s="12" t="str">
        <f t="shared" si="273"/>
        <v/>
      </c>
      <c r="AW1738" s="12" t="str">
        <f t="shared" si="274"/>
        <v/>
      </c>
      <c r="AX1738" s="14" t="str">
        <f t="shared" si="275"/>
        <v/>
      </c>
      <c r="AY1738" s="14" t="str">
        <f>IF($B1738="","",COUNTIFS($B$5:$B1738,$B1738,$AT$5:$AT1738,$AT1738))</f>
        <v/>
      </c>
      <c r="AZ1738" s="14" t="str">
        <f>IF($B1738="","",COUNTIFS($B$5:$B1738,$B1738,$AV$5:$AV1738,$AV1738))</f>
        <v/>
      </c>
      <c r="BA1738" s="14" t="str">
        <f t="shared" si="276"/>
        <v/>
      </c>
      <c r="BB1738" s="14" t="str">
        <f t="shared" si="277"/>
        <v/>
      </c>
      <c r="BC1738" s="14">
        <f t="shared" si="278"/>
        <v>0</v>
      </c>
      <c r="BF1738" s="20" t="str">
        <f t="shared" si="279"/>
        <v/>
      </c>
    </row>
    <row r="1739" spans="45:58" ht="14.25" customHeight="1">
      <c r="AS1739" s="18" t="str">
        <f t="shared" si="270"/>
        <v/>
      </c>
      <c r="AT1739" s="12" t="str">
        <f t="shared" si="271"/>
        <v/>
      </c>
      <c r="AU1739" s="19" t="str">
        <f t="shared" si="272"/>
        <v/>
      </c>
      <c r="AV1739" s="12" t="str">
        <f t="shared" si="273"/>
        <v/>
      </c>
      <c r="AW1739" s="12" t="str">
        <f t="shared" si="274"/>
        <v/>
      </c>
      <c r="AX1739" s="14" t="str">
        <f t="shared" si="275"/>
        <v/>
      </c>
      <c r="AY1739" s="14" t="str">
        <f>IF($B1739="","",COUNTIFS($B$5:$B1739,$B1739,$AT$5:$AT1739,$AT1739))</f>
        <v/>
      </c>
      <c r="AZ1739" s="14" t="str">
        <f>IF($B1739="","",COUNTIFS($B$5:$B1739,$B1739,$AV$5:$AV1739,$AV1739))</f>
        <v/>
      </c>
      <c r="BA1739" s="14" t="str">
        <f t="shared" si="276"/>
        <v/>
      </c>
      <c r="BB1739" s="14" t="str">
        <f t="shared" si="277"/>
        <v/>
      </c>
      <c r="BC1739" s="14">
        <f t="shared" si="278"/>
        <v>0</v>
      </c>
      <c r="BF1739" s="20" t="str">
        <f t="shared" si="279"/>
        <v/>
      </c>
    </row>
    <row r="1740" spans="45:58" ht="14.25" customHeight="1">
      <c r="AS1740" s="18" t="str">
        <f t="shared" si="270"/>
        <v/>
      </c>
      <c r="AT1740" s="12" t="str">
        <f t="shared" si="271"/>
        <v/>
      </c>
      <c r="AU1740" s="19" t="str">
        <f t="shared" si="272"/>
        <v/>
      </c>
      <c r="AV1740" s="12" t="str">
        <f t="shared" si="273"/>
        <v/>
      </c>
      <c r="AW1740" s="12" t="str">
        <f t="shared" si="274"/>
        <v/>
      </c>
      <c r="AX1740" s="14" t="str">
        <f t="shared" si="275"/>
        <v/>
      </c>
      <c r="AY1740" s="14" t="str">
        <f>IF($B1740="","",COUNTIFS($B$5:$B1740,$B1740,$AT$5:$AT1740,$AT1740))</f>
        <v/>
      </c>
      <c r="AZ1740" s="14" t="str">
        <f>IF($B1740="","",COUNTIFS($B$5:$B1740,$B1740,$AV$5:$AV1740,$AV1740))</f>
        <v/>
      </c>
      <c r="BA1740" s="14" t="str">
        <f t="shared" si="276"/>
        <v/>
      </c>
      <c r="BB1740" s="14" t="str">
        <f t="shared" si="277"/>
        <v/>
      </c>
      <c r="BC1740" s="14">
        <f t="shared" si="278"/>
        <v>0</v>
      </c>
      <c r="BF1740" s="20" t="str">
        <f t="shared" si="279"/>
        <v/>
      </c>
    </row>
    <row r="1741" spans="45:58" ht="14.25" customHeight="1">
      <c r="AS1741" s="18" t="str">
        <f t="shared" si="270"/>
        <v/>
      </c>
      <c r="AT1741" s="12" t="str">
        <f t="shared" si="271"/>
        <v/>
      </c>
      <c r="AU1741" s="19" t="str">
        <f t="shared" si="272"/>
        <v/>
      </c>
      <c r="AV1741" s="12" t="str">
        <f t="shared" si="273"/>
        <v/>
      </c>
      <c r="AW1741" s="12" t="str">
        <f t="shared" si="274"/>
        <v/>
      </c>
      <c r="AX1741" s="14" t="str">
        <f t="shared" si="275"/>
        <v/>
      </c>
      <c r="AY1741" s="14" t="str">
        <f>IF($B1741="","",COUNTIFS($B$5:$B1741,$B1741,$AT$5:$AT1741,$AT1741))</f>
        <v/>
      </c>
      <c r="AZ1741" s="14" t="str">
        <f>IF($B1741="","",COUNTIFS($B$5:$B1741,$B1741,$AV$5:$AV1741,$AV1741))</f>
        <v/>
      </c>
      <c r="BA1741" s="14" t="str">
        <f t="shared" si="276"/>
        <v/>
      </c>
      <c r="BB1741" s="14" t="str">
        <f t="shared" si="277"/>
        <v/>
      </c>
      <c r="BC1741" s="14">
        <f t="shared" si="278"/>
        <v>0</v>
      </c>
      <c r="BF1741" s="20" t="str">
        <f t="shared" si="279"/>
        <v/>
      </c>
    </row>
    <row r="1742" spans="45:58" ht="14.25" customHeight="1">
      <c r="AS1742" s="18" t="str">
        <f t="shared" si="270"/>
        <v/>
      </c>
      <c r="AT1742" s="12" t="str">
        <f t="shared" si="271"/>
        <v/>
      </c>
      <c r="AU1742" s="19" t="str">
        <f t="shared" si="272"/>
        <v/>
      </c>
      <c r="AV1742" s="12" t="str">
        <f t="shared" si="273"/>
        <v/>
      </c>
      <c r="AW1742" s="12" t="str">
        <f t="shared" si="274"/>
        <v/>
      </c>
      <c r="AX1742" s="14" t="str">
        <f t="shared" si="275"/>
        <v/>
      </c>
      <c r="AY1742" s="14" t="str">
        <f>IF($B1742="","",COUNTIFS($B$5:$B1742,$B1742,$AT$5:$AT1742,$AT1742))</f>
        <v/>
      </c>
      <c r="AZ1742" s="14" t="str">
        <f>IF($B1742="","",COUNTIFS($B$5:$B1742,$B1742,$AV$5:$AV1742,$AV1742))</f>
        <v/>
      </c>
      <c r="BA1742" s="14" t="str">
        <f t="shared" si="276"/>
        <v/>
      </c>
      <c r="BB1742" s="14" t="str">
        <f t="shared" si="277"/>
        <v/>
      </c>
      <c r="BC1742" s="14">
        <f t="shared" si="278"/>
        <v>0</v>
      </c>
      <c r="BF1742" s="20" t="str">
        <f t="shared" si="279"/>
        <v/>
      </c>
    </row>
    <row r="1743" spans="45:58" ht="14.25" customHeight="1">
      <c r="AS1743" s="18" t="str">
        <f t="shared" si="270"/>
        <v/>
      </c>
      <c r="AT1743" s="12" t="str">
        <f t="shared" si="271"/>
        <v/>
      </c>
      <c r="AU1743" s="19" t="str">
        <f t="shared" si="272"/>
        <v/>
      </c>
      <c r="AV1743" s="12" t="str">
        <f t="shared" si="273"/>
        <v/>
      </c>
      <c r="AW1743" s="12" t="str">
        <f t="shared" si="274"/>
        <v/>
      </c>
      <c r="AX1743" s="14" t="str">
        <f t="shared" si="275"/>
        <v/>
      </c>
      <c r="AY1743" s="14" t="str">
        <f>IF($B1743="","",COUNTIFS($B$5:$B1743,$B1743,$AT$5:$AT1743,$AT1743))</f>
        <v/>
      </c>
      <c r="AZ1743" s="14" t="str">
        <f>IF($B1743="","",COUNTIFS($B$5:$B1743,$B1743,$AV$5:$AV1743,$AV1743))</f>
        <v/>
      </c>
      <c r="BA1743" s="14" t="str">
        <f t="shared" si="276"/>
        <v/>
      </c>
      <c r="BB1743" s="14" t="str">
        <f t="shared" si="277"/>
        <v/>
      </c>
      <c r="BC1743" s="14">
        <f t="shared" si="278"/>
        <v>0</v>
      </c>
      <c r="BF1743" s="20" t="str">
        <f t="shared" si="279"/>
        <v/>
      </c>
    </row>
    <row r="1744" spans="45:58" ht="14.25" customHeight="1">
      <c r="AS1744" s="18" t="str">
        <f t="shared" si="270"/>
        <v/>
      </c>
      <c r="AT1744" s="12" t="str">
        <f t="shared" si="271"/>
        <v/>
      </c>
      <c r="AU1744" s="19" t="str">
        <f t="shared" si="272"/>
        <v/>
      </c>
      <c r="AV1744" s="12" t="str">
        <f t="shared" si="273"/>
        <v/>
      </c>
      <c r="AW1744" s="12" t="str">
        <f t="shared" si="274"/>
        <v/>
      </c>
      <c r="AX1744" s="14" t="str">
        <f t="shared" si="275"/>
        <v/>
      </c>
      <c r="AY1744" s="14" t="str">
        <f>IF($B1744="","",COUNTIFS($B$5:$B1744,$B1744,$AT$5:$AT1744,$AT1744))</f>
        <v/>
      </c>
      <c r="AZ1744" s="14" t="str">
        <f>IF($B1744="","",COUNTIFS($B$5:$B1744,$B1744,$AV$5:$AV1744,$AV1744))</f>
        <v/>
      </c>
      <c r="BA1744" s="14" t="str">
        <f t="shared" si="276"/>
        <v/>
      </c>
      <c r="BB1744" s="14" t="str">
        <f t="shared" si="277"/>
        <v/>
      </c>
      <c r="BC1744" s="14">
        <f t="shared" si="278"/>
        <v>0</v>
      </c>
      <c r="BF1744" s="20" t="str">
        <f t="shared" si="279"/>
        <v/>
      </c>
    </row>
    <row r="1745" spans="45:58" ht="14.25" customHeight="1">
      <c r="AS1745" s="18" t="str">
        <f t="shared" si="270"/>
        <v/>
      </c>
      <c r="AT1745" s="12" t="str">
        <f t="shared" si="271"/>
        <v/>
      </c>
      <c r="AU1745" s="19" t="str">
        <f t="shared" si="272"/>
        <v/>
      </c>
      <c r="AV1745" s="12" t="str">
        <f t="shared" si="273"/>
        <v/>
      </c>
      <c r="AW1745" s="12" t="str">
        <f t="shared" si="274"/>
        <v/>
      </c>
      <c r="AX1745" s="14" t="str">
        <f t="shared" si="275"/>
        <v/>
      </c>
      <c r="AY1745" s="14" t="str">
        <f>IF($B1745="","",COUNTIFS($B$5:$B1745,$B1745,$AT$5:$AT1745,$AT1745))</f>
        <v/>
      </c>
      <c r="AZ1745" s="14" t="str">
        <f>IF($B1745="","",COUNTIFS($B$5:$B1745,$B1745,$AV$5:$AV1745,$AV1745))</f>
        <v/>
      </c>
      <c r="BA1745" s="14" t="str">
        <f t="shared" si="276"/>
        <v/>
      </c>
      <c r="BB1745" s="14" t="str">
        <f t="shared" si="277"/>
        <v/>
      </c>
      <c r="BC1745" s="14">
        <f t="shared" si="278"/>
        <v>0</v>
      </c>
      <c r="BF1745" s="20" t="str">
        <f t="shared" si="279"/>
        <v/>
      </c>
    </row>
    <row r="1746" spans="45:58" ht="14.25" customHeight="1">
      <c r="AS1746" s="18" t="str">
        <f t="shared" si="270"/>
        <v/>
      </c>
      <c r="AT1746" s="12" t="str">
        <f t="shared" si="271"/>
        <v/>
      </c>
      <c r="AU1746" s="19" t="str">
        <f t="shared" si="272"/>
        <v/>
      </c>
      <c r="AV1746" s="12" t="str">
        <f t="shared" si="273"/>
        <v/>
      </c>
      <c r="AW1746" s="12" t="str">
        <f t="shared" si="274"/>
        <v/>
      </c>
      <c r="AX1746" s="14" t="str">
        <f t="shared" si="275"/>
        <v/>
      </c>
      <c r="AY1746" s="14" t="str">
        <f>IF($B1746="","",COUNTIFS($B$5:$B1746,$B1746,$AT$5:$AT1746,$AT1746))</f>
        <v/>
      </c>
      <c r="AZ1746" s="14" t="str">
        <f>IF($B1746="","",COUNTIFS($B$5:$B1746,$B1746,$AV$5:$AV1746,$AV1746))</f>
        <v/>
      </c>
      <c r="BA1746" s="14" t="str">
        <f t="shared" si="276"/>
        <v/>
      </c>
      <c r="BB1746" s="14" t="str">
        <f t="shared" si="277"/>
        <v/>
      </c>
      <c r="BC1746" s="14">
        <f t="shared" si="278"/>
        <v>0</v>
      </c>
      <c r="BF1746" s="20" t="str">
        <f t="shared" si="279"/>
        <v/>
      </c>
    </row>
    <row r="1747" spans="45:58" ht="14.25" customHeight="1">
      <c r="AS1747" s="18" t="str">
        <f t="shared" si="270"/>
        <v/>
      </c>
      <c r="AT1747" s="12" t="str">
        <f t="shared" si="271"/>
        <v/>
      </c>
      <c r="AU1747" s="19" t="str">
        <f t="shared" si="272"/>
        <v/>
      </c>
      <c r="AV1747" s="12" t="str">
        <f t="shared" si="273"/>
        <v/>
      </c>
      <c r="AW1747" s="12" t="str">
        <f t="shared" si="274"/>
        <v/>
      </c>
      <c r="AX1747" s="14" t="str">
        <f t="shared" si="275"/>
        <v/>
      </c>
      <c r="AY1747" s="14" t="str">
        <f>IF($B1747="","",COUNTIFS($B$5:$B1747,$B1747,$AT$5:$AT1747,$AT1747))</f>
        <v/>
      </c>
      <c r="AZ1747" s="14" t="str">
        <f>IF($B1747="","",COUNTIFS($B$5:$B1747,$B1747,$AV$5:$AV1747,$AV1747))</f>
        <v/>
      </c>
      <c r="BA1747" s="14" t="str">
        <f t="shared" si="276"/>
        <v/>
      </c>
      <c r="BB1747" s="14" t="str">
        <f t="shared" si="277"/>
        <v/>
      </c>
      <c r="BC1747" s="14">
        <f t="shared" si="278"/>
        <v>0</v>
      </c>
      <c r="BF1747" s="20" t="str">
        <f t="shared" si="279"/>
        <v/>
      </c>
    </row>
    <row r="1748" spans="45:58" ht="14.25" customHeight="1">
      <c r="AS1748" s="18" t="str">
        <f t="shared" si="270"/>
        <v/>
      </c>
      <c r="AT1748" s="12" t="str">
        <f t="shared" si="271"/>
        <v/>
      </c>
      <c r="AU1748" s="19" t="str">
        <f t="shared" si="272"/>
        <v/>
      </c>
      <c r="AV1748" s="12" t="str">
        <f t="shared" si="273"/>
        <v/>
      </c>
      <c r="AW1748" s="12" t="str">
        <f t="shared" si="274"/>
        <v/>
      </c>
      <c r="AX1748" s="14" t="str">
        <f t="shared" si="275"/>
        <v/>
      </c>
      <c r="AY1748" s="14" t="str">
        <f>IF($B1748="","",COUNTIFS($B$5:$B1748,$B1748,$AT$5:$AT1748,$AT1748))</f>
        <v/>
      </c>
      <c r="AZ1748" s="14" t="str">
        <f>IF($B1748="","",COUNTIFS($B$5:$B1748,$B1748,$AV$5:$AV1748,$AV1748))</f>
        <v/>
      </c>
      <c r="BA1748" s="14" t="str">
        <f t="shared" si="276"/>
        <v/>
      </c>
      <c r="BB1748" s="14" t="str">
        <f t="shared" si="277"/>
        <v/>
      </c>
      <c r="BC1748" s="14">
        <f t="shared" si="278"/>
        <v>0</v>
      </c>
      <c r="BF1748" s="20" t="str">
        <f t="shared" si="279"/>
        <v/>
      </c>
    </row>
    <row r="1749" spans="45:58" ht="14.25" customHeight="1">
      <c r="AS1749" s="18" t="str">
        <f t="shared" si="270"/>
        <v/>
      </c>
      <c r="AT1749" s="12" t="str">
        <f t="shared" si="271"/>
        <v/>
      </c>
      <c r="AU1749" s="19" t="str">
        <f t="shared" si="272"/>
        <v/>
      </c>
      <c r="AV1749" s="12" t="str">
        <f t="shared" si="273"/>
        <v/>
      </c>
      <c r="AW1749" s="12" t="str">
        <f t="shared" si="274"/>
        <v/>
      </c>
      <c r="AX1749" s="14" t="str">
        <f t="shared" si="275"/>
        <v/>
      </c>
      <c r="AY1749" s="14" t="str">
        <f>IF($B1749="","",COUNTIFS($B$5:$B1749,$B1749,$AT$5:$AT1749,$AT1749))</f>
        <v/>
      </c>
      <c r="AZ1749" s="14" t="str">
        <f>IF($B1749="","",COUNTIFS($B$5:$B1749,$B1749,$AV$5:$AV1749,$AV1749))</f>
        <v/>
      </c>
      <c r="BA1749" s="14" t="str">
        <f t="shared" si="276"/>
        <v/>
      </c>
      <c r="BB1749" s="14" t="str">
        <f t="shared" si="277"/>
        <v/>
      </c>
      <c r="BC1749" s="14">
        <f t="shared" si="278"/>
        <v>0</v>
      </c>
      <c r="BF1749" s="20" t="str">
        <f t="shared" si="279"/>
        <v/>
      </c>
    </row>
    <row r="1750" spans="45:58" ht="14.25" customHeight="1">
      <c r="AS1750" s="18" t="str">
        <f t="shared" si="270"/>
        <v/>
      </c>
      <c r="AT1750" s="12" t="str">
        <f t="shared" si="271"/>
        <v/>
      </c>
      <c r="AU1750" s="19" t="str">
        <f t="shared" si="272"/>
        <v/>
      </c>
      <c r="AV1750" s="12" t="str">
        <f t="shared" si="273"/>
        <v/>
      </c>
      <c r="AW1750" s="12" t="str">
        <f t="shared" si="274"/>
        <v/>
      </c>
      <c r="AX1750" s="14" t="str">
        <f t="shared" si="275"/>
        <v/>
      </c>
      <c r="AY1750" s="14" t="str">
        <f>IF($B1750="","",COUNTIFS($B$5:$B1750,$B1750,$AT$5:$AT1750,$AT1750))</f>
        <v/>
      </c>
      <c r="AZ1750" s="14" t="str">
        <f>IF($B1750="","",COUNTIFS($B$5:$B1750,$B1750,$AV$5:$AV1750,$AV1750))</f>
        <v/>
      </c>
      <c r="BA1750" s="14" t="str">
        <f t="shared" si="276"/>
        <v/>
      </c>
      <c r="BB1750" s="14" t="str">
        <f t="shared" si="277"/>
        <v/>
      </c>
      <c r="BC1750" s="14">
        <f t="shared" si="278"/>
        <v>0</v>
      </c>
      <c r="BF1750" s="20" t="str">
        <f t="shared" si="279"/>
        <v/>
      </c>
    </row>
    <row r="1751" spans="45:58" ht="14.25" customHeight="1">
      <c r="AS1751" s="18" t="str">
        <f t="shared" si="270"/>
        <v/>
      </c>
      <c r="AT1751" s="12" t="str">
        <f t="shared" si="271"/>
        <v/>
      </c>
      <c r="AU1751" s="19" t="str">
        <f t="shared" si="272"/>
        <v/>
      </c>
      <c r="AV1751" s="12" t="str">
        <f t="shared" si="273"/>
        <v/>
      </c>
      <c r="AW1751" s="12" t="str">
        <f t="shared" si="274"/>
        <v/>
      </c>
      <c r="AX1751" s="14" t="str">
        <f t="shared" si="275"/>
        <v/>
      </c>
      <c r="AY1751" s="14" t="str">
        <f>IF($B1751="","",COUNTIFS($B$5:$B1751,$B1751,$AT$5:$AT1751,$AT1751))</f>
        <v/>
      </c>
      <c r="AZ1751" s="14" t="str">
        <f>IF($B1751="","",COUNTIFS($B$5:$B1751,$B1751,$AV$5:$AV1751,$AV1751))</f>
        <v/>
      </c>
      <c r="BA1751" s="14" t="str">
        <f t="shared" si="276"/>
        <v/>
      </c>
      <c r="BB1751" s="14" t="str">
        <f t="shared" si="277"/>
        <v/>
      </c>
      <c r="BC1751" s="14">
        <f t="shared" si="278"/>
        <v>0</v>
      </c>
      <c r="BF1751" s="20" t="str">
        <f t="shared" si="279"/>
        <v/>
      </c>
    </row>
    <row r="1752" spans="45:58" ht="14.25" customHeight="1">
      <c r="AS1752" s="18" t="str">
        <f t="shared" si="270"/>
        <v/>
      </c>
      <c r="AT1752" s="12" t="str">
        <f t="shared" si="271"/>
        <v/>
      </c>
      <c r="AU1752" s="19" t="str">
        <f t="shared" si="272"/>
        <v/>
      </c>
      <c r="AV1752" s="12" t="str">
        <f t="shared" si="273"/>
        <v/>
      </c>
      <c r="AW1752" s="12" t="str">
        <f t="shared" si="274"/>
        <v/>
      </c>
      <c r="AX1752" s="14" t="str">
        <f t="shared" si="275"/>
        <v/>
      </c>
      <c r="AY1752" s="14" t="str">
        <f>IF($B1752="","",COUNTIFS($B$5:$B1752,$B1752,$AT$5:$AT1752,$AT1752))</f>
        <v/>
      </c>
      <c r="AZ1752" s="14" t="str">
        <f>IF($B1752="","",COUNTIFS($B$5:$B1752,$B1752,$AV$5:$AV1752,$AV1752))</f>
        <v/>
      </c>
      <c r="BA1752" s="14" t="str">
        <f t="shared" si="276"/>
        <v/>
      </c>
      <c r="BB1752" s="14" t="str">
        <f t="shared" si="277"/>
        <v/>
      </c>
      <c r="BC1752" s="14">
        <f t="shared" si="278"/>
        <v>0</v>
      </c>
      <c r="BF1752" s="20" t="str">
        <f t="shared" si="279"/>
        <v/>
      </c>
    </row>
    <row r="1753" spans="45:58" ht="14.25" customHeight="1">
      <c r="AS1753" s="18" t="str">
        <f t="shared" si="270"/>
        <v/>
      </c>
      <c r="AT1753" s="12" t="str">
        <f t="shared" si="271"/>
        <v/>
      </c>
      <c r="AU1753" s="19" t="str">
        <f t="shared" si="272"/>
        <v/>
      </c>
      <c r="AV1753" s="12" t="str">
        <f t="shared" si="273"/>
        <v/>
      </c>
      <c r="AW1753" s="12" t="str">
        <f t="shared" si="274"/>
        <v/>
      </c>
      <c r="AX1753" s="14" t="str">
        <f t="shared" si="275"/>
        <v/>
      </c>
      <c r="AY1753" s="14" t="str">
        <f>IF($B1753="","",COUNTIFS($B$5:$B1753,$B1753,$AT$5:$AT1753,$AT1753))</f>
        <v/>
      </c>
      <c r="AZ1753" s="14" t="str">
        <f>IF($B1753="","",COUNTIFS($B$5:$B1753,$B1753,$AV$5:$AV1753,$AV1753))</f>
        <v/>
      </c>
      <c r="BA1753" s="14" t="str">
        <f t="shared" si="276"/>
        <v/>
      </c>
      <c r="BB1753" s="14" t="str">
        <f t="shared" si="277"/>
        <v/>
      </c>
      <c r="BC1753" s="14">
        <f t="shared" si="278"/>
        <v>0</v>
      </c>
      <c r="BF1753" s="20" t="str">
        <f t="shared" si="279"/>
        <v/>
      </c>
    </row>
    <row r="1754" spans="45:58" ht="14.25" customHeight="1">
      <c r="AS1754" s="18" t="str">
        <f t="shared" si="270"/>
        <v/>
      </c>
      <c r="AT1754" s="12" t="str">
        <f t="shared" si="271"/>
        <v/>
      </c>
      <c r="AU1754" s="19" t="str">
        <f t="shared" si="272"/>
        <v/>
      </c>
      <c r="AV1754" s="12" t="str">
        <f t="shared" si="273"/>
        <v/>
      </c>
      <c r="AW1754" s="12" t="str">
        <f t="shared" si="274"/>
        <v/>
      </c>
      <c r="AX1754" s="14" t="str">
        <f t="shared" si="275"/>
        <v/>
      </c>
      <c r="AY1754" s="14" t="str">
        <f>IF($B1754="","",COUNTIFS($B$5:$B1754,$B1754,$AT$5:$AT1754,$AT1754))</f>
        <v/>
      </c>
      <c r="AZ1754" s="14" t="str">
        <f>IF($B1754="","",COUNTIFS($B$5:$B1754,$B1754,$AV$5:$AV1754,$AV1754))</f>
        <v/>
      </c>
      <c r="BA1754" s="14" t="str">
        <f t="shared" si="276"/>
        <v/>
      </c>
      <c r="BB1754" s="14" t="str">
        <f t="shared" si="277"/>
        <v/>
      </c>
      <c r="BC1754" s="14">
        <f t="shared" si="278"/>
        <v>0</v>
      </c>
      <c r="BF1754" s="20" t="str">
        <f t="shared" si="279"/>
        <v/>
      </c>
    </row>
    <row r="1755" spans="45:58" ht="14.25" customHeight="1">
      <c r="AS1755" s="18" t="str">
        <f t="shared" si="270"/>
        <v/>
      </c>
      <c r="AT1755" s="12" t="str">
        <f t="shared" si="271"/>
        <v/>
      </c>
      <c r="AU1755" s="19" t="str">
        <f t="shared" si="272"/>
        <v/>
      </c>
      <c r="AV1755" s="12" t="str">
        <f t="shared" si="273"/>
        <v/>
      </c>
      <c r="AW1755" s="12" t="str">
        <f t="shared" si="274"/>
        <v/>
      </c>
      <c r="AX1755" s="14" t="str">
        <f t="shared" si="275"/>
        <v/>
      </c>
      <c r="AY1755" s="14" t="str">
        <f>IF($B1755="","",COUNTIFS($B$5:$B1755,$B1755,$AT$5:$AT1755,$AT1755))</f>
        <v/>
      </c>
      <c r="AZ1755" s="14" t="str">
        <f>IF($B1755="","",COUNTIFS($B$5:$B1755,$B1755,$AV$5:$AV1755,$AV1755))</f>
        <v/>
      </c>
      <c r="BA1755" s="14" t="str">
        <f t="shared" si="276"/>
        <v/>
      </c>
      <c r="BB1755" s="14" t="str">
        <f t="shared" si="277"/>
        <v/>
      </c>
      <c r="BC1755" s="14">
        <f t="shared" si="278"/>
        <v>0</v>
      </c>
      <c r="BF1755" s="20" t="str">
        <f t="shared" si="279"/>
        <v/>
      </c>
    </row>
    <row r="1756" spans="45:58" ht="14.25" customHeight="1">
      <c r="AS1756" s="18" t="str">
        <f t="shared" si="270"/>
        <v/>
      </c>
      <c r="AT1756" s="12" t="str">
        <f t="shared" si="271"/>
        <v/>
      </c>
      <c r="AU1756" s="19" t="str">
        <f t="shared" si="272"/>
        <v/>
      </c>
      <c r="AV1756" s="12" t="str">
        <f t="shared" si="273"/>
        <v/>
      </c>
      <c r="AW1756" s="12" t="str">
        <f t="shared" si="274"/>
        <v/>
      </c>
      <c r="AX1756" s="14" t="str">
        <f t="shared" si="275"/>
        <v/>
      </c>
      <c r="AY1756" s="14" t="str">
        <f>IF($B1756="","",COUNTIFS($B$5:$B1756,$B1756,$AT$5:$AT1756,$AT1756))</f>
        <v/>
      </c>
      <c r="AZ1756" s="14" t="str">
        <f>IF($B1756="","",COUNTIFS($B$5:$B1756,$B1756,$AV$5:$AV1756,$AV1756))</f>
        <v/>
      </c>
      <c r="BA1756" s="14" t="str">
        <f t="shared" si="276"/>
        <v/>
      </c>
      <c r="BB1756" s="14" t="str">
        <f t="shared" si="277"/>
        <v/>
      </c>
      <c r="BC1756" s="14">
        <f t="shared" si="278"/>
        <v>0</v>
      </c>
      <c r="BF1756" s="20" t="str">
        <f t="shared" si="279"/>
        <v/>
      </c>
    </row>
    <row r="1757" spans="45:58" ht="14.25" customHeight="1">
      <c r="AS1757" s="18" t="str">
        <f t="shared" si="270"/>
        <v/>
      </c>
      <c r="AT1757" s="12" t="str">
        <f t="shared" si="271"/>
        <v/>
      </c>
      <c r="AU1757" s="19" t="str">
        <f t="shared" si="272"/>
        <v/>
      </c>
      <c r="AV1757" s="12" t="str">
        <f t="shared" si="273"/>
        <v/>
      </c>
      <c r="AW1757" s="12" t="str">
        <f t="shared" si="274"/>
        <v/>
      </c>
      <c r="AX1757" s="14" t="str">
        <f t="shared" si="275"/>
        <v/>
      </c>
      <c r="AY1757" s="14" t="str">
        <f>IF($B1757="","",COUNTIFS($B$5:$B1757,$B1757,$AT$5:$AT1757,$AT1757))</f>
        <v/>
      </c>
      <c r="AZ1757" s="14" t="str">
        <f>IF($B1757="","",COUNTIFS($B$5:$B1757,$B1757,$AV$5:$AV1757,$AV1757))</f>
        <v/>
      </c>
      <c r="BA1757" s="14" t="str">
        <f t="shared" si="276"/>
        <v/>
      </c>
      <c r="BB1757" s="14" t="str">
        <f t="shared" si="277"/>
        <v/>
      </c>
      <c r="BC1757" s="14">
        <f t="shared" si="278"/>
        <v>0</v>
      </c>
      <c r="BF1757" s="20" t="str">
        <f t="shared" si="279"/>
        <v/>
      </c>
    </row>
    <row r="1758" spans="45:58" ht="14.25" customHeight="1">
      <c r="AS1758" s="18" t="str">
        <f t="shared" si="270"/>
        <v/>
      </c>
      <c r="AT1758" s="12" t="str">
        <f t="shared" si="271"/>
        <v/>
      </c>
      <c r="AU1758" s="19" t="str">
        <f t="shared" si="272"/>
        <v/>
      </c>
      <c r="AV1758" s="12" t="str">
        <f t="shared" si="273"/>
        <v/>
      </c>
      <c r="AW1758" s="12" t="str">
        <f t="shared" si="274"/>
        <v/>
      </c>
      <c r="AX1758" s="14" t="str">
        <f t="shared" si="275"/>
        <v/>
      </c>
      <c r="AY1758" s="14" t="str">
        <f>IF($B1758="","",COUNTIFS($B$5:$B1758,$B1758,$AT$5:$AT1758,$AT1758))</f>
        <v/>
      </c>
      <c r="AZ1758" s="14" t="str">
        <f>IF($B1758="","",COUNTIFS($B$5:$B1758,$B1758,$AV$5:$AV1758,$AV1758))</f>
        <v/>
      </c>
      <c r="BA1758" s="14" t="str">
        <f t="shared" si="276"/>
        <v/>
      </c>
      <c r="BB1758" s="14" t="str">
        <f t="shared" si="277"/>
        <v/>
      </c>
      <c r="BC1758" s="14">
        <f t="shared" si="278"/>
        <v>0</v>
      </c>
      <c r="BF1758" s="20" t="str">
        <f t="shared" si="279"/>
        <v/>
      </c>
    </row>
    <row r="1759" spans="45:58" ht="14.25" customHeight="1">
      <c r="AS1759" s="18" t="str">
        <f t="shared" si="270"/>
        <v/>
      </c>
      <c r="AT1759" s="12" t="str">
        <f t="shared" si="271"/>
        <v/>
      </c>
      <c r="AU1759" s="19" t="str">
        <f t="shared" si="272"/>
        <v/>
      </c>
      <c r="AV1759" s="12" t="str">
        <f t="shared" si="273"/>
        <v/>
      </c>
      <c r="AW1759" s="12" t="str">
        <f t="shared" si="274"/>
        <v/>
      </c>
      <c r="AX1759" s="14" t="str">
        <f t="shared" si="275"/>
        <v/>
      </c>
      <c r="AY1759" s="14" t="str">
        <f>IF($B1759="","",COUNTIFS($B$5:$B1759,$B1759,$AT$5:$AT1759,$AT1759))</f>
        <v/>
      </c>
      <c r="AZ1759" s="14" t="str">
        <f>IF($B1759="","",COUNTIFS($B$5:$B1759,$B1759,$AV$5:$AV1759,$AV1759))</f>
        <v/>
      </c>
      <c r="BA1759" s="14" t="str">
        <f t="shared" si="276"/>
        <v/>
      </c>
      <c r="BB1759" s="14" t="str">
        <f t="shared" si="277"/>
        <v/>
      </c>
      <c r="BC1759" s="14">
        <f t="shared" si="278"/>
        <v>0</v>
      </c>
      <c r="BF1759" s="20" t="str">
        <f t="shared" si="279"/>
        <v/>
      </c>
    </row>
    <row r="1760" spans="45:58" ht="14.25" customHeight="1">
      <c r="AS1760" s="18" t="str">
        <f t="shared" si="270"/>
        <v/>
      </c>
      <c r="AT1760" s="12" t="str">
        <f t="shared" si="271"/>
        <v/>
      </c>
      <c r="AU1760" s="19" t="str">
        <f t="shared" si="272"/>
        <v/>
      </c>
      <c r="AV1760" s="12" t="str">
        <f t="shared" si="273"/>
        <v/>
      </c>
      <c r="AW1760" s="12" t="str">
        <f t="shared" si="274"/>
        <v/>
      </c>
      <c r="AX1760" s="14" t="str">
        <f t="shared" si="275"/>
        <v/>
      </c>
      <c r="AY1760" s="14" t="str">
        <f>IF($B1760="","",COUNTIFS($B$5:$B1760,$B1760,$AT$5:$AT1760,$AT1760))</f>
        <v/>
      </c>
      <c r="AZ1760" s="14" t="str">
        <f>IF($B1760="","",COUNTIFS($B$5:$B1760,$B1760,$AV$5:$AV1760,$AV1760))</f>
        <v/>
      </c>
      <c r="BA1760" s="14" t="str">
        <f t="shared" si="276"/>
        <v/>
      </c>
      <c r="BB1760" s="14" t="str">
        <f t="shared" si="277"/>
        <v/>
      </c>
      <c r="BC1760" s="14">
        <f t="shared" si="278"/>
        <v>0</v>
      </c>
      <c r="BF1760" s="20" t="str">
        <f t="shared" si="279"/>
        <v/>
      </c>
    </row>
    <row r="1761" spans="45:58" ht="14.25" customHeight="1">
      <c r="AS1761" s="18" t="str">
        <f t="shared" si="270"/>
        <v/>
      </c>
      <c r="AT1761" s="12" t="str">
        <f t="shared" si="271"/>
        <v/>
      </c>
      <c r="AU1761" s="19" t="str">
        <f t="shared" si="272"/>
        <v/>
      </c>
      <c r="AV1761" s="12" t="str">
        <f t="shared" si="273"/>
        <v/>
      </c>
      <c r="AW1761" s="12" t="str">
        <f t="shared" si="274"/>
        <v/>
      </c>
      <c r="AX1761" s="14" t="str">
        <f t="shared" si="275"/>
        <v/>
      </c>
      <c r="AY1761" s="14" t="str">
        <f>IF($B1761="","",COUNTIFS($B$5:$B1761,$B1761,$AT$5:$AT1761,$AT1761))</f>
        <v/>
      </c>
      <c r="AZ1761" s="14" t="str">
        <f>IF($B1761="","",COUNTIFS($B$5:$B1761,$B1761,$AV$5:$AV1761,$AV1761))</f>
        <v/>
      </c>
      <c r="BA1761" s="14" t="str">
        <f t="shared" si="276"/>
        <v/>
      </c>
      <c r="BB1761" s="14" t="str">
        <f t="shared" si="277"/>
        <v/>
      </c>
      <c r="BC1761" s="14">
        <f t="shared" si="278"/>
        <v>0</v>
      </c>
      <c r="BF1761" s="20" t="str">
        <f t="shared" si="279"/>
        <v/>
      </c>
    </row>
    <row r="1762" spans="45:58" ht="14.25" customHeight="1">
      <c r="AS1762" s="18" t="str">
        <f t="shared" si="270"/>
        <v/>
      </c>
      <c r="AT1762" s="12" t="str">
        <f t="shared" si="271"/>
        <v/>
      </c>
      <c r="AU1762" s="19" t="str">
        <f t="shared" si="272"/>
        <v/>
      </c>
      <c r="AV1762" s="12" t="str">
        <f t="shared" si="273"/>
        <v/>
      </c>
      <c r="AW1762" s="12" t="str">
        <f t="shared" si="274"/>
        <v/>
      </c>
      <c r="AX1762" s="14" t="str">
        <f t="shared" si="275"/>
        <v/>
      </c>
      <c r="AY1762" s="14" t="str">
        <f>IF($B1762="","",COUNTIFS($B$5:$B1762,$B1762,$AT$5:$AT1762,$AT1762))</f>
        <v/>
      </c>
      <c r="AZ1762" s="14" t="str">
        <f>IF($B1762="","",COUNTIFS($B$5:$B1762,$B1762,$AV$5:$AV1762,$AV1762))</f>
        <v/>
      </c>
      <c r="BA1762" s="14" t="str">
        <f t="shared" si="276"/>
        <v/>
      </c>
      <c r="BB1762" s="14" t="str">
        <f t="shared" si="277"/>
        <v/>
      </c>
      <c r="BC1762" s="14">
        <f t="shared" si="278"/>
        <v>0</v>
      </c>
      <c r="BF1762" s="20" t="str">
        <f t="shared" si="279"/>
        <v/>
      </c>
    </row>
    <row r="1763" spans="45:58" ht="14.25" customHeight="1">
      <c r="AS1763" s="18" t="str">
        <f t="shared" si="270"/>
        <v/>
      </c>
      <c r="AT1763" s="12" t="str">
        <f t="shared" si="271"/>
        <v/>
      </c>
      <c r="AU1763" s="19" t="str">
        <f t="shared" si="272"/>
        <v/>
      </c>
      <c r="AV1763" s="12" t="str">
        <f t="shared" si="273"/>
        <v/>
      </c>
      <c r="AW1763" s="12" t="str">
        <f t="shared" si="274"/>
        <v/>
      </c>
      <c r="AX1763" s="14" t="str">
        <f t="shared" si="275"/>
        <v/>
      </c>
      <c r="AY1763" s="14" t="str">
        <f>IF($B1763="","",COUNTIFS($B$5:$B1763,$B1763,$AT$5:$AT1763,$AT1763))</f>
        <v/>
      </c>
      <c r="AZ1763" s="14" t="str">
        <f>IF($B1763="","",COUNTIFS($B$5:$B1763,$B1763,$AV$5:$AV1763,$AV1763))</f>
        <v/>
      </c>
      <c r="BA1763" s="14" t="str">
        <f t="shared" si="276"/>
        <v/>
      </c>
      <c r="BB1763" s="14" t="str">
        <f t="shared" si="277"/>
        <v/>
      </c>
      <c r="BC1763" s="14">
        <f t="shared" si="278"/>
        <v>0</v>
      </c>
      <c r="BF1763" s="20" t="str">
        <f t="shared" si="279"/>
        <v/>
      </c>
    </row>
    <row r="1764" spans="45:58" ht="14.25" customHeight="1">
      <c r="AS1764" s="18" t="str">
        <f t="shared" si="270"/>
        <v/>
      </c>
      <c r="AT1764" s="12" t="str">
        <f t="shared" si="271"/>
        <v/>
      </c>
      <c r="AU1764" s="19" t="str">
        <f t="shared" si="272"/>
        <v/>
      </c>
      <c r="AV1764" s="12" t="str">
        <f t="shared" si="273"/>
        <v/>
      </c>
      <c r="AW1764" s="12" t="str">
        <f t="shared" si="274"/>
        <v/>
      </c>
      <c r="AX1764" s="14" t="str">
        <f t="shared" si="275"/>
        <v/>
      </c>
      <c r="AY1764" s="14" t="str">
        <f>IF($B1764="","",COUNTIFS($B$5:$B1764,$B1764,$AT$5:$AT1764,$AT1764))</f>
        <v/>
      </c>
      <c r="AZ1764" s="14" t="str">
        <f>IF($B1764="","",COUNTIFS($B$5:$B1764,$B1764,$AV$5:$AV1764,$AV1764))</f>
        <v/>
      </c>
      <c r="BA1764" s="14" t="str">
        <f t="shared" si="276"/>
        <v/>
      </c>
      <c r="BB1764" s="14" t="str">
        <f t="shared" si="277"/>
        <v/>
      </c>
      <c r="BC1764" s="14">
        <f t="shared" si="278"/>
        <v>0</v>
      </c>
      <c r="BF1764" s="20" t="str">
        <f t="shared" si="279"/>
        <v/>
      </c>
    </row>
    <row r="1765" spans="45:58" ht="14.25" customHeight="1">
      <c r="AS1765" s="18" t="str">
        <f t="shared" si="270"/>
        <v/>
      </c>
      <c r="AT1765" s="12" t="str">
        <f t="shared" si="271"/>
        <v/>
      </c>
      <c r="AU1765" s="19" t="str">
        <f t="shared" si="272"/>
        <v/>
      </c>
      <c r="AV1765" s="12" t="str">
        <f t="shared" si="273"/>
        <v/>
      </c>
      <c r="AW1765" s="12" t="str">
        <f t="shared" si="274"/>
        <v/>
      </c>
      <c r="AX1765" s="14" t="str">
        <f t="shared" si="275"/>
        <v/>
      </c>
      <c r="AY1765" s="14" t="str">
        <f>IF($B1765="","",COUNTIFS($B$5:$B1765,$B1765,$AT$5:$AT1765,$AT1765))</f>
        <v/>
      </c>
      <c r="AZ1765" s="14" t="str">
        <f>IF($B1765="","",COUNTIFS($B$5:$B1765,$B1765,$AV$5:$AV1765,$AV1765))</f>
        <v/>
      </c>
      <c r="BA1765" s="14" t="str">
        <f t="shared" si="276"/>
        <v/>
      </c>
      <c r="BB1765" s="14" t="str">
        <f t="shared" si="277"/>
        <v/>
      </c>
      <c r="BC1765" s="14">
        <f t="shared" si="278"/>
        <v>0</v>
      </c>
      <c r="BF1765" s="20" t="str">
        <f t="shared" si="279"/>
        <v/>
      </c>
    </row>
    <row r="1766" spans="45:58" ht="14.25" customHeight="1">
      <c r="AS1766" s="18" t="str">
        <f t="shared" si="270"/>
        <v/>
      </c>
      <c r="AT1766" s="12" t="str">
        <f t="shared" si="271"/>
        <v/>
      </c>
      <c r="AU1766" s="19" t="str">
        <f t="shared" si="272"/>
        <v/>
      </c>
      <c r="AV1766" s="12" t="str">
        <f t="shared" si="273"/>
        <v/>
      </c>
      <c r="AW1766" s="12" t="str">
        <f t="shared" si="274"/>
        <v/>
      </c>
      <c r="AX1766" s="14" t="str">
        <f t="shared" si="275"/>
        <v/>
      </c>
      <c r="AY1766" s="14" t="str">
        <f>IF($B1766="","",COUNTIFS($B$5:$B1766,$B1766,$AT$5:$AT1766,$AT1766))</f>
        <v/>
      </c>
      <c r="AZ1766" s="14" t="str">
        <f>IF($B1766="","",COUNTIFS($B$5:$B1766,$B1766,$AV$5:$AV1766,$AV1766))</f>
        <v/>
      </c>
      <c r="BA1766" s="14" t="str">
        <f t="shared" si="276"/>
        <v/>
      </c>
      <c r="BB1766" s="14" t="str">
        <f t="shared" si="277"/>
        <v/>
      </c>
      <c r="BC1766" s="14">
        <f t="shared" si="278"/>
        <v>0</v>
      </c>
      <c r="BF1766" s="20" t="str">
        <f t="shared" si="279"/>
        <v/>
      </c>
    </row>
    <row r="1767" spans="45:58" ht="14.25" customHeight="1">
      <c r="AS1767" s="18" t="str">
        <f t="shared" si="270"/>
        <v/>
      </c>
      <c r="AT1767" s="12" t="str">
        <f t="shared" si="271"/>
        <v/>
      </c>
      <c r="AU1767" s="19" t="str">
        <f t="shared" si="272"/>
        <v/>
      </c>
      <c r="AV1767" s="12" t="str">
        <f t="shared" si="273"/>
        <v/>
      </c>
      <c r="AW1767" s="12" t="str">
        <f t="shared" si="274"/>
        <v/>
      </c>
      <c r="AX1767" s="14" t="str">
        <f t="shared" si="275"/>
        <v/>
      </c>
      <c r="AY1767" s="14" t="str">
        <f>IF($B1767="","",COUNTIFS($B$5:$B1767,$B1767,$AT$5:$AT1767,$AT1767))</f>
        <v/>
      </c>
      <c r="AZ1767" s="14" t="str">
        <f>IF($B1767="","",COUNTIFS($B$5:$B1767,$B1767,$AV$5:$AV1767,$AV1767))</f>
        <v/>
      </c>
      <c r="BA1767" s="14" t="str">
        <f t="shared" si="276"/>
        <v/>
      </c>
      <c r="BB1767" s="14" t="str">
        <f t="shared" si="277"/>
        <v/>
      </c>
      <c r="BC1767" s="14">
        <f t="shared" si="278"/>
        <v>0</v>
      </c>
      <c r="BF1767" s="20" t="str">
        <f t="shared" si="279"/>
        <v/>
      </c>
    </row>
    <row r="1768" spans="45:58" ht="14.25" customHeight="1">
      <c r="AS1768" s="18" t="str">
        <f t="shared" si="270"/>
        <v/>
      </c>
      <c r="AT1768" s="12" t="str">
        <f t="shared" si="271"/>
        <v/>
      </c>
      <c r="AU1768" s="19" t="str">
        <f t="shared" si="272"/>
        <v/>
      </c>
      <c r="AV1768" s="12" t="str">
        <f t="shared" si="273"/>
        <v/>
      </c>
      <c r="AW1768" s="12" t="str">
        <f t="shared" si="274"/>
        <v/>
      </c>
      <c r="AX1768" s="14" t="str">
        <f t="shared" si="275"/>
        <v/>
      </c>
      <c r="AY1768" s="14" t="str">
        <f>IF($B1768="","",COUNTIFS($B$5:$B1768,$B1768,$AT$5:$AT1768,$AT1768))</f>
        <v/>
      </c>
      <c r="AZ1768" s="14" t="str">
        <f>IF($B1768="","",COUNTIFS($B$5:$B1768,$B1768,$AV$5:$AV1768,$AV1768))</f>
        <v/>
      </c>
      <c r="BA1768" s="14" t="str">
        <f t="shared" si="276"/>
        <v/>
      </c>
      <c r="BB1768" s="14" t="str">
        <f t="shared" si="277"/>
        <v/>
      </c>
      <c r="BC1768" s="14">
        <f t="shared" si="278"/>
        <v>0</v>
      </c>
      <c r="BF1768" s="20" t="str">
        <f t="shared" si="279"/>
        <v/>
      </c>
    </row>
    <row r="1769" spans="45:58" ht="14.25" customHeight="1">
      <c r="AS1769" s="18" t="str">
        <f t="shared" si="270"/>
        <v/>
      </c>
      <c r="AT1769" s="12" t="str">
        <f t="shared" si="271"/>
        <v/>
      </c>
      <c r="AU1769" s="19" t="str">
        <f t="shared" si="272"/>
        <v/>
      </c>
      <c r="AV1769" s="12" t="str">
        <f t="shared" si="273"/>
        <v/>
      </c>
      <c r="AW1769" s="12" t="str">
        <f t="shared" si="274"/>
        <v/>
      </c>
      <c r="AX1769" s="14" t="str">
        <f t="shared" si="275"/>
        <v/>
      </c>
      <c r="AY1769" s="14" t="str">
        <f>IF($B1769="","",COUNTIFS($B$5:$B1769,$B1769,$AT$5:$AT1769,$AT1769))</f>
        <v/>
      </c>
      <c r="AZ1769" s="14" t="str">
        <f>IF($B1769="","",COUNTIFS($B$5:$B1769,$B1769,$AV$5:$AV1769,$AV1769))</f>
        <v/>
      </c>
      <c r="BA1769" s="14" t="str">
        <f t="shared" si="276"/>
        <v/>
      </c>
      <c r="BB1769" s="14" t="str">
        <f t="shared" si="277"/>
        <v/>
      </c>
      <c r="BC1769" s="14">
        <f t="shared" si="278"/>
        <v>0</v>
      </c>
      <c r="BF1769" s="20" t="str">
        <f t="shared" si="279"/>
        <v/>
      </c>
    </row>
    <row r="1770" spans="45:58" ht="14.25" customHeight="1">
      <c r="AS1770" s="18" t="str">
        <f t="shared" si="270"/>
        <v/>
      </c>
      <c r="AT1770" s="12" t="str">
        <f t="shared" si="271"/>
        <v/>
      </c>
      <c r="AU1770" s="19" t="str">
        <f t="shared" si="272"/>
        <v/>
      </c>
      <c r="AV1770" s="12" t="str">
        <f t="shared" si="273"/>
        <v/>
      </c>
      <c r="AW1770" s="12" t="str">
        <f t="shared" si="274"/>
        <v/>
      </c>
      <c r="AX1770" s="14" t="str">
        <f t="shared" si="275"/>
        <v/>
      </c>
      <c r="AY1770" s="14" t="str">
        <f>IF($B1770="","",COUNTIFS($B$5:$B1770,$B1770,$AT$5:$AT1770,$AT1770))</f>
        <v/>
      </c>
      <c r="AZ1770" s="14" t="str">
        <f>IF($B1770="","",COUNTIFS($B$5:$B1770,$B1770,$AV$5:$AV1770,$AV1770))</f>
        <v/>
      </c>
      <c r="BA1770" s="14" t="str">
        <f t="shared" si="276"/>
        <v/>
      </c>
      <c r="BB1770" s="14" t="str">
        <f t="shared" si="277"/>
        <v/>
      </c>
      <c r="BC1770" s="14">
        <f t="shared" si="278"/>
        <v>0</v>
      </c>
      <c r="BF1770" s="20" t="str">
        <f t="shared" si="279"/>
        <v/>
      </c>
    </row>
    <row r="1771" spans="45:58" ht="14.25" customHeight="1">
      <c r="AS1771" s="18" t="str">
        <f t="shared" si="270"/>
        <v/>
      </c>
      <c r="AT1771" s="12" t="str">
        <f t="shared" si="271"/>
        <v/>
      </c>
      <c r="AU1771" s="19" t="str">
        <f t="shared" si="272"/>
        <v/>
      </c>
      <c r="AV1771" s="12" t="str">
        <f t="shared" si="273"/>
        <v/>
      </c>
      <c r="AW1771" s="12" t="str">
        <f t="shared" si="274"/>
        <v/>
      </c>
      <c r="AX1771" s="14" t="str">
        <f t="shared" si="275"/>
        <v/>
      </c>
      <c r="AY1771" s="14" t="str">
        <f>IF($B1771="","",COUNTIFS($B$5:$B1771,$B1771,$AT$5:$AT1771,$AT1771))</f>
        <v/>
      </c>
      <c r="AZ1771" s="14" t="str">
        <f>IF($B1771="","",COUNTIFS($B$5:$B1771,$B1771,$AV$5:$AV1771,$AV1771))</f>
        <v/>
      </c>
      <c r="BA1771" s="14" t="str">
        <f t="shared" si="276"/>
        <v/>
      </c>
      <c r="BB1771" s="14" t="str">
        <f t="shared" si="277"/>
        <v/>
      </c>
      <c r="BC1771" s="14">
        <f t="shared" si="278"/>
        <v>0</v>
      </c>
      <c r="BF1771" s="20" t="str">
        <f t="shared" si="279"/>
        <v/>
      </c>
    </row>
    <row r="1772" spans="45:58" ht="14.25" customHeight="1">
      <c r="AS1772" s="18" t="str">
        <f t="shared" si="270"/>
        <v/>
      </c>
      <c r="AT1772" s="12" t="str">
        <f t="shared" si="271"/>
        <v/>
      </c>
      <c r="AU1772" s="19" t="str">
        <f t="shared" si="272"/>
        <v/>
      </c>
      <c r="AV1772" s="12" t="str">
        <f t="shared" si="273"/>
        <v/>
      </c>
      <c r="AW1772" s="12" t="str">
        <f t="shared" si="274"/>
        <v/>
      </c>
      <c r="AX1772" s="14" t="str">
        <f t="shared" si="275"/>
        <v/>
      </c>
      <c r="AY1772" s="14" t="str">
        <f>IF($B1772="","",COUNTIFS($B$5:$B1772,$B1772,$AT$5:$AT1772,$AT1772))</f>
        <v/>
      </c>
      <c r="AZ1772" s="14" t="str">
        <f>IF($B1772="","",COUNTIFS($B$5:$B1772,$B1772,$AV$5:$AV1772,$AV1772))</f>
        <v/>
      </c>
      <c r="BA1772" s="14" t="str">
        <f t="shared" si="276"/>
        <v/>
      </c>
      <c r="BB1772" s="14" t="str">
        <f t="shared" si="277"/>
        <v/>
      </c>
      <c r="BC1772" s="14">
        <f t="shared" si="278"/>
        <v>0</v>
      </c>
      <c r="BF1772" s="20" t="str">
        <f t="shared" si="279"/>
        <v/>
      </c>
    </row>
    <row r="1773" spans="45:58" ht="14.25" customHeight="1">
      <c r="AS1773" s="18" t="str">
        <f t="shared" si="270"/>
        <v/>
      </c>
      <c r="AT1773" s="12" t="str">
        <f t="shared" si="271"/>
        <v/>
      </c>
      <c r="AU1773" s="19" t="str">
        <f t="shared" si="272"/>
        <v/>
      </c>
      <c r="AV1773" s="12" t="str">
        <f t="shared" si="273"/>
        <v/>
      </c>
      <c r="AW1773" s="12" t="str">
        <f t="shared" si="274"/>
        <v/>
      </c>
      <c r="AX1773" s="14" t="str">
        <f t="shared" si="275"/>
        <v/>
      </c>
      <c r="AY1773" s="14" t="str">
        <f>IF($B1773="","",COUNTIFS($B$5:$B1773,$B1773,$AT$5:$AT1773,$AT1773))</f>
        <v/>
      </c>
      <c r="AZ1773" s="14" t="str">
        <f>IF($B1773="","",COUNTIFS($B$5:$B1773,$B1773,$AV$5:$AV1773,$AV1773))</f>
        <v/>
      </c>
      <c r="BA1773" s="14" t="str">
        <f t="shared" si="276"/>
        <v/>
      </c>
      <c r="BB1773" s="14" t="str">
        <f t="shared" si="277"/>
        <v/>
      </c>
      <c r="BC1773" s="14">
        <f t="shared" si="278"/>
        <v>0</v>
      </c>
      <c r="BF1773" s="20" t="str">
        <f t="shared" si="279"/>
        <v/>
      </c>
    </row>
    <row r="1774" spans="45:58" ht="14.25" customHeight="1">
      <c r="AS1774" s="18" t="str">
        <f t="shared" si="270"/>
        <v/>
      </c>
      <c r="AT1774" s="12" t="str">
        <f t="shared" si="271"/>
        <v/>
      </c>
      <c r="AU1774" s="19" t="str">
        <f t="shared" si="272"/>
        <v/>
      </c>
      <c r="AV1774" s="12" t="str">
        <f t="shared" si="273"/>
        <v/>
      </c>
      <c r="AW1774" s="12" t="str">
        <f t="shared" si="274"/>
        <v/>
      </c>
      <c r="AX1774" s="14" t="str">
        <f t="shared" si="275"/>
        <v/>
      </c>
      <c r="AY1774" s="14" t="str">
        <f>IF($B1774="","",COUNTIFS($B$5:$B1774,$B1774,$AT$5:$AT1774,$AT1774))</f>
        <v/>
      </c>
      <c r="AZ1774" s="14" t="str">
        <f>IF($B1774="","",COUNTIFS($B$5:$B1774,$B1774,$AV$5:$AV1774,$AV1774))</f>
        <v/>
      </c>
      <c r="BA1774" s="14" t="str">
        <f t="shared" si="276"/>
        <v/>
      </c>
      <c r="BB1774" s="14" t="str">
        <f t="shared" si="277"/>
        <v/>
      </c>
      <c r="BC1774" s="14">
        <f t="shared" si="278"/>
        <v>0</v>
      </c>
      <c r="BF1774" s="20" t="str">
        <f t="shared" si="279"/>
        <v/>
      </c>
    </row>
    <row r="1775" spans="45:58" ht="14.25" customHeight="1">
      <c r="AS1775" s="18" t="str">
        <f t="shared" si="270"/>
        <v/>
      </c>
      <c r="AT1775" s="12" t="str">
        <f t="shared" si="271"/>
        <v/>
      </c>
      <c r="AU1775" s="19" t="str">
        <f t="shared" si="272"/>
        <v/>
      </c>
      <c r="AV1775" s="12" t="str">
        <f t="shared" si="273"/>
        <v/>
      </c>
      <c r="AW1775" s="12" t="str">
        <f t="shared" si="274"/>
        <v/>
      </c>
      <c r="AX1775" s="14" t="str">
        <f t="shared" si="275"/>
        <v/>
      </c>
      <c r="AY1775" s="14" t="str">
        <f>IF($B1775="","",COUNTIFS($B$5:$B1775,$B1775,$AT$5:$AT1775,$AT1775))</f>
        <v/>
      </c>
      <c r="AZ1775" s="14" t="str">
        <f>IF($B1775="","",COUNTIFS($B$5:$B1775,$B1775,$AV$5:$AV1775,$AV1775))</f>
        <v/>
      </c>
      <c r="BA1775" s="14" t="str">
        <f t="shared" si="276"/>
        <v/>
      </c>
      <c r="BB1775" s="14" t="str">
        <f t="shared" si="277"/>
        <v/>
      </c>
      <c r="BC1775" s="14">
        <f t="shared" si="278"/>
        <v>0</v>
      </c>
      <c r="BF1775" s="20" t="str">
        <f t="shared" si="279"/>
        <v/>
      </c>
    </row>
    <row r="1776" spans="45:58" ht="14.25" customHeight="1">
      <c r="AS1776" s="18" t="str">
        <f t="shared" si="270"/>
        <v/>
      </c>
      <c r="AT1776" s="12" t="str">
        <f t="shared" si="271"/>
        <v/>
      </c>
      <c r="AU1776" s="19" t="str">
        <f t="shared" si="272"/>
        <v/>
      </c>
      <c r="AV1776" s="12" t="str">
        <f t="shared" si="273"/>
        <v/>
      </c>
      <c r="AW1776" s="12" t="str">
        <f t="shared" si="274"/>
        <v/>
      </c>
      <c r="AX1776" s="14" t="str">
        <f t="shared" si="275"/>
        <v/>
      </c>
      <c r="AY1776" s="14" t="str">
        <f>IF($B1776="","",COUNTIFS($B$5:$B1776,$B1776,$AT$5:$AT1776,$AT1776))</f>
        <v/>
      </c>
      <c r="AZ1776" s="14" t="str">
        <f>IF($B1776="","",COUNTIFS($B$5:$B1776,$B1776,$AV$5:$AV1776,$AV1776))</f>
        <v/>
      </c>
      <c r="BA1776" s="14" t="str">
        <f t="shared" si="276"/>
        <v/>
      </c>
      <c r="BB1776" s="14" t="str">
        <f t="shared" si="277"/>
        <v/>
      </c>
      <c r="BC1776" s="14">
        <f t="shared" si="278"/>
        <v>0</v>
      </c>
      <c r="BF1776" s="20" t="str">
        <f t="shared" si="279"/>
        <v/>
      </c>
    </row>
    <row r="1777" spans="45:58" ht="14.25" customHeight="1">
      <c r="AS1777" s="18" t="str">
        <f t="shared" si="270"/>
        <v/>
      </c>
      <c r="AT1777" s="12" t="str">
        <f t="shared" si="271"/>
        <v/>
      </c>
      <c r="AU1777" s="19" t="str">
        <f t="shared" si="272"/>
        <v/>
      </c>
      <c r="AV1777" s="12" t="str">
        <f t="shared" si="273"/>
        <v/>
      </c>
      <c r="AW1777" s="12" t="str">
        <f t="shared" si="274"/>
        <v/>
      </c>
      <c r="AX1777" s="14" t="str">
        <f t="shared" si="275"/>
        <v/>
      </c>
      <c r="AY1777" s="14" t="str">
        <f>IF($B1777="","",COUNTIFS($B$5:$B1777,$B1777,$AT$5:$AT1777,$AT1777))</f>
        <v/>
      </c>
      <c r="AZ1777" s="14" t="str">
        <f>IF($B1777="","",COUNTIFS($B$5:$B1777,$B1777,$AV$5:$AV1777,$AV1777))</f>
        <v/>
      </c>
      <c r="BA1777" s="14" t="str">
        <f t="shared" si="276"/>
        <v/>
      </c>
      <c r="BB1777" s="14" t="str">
        <f t="shared" si="277"/>
        <v/>
      </c>
      <c r="BC1777" s="14">
        <f t="shared" si="278"/>
        <v>0</v>
      </c>
      <c r="BF1777" s="20" t="str">
        <f t="shared" si="279"/>
        <v/>
      </c>
    </row>
    <row r="1778" spans="45:58" ht="14.25" customHeight="1">
      <c r="AS1778" s="18" t="str">
        <f t="shared" si="270"/>
        <v/>
      </c>
      <c r="AT1778" s="12" t="str">
        <f t="shared" si="271"/>
        <v/>
      </c>
      <c r="AU1778" s="19" t="str">
        <f t="shared" si="272"/>
        <v/>
      </c>
      <c r="AV1778" s="12" t="str">
        <f t="shared" si="273"/>
        <v/>
      </c>
      <c r="AW1778" s="12" t="str">
        <f t="shared" si="274"/>
        <v/>
      </c>
      <c r="AX1778" s="14" t="str">
        <f t="shared" si="275"/>
        <v/>
      </c>
      <c r="AY1778" s="14" t="str">
        <f>IF($B1778="","",COUNTIFS($B$5:$B1778,$B1778,$AT$5:$AT1778,$AT1778))</f>
        <v/>
      </c>
      <c r="AZ1778" s="14" t="str">
        <f>IF($B1778="","",COUNTIFS($B$5:$B1778,$B1778,$AV$5:$AV1778,$AV1778))</f>
        <v/>
      </c>
      <c r="BA1778" s="14" t="str">
        <f t="shared" si="276"/>
        <v/>
      </c>
      <c r="BB1778" s="14" t="str">
        <f t="shared" si="277"/>
        <v/>
      </c>
      <c r="BC1778" s="14">
        <f t="shared" si="278"/>
        <v>0</v>
      </c>
      <c r="BF1778" s="20" t="str">
        <f t="shared" si="279"/>
        <v/>
      </c>
    </row>
    <row r="1779" spans="45:58" ht="14.25" customHeight="1">
      <c r="AS1779" s="18" t="str">
        <f t="shared" si="270"/>
        <v/>
      </c>
      <c r="AT1779" s="12" t="str">
        <f t="shared" si="271"/>
        <v/>
      </c>
      <c r="AU1779" s="19" t="str">
        <f t="shared" si="272"/>
        <v/>
      </c>
      <c r="AV1779" s="12" t="str">
        <f t="shared" si="273"/>
        <v/>
      </c>
      <c r="AW1779" s="12" t="str">
        <f t="shared" si="274"/>
        <v/>
      </c>
      <c r="AX1779" s="14" t="str">
        <f t="shared" si="275"/>
        <v/>
      </c>
      <c r="AY1779" s="14" t="str">
        <f>IF($B1779="","",COUNTIFS($B$5:$B1779,$B1779,$AT$5:$AT1779,$AT1779))</f>
        <v/>
      </c>
      <c r="AZ1779" s="14" t="str">
        <f>IF($B1779="","",COUNTIFS($B$5:$B1779,$B1779,$AV$5:$AV1779,$AV1779))</f>
        <v/>
      </c>
      <c r="BA1779" s="14" t="str">
        <f t="shared" si="276"/>
        <v/>
      </c>
      <c r="BB1779" s="14" t="str">
        <f t="shared" si="277"/>
        <v/>
      </c>
      <c r="BC1779" s="14">
        <f t="shared" si="278"/>
        <v>0</v>
      </c>
      <c r="BF1779" s="20" t="str">
        <f t="shared" si="279"/>
        <v/>
      </c>
    </row>
    <row r="1780" spans="45:58" ht="14.25" customHeight="1">
      <c r="AS1780" s="18" t="str">
        <f t="shared" si="270"/>
        <v/>
      </c>
      <c r="AT1780" s="12" t="str">
        <f t="shared" si="271"/>
        <v/>
      </c>
      <c r="AU1780" s="19" t="str">
        <f t="shared" si="272"/>
        <v/>
      </c>
      <c r="AV1780" s="12" t="str">
        <f t="shared" si="273"/>
        <v/>
      </c>
      <c r="AW1780" s="12" t="str">
        <f t="shared" si="274"/>
        <v/>
      </c>
      <c r="AX1780" s="14" t="str">
        <f t="shared" si="275"/>
        <v/>
      </c>
      <c r="AY1780" s="14" t="str">
        <f>IF($B1780="","",COUNTIFS($B$5:$B1780,$B1780,$AT$5:$AT1780,$AT1780))</f>
        <v/>
      </c>
      <c r="AZ1780" s="14" t="str">
        <f>IF($B1780="","",COUNTIFS($B$5:$B1780,$B1780,$AV$5:$AV1780,$AV1780))</f>
        <v/>
      </c>
      <c r="BA1780" s="14" t="str">
        <f t="shared" si="276"/>
        <v/>
      </c>
      <c r="BB1780" s="14" t="str">
        <f t="shared" si="277"/>
        <v/>
      </c>
      <c r="BC1780" s="14">
        <f t="shared" si="278"/>
        <v>0</v>
      </c>
      <c r="BF1780" s="20" t="str">
        <f t="shared" si="279"/>
        <v/>
      </c>
    </row>
    <row r="1781" spans="45:58" ht="14.25" customHeight="1">
      <c r="AS1781" s="18" t="str">
        <f t="shared" si="270"/>
        <v/>
      </c>
      <c r="AT1781" s="12" t="str">
        <f t="shared" si="271"/>
        <v/>
      </c>
      <c r="AU1781" s="19" t="str">
        <f t="shared" si="272"/>
        <v/>
      </c>
      <c r="AV1781" s="12" t="str">
        <f t="shared" si="273"/>
        <v/>
      </c>
      <c r="AW1781" s="12" t="str">
        <f t="shared" si="274"/>
        <v/>
      </c>
      <c r="AX1781" s="14" t="str">
        <f t="shared" si="275"/>
        <v/>
      </c>
      <c r="AY1781" s="14" t="str">
        <f>IF($B1781="","",COUNTIFS($B$5:$B1781,$B1781,$AT$5:$AT1781,$AT1781))</f>
        <v/>
      </c>
      <c r="AZ1781" s="14" t="str">
        <f>IF($B1781="","",COUNTIFS($B$5:$B1781,$B1781,$AV$5:$AV1781,$AV1781))</f>
        <v/>
      </c>
      <c r="BA1781" s="14" t="str">
        <f t="shared" si="276"/>
        <v/>
      </c>
      <c r="BB1781" s="14" t="str">
        <f t="shared" si="277"/>
        <v/>
      </c>
      <c r="BC1781" s="14">
        <f t="shared" si="278"/>
        <v>0</v>
      </c>
      <c r="BF1781" s="20" t="str">
        <f t="shared" si="279"/>
        <v/>
      </c>
    </row>
    <row r="1782" spans="45:58" ht="14.25" customHeight="1">
      <c r="AS1782" s="18" t="str">
        <f t="shared" si="270"/>
        <v/>
      </c>
      <c r="AT1782" s="12" t="str">
        <f t="shared" si="271"/>
        <v/>
      </c>
      <c r="AU1782" s="19" t="str">
        <f t="shared" si="272"/>
        <v/>
      </c>
      <c r="AV1782" s="12" t="str">
        <f t="shared" si="273"/>
        <v/>
      </c>
      <c r="AW1782" s="12" t="str">
        <f t="shared" si="274"/>
        <v/>
      </c>
      <c r="AX1782" s="14" t="str">
        <f t="shared" si="275"/>
        <v/>
      </c>
      <c r="AY1782" s="14" t="str">
        <f>IF($B1782="","",COUNTIFS($B$5:$B1782,$B1782,$AT$5:$AT1782,$AT1782))</f>
        <v/>
      </c>
      <c r="AZ1782" s="14" t="str">
        <f>IF($B1782="","",COUNTIFS($B$5:$B1782,$B1782,$AV$5:$AV1782,$AV1782))</f>
        <v/>
      </c>
      <c r="BA1782" s="14" t="str">
        <f t="shared" si="276"/>
        <v/>
      </c>
      <c r="BB1782" s="14" t="str">
        <f t="shared" si="277"/>
        <v/>
      </c>
      <c r="BC1782" s="14">
        <f t="shared" si="278"/>
        <v>0</v>
      </c>
      <c r="BF1782" s="20" t="str">
        <f t="shared" si="279"/>
        <v/>
      </c>
    </row>
    <row r="1783" spans="45:58" ht="14.25" customHeight="1">
      <c r="AS1783" s="18" t="str">
        <f t="shared" si="270"/>
        <v/>
      </c>
      <c r="AT1783" s="12" t="str">
        <f t="shared" si="271"/>
        <v/>
      </c>
      <c r="AU1783" s="19" t="str">
        <f t="shared" si="272"/>
        <v/>
      </c>
      <c r="AV1783" s="12" t="str">
        <f t="shared" si="273"/>
        <v/>
      </c>
      <c r="AW1783" s="12" t="str">
        <f t="shared" si="274"/>
        <v/>
      </c>
      <c r="AX1783" s="14" t="str">
        <f t="shared" si="275"/>
        <v/>
      </c>
      <c r="AY1783" s="14" t="str">
        <f>IF($B1783="","",COUNTIFS($B$5:$B1783,$B1783,$AT$5:$AT1783,$AT1783))</f>
        <v/>
      </c>
      <c r="AZ1783" s="14" t="str">
        <f>IF($B1783="","",COUNTIFS($B$5:$B1783,$B1783,$AV$5:$AV1783,$AV1783))</f>
        <v/>
      </c>
      <c r="BA1783" s="14" t="str">
        <f t="shared" si="276"/>
        <v/>
      </c>
      <c r="BB1783" s="14" t="str">
        <f t="shared" si="277"/>
        <v/>
      </c>
      <c r="BC1783" s="14">
        <f t="shared" si="278"/>
        <v>0</v>
      </c>
      <c r="BF1783" s="20" t="str">
        <f t="shared" si="279"/>
        <v/>
      </c>
    </row>
    <row r="1784" spans="45:58" ht="14.25" customHeight="1">
      <c r="AS1784" s="18" t="str">
        <f t="shared" si="270"/>
        <v/>
      </c>
      <c r="AT1784" s="12" t="str">
        <f t="shared" si="271"/>
        <v/>
      </c>
      <c r="AU1784" s="19" t="str">
        <f t="shared" si="272"/>
        <v/>
      </c>
      <c r="AV1784" s="12" t="str">
        <f t="shared" si="273"/>
        <v/>
      </c>
      <c r="AW1784" s="12" t="str">
        <f t="shared" si="274"/>
        <v/>
      </c>
      <c r="AX1784" s="14" t="str">
        <f t="shared" si="275"/>
        <v/>
      </c>
      <c r="AY1784" s="14" t="str">
        <f>IF($B1784="","",COUNTIFS($B$5:$B1784,$B1784,$AT$5:$AT1784,$AT1784))</f>
        <v/>
      </c>
      <c r="AZ1784" s="14" t="str">
        <f>IF($B1784="","",COUNTIFS($B$5:$B1784,$B1784,$AV$5:$AV1784,$AV1784))</f>
        <v/>
      </c>
      <c r="BA1784" s="14" t="str">
        <f t="shared" si="276"/>
        <v/>
      </c>
      <c r="BB1784" s="14" t="str">
        <f t="shared" si="277"/>
        <v/>
      </c>
      <c r="BC1784" s="14">
        <f t="shared" si="278"/>
        <v>0</v>
      </c>
      <c r="BF1784" s="20" t="str">
        <f t="shared" si="279"/>
        <v/>
      </c>
    </row>
    <row r="1785" spans="45:58" ht="14.25" customHeight="1">
      <c r="AS1785" s="18" t="str">
        <f t="shared" si="270"/>
        <v/>
      </c>
      <c r="AT1785" s="12" t="str">
        <f t="shared" si="271"/>
        <v/>
      </c>
      <c r="AU1785" s="19" t="str">
        <f t="shared" si="272"/>
        <v/>
      </c>
      <c r="AV1785" s="12" t="str">
        <f t="shared" si="273"/>
        <v/>
      </c>
      <c r="AW1785" s="12" t="str">
        <f t="shared" si="274"/>
        <v/>
      </c>
      <c r="AX1785" s="14" t="str">
        <f t="shared" si="275"/>
        <v/>
      </c>
      <c r="AY1785" s="14" t="str">
        <f>IF($B1785="","",COUNTIFS($B$5:$B1785,$B1785,$AT$5:$AT1785,$AT1785))</f>
        <v/>
      </c>
      <c r="AZ1785" s="14" t="str">
        <f>IF($B1785="","",COUNTIFS($B$5:$B1785,$B1785,$AV$5:$AV1785,$AV1785))</f>
        <v/>
      </c>
      <c r="BA1785" s="14" t="str">
        <f t="shared" si="276"/>
        <v/>
      </c>
      <c r="BB1785" s="14" t="str">
        <f t="shared" si="277"/>
        <v/>
      </c>
      <c r="BC1785" s="14">
        <f t="shared" si="278"/>
        <v>0</v>
      </c>
      <c r="BF1785" s="20" t="str">
        <f t="shared" si="279"/>
        <v/>
      </c>
    </row>
    <row r="1786" spans="45:58" ht="14.25" customHeight="1">
      <c r="AS1786" s="18" t="str">
        <f t="shared" si="270"/>
        <v/>
      </c>
      <c r="AT1786" s="12" t="str">
        <f t="shared" si="271"/>
        <v/>
      </c>
      <c r="AU1786" s="19" t="str">
        <f t="shared" si="272"/>
        <v/>
      </c>
      <c r="AV1786" s="12" t="str">
        <f t="shared" si="273"/>
        <v/>
      </c>
      <c r="AW1786" s="12" t="str">
        <f t="shared" si="274"/>
        <v/>
      </c>
      <c r="AX1786" s="14" t="str">
        <f t="shared" si="275"/>
        <v/>
      </c>
      <c r="AY1786" s="14" t="str">
        <f>IF($B1786="","",COUNTIFS($B$5:$B1786,$B1786,$AT$5:$AT1786,$AT1786))</f>
        <v/>
      </c>
      <c r="AZ1786" s="14" t="str">
        <f>IF($B1786="","",COUNTIFS($B$5:$B1786,$B1786,$AV$5:$AV1786,$AV1786))</f>
        <v/>
      </c>
      <c r="BA1786" s="14" t="str">
        <f t="shared" si="276"/>
        <v/>
      </c>
      <c r="BB1786" s="14" t="str">
        <f t="shared" si="277"/>
        <v/>
      </c>
      <c r="BC1786" s="14">
        <f t="shared" si="278"/>
        <v>0</v>
      </c>
      <c r="BF1786" s="20" t="str">
        <f t="shared" si="279"/>
        <v/>
      </c>
    </row>
    <row r="1787" spans="45:58" ht="14.25" customHeight="1">
      <c r="AS1787" s="18" t="str">
        <f t="shared" si="270"/>
        <v/>
      </c>
      <c r="AT1787" s="12" t="str">
        <f t="shared" si="271"/>
        <v/>
      </c>
      <c r="AU1787" s="19" t="str">
        <f t="shared" si="272"/>
        <v/>
      </c>
      <c r="AV1787" s="12" t="str">
        <f t="shared" si="273"/>
        <v/>
      </c>
      <c r="AW1787" s="12" t="str">
        <f t="shared" si="274"/>
        <v/>
      </c>
      <c r="AX1787" s="14" t="str">
        <f t="shared" si="275"/>
        <v/>
      </c>
      <c r="AY1787" s="14" t="str">
        <f>IF($B1787="","",COUNTIFS($B$5:$B1787,$B1787,$AT$5:$AT1787,$AT1787))</f>
        <v/>
      </c>
      <c r="AZ1787" s="14" t="str">
        <f>IF($B1787="","",COUNTIFS($B$5:$B1787,$B1787,$AV$5:$AV1787,$AV1787))</f>
        <v/>
      </c>
      <c r="BA1787" s="14" t="str">
        <f t="shared" si="276"/>
        <v/>
      </c>
      <c r="BB1787" s="14" t="str">
        <f t="shared" si="277"/>
        <v/>
      </c>
      <c r="BC1787" s="14">
        <f t="shared" si="278"/>
        <v>0</v>
      </c>
      <c r="BF1787" s="20" t="str">
        <f t="shared" si="279"/>
        <v/>
      </c>
    </row>
    <row r="1788" spans="45:58" ht="14.25" customHeight="1">
      <c r="AS1788" s="18" t="str">
        <f t="shared" si="270"/>
        <v/>
      </c>
      <c r="AT1788" s="12" t="str">
        <f t="shared" si="271"/>
        <v/>
      </c>
      <c r="AU1788" s="19" t="str">
        <f t="shared" si="272"/>
        <v/>
      </c>
      <c r="AV1788" s="12" t="str">
        <f t="shared" si="273"/>
        <v/>
      </c>
      <c r="AW1788" s="12" t="str">
        <f t="shared" si="274"/>
        <v/>
      </c>
      <c r="AX1788" s="14" t="str">
        <f t="shared" si="275"/>
        <v/>
      </c>
      <c r="AY1788" s="14" t="str">
        <f>IF($B1788="","",COUNTIFS($B$5:$B1788,$B1788,$AT$5:$AT1788,$AT1788))</f>
        <v/>
      </c>
      <c r="AZ1788" s="14" t="str">
        <f>IF($B1788="","",COUNTIFS($B$5:$B1788,$B1788,$AV$5:$AV1788,$AV1788))</f>
        <v/>
      </c>
      <c r="BA1788" s="14" t="str">
        <f t="shared" si="276"/>
        <v/>
      </c>
      <c r="BB1788" s="14" t="str">
        <f t="shared" si="277"/>
        <v/>
      </c>
      <c r="BC1788" s="14">
        <f t="shared" si="278"/>
        <v>0</v>
      </c>
      <c r="BF1788" s="20" t="str">
        <f t="shared" si="279"/>
        <v/>
      </c>
    </row>
    <row r="1789" spans="45:58" ht="14.25" customHeight="1">
      <c r="AS1789" s="18" t="str">
        <f t="shared" si="270"/>
        <v/>
      </c>
      <c r="AT1789" s="12" t="str">
        <f t="shared" si="271"/>
        <v/>
      </c>
      <c r="AU1789" s="19" t="str">
        <f t="shared" si="272"/>
        <v/>
      </c>
      <c r="AV1789" s="12" t="str">
        <f t="shared" si="273"/>
        <v/>
      </c>
      <c r="AW1789" s="12" t="str">
        <f t="shared" si="274"/>
        <v/>
      </c>
      <c r="AX1789" s="14" t="str">
        <f t="shared" si="275"/>
        <v/>
      </c>
      <c r="AY1789" s="14" t="str">
        <f>IF($B1789="","",COUNTIFS($B$5:$B1789,$B1789,$AT$5:$AT1789,$AT1789))</f>
        <v/>
      </c>
      <c r="AZ1789" s="14" t="str">
        <f>IF($B1789="","",COUNTIFS($B$5:$B1789,$B1789,$AV$5:$AV1789,$AV1789))</f>
        <v/>
      </c>
      <c r="BA1789" s="14" t="str">
        <f t="shared" si="276"/>
        <v/>
      </c>
      <c r="BB1789" s="14" t="str">
        <f t="shared" si="277"/>
        <v/>
      </c>
      <c r="BC1789" s="14">
        <f t="shared" si="278"/>
        <v>0</v>
      </c>
      <c r="BF1789" s="20" t="str">
        <f t="shared" si="279"/>
        <v/>
      </c>
    </row>
    <row r="1790" spans="45:58" ht="14.25" customHeight="1">
      <c r="AS1790" s="18" t="str">
        <f t="shared" si="270"/>
        <v/>
      </c>
      <c r="AT1790" s="12" t="str">
        <f t="shared" si="271"/>
        <v/>
      </c>
      <c r="AU1790" s="19" t="str">
        <f t="shared" si="272"/>
        <v/>
      </c>
      <c r="AV1790" s="12" t="str">
        <f t="shared" si="273"/>
        <v/>
      </c>
      <c r="AW1790" s="12" t="str">
        <f t="shared" si="274"/>
        <v/>
      </c>
      <c r="AX1790" s="14" t="str">
        <f t="shared" si="275"/>
        <v/>
      </c>
      <c r="AY1790" s="14" t="str">
        <f>IF($B1790="","",COUNTIFS($B$5:$B1790,$B1790,$AT$5:$AT1790,$AT1790))</f>
        <v/>
      </c>
      <c r="AZ1790" s="14" t="str">
        <f>IF($B1790="","",COUNTIFS($B$5:$B1790,$B1790,$AV$5:$AV1790,$AV1790))</f>
        <v/>
      </c>
      <c r="BA1790" s="14" t="str">
        <f t="shared" si="276"/>
        <v/>
      </c>
      <c r="BB1790" s="14" t="str">
        <f t="shared" si="277"/>
        <v/>
      </c>
      <c r="BC1790" s="14">
        <f t="shared" si="278"/>
        <v>0</v>
      </c>
      <c r="BF1790" s="20" t="str">
        <f t="shared" si="279"/>
        <v/>
      </c>
    </row>
    <row r="1791" spans="45:58" ht="14.25" customHeight="1">
      <c r="AS1791" s="18" t="str">
        <f t="shared" si="270"/>
        <v/>
      </c>
      <c r="AT1791" s="12" t="str">
        <f t="shared" si="271"/>
        <v/>
      </c>
      <c r="AU1791" s="19" t="str">
        <f t="shared" si="272"/>
        <v/>
      </c>
      <c r="AV1791" s="12" t="str">
        <f t="shared" si="273"/>
        <v/>
      </c>
      <c r="AW1791" s="12" t="str">
        <f t="shared" si="274"/>
        <v/>
      </c>
      <c r="AX1791" s="14" t="str">
        <f t="shared" si="275"/>
        <v/>
      </c>
      <c r="AY1791" s="14" t="str">
        <f>IF($B1791="","",COUNTIFS($B$5:$B1791,$B1791,$AT$5:$AT1791,$AT1791))</f>
        <v/>
      </c>
      <c r="AZ1791" s="14" t="str">
        <f>IF($B1791="","",COUNTIFS($B$5:$B1791,$B1791,$AV$5:$AV1791,$AV1791))</f>
        <v/>
      </c>
      <c r="BA1791" s="14" t="str">
        <f t="shared" si="276"/>
        <v/>
      </c>
      <c r="BB1791" s="14" t="str">
        <f t="shared" si="277"/>
        <v/>
      </c>
      <c r="BC1791" s="14">
        <f t="shared" si="278"/>
        <v>0</v>
      </c>
      <c r="BF1791" s="20" t="str">
        <f t="shared" si="279"/>
        <v/>
      </c>
    </row>
    <row r="1792" spans="45:58" ht="14.25" customHeight="1">
      <c r="AS1792" s="18" t="str">
        <f t="shared" si="270"/>
        <v/>
      </c>
      <c r="AT1792" s="12" t="str">
        <f t="shared" si="271"/>
        <v/>
      </c>
      <c r="AU1792" s="19" t="str">
        <f t="shared" si="272"/>
        <v/>
      </c>
      <c r="AV1792" s="12" t="str">
        <f t="shared" si="273"/>
        <v/>
      </c>
      <c r="AW1792" s="12" t="str">
        <f t="shared" si="274"/>
        <v/>
      </c>
      <c r="AX1792" s="14" t="str">
        <f t="shared" si="275"/>
        <v/>
      </c>
      <c r="AY1792" s="14" t="str">
        <f>IF($B1792="","",COUNTIFS($B$5:$B1792,$B1792,$AT$5:$AT1792,$AT1792))</f>
        <v/>
      </c>
      <c r="AZ1792" s="14" t="str">
        <f>IF($B1792="","",COUNTIFS($B$5:$B1792,$B1792,$AV$5:$AV1792,$AV1792))</f>
        <v/>
      </c>
      <c r="BA1792" s="14" t="str">
        <f t="shared" si="276"/>
        <v/>
      </c>
      <c r="BB1792" s="14" t="str">
        <f t="shared" si="277"/>
        <v/>
      </c>
      <c r="BC1792" s="14">
        <f t="shared" si="278"/>
        <v>0</v>
      </c>
      <c r="BF1792" s="20" t="str">
        <f t="shared" si="279"/>
        <v/>
      </c>
    </row>
    <row r="1793" spans="45:58" ht="14.25" customHeight="1">
      <c r="AS1793" s="18" t="str">
        <f t="shared" si="270"/>
        <v/>
      </c>
      <c r="AT1793" s="12" t="str">
        <f t="shared" si="271"/>
        <v/>
      </c>
      <c r="AU1793" s="19" t="str">
        <f t="shared" si="272"/>
        <v/>
      </c>
      <c r="AV1793" s="12" t="str">
        <f t="shared" si="273"/>
        <v/>
      </c>
      <c r="AW1793" s="12" t="str">
        <f t="shared" si="274"/>
        <v/>
      </c>
      <c r="AX1793" s="14" t="str">
        <f t="shared" si="275"/>
        <v/>
      </c>
      <c r="AY1793" s="14" t="str">
        <f>IF($B1793="","",COUNTIFS($B$5:$B1793,$B1793,$AT$5:$AT1793,$AT1793))</f>
        <v/>
      </c>
      <c r="AZ1793" s="14" t="str">
        <f>IF($B1793="","",COUNTIFS($B$5:$B1793,$B1793,$AV$5:$AV1793,$AV1793))</f>
        <v/>
      </c>
      <c r="BA1793" s="14" t="str">
        <f t="shared" si="276"/>
        <v/>
      </c>
      <c r="BB1793" s="14" t="str">
        <f t="shared" si="277"/>
        <v/>
      </c>
      <c r="BC1793" s="14">
        <f t="shared" si="278"/>
        <v>0</v>
      </c>
      <c r="BF1793" s="20" t="str">
        <f t="shared" si="279"/>
        <v/>
      </c>
    </row>
    <row r="1794" spans="45:58" ht="14.25" customHeight="1">
      <c r="AS1794" s="18" t="str">
        <f t="shared" si="270"/>
        <v/>
      </c>
      <c r="AT1794" s="12" t="str">
        <f t="shared" si="271"/>
        <v/>
      </c>
      <c r="AU1794" s="19" t="str">
        <f t="shared" si="272"/>
        <v/>
      </c>
      <c r="AV1794" s="12" t="str">
        <f t="shared" si="273"/>
        <v/>
      </c>
      <c r="AW1794" s="12" t="str">
        <f t="shared" si="274"/>
        <v/>
      </c>
      <c r="AX1794" s="14" t="str">
        <f t="shared" si="275"/>
        <v/>
      </c>
      <c r="AY1794" s="14" t="str">
        <f>IF($B1794="","",COUNTIFS($B$5:$B1794,$B1794,$AT$5:$AT1794,$AT1794))</f>
        <v/>
      </c>
      <c r="AZ1794" s="14" t="str">
        <f>IF($B1794="","",COUNTIFS($B$5:$B1794,$B1794,$AV$5:$AV1794,$AV1794))</f>
        <v/>
      </c>
      <c r="BA1794" s="14" t="str">
        <f t="shared" si="276"/>
        <v/>
      </c>
      <c r="BB1794" s="14" t="str">
        <f t="shared" si="277"/>
        <v/>
      </c>
      <c r="BC1794" s="14">
        <f t="shared" si="278"/>
        <v>0</v>
      </c>
      <c r="BF1794" s="20" t="str">
        <f t="shared" si="279"/>
        <v/>
      </c>
    </row>
    <row r="1795" spans="45:58" ht="14.25" customHeight="1">
      <c r="AS1795" s="18" t="str">
        <f t="shared" si="270"/>
        <v/>
      </c>
      <c r="AT1795" s="12" t="str">
        <f t="shared" si="271"/>
        <v/>
      </c>
      <c r="AU1795" s="19" t="str">
        <f t="shared" si="272"/>
        <v/>
      </c>
      <c r="AV1795" s="12" t="str">
        <f t="shared" si="273"/>
        <v/>
      </c>
      <c r="AW1795" s="12" t="str">
        <f t="shared" si="274"/>
        <v/>
      </c>
      <c r="AX1795" s="14" t="str">
        <f t="shared" si="275"/>
        <v/>
      </c>
      <c r="AY1795" s="14" t="str">
        <f>IF($B1795="","",COUNTIFS($B$5:$B1795,$B1795,$AT$5:$AT1795,$AT1795))</f>
        <v/>
      </c>
      <c r="AZ1795" s="14" t="str">
        <f>IF($B1795="","",COUNTIFS($B$5:$B1795,$B1795,$AV$5:$AV1795,$AV1795))</f>
        <v/>
      </c>
      <c r="BA1795" s="14" t="str">
        <f t="shared" si="276"/>
        <v/>
      </c>
      <c r="BB1795" s="14" t="str">
        <f t="shared" si="277"/>
        <v/>
      </c>
      <c r="BC1795" s="14">
        <f t="shared" si="278"/>
        <v>0</v>
      </c>
      <c r="BF1795" s="20" t="str">
        <f t="shared" si="279"/>
        <v/>
      </c>
    </row>
    <row r="1796" spans="45:58" ht="14.25" customHeight="1">
      <c r="AS1796" s="18" t="str">
        <f t="shared" si="270"/>
        <v/>
      </c>
      <c r="AT1796" s="12" t="str">
        <f t="shared" si="271"/>
        <v/>
      </c>
      <c r="AU1796" s="19" t="str">
        <f t="shared" si="272"/>
        <v/>
      </c>
      <c r="AV1796" s="12" t="str">
        <f t="shared" si="273"/>
        <v/>
      </c>
      <c r="AW1796" s="12" t="str">
        <f t="shared" si="274"/>
        <v/>
      </c>
      <c r="AX1796" s="14" t="str">
        <f t="shared" si="275"/>
        <v/>
      </c>
      <c r="AY1796" s="14" t="str">
        <f>IF($B1796="","",COUNTIFS($B$5:$B1796,$B1796,$AT$5:$AT1796,$AT1796))</f>
        <v/>
      </c>
      <c r="AZ1796" s="14" t="str">
        <f>IF($B1796="","",COUNTIFS($B$5:$B1796,$B1796,$AV$5:$AV1796,$AV1796))</f>
        <v/>
      </c>
      <c r="BA1796" s="14" t="str">
        <f t="shared" si="276"/>
        <v/>
      </c>
      <c r="BB1796" s="14" t="str">
        <f t="shared" si="277"/>
        <v/>
      </c>
      <c r="BC1796" s="14">
        <f t="shared" si="278"/>
        <v>0</v>
      </c>
      <c r="BF1796" s="20" t="str">
        <f t="shared" si="279"/>
        <v/>
      </c>
    </row>
    <row r="1797" spans="45:58" ht="14.25" customHeight="1">
      <c r="AS1797" s="18" t="str">
        <f t="shared" ref="AS1797:AS1860" si="280">IF($B1797="","",SUM($H1797,$J1797,$L1797,$N1797,$P1797,$R1797,$T1797,$V1797,$X1797,$Z1797,$AB1797,$AD1797,$AF1797,$AH1797,$AJ1797,$AL1797,$AN1797))</f>
        <v/>
      </c>
      <c r="AT1797" s="12" t="str">
        <f t="shared" ref="AT1797:AT1860" si="281">IF($C1797="","",DATE(YEAR($C1797),MONTH($C1797),1))</f>
        <v/>
      </c>
      <c r="AU1797" s="19" t="str">
        <f t="shared" ref="AU1797:AU1860" si="282">IF($AT1797="","",TEXT($AT1797,"mmmm yyyy"))</f>
        <v/>
      </c>
      <c r="AV1797" s="12" t="str">
        <f t="shared" ref="AV1797:AV1860" si="283">IF($C1797="","",$C1797-WEEKDAY($C1797,2)+1)</f>
        <v/>
      </c>
      <c r="AW1797" s="12" t="str">
        <f t="shared" ref="AW1797:AW1860" si="284">IF($AV1797="","",$AV1797+6)</f>
        <v/>
      </c>
      <c r="AX1797" s="14" t="str">
        <f t="shared" ref="AX1797:AX1860" si="285">IF($AV1797="","",TEXT($AV1797,"dd/mm/yyyy")&amp;" - "&amp;TEXT($AW1797,"dd/mm/yyyy"))</f>
        <v/>
      </c>
      <c r="AY1797" s="14" t="str">
        <f>IF($B1797="","",COUNTIFS($B$5:$B1797,$B1797,$AT$5:$AT1797,$AT1797))</f>
        <v/>
      </c>
      <c r="AZ1797" s="14" t="str">
        <f>IF($B1797="","",COUNTIFS($B$5:$B1797,$B1797,$AV$5:$AV1797,$AV1797))</f>
        <v/>
      </c>
      <c r="BA1797" s="14" t="str">
        <f t="shared" ref="BA1797:BA1860" si="286">IF($B1797="","",TEXT($AY1797,"00")&amp;"|"&amp;$B1797&amp;"|"&amp;TEXT($AT1797,"yyyymmdd"))</f>
        <v/>
      </c>
      <c r="BB1797" s="14" t="str">
        <f t="shared" ref="BB1797:BB1860" si="287">IF($B1797="","",TEXT($AZ1797,"00")&amp;"|"&amp;$B1797&amp;"|"&amp;TEXT($AV1797,"yyyymmdd"))</f>
        <v/>
      </c>
      <c r="BC1797" s="14">
        <f t="shared" ref="BC1797:BC1860" si="288">IF(OR($AP1797="YES",$AP1797="Yes",$AP1797="Y",$AP1797=1),1,0)</f>
        <v>0</v>
      </c>
      <c r="BF1797" s="20" t="str">
        <f t="shared" ref="BF1797:BF1860" si="289">IF($C1797="","",IF($C1797&gt;=DATE(2026,6,1),"QA-2026-06",IF($C1797&gt;=DATE(2026,5,1),"May 2026+",IF($C1797&gt;=DATE(2026,4,1),"April 2026",IF($C1797&gt;=DATE(2026,3,1),"March 2026","Jan-Feb 2026")))))</f>
        <v/>
      </c>
    </row>
    <row r="1798" spans="45:58" ht="14.25" customHeight="1">
      <c r="AS1798" s="18" t="str">
        <f t="shared" si="280"/>
        <v/>
      </c>
      <c r="AT1798" s="12" t="str">
        <f t="shared" si="281"/>
        <v/>
      </c>
      <c r="AU1798" s="19" t="str">
        <f t="shared" si="282"/>
        <v/>
      </c>
      <c r="AV1798" s="12" t="str">
        <f t="shared" si="283"/>
        <v/>
      </c>
      <c r="AW1798" s="12" t="str">
        <f t="shared" si="284"/>
        <v/>
      </c>
      <c r="AX1798" s="14" t="str">
        <f t="shared" si="285"/>
        <v/>
      </c>
      <c r="AY1798" s="14" t="str">
        <f>IF($B1798="","",COUNTIFS($B$5:$B1798,$B1798,$AT$5:$AT1798,$AT1798))</f>
        <v/>
      </c>
      <c r="AZ1798" s="14" t="str">
        <f>IF($B1798="","",COUNTIFS($B$5:$B1798,$B1798,$AV$5:$AV1798,$AV1798))</f>
        <v/>
      </c>
      <c r="BA1798" s="14" t="str">
        <f t="shared" si="286"/>
        <v/>
      </c>
      <c r="BB1798" s="14" t="str">
        <f t="shared" si="287"/>
        <v/>
      </c>
      <c r="BC1798" s="14">
        <f t="shared" si="288"/>
        <v>0</v>
      </c>
      <c r="BF1798" s="20" t="str">
        <f t="shared" si="289"/>
        <v/>
      </c>
    </row>
    <row r="1799" spans="45:58" ht="14.25" customHeight="1">
      <c r="AS1799" s="18" t="str">
        <f t="shared" si="280"/>
        <v/>
      </c>
      <c r="AT1799" s="12" t="str">
        <f t="shared" si="281"/>
        <v/>
      </c>
      <c r="AU1799" s="19" t="str">
        <f t="shared" si="282"/>
        <v/>
      </c>
      <c r="AV1799" s="12" t="str">
        <f t="shared" si="283"/>
        <v/>
      </c>
      <c r="AW1799" s="12" t="str">
        <f t="shared" si="284"/>
        <v/>
      </c>
      <c r="AX1799" s="14" t="str">
        <f t="shared" si="285"/>
        <v/>
      </c>
      <c r="AY1799" s="14" t="str">
        <f>IF($B1799="","",COUNTIFS($B$5:$B1799,$B1799,$AT$5:$AT1799,$AT1799))</f>
        <v/>
      </c>
      <c r="AZ1799" s="14" t="str">
        <f>IF($B1799="","",COUNTIFS($B$5:$B1799,$B1799,$AV$5:$AV1799,$AV1799))</f>
        <v/>
      </c>
      <c r="BA1799" s="14" t="str">
        <f t="shared" si="286"/>
        <v/>
      </c>
      <c r="BB1799" s="14" t="str">
        <f t="shared" si="287"/>
        <v/>
      </c>
      <c r="BC1799" s="14">
        <f t="shared" si="288"/>
        <v>0</v>
      </c>
      <c r="BF1799" s="20" t="str">
        <f t="shared" si="289"/>
        <v/>
      </c>
    </row>
    <row r="1800" spans="45:58" ht="14.25" customHeight="1">
      <c r="AS1800" s="18" t="str">
        <f t="shared" si="280"/>
        <v/>
      </c>
      <c r="AT1800" s="12" t="str">
        <f t="shared" si="281"/>
        <v/>
      </c>
      <c r="AU1800" s="19" t="str">
        <f t="shared" si="282"/>
        <v/>
      </c>
      <c r="AV1800" s="12" t="str">
        <f t="shared" si="283"/>
        <v/>
      </c>
      <c r="AW1800" s="12" t="str">
        <f t="shared" si="284"/>
        <v/>
      </c>
      <c r="AX1800" s="14" t="str">
        <f t="shared" si="285"/>
        <v/>
      </c>
      <c r="AY1800" s="14" t="str">
        <f>IF($B1800="","",COUNTIFS($B$5:$B1800,$B1800,$AT$5:$AT1800,$AT1800))</f>
        <v/>
      </c>
      <c r="AZ1800" s="14" t="str">
        <f>IF($B1800="","",COUNTIFS($B$5:$B1800,$B1800,$AV$5:$AV1800,$AV1800))</f>
        <v/>
      </c>
      <c r="BA1800" s="14" t="str">
        <f t="shared" si="286"/>
        <v/>
      </c>
      <c r="BB1800" s="14" t="str">
        <f t="shared" si="287"/>
        <v/>
      </c>
      <c r="BC1800" s="14">
        <f t="shared" si="288"/>
        <v>0</v>
      </c>
      <c r="BF1800" s="20" t="str">
        <f t="shared" si="289"/>
        <v/>
      </c>
    </row>
    <row r="1801" spans="45:58" ht="14.25" customHeight="1">
      <c r="AS1801" s="18" t="str">
        <f t="shared" si="280"/>
        <v/>
      </c>
      <c r="AT1801" s="12" t="str">
        <f t="shared" si="281"/>
        <v/>
      </c>
      <c r="AU1801" s="19" t="str">
        <f t="shared" si="282"/>
        <v/>
      </c>
      <c r="AV1801" s="12" t="str">
        <f t="shared" si="283"/>
        <v/>
      </c>
      <c r="AW1801" s="12" t="str">
        <f t="shared" si="284"/>
        <v/>
      </c>
      <c r="AX1801" s="14" t="str">
        <f t="shared" si="285"/>
        <v/>
      </c>
      <c r="AY1801" s="14" t="str">
        <f>IF($B1801="","",COUNTIFS($B$5:$B1801,$B1801,$AT$5:$AT1801,$AT1801))</f>
        <v/>
      </c>
      <c r="AZ1801" s="14" t="str">
        <f>IF($B1801="","",COUNTIFS($B$5:$B1801,$B1801,$AV$5:$AV1801,$AV1801))</f>
        <v/>
      </c>
      <c r="BA1801" s="14" t="str">
        <f t="shared" si="286"/>
        <v/>
      </c>
      <c r="BB1801" s="14" t="str">
        <f t="shared" si="287"/>
        <v/>
      </c>
      <c r="BC1801" s="14">
        <f t="shared" si="288"/>
        <v>0</v>
      </c>
      <c r="BF1801" s="20" t="str">
        <f t="shared" si="289"/>
        <v/>
      </c>
    </row>
    <row r="1802" spans="45:58" ht="14.25" customHeight="1">
      <c r="AS1802" s="18" t="str">
        <f t="shared" si="280"/>
        <v/>
      </c>
      <c r="AT1802" s="12" t="str">
        <f t="shared" si="281"/>
        <v/>
      </c>
      <c r="AU1802" s="19" t="str">
        <f t="shared" si="282"/>
        <v/>
      </c>
      <c r="AV1802" s="12" t="str">
        <f t="shared" si="283"/>
        <v/>
      </c>
      <c r="AW1802" s="12" t="str">
        <f t="shared" si="284"/>
        <v/>
      </c>
      <c r="AX1802" s="14" t="str">
        <f t="shared" si="285"/>
        <v/>
      </c>
      <c r="AY1802" s="14" t="str">
        <f>IF($B1802="","",COUNTIFS($B$5:$B1802,$B1802,$AT$5:$AT1802,$AT1802))</f>
        <v/>
      </c>
      <c r="AZ1802" s="14" t="str">
        <f>IF($B1802="","",COUNTIFS($B$5:$B1802,$B1802,$AV$5:$AV1802,$AV1802))</f>
        <v/>
      </c>
      <c r="BA1802" s="14" t="str">
        <f t="shared" si="286"/>
        <v/>
      </c>
      <c r="BB1802" s="14" t="str">
        <f t="shared" si="287"/>
        <v/>
      </c>
      <c r="BC1802" s="14">
        <f t="shared" si="288"/>
        <v>0</v>
      </c>
      <c r="BF1802" s="20" t="str">
        <f t="shared" si="289"/>
        <v/>
      </c>
    </row>
    <row r="1803" spans="45:58" ht="14.25" customHeight="1">
      <c r="AS1803" s="18" t="str">
        <f t="shared" si="280"/>
        <v/>
      </c>
      <c r="AT1803" s="12" t="str">
        <f t="shared" si="281"/>
        <v/>
      </c>
      <c r="AU1803" s="19" t="str">
        <f t="shared" si="282"/>
        <v/>
      </c>
      <c r="AV1803" s="12" t="str">
        <f t="shared" si="283"/>
        <v/>
      </c>
      <c r="AW1803" s="12" t="str">
        <f t="shared" si="284"/>
        <v/>
      </c>
      <c r="AX1803" s="14" t="str">
        <f t="shared" si="285"/>
        <v/>
      </c>
      <c r="AY1803" s="14" t="str">
        <f>IF($B1803="","",COUNTIFS($B$5:$B1803,$B1803,$AT$5:$AT1803,$AT1803))</f>
        <v/>
      </c>
      <c r="AZ1803" s="14" t="str">
        <f>IF($B1803="","",COUNTIFS($B$5:$B1803,$B1803,$AV$5:$AV1803,$AV1803))</f>
        <v/>
      </c>
      <c r="BA1803" s="14" t="str">
        <f t="shared" si="286"/>
        <v/>
      </c>
      <c r="BB1803" s="14" t="str">
        <f t="shared" si="287"/>
        <v/>
      </c>
      <c r="BC1803" s="14">
        <f t="shared" si="288"/>
        <v>0</v>
      </c>
      <c r="BF1803" s="20" t="str">
        <f t="shared" si="289"/>
        <v/>
      </c>
    </row>
    <row r="1804" spans="45:58" ht="14.25" customHeight="1">
      <c r="AS1804" s="18" t="str">
        <f t="shared" si="280"/>
        <v/>
      </c>
      <c r="AT1804" s="12" t="str">
        <f t="shared" si="281"/>
        <v/>
      </c>
      <c r="AU1804" s="19" t="str">
        <f t="shared" si="282"/>
        <v/>
      </c>
      <c r="AV1804" s="12" t="str">
        <f t="shared" si="283"/>
        <v/>
      </c>
      <c r="AW1804" s="12" t="str">
        <f t="shared" si="284"/>
        <v/>
      </c>
      <c r="AX1804" s="14" t="str">
        <f t="shared" si="285"/>
        <v/>
      </c>
      <c r="AY1804" s="14" t="str">
        <f>IF($B1804="","",COUNTIFS($B$5:$B1804,$B1804,$AT$5:$AT1804,$AT1804))</f>
        <v/>
      </c>
      <c r="AZ1804" s="14" t="str">
        <f>IF($B1804="","",COUNTIFS($B$5:$B1804,$B1804,$AV$5:$AV1804,$AV1804))</f>
        <v/>
      </c>
      <c r="BA1804" s="14" t="str">
        <f t="shared" si="286"/>
        <v/>
      </c>
      <c r="BB1804" s="14" t="str">
        <f t="shared" si="287"/>
        <v/>
      </c>
      <c r="BC1804" s="14">
        <f t="shared" si="288"/>
        <v>0</v>
      </c>
      <c r="BF1804" s="20" t="str">
        <f t="shared" si="289"/>
        <v/>
      </c>
    </row>
    <row r="1805" spans="45:58" ht="14.25" customHeight="1">
      <c r="AS1805" s="18" t="str">
        <f t="shared" si="280"/>
        <v/>
      </c>
      <c r="AT1805" s="12" t="str">
        <f t="shared" si="281"/>
        <v/>
      </c>
      <c r="AU1805" s="19" t="str">
        <f t="shared" si="282"/>
        <v/>
      </c>
      <c r="AV1805" s="12" t="str">
        <f t="shared" si="283"/>
        <v/>
      </c>
      <c r="AW1805" s="12" t="str">
        <f t="shared" si="284"/>
        <v/>
      </c>
      <c r="AX1805" s="14" t="str">
        <f t="shared" si="285"/>
        <v/>
      </c>
      <c r="AY1805" s="14" t="str">
        <f>IF($B1805="","",COUNTIFS($B$5:$B1805,$B1805,$AT$5:$AT1805,$AT1805))</f>
        <v/>
      </c>
      <c r="AZ1805" s="14" t="str">
        <f>IF($B1805="","",COUNTIFS($B$5:$B1805,$B1805,$AV$5:$AV1805,$AV1805))</f>
        <v/>
      </c>
      <c r="BA1805" s="14" t="str">
        <f t="shared" si="286"/>
        <v/>
      </c>
      <c r="BB1805" s="14" t="str">
        <f t="shared" si="287"/>
        <v/>
      </c>
      <c r="BC1805" s="14">
        <f t="shared" si="288"/>
        <v>0</v>
      </c>
      <c r="BF1805" s="20" t="str">
        <f t="shared" si="289"/>
        <v/>
      </c>
    </row>
    <row r="1806" spans="45:58" ht="14.25" customHeight="1">
      <c r="AS1806" s="18" t="str">
        <f t="shared" si="280"/>
        <v/>
      </c>
      <c r="AT1806" s="12" t="str">
        <f t="shared" si="281"/>
        <v/>
      </c>
      <c r="AU1806" s="19" t="str">
        <f t="shared" si="282"/>
        <v/>
      </c>
      <c r="AV1806" s="12" t="str">
        <f t="shared" si="283"/>
        <v/>
      </c>
      <c r="AW1806" s="12" t="str">
        <f t="shared" si="284"/>
        <v/>
      </c>
      <c r="AX1806" s="14" t="str">
        <f t="shared" si="285"/>
        <v/>
      </c>
      <c r="AY1806" s="14" t="str">
        <f>IF($B1806="","",COUNTIFS($B$5:$B1806,$B1806,$AT$5:$AT1806,$AT1806))</f>
        <v/>
      </c>
      <c r="AZ1806" s="14" t="str">
        <f>IF($B1806="","",COUNTIFS($B$5:$B1806,$B1806,$AV$5:$AV1806,$AV1806))</f>
        <v/>
      </c>
      <c r="BA1806" s="14" t="str">
        <f t="shared" si="286"/>
        <v/>
      </c>
      <c r="BB1806" s="14" t="str">
        <f t="shared" si="287"/>
        <v/>
      </c>
      <c r="BC1806" s="14">
        <f t="shared" si="288"/>
        <v>0</v>
      </c>
      <c r="BF1806" s="20" t="str">
        <f t="shared" si="289"/>
        <v/>
      </c>
    </row>
    <row r="1807" spans="45:58" ht="14.25" customHeight="1">
      <c r="AS1807" s="18" t="str">
        <f t="shared" si="280"/>
        <v/>
      </c>
      <c r="AT1807" s="12" t="str">
        <f t="shared" si="281"/>
        <v/>
      </c>
      <c r="AU1807" s="19" t="str">
        <f t="shared" si="282"/>
        <v/>
      </c>
      <c r="AV1807" s="12" t="str">
        <f t="shared" si="283"/>
        <v/>
      </c>
      <c r="AW1807" s="12" t="str">
        <f t="shared" si="284"/>
        <v/>
      </c>
      <c r="AX1807" s="14" t="str">
        <f t="shared" si="285"/>
        <v/>
      </c>
      <c r="AY1807" s="14" t="str">
        <f>IF($B1807="","",COUNTIFS($B$5:$B1807,$B1807,$AT$5:$AT1807,$AT1807))</f>
        <v/>
      </c>
      <c r="AZ1807" s="14" t="str">
        <f>IF($B1807="","",COUNTIFS($B$5:$B1807,$B1807,$AV$5:$AV1807,$AV1807))</f>
        <v/>
      </c>
      <c r="BA1807" s="14" t="str">
        <f t="shared" si="286"/>
        <v/>
      </c>
      <c r="BB1807" s="14" t="str">
        <f t="shared" si="287"/>
        <v/>
      </c>
      <c r="BC1807" s="14">
        <f t="shared" si="288"/>
        <v>0</v>
      </c>
      <c r="BF1807" s="20" t="str">
        <f t="shared" si="289"/>
        <v/>
      </c>
    </row>
    <row r="1808" spans="45:58" ht="14.25" customHeight="1">
      <c r="AS1808" s="18" t="str">
        <f t="shared" si="280"/>
        <v/>
      </c>
      <c r="AT1808" s="12" t="str">
        <f t="shared" si="281"/>
        <v/>
      </c>
      <c r="AU1808" s="19" t="str">
        <f t="shared" si="282"/>
        <v/>
      </c>
      <c r="AV1808" s="12" t="str">
        <f t="shared" si="283"/>
        <v/>
      </c>
      <c r="AW1808" s="12" t="str">
        <f t="shared" si="284"/>
        <v/>
      </c>
      <c r="AX1808" s="14" t="str">
        <f t="shared" si="285"/>
        <v/>
      </c>
      <c r="AY1808" s="14" t="str">
        <f>IF($B1808="","",COUNTIFS($B$5:$B1808,$B1808,$AT$5:$AT1808,$AT1808))</f>
        <v/>
      </c>
      <c r="AZ1808" s="14" t="str">
        <f>IF($B1808="","",COUNTIFS($B$5:$B1808,$B1808,$AV$5:$AV1808,$AV1808))</f>
        <v/>
      </c>
      <c r="BA1808" s="14" t="str">
        <f t="shared" si="286"/>
        <v/>
      </c>
      <c r="BB1808" s="14" t="str">
        <f t="shared" si="287"/>
        <v/>
      </c>
      <c r="BC1808" s="14">
        <f t="shared" si="288"/>
        <v>0</v>
      </c>
      <c r="BF1808" s="20" t="str">
        <f t="shared" si="289"/>
        <v/>
      </c>
    </row>
    <row r="1809" spans="45:58" ht="14.25" customHeight="1">
      <c r="AS1809" s="18" t="str">
        <f t="shared" si="280"/>
        <v/>
      </c>
      <c r="AT1809" s="12" t="str">
        <f t="shared" si="281"/>
        <v/>
      </c>
      <c r="AU1809" s="19" t="str">
        <f t="shared" si="282"/>
        <v/>
      </c>
      <c r="AV1809" s="12" t="str">
        <f t="shared" si="283"/>
        <v/>
      </c>
      <c r="AW1809" s="12" t="str">
        <f t="shared" si="284"/>
        <v/>
      </c>
      <c r="AX1809" s="14" t="str">
        <f t="shared" si="285"/>
        <v/>
      </c>
      <c r="AY1809" s="14" t="str">
        <f>IF($B1809="","",COUNTIFS($B$5:$B1809,$B1809,$AT$5:$AT1809,$AT1809))</f>
        <v/>
      </c>
      <c r="AZ1809" s="14" t="str">
        <f>IF($B1809="","",COUNTIFS($B$5:$B1809,$B1809,$AV$5:$AV1809,$AV1809))</f>
        <v/>
      </c>
      <c r="BA1809" s="14" t="str">
        <f t="shared" si="286"/>
        <v/>
      </c>
      <c r="BB1809" s="14" t="str">
        <f t="shared" si="287"/>
        <v/>
      </c>
      <c r="BC1809" s="14">
        <f t="shared" si="288"/>
        <v>0</v>
      </c>
      <c r="BF1809" s="20" t="str">
        <f t="shared" si="289"/>
        <v/>
      </c>
    </row>
    <row r="1810" spans="45:58" ht="14.25" customHeight="1">
      <c r="AS1810" s="18" t="str">
        <f t="shared" si="280"/>
        <v/>
      </c>
      <c r="AT1810" s="12" t="str">
        <f t="shared" si="281"/>
        <v/>
      </c>
      <c r="AU1810" s="19" t="str">
        <f t="shared" si="282"/>
        <v/>
      </c>
      <c r="AV1810" s="12" t="str">
        <f t="shared" si="283"/>
        <v/>
      </c>
      <c r="AW1810" s="12" t="str">
        <f t="shared" si="284"/>
        <v/>
      </c>
      <c r="AX1810" s="14" t="str">
        <f t="shared" si="285"/>
        <v/>
      </c>
      <c r="AY1810" s="14" t="str">
        <f>IF($B1810="","",COUNTIFS($B$5:$B1810,$B1810,$AT$5:$AT1810,$AT1810))</f>
        <v/>
      </c>
      <c r="AZ1810" s="14" t="str">
        <f>IF($B1810="","",COUNTIFS($B$5:$B1810,$B1810,$AV$5:$AV1810,$AV1810))</f>
        <v/>
      </c>
      <c r="BA1810" s="14" t="str">
        <f t="shared" si="286"/>
        <v/>
      </c>
      <c r="BB1810" s="14" t="str">
        <f t="shared" si="287"/>
        <v/>
      </c>
      <c r="BC1810" s="14">
        <f t="shared" si="288"/>
        <v>0</v>
      </c>
      <c r="BF1810" s="20" t="str">
        <f t="shared" si="289"/>
        <v/>
      </c>
    </row>
    <row r="1811" spans="45:58" ht="14.25" customHeight="1">
      <c r="AS1811" s="18" t="str">
        <f t="shared" si="280"/>
        <v/>
      </c>
      <c r="AT1811" s="12" t="str">
        <f t="shared" si="281"/>
        <v/>
      </c>
      <c r="AU1811" s="19" t="str">
        <f t="shared" si="282"/>
        <v/>
      </c>
      <c r="AV1811" s="12" t="str">
        <f t="shared" si="283"/>
        <v/>
      </c>
      <c r="AW1811" s="12" t="str">
        <f t="shared" si="284"/>
        <v/>
      </c>
      <c r="AX1811" s="14" t="str">
        <f t="shared" si="285"/>
        <v/>
      </c>
      <c r="AY1811" s="14" t="str">
        <f>IF($B1811="","",COUNTIFS($B$5:$B1811,$B1811,$AT$5:$AT1811,$AT1811))</f>
        <v/>
      </c>
      <c r="AZ1811" s="14" t="str">
        <f>IF($B1811="","",COUNTIFS($B$5:$B1811,$B1811,$AV$5:$AV1811,$AV1811))</f>
        <v/>
      </c>
      <c r="BA1811" s="14" t="str">
        <f t="shared" si="286"/>
        <v/>
      </c>
      <c r="BB1811" s="14" t="str">
        <f t="shared" si="287"/>
        <v/>
      </c>
      <c r="BC1811" s="14">
        <f t="shared" si="288"/>
        <v>0</v>
      </c>
      <c r="BF1811" s="20" t="str">
        <f t="shared" si="289"/>
        <v/>
      </c>
    </row>
    <row r="1812" spans="45:58" ht="14.25" customHeight="1">
      <c r="AS1812" s="18" t="str">
        <f t="shared" si="280"/>
        <v/>
      </c>
      <c r="AT1812" s="12" t="str">
        <f t="shared" si="281"/>
        <v/>
      </c>
      <c r="AU1812" s="19" t="str">
        <f t="shared" si="282"/>
        <v/>
      </c>
      <c r="AV1812" s="12" t="str">
        <f t="shared" si="283"/>
        <v/>
      </c>
      <c r="AW1812" s="12" t="str">
        <f t="shared" si="284"/>
        <v/>
      </c>
      <c r="AX1812" s="14" t="str">
        <f t="shared" si="285"/>
        <v/>
      </c>
      <c r="AY1812" s="14" t="str">
        <f>IF($B1812="","",COUNTIFS($B$5:$B1812,$B1812,$AT$5:$AT1812,$AT1812))</f>
        <v/>
      </c>
      <c r="AZ1812" s="14" t="str">
        <f>IF($B1812="","",COUNTIFS($B$5:$B1812,$B1812,$AV$5:$AV1812,$AV1812))</f>
        <v/>
      </c>
      <c r="BA1812" s="14" t="str">
        <f t="shared" si="286"/>
        <v/>
      </c>
      <c r="BB1812" s="14" t="str">
        <f t="shared" si="287"/>
        <v/>
      </c>
      <c r="BC1812" s="14">
        <f t="shared" si="288"/>
        <v>0</v>
      </c>
      <c r="BF1812" s="20" t="str">
        <f t="shared" si="289"/>
        <v/>
      </c>
    </row>
    <row r="1813" spans="45:58" ht="14.25" customHeight="1">
      <c r="AS1813" s="18" t="str">
        <f t="shared" si="280"/>
        <v/>
      </c>
      <c r="AT1813" s="12" t="str">
        <f t="shared" si="281"/>
        <v/>
      </c>
      <c r="AU1813" s="19" t="str">
        <f t="shared" si="282"/>
        <v/>
      </c>
      <c r="AV1813" s="12" t="str">
        <f t="shared" si="283"/>
        <v/>
      </c>
      <c r="AW1813" s="12" t="str">
        <f t="shared" si="284"/>
        <v/>
      </c>
      <c r="AX1813" s="14" t="str">
        <f t="shared" si="285"/>
        <v/>
      </c>
      <c r="AY1813" s="14" t="str">
        <f>IF($B1813="","",COUNTIFS($B$5:$B1813,$B1813,$AT$5:$AT1813,$AT1813))</f>
        <v/>
      </c>
      <c r="AZ1813" s="14" t="str">
        <f>IF($B1813="","",COUNTIFS($B$5:$B1813,$B1813,$AV$5:$AV1813,$AV1813))</f>
        <v/>
      </c>
      <c r="BA1813" s="14" t="str">
        <f t="shared" si="286"/>
        <v/>
      </c>
      <c r="BB1813" s="14" t="str">
        <f t="shared" si="287"/>
        <v/>
      </c>
      <c r="BC1813" s="14">
        <f t="shared" si="288"/>
        <v>0</v>
      </c>
      <c r="BF1813" s="20" t="str">
        <f t="shared" si="289"/>
        <v/>
      </c>
    </row>
    <row r="1814" spans="45:58" ht="14.25" customHeight="1">
      <c r="AS1814" s="18" t="str">
        <f t="shared" si="280"/>
        <v/>
      </c>
      <c r="AT1814" s="12" t="str">
        <f t="shared" si="281"/>
        <v/>
      </c>
      <c r="AU1814" s="19" t="str">
        <f t="shared" si="282"/>
        <v/>
      </c>
      <c r="AV1814" s="12" t="str">
        <f t="shared" si="283"/>
        <v/>
      </c>
      <c r="AW1814" s="12" t="str">
        <f t="shared" si="284"/>
        <v/>
      </c>
      <c r="AX1814" s="14" t="str">
        <f t="shared" si="285"/>
        <v/>
      </c>
      <c r="AY1814" s="14" t="str">
        <f>IF($B1814="","",COUNTIFS($B$5:$B1814,$B1814,$AT$5:$AT1814,$AT1814))</f>
        <v/>
      </c>
      <c r="AZ1814" s="14" t="str">
        <f>IF($B1814="","",COUNTIFS($B$5:$B1814,$B1814,$AV$5:$AV1814,$AV1814))</f>
        <v/>
      </c>
      <c r="BA1814" s="14" t="str">
        <f t="shared" si="286"/>
        <v/>
      </c>
      <c r="BB1814" s="14" t="str">
        <f t="shared" si="287"/>
        <v/>
      </c>
      <c r="BC1814" s="14">
        <f t="shared" si="288"/>
        <v>0</v>
      </c>
      <c r="BF1814" s="20" t="str">
        <f t="shared" si="289"/>
        <v/>
      </c>
    </row>
    <row r="1815" spans="45:58" ht="14.25" customHeight="1">
      <c r="AS1815" s="18" t="str">
        <f t="shared" si="280"/>
        <v/>
      </c>
      <c r="AT1815" s="12" t="str">
        <f t="shared" si="281"/>
        <v/>
      </c>
      <c r="AU1815" s="19" t="str">
        <f t="shared" si="282"/>
        <v/>
      </c>
      <c r="AV1815" s="12" t="str">
        <f t="shared" si="283"/>
        <v/>
      </c>
      <c r="AW1815" s="12" t="str">
        <f t="shared" si="284"/>
        <v/>
      </c>
      <c r="AX1815" s="14" t="str">
        <f t="shared" si="285"/>
        <v/>
      </c>
      <c r="AY1815" s="14" t="str">
        <f>IF($B1815="","",COUNTIFS($B$5:$B1815,$B1815,$AT$5:$AT1815,$AT1815))</f>
        <v/>
      </c>
      <c r="AZ1815" s="14" t="str">
        <f>IF($B1815="","",COUNTIFS($B$5:$B1815,$B1815,$AV$5:$AV1815,$AV1815))</f>
        <v/>
      </c>
      <c r="BA1815" s="14" t="str">
        <f t="shared" si="286"/>
        <v/>
      </c>
      <c r="BB1815" s="14" t="str">
        <f t="shared" si="287"/>
        <v/>
      </c>
      <c r="BC1815" s="14">
        <f t="shared" si="288"/>
        <v>0</v>
      </c>
      <c r="BF1815" s="20" t="str">
        <f t="shared" si="289"/>
        <v/>
      </c>
    </row>
    <row r="1816" spans="45:58" ht="14.25" customHeight="1">
      <c r="AS1816" s="18" t="str">
        <f t="shared" si="280"/>
        <v/>
      </c>
      <c r="AT1816" s="12" t="str">
        <f t="shared" si="281"/>
        <v/>
      </c>
      <c r="AU1816" s="19" t="str">
        <f t="shared" si="282"/>
        <v/>
      </c>
      <c r="AV1816" s="12" t="str">
        <f t="shared" si="283"/>
        <v/>
      </c>
      <c r="AW1816" s="12" t="str">
        <f t="shared" si="284"/>
        <v/>
      </c>
      <c r="AX1816" s="14" t="str">
        <f t="shared" si="285"/>
        <v/>
      </c>
      <c r="AY1816" s="14" t="str">
        <f>IF($B1816="","",COUNTIFS($B$5:$B1816,$B1816,$AT$5:$AT1816,$AT1816))</f>
        <v/>
      </c>
      <c r="AZ1816" s="14" t="str">
        <f>IF($B1816="","",COUNTIFS($B$5:$B1816,$B1816,$AV$5:$AV1816,$AV1816))</f>
        <v/>
      </c>
      <c r="BA1816" s="14" t="str">
        <f t="shared" si="286"/>
        <v/>
      </c>
      <c r="BB1816" s="14" t="str">
        <f t="shared" si="287"/>
        <v/>
      </c>
      <c r="BC1816" s="14">
        <f t="shared" si="288"/>
        <v>0</v>
      </c>
      <c r="BF1816" s="20" t="str">
        <f t="shared" si="289"/>
        <v/>
      </c>
    </row>
    <row r="1817" spans="45:58" ht="14.25" customHeight="1">
      <c r="AS1817" s="18" t="str">
        <f t="shared" si="280"/>
        <v/>
      </c>
      <c r="AT1817" s="12" t="str">
        <f t="shared" si="281"/>
        <v/>
      </c>
      <c r="AU1817" s="19" t="str">
        <f t="shared" si="282"/>
        <v/>
      </c>
      <c r="AV1817" s="12" t="str">
        <f t="shared" si="283"/>
        <v/>
      </c>
      <c r="AW1817" s="12" t="str">
        <f t="shared" si="284"/>
        <v/>
      </c>
      <c r="AX1817" s="14" t="str">
        <f t="shared" si="285"/>
        <v/>
      </c>
      <c r="AY1817" s="14" t="str">
        <f>IF($B1817="","",COUNTIFS($B$5:$B1817,$B1817,$AT$5:$AT1817,$AT1817))</f>
        <v/>
      </c>
      <c r="AZ1817" s="14" t="str">
        <f>IF($B1817="","",COUNTIFS($B$5:$B1817,$B1817,$AV$5:$AV1817,$AV1817))</f>
        <v/>
      </c>
      <c r="BA1817" s="14" t="str">
        <f t="shared" si="286"/>
        <v/>
      </c>
      <c r="BB1817" s="14" t="str">
        <f t="shared" si="287"/>
        <v/>
      </c>
      <c r="BC1817" s="14">
        <f t="shared" si="288"/>
        <v>0</v>
      </c>
      <c r="BF1817" s="20" t="str">
        <f t="shared" si="289"/>
        <v/>
      </c>
    </row>
    <row r="1818" spans="45:58" ht="14.25" customHeight="1">
      <c r="AS1818" s="18" t="str">
        <f t="shared" si="280"/>
        <v/>
      </c>
      <c r="AT1818" s="12" t="str">
        <f t="shared" si="281"/>
        <v/>
      </c>
      <c r="AU1818" s="19" t="str">
        <f t="shared" si="282"/>
        <v/>
      </c>
      <c r="AV1818" s="12" t="str">
        <f t="shared" si="283"/>
        <v/>
      </c>
      <c r="AW1818" s="12" t="str">
        <f t="shared" si="284"/>
        <v/>
      </c>
      <c r="AX1818" s="14" t="str">
        <f t="shared" si="285"/>
        <v/>
      </c>
      <c r="AY1818" s="14" t="str">
        <f>IF($B1818="","",COUNTIFS($B$5:$B1818,$B1818,$AT$5:$AT1818,$AT1818))</f>
        <v/>
      </c>
      <c r="AZ1818" s="14" t="str">
        <f>IF($B1818="","",COUNTIFS($B$5:$B1818,$B1818,$AV$5:$AV1818,$AV1818))</f>
        <v/>
      </c>
      <c r="BA1818" s="14" t="str">
        <f t="shared" si="286"/>
        <v/>
      </c>
      <c r="BB1818" s="14" t="str">
        <f t="shared" si="287"/>
        <v/>
      </c>
      <c r="BC1818" s="14">
        <f t="shared" si="288"/>
        <v>0</v>
      </c>
      <c r="BF1818" s="20" t="str">
        <f t="shared" si="289"/>
        <v/>
      </c>
    </row>
    <row r="1819" spans="45:58" ht="14.25" customHeight="1">
      <c r="AS1819" s="18" t="str">
        <f t="shared" si="280"/>
        <v/>
      </c>
      <c r="AT1819" s="12" t="str">
        <f t="shared" si="281"/>
        <v/>
      </c>
      <c r="AU1819" s="19" t="str">
        <f t="shared" si="282"/>
        <v/>
      </c>
      <c r="AV1819" s="12" t="str">
        <f t="shared" si="283"/>
        <v/>
      </c>
      <c r="AW1819" s="12" t="str">
        <f t="shared" si="284"/>
        <v/>
      </c>
      <c r="AX1819" s="14" t="str">
        <f t="shared" si="285"/>
        <v/>
      </c>
      <c r="AY1819" s="14" t="str">
        <f>IF($B1819="","",COUNTIFS($B$5:$B1819,$B1819,$AT$5:$AT1819,$AT1819))</f>
        <v/>
      </c>
      <c r="AZ1819" s="14" t="str">
        <f>IF($B1819="","",COUNTIFS($B$5:$B1819,$B1819,$AV$5:$AV1819,$AV1819))</f>
        <v/>
      </c>
      <c r="BA1819" s="14" t="str">
        <f t="shared" si="286"/>
        <v/>
      </c>
      <c r="BB1819" s="14" t="str">
        <f t="shared" si="287"/>
        <v/>
      </c>
      <c r="BC1819" s="14">
        <f t="shared" si="288"/>
        <v>0</v>
      </c>
      <c r="BF1819" s="20" t="str">
        <f t="shared" si="289"/>
        <v/>
      </c>
    </row>
    <row r="1820" spans="45:58" ht="14.25" customHeight="1">
      <c r="AS1820" s="18" t="str">
        <f t="shared" si="280"/>
        <v/>
      </c>
      <c r="AT1820" s="12" t="str">
        <f t="shared" si="281"/>
        <v/>
      </c>
      <c r="AU1820" s="19" t="str">
        <f t="shared" si="282"/>
        <v/>
      </c>
      <c r="AV1820" s="12" t="str">
        <f t="shared" si="283"/>
        <v/>
      </c>
      <c r="AW1820" s="12" t="str">
        <f t="shared" si="284"/>
        <v/>
      </c>
      <c r="AX1820" s="14" t="str">
        <f t="shared" si="285"/>
        <v/>
      </c>
      <c r="AY1820" s="14" t="str">
        <f>IF($B1820="","",COUNTIFS($B$5:$B1820,$B1820,$AT$5:$AT1820,$AT1820))</f>
        <v/>
      </c>
      <c r="AZ1820" s="14" t="str">
        <f>IF($B1820="","",COUNTIFS($B$5:$B1820,$B1820,$AV$5:$AV1820,$AV1820))</f>
        <v/>
      </c>
      <c r="BA1820" s="14" t="str">
        <f t="shared" si="286"/>
        <v/>
      </c>
      <c r="BB1820" s="14" t="str">
        <f t="shared" si="287"/>
        <v/>
      </c>
      <c r="BC1820" s="14">
        <f t="shared" si="288"/>
        <v>0</v>
      </c>
      <c r="BF1820" s="20" t="str">
        <f t="shared" si="289"/>
        <v/>
      </c>
    </row>
    <row r="1821" spans="45:58" ht="14.25" customHeight="1">
      <c r="AS1821" s="18" t="str">
        <f t="shared" si="280"/>
        <v/>
      </c>
      <c r="AT1821" s="12" t="str">
        <f t="shared" si="281"/>
        <v/>
      </c>
      <c r="AU1821" s="19" t="str">
        <f t="shared" si="282"/>
        <v/>
      </c>
      <c r="AV1821" s="12" t="str">
        <f t="shared" si="283"/>
        <v/>
      </c>
      <c r="AW1821" s="12" t="str">
        <f t="shared" si="284"/>
        <v/>
      </c>
      <c r="AX1821" s="14" t="str">
        <f t="shared" si="285"/>
        <v/>
      </c>
      <c r="AY1821" s="14" t="str">
        <f>IF($B1821="","",COUNTIFS($B$5:$B1821,$B1821,$AT$5:$AT1821,$AT1821))</f>
        <v/>
      </c>
      <c r="AZ1821" s="14" t="str">
        <f>IF($B1821="","",COUNTIFS($B$5:$B1821,$B1821,$AV$5:$AV1821,$AV1821))</f>
        <v/>
      </c>
      <c r="BA1821" s="14" t="str">
        <f t="shared" si="286"/>
        <v/>
      </c>
      <c r="BB1821" s="14" t="str">
        <f t="shared" si="287"/>
        <v/>
      </c>
      <c r="BC1821" s="14">
        <f t="shared" si="288"/>
        <v>0</v>
      </c>
      <c r="BF1821" s="20" t="str">
        <f t="shared" si="289"/>
        <v/>
      </c>
    </row>
    <row r="1822" spans="45:58" ht="14.25" customHeight="1">
      <c r="AS1822" s="18" t="str">
        <f t="shared" si="280"/>
        <v/>
      </c>
      <c r="AT1822" s="12" t="str">
        <f t="shared" si="281"/>
        <v/>
      </c>
      <c r="AU1822" s="19" t="str">
        <f t="shared" si="282"/>
        <v/>
      </c>
      <c r="AV1822" s="12" t="str">
        <f t="shared" si="283"/>
        <v/>
      </c>
      <c r="AW1822" s="12" t="str">
        <f t="shared" si="284"/>
        <v/>
      </c>
      <c r="AX1822" s="14" t="str">
        <f t="shared" si="285"/>
        <v/>
      </c>
      <c r="AY1822" s="14" t="str">
        <f>IF($B1822="","",COUNTIFS($B$5:$B1822,$B1822,$AT$5:$AT1822,$AT1822))</f>
        <v/>
      </c>
      <c r="AZ1822" s="14" t="str">
        <f>IF($B1822="","",COUNTIFS($B$5:$B1822,$B1822,$AV$5:$AV1822,$AV1822))</f>
        <v/>
      </c>
      <c r="BA1822" s="14" t="str">
        <f t="shared" si="286"/>
        <v/>
      </c>
      <c r="BB1822" s="14" t="str">
        <f t="shared" si="287"/>
        <v/>
      </c>
      <c r="BC1822" s="14">
        <f t="shared" si="288"/>
        <v>0</v>
      </c>
      <c r="BF1822" s="20" t="str">
        <f t="shared" si="289"/>
        <v/>
      </c>
    </row>
    <row r="1823" spans="45:58" ht="14.25" customHeight="1">
      <c r="AS1823" s="18" t="str">
        <f t="shared" si="280"/>
        <v/>
      </c>
      <c r="AT1823" s="12" t="str">
        <f t="shared" si="281"/>
        <v/>
      </c>
      <c r="AU1823" s="19" t="str">
        <f t="shared" si="282"/>
        <v/>
      </c>
      <c r="AV1823" s="12" t="str">
        <f t="shared" si="283"/>
        <v/>
      </c>
      <c r="AW1823" s="12" t="str">
        <f t="shared" si="284"/>
        <v/>
      </c>
      <c r="AX1823" s="14" t="str">
        <f t="shared" si="285"/>
        <v/>
      </c>
      <c r="AY1823" s="14" t="str">
        <f>IF($B1823="","",COUNTIFS($B$5:$B1823,$B1823,$AT$5:$AT1823,$AT1823))</f>
        <v/>
      </c>
      <c r="AZ1823" s="14" t="str">
        <f>IF($B1823="","",COUNTIFS($B$5:$B1823,$B1823,$AV$5:$AV1823,$AV1823))</f>
        <v/>
      </c>
      <c r="BA1823" s="14" t="str">
        <f t="shared" si="286"/>
        <v/>
      </c>
      <c r="BB1823" s="14" t="str">
        <f t="shared" si="287"/>
        <v/>
      </c>
      <c r="BC1823" s="14">
        <f t="shared" si="288"/>
        <v>0</v>
      </c>
      <c r="BF1823" s="20" t="str">
        <f t="shared" si="289"/>
        <v/>
      </c>
    </row>
    <row r="1824" spans="45:58" ht="14.25" customHeight="1">
      <c r="AS1824" s="18" t="str">
        <f t="shared" si="280"/>
        <v/>
      </c>
      <c r="AT1824" s="12" t="str">
        <f t="shared" si="281"/>
        <v/>
      </c>
      <c r="AU1824" s="19" t="str">
        <f t="shared" si="282"/>
        <v/>
      </c>
      <c r="AV1824" s="12" t="str">
        <f t="shared" si="283"/>
        <v/>
      </c>
      <c r="AW1824" s="12" t="str">
        <f t="shared" si="284"/>
        <v/>
      </c>
      <c r="AX1824" s="14" t="str">
        <f t="shared" si="285"/>
        <v/>
      </c>
      <c r="AY1824" s="14" t="str">
        <f>IF($B1824="","",COUNTIFS($B$5:$B1824,$B1824,$AT$5:$AT1824,$AT1824))</f>
        <v/>
      </c>
      <c r="AZ1824" s="14" t="str">
        <f>IF($B1824="","",COUNTIFS($B$5:$B1824,$B1824,$AV$5:$AV1824,$AV1824))</f>
        <v/>
      </c>
      <c r="BA1824" s="14" t="str">
        <f t="shared" si="286"/>
        <v/>
      </c>
      <c r="BB1824" s="14" t="str">
        <f t="shared" si="287"/>
        <v/>
      </c>
      <c r="BC1824" s="14">
        <f t="shared" si="288"/>
        <v>0</v>
      </c>
      <c r="BF1824" s="20" t="str">
        <f t="shared" si="289"/>
        <v/>
      </c>
    </row>
    <row r="1825" spans="45:58" ht="14.25" customHeight="1">
      <c r="AS1825" s="18" t="str">
        <f t="shared" si="280"/>
        <v/>
      </c>
      <c r="AT1825" s="12" t="str">
        <f t="shared" si="281"/>
        <v/>
      </c>
      <c r="AU1825" s="19" t="str">
        <f t="shared" si="282"/>
        <v/>
      </c>
      <c r="AV1825" s="12" t="str">
        <f t="shared" si="283"/>
        <v/>
      </c>
      <c r="AW1825" s="12" t="str">
        <f t="shared" si="284"/>
        <v/>
      </c>
      <c r="AX1825" s="14" t="str">
        <f t="shared" si="285"/>
        <v/>
      </c>
      <c r="AY1825" s="14" t="str">
        <f>IF($B1825="","",COUNTIFS($B$5:$B1825,$B1825,$AT$5:$AT1825,$AT1825))</f>
        <v/>
      </c>
      <c r="AZ1825" s="14" t="str">
        <f>IF($B1825="","",COUNTIFS($B$5:$B1825,$B1825,$AV$5:$AV1825,$AV1825))</f>
        <v/>
      </c>
      <c r="BA1825" s="14" t="str">
        <f t="shared" si="286"/>
        <v/>
      </c>
      <c r="BB1825" s="14" t="str">
        <f t="shared" si="287"/>
        <v/>
      </c>
      <c r="BC1825" s="14">
        <f t="shared" si="288"/>
        <v>0</v>
      </c>
      <c r="BF1825" s="20" t="str">
        <f t="shared" si="289"/>
        <v/>
      </c>
    </row>
    <row r="1826" spans="45:58" ht="14.25" customHeight="1">
      <c r="AS1826" s="18" t="str">
        <f t="shared" si="280"/>
        <v/>
      </c>
      <c r="AT1826" s="12" t="str">
        <f t="shared" si="281"/>
        <v/>
      </c>
      <c r="AU1826" s="19" t="str">
        <f t="shared" si="282"/>
        <v/>
      </c>
      <c r="AV1826" s="12" t="str">
        <f t="shared" si="283"/>
        <v/>
      </c>
      <c r="AW1826" s="12" t="str">
        <f t="shared" si="284"/>
        <v/>
      </c>
      <c r="AX1826" s="14" t="str">
        <f t="shared" si="285"/>
        <v/>
      </c>
      <c r="AY1826" s="14" t="str">
        <f>IF($B1826="","",COUNTIFS($B$5:$B1826,$B1826,$AT$5:$AT1826,$AT1826))</f>
        <v/>
      </c>
      <c r="AZ1826" s="14" t="str">
        <f>IF($B1826="","",COUNTIFS($B$5:$B1826,$B1826,$AV$5:$AV1826,$AV1826))</f>
        <v/>
      </c>
      <c r="BA1826" s="14" t="str">
        <f t="shared" si="286"/>
        <v/>
      </c>
      <c r="BB1826" s="14" t="str">
        <f t="shared" si="287"/>
        <v/>
      </c>
      <c r="BC1826" s="14">
        <f t="shared" si="288"/>
        <v>0</v>
      </c>
      <c r="BF1826" s="20" t="str">
        <f t="shared" si="289"/>
        <v/>
      </c>
    </row>
    <row r="1827" spans="45:58" ht="14.25" customHeight="1">
      <c r="AS1827" s="18" t="str">
        <f t="shared" si="280"/>
        <v/>
      </c>
      <c r="AT1827" s="12" t="str">
        <f t="shared" si="281"/>
        <v/>
      </c>
      <c r="AU1827" s="19" t="str">
        <f t="shared" si="282"/>
        <v/>
      </c>
      <c r="AV1827" s="12" t="str">
        <f t="shared" si="283"/>
        <v/>
      </c>
      <c r="AW1827" s="12" t="str">
        <f t="shared" si="284"/>
        <v/>
      </c>
      <c r="AX1827" s="14" t="str">
        <f t="shared" si="285"/>
        <v/>
      </c>
      <c r="AY1827" s="14" t="str">
        <f>IF($B1827="","",COUNTIFS($B$5:$B1827,$B1827,$AT$5:$AT1827,$AT1827))</f>
        <v/>
      </c>
      <c r="AZ1827" s="14" t="str">
        <f>IF($B1827="","",COUNTIFS($B$5:$B1827,$B1827,$AV$5:$AV1827,$AV1827))</f>
        <v/>
      </c>
      <c r="BA1827" s="14" t="str">
        <f t="shared" si="286"/>
        <v/>
      </c>
      <c r="BB1827" s="14" t="str">
        <f t="shared" si="287"/>
        <v/>
      </c>
      <c r="BC1827" s="14">
        <f t="shared" si="288"/>
        <v>0</v>
      </c>
      <c r="BF1827" s="20" t="str">
        <f t="shared" si="289"/>
        <v/>
      </c>
    </row>
    <row r="1828" spans="45:58" ht="14.25" customHeight="1">
      <c r="AS1828" s="18" t="str">
        <f t="shared" si="280"/>
        <v/>
      </c>
      <c r="AT1828" s="12" t="str">
        <f t="shared" si="281"/>
        <v/>
      </c>
      <c r="AU1828" s="19" t="str">
        <f t="shared" si="282"/>
        <v/>
      </c>
      <c r="AV1828" s="12" t="str">
        <f t="shared" si="283"/>
        <v/>
      </c>
      <c r="AW1828" s="12" t="str">
        <f t="shared" si="284"/>
        <v/>
      </c>
      <c r="AX1828" s="14" t="str">
        <f t="shared" si="285"/>
        <v/>
      </c>
      <c r="AY1828" s="14" t="str">
        <f>IF($B1828="","",COUNTIFS($B$5:$B1828,$B1828,$AT$5:$AT1828,$AT1828))</f>
        <v/>
      </c>
      <c r="AZ1828" s="14" t="str">
        <f>IF($B1828="","",COUNTIFS($B$5:$B1828,$B1828,$AV$5:$AV1828,$AV1828))</f>
        <v/>
      </c>
      <c r="BA1828" s="14" t="str">
        <f t="shared" si="286"/>
        <v/>
      </c>
      <c r="BB1828" s="14" t="str">
        <f t="shared" si="287"/>
        <v/>
      </c>
      <c r="BC1828" s="14">
        <f t="shared" si="288"/>
        <v>0</v>
      </c>
      <c r="BF1828" s="20" t="str">
        <f t="shared" si="289"/>
        <v/>
      </c>
    </row>
    <row r="1829" spans="45:58" ht="14.25" customHeight="1">
      <c r="AS1829" s="18" t="str">
        <f t="shared" si="280"/>
        <v/>
      </c>
      <c r="AT1829" s="12" t="str">
        <f t="shared" si="281"/>
        <v/>
      </c>
      <c r="AU1829" s="19" t="str">
        <f t="shared" si="282"/>
        <v/>
      </c>
      <c r="AV1829" s="12" t="str">
        <f t="shared" si="283"/>
        <v/>
      </c>
      <c r="AW1829" s="12" t="str">
        <f t="shared" si="284"/>
        <v/>
      </c>
      <c r="AX1829" s="14" t="str">
        <f t="shared" si="285"/>
        <v/>
      </c>
      <c r="AY1829" s="14" t="str">
        <f>IF($B1829="","",COUNTIFS($B$5:$B1829,$B1829,$AT$5:$AT1829,$AT1829))</f>
        <v/>
      </c>
      <c r="AZ1829" s="14" t="str">
        <f>IF($B1829="","",COUNTIFS($B$5:$B1829,$B1829,$AV$5:$AV1829,$AV1829))</f>
        <v/>
      </c>
      <c r="BA1829" s="14" t="str">
        <f t="shared" si="286"/>
        <v/>
      </c>
      <c r="BB1829" s="14" t="str">
        <f t="shared" si="287"/>
        <v/>
      </c>
      <c r="BC1829" s="14">
        <f t="shared" si="288"/>
        <v>0</v>
      </c>
      <c r="BF1829" s="20" t="str">
        <f t="shared" si="289"/>
        <v/>
      </c>
    </row>
    <row r="1830" spans="45:58" ht="14.25" customHeight="1">
      <c r="AS1830" s="18" t="str">
        <f t="shared" si="280"/>
        <v/>
      </c>
      <c r="AT1830" s="12" t="str">
        <f t="shared" si="281"/>
        <v/>
      </c>
      <c r="AU1830" s="19" t="str">
        <f t="shared" si="282"/>
        <v/>
      </c>
      <c r="AV1830" s="12" t="str">
        <f t="shared" si="283"/>
        <v/>
      </c>
      <c r="AW1830" s="12" t="str">
        <f t="shared" si="284"/>
        <v/>
      </c>
      <c r="AX1830" s="14" t="str">
        <f t="shared" si="285"/>
        <v/>
      </c>
      <c r="AY1830" s="14" t="str">
        <f>IF($B1830="","",COUNTIFS($B$5:$B1830,$B1830,$AT$5:$AT1830,$AT1830))</f>
        <v/>
      </c>
      <c r="AZ1830" s="14" t="str">
        <f>IF($B1830="","",COUNTIFS($B$5:$B1830,$B1830,$AV$5:$AV1830,$AV1830))</f>
        <v/>
      </c>
      <c r="BA1830" s="14" t="str">
        <f t="shared" si="286"/>
        <v/>
      </c>
      <c r="BB1830" s="14" t="str">
        <f t="shared" si="287"/>
        <v/>
      </c>
      <c r="BC1830" s="14">
        <f t="shared" si="288"/>
        <v>0</v>
      </c>
      <c r="BF1830" s="20" t="str">
        <f t="shared" si="289"/>
        <v/>
      </c>
    </row>
    <row r="1831" spans="45:58" ht="14.25" customHeight="1">
      <c r="AS1831" s="18" t="str">
        <f t="shared" si="280"/>
        <v/>
      </c>
      <c r="AT1831" s="12" t="str">
        <f t="shared" si="281"/>
        <v/>
      </c>
      <c r="AU1831" s="19" t="str">
        <f t="shared" si="282"/>
        <v/>
      </c>
      <c r="AV1831" s="12" t="str">
        <f t="shared" si="283"/>
        <v/>
      </c>
      <c r="AW1831" s="12" t="str">
        <f t="shared" si="284"/>
        <v/>
      </c>
      <c r="AX1831" s="14" t="str">
        <f t="shared" si="285"/>
        <v/>
      </c>
      <c r="AY1831" s="14" t="str">
        <f>IF($B1831="","",COUNTIFS($B$5:$B1831,$B1831,$AT$5:$AT1831,$AT1831))</f>
        <v/>
      </c>
      <c r="AZ1831" s="14" t="str">
        <f>IF($B1831="","",COUNTIFS($B$5:$B1831,$B1831,$AV$5:$AV1831,$AV1831))</f>
        <v/>
      </c>
      <c r="BA1831" s="14" t="str">
        <f t="shared" si="286"/>
        <v/>
      </c>
      <c r="BB1831" s="14" t="str">
        <f t="shared" si="287"/>
        <v/>
      </c>
      <c r="BC1831" s="14">
        <f t="shared" si="288"/>
        <v>0</v>
      </c>
      <c r="BF1831" s="20" t="str">
        <f t="shared" si="289"/>
        <v/>
      </c>
    </row>
    <row r="1832" spans="45:58" ht="14.25" customHeight="1">
      <c r="AS1832" s="18" t="str">
        <f t="shared" si="280"/>
        <v/>
      </c>
      <c r="AT1832" s="12" t="str">
        <f t="shared" si="281"/>
        <v/>
      </c>
      <c r="AU1832" s="19" t="str">
        <f t="shared" si="282"/>
        <v/>
      </c>
      <c r="AV1832" s="12" t="str">
        <f t="shared" si="283"/>
        <v/>
      </c>
      <c r="AW1832" s="12" t="str">
        <f t="shared" si="284"/>
        <v/>
      </c>
      <c r="AX1832" s="14" t="str">
        <f t="shared" si="285"/>
        <v/>
      </c>
      <c r="AY1832" s="14" t="str">
        <f>IF($B1832="","",COUNTIFS($B$5:$B1832,$B1832,$AT$5:$AT1832,$AT1832))</f>
        <v/>
      </c>
      <c r="AZ1832" s="14" t="str">
        <f>IF($B1832="","",COUNTIFS($B$5:$B1832,$B1832,$AV$5:$AV1832,$AV1832))</f>
        <v/>
      </c>
      <c r="BA1832" s="14" t="str">
        <f t="shared" si="286"/>
        <v/>
      </c>
      <c r="BB1832" s="14" t="str">
        <f t="shared" si="287"/>
        <v/>
      </c>
      <c r="BC1832" s="14">
        <f t="shared" si="288"/>
        <v>0</v>
      </c>
      <c r="BF1832" s="20" t="str">
        <f t="shared" si="289"/>
        <v/>
      </c>
    </row>
    <row r="1833" spans="45:58" ht="14.25" customHeight="1">
      <c r="AS1833" s="18" t="str">
        <f t="shared" si="280"/>
        <v/>
      </c>
      <c r="AT1833" s="12" t="str">
        <f t="shared" si="281"/>
        <v/>
      </c>
      <c r="AU1833" s="19" t="str">
        <f t="shared" si="282"/>
        <v/>
      </c>
      <c r="AV1833" s="12" t="str">
        <f t="shared" si="283"/>
        <v/>
      </c>
      <c r="AW1833" s="12" t="str">
        <f t="shared" si="284"/>
        <v/>
      </c>
      <c r="AX1833" s="14" t="str">
        <f t="shared" si="285"/>
        <v/>
      </c>
      <c r="AY1833" s="14" t="str">
        <f>IF($B1833="","",COUNTIFS($B$5:$B1833,$B1833,$AT$5:$AT1833,$AT1833))</f>
        <v/>
      </c>
      <c r="AZ1833" s="14" t="str">
        <f>IF($B1833="","",COUNTIFS($B$5:$B1833,$B1833,$AV$5:$AV1833,$AV1833))</f>
        <v/>
      </c>
      <c r="BA1833" s="14" t="str">
        <f t="shared" si="286"/>
        <v/>
      </c>
      <c r="BB1833" s="14" t="str">
        <f t="shared" si="287"/>
        <v/>
      </c>
      <c r="BC1833" s="14">
        <f t="shared" si="288"/>
        <v>0</v>
      </c>
      <c r="BF1833" s="20" t="str">
        <f t="shared" si="289"/>
        <v/>
      </c>
    </row>
    <row r="1834" spans="45:58" ht="14.25" customHeight="1">
      <c r="AS1834" s="18" t="str">
        <f t="shared" si="280"/>
        <v/>
      </c>
      <c r="AT1834" s="12" t="str">
        <f t="shared" si="281"/>
        <v/>
      </c>
      <c r="AU1834" s="19" t="str">
        <f t="shared" si="282"/>
        <v/>
      </c>
      <c r="AV1834" s="12" t="str">
        <f t="shared" si="283"/>
        <v/>
      </c>
      <c r="AW1834" s="12" t="str">
        <f t="shared" si="284"/>
        <v/>
      </c>
      <c r="AX1834" s="14" t="str">
        <f t="shared" si="285"/>
        <v/>
      </c>
      <c r="AY1834" s="14" t="str">
        <f>IF($B1834="","",COUNTIFS($B$5:$B1834,$B1834,$AT$5:$AT1834,$AT1834))</f>
        <v/>
      </c>
      <c r="AZ1834" s="14" t="str">
        <f>IF($B1834="","",COUNTIFS($B$5:$B1834,$B1834,$AV$5:$AV1834,$AV1834))</f>
        <v/>
      </c>
      <c r="BA1834" s="14" t="str">
        <f t="shared" si="286"/>
        <v/>
      </c>
      <c r="BB1834" s="14" t="str">
        <f t="shared" si="287"/>
        <v/>
      </c>
      <c r="BC1834" s="14">
        <f t="shared" si="288"/>
        <v>0</v>
      </c>
      <c r="BF1834" s="20" t="str">
        <f t="shared" si="289"/>
        <v/>
      </c>
    </row>
    <row r="1835" spans="45:58" ht="14.25" customHeight="1">
      <c r="AS1835" s="18" t="str">
        <f t="shared" si="280"/>
        <v/>
      </c>
      <c r="AT1835" s="12" t="str">
        <f t="shared" si="281"/>
        <v/>
      </c>
      <c r="AU1835" s="19" t="str">
        <f t="shared" si="282"/>
        <v/>
      </c>
      <c r="AV1835" s="12" t="str">
        <f t="shared" si="283"/>
        <v/>
      </c>
      <c r="AW1835" s="12" t="str">
        <f t="shared" si="284"/>
        <v/>
      </c>
      <c r="AX1835" s="14" t="str">
        <f t="shared" si="285"/>
        <v/>
      </c>
      <c r="AY1835" s="14" t="str">
        <f>IF($B1835="","",COUNTIFS($B$5:$B1835,$B1835,$AT$5:$AT1835,$AT1835))</f>
        <v/>
      </c>
      <c r="AZ1835" s="14" t="str">
        <f>IF($B1835="","",COUNTIFS($B$5:$B1835,$B1835,$AV$5:$AV1835,$AV1835))</f>
        <v/>
      </c>
      <c r="BA1835" s="14" t="str">
        <f t="shared" si="286"/>
        <v/>
      </c>
      <c r="BB1835" s="14" t="str">
        <f t="shared" si="287"/>
        <v/>
      </c>
      <c r="BC1835" s="14">
        <f t="shared" si="288"/>
        <v>0</v>
      </c>
      <c r="BF1835" s="20" t="str">
        <f t="shared" si="289"/>
        <v/>
      </c>
    </row>
    <row r="1836" spans="45:58" ht="14.25" customHeight="1">
      <c r="AS1836" s="18" t="str">
        <f t="shared" si="280"/>
        <v/>
      </c>
      <c r="AT1836" s="12" t="str">
        <f t="shared" si="281"/>
        <v/>
      </c>
      <c r="AU1836" s="19" t="str">
        <f t="shared" si="282"/>
        <v/>
      </c>
      <c r="AV1836" s="12" t="str">
        <f t="shared" si="283"/>
        <v/>
      </c>
      <c r="AW1836" s="12" t="str">
        <f t="shared" si="284"/>
        <v/>
      </c>
      <c r="AX1836" s="14" t="str">
        <f t="shared" si="285"/>
        <v/>
      </c>
      <c r="AY1836" s="14" t="str">
        <f>IF($B1836="","",COUNTIFS($B$5:$B1836,$B1836,$AT$5:$AT1836,$AT1836))</f>
        <v/>
      </c>
      <c r="AZ1836" s="14" t="str">
        <f>IF($B1836="","",COUNTIFS($B$5:$B1836,$B1836,$AV$5:$AV1836,$AV1836))</f>
        <v/>
      </c>
      <c r="BA1836" s="14" t="str">
        <f t="shared" si="286"/>
        <v/>
      </c>
      <c r="BB1836" s="14" t="str">
        <f t="shared" si="287"/>
        <v/>
      </c>
      <c r="BC1836" s="14">
        <f t="shared" si="288"/>
        <v>0</v>
      </c>
      <c r="BF1836" s="20" t="str">
        <f t="shared" si="289"/>
        <v/>
      </c>
    </row>
    <row r="1837" spans="45:58" ht="14.25" customHeight="1">
      <c r="AS1837" s="18" t="str">
        <f t="shared" si="280"/>
        <v/>
      </c>
      <c r="AT1837" s="12" t="str">
        <f t="shared" si="281"/>
        <v/>
      </c>
      <c r="AU1837" s="19" t="str">
        <f t="shared" si="282"/>
        <v/>
      </c>
      <c r="AV1837" s="12" t="str">
        <f t="shared" si="283"/>
        <v/>
      </c>
      <c r="AW1837" s="12" t="str">
        <f t="shared" si="284"/>
        <v/>
      </c>
      <c r="AX1837" s="14" t="str">
        <f t="shared" si="285"/>
        <v/>
      </c>
      <c r="AY1837" s="14" t="str">
        <f>IF($B1837="","",COUNTIFS($B$5:$B1837,$B1837,$AT$5:$AT1837,$AT1837))</f>
        <v/>
      </c>
      <c r="AZ1837" s="14" t="str">
        <f>IF($B1837="","",COUNTIFS($B$5:$B1837,$B1837,$AV$5:$AV1837,$AV1837))</f>
        <v/>
      </c>
      <c r="BA1837" s="14" t="str">
        <f t="shared" si="286"/>
        <v/>
      </c>
      <c r="BB1837" s="14" t="str">
        <f t="shared" si="287"/>
        <v/>
      </c>
      <c r="BC1837" s="14">
        <f t="shared" si="288"/>
        <v>0</v>
      </c>
      <c r="BF1837" s="20" t="str">
        <f t="shared" si="289"/>
        <v/>
      </c>
    </row>
    <row r="1838" spans="45:58" ht="14.25" customHeight="1">
      <c r="AS1838" s="18" t="str">
        <f t="shared" si="280"/>
        <v/>
      </c>
      <c r="AT1838" s="12" t="str">
        <f t="shared" si="281"/>
        <v/>
      </c>
      <c r="AU1838" s="19" t="str">
        <f t="shared" si="282"/>
        <v/>
      </c>
      <c r="AV1838" s="12" t="str">
        <f t="shared" si="283"/>
        <v/>
      </c>
      <c r="AW1838" s="12" t="str">
        <f t="shared" si="284"/>
        <v/>
      </c>
      <c r="AX1838" s="14" t="str">
        <f t="shared" si="285"/>
        <v/>
      </c>
      <c r="AY1838" s="14" t="str">
        <f>IF($B1838="","",COUNTIFS($B$5:$B1838,$B1838,$AT$5:$AT1838,$AT1838))</f>
        <v/>
      </c>
      <c r="AZ1838" s="14" t="str">
        <f>IF($B1838="","",COUNTIFS($B$5:$B1838,$B1838,$AV$5:$AV1838,$AV1838))</f>
        <v/>
      </c>
      <c r="BA1838" s="14" t="str">
        <f t="shared" si="286"/>
        <v/>
      </c>
      <c r="BB1838" s="14" t="str">
        <f t="shared" si="287"/>
        <v/>
      </c>
      <c r="BC1838" s="14">
        <f t="shared" si="288"/>
        <v>0</v>
      </c>
      <c r="BF1838" s="20" t="str">
        <f t="shared" si="289"/>
        <v/>
      </c>
    </row>
    <row r="1839" spans="45:58" ht="14.25" customHeight="1">
      <c r="AS1839" s="18" t="str">
        <f t="shared" si="280"/>
        <v/>
      </c>
      <c r="AT1839" s="12" t="str">
        <f t="shared" si="281"/>
        <v/>
      </c>
      <c r="AU1839" s="19" t="str">
        <f t="shared" si="282"/>
        <v/>
      </c>
      <c r="AV1839" s="12" t="str">
        <f t="shared" si="283"/>
        <v/>
      </c>
      <c r="AW1839" s="12" t="str">
        <f t="shared" si="284"/>
        <v/>
      </c>
      <c r="AX1839" s="14" t="str">
        <f t="shared" si="285"/>
        <v/>
      </c>
      <c r="AY1839" s="14" t="str">
        <f>IF($B1839="","",COUNTIFS($B$5:$B1839,$B1839,$AT$5:$AT1839,$AT1839))</f>
        <v/>
      </c>
      <c r="AZ1839" s="14" t="str">
        <f>IF($B1839="","",COUNTIFS($B$5:$B1839,$B1839,$AV$5:$AV1839,$AV1839))</f>
        <v/>
      </c>
      <c r="BA1839" s="14" t="str">
        <f t="shared" si="286"/>
        <v/>
      </c>
      <c r="BB1839" s="14" t="str">
        <f t="shared" si="287"/>
        <v/>
      </c>
      <c r="BC1839" s="14">
        <f t="shared" si="288"/>
        <v>0</v>
      </c>
      <c r="BF1839" s="20" t="str">
        <f t="shared" si="289"/>
        <v/>
      </c>
    </row>
    <row r="1840" spans="45:58" ht="14.25" customHeight="1">
      <c r="AS1840" s="18" t="str">
        <f t="shared" si="280"/>
        <v/>
      </c>
      <c r="AT1840" s="12" t="str">
        <f t="shared" si="281"/>
        <v/>
      </c>
      <c r="AU1840" s="19" t="str">
        <f t="shared" si="282"/>
        <v/>
      </c>
      <c r="AV1840" s="12" t="str">
        <f t="shared" si="283"/>
        <v/>
      </c>
      <c r="AW1840" s="12" t="str">
        <f t="shared" si="284"/>
        <v/>
      </c>
      <c r="AX1840" s="14" t="str">
        <f t="shared" si="285"/>
        <v/>
      </c>
      <c r="AY1840" s="14" t="str">
        <f>IF($B1840="","",COUNTIFS($B$5:$B1840,$B1840,$AT$5:$AT1840,$AT1840))</f>
        <v/>
      </c>
      <c r="AZ1840" s="14" t="str">
        <f>IF($B1840="","",COUNTIFS($B$5:$B1840,$B1840,$AV$5:$AV1840,$AV1840))</f>
        <v/>
      </c>
      <c r="BA1840" s="14" t="str">
        <f t="shared" si="286"/>
        <v/>
      </c>
      <c r="BB1840" s="14" t="str">
        <f t="shared" si="287"/>
        <v/>
      </c>
      <c r="BC1840" s="14">
        <f t="shared" si="288"/>
        <v>0</v>
      </c>
      <c r="BF1840" s="20" t="str">
        <f t="shared" si="289"/>
        <v/>
      </c>
    </row>
    <row r="1841" spans="45:58" ht="14.25" customHeight="1">
      <c r="AS1841" s="18" t="str">
        <f t="shared" si="280"/>
        <v/>
      </c>
      <c r="AT1841" s="12" t="str">
        <f t="shared" si="281"/>
        <v/>
      </c>
      <c r="AU1841" s="19" t="str">
        <f t="shared" si="282"/>
        <v/>
      </c>
      <c r="AV1841" s="12" t="str">
        <f t="shared" si="283"/>
        <v/>
      </c>
      <c r="AW1841" s="12" t="str">
        <f t="shared" si="284"/>
        <v/>
      </c>
      <c r="AX1841" s="14" t="str">
        <f t="shared" si="285"/>
        <v/>
      </c>
      <c r="AY1841" s="14" t="str">
        <f>IF($B1841="","",COUNTIFS($B$5:$B1841,$B1841,$AT$5:$AT1841,$AT1841))</f>
        <v/>
      </c>
      <c r="AZ1841" s="14" t="str">
        <f>IF($B1841="","",COUNTIFS($B$5:$B1841,$B1841,$AV$5:$AV1841,$AV1841))</f>
        <v/>
      </c>
      <c r="BA1841" s="14" t="str">
        <f t="shared" si="286"/>
        <v/>
      </c>
      <c r="BB1841" s="14" t="str">
        <f t="shared" si="287"/>
        <v/>
      </c>
      <c r="BC1841" s="14">
        <f t="shared" si="288"/>
        <v>0</v>
      </c>
      <c r="BF1841" s="20" t="str">
        <f t="shared" si="289"/>
        <v/>
      </c>
    </row>
    <row r="1842" spans="45:58" ht="14.25" customHeight="1">
      <c r="AS1842" s="18" t="str">
        <f t="shared" si="280"/>
        <v/>
      </c>
      <c r="AT1842" s="12" t="str">
        <f t="shared" si="281"/>
        <v/>
      </c>
      <c r="AU1842" s="19" t="str">
        <f t="shared" si="282"/>
        <v/>
      </c>
      <c r="AV1842" s="12" t="str">
        <f t="shared" si="283"/>
        <v/>
      </c>
      <c r="AW1842" s="12" t="str">
        <f t="shared" si="284"/>
        <v/>
      </c>
      <c r="AX1842" s="14" t="str">
        <f t="shared" si="285"/>
        <v/>
      </c>
      <c r="AY1842" s="14" t="str">
        <f>IF($B1842="","",COUNTIFS($B$5:$B1842,$B1842,$AT$5:$AT1842,$AT1842))</f>
        <v/>
      </c>
      <c r="AZ1842" s="14" t="str">
        <f>IF($B1842="","",COUNTIFS($B$5:$B1842,$B1842,$AV$5:$AV1842,$AV1842))</f>
        <v/>
      </c>
      <c r="BA1842" s="14" t="str">
        <f t="shared" si="286"/>
        <v/>
      </c>
      <c r="BB1842" s="14" t="str">
        <f t="shared" si="287"/>
        <v/>
      </c>
      <c r="BC1842" s="14">
        <f t="shared" si="288"/>
        <v>0</v>
      </c>
      <c r="BF1842" s="20" t="str">
        <f t="shared" si="289"/>
        <v/>
      </c>
    </row>
    <row r="1843" spans="45:58" ht="14.25" customHeight="1">
      <c r="AS1843" s="18" t="str">
        <f t="shared" si="280"/>
        <v/>
      </c>
      <c r="AT1843" s="12" t="str">
        <f t="shared" si="281"/>
        <v/>
      </c>
      <c r="AU1843" s="19" t="str">
        <f t="shared" si="282"/>
        <v/>
      </c>
      <c r="AV1843" s="12" t="str">
        <f t="shared" si="283"/>
        <v/>
      </c>
      <c r="AW1843" s="12" t="str">
        <f t="shared" si="284"/>
        <v/>
      </c>
      <c r="AX1843" s="14" t="str">
        <f t="shared" si="285"/>
        <v/>
      </c>
      <c r="AY1843" s="14" t="str">
        <f>IF($B1843="","",COUNTIFS($B$5:$B1843,$B1843,$AT$5:$AT1843,$AT1843))</f>
        <v/>
      </c>
      <c r="AZ1843" s="14" t="str">
        <f>IF($B1843="","",COUNTIFS($B$5:$B1843,$B1843,$AV$5:$AV1843,$AV1843))</f>
        <v/>
      </c>
      <c r="BA1843" s="14" t="str">
        <f t="shared" si="286"/>
        <v/>
      </c>
      <c r="BB1843" s="14" t="str">
        <f t="shared" si="287"/>
        <v/>
      </c>
      <c r="BC1843" s="14">
        <f t="shared" si="288"/>
        <v>0</v>
      </c>
      <c r="BF1843" s="20" t="str">
        <f t="shared" si="289"/>
        <v/>
      </c>
    </row>
    <row r="1844" spans="45:58" ht="14.25" customHeight="1">
      <c r="AS1844" s="18" t="str">
        <f t="shared" si="280"/>
        <v/>
      </c>
      <c r="AT1844" s="12" t="str">
        <f t="shared" si="281"/>
        <v/>
      </c>
      <c r="AU1844" s="19" t="str">
        <f t="shared" si="282"/>
        <v/>
      </c>
      <c r="AV1844" s="12" t="str">
        <f t="shared" si="283"/>
        <v/>
      </c>
      <c r="AW1844" s="12" t="str">
        <f t="shared" si="284"/>
        <v/>
      </c>
      <c r="AX1844" s="14" t="str">
        <f t="shared" si="285"/>
        <v/>
      </c>
      <c r="AY1844" s="14" t="str">
        <f>IF($B1844="","",COUNTIFS($B$5:$B1844,$B1844,$AT$5:$AT1844,$AT1844))</f>
        <v/>
      </c>
      <c r="AZ1844" s="14" t="str">
        <f>IF($B1844="","",COUNTIFS($B$5:$B1844,$B1844,$AV$5:$AV1844,$AV1844))</f>
        <v/>
      </c>
      <c r="BA1844" s="14" t="str">
        <f t="shared" si="286"/>
        <v/>
      </c>
      <c r="BB1844" s="14" t="str">
        <f t="shared" si="287"/>
        <v/>
      </c>
      <c r="BC1844" s="14">
        <f t="shared" si="288"/>
        <v>0</v>
      </c>
      <c r="BF1844" s="20" t="str">
        <f t="shared" si="289"/>
        <v/>
      </c>
    </row>
    <row r="1845" spans="45:58" ht="14.25" customHeight="1">
      <c r="AS1845" s="18" t="str">
        <f t="shared" si="280"/>
        <v/>
      </c>
      <c r="AT1845" s="12" t="str">
        <f t="shared" si="281"/>
        <v/>
      </c>
      <c r="AU1845" s="19" t="str">
        <f t="shared" si="282"/>
        <v/>
      </c>
      <c r="AV1845" s="12" t="str">
        <f t="shared" si="283"/>
        <v/>
      </c>
      <c r="AW1845" s="12" t="str">
        <f t="shared" si="284"/>
        <v/>
      </c>
      <c r="AX1845" s="14" t="str">
        <f t="shared" si="285"/>
        <v/>
      </c>
      <c r="AY1845" s="14" t="str">
        <f>IF($B1845="","",COUNTIFS($B$5:$B1845,$B1845,$AT$5:$AT1845,$AT1845))</f>
        <v/>
      </c>
      <c r="AZ1845" s="14" t="str">
        <f>IF($B1845="","",COUNTIFS($B$5:$B1845,$B1845,$AV$5:$AV1845,$AV1845))</f>
        <v/>
      </c>
      <c r="BA1845" s="14" t="str">
        <f t="shared" si="286"/>
        <v/>
      </c>
      <c r="BB1845" s="14" t="str">
        <f t="shared" si="287"/>
        <v/>
      </c>
      <c r="BC1845" s="14">
        <f t="shared" si="288"/>
        <v>0</v>
      </c>
      <c r="BF1845" s="20" t="str">
        <f t="shared" si="289"/>
        <v/>
      </c>
    </row>
    <row r="1846" spans="45:58" ht="14.25" customHeight="1">
      <c r="AS1846" s="18" t="str">
        <f t="shared" si="280"/>
        <v/>
      </c>
      <c r="AT1846" s="12" t="str">
        <f t="shared" si="281"/>
        <v/>
      </c>
      <c r="AU1846" s="19" t="str">
        <f t="shared" si="282"/>
        <v/>
      </c>
      <c r="AV1846" s="12" t="str">
        <f t="shared" si="283"/>
        <v/>
      </c>
      <c r="AW1846" s="12" t="str">
        <f t="shared" si="284"/>
        <v/>
      </c>
      <c r="AX1846" s="14" t="str">
        <f t="shared" si="285"/>
        <v/>
      </c>
      <c r="AY1846" s="14" t="str">
        <f>IF($B1846="","",COUNTIFS($B$5:$B1846,$B1846,$AT$5:$AT1846,$AT1846))</f>
        <v/>
      </c>
      <c r="AZ1846" s="14" t="str">
        <f>IF($B1846="","",COUNTIFS($B$5:$B1846,$B1846,$AV$5:$AV1846,$AV1846))</f>
        <v/>
      </c>
      <c r="BA1846" s="14" t="str">
        <f t="shared" si="286"/>
        <v/>
      </c>
      <c r="BB1846" s="14" t="str">
        <f t="shared" si="287"/>
        <v/>
      </c>
      <c r="BC1846" s="14">
        <f t="shared" si="288"/>
        <v>0</v>
      </c>
      <c r="BF1846" s="20" t="str">
        <f t="shared" si="289"/>
        <v/>
      </c>
    </row>
    <row r="1847" spans="45:58" ht="14.25" customHeight="1">
      <c r="AS1847" s="18" t="str">
        <f t="shared" si="280"/>
        <v/>
      </c>
      <c r="AT1847" s="12" t="str">
        <f t="shared" si="281"/>
        <v/>
      </c>
      <c r="AU1847" s="19" t="str">
        <f t="shared" si="282"/>
        <v/>
      </c>
      <c r="AV1847" s="12" t="str">
        <f t="shared" si="283"/>
        <v/>
      </c>
      <c r="AW1847" s="12" t="str">
        <f t="shared" si="284"/>
        <v/>
      </c>
      <c r="AX1847" s="14" t="str">
        <f t="shared" si="285"/>
        <v/>
      </c>
      <c r="AY1847" s="14" t="str">
        <f>IF($B1847="","",COUNTIFS($B$5:$B1847,$B1847,$AT$5:$AT1847,$AT1847))</f>
        <v/>
      </c>
      <c r="AZ1847" s="14" t="str">
        <f>IF($B1847="","",COUNTIFS($B$5:$B1847,$B1847,$AV$5:$AV1847,$AV1847))</f>
        <v/>
      </c>
      <c r="BA1847" s="14" t="str">
        <f t="shared" si="286"/>
        <v/>
      </c>
      <c r="BB1847" s="14" t="str">
        <f t="shared" si="287"/>
        <v/>
      </c>
      <c r="BC1847" s="14">
        <f t="shared" si="288"/>
        <v>0</v>
      </c>
      <c r="BF1847" s="20" t="str">
        <f t="shared" si="289"/>
        <v/>
      </c>
    </row>
    <row r="1848" spans="45:58" ht="14.25" customHeight="1">
      <c r="AS1848" s="18" t="str">
        <f t="shared" si="280"/>
        <v/>
      </c>
      <c r="AT1848" s="12" t="str">
        <f t="shared" si="281"/>
        <v/>
      </c>
      <c r="AU1848" s="19" t="str">
        <f t="shared" si="282"/>
        <v/>
      </c>
      <c r="AV1848" s="12" t="str">
        <f t="shared" si="283"/>
        <v/>
      </c>
      <c r="AW1848" s="12" t="str">
        <f t="shared" si="284"/>
        <v/>
      </c>
      <c r="AX1848" s="14" t="str">
        <f t="shared" si="285"/>
        <v/>
      </c>
      <c r="AY1848" s="14" t="str">
        <f>IF($B1848="","",COUNTIFS($B$5:$B1848,$B1848,$AT$5:$AT1848,$AT1848))</f>
        <v/>
      </c>
      <c r="AZ1848" s="14" t="str">
        <f>IF($B1848="","",COUNTIFS($B$5:$B1848,$B1848,$AV$5:$AV1848,$AV1848))</f>
        <v/>
      </c>
      <c r="BA1848" s="14" t="str">
        <f t="shared" si="286"/>
        <v/>
      </c>
      <c r="BB1848" s="14" t="str">
        <f t="shared" si="287"/>
        <v/>
      </c>
      <c r="BC1848" s="14">
        <f t="shared" si="288"/>
        <v>0</v>
      </c>
      <c r="BF1848" s="20" t="str">
        <f t="shared" si="289"/>
        <v/>
      </c>
    </row>
    <row r="1849" spans="45:58" ht="14.25" customHeight="1">
      <c r="AS1849" s="18" t="str">
        <f t="shared" si="280"/>
        <v/>
      </c>
      <c r="AT1849" s="12" t="str">
        <f t="shared" si="281"/>
        <v/>
      </c>
      <c r="AU1849" s="19" t="str">
        <f t="shared" si="282"/>
        <v/>
      </c>
      <c r="AV1849" s="12" t="str">
        <f t="shared" si="283"/>
        <v/>
      </c>
      <c r="AW1849" s="12" t="str">
        <f t="shared" si="284"/>
        <v/>
      </c>
      <c r="AX1849" s="14" t="str">
        <f t="shared" si="285"/>
        <v/>
      </c>
      <c r="AY1849" s="14" t="str">
        <f>IF($B1849="","",COUNTIFS($B$5:$B1849,$B1849,$AT$5:$AT1849,$AT1849))</f>
        <v/>
      </c>
      <c r="AZ1849" s="14" t="str">
        <f>IF($B1849="","",COUNTIFS($B$5:$B1849,$B1849,$AV$5:$AV1849,$AV1849))</f>
        <v/>
      </c>
      <c r="BA1849" s="14" t="str">
        <f t="shared" si="286"/>
        <v/>
      </c>
      <c r="BB1849" s="14" t="str">
        <f t="shared" si="287"/>
        <v/>
      </c>
      <c r="BC1849" s="14">
        <f t="shared" si="288"/>
        <v>0</v>
      </c>
      <c r="BF1849" s="20" t="str">
        <f t="shared" si="289"/>
        <v/>
      </c>
    </row>
    <row r="1850" spans="45:58" ht="14.25" customHeight="1">
      <c r="AS1850" s="18" t="str">
        <f t="shared" si="280"/>
        <v/>
      </c>
      <c r="AT1850" s="12" t="str">
        <f t="shared" si="281"/>
        <v/>
      </c>
      <c r="AU1850" s="19" t="str">
        <f t="shared" si="282"/>
        <v/>
      </c>
      <c r="AV1850" s="12" t="str">
        <f t="shared" si="283"/>
        <v/>
      </c>
      <c r="AW1850" s="12" t="str">
        <f t="shared" si="284"/>
        <v/>
      </c>
      <c r="AX1850" s="14" t="str">
        <f t="shared" si="285"/>
        <v/>
      </c>
      <c r="AY1850" s="14" t="str">
        <f>IF($B1850="","",COUNTIFS($B$5:$B1850,$B1850,$AT$5:$AT1850,$AT1850))</f>
        <v/>
      </c>
      <c r="AZ1850" s="14" t="str">
        <f>IF($B1850="","",COUNTIFS($B$5:$B1850,$B1850,$AV$5:$AV1850,$AV1850))</f>
        <v/>
      </c>
      <c r="BA1850" s="14" t="str">
        <f t="shared" si="286"/>
        <v/>
      </c>
      <c r="BB1850" s="14" t="str">
        <f t="shared" si="287"/>
        <v/>
      </c>
      <c r="BC1850" s="14">
        <f t="shared" si="288"/>
        <v>0</v>
      </c>
      <c r="BF1850" s="20" t="str">
        <f t="shared" si="289"/>
        <v/>
      </c>
    </row>
    <row r="1851" spans="45:58" ht="14.25" customHeight="1">
      <c r="AS1851" s="18" t="str">
        <f t="shared" si="280"/>
        <v/>
      </c>
      <c r="AT1851" s="12" t="str">
        <f t="shared" si="281"/>
        <v/>
      </c>
      <c r="AU1851" s="19" t="str">
        <f t="shared" si="282"/>
        <v/>
      </c>
      <c r="AV1851" s="12" t="str">
        <f t="shared" si="283"/>
        <v/>
      </c>
      <c r="AW1851" s="12" t="str">
        <f t="shared" si="284"/>
        <v/>
      </c>
      <c r="AX1851" s="14" t="str">
        <f t="shared" si="285"/>
        <v/>
      </c>
      <c r="AY1851" s="14" t="str">
        <f>IF($B1851="","",COUNTIFS($B$5:$B1851,$B1851,$AT$5:$AT1851,$AT1851))</f>
        <v/>
      </c>
      <c r="AZ1851" s="14" t="str">
        <f>IF($B1851="","",COUNTIFS($B$5:$B1851,$B1851,$AV$5:$AV1851,$AV1851))</f>
        <v/>
      </c>
      <c r="BA1851" s="14" t="str">
        <f t="shared" si="286"/>
        <v/>
      </c>
      <c r="BB1851" s="14" t="str">
        <f t="shared" si="287"/>
        <v/>
      </c>
      <c r="BC1851" s="14">
        <f t="shared" si="288"/>
        <v>0</v>
      </c>
      <c r="BF1851" s="20" t="str">
        <f t="shared" si="289"/>
        <v/>
      </c>
    </row>
    <row r="1852" spans="45:58" ht="14.25" customHeight="1">
      <c r="AS1852" s="18" t="str">
        <f t="shared" si="280"/>
        <v/>
      </c>
      <c r="AT1852" s="12" t="str">
        <f t="shared" si="281"/>
        <v/>
      </c>
      <c r="AU1852" s="19" t="str">
        <f t="shared" si="282"/>
        <v/>
      </c>
      <c r="AV1852" s="12" t="str">
        <f t="shared" si="283"/>
        <v/>
      </c>
      <c r="AW1852" s="12" t="str">
        <f t="shared" si="284"/>
        <v/>
      </c>
      <c r="AX1852" s="14" t="str">
        <f t="shared" si="285"/>
        <v/>
      </c>
      <c r="AY1852" s="14" t="str">
        <f>IF($B1852="","",COUNTIFS($B$5:$B1852,$B1852,$AT$5:$AT1852,$AT1852))</f>
        <v/>
      </c>
      <c r="AZ1852" s="14" t="str">
        <f>IF($B1852="","",COUNTIFS($B$5:$B1852,$B1852,$AV$5:$AV1852,$AV1852))</f>
        <v/>
      </c>
      <c r="BA1852" s="14" t="str">
        <f t="shared" si="286"/>
        <v/>
      </c>
      <c r="BB1852" s="14" t="str">
        <f t="shared" si="287"/>
        <v/>
      </c>
      <c r="BC1852" s="14">
        <f t="shared" si="288"/>
        <v>0</v>
      </c>
      <c r="BF1852" s="20" t="str">
        <f t="shared" si="289"/>
        <v/>
      </c>
    </row>
    <row r="1853" spans="45:58" ht="14.25" customHeight="1">
      <c r="AS1853" s="18" t="str">
        <f t="shared" si="280"/>
        <v/>
      </c>
      <c r="AT1853" s="12" t="str">
        <f t="shared" si="281"/>
        <v/>
      </c>
      <c r="AU1853" s="19" t="str">
        <f t="shared" si="282"/>
        <v/>
      </c>
      <c r="AV1853" s="12" t="str">
        <f t="shared" si="283"/>
        <v/>
      </c>
      <c r="AW1853" s="12" t="str">
        <f t="shared" si="284"/>
        <v/>
      </c>
      <c r="AX1853" s="14" t="str">
        <f t="shared" si="285"/>
        <v/>
      </c>
      <c r="AY1853" s="14" t="str">
        <f>IF($B1853="","",COUNTIFS($B$5:$B1853,$B1853,$AT$5:$AT1853,$AT1853))</f>
        <v/>
      </c>
      <c r="AZ1853" s="14" t="str">
        <f>IF($B1853="","",COUNTIFS($B$5:$B1853,$B1853,$AV$5:$AV1853,$AV1853))</f>
        <v/>
      </c>
      <c r="BA1853" s="14" t="str">
        <f t="shared" si="286"/>
        <v/>
      </c>
      <c r="BB1853" s="14" t="str">
        <f t="shared" si="287"/>
        <v/>
      </c>
      <c r="BC1853" s="14">
        <f t="shared" si="288"/>
        <v>0</v>
      </c>
      <c r="BF1853" s="20" t="str">
        <f t="shared" si="289"/>
        <v/>
      </c>
    </row>
    <row r="1854" spans="45:58" ht="14.25" customHeight="1">
      <c r="AS1854" s="18" t="str">
        <f t="shared" si="280"/>
        <v/>
      </c>
      <c r="AT1854" s="12" t="str">
        <f t="shared" si="281"/>
        <v/>
      </c>
      <c r="AU1854" s="19" t="str">
        <f t="shared" si="282"/>
        <v/>
      </c>
      <c r="AV1854" s="12" t="str">
        <f t="shared" si="283"/>
        <v/>
      </c>
      <c r="AW1854" s="12" t="str">
        <f t="shared" si="284"/>
        <v/>
      </c>
      <c r="AX1854" s="14" t="str">
        <f t="shared" si="285"/>
        <v/>
      </c>
      <c r="AY1854" s="14" t="str">
        <f>IF($B1854="","",COUNTIFS($B$5:$B1854,$B1854,$AT$5:$AT1854,$AT1854))</f>
        <v/>
      </c>
      <c r="AZ1854" s="14" t="str">
        <f>IF($B1854="","",COUNTIFS($B$5:$B1854,$B1854,$AV$5:$AV1854,$AV1854))</f>
        <v/>
      </c>
      <c r="BA1854" s="14" t="str">
        <f t="shared" si="286"/>
        <v/>
      </c>
      <c r="BB1854" s="14" t="str">
        <f t="shared" si="287"/>
        <v/>
      </c>
      <c r="BC1854" s="14">
        <f t="shared" si="288"/>
        <v>0</v>
      </c>
      <c r="BF1854" s="20" t="str">
        <f t="shared" si="289"/>
        <v/>
      </c>
    </row>
    <row r="1855" spans="45:58" ht="14.25" customHeight="1">
      <c r="AS1855" s="18" t="str">
        <f t="shared" si="280"/>
        <v/>
      </c>
      <c r="AT1855" s="12" t="str">
        <f t="shared" si="281"/>
        <v/>
      </c>
      <c r="AU1855" s="19" t="str">
        <f t="shared" si="282"/>
        <v/>
      </c>
      <c r="AV1855" s="12" t="str">
        <f t="shared" si="283"/>
        <v/>
      </c>
      <c r="AW1855" s="12" t="str">
        <f t="shared" si="284"/>
        <v/>
      </c>
      <c r="AX1855" s="14" t="str">
        <f t="shared" si="285"/>
        <v/>
      </c>
      <c r="AY1855" s="14" t="str">
        <f>IF($B1855="","",COUNTIFS($B$5:$B1855,$B1855,$AT$5:$AT1855,$AT1855))</f>
        <v/>
      </c>
      <c r="AZ1855" s="14" t="str">
        <f>IF($B1855="","",COUNTIFS($B$5:$B1855,$B1855,$AV$5:$AV1855,$AV1855))</f>
        <v/>
      </c>
      <c r="BA1855" s="14" t="str">
        <f t="shared" si="286"/>
        <v/>
      </c>
      <c r="BB1855" s="14" t="str">
        <f t="shared" si="287"/>
        <v/>
      </c>
      <c r="BC1855" s="14">
        <f t="shared" si="288"/>
        <v>0</v>
      </c>
      <c r="BF1855" s="20" t="str">
        <f t="shared" si="289"/>
        <v/>
      </c>
    </row>
    <row r="1856" spans="45:58" ht="14.25" customHeight="1">
      <c r="AS1856" s="18" t="str">
        <f t="shared" si="280"/>
        <v/>
      </c>
      <c r="AT1856" s="12" t="str">
        <f t="shared" si="281"/>
        <v/>
      </c>
      <c r="AU1856" s="19" t="str">
        <f t="shared" si="282"/>
        <v/>
      </c>
      <c r="AV1856" s="12" t="str">
        <f t="shared" si="283"/>
        <v/>
      </c>
      <c r="AW1856" s="12" t="str">
        <f t="shared" si="284"/>
        <v/>
      </c>
      <c r="AX1856" s="14" t="str">
        <f t="shared" si="285"/>
        <v/>
      </c>
      <c r="AY1856" s="14" t="str">
        <f>IF($B1856="","",COUNTIFS($B$5:$B1856,$B1856,$AT$5:$AT1856,$AT1856))</f>
        <v/>
      </c>
      <c r="AZ1856" s="14" t="str">
        <f>IF($B1856="","",COUNTIFS($B$5:$B1856,$B1856,$AV$5:$AV1856,$AV1856))</f>
        <v/>
      </c>
      <c r="BA1856" s="14" t="str">
        <f t="shared" si="286"/>
        <v/>
      </c>
      <c r="BB1856" s="14" t="str">
        <f t="shared" si="287"/>
        <v/>
      </c>
      <c r="BC1856" s="14">
        <f t="shared" si="288"/>
        <v>0</v>
      </c>
      <c r="BF1856" s="20" t="str">
        <f t="shared" si="289"/>
        <v/>
      </c>
    </row>
    <row r="1857" spans="45:58" ht="14.25" customHeight="1">
      <c r="AS1857" s="18" t="str">
        <f t="shared" si="280"/>
        <v/>
      </c>
      <c r="AT1857" s="12" t="str">
        <f t="shared" si="281"/>
        <v/>
      </c>
      <c r="AU1857" s="19" t="str">
        <f t="shared" si="282"/>
        <v/>
      </c>
      <c r="AV1857" s="12" t="str">
        <f t="shared" si="283"/>
        <v/>
      </c>
      <c r="AW1857" s="12" t="str">
        <f t="shared" si="284"/>
        <v/>
      </c>
      <c r="AX1857" s="14" t="str">
        <f t="shared" si="285"/>
        <v/>
      </c>
      <c r="AY1857" s="14" t="str">
        <f>IF($B1857="","",COUNTIFS($B$5:$B1857,$B1857,$AT$5:$AT1857,$AT1857))</f>
        <v/>
      </c>
      <c r="AZ1857" s="14" t="str">
        <f>IF($B1857="","",COUNTIFS($B$5:$B1857,$B1857,$AV$5:$AV1857,$AV1857))</f>
        <v/>
      </c>
      <c r="BA1857" s="14" t="str">
        <f t="shared" si="286"/>
        <v/>
      </c>
      <c r="BB1857" s="14" t="str">
        <f t="shared" si="287"/>
        <v/>
      </c>
      <c r="BC1857" s="14">
        <f t="shared" si="288"/>
        <v>0</v>
      </c>
      <c r="BF1857" s="20" t="str">
        <f t="shared" si="289"/>
        <v/>
      </c>
    </row>
    <row r="1858" spans="45:58" ht="14.25" customHeight="1">
      <c r="AS1858" s="18" t="str">
        <f t="shared" si="280"/>
        <v/>
      </c>
      <c r="AT1858" s="12" t="str">
        <f t="shared" si="281"/>
        <v/>
      </c>
      <c r="AU1858" s="19" t="str">
        <f t="shared" si="282"/>
        <v/>
      </c>
      <c r="AV1858" s="12" t="str">
        <f t="shared" si="283"/>
        <v/>
      </c>
      <c r="AW1858" s="12" t="str">
        <f t="shared" si="284"/>
        <v/>
      </c>
      <c r="AX1858" s="14" t="str">
        <f t="shared" si="285"/>
        <v/>
      </c>
      <c r="AY1858" s="14" t="str">
        <f>IF($B1858="","",COUNTIFS($B$5:$B1858,$B1858,$AT$5:$AT1858,$AT1858))</f>
        <v/>
      </c>
      <c r="AZ1858" s="14" t="str">
        <f>IF($B1858="","",COUNTIFS($B$5:$B1858,$B1858,$AV$5:$AV1858,$AV1858))</f>
        <v/>
      </c>
      <c r="BA1858" s="14" t="str">
        <f t="shared" si="286"/>
        <v/>
      </c>
      <c r="BB1858" s="14" t="str">
        <f t="shared" si="287"/>
        <v/>
      </c>
      <c r="BC1858" s="14">
        <f t="shared" si="288"/>
        <v>0</v>
      </c>
      <c r="BF1858" s="20" t="str">
        <f t="shared" si="289"/>
        <v/>
      </c>
    </row>
    <row r="1859" spans="45:58" ht="14.25" customHeight="1">
      <c r="AS1859" s="18" t="str">
        <f t="shared" si="280"/>
        <v/>
      </c>
      <c r="AT1859" s="12" t="str">
        <f t="shared" si="281"/>
        <v/>
      </c>
      <c r="AU1859" s="19" t="str">
        <f t="shared" si="282"/>
        <v/>
      </c>
      <c r="AV1859" s="12" t="str">
        <f t="shared" si="283"/>
        <v/>
      </c>
      <c r="AW1859" s="12" t="str">
        <f t="shared" si="284"/>
        <v/>
      </c>
      <c r="AX1859" s="14" t="str">
        <f t="shared" si="285"/>
        <v/>
      </c>
      <c r="AY1859" s="14" t="str">
        <f>IF($B1859="","",COUNTIFS($B$5:$B1859,$B1859,$AT$5:$AT1859,$AT1859))</f>
        <v/>
      </c>
      <c r="AZ1859" s="14" t="str">
        <f>IF($B1859="","",COUNTIFS($B$5:$B1859,$B1859,$AV$5:$AV1859,$AV1859))</f>
        <v/>
      </c>
      <c r="BA1859" s="14" t="str">
        <f t="shared" si="286"/>
        <v/>
      </c>
      <c r="BB1859" s="14" t="str">
        <f t="shared" si="287"/>
        <v/>
      </c>
      <c r="BC1859" s="14">
        <f t="shared" si="288"/>
        <v>0</v>
      </c>
      <c r="BF1859" s="20" t="str">
        <f t="shared" si="289"/>
        <v/>
      </c>
    </row>
    <row r="1860" spans="45:58" ht="14.25" customHeight="1">
      <c r="AS1860" s="18" t="str">
        <f t="shared" si="280"/>
        <v/>
      </c>
      <c r="AT1860" s="12" t="str">
        <f t="shared" si="281"/>
        <v/>
      </c>
      <c r="AU1860" s="19" t="str">
        <f t="shared" si="282"/>
        <v/>
      </c>
      <c r="AV1860" s="12" t="str">
        <f t="shared" si="283"/>
        <v/>
      </c>
      <c r="AW1860" s="12" t="str">
        <f t="shared" si="284"/>
        <v/>
      </c>
      <c r="AX1860" s="14" t="str">
        <f t="shared" si="285"/>
        <v/>
      </c>
      <c r="AY1860" s="14" t="str">
        <f>IF($B1860="","",COUNTIFS($B$5:$B1860,$B1860,$AT$5:$AT1860,$AT1860))</f>
        <v/>
      </c>
      <c r="AZ1860" s="14" t="str">
        <f>IF($B1860="","",COUNTIFS($B$5:$B1860,$B1860,$AV$5:$AV1860,$AV1860))</f>
        <v/>
      </c>
      <c r="BA1860" s="14" t="str">
        <f t="shared" si="286"/>
        <v/>
      </c>
      <c r="BB1860" s="14" t="str">
        <f t="shared" si="287"/>
        <v/>
      </c>
      <c r="BC1860" s="14">
        <f t="shared" si="288"/>
        <v>0</v>
      </c>
      <c r="BF1860" s="20" t="str">
        <f t="shared" si="289"/>
        <v/>
      </c>
    </row>
    <row r="1861" spans="45:58" ht="14.25" customHeight="1">
      <c r="AS1861" s="18" t="str">
        <f t="shared" ref="AS1861:AS1924" si="290">IF($B1861="","",SUM($H1861,$J1861,$L1861,$N1861,$P1861,$R1861,$T1861,$V1861,$X1861,$Z1861,$AB1861,$AD1861,$AF1861,$AH1861,$AJ1861,$AL1861,$AN1861))</f>
        <v/>
      </c>
      <c r="AT1861" s="12" t="str">
        <f t="shared" ref="AT1861:AT1924" si="291">IF($C1861="","",DATE(YEAR($C1861),MONTH($C1861),1))</f>
        <v/>
      </c>
      <c r="AU1861" s="19" t="str">
        <f t="shared" ref="AU1861:AU1924" si="292">IF($AT1861="","",TEXT($AT1861,"mmmm yyyy"))</f>
        <v/>
      </c>
      <c r="AV1861" s="12" t="str">
        <f t="shared" ref="AV1861:AV1924" si="293">IF($C1861="","",$C1861-WEEKDAY($C1861,2)+1)</f>
        <v/>
      </c>
      <c r="AW1861" s="12" t="str">
        <f t="shared" ref="AW1861:AW1924" si="294">IF($AV1861="","",$AV1861+6)</f>
        <v/>
      </c>
      <c r="AX1861" s="14" t="str">
        <f t="shared" ref="AX1861:AX1924" si="295">IF($AV1861="","",TEXT($AV1861,"dd/mm/yyyy")&amp;" - "&amp;TEXT($AW1861,"dd/mm/yyyy"))</f>
        <v/>
      </c>
      <c r="AY1861" s="14" t="str">
        <f>IF($B1861="","",COUNTIFS($B$5:$B1861,$B1861,$AT$5:$AT1861,$AT1861))</f>
        <v/>
      </c>
      <c r="AZ1861" s="14" t="str">
        <f>IF($B1861="","",COUNTIFS($B$5:$B1861,$B1861,$AV$5:$AV1861,$AV1861))</f>
        <v/>
      </c>
      <c r="BA1861" s="14" t="str">
        <f t="shared" ref="BA1861:BA1924" si="296">IF($B1861="","",TEXT($AY1861,"00")&amp;"|"&amp;$B1861&amp;"|"&amp;TEXT($AT1861,"yyyymmdd"))</f>
        <v/>
      </c>
      <c r="BB1861" s="14" t="str">
        <f t="shared" ref="BB1861:BB1924" si="297">IF($B1861="","",TEXT($AZ1861,"00")&amp;"|"&amp;$B1861&amp;"|"&amp;TEXT($AV1861,"yyyymmdd"))</f>
        <v/>
      </c>
      <c r="BC1861" s="14">
        <f t="shared" ref="BC1861:BC1924" si="298">IF(OR($AP1861="YES",$AP1861="Yes",$AP1861="Y",$AP1861=1),1,0)</f>
        <v>0</v>
      </c>
      <c r="BF1861" s="20" t="str">
        <f t="shared" ref="BF1861:BF1924" si="299">IF($C1861="","",IF($C1861&gt;=DATE(2026,6,1),"QA-2026-06",IF($C1861&gt;=DATE(2026,5,1),"May 2026+",IF($C1861&gt;=DATE(2026,4,1),"April 2026",IF($C1861&gt;=DATE(2026,3,1),"March 2026","Jan-Feb 2026")))))</f>
        <v/>
      </c>
    </row>
    <row r="1862" spans="45:58" ht="14.25" customHeight="1">
      <c r="AS1862" s="18" t="str">
        <f t="shared" si="290"/>
        <v/>
      </c>
      <c r="AT1862" s="12" t="str">
        <f t="shared" si="291"/>
        <v/>
      </c>
      <c r="AU1862" s="19" t="str">
        <f t="shared" si="292"/>
        <v/>
      </c>
      <c r="AV1862" s="12" t="str">
        <f t="shared" si="293"/>
        <v/>
      </c>
      <c r="AW1862" s="12" t="str">
        <f t="shared" si="294"/>
        <v/>
      </c>
      <c r="AX1862" s="14" t="str">
        <f t="shared" si="295"/>
        <v/>
      </c>
      <c r="AY1862" s="14" t="str">
        <f>IF($B1862="","",COUNTIFS($B$5:$B1862,$B1862,$AT$5:$AT1862,$AT1862))</f>
        <v/>
      </c>
      <c r="AZ1862" s="14" t="str">
        <f>IF($B1862="","",COUNTIFS($B$5:$B1862,$B1862,$AV$5:$AV1862,$AV1862))</f>
        <v/>
      </c>
      <c r="BA1862" s="14" t="str">
        <f t="shared" si="296"/>
        <v/>
      </c>
      <c r="BB1862" s="14" t="str">
        <f t="shared" si="297"/>
        <v/>
      </c>
      <c r="BC1862" s="14">
        <f t="shared" si="298"/>
        <v>0</v>
      </c>
      <c r="BF1862" s="20" t="str">
        <f t="shared" si="299"/>
        <v/>
      </c>
    </row>
    <row r="1863" spans="45:58" ht="14.25" customHeight="1">
      <c r="AS1863" s="18" t="str">
        <f t="shared" si="290"/>
        <v/>
      </c>
      <c r="AT1863" s="12" t="str">
        <f t="shared" si="291"/>
        <v/>
      </c>
      <c r="AU1863" s="19" t="str">
        <f t="shared" si="292"/>
        <v/>
      </c>
      <c r="AV1863" s="12" t="str">
        <f t="shared" si="293"/>
        <v/>
      </c>
      <c r="AW1863" s="12" t="str">
        <f t="shared" si="294"/>
        <v/>
      </c>
      <c r="AX1863" s="14" t="str">
        <f t="shared" si="295"/>
        <v/>
      </c>
      <c r="AY1863" s="14" t="str">
        <f>IF($B1863="","",COUNTIFS($B$5:$B1863,$B1863,$AT$5:$AT1863,$AT1863))</f>
        <v/>
      </c>
      <c r="AZ1863" s="14" t="str">
        <f>IF($B1863="","",COUNTIFS($B$5:$B1863,$B1863,$AV$5:$AV1863,$AV1863))</f>
        <v/>
      </c>
      <c r="BA1863" s="14" t="str">
        <f t="shared" si="296"/>
        <v/>
      </c>
      <c r="BB1863" s="14" t="str">
        <f t="shared" si="297"/>
        <v/>
      </c>
      <c r="BC1863" s="14">
        <f t="shared" si="298"/>
        <v>0</v>
      </c>
      <c r="BF1863" s="20" t="str">
        <f t="shared" si="299"/>
        <v/>
      </c>
    </row>
    <row r="1864" spans="45:58" ht="14.25" customHeight="1">
      <c r="AS1864" s="18" t="str">
        <f t="shared" si="290"/>
        <v/>
      </c>
      <c r="AT1864" s="12" t="str">
        <f t="shared" si="291"/>
        <v/>
      </c>
      <c r="AU1864" s="19" t="str">
        <f t="shared" si="292"/>
        <v/>
      </c>
      <c r="AV1864" s="12" t="str">
        <f t="shared" si="293"/>
        <v/>
      </c>
      <c r="AW1864" s="12" t="str">
        <f t="shared" si="294"/>
        <v/>
      </c>
      <c r="AX1864" s="14" t="str">
        <f t="shared" si="295"/>
        <v/>
      </c>
      <c r="AY1864" s="14" t="str">
        <f>IF($B1864="","",COUNTIFS($B$5:$B1864,$B1864,$AT$5:$AT1864,$AT1864))</f>
        <v/>
      </c>
      <c r="AZ1864" s="14" t="str">
        <f>IF($B1864="","",COUNTIFS($B$5:$B1864,$B1864,$AV$5:$AV1864,$AV1864))</f>
        <v/>
      </c>
      <c r="BA1864" s="14" t="str">
        <f t="shared" si="296"/>
        <v/>
      </c>
      <c r="BB1864" s="14" t="str">
        <f t="shared" si="297"/>
        <v/>
      </c>
      <c r="BC1864" s="14">
        <f t="shared" si="298"/>
        <v>0</v>
      </c>
      <c r="BF1864" s="20" t="str">
        <f t="shared" si="299"/>
        <v/>
      </c>
    </row>
    <row r="1865" spans="45:58" ht="14.25" customHeight="1">
      <c r="AS1865" s="18" t="str">
        <f t="shared" si="290"/>
        <v/>
      </c>
      <c r="AT1865" s="12" t="str">
        <f t="shared" si="291"/>
        <v/>
      </c>
      <c r="AU1865" s="19" t="str">
        <f t="shared" si="292"/>
        <v/>
      </c>
      <c r="AV1865" s="12" t="str">
        <f t="shared" si="293"/>
        <v/>
      </c>
      <c r="AW1865" s="12" t="str">
        <f t="shared" si="294"/>
        <v/>
      </c>
      <c r="AX1865" s="14" t="str">
        <f t="shared" si="295"/>
        <v/>
      </c>
      <c r="AY1865" s="14" t="str">
        <f>IF($B1865="","",COUNTIFS($B$5:$B1865,$B1865,$AT$5:$AT1865,$AT1865))</f>
        <v/>
      </c>
      <c r="AZ1865" s="14" t="str">
        <f>IF($B1865="","",COUNTIFS($B$5:$B1865,$B1865,$AV$5:$AV1865,$AV1865))</f>
        <v/>
      </c>
      <c r="BA1865" s="14" t="str">
        <f t="shared" si="296"/>
        <v/>
      </c>
      <c r="BB1865" s="14" t="str">
        <f t="shared" si="297"/>
        <v/>
      </c>
      <c r="BC1865" s="14">
        <f t="shared" si="298"/>
        <v>0</v>
      </c>
      <c r="BF1865" s="20" t="str">
        <f t="shared" si="299"/>
        <v/>
      </c>
    </row>
    <row r="1866" spans="45:58" ht="14.25" customHeight="1">
      <c r="AS1866" s="18" t="str">
        <f t="shared" si="290"/>
        <v/>
      </c>
      <c r="AT1866" s="12" t="str">
        <f t="shared" si="291"/>
        <v/>
      </c>
      <c r="AU1866" s="19" t="str">
        <f t="shared" si="292"/>
        <v/>
      </c>
      <c r="AV1866" s="12" t="str">
        <f t="shared" si="293"/>
        <v/>
      </c>
      <c r="AW1866" s="12" t="str">
        <f t="shared" si="294"/>
        <v/>
      </c>
      <c r="AX1866" s="14" t="str">
        <f t="shared" si="295"/>
        <v/>
      </c>
      <c r="AY1866" s="14" t="str">
        <f>IF($B1866="","",COUNTIFS($B$5:$B1866,$B1866,$AT$5:$AT1866,$AT1866))</f>
        <v/>
      </c>
      <c r="AZ1866" s="14" t="str">
        <f>IF($B1866="","",COUNTIFS($B$5:$B1866,$B1866,$AV$5:$AV1866,$AV1866))</f>
        <v/>
      </c>
      <c r="BA1866" s="14" t="str">
        <f t="shared" si="296"/>
        <v/>
      </c>
      <c r="BB1866" s="14" t="str">
        <f t="shared" si="297"/>
        <v/>
      </c>
      <c r="BC1866" s="14">
        <f t="shared" si="298"/>
        <v>0</v>
      </c>
      <c r="BF1866" s="20" t="str">
        <f t="shared" si="299"/>
        <v/>
      </c>
    </row>
    <row r="1867" spans="45:58" ht="14.25" customHeight="1">
      <c r="AS1867" s="18" t="str">
        <f t="shared" si="290"/>
        <v/>
      </c>
      <c r="AT1867" s="12" t="str">
        <f t="shared" si="291"/>
        <v/>
      </c>
      <c r="AU1867" s="19" t="str">
        <f t="shared" si="292"/>
        <v/>
      </c>
      <c r="AV1867" s="12" t="str">
        <f t="shared" si="293"/>
        <v/>
      </c>
      <c r="AW1867" s="12" t="str">
        <f t="shared" si="294"/>
        <v/>
      </c>
      <c r="AX1867" s="14" t="str">
        <f t="shared" si="295"/>
        <v/>
      </c>
      <c r="AY1867" s="14" t="str">
        <f>IF($B1867="","",COUNTIFS($B$5:$B1867,$B1867,$AT$5:$AT1867,$AT1867))</f>
        <v/>
      </c>
      <c r="AZ1867" s="14" t="str">
        <f>IF($B1867="","",COUNTIFS($B$5:$B1867,$B1867,$AV$5:$AV1867,$AV1867))</f>
        <v/>
      </c>
      <c r="BA1867" s="14" t="str">
        <f t="shared" si="296"/>
        <v/>
      </c>
      <c r="BB1867" s="14" t="str">
        <f t="shared" si="297"/>
        <v/>
      </c>
      <c r="BC1867" s="14">
        <f t="shared" si="298"/>
        <v>0</v>
      </c>
      <c r="BF1867" s="20" t="str">
        <f t="shared" si="299"/>
        <v/>
      </c>
    </row>
    <row r="1868" spans="45:58" ht="14.25" customHeight="1">
      <c r="AS1868" s="18" t="str">
        <f t="shared" si="290"/>
        <v/>
      </c>
      <c r="AT1868" s="12" t="str">
        <f t="shared" si="291"/>
        <v/>
      </c>
      <c r="AU1868" s="19" t="str">
        <f t="shared" si="292"/>
        <v/>
      </c>
      <c r="AV1868" s="12" t="str">
        <f t="shared" si="293"/>
        <v/>
      </c>
      <c r="AW1868" s="12" t="str">
        <f t="shared" si="294"/>
        <v/>
      </c>
      <c r="AX1868" s="14" t="str">
        <f t="shared" si="295"/>
        <v/>
      </c>
      <c r="AY1868" s="14" t="str">
        <f>IF($B1868="","",COUNTIFS($B$5:$B1868,$B1868,$AT$5:$AT1868,$AT1868))</f>
        <v/>
      </c>
      <c r="AZ1868" s="14" t="str">
        <f>IF($B1868="","",COUNTIFS($B$5:$B1868,$B1868,$AV$5:$AV1868,$AV1868))</f>
        <v/>
      </c>
      <c r="BA1868" s="14" t="str">
        <f t="shared" si="296"/>
        <v/>
      </c>
      <c r="BB1868" s="14" t="str">
        <f t="shared" si="297"/>
        <v/>
      </c>
      <c r="BC1868" s="14">
        <f t="shared" si="298"/>
        <v>0</v>
      </c>
      <c r="BF1868" s="20" t="str">
        <f t="shared" si="299"/>
        <v/>
      </c>
    </row>
    <row r="1869" spans="45:58" ht="14.25" customHeight="1">
      <c r="AS1869" s="18" t="str">
        <f t="shared" si="290"/>
        <v/>
      </c>
      <c r="AT1869" s="12" t="str">
        <f t="shared" si="291"/>
        <v/>
      </c>
      <c r="AU1869" s="19" t="str">
        <f t="shared" si="292"/>
        <v/>
      </c>
      <c r="AV1869" s="12" t="str">
        <f t="shared" si="293"/>
        <v/>
      </c>
      <c r="AW1869" s="12" t="str">
        <f t="shared" si="294"/>
        <v/>
      </c>
      <c r="AX1869" s="14" t="str">
        <f t="shared" si="295"/>
        <v/>
      </c>
      <c r="AY1869" s="14" t="str">
        <f>IF($B1869="","",COUNTIFS($B$5:$B1869,$B1869,$AT$5:$AT1869,$AT1869))</f>
        <v/>
      </c>
      <c r="AZ1869" s="14" t="str">
        <f>IF($B1869="","",COUNTIFS($B$5:$B1869,$B1869,$AV$5:$AV1869,$AV1869))</f>
        <v/>
      </c>
      <c r="BA1869" s="14" t="str">
        <f t="shared" si="296"/>
        <v/>
      </c>
      <c r="BB1869" s="14" t="str">
        <f t="shared" si="297"/>
        <v/>
      </c>
      <c r="BC1869" s="14">
        <f t="shared" si="298"/>
        <v>0</v>
      </c>
      <c r="BF1869" s="20" t="str">
        <f t="shared" si="299"/>
        <v/>
      </c>
    </row>
    <row r="1870" spans="45:58" ht="14.25" customHeight="1">
      <c r="AS1870" s="18" t="str">
        <f t="shared" si="290"/>
        <v/>
      </c>
      <c r="AT1870" s="12" t="str">
        <f t="shared" si="291"/>
        <v/>
      </c>
      <c r="AU1870" s="19" t="str">
        <f t="shared" si="292"/>
        <v/>
      </c>
      <c r="AV1870" s="12" t="str">
        <f t="shared" si="293"/>
        <v/>
      </c>
      <c r="AW1870" s="12" t="str">
        <f t="shared" si="294"/>
        <v/>
      </c>
      <c r="AX1870" s="14" t="str">
        <f t="shared" si="295"/>
        <v/>
      </c>
      <c r="AY1870" s="14" t="str">
        <f>IF($B1870="","",COUNTIFS($B$5:$B1870,$B1870,$AT$5:$AT1870,$AT1870))</f>
        <v/>
      </c>
      <c r="AZ1870" s="14" t="str">
        <f>IF($B1870="","",COUNTIFS($B$5:$B1870,$B1870,$AV$5:$AV1870,$AV1870))</f>
        <v/>
      </c>
      <c r="BA1870" s="14" t="str">
        <f t="shared" si="296"/>
        <v/>
      </c>
      <c r="BB1870" s="14" t="str">
        <f t="shared" si="297"/>
        <v/>
      </c>
      <c r="BC1870" s="14">
        <f t="shared" si="298"/>
        <v>0</v>
      </c>
      <c r="BF1870" s="20" t="str">
        <f t="shared" si="299"/>
        <v/>
      </c>
    </row>
    <row r="1871" spans="45:58" ht="14.25" customHeight="1">
      <c r="AS1871" s="18" t="str">
        <f t="shared" si="290"/>
        <v/>
      </c>
      <c r="AT1871" s="12" t="str">
        <f t="shared" si="291"/>
        <v/>
      </c>
      <c r="AU1871" s="19" t="str">
        <f t="shared" si="292"/>
        <v/>
      </c>
      <c r="AV1871" s="12" t="str">
        <f t="shared" si="293"/>
        <v/>
      </c>
      <c r="AW1871" s="12" t="str">
        <f t="shared" si="294"/>
        <v/>
      </c>
      <c r="AX1871" s="14" t="str">
        <f t="shared" si="295"/>
        <v/>
      </c>
      <c r="AY1871" s="14" t="str">
        <f>IF($B1871="","",COUNTIFS($B$5:$B1871,$B1871,$AT$5:$AT1871,$AT1871))</f>
        <v/>
      </c>
      <c r="AZ1871" s="14" t="str">
        <f>IF($B1871="","",COUNTIFS($B$5:$B1871,$B1871,$AV$5:$AV1871,$AV1871))</f>
        <v/>
      </c>
      <c r="BA1871" s="14" t="str">
        <f t="shared" si="296"/>
        <v/>
      </c>
      <c r="BB1871" s="14" t="str">
        <f t="shared" si="297"/>
        <v/>
      </c>
      <c r="BC1871" s="14">
        <f t="shared" si="298"/>
        <v>0</v>
      </c>
      <c r="BF1871" s="20" t="str">
        <f t="shared" si="299"/>
        <v/>
      </c>
    </row>
    <row r="1872" spans="45:58" ht="14.25" customHeight="1">
      <c r="AS1872" s="18" t="str">
        <f t="shared" si="290"/>
        <v/>
      </c>
      <c r="AT1872" s="12" t="str">
        <f t="shared" si="291"/>
        <v/>
      </c>
      <c r="AU1872" s="19" t="str">
        <f t="shared" si="292"/>
        <v/>
      </c>
      <c r="AV1872" s="12" t="str">
        <f t="shared" si="293"/>
        <v/>
      </c>
      <c r="AW1872" s="12" t="str">
        <f t="shared" si="294"/>
        <v/>
      </c>
      <c r="AX1872" s="14" t="str">
        <f t="shared" si="295"/>
        <v/>
      </c>
      <c r="AY1872" s="14" t="str">
        <f>IF($B1872="","",COUNTIFS($B$5:$B1872,$B1872,$AT$5:$AT1872,$AT1872))</f>
        <v/>
      </c>
      <c r="AZ1872" s="14" t="str">
        <f>IF($B1872="","",COUNTIFS($B$5:$B1872,$B1872,$AV$5:$AV1872,$AV1872))</f>
        <v/>
      </c>
      <c r="BA1872" s="14" t="str">
        <f t="shared" si="296"/>
        <v/>
      </c>
      <c r="BB1872" s="14" t="str">
        <f t="shared" si="297"/>
        <v/>
      </c>
      <c r="BC1872" s="14">
        <f t="shared" si="298"/>
        <v>0</v>
      </c>
      <c r="BF1872" s="20" t="str">
        <f t="shared" si="299"/>
        <v/>
      </c>
    </row>
    <row r="1873" spans="45:58" ht="14.25" customHeight="1">
      <c r="AS1873" s="18" t="str">
        <f t="shared" si="290"/>
        <v/>
      </c>
      <c r="AT1873" s="12" t="str">
        <f t="shared" si="291"/>
        <v/>
      </c>
      <c r="AU1873" s="19" t="str">
        <f t="shared" si="292"/>
        <v/>
      </c>
      <c r="AV1873" s="12" t="str">
        <f t="shared" si="293"/>
        <v/>
      </c>
      <c r="AW1873" s="12" t="str">
        <f t="shared" si="294"/>
        <v/>
      </c>
      <c r="AX1873" s="14" t="str">
        <f t="shared" si="295"/>
        <v/>
      </c>
      <c r="AY1873" s="14" t="str">
        <f>IF($B1873="","",COUNTIFS($B$5:$B1873,$B1873,$AT$5:$AT1873,$AT1873))</f>
        <v/>
      </c>
      <c r="AZ1873" s="14" t="str">
        <f>IF($B1873="","",COUNTIFS($B$5:$B1873,$B1873,$AV$5:$AV1873,$AV1873))</f>
        <v/>
      </c>
      <c r="BA1873" s="14" t="str">
        <f t="shared" si="296"/>
        <v/>
      </c>
      <c r="BB1873" s="14" t="str">
        <f t="shared" si="297"/>
        <v/>
      </c>
      <c r="BC1873" s="14">
        <f t="shared" si="298"/>
        <v>0</v>
      </c>
      <c r="BF1873" s="20" t="str">
        <f t="shared" si="299"/>
        <v/>
      </c>
    </row>
    <row r="1874" spans="45:58" ht="14.25" customHeight="1">
      <c r="AS1874" s="18" t="str">
        <f t="shared" si="290"/>
        <v/>
      </c>
      <c r="AT1874" s="12" t="str">
        <f t="shared" si="291"/>
        <v/>
      </c>
      <c r="AU1874" s="19" t="str">
        <f t="shared" si="292"/>
        <v/>
      </c>
      <c r="AV1874" s="12" t="str">
        <f t="shared" si="293"/>
        <v/>
      </c>
      <c r="AW1874" s="12" t="str">
        <f t="shared" si="294"/>
        <v/>
      </c>
      <c r="AX1874" s="14" t="str">
        <f t="shared" si="295"/>
        <v/>
      </c>
      <c r="AY1874" s="14" t="str">
        <f>IF($B1874="","",COUNTIFS($B$5:$B1874,$B1874,$AT$5:$AT1874,$AT1874))</f>
        <v/>
      </c>
      <c r="AZ1874" s="14" t="str">
        <f>IF($B1874="","",COUNTIFS($B$5:$B1874,$B1874,$AV$5:$AV1874,$AV1874))</f>
        <v/>
      </c>
      <c r="BA1874" s="14" t="str">
        <f t="shared" si="296"/>
        <v/>
      </c>
      <c r="BB1874" s="14" t="str">
        <f t="shared" si="297"/>
        <v/>
      </c>
      <c r="BC1874" s="14">
        <f t="shared" si="298"/>
        <v>0</v>
      </c>
      <c r="BF1874" s="20" t="str">
        <f t="shared" si="299"/>
        <v/>
      </c>
    </row>
    <row r="1875" spans="45:58" ht="14.25" customHeight="1">
      <c r="AS1875" s="18" t="str">
        <f t="shared" si="290"/>
        <v/>
      </c>
      <c r="AT1875" s="12" t="str">
        <f t="shared" si="291"/>
        <v/>
      </c>
      <c r="AU1875" s="19" t="str">
        <f t="shared" si="292"/>
        <v/>
      </c>
      <c r="AV1875" s="12" t="str">
        <f t="shared" si="293"/>
        <v/>
      </c>
      <c r="AW1875" s="12" t="str">
        <f t="shared" si="294"/>
        <v/>
      </c>
      <c r="AX1875" s="14" t="str">
        <f t="shared" si="295"/>
        <v/>
      </c>
      <c r="AY1875" s="14" t="str">
        <f>IF($B1875="","",COUNTIFS($B$5:$B1875,$B1875,$AT$5:$AT1875,$AT1875))</f>
        <v/>
      </c>
      <c r="AZ1875" s="14" t="str">
        <f>IF($B1875="","",COUNTIFS($B$5:$B1875,$B1875,$AV$5:$AV1875,$AV1875))</f>
        <v/>
      </c>
      <c r="BA1875" s="14" t="str">
        <f t="shared" si="296"/>
        <v/>
      </c>
      <c r="BB1875" s="14" t="str">
        <f t="shared" si="297"/>
        <v/>
      </c>
      <c r="BC1875" s="14">
        <f t="shared" si="298"/>
        <v>0</v>
      </c>
      <c r="BF1875" s="20" t="str">
        <f t="shared" si="299"/>
        <v/>
      </c>
    </row>
    <row r="1876" spans="45:58" ht="14.25" customHeight="1">
      <c r="AS1876" s="18" t="str">
        <f t="shared" si="290"/>
        <v/>
      </c>
      <c r="AT1876" s="12" t="str">
        <f t="shared" si="291"/>
        <v/>
      </c>
      <c r="AU1876" s="19" t="str">
        <f t="shared" si="292"/>
        <v/>
      </c>
      <c r="AV1876" s="12" t="str">
        <f t="shared" si="293"/>
        <v/>
      </c>
      <c r="AW1876" s="12" t="str">
        <f t="shared" si="294"/>
        <v/>
      </c>
      <c r="AX1876" s="14" t="str">
        <f t="shared" si="295"/>
        <v/>
      </c>
      <c r="AY1876" s="14" t="str">
        <f>IF($B1876="","",COUNTIFS($B$5:$B1876,$B1876,$AT$5:$AT1876,$AT1876))</f>
        <v/>
      </c>
      <c r="AZ1876" s="14" t="str">
        <f>IF($B1876="","",COUNTIFS($B$5:$B1876,$B1876,$AV$5:$AV1876,$AV1876))</f>
        <v/>
      </c>
      <c r="BA1876" s="14" t="str">
        <f t="shared" si="296"/>
        <v/>
      </c>
      <c r="BB1876" s="14" t="str">
        <f t="shared" si="297"/>
        <v/>
      </c>
      <c r="BC1876" s="14">
        <f t="shared" si="298"/>
        <v>0</v>
      </c>
      <c r="BF1876" s="20" t="str">
        <f t="shared" si="299"/>
        <v/>
      </c>
    </row>
    <row r="1877" spans="45:58" ht="14.25" customHeight="1">
      <c r="AS1877" s="18" t="str">
        <f t="shared" si="290"/>
        <v/>
      </c>
      <c r="AT1877" s="12" t="str">
        <f t="shared" si="291"/>
        <v/>
      </c>
      <c r="AU1877" s="19" t="str">
        <f t="shared" si="292"/>
        <v/>
      </c>
      <c r="AV1877" s="12" t="str">
        <f t="shared" si="293"/>
        <v/>
      </c>
      <c r="AW1877" s="12" t="str">
        <f t="shared" si="294"/>
        <v/>
      </c>
      <c r="AX1877" s="14" t="str">
        <f t="shared" si="295"/>
        <v/>
      </c>
      <c r="AY1877" s="14" t="str">
        <f>IF($B1877="","",COUNTIFS($B$5:$B1877,$B1877,$AT$5:$AT1877,$AT1877))</f>
        <v/>
      </c>
      <c r="AZ1877" s="14" t="str">
        <f>IF($B1877="","",COUNTIFS($B$5:$B1877,$B1877,$AV$5:$AV1877,$AV1877))</f>
        <v/>
      </c>
      <c r="BA1877" s="14" t="str">
        <f t="shared" si="296"/>
        <v/>
      </c>
      <c r="BB1877" s="14" t="str">
        <f t="shared" si="297"/>
        <v/>
      </c>
      <c r="BC1877" s="14">
        <f t="shared" si="298"/>
        <v>0</v>
      </c>
      <c r="BF1877" s="20" t="str">
        <f t="shared" si="299"/>
        <v/>
      </c>
    </row>
    <row r="1878" spans="45:58" ht="14.25" customHeight="1">
      <c r="AS1878" s="18" t="str">
        <f t="shared" si="290"/>
        <v/>
      </c>
      <c r="AT1878" s="12" t="str">
        <f t="shared" si="291"/>
        <v/>
      </c>
      <c r="AU1878" s="19" t="str">
        <f t="shared" si="292"/>
        <v/>
      </c>
      <c r="AV1878" s="12" t="str">
        <f t="shared" si="293"/>
        <v/>
      </c>
      <c r="AW1878" s="12" t="str">
        <f t="shared" si="294"/>
        <v/>
      </c>
      <c r="AX1878" s="14" t="str">
        <f t="shared" si="295"/>
        <v/>
      </c>
      <c r="AY1878" s="14" t="str">
        <f>IF($B1878="","",COUNTIFS($B$5:$B1878,$B1878,$AT$5:$AT1878,$AT1878))</f>
        <v/>
      </c>
      <c r="AZ1878" s="14" t="str">
        <f>IF($B1878="","",COUNTIFS($B$5:$B1878,$B1878,$AV$5:$AV1878,$AV1878))</f>
        <v/>
      </c>
      <c r="BA1878" s="14" t="str">
        <f t="shared" si="296"/>
        <v/>
      </c>
      <c r="BB1878" s="14" t="str">
        <f t="shared" si="297"/>
        <v/>
      </c>
      <c r="BC1878" s="14">
        <f t="shared" si="298"/>
        <v>0</v>
      </c>
      <c r="BF1878" s="20" t="str">
        <f t="shared" si="299"/>
        <v/>
      </c>
    </row>
    <row r="1879" spans="45:58" ht="14.25" customHeight="1">
      <c r="AS1879" s="18" t="str">
        <f t="shared" si="290"/>
        <v/>
      </c>
      <c r="AT1879" s="12" t="str">
        <f t="shared" si="291"/>
        <v/>
      </c>
      <c r="AU1879" s="19" t="str">
        <f t="shared" si="292"/>
        <v/>
      </c>
      <c r="AV1879" s="12" t="str">
        <f t="shared" si="293"/>
        <v/>
      </c>
      <c r="AW1879" s="12" t="str">
        <f t="shared" si="294"/>
        <v/>
      </c>
      <c r="AX1879" s="14" t="str">
        <f t="shared" si="295"/>
        <v/>
      </c>
      <c r="AY1879" s="14" t="str">
        <f>IF($B1879="","",COUNTIFS($B$5:$B1879,$B1879,$AT$5:$AT1879,$AT1879))</f>
        <v/>
      </c>
      <c r="AZ1879" s="14" t="str">
        <f>IF($B1879="","",COUNTIFS($B$5:$B1879,$B1879,$AV$5:$AV1879,$AV1879))</f>
        <v/>
      </c>
      <c r="BA1879" s="14" t="str">
        <f t="shared" si="296"/>
        <v/>
      </c>
      <c r="BB1879" s="14" t="str">
        <f t="shared" si="297"/>
        <v/>
      </c>
      <c r="BC1879" s="14">
        <f t="shared" si="298"/>
        <v>0</v>
      </c>
      <c r="BF1879" s="20" t="str">
        <f t="shared" si="299"/>
        <v/>
      </c>
    </row>
    <row r="1880" spans="45:58" ht="14.25" customHeight="1">
      <c r="AS1880" s="18" t="str">
        <f t="shared" si="290"/>
        <v/>
      </c>
      <c r="AT1880" s="12" t="str">
        <f t="shared" si="291"/>
        <v/>
      </c>
      <c r="AU1880" s="19" t="str">
        <f t="shared" si="292"/>
        <v/>
      </c>
      <c r="AV1880" s="12" t="str">
        <f t="shared" si="293"/>
        <v/>
      </c>
      <c r="AW1880" s="12" t="str">
        <f t="shared" si="294"/>
        <v/>
      </c>
      <c r="AX1880" s="14" t="str">
        <f t="shared" si="295"/>
        <v/>
      </c>
      <c r="AY1880" s="14" t="str">
        <f>IF($B1880="","",COUNTIFS($B$5:$B1880,$B1880,$AT$5:$AT1880,$AT1880))</f>
        <v/>
      </c>
      <c r="AZ1880" s="14" t="str">
        <f>IF($B1880="","",COUNTIFS($B$5:$B1880,$B1880,$AV$5:$AV1880,$AV1880))</f>
        <v/>
      </c>
      <c r="BA1880" s="14" t="str">
        <f t="shared" si="296"/>
        <v/>
      </c>
      <c r="BB1880" s="14" t="str">
        <f t="shared" si="297"/>
        <v/>
      </c>
      <c r="BC1880" s="14">
        <f t="shared" si="298"/>
        <v>0</v>
      </c>
      <c r="BF1880" s="20" t="str">
        <f t="shared" si="299"/>
        <v/>
      </c>
    </row>
    <row r="1881" spans="45:58" ht="14.25" customHeight="1">
      <c r="AS1881" s="18" t="str">
        <f t="shared" si="290"/>
        <v/>
      </c>
      <c r="AT1881" s="12" t="str">
        <f t="shared" si="291"/>
        <v/>
      </c>
      <c r="AU1881" s="19" t="str">
        <f t="shared" si="292"/>
        <v/>
      </c>
      <c r="AV1881" s="12" t="str">
        <f t="shared" si="293"/>
        <v/>
      </c>
      <c r="AW1881" s="12" t="str">
        <f t="shared" si="294"/>
        <v/>
      </c>
      <c r="AX1881" s="14" t="str">
        <f t="shared" si="295"/>
        <v/>
      </c>
      <c r="AY1881" s="14" t="str">
        <f>IF($B1881="","",COUNTIFS($B$5:$B1881,$B1881,$AT$5:$AT1881,$AT1881))</f>
        <v/>
      </c>
      <c r="AZ1881" s="14" t="str">
        <f>IF($B1881="","",COUNTIFS($B$5:$B1881,$B1881,$AV$5:$AV1881,$AV1881))</f>
        <v/>
      </c>
      <c r="BA1881" s="14" t="str">
        <f t="shared" si="296"/>
        <v/>
      </c>
      <c r="BB1881" s="14" t="str">
        <f t="shared" si="297"/>
        <v/>
      </c>
      <c r="BC1881" s="14">
        <f t="shared" si="298"/>
        <v>0</v>
      </c>
      <c r="BF1881" s="20" t="str">
        <f t="shared" si="299"/>
        <v/>
      </c>
    </row>
    <row r="1882" spans="45:58" ht="14.25" customHeight="1">
      <c r="AS1882" s="18" t="str">
        <f t="shared" si="290"/>
        <v/>
      </c>
      <c r="AT1882" s="12" t="str">
        <f t="shared" si="291"/>
        <v/>
      </c>
      <c r="AU1882" s="19" t="str">
        <f t="shared" si="292"/>
        <v/>
      </c>
      <c r="AV1882" s="12" t="str">
        <f t="shared" si="293"/>
        <v/>
      </c>
      <c r="AW1882" s="12" t="str">
        <f t="shared" si="294"/>
        <v/>
      </c>
      <c r="AX1882" s="14" t="str">
        <f t="shared" si="295"/>
        <v/>
      </c>
      <c r="AY1882" s="14" t="str">
        <f>IF($B1882="","",COUNTIFS($B$5:$B1882,$B1882,$AT$5:$AT1882,$AT1882))</f>
        <v/>
      </c>
      <c r="AZ1882" s="14" t="str">
        <f>IF($B1882="","",COUNTIFS($B$5:$B1882,$B1882,$AV$5:$AV1882,$AV1882))</f>
        <v/>
      </c>
      <c r="BA1882" s="14" t="str">
        <f t="shared" si="296"/>
        <v/>
      </c>
      <c r="BB1882" s="14" t="str">
        <f t="shared" si="297"/>
        <v/>
      </c>
      <c r="BC1882" s="14">
        <f t="shared" si="298"/>
        <v>0</v>
      </c>
      <c r="BF1882" s="20" t="str">
        <f t="shared" si="299"/>
        <v/>
      </c>
    </row>
    <row r="1883" spans="45:58" ht="14.25" customHeight="1">
      <c r="AS1883" s="18" t="str">
        <f t="shared" si="290"/>
        <v/>
      </c>
      <c r="AT1883" s="12" t="str">
        <f t="shared" si="291"/>
        <v/>
      </c>
      <c r="AU1883" s="19" t="str">
        <f t="shared" si="292"/>
        <v/>
      </c>
      <c r="AV1883" s="12" t="str">
        <f t="shared" si="293"/>
        <v/>
      </c>
      <c r="AW1883" s="12" t="str">
        <f t="shared" si="294"/>
        <v/>
      </c>
      <c r="AX1883" s="14" t="str">
        <f t="shared" si="295"/>
        <v/>
      </c>
      <c r="AY1883" s="14" t="str">
        <f>IF($B1883="","",COUNTIFS($B$5:$B1883,$B1883,$AT$5:$AT1883,$AT1883))</f>
        <v/>
      </c>
      <c r="AZ1883" s="14" t="str">
        <f>IF($B1883="","",COUNTIFS($B$5:$B1883,$B1883,$AV$5:$AV1883,$AV1883))</f>
        <v/>
      </c>
      <c r="BA1883" s="14" t="str">
        <f t="shared" si="296"/>
        <v/>
      </c>
      <c r="BB1883" s="14" t="str">
        <f t="shared" si="297"/>
        <v/>
      </c>
      <c r="BC1883" s="14">
        <f t="shared" si="298"/>
        <v>0</v>
      </c>
      <c r="BF1883" s="20" t="str">
        <f t="shared" si="299"/>
        <v/>
      </c>
    </row>
    <row r="1884" spans="45:58" ht="14.25" customHeight="1">
      <c r="AS1884" s="18" t="str">
        <f t="shared" si="290"/>
        <v/>
      </c>
      <c r="AT1884" s="12" t="str">
        <f t="shared" si="291"/>
        <v/>
      </c>
      <c r="AU1884" s="19" t="str">
        <f t="shared" si="292"/>
        <v/>
      </c>
      <c r="AV1884" s="12" t="str">
        <f t="shared" si="293"/>
        <v/>
      </c>
      <c r="AW1884" s="12" t="str">
        <f t="shared" si="294"/>
        <v/>
      </c>
      <c r="AX1884" s="14" t="str">
        <f t="shared" si="295"/>
        <v/>
      </c>
      <c r="AY1884" s="14" t="str">
        <f>IF($B1884="","",COUNTIFS($B$5:$B1884,$B1884,$AT$5:$AT1884,$AT1884))</f>
        <v/>
      </c>
      <c r="AZ1884" s="14" t="str">
        <f>IF($B1884="","",COUNTIFS($B$5:$B1884,$B1884,$AV$5:$AV1884,$AV1884))</f>
        <v/>
      </c>
      <c r="BA1884" s="14" t="str">
        <f t="shared" si="296"/>
        <v/>
      </c>
      <c r="BB1884" s="14" t="str">
        <f t="shared" si="297"/>
        <v/>
      </c>
      <c r="BC1884" s="14">
        <f t="shared" si="298"/>
        <v>0</v>
      </c>
      <c r="BF1884" s="20" t="str">
        <f t="shared" si="299"/>
        <v/>
      </c>
    </row>
    <row r="1885" spans="45:58" ht="14.25" customHeight="1">
      <c r="AS1885" s="18" t="str">
        <f t="shared" si="290"/>
        <v/>
      </c>
      <c r="AT1885" s="12" t="str">
        <f t="shared" si="291"/>
        <v/>
      </c>
      <c r="AU1885" s="19" t="str">
        <f t="shared" si="292"/>
        <v/>
      </c>
      <c r="AV1885" s="12" t="str">
        <f t="shared" si="293"/>
        <v/>
      </c>
      <c r="AW1885" s="12" t="str">
        <f t="shared" si="294"/>
        <v/>
      </c>
      <c r="AX1885" s="14" t="str">
        <f t="shared" si="295"/>
        <v/>
      </c>
      <c r="AY1885" s="14" t="str">
        <f>IF($B1885="","",COUNTIFS($B$5:$B1885,$B1885,$AT$5:$AT1885,$AT1885))</f>
        <v/>
      </c>
      <c r="AZ1885" s="14" t="str">
        <f>IF($B1885="","",COUNTIFS($B$5:$B1885,$B1885,$AV$5:$AV1885,$AV1885))</f>
        <v/>
      </c>
      <c r="BA1885" s="14" t="str">
        <f t="shared" si="296"/>
        <v/>
      </c>
      <c r="BB1885" s="14" t="str">
        <f t="shared" si="297"/>
        <v/>
      </c>
      <c r="BC1885" s="14">
        <f t="shared" si="298"/>
        <v>0</v>
      </c>
      <c r="BF1885" s="20" t="str">
        <f t="shared" si="299"/>
        <v/>
      </c>
    </row>
    <row r="1886" spans="45:58" ht="14.25" customHeight="1">
      <c r="AS1886" s="18" t="str">
        <f t="shared" si="290"/>
        <v/>
      </c>
      <c r="AT1886" s="12" t="str">
        <f t="shared" si="291"/>
        <v/>
      </c>
      <c r="AU1886" s="19" t="str">
        <f t="shared" si="292"/>
        <v/>
      </c>
      <c r="AV1886" s="12" t="str">
        <f t="shared" si="293"/>
        <v/>
      </c>
      <c r="AW1886" s="12" t="str">
        <f t="shared" si="294"/>
        <v/>
      </c>
      <c r="AX1886" s="14" t="str">
        <f t="shared" si="295"/>
        <v/>
      </c>
      <c r="AY1886" s="14" t="str">
        <f>IF($B1886="","",COUNTIFS($B$5:$B1886,$B1886,$AT$5:$AT1886,$AT1886))</f>
        <v/>
      </c>
      <c r="AZ1886" s="14" t="str">
        <f>IF($B1886="","",COUNTIFS($B$5:$B1886,$B1886,$AV$5:$AV1886,$AV1886))</f>
        <v/>
      </c>
      <c r="BA1886" s="14" t="str">
        <f t="shared" si="296"/>
        <v/>
      </c>
      <c r="BB1886" s="14" t="str">
        <f t="shared" si="297"/>
        <v/>
      </c>
      <c r="BC1886" s="14">
        <f t="shared" si="298"/>
        <v>0</v>
      </c>
      <c r="BF1886" s="20" t="str">
        <f t="shared" si="299"/>
        <v/>
      </c>
    </row>
    <row r="1887" spans="45:58" ht="14.25" customHeight="1">
      <c r="AS1887" s="18" t="str">
        <f t="shared" si="290"/>
        <v/>
      </c>
      <c r="AT1887" s="12" t="str">
        <f t="shared" si="291"/>
        <v/>
      </c>
      <c r="AU1887" s="19" t="str">
        <f t="shared" si="292"/>
        <v/>
      </c>
      <c r="AV1887" s="12" t="str">
        <f t="shared" si="293"/>
        <v/>
      </c>
      <c r="AW1887" s="12" t="str">
        <f t="shared" si="294"/>
        <v/>
      </c>
      <c r="AX1887" s="14" t="str">
        <f t="shared" si="295"/>
        <v/>
      </c>
      <c r="AY1887" s="14" t="str">
        <f>IF($B1887="","",COUNTIFS($B$5:$B1887,$B1887,$AT$5:$AT1887,$AT1887))</f>
        <v/>
      </c>
      <c r="AZ1887" s="14" t="str">
        <f>IF($B1887="","",COUNTIFS($B$5:$B1887,$B1887,$AV$5:$AV1887,$AV1887))</f>
        <v/>
      </c>
      <c r="BA1887" s="14" t="str">
        <f t="shared" si="296"/>
        <v/>
      </c>
      <c r="BB1887" s="14" t="str">
        <f t="shared" si="297"/>
        <v/>
      </c>
      <c r="BC1887" s="14">
        <f t="shared" si="298"/>
        <v>0</v>
      </c>
      <c r="BF1887" s="20" t="str">
        <f t="shared" si="299"/>
        <v/>
      </c>
    </row>
    <row r="1888" spans="45:58" ht="14.25" customHeight="1">
      <c r="AS1888" s="18" t="str">
        <f t="shared" si="290"/>
        <v/>
      </c>
      <c r="AT1888" s="12" t="str">
        <f t="shared" si="291"/>
        <v/>
      </c>
      <c r="AU1888" s="19" t="str">
        <f t="shared" si="292"/>
        <v/>
      </c>
      <c r="AV1888" s="12" t="str">
        <f t="shared" si="293"/>
        <v/>
      </c>
      <c r="AW1888" s="12" t="str">
        <f t="shared" si="294"/>
        <v/>
      </c>
      <c r="AX1888" s="14" t="str">
        <f t="shared" si="295"/>
        <v/>
      </c>
      <c r="AY1888" s="14" t="str">
        <f>IF($B1888="","",COUNTIFS($B$5:$B1888,$B1888,$AT$5:$AT1888,$AT1888))</f>
        <v/>
      </c>
      <c r="AZ1888" s="14" t="str">
        <f>IF($B1888="","",COUNTIFS($B$5:$B1888,$B1888,$AV$5:$AV1888,$AV1888))</f>
        <v/>
      </c>
      <c r="BA1888" s="14" t="str">
        <f t="shared" si="296"/>
        <v/>
      </c>
      <c r="BB1888" s="14" t="str">
        <f t="shared" si="297"/>
        <v/>
      </c>
      <c r="BC1888" s="14">
        <f t="shared" si="298"/>
        <v>0</v>
      </c>
      <c r="BF1888" s="20" t="str">
        <f t="shared" si="299"/>
        <v/>
      </c>
    </row>
    <row r="1889" spans="45:58" ht="14.25" customHeight="1">
      <c r="AS1889" s="18" t="str">
        <f t="shared" si="290"/>
        <v/>
      </c>
      <c r="AT1889" s="12" t="str">
        <f t="shared" si="291"/>
        <v/>
      </c>
      <c r="AU1889" s="19" t="str">
        <f t="shared" si="292"/>
        <v/>
      </c>
      <c r="AV1889" s="12" t="str">
        <f t="shared" si="293"/>
        <v/>
      </c>
      <c r="AW1889" s="12" t="str">
        <f t="shared" si="294"/>
        <v/>
      </c>
      <c r="AX1889" s="14" t="str">
        <f t="shared" si="295"/>
        <v/>
      </c>
      <c r="AY1889" s="14" t="str">
        <f>IF($B1889="","",COUNTIFS($B$5:$B1889,$B1889,$AT$5:$AT1889,$AT1889))</f>
        <v/>
      </c>
      <c r="AZ1889" s="14" t="str">
        <f>IF($B1889="","",COUNTIFS($B$5:$B1889,$B1889,$AV$5:$AV1889,$AV1889))</f>
        <v/>
      </c>
      <c r="BA1889" s="14" t="str">
        <f t="shared" si="296"/>
        <v/>
      </c>
      <c r="BB1889" s="14" t="str">
        <f t="shared" si="297"/>
        <v/>
      </c>
      <c r="BC1889" s="14">
        <f t="shared" si="298"/>
        <v>0</v>
      </c>
      <c r="BF1889" s="20" t="str">
        <f t="shared" si="299"/>
        <v/>
      </c>
    </row>
    <row r="1890" spans="45:58" ht="14.25" customHeight="1">
      <c r="AS1890" s="18" t="str">
        <f t="shared" si="290"/>
        <v/>
      </c>
      <c r="AT1890" s="12" t="str">
        <f t="shared" si="291"/>
        <v/>
      </c>
      <c r="AU1890" s="19" t="str">
        <f t="shared" si="292"/>
        <v/>
      </c>
      <c r="AV1890" s="12" t="str">
        <f t="shared" si="293"/>
        <v/>
      </c>
      <c r="AW1890" s="12" t="str">
        <f t="shared" si="294"/>
        <v/>
      </c>
      <c r="AX1890" s="14" t="str">
        <f t="shared" si="295"/>
        <v/>
      </c>
      <c r="AY1890" s="14" t="str">
        <f>IF($B1890="","",COUNTIFS($B$5:$B1890,$B1890,$AT$5:$AT1890,$AT1890))</f>
        <v/>
      </c>
      <c r="AZ1890" s="14" t="str">
        <f>IF($B1890="","",COUNTIFS($B$5:$B1890,$B1890,$AV$5:$AV1890,$AV1890))</f>
        <v/>
      </c>
      <c r="BA1890" s="14" t="str">
        <f t="shared" si="296"/>
        <v/>
      </c>
      <c r="BB1890" s="14" t="str">
        <f t="shared" si="297"/>
        <v/>
      </c>
      <c r="BC1890" s="14">
        <f t="shared" si="298"/>
        <v>0</v>
      </c>
      <c r="BF1890" s="20" t="str">
        <f t="shared" si="299"/>
        <v/>
      </c>
    </row>
    <row r="1891" spans="45:58" ht="14.25" customHeight="1">
      <c r="AS1891" s="18" t="str">
        <f t="shared" si="290"/>
        <v/>
      </c>
      <c r="AT1891" s="12" t="str">
        <f t="shared" si="291"/>
        <v/>
      </c>
      <c r="AU1891" s="19" t="str">
        <f t="shared" si="292"/>
        <v/>
      </c>
      <c r="AV1891" s="12" t="str">
        <f t="shared" si="293"/>
        <v/>
      </c>
      <c r="AW1891" s="12" t="str">
        <f t="shared" si="294"/>
        <v/>
      </c>
      <c r="AX1891" s="14" t="str">
        <f t="shared" si="295"/>
        <v/>
      </c>
      <c r="AY1891" s="14" t="str">
        <f>IF($B1891="","",COUNTIFS($B$5:$B1891,$B1891,$AT$5:$AT1891,$AT1891))</f>
        <v/>
      </c>
      <c r="AZ1891" s="14" t="str">
        <f>IF($B1891="","",COUNTIFS($B$5:$B1891,$B1891,$AV$5:$AV1891,$AV1891))</f>
        <v/>
      </c>
      <c r="BA1891" s="14" t="str">
        <f t="shared" si="296"/>
        <v/>
      </c>
      <c r="BB1891" s="14" t="str">
        <f t="shared" si="297"/>
        <v/>
      </c>
      <c r="BC1891" s="14">
        <f t="shared" si="298"/>
        <v>0</v>
      </c>
      <c r="BF1891" s="20" t="str">
        <f t="shared" si="299"/>
        <v/>
      </c>
    </row>
    <row r="1892" spans="45:58" ht="14.25" customHeight="1">
      <c r="AS1892" s="18" t="str">
        <f t="shared" si="290"/>
        <v/>
      </c>
      <c r="AT1892" s="12" t="str">
        <f t="shared" si="291"/>
        <v/>
      </c>
      <c r="AU1892" s="19" t="str">
        <f t="shared" si="292"/>
        <v/>
      </c>
      <c r="AV1892" s="12" t="str">
        <f t="shared" si="293"/>
        <v/>
      </c>
      <c r="AW1892" s="12" t="str">
        <f t="shared" si="294"/>
        <v/>
      </c>
      <c r="AX1892" s="14" t="str">
        <f t="shared" si="295"/>
        <v/>
      </c>
      <c r="AY1892" s="14" t="str">
        <f>IF($B1892="","",COUNTIFS($B$5:$B1892,$B1892,$AT$5:$AT1892,$AT1892))</f>
        <v/>
      </c>
      <c r="AZ1892" s="14" t="str">
        <f>IF($B1892="","",COUNTIFS($B$5:$B1892,$B1892,$AV$5:$AV1892,$AV1892))</f>
        <v/>
      </c>
      <c r="BA1892" s="14" t="str">
        <f t="shared" si="296"/>
        <v/>
      </c>
      <c r="BB1892" s="14" t="str">
        <f t="shared" si="297"/>
        <v/>
      </c>
      <c r="BC1892" s="14">
        <f t="shared" si="298"/>
        <v>0</v>
      </c>
      <c r="BF1892" s="20" t="str">
        <f t="shared" si="299"/>
        <v/>
      </c>
    </row>
    <row r="1893" spans="45:58" ht="14.25" customHeight="1">
      <c r="AS1893" s="18" t="str">
        <f t="shared" si="290"/>
        <v/>
      </c>
      <c r="AT1893" s="12" t="str">
        <f t="shared" si="291"/>
        <v/>
      </c>
      <c r="AU1893" s="19" t="str">
        <f t="shared" si="292"/>
        <v/>
      </c>
      <c r="AV1893" s="12" t="str">
        <f t="shared" si="293"/>
        <v/>
      </c>
      <c r="AW1893" s="12" t="str">
        <f t="shared" si="294"/>
        <v/>
      </c>
      <c r="AX1893" s="14" t="str">
        <f t="shared" si="295"/>
        <v/>
      </c>
      <c r="AY1893" s="14" t="str">
        <f>IF($B1893="","",COUNTIFS($B$5:$B1893,$B1893,$AT$5:$AT1893,$AT1893))</f>
        <v/>
      </c>
      <c r="AZ1893" s="14" t="str">
        <f>IF($B1893="","",COUNTIFS($B$5:$B1893,$B1893,$AV$5:$AV1893,$AV1893))</f>
        <v/>
      </c>
      <c r="BA1893" s="14" t="str">
        <f t="shared" si="296"/>
        <v/>
      </c>
      <c r="BB1893" s="14" t="str">
        <f t="shared" si="297"/>
        <v/>
      </c>
      <c r="BC1893" s="14">
        <f t="shared" si="298"/>
        <v>0</v>
      </c>
      <c r="BF1893" s="20" t="str">
        <f t="shared" si="299"/>
        <v/>
      </c>
    </row>
    <row r="1894" spans="45:58" ht="14.25" customHeight="1">
      <c r="AS1894" s="18" t="str">
        <f t="shared" si="290"/>
        <v/>
      </c>
      <c r="AT1894" s="12" t="str">
        <f t="shared" si="291"/>
        <v/>
      </c>
      <c r="AU1894" s="19" t="str">
        <f t="shared" si="292"/>
        <v/>
      </c>
      <c r="AV1894" s="12" t="str">
        <f t="shared" si="293"/>
        <v/>
      </c>
      <c r="AW1894" s="12" t="str">
        <f t="shared" si="294"/>
        <v/>
      </c>
      <c r="AX1894" s="14" t="str">
        <f t="shared" si="295"/>
        <v/>
      </c>
      <c r="AY1894" s="14" t="str">
        <f>IF($B1894="","",COUNTIFS($B$5:$B1894,$B1894,$AT$5:$AT1894,$AT1894))</f>
        <v/>
      </c>
      <c r="AZ1894" s="14" t="str">
        <f>IF($B1894="","",COUNTIFS($B$5:$B1894,$B1894,$AV$5:$AV1894,$AV1894))</f>
        <v/>
      </c>
      <c r="BA1894" s="14" t="str">
        <f t="shared" si="296"/>
        <v/>
      </c>
      <c r="BB1894" s="14" t="str">
        <f t="shared" si="297"/>
        <v/>
      </c>
      <c r="BC1894" s="14">
        <f t="shared" si="298"/>
        <v>0</v>
      </c>
      <c r="BF1894" s="20" t="str">
        <f t="shared" si="299"/>
        <v/>
      </c>
    </row>
    <row r="1895" spans="45:58" ht="14.25" customHeight="1">
      <c r="AS1895" s="18" t="str">
        <f t="shared" si="290"/>
        <v/>
      </c>
      <c r="AT1895" s="12" t="str">
        <f t="shared" si="291"/>
        <v/>
      </c>
      <c r="AU1895" s="19" t="str">
        <f t="shared" si="292"/>
        <v/>
      </c>
      <c r="AV1895" s="12" t="str">
        <f t="shared" si="293"/>
        <v/>
      </c>
      <c r="AW1895" s="12" t="str">
        <f t="shared" si="294"/>
        <v/>
      </c>
      <c r="AX1895" s="14" t="str">
        <f t="shared" si="295"/>
        <v/>
      </c>
      <c r="AY1895" s="14" t="str">
        <f>IF($B1895="","",COUNTIFS($B$5:$B1895,$B1895,$AT$5:$AT1895,$AT1895))</f>
        <v/>
      </c>
      <c r="AZ1895" s="14" t="str">
        <f>IF($B1895="","",COUNTIFS($B$5:$B1895,$B1895,$AV$5:$AV1895,$AV1895))</f>
        <v/>
      </c>
      <c r="BA1895" s="14" t="str">
        <f t="shared" si="296"/>
        <v/>
      </c>
      <c r="BB1895" s="14" t="str">
        <f t="shared" si="297"/>
        <v/>
      </c>
      <c r="BC1895" s="14">
        <f t="shared" si="298"/>
        <v>0</v>
      </c>
      <c r="BF1895" s="20" t="str">
        <f t="shared" si="299"/>
        <v/>
      </c>
    </row>
    <row r="1896" spans="45:58" ht="14.25" customHeight="1">
      <c r="AS1896" s="18" t="str">
        <f t="shared" si="290"/>
        <v/>
      </c>
      <c r="AT1896" s="12" t="str">
        <f t="shared" si="291"/>
        <v/>
      </c>
      <c r="AU1896" s="19" t="str">
        <f t="shared" si="292"/>
        <v/>
      </c>
      <c r="AV1896" s="12" t="str">
        <f t="shared" si="293"/>
        <v/>
      </c>
      <c r="AW1896" s="12" t="str">
        <f t="shared" si="294"/>
        <v/>
      </c>
      <c r="AX1896" s="14" t="str">
        <f t="shared" si="295"/>
        <v/>
      </c>
      <c r="AY1896" s="14" t="str">
        <f>IF($B1896="","",COUNTIFS($B$5:$B1896,$B1896,$AT$5:$AT1896,$AT1896))</f>
        <v/>
      </c>
      <c r="AZ1896" s="14" t="str">
        <f>IF($B1896="","",COUNTIFS($B$5:$B1896,$B1896,$AV$5:$AV1896,$AV1896))</f>
        <v/>
      </c>
      <c r="BA1896" s="14" t="str">
        <f t="shared" si="296"/>
        <v/>
      </c>
      <c r="BB1896" s="14" t="str">
        <f t="shared" si="297"/>
        <v/>
      </c>
      <c r="BC1896" s="14">
        <f t="shared" si="298"/>
        <v>0</v>
      </c>
      <c r="BF1896" s="20" t="str">
        <f t="shared" si="299"/>
        <v/>
      </c>
    </row>
    <row r="1897" spans="45:58" ht="14.25" customHeight="1">
      <c r="AS1897" s="18" t="str">
        <f t="shared" si="290"/>
        <v/>
      </c>
      <c r="AT1897" s="12" t="str">
        <f t="shared" si="291"/>
        <v/>
      </c>
      <c r="AU1897" s="19" t="str">
        <f t="shared" si="292"/>
        <v/>
      </c>
      <c r="AV1897" s="12" t="str">
        <f t="shared" si="293"/>
        <v/>
      </c>
      <c r="AW1897" s="12" t="str">
        <f t="shared" si="294"/>
        <v/>
      </c>
      <c r="AX1897" s="14" t="str">
        <f t="shared" si="295"/>
        <v/>
      </c>
      <c r="AY1897" s="14" t="str">
        <f>IF($B1897="","",COUNTIFS($B$5:$B1897,$B1897,$AT$5:$AT1897,$AT1897))</f>
        <v/>
      </c>
      <c r="AZ1897" s="14" t="str">
        <f>IF($B1897="","",COUNTIFS($B$5:$B1897,$B1897,$AV$5:$AV1897,$AV1897))</f>
        <v/>
      </c>
      <c r="BA1897" s="14" t="str">
        <f t="shared" si="296"/>
        <v/>
      </c>
      <c r="BB1897" s="14" t="str">
        <f t="shared" si="297"/>
        <v/>
      </c>
      <c r="BC1897" s="14">
        <f t="shared" si="298"/>
        <v>0</v>
      </c>
      <c r="BF1897" s="20" t="str">
        <f t="shared" si="299"/>
        <v/>
      </c>
    </row>
    <row r="1898" spans="45:58" ht="14.25" customHeight="1">
      <c r="AS1898" s="18" t="str">
        <f t="shared" si="290"/>
        <v/>
      </c>
      <c r="AT1898" s="12" t="str">
        <f t="shared" si="291"/>
        <v/>
      </c>
      <c r="AU1898" s="19" t="str">
        <f t="shared" si="292"/>
        <v/>
      </c>
      <c r="AV1898" s="12" t="str">
        <f t="shared" si="293"/>
        <v/>
      </c>
      <c r="AW1898" s="12" t="str">
        <f t="shared" si="294"/>
        <v/>
      </c>
      <c r="AX1898" s="14" t="str">
        <f t="shared" si="295"/>
        <v/>
      </c>
      <c r="AY1898" s="14" t="str">
        <f>IF($B1898="","",COUNTIFS($B$5:$B1898,$B1898,$AT$5:$AT1898,$AT1898))</f>
        <v/>
      </c>
      <c r="AZ1898" s="14" t="str">
        <f>IF($B1898="","",COUNTIFS($B$5:$B1898,$B1898,$AV$5:$AV1898,$AV1898))</f>
        <v/>
      </c>
      <c r="BA1898" s="14" t="str">
        <f t="shared" si="296"/>
        <v/>
      </c>
      <c r="BB1898" s="14" t="str">
        <f t="shared" si="297"/>
        <v/>
      </c>
      <c r="BC1898" s="14">
        <f t="shared" si="298"/>
        <v>0</v>
      </c>
      <c r="BF1898" s="20" t="str">
        <f t="shared" si="299"/>
        <v/>
      </c>
    </row>
    <row r="1899" spans="45:58" ht="14.25" customHeight="1">
      <c r="AS1899" s="18" t="str">
        <f t="shared" si="290"/>
        <v/>
      </c>
      <c r="AT1899" s="12" t="str">
        <f t="shared" si="291"/>
        <v/>
      </c>
      <c r="AU1899" s="19" t="str">
        <f t="shared" si="292"/>
        <v/>
      </c>
      <c r="AV1899" s="12" t="str">
        <f t="shared" si="293"/>
        <v/>
      </c>
      <c r="AW1899" s="12" t="str">
        <f t="shared" si="294"/>
        <v/>
      </c>
      <c r="AX1899" s="14" t="str">
        <f t="shared" si="295"/>
        <v/>
      </c>
      <c r="AY1899" s="14" t="str">
        <f>IF($B1899="","",COUNTIFS($B$5:$B1899,$B1899,$AT$5:$AT1899,$AT1899))</f>
        <v/>
      </c>
      <c r="AZ1899" s="14" t="str">
        <f>IF($B1899="","",COUNTIFS($B$5:$B1899,$B1899,$AV$5:$AV1899,$AV1899))</f>
        <v/>
      </c>
      <c r="BA1899" s="14" t="str">
        <f t="shared" si="296"/>
        <v/>
      </c>
      <c r="BB1899" s="14" t="str">
        <f t="shared" si="297"/>
        <v/>
      </c>
      <c r="BC1899" s="14">
        <f t="shared" si="298"/>
        <v>0</v>
      </c>
      <c r="BF1899" s="20" t="str">
        <f t="shared" si="299"/>
        <v/>
      </c>
    </row>
    <row r="1900" spans="45:58" ht="14.25" customHeight="1">
      <c r="AS1900" s="18" t="str">
        <f t="shared" si="290"/>
        <v/>
      </c>
      <c r="AT1900" s="12" t="str">
        <f t="shared" si="291"/>
        <v/>
      </c>
      <c r="AU1900" s="19" t="str">
        <f t="shared" si="292"/>
        <v/>
      </c>
      <c r="AV1900" s="12" t="str">
        <f t="shared" si="293"/>
        <v/>
      </c>
      <c r="AW1900" s="12" t="str">
        <f t="shared" si="294"/>
        <v/>
      </c>
      <c r="AX1900" s="14" t="str">
        <f t="shared" si="295"/>
        <v/>
      </c>
      <c r="AY1900" s="14" t="str">
        <f>IF($B1900="","",COUNTIFS($B$5:$B1900,$B1900,$AT$5:$AT1900,$AT1900))</f>
        <v/>
      </c>
      <c r="AZ1900" s="14" t="str">
        <f>IF($B1900="","",COUNTIFS($B$5:$B1900,$B1900,$AV$5:$AV1900,$AV1900))</f>
        <v/>
      </c>
      <c r="BA1900" s="14" t="str">
        <f t="shared" si="296"/>
        <v/>
      </c>
      <c r="BB1900" s="14" t="str">
        <f t="shared" si="297"/>
        <v/>
      </c>
      <c r="BC1900" s="14">
        <f t="shared" si="298"/>
        <v>0</v>
      </c>
      <c r="BF1900" s="20" t="str">
        <f t="shared" si="299"/>
        <v/>
      </c>
    </row>
    <row r="1901" spans="45:58" ht="14.25" customHeight="1">
      <c r="AS1901" s="18" t="str">
        <f t="shared" si="290"/>
        <v/>
      </c>
      <c r="AT1901" s="12" t="str">
        <f t="shared" si="291"/>
        <v/>
      </c>
      <c r="AU1901" s="19" t="str">
        <f t="shared" si="292"/>
        <v/>
      </c>
      <c r="AV1901" s="12" t="str">
        <f t="shared" si="293"/>
        <v/>
      </c>
      <c r="AW1901" s="12" t="str">
        <f t="shared" si="294"/>
        <v/>
      </c>
      <c r="AX1901" s="14" t="str">
        <f t="shared" si="295"/>
        <v/>
      </c>
      <c r="AY1901" s="14" t="str">
        <f>IF($B1901="","",COUNTIFS($B$5:$B1901,$B1901,$AT$5:$AT1901,$AT1901))</f>
        <v/>
      </c>
      <c r="AZ1901" s="14" t="str">
        <f>IF($B1901="","",COUNTIFS($B$5:$B1901,$B1901,$AV$5:$AV1901,$AV1901))</f>
        <v/>
      </c>
      <c r="BA1901" s="14" t="str">
        <f t="shared" si="296"/>
        <v/>
      </c>
      <c r="BB1901" s="14" t="str">
        <f t="shared" si="297"/>
        <v/>
      </c>
      <c r="BC1901" s="14">
        <f t="shared" si="298"/>
        <v>0</v>
      </c>
      <c r="BF1901" s="20" t="str">
        <f t="shared" si="299"/>
        <v/>
      </c>
    </row>
    <row r="1902" spans="45:58" ht="14.25" customHeight="1">
      <c r="AS1902" s="18" t="str">
        <f t="shared" si="290"/>
        <v/>
      </c>
      <c r="AT1902" s="12" t="str">
        <f t="shared" si="291"/>
        <v/>
      </c>
      <c r="AU1902" s="19" t="str">
        <f t="shared" si="292"/>
        <v/>
      </c>
      <c r="AV1902" s="12" t="str">
        <f t="shared" si="293"/>
        <v/>
      </c>
      <c r="AW1902" s="12" t="str">
        <f t="shared" si="294"/>
        <v/>
      </c>
      <c r="AX1902" s="14" t="str">
        <f t="shared" si="295"/>
        <v/>
      </c>
      <c r="AY1902" s="14" t="str">
        <f>IF($B1902="","",COUNTIFS($B$5:$B1902,$B1902,$AT$5:$AT1902,$AT1902))</f>
        <v/>
      </c>
      <c r="AZ1902" s="14" t="str">
        <f>IF($B1902="","",COUNTIFS($B$5:$B1902,$B1902,$AV$5:$AV1902,$AV1902))</f>
        <v/>
      </c>
      <c r="BA1902" s="14" t="str">
        <f t="shared" si="296"/>
        <v/>
      </c>
      <c r="BB1902" s="14" t="str">
        <f t="shared" si="297"/>
        <v/>
      </c>
      <c r="BC1902" s="14">
        <f t="shared" si="298"/>
        <v>0</v>
      </c>
      <c r="BF1902" s="20" t="str">
        <f t="shared" si="299"/>
        <v/>
      </c>
    </row>
    <row r="1903" spans="45:58" ht="14.25" customHeight="1">
      <c r="AS1903" s="18" t="str">
        <f t="shared" si="290"/>
        <v/>
      </c>
      <c r="AT1903" s="12" t="str">
        <f t="shared" si="291"/>
        <v/>
      </c>
      <c r="AU1903" s="19" t="str">
        <f t="shared" si="292"/>
        <v/>
      </c>
      <c r="AV1903" s="12" t="str">
        <f t="shared" si="293"/>
        <v/>
      </c>
      <c r="AW1903" s="12" t="str">
        <f t="shared" si="294"/>
        <v/>
      </c>
      <c r="AX1903" s="14" t="str">
        <f t="shared" si="295"/>
        <v/>
      </c>
      <c r="AY1903" s="14" t="str">
        <f>IF($B1903="","",COUNTIFS($B$5:$B1903,$B1903,$AT$5:$AT1903,$AT1903))</f>
        <v/>
      </c>
      <c r="AZ1903" s="14" t="str">
        <f>IF($B1903="","",COUNTIFS($B$5:$B1903,$B1903,$AV$5:$AV1903,$AV1903))</f>
        <v/>
      </c>
      <c r="BA1903" s="14" t="str">
        <f t="shared" si="296"/>
        <v/>
      </c>
      <c r="BB1903" s="14" t="str">
        <f t="shared" si="297"/>
        <v/>
      </c>
      <c r="BC1903" s="14">
        <f t="shared" si="298"/>
        <v>0</v>
      </c>
      <c r="BF1903" s="20" t="str">
        <f t="shared" si="299"/>
        <v/>
      </c>
    </row>
    <row r="1904" spans="45:58" ht="14.25" customHeight="1">
      <c r="AS1904" s="18" t="str">
        <f t="shared" si="290"/>
        <v/>
      </c>
      <c r="AT1904" s="12" t="str">
        <f t="shared" si="291"/>
        <v/>
      </c>
      <c r="AU1904" s="19" t="str">
        <f t="shared" si="292"/>
        <v/>
      </c>
      <c r="AV1904" s="12" t="str">
        <f t="shared" si="293"/>
        <v/>
      </c>
      <c r="AW1904" s="12" t="str">
        <f t="shared" si="294"/>
        <v/>
      </c>
      <c r="AX1904" s="14" t="str">
        <f t="shared" si="295"/>
        <v/>
      </c>
      <c r="AY1904" s="14" t="str">
        <f>IF($B1904="","",COUNTIFS($B$5:$B1904,$B1904,$AT$5:$AT1904,$AT1904))</f>
        <v/>
      </c>
      <c r="AZ1904" s="14" t="str">
        <f>IF($B1904="","",COUNTIFS($B$5:$B1904,$B1904,$AV$5:$AV1904,$AV1904))</f>
        <v/>
      </c>
      <c r="BA1904" s="14" t="str">
        <f t="shared" si="296"/>
        <v/>
      </c>
      <c r="BB1904" s="14" t="str">
        <f t="shared" si="297"/>
        <v/>
      </c>
      <c r="BC1904" s="14">
        <f t="shared" si="298"/>
        <v>0</v>
      </c>
      <c r="BF1904" s="20" t="str">
        <f t="shared" si="299"/>
        <v/>
      </c>
    </row>
    <row r="1905" spans="45:58" ht="14.25" customHeight="1">
      <c r="AS1905" s="18" t="str">
        <f t="shared" si="290"/>
        <v/>
      </c>
      <c r="AT1905" s="12" t="str">
        <f t="shared" si="291"/>
        <v/>
      </c>
      <c r="AU1905" s="19" t="str">
        <f t="shared" si="292"/>
        <v/>
      </c>
      <c r="AV1905" s="12" t="str">
        <f t="shared" si="293"/>
        <v/>
      </c>
      <c r="AW1905" s="12" t="str">
        <f t="shared" si="294"/>
        <v/>
      </c>
      <c r="AX1905" s="14" t="str">
        <f t="shared" si="295"/>
        <v/>
      </c>
      <c r="AY1905" s="14" t="str">
        <f>IF($B1905="","",COUNTIFS($B$5:$B1905,$B1905,$AT$5:$AT1905,$AT1905))</f>
        <v/>
      </c>
      <c r="AZ1905" s="14" t="str">
        <f>IF($B1905="","",COUNTIFS($B$5:$B1905,$B1905,$AV$5:$AV1905,$AV1905))</f>
        <v/>
      </c>
      <c r="BA1905" s="14" t="str">
        <f t="shared" si="296"/>
        <v/>
      </c>
      <c r="BB1905" s="14" t="str">
        <f t="shared" si="297"/>
        <v/>
      </c>
      <c r="BC1905" s="14">
        <f t="shared" si="298"/>
        <v>0</v>
      </c>
      <c r="BF1905" s="20" t="str">
        <f t="shared" si="299"/>
        <v/>
      </c>
    </row>
    <row r="1906" spans="45:58" ht="14.25" customHeight="1">
      <c r="AS1906" s="18" t="str">
        <f t="shared" si="290"/>
        <v/>
      </c>
      <c r="AT1906" s="12" t="str">
        <f t="shared" si="291"/>
        <v/>
      </c>
      <c r="AU1906" s="19" t="str">
        <f t="shared" si="292"/>
        <v/>
      </c>
      <c r="AV1906" s="12" t="str">
        <f t="shared" si="293"/>
        <v/>
      </c>
      <c r="AW1906" s="12" t="str">
        <f t="shared" si="294"/>
        <v/>
      </c>
      <c r="AX1906" s="14" t="str">
        <f t="shared" si="295"/>
        <v/>
      </c>
      <c r="AY1906" s="14" t="str">
        <f>IF($B1906="","",COUNTIFS($B$5:$B1906,$B1906,$AT$5:$AT1906,$AT1906))</f>
        <v/>
      </c>
      <c r="AZ1906" s="14" t="str">
        <f>IF($B1906="","",COUNTIFS($B$5:$B1906,$B1906,$AV$5:$AV1906,$AV1906))</f>
        <v/>
      </c>
      <c r="BA1906" s="14" t="str">
        <f t="shared" si="296"/>
        <v/>
      </c>
      <c r="BB1906" s="14" t="str">
        <f t="shared" si="297"/>
        <v/>
      </c>
      <c r="BC1906" s="14">
        <f t="shared" si="298"/>
        <v>0</v>
      </c>
      <c r="BF1906" s="20" t="str">
        <f t="shared" si="299"/>
        <v/>
      </c>
    </row>
    <row r="1907" spans="45:58" ht="14.25" customHeight="1">
      <c r="AS1907" s="18" t="str">
        <f t="shared" si="290"/>
        <v/>
      </c>
      <c r="AT1907" s="12" t="str">
        <f t="shared" si="291"/>
        <v/>
      </c>
      <c r="AU1907" s="19" t="str">
        <f t="shared" si="292"/>
        <v/>
      </c>
      <c r="AV1907" s="12" t="str">
        <f t="shared" si="293"/>
        <v/>
      </c>
      <c r="AW1907" s="12" t="str">
        <f t="shared" si="294"/>
        <v/>
      </c>
      <c r="AX1907" s="14" t="str">
        <f t="shared" si="295"/>
        <v/>
      </c>
      <c r="AY1907" s="14" t="str">
        <f>IF($B1907="","",COUNTIFS($B$5:$B1907,$B1907,$AT$5:$AT1907,$AT1907))</f>
        <v/>
      </c>
      <c r="AZ1907" s="14" t="str">
        <f>IF($B1907="","",COUNTIFS($B$5:$B1907,$B1907,$AV$5:$AV1907,$AV1907))</f>
        <v/>
      </c>
      <c r="BA1907" s="14" t="str">
        <f t="shared" si="296"/>
        <v/>
      </c>
      <c r="BB1907" s="14" t="str">
        <f t="shared" si="297"/>
        <v/>
      </c>
      <c r="BC1907" s="14">
        <f t="shared" si="298"/>
        <v>0</v>
      </c>
      <c r="BF1907" s="20" t="str">
        <f t="shared" si="299"/>
        <v/>
      </c>
    </row>
    <row r="1908" spans="45:58" ht="14.25" customHeight="1">
      <c r="AS1908" s="18" t="str">
        <f t="shared" si="290"/>
        <v/>
      </c>
      <c r="AT1908" s="12" t="str">
        <f t="shared" si="291"/>
        <v/>
      </c>
      <c r="AU1908" s="19" t="str">
        <f t="shared" si="292"/>
        <v/>
      </c>
      <c r="AV1908" s="12" t="str">
        <f t="shared" si="293"/>
        <v/>
      </c>
      <c r="AW1908" s="12" t="str">
        <f t="shared" si="294"/>
        <v/>
      </c>
      <c r="AX1908" s="14" t="str">
        <f t="shared" si="295"/>
        <v/>
      </c>
      <c r="AY1908" s="14" t="str">
        <f>IF($B1908="","",COUNTIFS($B$5:$B1908,$B1908,$AT$5:$AT1908,$AT1908))</f>
        <v/>
      </c>
      <c r="AZ1908" s="14" t="str">
        <f>IF($B1908="","",COUNTIFS($B$5:$B1908,$B1908,$AV$5:$AV1908,$AV1908))</f>
        <v/>
      </c>
      <c r="BA1908" s="14" t="str">
        <f t="shared" si="296"/>
        <v/>
      </c>
      <c r="BB1908" s="14" t="str">
        <f t="shared" si="297"/>
        <v/>
      </c>
      <c r="BC1908" s="14">
        <f t="shared" si="298"/>
        <v>0</v>
      </c>
      <c r="BF1908" s="20" t="str">
        <f t="shared" si="299"/>
        <v/>
      </c>
    </row>
    <row r="1909" spans="45:58" ht="14.25" customHeight="1">
      <c r="AS1909" s="18" t="str">
        <f t="shared" si="290"/>
        <v/>
      </c>
      <c r="AT1909" s="12" t="str">
        <f t="shared" si="291"/>
        <v/>
      </c>
      <c r="AU1909" s="19" t="str">
        <f t="shared" si="292"/>
        <v/>
      </c>
      <c r="AV1909" s="12" t="str">
        <f t="shared" si="293"/>
        <v/>
      </c>
      <c r="AW1909" s="12" t="str">
        <f t="shared" si="294"/>
        <v/>
      </c>
      <c r="AX1909" s="14" t="str">
        <f t="shared" si="295"/>
        <v/>
      </c>
      <c r="AY1909" s="14" t="str">
        <f>IF($B1909="","",COUNTIFS($B$5:$B1909,$B1909,$AT$5:$AT1909,$AT1909))</f>
        <v/>
      </c>
      <c r="AZ1909" s="14" t="str">
        <f>IF($B1909="","",COUNTIFS($B$5:$B1909,$B1909,$AV$5:$AV1909,$AV1909))</f>
        <v/>
      </c>
      <c r="BA1909" s="14" t="str">
        <f t="shared" si="296"/>
        <v/>
      </c>
      <c r="BB1909" s="14" t="str">
        <f t="shared" si="297"/>
        <v/>
      </c>
      <c r="BC1909" s="14">
        <f t="shared" si="298"/>
        <v>0</v>
      </c>
      <c r="BF1909" s="20" t="str">
        <f t="shared" si="299"/>
        <v/>
      </c>
    </row>
    <row r="1910" spans="45:58" ht="14.25" customHeight="1">
      <c r="AS1910" s="18" t="str">
        <f t="shared" si="290"/>
        <v/>
      </c>
      <c r="AT1910" s="12" t="str">
        <f t="shared" si="291"/>
        <v/>
      </c>
      <c r="AU1910" s="19" t="str">
        <f t="shared" si="292"/>
        <v/>
      </c>
      <c r="AV1910" s="12" t="str">
        <f t="shared" si="293"/>
        <v/>
      </c>
      <c r="AW1910" s="12" t="str">
        <f t="shared" si="294"/>
        <v/>
      </c>
      <c r="AX1910" s="14" t="str">
        <f t="shared" si="295"/>
        <v/>
      </c>
      <c r="AY1910" s="14" t="str">
        <f>IF($B1910="","",COUNTIFS($B$5:$B1910,$B1910,$AT$5:$AT1910,$AT1910))</f>
        <v/>
      </c>
      <c r="AZ1910" s="14" t="str">
        <f>IF($B1910="","",COUNTIFS($B$5:$B1910,$B1910,$AV$5:$AV1910,$AV1910))</f>
        <v/>
      </c>
      <c r="BA1910" s="14" t="str">
        <f t="shared" si="296"/>
        <v/>
      </c>
      <c r="BB1910" s="14" t="str">
        <f t="shared" si="297"/>
        <v/>
      </c>
      <c r="BC1910" s="14">
        <f t="shared" si="298"/>
        <v>0</v>
      </c>
      <c r="BF1910" s="20" t="str">
        <f t="shared" si="299"/>
        <v/>
      </c>
    </row>
    <row r="1911" spans="45:58" ht="14.25" customHeight="1">
      <c r="AS1911" s="18" t="str">
        <f t="shared" si="290"/>
        <v/>
      </c>
      <c r="AT1911" s="12" t="str">
        <f t="shared" si="291"/>
        <v/>
      </c>
      <c r="AU1911" s="19" t="str">
        <f t="shared" si="292"/>
        <v/>
      </c>
      <c r="AV1911" s="12" t="str">
        <f t="shared" si="293"/>
        <v/>
      </c>
      <c r="AW1911" s="12" t="str">
        <f t="shared" si="294"/>
        <v/>
      </c>
      <c r="AX1911" s="14" t="str">
        <f t="shared" si="295"/>
        <v/>
      </c>
      <c r="AY1911" s="14" t="str">
        <f>IF($B1911="","",COUNTIFS($B$5:$B1911,$B1911,$AT$5:$AT1911,$AT1911))</f>
        <v/>
      </c>
      <c r="AZ1911" s="14" t="str">
        <f>IF($B1911="","",COUNTIFS($B$5:$B1911,$B1911,$AV$5:$AV1911,$AV1911))</f>
        <v/>
      </c>
      <c r="BA1911" s="14" t="str">
        <f t="shared" si="296"/>
        <v/>
      </c>
      <c r="BB1911" s="14" t="str">
        <f t="shared" si="297"/>
        <v/>
      </c>
      <c r="BC1911" s="14">
        <f t="shared" si="298"/>
        <v>0</v>
      </c>
      <c r="BF1911" s="20" t="str">
        <f t="shared" si="299"/>
        <v/>
      </c>
    </row>
    <row r="1912" spans="45:58" ht="14.25" customHeight="1">
      <c r="AS1912" s="18" t="str">
        <f t="shared" si="290"/>
        <v/>
      </c>
      <c r="AT1912" s="12" t="str">
        <f t="shared" si="291"/>
        <v/>
      </c>
      <c r="AU1912" s="19" t="str">
        <f t="shared" si="292"/>
        <v/>
      </c>
      <c r="AV1912" s="12" t="str">
        <f t="shared" si="293"/>
        <v/>
      </c>
      <c r="AW1912" s="12" t="str">
        <f t="shared" si="294"/>
        <v/>
      </c>
      <c r="AX1912" s="14" t="str">
        <f t="shared" si="295"/>
        <v/>
      </c>
      <c r="AY1912" s="14" t="str">
        <f>IF($B1912="","",COUNTIFS($B$5:$B1912,$B1912,$AT$5:$AT1912,$AT1912))</f>
        <v/>
      </c>
      <c r="AZ1912" s="14" t="str">
        <f>IF($B1912="","",COUNTIFS($B$5:$B1912,$B1912,$AV$5:$AV1912,$AV1912))</f>
        <v/>
      </c>
      <c r="BA1912" s="14" t="str">
        <f t="shared" si="296"/>
        <v/>
      </c>
      <c r="BB1912" s="14" t="str">
        <f t="shared" si="297"/>
        <v/>
      </c>
      <c r="BC1912" s="14">
        <f t="shared" si="298"/>
        <v>0</v>
      </c>
      <c r="BF1912" s="20" t="str">
        <f t="shared" si="299"/>
        <v/>
      </c>
    </row>
    <row r="1913" spans="45:58" ht="14.25" customHeight="1">
      <c r="AS1913" s="18" t="str">
        <f t="shared" si="290"/>
        <v/>
      </c>
      <c r="AT1913" s="12" t="str">
        <f t="shared" si="291"/>
        <v/>
      </c>
      <c r="AU1913" s="19" t="str">
        <f t="shared" si="292"/>
        <v/>
      </c>
      <c r="AV1913" s="12" t="str">
        <f t="shared" si="293"/>
        <v/>
      </c>
      <c r="AW1913" s="12" t="str">
        <f t="shared" si="294"/>
        <v/>
      </c>
      <c r="AX1913" s="14" t="str">
        <f t="shared" si="295"/>
        <v/>
      </c>
      <c r="AY1913" s="14" t="str">
        <f>IF($B1913="","",COUNTIFS($B$5:$B1913,$B1913,$AT$5:$AT1913,$AT1913))</f>
        <v/>
      </c>
      <c r="AZ1913" s="14" t="str">
        <f>IF($B1913="","",COUNTIFS($B$5:$B1913,$B1913,$AV$5:$AV1913,$AV1913))</f>
        <v/>
      </c>
      <c r="BA1913" s="14" t="str">
        <f t="shared" si="296"/>
        <v/>
      </c>
      <c r="BB1913" s="14" t="str">
        <f t="shared" si="297"/>
        <v/>
      </c>
      <c r="BC1913" s="14">
        <f t="shared" si="298"/>
        <v>0</v>
      </c>
      <c r="BF1913" s="20" t="str">
        <f t="shared" si="299"/>
        <v/>
      </c>
    </row>
    <row r="1914" spans="45:58" ht="14.25" customHeight="1">
      <c r="AS1914" s="18" t="str">
        <f t="shared" si="290"/>
        <v/>
      </c>
      <c r="AT1914" s="12" t="str">
        <f t="shared" si="291"/>
        <v/>
      </c>
      <c r="AU1914" s="19" t="str">
        <f t="shared" si="292"/>
        <v/>
      </c>
      <c r="AV1914" s="12" t="str">
        <f t="shared" si="293"/>
        <v/>
      </c>
      <c r="AW1914" s="12" t="str">
        <f t="shared" si="294"/>
        <v/>
      </c>
      <c r="AX1914" s="14" t="str">
        <f t="shared" si="295"/>
        <v/>
      </c>
      <c r="AY1914" s="14" t="str">
        <f>IF($B1914="","",COUNTIFS($B$5:$B1914,$B1914,$AT$5:$AT1914,$AT1914))</f>
        <v/>
      </c>
      <c r="AZ1914" s="14" t="str">
        <f>IF($B1914="","",COUNTIFS($B$5:$B1914,$B1914,$AV$5:$AV1914,$AV1914))</f>
        <v/>
      </c>
      <c r="BA1914" s="14" t="str">
        <f t="shared" si="296"/>
        <v/>
      </c>
      <c r="BB1914" s="14" t="str">
        <f t="shared" si="297"/>
        <v/>
      </c>
      <c r="BC1914" s="14">
        <f t="shared" si="298"/>
        <v>0</v>
      </c>
      <c r="BF1914" s="20" t="str">
        <f t="shared" si="299"/>
        <v/>
      </c>
    </row>
    <row r="1915" spans="45:58" ht="14.25" customHeight="1">
      <c r="AS1915" s="18" t="str">
        <f t="shared" si="290"/>
        <v/>
      </c>
      <c r="AT1915" s="12" t="str">
        <f t="shared" si="291"/>
        <v/>
      </c>
      <c r="AU1915" s="19" t="str">
        <f t="shared" si="292"/>
        <v/>
      </c>
      <c r="AV1915" s="12" t="str">
        <f t="shared" si="293"/>
        <v/>
      </c>
      <c r="AW1915" s="12" t="str">
        <f t="shared" si="294"/>
        <v/>
      </c>
      <c r="AX1915" s="14" t="str">
        <f t="shared" si="295"/>
        <v/>
      </c>
      <c r="AY1915" s="14" t="str">
        <f>IF($B1915="","",COUNTIFS($B$5:$B1915,$B1915,$AT$5:$AT1915,$AT1915))</f>
        <v/>
      </c>
      <c r="AZ1915" s="14" t="str">
        <f>IF($B1915="","",COUNTIFS($B$5:$B1915,$B1915,$AV$5:$AV1915,$AV1915))</f>
        <v/>
      </c>
      <c r="BA1915" s="14" t="str">
        <f t="shared" si="296"/>
        <v/>
      </c>
      <c r="BB1915" s="14" t="str">
        <f t="shared" si="297"/>
        <v/>
      </c>
      <c r="BC1915" s="14">
        <f t="shared" si="298"/>
        <v>0</v>
      </c>
      <c r="BF1915" s="20" t="str">
        <f t="shared" si="299"/>
        <v/>
      </c>
    </row>
    <row r="1916" spans="45:58" ht="14.25" customHeight="1">
      <c r="AS1916" s="18" t="str">
        <f t="shared" si="290"/>
        <v/>
      </c>
      <c r="AT1916" s="12" t="str">
        <f t="shared" si="291"/>
        <v/>
      </c>
      <c r="AU1916" s="19" t="str">
        <f t="shared" si="292"/>
        <v/>
      </c>
      <c r="AV1916" s="12" t="str">
        <f t="shared" si="293"/>
        <v/>
      </c>
      <c r="AW1916" s="12" t="str">
        <f t="shared" si="294"/>
        <v/>
      </c>
      <c r="AX1916" s="14" t="str">
        <f t="shared" si="295"/>
        <v/>
      </c>
      <c r="AY1916" s="14" t="str">
        <f>IF($B1916="","",COUNTIFS($B$5:$B1916,$B1916,$AT$5:$AT1916,$AT1916))</f>
        <v/>
      </c>
      <c r="AZ1916" s="14" t="str">
        <f>IF($B1916="","",COUNTIFS($B$5:$B1916,$B1916,$AV$5:$AV1916,$AV1916))</f>
        <v/>
      </c>
      <c r="BA1916" s="14" t="str">
        <f t="shared" si="296"/>
        <v/>
      </c>
      <c r="BB1916" s="14" t="str">
        <f t="shared" si="297"/>
        <v/>
      </c>
      <c r="BC1916" s="14">
        <f t="shared" si="298"/>
        <v>0</v>
      </c>
      <c r="BF1916" s="20" t="str">
        <f t="shared" si="299"/>
        <v/>
      </c>
    </row>
    <row r="1917" spans="45:58" ht="14.25" customHeight="1">
      <c r="AS1917" s="18" t="str">
        <f t="shared" si="290"/>
        <v/>
      </c>
      <c r="AT1917" s="12" t="str">
        <f t="shared" si="291"/>
        <v/>
      </c>
      <c r="AU1917" s="19" t="str">
        <f t="shared" si="292"/>
        <v/>
      </c>
      <c r="AV1917" s="12" t="str">
        <f t="shared" si="293"/>
        <v/>
      </c>
      <c r="AW1917" s="12" t="str">
        <f t="shared" si="294"/>
        <v/>
      </c>
      <c r="AX1917" s="14" t="str">
        <f t="shared" si="295"/>
        <v/>
      </c>
      <c r="AY1917" s="14" t="str">
        <f>IF($B1917="","",COUNTIFS($B$5:$B1917,$B1917,$AT$5:$AT1917,$AT1917))</f>
        <v/>
      </c>
      <c r="AZ1917" s="14" t="str">
        <f>IF($B1917="","",COUNTIFS($B$5:$B1917,$B1917,$AV$5:$AV1917,$AV1917))</f>
        <v/>
      </c>
      <c r="BA1917" s="14" t="str">
        <f t="shared" si="296"/>
        <v/>
      </c>
      <c r="BB1917" s="14" t="str">
        <f t="shared" si="297"/>
        <v/>
      </c>
      <c r="BC1917" s="14">
        <f t="shared" si="298"/>
        <v>0</v>
      </c>
      <c r="BF1917" s="20" t="str">
        <f t="shared" si="299"/>
        <v/>
      </c>
    </row>
    <row r="1918" spans="45:58" ht="14.25" customHeight="1">
      <c r="AS1918" s="18" t="str">
        <f t="shared" si="290"/>
        <v/>
      </c>
      <c r="AT1918" s="12" t="str">
        <f t="shared" si="291"/>
        <v/>
      </c>
      <c r="AU1918" s="19" t="str">
        <f t="shared" si="292"/>
        <v/>
      </c>
      <c r="AV1918" s="12" t="str">
        <f t="shared" si="293"/>
        <v/>
      </c>
      <c r="AW1918" s="12" t="str">
        <f t="shared" si="294"/>
        <v/>
      </c>
      <c r="AX1918" s="14" t="str">
        <f t="shared" si="295"/>
        <v/>
      </c>
      <c r="AY1918" s="14" t="str">
        <f>IF($B1918="","",COUNTIFS($B$5:$B1918,$B1918,$AT$5:$AT1918,$AT1918))</f>
        <v/>
      </c>
      <c r="AZ1918" s="14" t="str">
        <f>IF($B1918="","",COUNTIFS($B$5:$B1918,$B1918,$AV$5:$AV1918,$AV1918))</f>
        <v/>
      </c>
      <c r="BA1918" s="14" t="str">
        <f t="shared" si="296"/>
        <v/>
      </c>
      <c r="BB1918" s="14" t="str">
        <f t="shared" si="297"/>
        <v/>
      </c>
      <c r="BC1918" s="14">
        <f t="shared" si="298"/>
        <v>0</v>
      </c>
      <c r="BF1918" s="20" t="str">
        <f t="shared" si="299"/>
        <v/>
      </c>
    </row>
    <row r="1919" spans="45:58" ht="14.25" customHeight="1">
      <c r="AS1919" s="18" t="str">
        <f t="shared" si="290"/>
        <v/>
      </c>
      <c r="AT1919" s="12" t="str">
        <f t="shared" si="291"/>
        <v/>
      </c>
      <c r="AU1919" s="19" t="str">
        <f t="shared" si="292"/>
        <v/>
      </c>
      <c r="AV1919" s="12" t="str">
        <f t="shared" si="293"/>
        <v/>
      </c>
      <c r="AW1919" s="12" t="str">
        <f t="shared" si="294"/>
        <v/>
      </c>
      <c r="AX1919" s="14" t="str">
        <f t="shared" si="295"/>
        <v/>
      </c>
      <c r="AY1919" s="14" t="str">
        <f>IF($B1919="","",COUNTIFS($B$5:$B1919,$B1919,$AT$5:$AT1919,$AT1919))</f>
        <v/>
      </c>
      <c r="AZ1919" s="14" t="str">
        <f>IF($B1919="","",COUNTIFS($B$5:$B1919,$B1919,$AV$5:$AV1919,$AV1919))</f>
        <v/>
      </c>
      <c r="BA1919" s="14" t="str">
        <f t="shared" si="296"/>
        <v/>
      </c>
      <c r="BB1919" s="14" t="str">
        <f t="shared" si="297"/>
        <v/>
      </c>
      <c r="BC1919" s="14">
        <f t="shared" si="298"/>
        <v>0</v>
      </c>
      <c r="BF1919" s="20" t="str">
        <f t="shared" si="299"/>
        <v/>
      </c>
    </row>
    <row r="1920" spans="45:58" ht="14.25" customHeight="1">
      <c r="AS1920" s="18" t="str">
        <f t="shared" si="290"/>
        <v/>
      </c>
      <c r="AT1920" s="12" t="str">
        <f t="shared" si="291"/>
        <v/>
      </c>
      <c r="AU1920" s="19" t="str">
        <f t="shared" si="292"/>
        <v/>
      </c>
      <c r="AV1920" s="12" t="str">
        <f t="shared" si="293"/>
        <v/>
      </c>
      <c r="AW1920" s="12" t="str">
        <f t="shared" si="294"/>
        <v/>
      </c>
      <c r="AX1920" s="14" t="str">
        <f t="shared" si="295"/>
        <v/>
      </c>
      <c r="AY1920" s="14" t="str">
        <f>IF($B1920="","",COUNTIFS($B$5:$B1920,$B1920,$AT$5:$AT1920,$AT1920))</f>
        <v/>
      </c>
      <c r="AZ1920" s="14" t="str">
        <f>IF($B1920="","",COUNTIFS($B$5:$B1920,$B1920,$AV$5:$AV1920,$AV1920))</f>
        <v/>
      </c>
      <c r="BA1920" s="14" t="str">
        <f t="shared" si="296"/>
        <v/>
      </c>
      <c r="BB1920" s="14" t="str">
        <f t="shared" si="297"/>
        <v/>
      </c>
      <c r="BC1920" s="14">
        <f t="shared" si="298"/>
        <v>0</v>
      </c>
      <c r="BF1920" s="20" t="str">
        <f t="shared" si="299"/>
        <v/>
      </c>
    </row>
    <row r="1921" spans="45:58" ht="14.25" customHeight="1">
      <c r="AS1921" s="18" t="str">
        <f t="shared" si="290"/>
        <v/>
      </c>
      <c r="AT1921" s="12" t="str">
        <f t="shared" si="291"/>
        <v/>
      </c>
      <c r="AU1921" s="19" t="str">
        <f t="shared" si="292"/>
        <v/>
      </c>
      <c r="AV1921" s="12" t="str">
        <f t="shared" si="293"/>
        <v/>
      </c>
      <c r="AW1921" s="12" t="str">
        <f t="shared" si="294"/>
        <v/>
      </c>
      <c r="AX1921" s="14" t="str">
        <f t="shared" si="295"/>
        <v/>
      </c>
      <c r="AY1921" s="14" t="str">
        <f>IF($B1921="","",COUNTIFS($B$5:$B1921,$B1921,$AT$5:$AT1921,$AT1921))</f>
        <v/>
      </c>
      <c r="AZ1921" s="14" t="str">
        <f>IF($B1921="","",COUNTIFS($B$5:$B1921,$B1921,$AV$5:$AV1921,$AV1921))</f>
        <v/>
      </c>
      <c r="BA1921" s="14" t="str">
        <f t="shared" si="296"/>
        <v/>
      </c>
      <c r="BB1921" s="14" t="str">
        <f t="shared" si="297"/>
        <v/>
      </c>
      <c r="BC1921" s="14">
        <f t="shared" si="298"/>
        <v>0</v>
      </c>
      <c r="BF1921" s="20" t="str">
        <f t="shared" si="299"/>
        <v/>
      </c>
    </row>
    <row r="1922" spans="45:58" ht="14.25" customHeight="1">
      <c r="AS1922" s="18" t="str">
        <f t="shared" si="290"/>
        <v/>
      </c>
      <c r="AT1922" s="12" t="str">
        <f t="shared" si="291"/>
        <v/>
      </c>
      <c r="AU1922" s="19" t="str">
        <f t="shared" si="292"/>
        <v/>
      </c>
      <c r="AV1922" s="12" t="str">
        <f t="shared" si="293"/>
        <v/>
      </c>
      <c r="AW1922" s="12" t="str">
        <f t="shared" si="294"/>
        <v/>
      </c>
      <c r="AX1922" s="14" t="str">
        <f t="shared" si="295"/>
        <v/>
      </c>
      <c r="AY1922" s="14" t="str">
        <f>IF($B1922="","",COUNTIFS($B$5:$B1922,$B1922,$AT$5:$AT1922,$AT1922))</f>
        <v/>
      </c>
      <c r="AZ1922" s="14" t="str">
        <f>IF($B1922="","",COUNTIFS($B$5:$B1922,$B1922,$AV$5:$AV1922,$AV1922))</f>
        <v/>
      </c>
      <c r="BA1922" s="14" t="str">
        <f t="shared" si="296"/>
        <v/>
      </c>
      <c r="BB1922" s="14" t="str">
        <f t="shared" si="297"/>
        <v/>
      </c>
      <c r="BC1922" s="14">
        <f t="shared" si="298"/>
        <v>0</v>
      </c>
      <c r="BF1922" s="20" t="str">
        <f t="shared" si="299"/>
        <v/>
      </c>
    </row>
    <row r="1923" spans="45:58" ht="14.25" customHeight="1">
      <c r="AS1923" s="18" t="str">
        <f t="shared" si="290"/>
        <v/>
      </c>
      <c r="AT1923" s="12" t="str">
        <f t="shared" si="291"/>
        <v/>
      </c>
      <c r="AU1923" s="19" t="str">
        <f t="shared" si="292"/>
        <v/>
      </c>
      <c r="AV1923" s="12" t="str">
        <f t="shared" si="293"/>
        <v/>
      </c>
      <c r="AW1923" s="12" t="str">
        <f t="shared" si="294"/>
        <v/>
      </c>
      <c r="AX1923" s="14" t="str">
        <f t="shared" si="295"/>
        <v/>
      </c>
      <c r="AY1923" s="14" t="str">
        <f>IF($B1923="","",COUNTIFS($B$5:$B1923,$B1923,$AT$5:$AT1923,$AT1923))</f>
        <v/>
      </c>
      <c r="AZ1923" s="14" t="str">
        <f>IF($B1923="","",COUNTIFS($B$5:$B1923,$B1923,$AV$5:$AV1923,$AV1923))</f>
        <v/>
      </c>
      <c r="BA1923" s="14" t="str">
        <f t="shared" si="296"/>
        <v/>
      </c>
      <c r="BB1923" s="14" t="str">
        <f t="shared" si="297"/>
        <v/>
      </c>
      <c r="BC1923" s="14">
        <f t="shared" si="298"/>
        <v>0</v>
      </c>
      <c r="BF1923" s="20" t="str">
        <f t="shared" si="299"/>
        <v/>
      </c>
    </row>
    <row r="1924" spans="45:58" ht="14.25" customHeight="1">
      <c r="AS1924" s="18" t="str">
        <f t="shared" si="290"/>
        <v/>
      </c>
      <c r="AT1924" s="12" t="str">
        <f t="shared" si="291"/>
        <v/>
      </c>
      <c r="AU1924" s="19" t="str">
        <f t="shared" si="292"/>
        <v/>
      </c>
      <c r="AV1924" s="12" t="str">
        <f t="shared" si="293"/>
        <v/>
      </c>
      <c r="AW1924" s="12" t="str">
        <f t="shared" si="294"/>
        <v/>
      </c>
      <c r="AX1924" s="14" t="str">
        <f t="shared" si="295"/>
        <v/>
      </c>
      <c r="AY1924" s="14" t="str">
        <f>IF($B1924="","",COUNTIFS($B$5:$B1924,$B1924,$AT$5:$AT1924,$AT1924))</f>
        <v/>
      </c>
      <c r="AZ1924" s="14" t="str">
        <f>IF($B1924="","",COUNTIFS($B$5:$B1924,$B1924,$AV$5:$AV1924,$AV1924))</f>
        <v/>
      </c>
      <c r="BA1924" s="14" t="str">
        <f t="shared" si="296"/>
        <v/>
      </c>
      <c r="BB1924" s="14" t="str">
        <f t="shared" si="297"/>
        <v/>
      </c>
      <c r="BC1924" s="14">
        <f t="shared" si="298"/>
        <v>0</v>
      </c>
      <c r="BF1924" s="20" t="str">
        <f t="shared" si="299"/>
        <v/>
      </c>
    </row>
    <row r="1925" spans="45:58" ht="14.25" customHeight="1">
      <c r="AS1925" s="18" t="str">
        <f t="shared" ref="AS1925:AS1988" si="300">IF($B1925="","",SUM($H1925,$J1925,$L1925,$N1925,$P1925,$R1925,$T1925,$V1925,$X1925,$Z1925,$AB1925,$AD1925,$AF1925,$AH1925,$AJ1925,$AL1925,$AN1925))</f>
        <v/>
      </c>
      <c r="AT1925" s="12" t="str">
        <f t="shared" ref="AT1925:AT1988" si="301">IF($C1925="","",DATE(YEAR($C1925),MONTH($C1925),1))</f>
        <v/>
      </c>
      <c r="AU1925" s="19" t="str">
        <f t="shared" ref="AU1925:AU1988" si="302">IF($AT1925="","",TEXT($AT1925,"mmmm yyyy"))</f>
        <v/>
      </c>
      <c r="AV1925" s="12" t="str">
        <f t="shared" ref="AV1925:AV1988" si="303">IF($C1925="","",$C1925-WEEKDAY($C1925,2)+1)</f>
        <v/>
      </c>
      <c r="AW1925" s="12" t="str">
        <f t="shared" ref="AW1925:AW1988" si="304">IF($AV1925="","",$AV1925+6)</f>
        <v/>
      </c>
      <c r="AX1925" s="14" t="str">
        <f t="shared" ref="AX1925:AX1988" si="305">IF($AV1925="","",TEXT($AV1925,"dd/mm/yyyy")&amp;" - "&amp;TEXT($AW1925,"dd/mm/yyyy"))</f>
        <v/>
      </c>
      <c r="AY1925" s="14" t="str">
        <f>IF($B1925="","",COUNTIFS($B$5:$B1925,$B1925,$AT$5:$AT1925,$AT1925))</f>
        <v/>
      </c>
      <c r="AZ1925" s="14" t="str">
        <f>IF($B1925="","",COUNTIFS($B$5:$B1925,$B1925,$AV$5:$AV1925,$AV1925))</f>
        <v/>
      </c>
      <c r="BA1925" s="14" t="str">
        <f t="shared" ref="BA1925:BA1988" si="306">IF($B1925="","",TEXT($AY1925,"00")&amp;"|"&amp;$B1925&amp;"|"&amp;TEXT($AT1925,"yyyymmdd"))</f>
        <v/>
      </c>
      <c r="BB1925" s="14" t="str">
        <f t="shared" ref="BB1925:BB1988" si="307">IF($B1925="","",TEXT($AZ1925,"00")&amp;"|"&amp;$B1925&amp;"|"&amp;TEXT($AV1925,"yyyymmdd"))</f>
        <v/>
      </c>
      <c r="BC1925" s="14">
        <f t="shared" ref="BC1925:BC1988" si="308">IF(OR($AP1925="YES",$AP1925="Yes",$AP1925="Y",$AP1925=1),1,0)</f>
        <v>0</v>
      </c>
      <c r="BF1925" s="20" t="str">
        <f t="shared" ref="BF1925:BF1988" si="309">IF($C1925="","",IF($C1925&gt;=DATE(2026,6,1),"QA-2026-06",IF($C1925&gt;=DATE(2026,5,1),"May 2026+",IF($C1925&gt;=DATE(2026,4,1),"April 2026",IF($C1925&gt;=DATE(2026,3,1),"March 2026","Jan-Feb 2026")))))</f>
        <v/>
      </c>
    </row>
    <row r="1926" spans="45:58" ht="14.25" customHeight="1">
      <c r="AS1926" s="18" t="str">
        <f t="shared" si="300"/>
        <v/>
      </c>
      <c r="AT1926" s="12" t="str">
        <f t="shared" si="301"/>
        <v/>
      </c>
      <c r="AU1926" s="19" t="str">
        <f t="shared" si="302"/>
        <v/>
      </c>
      <c r="AV1926" s="12" t="str">
        <f t="shared" si="303"/>
        <v/>
      </c>
      <c r="AW1926" s="12" t="str">
        <f t="shared" si="304"/>
        <v/>
      </c>
      <c r="AX1926" s="14" t="str">
        <f t="shared" si="305"/>
        <v/>
      </c>
      <c r="AY1926" s="14" t="str">
        <f>IF($B1926="","",COUNTIFS($B$5:$B1926,$B1926,$AT$5:$AT1926,$AT1926))</f>
        <v/>
      </c>
      <c r="AZ1926" s="14" t="str">
        <f>IF($B1926="","",COUNTIFS($B$5:$B1926,$B1926,$AV$5:$AV1926,$AV1926))</f>
        <v/>
      </c>
      <c r="BA1926" s="14" t="str">
        <f t="shared" si="306"/>
        <v/>
      </c>
      <c r="BB1926" s="14" t="str">
        <f t="shared" si="307"/>
        <v/>
      </c>
      <c r="BC1926" s="14">
        <f t="shared" si="308"/>
        <v>0</v>
      </c>
      <c r="BF1926" s="20" t="str">
        <f t="shared" si="309"/>
        <v/>
      </c>
    </row>
    <row r="1927" spans="45:58" ht="14.25" customHeight="1">
      <c r="AS1927" s="18" t="str">
        <f t="shared" si="300"/>
        <v/>
      </c>
      <c r="AT1927" s="12" t="str">
        <f t="shared" si="301"/>
        <v/>
      </c>
      <c r="AU1927" s="19" t="str">
        <f t="shared" si="302"/>
        <v/>
      </c>
      <c r="AV1927" s="12" t="str">
        <f t="shared" si="303"/>
        <v/>
      </c>
      <c r="AW1927" s="12" t="str">
        <f t="shared" si="304"/>
        <v/>
      </c>
      <c r="AX1927" s="14" t="str">
        <f t="shared" si="305"/>
        <v/>
      </c>
      <c r="AY1927" s="14" t="str">
        <f>IF($B1927="","",COUNTIFS($B$5:$B1927,$B1927,$AT$5:$AT1927,$AT1927))</f>
        <v/>
      </c>
      <c r="AZ1927" s="14" t="str">
        <f>IF($B1927="","",COUNTIFS($B$5:$B1927,$B1927,$AV$5:$AV1927,$AV1927))</f>
        <v/>
      </c>
      <c r="BA1927" s="14" t="str">
        <f t="shared" si="306"/>
        <v/>
      </c>
      <c r="BB1927" s="14" t="str">
        <f t="shared" si="307"/>
        <v/>
      </c>
      <c r="BC1927" s="14">
        <f t="shared" si="308"/>
        <v>0</v>
      </c>
      <c r="BF1927" s="20" t="str">
        <f t="shared" si="309"/>
        <v/>
      </c>
    </row>
    <row r="1928" spans="45:58" ht="14.25" customHeight="1">
      <c r="AS1928" s="18" t="str">
        <f t="shared" si="300"/>
        <v/>
      </c>
      <c r="AT1928" s="12" t="str">
        <f t="shared" si="301"/>
        <v/>
      </c>
      <c r="AU1928" s="19" t="str">
        <f t="shared" si="302"/>
        <v/>
      </c>
      <c r="AV1928" s="12" t="str">
        <f t="shared" si="303"/>
        <v/>
      </c>
      <c r="AW1928" s="12" t="str">
        <f t="shared" si="304"/>
        <v/>
      </c>
      <c r="AX1928" s="14" t="str">
        <f t="shared" si="305"/>
        <v/>
      </c>
      <c r="AY1928" s="14" t="str">
        <f>IF($B1928="","",COUNTIFS($B$5:$B1928,$B1928,$AT$5:$AT1928,$AT1928))</f>
        <v/>
      </c>
      <c r="AZ1928" s="14" t="str">
        <f>IF($B1928="","",COUNTIFS($B$5:$B1928,$B1928,$AV$5:$AV1928,$AV1928))</f>
        <v/>
      </c>
      <c r="BA1928" s="14" t="str">
        <f t="shared" si="306"/>
        <v/>
      </c>
      <c r="BB1928" s="14" t="str">
        <f t="shared" si="307"/>
        <v/>
      </c>
      <c r="BC1928" s="14">
        <f t="shared" si="308"/>
        <v>0</v>
      </c>
      <c r="BF1928" s="20" t="str">
        <f t="shared" si="309"/>
        <v/>
      </c>
    </row>
    <row r="1929" spans="45:58" ht="14.25" customHeight="1">
      <c r="AS1929" s="18" t="str">
        <f t="shared" si="300"/>
        <v/>
      </c>
      <c r="AT1929" s="12" t="str">
        <f t="shared" si="301"/>
        <v/>
      </c>
      <c r="AU1929" s="19" t="str">
        <f t="shared" si="302"/>
        <v/>
      </c>
      <c r="AV1929" s="12" t="str">
        <f t="shared" si="303"/>
        <v/>
      </c>
      <c r="AW1929" s="12" t="str">
        <f t="shared" si="304"/>
        <v/>
      </c>
      <c r="AX1929" s="14" t="str">
        <f t="shared" si="305"/>
        <v/>
      </c>
      <c r="AY1929" s="14" t="str">
        <f>IF($B1929="","",COUNTIFS($B$5:$B1929,$B1929,$AT$5:$AT1929,$AT1929))</f>
        <v/>
      </c>
      <c r="AZ1929" s="14" t="str">
        <f>IF($B1929="","",COUNTIFS($B$5:$B1929,$B1929,$AV$5:$AV1929,$AV1929))</f>
        <v/>
      </c>
      <c r="BA1929" s="14" t="str">
        <f t="shared" si="306"/>
        <v/>
      </c>
      <c r="BB1929" s="14" t="str">
        <f t="shared" si="307"/>
        <v/>
      </c>
      <c r="BC1929" s="14">
        <f t="shared" si="308"/>
        <v>0</v>
      </c>
      <c r="BF1929" s="20" t="str">
        <f t="shared" si="309"/>
        <v/>
      </c>
    </row>
    <row r="1930" spans="45:58" ht="14.25" customHeight="1">
      <c r="AS1930" s="18" t="str">
        <f t="shared" si="300"/>
        <v/>
      </c>
      <c r="AT1930" s="12" t="str">
        <f t="shared" si="301"/>
        <v/>
      </c>
      <c r="AU1930" s="19" t="str">
        <f t="shared" si="302"/>
        <v/>
      </c>
      <c r="AV1930" s="12" t="str">
        <f t="shared" si="303"/>
        <v/>
      </c>
      <c r="AW1930" s="12" t="str">
        <f t="shared" si="304"/>
        <v/>
      </c>
      <c r="AX1930" s="14" t="str">
        <f t="shared" si="305"/>
        <v/>
      </c>
      <c r="AY1930" s="14" t="str">
        <f>IF($B1930="","",COUNTIFS($B$5:$B1930,$B1930,$AT$5:$AT1930,$AT1930))</f>
        <v/>
      </c>
      <c r="AZ1930" s="14" t="str">
        <f>IF($B1930="","",COUNTIFS($B$5:$B1930,$B1930,$AV$5:$AV1930,$AV1930))</f>
        <v/>
      </c>
      <c r="BA1930" s="14" t="str">
        <f t="shared" si="306"/>
        <v/>
      </c>
      <c r="BB1930" s="14" t="str">
        <f t="shared" si="307"/>
        <v/>
      </c>
      <c r="BC1930" s="14">
        <f t="shared" si="308"/>
        <v>0</v>
      </c>
      <c r="BF1930" s="20" t="str">
        <f t="shared" si="309"/>
        <v/>
      </c>
    </row>
    <row r="1931" spans="45:58" ht="14.25" customHeight="1">
      <c r="AS1931" s="18" t="str">
        <f t="shared" si="300"/>
        <v/>
      </c>
      <c r="AT1931" s="12" t="str">
        <f t="shared" si="301"/>
        <v/>
      </c>
      <c r="AU1931" s="19" t="str">
        <f t="shared" si="302"/>
        <v/>
      </c>
      <c r="AV1931" s="12" t="str">
        <f t="shared" si="303"/>
        <v/>
      </c>
      <c r="AW1931" s="12" t="str">
        <f t="shared" si="304"/>
        <v/>
      </c>
      <c r="AX1931" s="14" t="str">
        <f t="shared" si="305"/>
        <v/>
      </c>
      <c r="AY1931" s="14" t="str">
        <f>IF($B1931="","",COUNTIFS($B$5:$B1931,$B1931,$AT$5:$AT1931,$AT1931))</f>
        <v/>
      </c>
      <c r="AZ1931" s="14" t="str">
        <f>IF($B1931="","",COUNTIFS($B$5:$B1931,$B1931,$AV$5:$AV1931,$AV1931))</f>
        <v/>
      </c>
      <c r="BA1931" s="14" t="str">
        <f t="shared" si="306"/>
        <v/>
      </c>
      <c r="BB1931" s="14" t="str">
        <f t="shared" si="307"/>
        <v/>
      </c>
      <c r="BC1931" s="14">
        <f t="shared" si="308"/>
        <v>0</v>
      </c>
      <c r="BF1931" s="20" t="str">
        <f t="shared" si="309"/>
        <v/>
      </c>
    </row>
    <row r="1932" spans="45:58" ht="14.25" customHeight="1">
      <c r="AS1932" s="18" t="str">
        <f t="shared" si="300"/>
        <v/>
      </c>
      <c r="AT1932" s="12" t="str">
        <f t="shared" si="301"/>
        <v/>
      </c>
      <c r="AU1932" s="19" t="str">
        <f t="shared" si="302"/>
        <v/>
      </c>
      <c r="AV1932" s="12" t="str">
        <f t="shared" si="303"/>
        <v/>
      </c>
      <c r="AW1932" s="12" t="str">
        <f t="shared" si="304"/>
        <v/>
      </c>
      <c r="AX1932" s="14" t="str">
        <f t="shared" si="305"/>
        <v/>
      </c>
      <c r="AY1932" s="14" t="str">
        <f>IF($B1932="","",COUNTIFS($B$5:$B1932,$B1932,$AT$5:$AT1932,$AT1932))</f>
        <v/>
      </c>
      <c r="AZ1932" s="14" t="str">
        <f>IF($B1932="","",COUNTIFS($B$5:$B1932,$B1932,$AV$5:$AV1932,$AV1932))</f>
        <v/>
      </c>
      <c r="BA1932" s="14" t="str">
        <f t="shared" si="306"/>
        <v/>
      </c>
      <c r="BB1932" s="14" t="str">
        <f t="shared" si="307"/>
        <v/>
      </c>
      <c r="BC1932" s="14">
        <f t="shared" si="308"/>
        <v>0</v>
      </c>
      <c r="BF1932" s="20" t="str">
        <f t="shared" si="309"/>
        <v/>
      </c>
    </row>
    <row r="1933" spans="45:58" ht="14.25" customHeight="1">
      <c r="AS1933" s="18" t="str">
        <f t="shared" si="300"/>
        <v/>
      </c>
      <c r="AT1933" s="12" t="str">
        <f t="shared" si="301"/>
        <v/>
      </c>
      <c r="AU1933" s="19" t="str">
        <f t="shared" si="302"/>
        <v/>
      </c>
      <c r="AV1933" s="12" t="str">
        <f t="shared" si="303"/>
        <v/>
      </c>
      <c r="AW1933" s="12" t="str">
        <f t="shared" si="304"/>
        <v/>
      </c>
      <c r="AX1933" s="14" t="str">
        <f t="shared" si="305"/>
        <v/>
      </c>
      <c r="AY1933" s="14" t="str">
        <f>IF($B1933="","",COUNTIFS($B$5:$B1933,$B1933,$AT$5:$AT1933,$AT1933))</f>
        <v/>
      </c>
      <c r="AZ1933" s="14" t="str">
        <f>IF($B1933="","",COUNTIFS($B$5:$B1933,$B1933,$AV$5:$AV1933,$AV1933))</f>
        <v/>
      </c>
      <c r="BA1933" s="14" t="str">
        <f t="shared" si="306"/>
        <v/>
      </c>
      <c r="BB1933" s="14" t="str">
        <f t="shared" si="307"/>
        <v/>
      </c>
      <c r="BC1933" s="14">
        <f t="shared" si="308"/>
        <v>0</v>
      </c>
      <c r="BF1933" s="20" t="str">
        <f t="shared" si="309"/>
        <v/>
      </c>
    </row>
    <row r="1934" spans="45:58" ht="14.25" customHeight="1">
      <c r="AS1934" s="18" t="str">
        <f t="shared" si="300"/>
        <v/>
      </c>
      <c r="AT1934" s="12" t="str">
        <f t="shared" si="301"/>
        <v/>
      </c>
      <c r="AU1934" s="19" t="str">
        <f t="shared" si="302"/>
        <v/>
      </c>
      <c r="AV1934" s="12" t="str">
        <f t="shared" si="303"/>
        <v/>
      </c>
      <c r="AW1934" s="12" t="str">
        <f t="shared" si="304"/>
        <v/>
      </c>
      <c r="AX1934" s="14" t="str">
        <f t="shared" si="305"/>
        <v/>
      </c>
      <c r="AY1934" s="14" t="str">
        <f>IF($B1934="","",COUNTIFS($B$5:$B1934,$B1934,$AT$5:$AT1934,$AT1934))</f>
        <v/>
      </c>
      <c r="AZ1934" s="14" t="str">
        <f>IF($B1934="","",COUNTIFS($B$5:$B1934,$B1934,$AV$5:$AV1934,$AV1934))</f>
        <v/>
      </c>
      <c r="BA1934" s="14" t="str">
        <f t="shared" si="306"/>
        <v/>
      </c>
      <c r="BB1934" s="14" t="str">
        <f t="shared" si="307"/>
        <v/>
      </c>
      <c r="BC1934" s="14">
        <f t="shared" si="308"/>
        <v>0</v>
      </c>
      <c r="BF1934" s="20" t="str">
        <f t="shared" si="309"/>
        <v/>
      </c>
    </row>
    <row r="1935" spans="45:58" ht="14.25" customHeight="1">
      <c r="AS1935" s="18" t="str">
        <f t="shared" si="300"/>
        <v/>
      </c>
      <c r="AT1935" s="12" t="str">
        <f t="shared" si="301"/>
        <v/>
      </c>
      <c r="AU1935" s="19" t="str">
        <f t="shared" si="302"/>
        <v/>
      </c>
      <c r="AV1935" s="12" t="str">
        <f t="shared" si="303"/>
        <v/>
      </c>
      <c r="AW1935" s="12" t="str">
        <f t="shared" si="304"/>
        <v/>
      </c>
      <c r="AX1935" s="14" t="str">
        <f t="shared" si="305"/>
        <v/>
      </c>
      <c r="AY1935" s="14" t="str">
        <f>IF($B1935="","",COUNTIFS($B$5:$B1935,$B1935,$AT$5:$AT1935,$AT1935))</f>
        <v/>
      </c>
      <c r="AZ1935" s="14" t="str">
        <f>IF($B1935="","",COUNTIFS($B$5:$B1935,$B1935,$AV$5:$AV1935,$AV1935))</f>
        <v/>
      </c>
      <c r="BA1935" s="14" t="str">
        <f t="shared" si="306"/>
        <v/>
      </c>
      <c r="BB1935" s="14" t="str">
        <f t="shared" si="307"/>
        <v/>
      </c>
      <c r="BC1935" s="14">
        <f t="shared" si="308"/>
        <v>0</v>
      </c>
      <c r="BF1935" s="20" t="str">
        <f t="shared" si="309"/>
        <v/>
      </c>
    </row>
    <row r="1936" spans="45:58" ht="14.25" customHeight="1">
      <c r="AS1936" s="18" t="str">
        <f t="shared" si="300"/>
        <v/>
      </c>
      <c r="AT1936" s="12" t="str">
        <f t="shared" si="301"/>
        <v/>
      </c>
      <c r="AU1936" s="19" t="str">
        <f t="shared" si="302"/>
        <v/>
      </c>
      <c r="AV1936" s="12" t="str">
        <f t="shared" si="303"/>
        <v/>
      </c>
      <c r="AW1936" s="12" t="str">
        <f t="shared" si="304"/>
        <v/>
      </c>
      <c r="AX1936" s="14" t="str">
        <f t="shared" si="305"/>
        <v/>
      </c>
      <c r="AY1936" s="14" t="str">
        <f>IF($B1936="","",COUNTIFS($B$5:$B1936,$B1936,$AT$5:$AT1936,$AT1936))</f>
        <v/>
      </c>
      <c r="AZ1936" s="14" t="str">
        <f>IF($B1936="","",COUNTIFS($B$5:$B1936,$B1936,$AV$5:$AV1936,$AV1936))</f>
        <v/>
      </c>
      <c r="BA1936" s="14" t="str">
        <f t="shared" si="306"/>
        <v/>
      </c>
      <c r="BB1936" s="14" t="str">
        <f t="shared" si="307"/>
        <v/>
      </c>
      <c r="BC1936" s="14">
        <f t="shared" si="308"/>
        <v>0</v>
      </c>
      <c r="BF1936" s="20" t="str">
        <f t="shared" si="309"/>
        <v/>
      </c>
    </row>
    <row r="1937" spans="45:58" ht="14.25" customHeight="1">
      <c r="AS1937" s="18" t="str">
        <f t="shared" si="300"/>
        <v/>
      </c>
      <c r="AT1937" s="12" t="str">
        <f t="shared" si="301"/>
        <v/>
      </c>
      <c r="AU1937" s="19" t="str">
        <f t="shared" si="302"/>
        <v/>
      </c>
      <c r="AV1937" s="12" t="str">
        <f t="shared" si="303"/>
        <v/>
      </c>
      <c r="AW1937" s="12" t="str">
        <f t="shared" si="304"/>
        <v/>
      </c>
      <c r="AX1937" s="14" t="str">
        <f t="shared" si="305"/>
        <v/>
      </c>
      <c r="AY1937" s="14" t="str">
        <f>IF($B1937="","",COUNTIFS($B$5:$B1937,$B1937,$AT$5:$AT1937,$AT1937))</f>
        <v/>
      </c>
      <c r="AZ1937" s="14" t="str">
        <f>IF($B1937="","",COUNTIFS($B$5:$B1937,$B1937,$AV$5:$AV1937,$AV1937))</f>
        <v/>
      </c>
      <c r="BA1937" s="14" t="str">
        <f t="shared" si="306"/>
        <v/>
      </c>
      <c r="BB1937" s="14" t="str">
        <f t="shared" si="307"/>
        <v/>
      </c>
      <c r="BC1937" s="14">
        <f t="shared" si="308"/>
        <v>0</v>
      </c>
      <c r="BF1937" s="20" t="str">
        <f t="shared" si="309"/>
        <v/>
      </c>
    </row>
    <row r="1938" spans="45:58" ht="14.25" customHeight="1">
      <c r="AS1938" s="18" t="str">
        <f t="shared" si="300"/>
        <v/>
      </c>
      <c r="AT1938" s="12" t="str">
        <f t="shared" si="301"/>
        <v/>
      </c>
      <c r="AU1938" s="19" t="str">
        <f t="shared" si="302"/>
        <v/>
      </c>
      <c r="AV1938" s="12" t="str">
        <f t="shared" si="303"/>
        <v/>
      </c>
      <c r="AW1938" s="12" t="str">
        <f t="shared" si="304"/>
        <v/>
      </c>
      <c r="AX1938" s="14" t="str">
        <f t="shared" si="305"/>
        <v/>
      </c>
      <c r="AY1938" s="14" t="str">
        <f>IF($B1938="","",COUNTIFS($B$5:$B1938,$B1938,$AT$5:$AT1938,$AT1938))</f>
        <v/>
      </c>
      <c r="AZ1938" s="14" t="str">
        <f>IF($B1938="","",COUNTIFS($B$5:$B1938,$B1938,$AV$5:$AV1938,$AV1938))</f>
        <v/>
      </c>
      <c r="BA1938" s="14" t="str">
        <f t="shared" si="306"/>
        <v/>
      </c>
      <c r="BB1938" s="14" t="str">
        <f t="shared" si="307"/>
        <v/>
      </c>
      <c r="BC1938" s="14">
        <f t="shared" si="308"/>
        <v>0</v>
      </c>
      <c r="BF1938" s="20" t="str">
        <f t="shared" si="309"/>
        <v/>
      </c>
    </row>
    <row r="1939" spans="45:58" ht="14.25" customHeight="1">
      <c r="AS1939" s="18" t="str">
        <f t="shared" si="300"/>
        <v/>
      </c>
      <c r="AT1939" s="12" t="str">
        <f t="shared" si="301"/>
        <v/>
      </c>
      <c r="AU1939" s="19" t="str">
        <f t="shared" si="302"/>
        <v/>
      </c>
      <c r="AV1939" s="12" t="str">
        <f t="shared" si="303"/>
        <v/>
      </c>
      <c r="AW1939" s="12" t="str">
        <f t="shared" si="304"/>
        <v/>
      </c>
      <c r="AX1939" s="14" t="str">
        <f t="shared" si="305"/>
        <v/>
      </c>
      <c r="AY1939" s="14" t="str">
        <f>IF($B1939="","",COUNTIFS($B$5:$B1939,$B1939,$AT$5:$AT1939,$AT1939))</f>
        <v/>
      </c>
      <c r="AZ1939" s="14" t="str">
        <f>IF($B1939="","",COUNTIFS($B$5:$B1939,$B1939,$AV$5:$AV1939,$AV1939))</f>
        <v/>
      </c>
      <c r="BA1939" s="14" t="str">
        <f t="shared" si="306"/>
        <v/>
      </c>
      <c r="BB1939" s="14" t="str">
        <f t="shared" si="307"/>
        <v/>
      </c>
      <c r="BC1939" s="14">
        <f t="shared" si="308"/>
        <v>0</v>
      </c>
      <c r="BF1939" s="20" t="str">
        <f t="shared" si="309"/>
        <v/>
      </c>
    </row>
    <row r="1940" spans="45:58" ht="14.25" customHeight="1">
      <c r="AS1940" s="18" t="str">
        <f t="shared" si="300"/>
        <v/>
      </c>
      <c r="AT1940" s="12" t="str">
        <f t="shared" si="301"/>
        <v/>
      </c>
      <c r="AU1940" s="19" t="str">
        <f t="shared" si="302"/>
        <v/>
      </c>
      <c r="AV1940" s="12" t="str">
        <f t="shared" si="303"/>
        <v/>
      </c>
      <c r="AW1940" s="12" t="str">
        <f t="shared" si="304"/>
        <v/>
      </c>
      <c r="AX1940" s="14" t="str">
        <f t="shared" si="305"/>
        <v/>
      </c>
      <c r="AY1940" s="14" t="str">
        <f>IF($B1940="","",COUNTIFS($B$5:$B1940,$B1940,$AT$5:$AT1940,$AT1940))</f>
        <v/>
      </c>
      <c r="AZ1940" s="14" t="str">
        <f>IF($B1940="","",COUNTIFS($B$5:$B1940,$B1940,$AV$5:$AV1940,$AV1940))</f>
        <v/>
      </c>
      <c r="BA1940" s="14" t="str">
        <f t="shared" si="306"/>
        <v/>
      </c>
      <c r="BB1940" s="14" t="str">
        <f t="shared" si="307"/>
        <v/>
      </c>
      <c r="BC1940" s="14">
        <f t="shared" si="308"/>
        <v>0</v>
      </c>
      <c r="BF1940" s="20" t="str">
        <f t="shared" si="309"/>
        <v/>
      </c>
    </row>
    <row r="1941" spans="45:58" ht="14.25" customHeight="1">
      <c r="AS1941" s="18" t="str">
        <f t="shared" si="300"/>
        <v/>
      </c>
      <c r="AT1941" s="12" t="str">
        <f t="shared" si="301"/>
        <v/>
      </c>
      <c r="AU1941" s="19" t="str">
        <f t="shared" si="302"/>
        <v/>
      </c>
      <c r="AV1941" s="12" t="str">
        <f t="shared" si="303"/>
        <v/>
      </c>
      <c r="AW1941" s="12" t="str">
        <f t="shared" si="304"/>
        <v/>
      </c>
      <c r="AX1941" s="14" t="str">
        <f t="shared" si="305"/>
        <v/>
      </c>
      <c r="AY1941" s="14" t="str">
        <f>IF($B1941="","",COUNTIFS($B$5:$B1941,$B1941,$AT$5:$AT1941,$AT1941))</f>
        <v/>
      </c>
      <c r="AZ1941" s="14" t="str">
        <f>IF($B1941="","",COUNTIFS($B$5:$B1941,$B1941,$AV$5:$AV1941,$AV1941))</f>
        <v/>
      </c>
      <c r="BA1941" s="14" t="str">
        <f t="shared" si="306"/>
        <v/>
      </c>
      <c r="BB1941" s="14" t="str">
        <f t="shared" si="307"/>
        <v/>
      </c>
      <c r="BC1941" s="14">
        <f t="shared" si="308"/>
        <v>0</v>
      </c>
      <c r="BF1941" s="20" t="str">
        <f t="shared" si="309"/>
        <v/>
      </c>
    </row>
    <row r="1942" spans="45:58" ht="14.25" customHeight="1">
      <c r="AS1942" s="18" t="str">
        <f t="shared" si="300"/>
        <v/>
      </c>
      <c r="AT1942" s="12" t="str">
        <f t="shared" si="301"/>
        <v/>
      </c>
      <c r="AU1942" s="19" t="str">
        <f t="shared" si="302"/>
        <v/>
      </c>
      <c r="AV1942" s="12" t="str">
        <f t="shared" si="303"/>
        <v/>
      </c>
      <c r="AW1942" s="12" t="str">
        <f t="shared" si="304"/>
        <v/>
      </c>
      <c r="AX1942" s="14" t="str">
        <f t="shared" si="305"/>
        <v/>
      </c>
      <c r="AY1942" s="14" t="str">
        <f>IF($B1942="","",COUNTIFS($B$5:$B1942,$B1942,$AT$5:$AT1942,$AT1942))</f>
        <v/>
      </c>
      <c r="AZ1942" s="14" t="str">
        <f>IF($B1942="","",COUNTIFS($B$5:$B1942,$B1942,$AV$5:$AV1942,$AV1942))</f>
        <v/>
      </c>
      <c r="BA1942" s="14" t="str">
        <f t="shared" si="306"/>
        <v/>
      </c>
      <c r="BB1942" s="14" t="str">
        <f t="shared" si="307"/>
        <v/>
      </c>
      <c r="BC1942" s="14">
        <f t="shared" si="308"/>
        <v>0</v>
      </c>
      <c r="BF1942" s="20" t="str">
        <f t="shared" si="309"/>
        <v/>
      </c>
    </row>
    <row r="1943" spans="45:58" ht="14.25" customHeight="1">
      <c r="AS1943" s="18" t="str">
        <f t="shared" si="300"/>
        <v/>
      </c>
      <c r="AT1943" s="12" t="str">
        <f t="shared" si="301"/>
        <v/>
      </c>
      <c r="AU1943" s="19" t="str">
        <f t="shared" si="302"/>
        <v/>
      </c>
      <c r="AV1943" s="12" t="str">
        <f t="shared" si="303"/>
        <v/>
      </c>
      <c r="AW1943" s="12" t="str">
        <f t="shared" si="304"/>
        <v/>
      </c>
      <c r="AX1943" s="14" t="str">
        <f t="shared" si="305"/>
        <v/>
      </c>
      <c r="AY1943" s="14" t="str">
        <f>IF($B1943="","",COUNTIFS($B$5:$B1943,$B1943,$AT$5:$AT1943,$AT1943))</f>
        <v/>
      </c>
      <c r="AZ1943" s="14" t="str">
        <f>IF($B1943="","",COUNTIFS($B$5:$B1943,$B1943,$AV$5:$AV1943,$AV1943))</f>
        <v/>
      </c>
      <c r="BA1943" s="14" t="str">
        <f t="shared" si="306"/>
        <v/>
      </c>
      <c r="BB1943" s="14" t="str">
        <f t="shared" si="307"/>
        <v/>
      </c>
      <c r="BC1943" s="14">
        <f t="shared" si="308"/>
        <v>0</v>
      </c>
      <c r="BF1943" s="20" t="str">
        <f t="shared" si="309"/>
        <v/>
      </c>
    </row>
    <row r="1944" spans="45:58" ht="14.25" customHeight="1">
      <c r="AS1944" s="18" t="str">
        <f t="shared" si="300"/>
        <v/>
      </c>
      <c r="AT1944" s="12" t="str">
        <f t="shared" si="301"/>
        <v/>
      </c>
      <c r="AU1944" s="19" t="str">
        <f t="shared" si="302"/>
        <v/>
      </c>
      <c r="AV1944" s="12" t="str">
        <f t="shared" si="303"/>
        <v/>
      </c>
      <c r="AW1944" s="12" t="str">
        <f t="shared" si="304"/>
        <v/>
      </c>
      <c r="AX1944" s="14" t="str">
        <f t="shared" si="305"/>
        <v/>
      </c>
      <c r="AY1944" s="14" t="str">
        <f>IF($B1944="","",COUNTIFS($B$5:$B1944,$B1944,$AT$5:$AT1944,$AT1944))</f>
        <v/>
      </c>
      <c r="AZ1944" s="14" t="str">
        <f>IF($B1944="","",COUNTIFS($B$5:$B1944,$B1944,$AV$5:$AV1944,$AV1944))</f>
        <v/>
      </c>
      <c r="BA1944" s="14" t="str">
        <f t="shared" si="306"/>
        <v/>
      </c>
      <c r="BB1944" s="14" t="str">
        <f t="shared" si="307"/>
        <v/>
      </c>
      <c r="BC1944" s="14">
        <f t="shared" si="308"/>
        <v>0</v>
      </c>
      <c r="BF1944" s="20" t="str">
        <f t="shared" si="309"/>
        <v/>
      </c>
    </row>
    <row r="1945" spans="45:58" ht="14.25" customHeight="1">
      <c r="AS1945" s="18" t="str">
        <f t="shared" si="300"/>
        <v/>
      </c>
      <c r="AT1945" s="12" t="str">
        <f t="shared" si="301"/>
        <v/>
      </c>
      <c r="AU1945" s="19" t="str">
        <f t="shared" si="302"/>
        <v/>
      </c>
      <c r="AV1945" s="12" t="str">
        <f t="shared" si="303"/>
        <v/>
      </c>
      <c r="AW1945" s="12" t="str">
        <f t="shared" si="304"/>
        <v/>
      </c>
      <c r="AX1945" s="14" t="str">
        <f t="shared" si="305"/>
        <v/>
      </c>
      <c r="AY1945" s="14" t="str">
        <f>IF($B1945="","",COUNTIFS($B$5:$B1945,$B1945,$AT$5:$AT1945,$AT1945))</f>
        <v/>
      </c>
      <c r="AZ1945" s="14" t="str">
        <f>IF($B1945="","",COUNTIFS($B$5:$B1945,$B1945,$AV$5:$AV1945,$AV1945))</f>
        <v/>
      </c>
      <c r="BA1945" s="14" t="str">
        <f t="shared" si="306"/>
        <v/>
      </c>
      <c r="BB1945" s="14" t="str">
        <f t="shared" si="307"/>
        <v/>
      </c>
      <c r="BC1945" s="14">
        <f t="shared" si="308"/>
        <v>0</v>
      </c>
      <c r="BF1945" s="20" t="str">
        <f t="shared" si="309"/>
        <v/>
      </c>
    </row>
    <row r="1946" spans="45:58" ht="14.25" customHeight="1">
      <c r="AS1946" s="18" t="str">
        <f t="shared" si="300"/>
        <v/>
      </c>
      <c r="AT1946" s="12" t="str">
        <f t="shared" si="301"/>
        <v/>
      </c>
      <c r="AU1946" s="19" t="str">
        <f t="shared" si="302"/>
        <v/>
      </c>
      <c r="AV1946" s="12" t="str">
        <f t="shared" si="303"/>
        <v/>
      </c>
      <c r="AW1946" s="12" t="str">
        <f t="shared" si="304"/>
        <v/>
      </c>
      <c r="AX1946" s="14" t="str">
        <f t="shared" si="305"/>
        <v/>
      </c>
      <c r="AY1946" s="14" t="str">
        <f>IF($B1946="","",COUNTIFS($B$5:$B1946,$B1946,$AT$5:$AT1946,$AT1946))</f>
        <v/>
      </c>
      <c r="AZ1946" s="14" t="str">
        <f>IF($B1946="","",COUNTIFS($B$5:$B1946,$B1946,$AV$5:$AV1946,$AV1946))</f>
        <v/>
      </c>
      <c r="BA1946" s="14" t="str">
        <f t="shared" si="306"/>
        <v/>
      </c>
      <c r="BB1946" s="14" t="str">
        <f t="shared" si="307"/>
        <v/>
      </c>
      <c r="BC1946" s="14">
        <f t="shared" si="308"/>
        <v>0</v>
      </c>
      <c r="BF1946" s="20" t="str">
        <f t="shared" si="309"/>
        <v/>
      </c>
    </row>
    <row r="1947" spans="45:58" ht="14.25" customHeight="1">
      <c r="AS1947" s="18" t="str">
        <f t="shared" si="300"/>
        <v/>
      </c>
      <c r="AT1947" s="12" t="str">
        <f t="shared" si="301"/>
        <v/>
      </c>
      <c r="AU1947" s="19" t="str">
        <f t="shared" si="302"/>
        <v/>
      </c>
      <c r="AV1947" s="12" t="str">
        <f t="shared" si="303"/>
        <v/>
      </c>
      <c r="AW1947" s="12" t="str">
        <f t="shared" si="304"/>
        <v/>
      </c>
      <c r="AX1947" s="14" t="str">
        <f t="shared" si="305"/>
        <v/>
      </c>
      <c r="AY1947" s="14" t="str">
        <f>IF($B1947="","",COUNTIFS($B$5:$B1947,$B1947,$AT$5:$AT1947,$AT1947))</f>
        <v/>
      </c>
      <c r="AZ1947" s="14" t="str">
        <f>IF($B1947="","",COUNTIFS($B$5:$B1947,$B1947,$AV$5:$AV1947,$AV1947))</f>
        <v/>
      </c>
      <c r="BA1947" s="14" t="str">
        <f t="shared" si="306"/>
        <v/>
      </c>
      <c r="BB1947" s="14" t="str">
        <f t="shared" si="307"/>
        <v/>
      </c>
      <c r="BC1947" s="14">
        <f t="shared" si="308"/>
        <v>0</v>
      </c>
      <c r="BF1947" s="20" t="str">
        <f t="shared" si="309"/>
        <v/>
      </c>
    </row>
    <row r="1948" spans="45:58" ht="14.25" customHeight="1">
      <c r="AS1948" s="18" t="str">
        <f t="shared" si="300"/>
        <v/>
      </c>
      <c r="AT1948" s="12" t="str">
        <f t="shared" si="301"/>
        <v/>
      </c>
      <c r="AU1948" s="19" t="str">
        <f t="shared" si="302"/>
        <v/>
      </c>
      <c r="AV1948" s="12" t="str">
        <f t="shared" si="303"/>
        <v/>
      </c>
      <c r="AW1948" s="12" t="str">
        <f t="shared" si="304"/>
        <v/>
      </c>
      <c r="AX1948" s="14" t="str">
        <f t="shared" si="305"/>
        <v/>
      </c>
      <c r="AY1948" s="14" t="str">
        <f>IF($B1948="","",COUNTIFS($B$5:$B1948,$B1948,$AT$5:$AT1948,$AT1948))</f>
        <v/>
      </c>
      <c r="AZ1948" s="14" t="str">
        <f>IF($B1948="","",COUNTIFS($B$5:$B1948,$B1948,$AV$5:$AV1948,$AV1948))</f>
        <v/>
      </c>
      <c r="BA1948" s="14" t="str">
        <f t="shared" si="306"/>
        <v/>
      </c>
      <c r="BB1948" s="14" t="str">
        <f t="shared" si="307"/>
        <v/>
      </c>
      <c r="BC1948" s="14">
        <f t="shared" si="308"/>
        <v>0</v>
      </c>
      <c r="BF1948" s="20" t="str">
        <f t="shared" si="309"/>
        <v/>
      </c>
    </row>
    <row r="1949" spans="45:58" ht="14.25" customHeight="1">
      <c r="AS1949" s="18" t="str">
        <f t="shared" si="300"/>
        <v/>
      </c>
      <c r="AT1949" s="12" t="str">
        <f t="shared" si="301"/>
        <v/>
      </c>
      <c r="AU1949" s="19" t="str">
        <f t="shared" si="302"/>
        <v/>
      </c>
      <c r="AV1949" s="12" t="str">
        <f t="shared" si="303"/>
        <v/>
      </c>
      <c r="AW1949" s="12" t="str">
        <f t="shared" si="304"/>
        <v/>
      </c>
      <c r="AX1949" s="14" t="str">
        <f t="shared" si="305"/>
        <v/>
      </c>
      <c r="AY1949" s="14" t="str">
        <f>IF($B1949="","",COUNTIFS($B$5:$B1949,$B1949,$AT$5:$AT1949,$AT1949))</f>
        <v/>
      </c>
      <c r="AZ1949" s="14" t="str">
        <f>IF($B1949="","",COUNTIFS($B$5:$B1949,$B1949,$AV$5:$AV1949,$AV1949))</f>
        <v/>
      </c>
      <c r="BA1949" s="14" t="str">
        <f t="shared" si="306"/>
        <v/>
      </c>
      <c r="BB1949" s="14" t="str">
        <f t="shared" si="307"/>
        <v/>
      </c>
      <c r="BC1949" s="14">
        <f t="shared" si="308"/>
        <v>0</v>
      </c>
      <c r="BF1949" s="20" t="str">
        <f t="shared" si="309"/>
        <v/>
      </c>
    </row>
    <row r="1950" spans="45:58" ht="14.25" customHeight="1">
      <c r="AS1950" s="18" t="str">
        <f t="shared" si="300"/>
        <v/>
      </c>
      <c r="AT1950" s="12" t="str">
        <f t="shared" si="301"/>
        <v/>
      </c>
      <c r="AU1950" s="19" t="str">
        <f t="shared" si="302"/>
        <v/>
      </c>
      <c r="AV1950" s="12" t="str">
        <f t="shared" si="303"/>
        <v/>
      </c>
      <c r="AW1950" s="12" t="str">
        <f t="shared" si="304"/>
        <v/>
      </c>
      <c r="AX1950" s="14" t="str">
        <f t="shared" si="305"/>
        <v/>
      </c>
      <c r="AY1950" s="14" t="str">
        <f>IF($B1950="","",COUNTIFS($B$5:$B1950,$B1950,$AT$5:$AT1950,$AT1950))</f>
        <v/>
      </c>
      <c r="AZ1950" s="14" t="str">
        <f>IF($B1950="","",COUNTIFS($B$5:$B1950,$B1950,$AV$5:$AV1950,$AV1950))</f>
        <v/>
      </c>
      <c r="BA1950" s="14" t="str">
        <f t="shared" si="306"/>
        <v/>
      </c>
      <c r="BB1950" s="14" t="str">
        <f t="shared" si="307"/>
        <v/>
      </c>
      <c r="BC1950" s="14">
        <f t="shared" si="308"/>
        <v>0</v>
      </c>
      <c r="BF1950" s="20" t="str">
        <f t="shared" si="309"/>
        <v/>
      </c>
    </row>
    <row r="1951" spans="45:58" ht="14.25" customHeight="1">
      <c r="AS1951" s="18" t="str">
        <f t="shared" si="300"/>
        <v/>
      </c>
      <c r="AT1951" s="12" t="str">
        <f t="shared" si="301"/>
        <v/>
      </c>
      <c r="AU1951" s="19" t="str">
        <f t="shared" si="302"/>
        <v/>
      </c>
      <c r="AV1951" s="12" t="str">
        <f t="shared" si="303"/>
        <v/>
      </c>
      <c r="AW1951" s="12" t="str">
        <f t="shared" si="304"/>
        <v/>
      </c>
      <c r="AX1951" s="14" t="str">
        <f t="shared" si="305"/>
        <v/>
      </c>
      <c r="AY1951" s="14" t="str">
        <f>IF($B1951="","",COUNTIFS($B$5:$B1951,$B1951,$AT$5:$AT1951,$AT1951))</f>
        <v/>
      </c>
      <c r="AZ1951" s="14" t="str">
        <f>IF($B1951="","",COUNTIFS($B$5:$B1951,$B1951,$AV$5:$AV1951,$AV1951))</f>
        <v/>
      </c>
      <c r="BA1951" s="14" t="str">
        <f t="shared" si="306"/>
        <v/>
      </c>
      <c r="BB1951" s="14" t="str">
        <f t="shared" si="307"/>
        <v/>
      </c>
      <c r="BC1951" s="14">
        <f t="shared" si="308"/>
        <v>0</v>
      </c>
      <c r="BF1951" s="20" t="str">
        <f t="shared" si="309"/>
        <v/>
      </c>
    </row>
    <row r="1952" spans="45:58" ht="14.25" customHeight="1">
      <c r="AS1952" s="18" t="str">
        <f t="shared" si="300"/>
        <v/>
      </c>
      <c r="AT1952" s="12" t="str">
        <f t="shared" si="301"/>
        <v/>
      </c>
      <c r="AU1952" s="19" t="str">
        <f t="shared" si="302"/>
        <v/>
      </c>
      <c r="AV1952" s="12" t="str">
        <f t="shared" si="303"/>
        <v/>
      </c>
      <c r="AW1952" s="12" t="str">
        <f t="shared" si="304"/>
        <v/>
      </c>
      <c r="AX1952" s="14" t="str">
        <f t="shared" si="305"/>
        <v/>
      </c>
      <c r="AY1952" s="14" t="str">
        <f>IF($B1952="","",COUNTIFS($B$5:$B1952,$B1952,$AT$5:$AT1952,$AT1952))</f>
        <v/>
      </c>
      <c r="AZ1952" s="14" t="str">
        <f>IF($B1952="","",COUNTIFS($B$5:$B1952,$B1952,$AV$5:$AV1952,$AV1952))</f>
        <v/>
      </c>
      <c r="BA1952" s="14" t="str">
        <f t="shared" si="306"/>
        <v/>
      </c>
      <c r="BB1952" s="14" t="str">
        <f t="shared" si="307"/>
        <v/>
      </c>
      <c r="BC1952" s="14">
        <f t="shared" si="308"/>
        <v>0</v>
      </c>
      <c r="BF1952" s="20" t="str">
        <f t="shared" si="309"/>
        <v/>
      </c>
    </row>
    <row r="1953" spans="45:58" ht="14.25" customHeight="1">
      <c r="AS1953" s="18" t="str">
        <f t="shared" si="300"/>
        <v/>
      </c>
      <c r="AT1953" s="12" t="str">
        <f t="shared" si="301"/>
        <v/>
      </c>
      <c r="AU1953" s="19" t="str">
        <f t="shared" si="302"/>
        <v/>
      </c>
      <c r="AV1953" s="12" t="str">
        <f t="shared" si="303"/>
        <v/>
      </c>
      <c r="AW1953" s="12" t="str">
        <f t="shared" si="304"/>
        <v/>
      </c>
      <c r="AX1953" s="14" t="str">
        <f t="shared" si="305"/>
        <v/>
      </c>
      <c r="AY1953" s="14" t="str">
        <f>IF($B1953="","",COUNTIFS($B$5:$B1953,$B1953,$AT$5:$AT1953,$AT1953))</f>
        <v/>
      </c>
      <c r="AZ1953" s="14" t="str">
        <f>IF($B1953="","",COUNTIFS($B$5:$B1953,$B1953,$AV$5:$AV1953,$AV1953))</f>
        <v/>
      </c>
      <c r="BA1953" s="14" t="str">
        <f t="shared" si="306"/>
        <v/>
      </c>
      <c r="BB1953" s="14" t="str">
        <f t="shared" si="307"/>
        <v/>
      </c>
      <c r="BC1953" s="14">
        <f t="shared" si="308"/>
        <v>0</v>
      </c>
      <c r="BF1953" s="20" t="str">
        <f t="shared" si="309"/>
        <v/>
      </c>
    </row>
    <row r="1954" spans="45:58" ht="14.25" customHeight="1">
      <c r="AS1954" s="18" t="str">
        <f t="shared" si="300"/>
        <v/>
      </c>
      <c r="AT1954" s="12" t="str">
        <f t="shared" si="301"/>
        <v/>
      </c>
      <c r="AU1954" s="19" t="str">
        <f t="shared" si="302"/>
        <v/>
      </c>
      <c r="AV1954" s="12" t="str">
        <f t="shared" si="303"/>
        <v/>
      </c>
      <c r="AW1954" s="12" t="str">
        <f t="shared" si="304"/>
        <v/>
      </c>
      <c r="AX1954" s="14" t="str">
        <f t="shared" si="305"/>
        <v/>
      </c>
      <c r="AY1954" s="14" t="str">
        <f>IF($B1954="","",COUNTIFS($B$5:$B1954,$B1954,$AT$5:$AT1954,$AT1954))</f>
        <v/>
      </c>
      <c r="AZ1954" s="14" t="str">
        <f>IF($B1954="","",COUNTIFS($B$5:$B1954,$B1954,$AV$5:$AV1954,$AV1954))</f>
        <v/>
      </c>
      <c r="BA1954" s="14" t="str">
        <f t="shared" si="306"/>
        <v/>
      </c>
      <c r="BB1954" s="14" t="str">
        <f t="shared" si="307"/>
        <v/>
      </c>
      <c r="BC1954" s="14">
        <f t="shared" si="308"/>
        <v>0</v>
      </c>
      <c r="BF1954" s="20" t="str">
        <f t="shared" si="309"/>
        <v/>
      </c>
    </row>
    <row r="1955" spans="45:58" ht="14.25" customHeight="1">
      <c r="AS1955" s="18" t="str">
        <f t="shared" si="300"/>
        <v/>
      </c>
      <c r="AT1955" s="12" t="str">
        <f t="shared" si="301"/>
        <v/>
      </c>
      <c r="AU1955" s="19" t="str">
        <f t="shared" si="302"/>
        <v/>
      </c>
      <c r="AV1955" s="12" t="str">
        <f t="shared" si="303"/>
        <v/>
      </c>
      <c r="AW1955" s="12" t="str">
        <f t="shared" si="304"/>
        <v/>
      </c>
      <c r="AX1955" s="14" t="str">
        <f t="shared" si="305"/>
        <v/>
      </c>
      <c r="AY1955" s="14" t="str">
        <f>IF($B1955="","",COUNTIFS($B$5:$B1955,$B1955,$AT$5:$AT1955,$AT1955))</f>
        <v/>
      </c>
      <c r="AZ1955" s="14" t="str">
        <f>IF($B1955="","",COUNTIFS($B$5:$B1955,$B1955,$AV$5:$AV1955,$AV1955))</f>
        <v/>
      </c>
      <c r="BA1955" s="14" t="str">
        <f t="shared" si="306"/>
        <v/>
      </c>
      <c r="BB1955" s="14" t="str">
        <f t="shared" si="307"/>
        <v/>
      </c>
      <c r="BC1955" s="14">
        <f t="shared" si="308"/>
        <v>0</v>
      </c>
      <c r="BF1955" s="20" t="str">
        <f t="shared" si="309"/>
        <v/>
      </c>
    </row>
    <row r="1956" spans="45:58" ht="14.25" customHeight="1">
      <c r="AS1956" s="18" t="str">
        <f t="shared" si="300"/>
        <v/>
      </c>
      <c r="AT1956" s="12" t="str">
        <f t="shared" si="301"/>
        <v/>
      </c>
      <c r="AU1956" s="19" t="str">
        <f t="shared" si="302"/>
        <v/>
      </c>
      <c r="AV1956" s="12" t="str">
        <f t="shared" si="303"/>
        <v/>
      </c>
      <c r="AW1956" s="12" t="str">
        <f t="shared" si="304"/>
        <v/>
      </c>
      <c r="AX1956" s="14" t="str">
        <f t="shared" si="305"/>
        <v/>
      </c>
      <c r="AY1956" s="14" t="str">
        <f>IF($B1956="","",COUNTIFS($B$5:$B1956,$B1956,$AT$5:$AT1956,$AT1956))</f>
        <v/>
      </c>
      <c r="AZ1956" s="14" t="str">
        <f>IF($B1956="","",COUNTIFS($B$5:$B1956,$B1956,$AV$5:$AV1956,$AV1956))</f>
        <v/>
      </c>
      <c r="BA1956" s="14" t="str">
        <f t="shared" si="306"/>
        <v/>
      </c>
      <c r="BB1956" s="14" t="str">
        <f t="shared" si="307"/>
        <v/>
      </c>
      <c r="BC1956" s="14">
        <f t="shared" si="308"/>
        <v>0</v>
      </c>
      <c r="BF1956" s="20" t="str">
        <f t="shared" si="309"/>
        <v/>
      </c>
    </row>
    <row r="1957" spans="45:58" ht="14.25" customHeight="1">
      <c r="AS1957" s="18" t="str">
        <f t="shared" si="300"/>
        <v/>
      </c>
      <c r="AT1957" s="12" t="str">
        <f t="shared" si="301"/>
        <v/>
      </c>
      <c r="AU1957" s="19" t="str">
        <f t="shared" si="302"/>
        <v/>
      </c>
      <c r="AV1957" s="12" t="str">
        <f t="shared" si="303"/>
        <v/>
      </c>
      <c r="AW1957" s="12" t="str">
        <f t="shared" si="304"/>
        <v/>
      </c>
      <c r="AX1957" s="14" t="str">
        <f t="shared" si="305"/>
        <v/>
      </c>
      <c r="AY1957" s="14" t="str">
        <f>IF($B1957="","",COUNTIFS($B$5:$B1957,$B1957,$AT$5:$AT1957,$AT1957))</f>
        <v/>
      </c>
      <c r="AZ1957" s="14" t="str">
        <f>IF($B1957="","",COUNTIFS($B$5:$B1957,$B1957,$AV$5:$AV1957,$AV1957))</f>
        <v/>
      </c>
      <c r="BA1957" s="14" t="str">
        <f t="shared" si="306"/>
        <v/>
      </c>
      <c r="BB1957" s="14" t="str">
        <f t="shared" si="307"/>
        <v/>
      </c>
      <c r="BC1957" s="14">
        <f t="shared" si="308"/>
        <v>0</v>
      </c>
      <c r="BF1957" s="20" t="str">
        <f t="shared" si="309"/>
        <v/>
      </c>
    </row>
    <row r="1958" spans="45:58" ht="14.25" customHeight="1">
      <c r="AS1958" s="18" t="str">
        <f t="shared" si="300"/>
        <v/>
      </c>
      <c r="AT1958" s="12" t="str">
        <f t="shared" si="301"/>
        <v/>
      </c>
      <c r="AU1958" s="19" t="str">
        <f t="shared" si="302"/>
        <v/>
      </c>
      <c r="AV1958" s="12" t="str">
        <f t="shared" si="303"/>
        <v/>
      </c>
      <c r="AW1958" s="12" t="str">
        <f t="shared" si="304"/>
        <v/>
      </c>
      <c r="AX1958" s="14" t="str">
        <f t="shared" si="305"/>
        <v/>
      </c>
      <c r="AY1958" s="14" t="str">
        <f>IF($B1958="","",COUNTIFS($B$5:$B1958,$B1958,$AT$5:$AT1958,$AT1958))</f>
        <v/>
      </c>
      <c r="AZ1958" s="14" t="str">
        <f>IF($B1958="","",COUNTIFS($B$5:$B1958,$B1958,$AV$5:$AV1958,$AV1958))</f>
        <v/>
      </c>
      <c r="BA1958" s="14" t="str">
        <f t="shared" si="306"/>
        <v/>
      </c>
      <c r="BB1958" s="14" t="str">
        <f t="shared" si="307"/>
        <v/>
      </c>
      <c r="BC1958" s="14">
        <f t="shared" si="308"/>
        <v>0</v>
      </c>
      <c r="BF1958" s="20" t="str">
        <f t="shared" si="309"/>
        <v/>
      </c>
    </row>
    <row r="1959" spans="45:58" ht="14.25" customHeight="1">
      <c r="AS1959" s="18" t="str">
        <f t="shared" si="300"/>
        <v/>
      </c>
      <c r="AT1959" s="12" t="str">
        <f t="shared" si="301"/>
        <v/>
      </c>
      <c r="AU1959" s="19" t="str">
        <f t="shared" si="302"/>
        <v/>
      </c>
      <c r="AV1959" s="12" t="str">
        <f t="shared" si="303"/>
        <v/>
      </c>
      <c r="AW1959" s="12" t="str">
        <f t="shared" si="304"/>
        <v/>
      </c>
      <c r="AX1959" s="14" t="str">
        <f t="shared" si="305"/>
        <v/>
      </c>
      <c r="AY1959" s="14" t="str">
        <f>IF($B1959="","",COUNTIFS($B$5:$B1959,$B1959,$AT$5:$AT1959,$AT1959))</f>
        <v/>
      </c>
      <c r="AZ1959" s="14" t="str">
        <f>IF($B1959="","",COUNTIFS($B$5:$B1959,$B1959,$AV$5:$AV1959,$AV1959))</f>
        <v/>
      </c>
      <c r="BA1959" s="14" t="str">
        <f t="shared" si="306"/>
        <v/>
      </c>
      <c r="BB1959" s="14" t="str">
        <f t="shared" si="307"/>
        <v/>
      </c>
      <c r="BC1959" s="14">
        <f t="shared" si="308"/>
        <v>0</v>
      </c>
      <c r="BF1959" s="20" t="str">
        <f t="shared" si="309"/>
        <v/>
      </c>
    </row>
    <row r="1960" spans="45:58" ht="14.25" customHeight="1">
      <c r="AS1960" s="18" t="str">
        <f t="shared" si="300"/>
        <v/>
      </c>
      <c r="AT1960" s="12" t="str">
        <f t="shared" si="301"/>
        <v/>
      </c>
      <c r="AU1960" s="19" t="str">
        <f t="shared" si="302"/>
        <v/>
      </c>
      <c r="AV1960" s="12" t="str">
        <f t="shared" si="303"/>
        <v/>
      </c>
      <c r="AW1960" s="12" t="str">
        <f t="shared" si="304"/>
        <v/>
      </c>
      <c r="AX1960" s="14" t="str">
        <f t="shared" si="305"/>
        <v/>
      </c>
      <c r="AY1960" s="14" t="str">
        <f>IF($B1960="","",COUNTIFS($B$5:$B1960,$B1960,$AT$5:$AT1960,$AT1960))</f>
        <v/>
      </c>
      <c r="AZ1960" s="14" t="str">
        <f>IF($B1960="","",COUNTIFS($B$5:$B1960,$B1960,$AV$5:$AV1960,$AV1960))</f>
        <v/>
      </c>
      <c r="BA1960" s="14" t="str">
        <f t="shared" si="306"/>
        <v/>
      </c>
      <c r="BB1960" s="14" t="str">
        <f t="shared" si="307"/>
        <v/>
      </c>
      <c r="BC1960" s="14">
        <f t="shared" si="308"/>
        <v>0</v>
      </c>
      <c r="BF1960" s="20" t="str">
        <f t="shared" si="309"/>
        <v/>
      </c>
    </row>
    <row r="1961" spans="45:58" ht="14.25" customHeight="1">
      <c r="AS1961" s="18" t="str">
        <f t="shared" si="300"/>
        <v/>
      </c>
      <c r="AT1961" s="12" t="str">
        <f t="shared" si="301"/>
        <v/>
      </c>
      <c r="AU1961" s="19" t="str">
        <f t="shared" si="302"/>
        <v/>
      </c>
      <c r="AV1961" s="12" t="str">
        <f t="shared" si="303"/>
        <v/>
      </c>
      <c r="AW1961" s="12" t="str">
        <f t="shared" si="304"/>
        <v/>
      </c>
      <c r="AX1961" s="14" t="str">
        <f t="shared" si="305"/>
        <v/>
      </c>
      <c r="AY1961" s="14" t="str">
        <f>IF($B1961="","",COUNTIFS($B$5:$B1961,$B1961,$AT$5:$AT1961,$AT1961))</f>
        <v/>
      </c>
      <c r="AZ1961" s="14" t="str">
        <f>IF($B1961="","",COUNTIFS($B$5:$B1961,$B1961,$AV$5:$AV1961,$AV1961))</f>
        <v/>
      </c>
      <c r="BA1961" s="14" t="str">
        <f t="shared" si="306"/>
        <v/>
      </c>
      <c r="BB1961" s="14" t="str">
        <f t="shared" si="307"/>
        <v/>
      </c>
      <c r="BC1961" s="14">
        <f t="shared" si="308"/>
        <v>0</v>
      </c>
      <c r="BF1961" s="20" t="str">
        <f t="shared" si="309"/>
        <v/>
      </c>
    </row>
    <row r="1962" spans="45:58" ht="14.25" customHeight="1">
      <c r="AS1962" s="18" t="str">
        <f t="shared" si="300"/>
        <v/>
      </c>
      <c r="AT1962" s="12" t="str">
        <f t="shared" si="301"/>
        <v/>
      </c>
      <c r="AU1962" s="19" t="str">
        <f t="shared" si="302"/>
        <v/>
      </c>
      <c r="AV1962" s="12" t="str">
        <f t="shared" si="303"/>
        <v/>
      </c>
      <c r="AW1962" s="12" t="str">
        <f t="shared" si="304"/>
        <v/>
      </c>
      <c r="AX1962" s="14" t="str">
        <f t="shared" si="305"/>
        <v/>
      </c>
      <c r="AY1962" s="14" t="str">
        <f>IF($B1962="","",COUNTIFS($B$5:$B1962,$B1962,$AT$5:$AT1962,$AT1962))</f>
        <v/>
      </c>
      <c r="AZ1962" s="14" t="str">
        <f>IF($B1962="","",COUNTIFS($B$5:$B1962,$B1962,$AV$5:$AV1962,$AV1962))</f>
        <v/>
      </c>
      <c r="BA1962" s="14" t="str">
        <f t="shared" si="306"/>
        <v/>
      </c>
      <c r="BB1962" s="14" t="str">
        <f t="shared" si="307"/>
        <v/>
      </c>
      <c r="BC1962" s="14">
        <f t="shared" si="308"/>
        <v>0</v>
      </c>
      <c r="BF1962" s="20" t="str">
        <f t="shared" si="309"/>
        <v/>
      </c>
    </row>
    <row r="1963" spans="45:58" ht="14.25" customHeight="1">
      <c r="AS1963" s="18" t="str">
        <f t="shared" si="300"/>
        <v/>
      </c>
      <c r="AT1963" s="12" t="str">
        <f t="shared" si="301"/>
        <v/>
      </c>
      <c r="AU1963" s="19" t="str">
        <f t="shared" si="302"/>
        <v/>
      </c>
      <c r="AV1963" s="12" t="str">
        <f t="shared" si="303"/>
        <v/>
      </c>
      <c r="AW1963" s="12" t="str">
        <f t="shared" si="304"/>
        <v/>
      </c>
      <c r="AX1963" s="14" t="str">
        <f t="shared" si="305"/>
        <v/>
      </c>
      <c r="AY1963" s="14" t="str">
        <f>IF($B1963="","",COUNTIFS($B$5:$B1963,$B1963,$AT$5:$AT1963,$AT1963))</f>
        <v/>
      </c>
      <c r="AZ1963" s="14" t="str">
        <f>IF($B1963="","",COUNTIFS($B$5:$B1963,$B1963,$AV$5:$AV1963,$AV1963))</f>
        <v/>
      </c>
      <c r="BA1963" s="14" t="str">
        <f t="shared" si="306"/>
        <v/>
      </c>
      <c r="BB1963" s="14" t="str">
        <f t="shared" si="307"/>
        <v/>
      </c>
      <c r="BC1963" s="14">
        <f t="shared" si="308"/>
        <v>0</v>
      </c>
      <c r="BF1963" s="20" t="str">
        <f t="shared" si="309"/>
        <v/>
      </c>
    </row>
    <row r="1964" spans="45:58" ht="14.25" customHeight="1">
      <c r="AS1964" s="18" t="str">
        <f t="shared" si="300"/>
        <v/>
      </c>
      <c r="AT1964" s="12" t="str">
        <f t="shared" si="301"/>
        <v/>
      </c>
      <c r="AU1964" s="19" t="str">
        <f t="shared" si="302"/>
        <v/>
      </c>
      <c r="AV1964" s="12" t="str">
        <f t="shared" si="303"/>
        <v/>
      </c>
      <c r="AW1964" s="12" t="str">
        <f t="shared" si="304"/>
        <v/>
      </c>
      <c r="AX1964" s="14" t="str">
        <f t="shared" si="305"/>
        <v/>
      </c>
      <c r="AY1964" s="14" t="str">
        <f>IF($B1964="","",COUNTIFS($B$5:$B1964,$B1964,$AT$5:$AT1964,$AT1964))</f>
        <v/>
      </c>
      <c r="AZ1964" s="14" t="str">
        <f>IF($B1964="","",COUNTIFS($B$5:$B1964,$B1964,$AV$5:$AV1964,$AV1964))</f>
        <v/>
      </c>
      <c r="BA1964" s="14" t="str">
        <f t="shared" si="306"/>
        <v/>
      </c>
      <c r="BB1964" s="14" t="str">
        <f t="shared" si="307"/>
        <v/>
      </c>
      <c r="BC1964" s="14">
        <f t="shared" si="308"/>
        <v>0</v>
      </c>
      <c r="BF1964" s="20" t="str">
        <f t="shared" si="309"/>
        <v/>
      </c>
    </row>
    <row r="1965" spans="45:58" ht="14.25" customHeight="1">
      <c r="AS1965" s="18" t="str">
        <f t="shared" si="300"/>
        <v/>
      </c>
      <c r="AT1965" s="12" t="str">
        <f t="shared" si="301"/>
        <v/>
      </c>
      <c r="AU1965" s="19" t="str">
        <f t="shared" si="302"/>
        <v/>
      </c>
      <c r="AV1965" s="12" t="str">
        <f t="shared" si="303"/>
        <v/>
      </c>
      <c r="AW1965" s="12" t="str">
        <f t="shared" si="304"/>
        <v/>
      </c>
      <c r="AX1965" s="14" t="str">
        <f t="shared" si="305"/>
        <v/>
      </c>
      <c r="AY1965" s="14" t="str">
        <f>IF($B1965="","",COUNTIFS($B$5:$B1965,$B1965,$AT$5:$AT1965,$AT1965))</f>
        <v/>
      </c>
      <c r="AZ1965" s="14" t="str">
        <f>IF($B1965="","",COUNTIFS($B$5:$B1965,$B1965,$AV$5:$AV1965,$AV1965))</f>
        <v/>
      </c>
      <c r="BA1965" s="14" t="str">
        <f t="shared" si="306"/>
        <v/>
      </c>
      <c r="BB1965" s="14" t="str">
        <f t="shared" si="307"/>
        <v/>
      </c>
      <c r="BC1965" s="14">
        <f t="shared" si="308"/>
        <v>0</v>
      </c>
      <c r="BF1965" s="20" t="str">
        <f t="shared" si="309"/>
        <v/>
      </c>
    </row>
    <row r="1966" spans="45:58" ht="14.25" customHeight="1">
      <c r="AS1966" s="18" t="str">
        <f t="shared" si="300"/>
        <v/>
      </c>
      <c r="AT1966" s="12" t="str">
        <f t="shared" si="301"/>
        <v/>
      </c>
      <c r="AU1966" s="19" t="str">
        <f t="shared" si="302"/>
        <v/>
      </c>
      <c r="AV1966" s="12" t="str">
        <f t="shared" si="303"/>
        <v/>
      </c>
      <c r="AW1966" s="12" t="str">
        <f t="shared" si="304"/>
        <v/>
      </c>
      <c r="AX1966" s="14" t="str">
        <f t="shared" si="305"/>
        <v/>
      </c>
      <c r="AY1966" s="14" t="str">
        <f>IF($B1966="","",COUNTIFS($B$5:$B1966,$B1966,$AT$5:$AT1966,$AT1966))</f>
        <v/>
      </c>
      <c r="AZ1966" s="14" t="str">
        <f>IF($B1966="","",COUNTIFS($B$5:$B1966,$B1966,$AV$5:$AV1966,$AV1966))</f>
        <v/>
      </c>
      <c r="BA1966" s="14" t="str">
        <f t="shared" si="306"/>
        <v/>
      </c>
      <c r="BB1966" s="14" t="str">
        <f t="shared" si="307"/>
        <v/>
      </c>
      <c r="BC1966" s="14">
        <f t="shared" si="308"/>
        <v>0</v>
      </c>
      <c r="BF1966" s="20" t="str">
        <f t="shared" si="309"/>
        <v/>
      </c>
    </row>
    <row r="1967" spans="45:58" ht="14.25" customHeight="1">
      <c r="AS1967" s="18" t="str">
        <f t="shared" si="300"/>
        <v/>
      </c>
      <c r="AT1967" s="12" t="str">
        <f t="shared" si="301"/>
        <v/>
      </c>
      <c r="AU1967" s="19" t="str">
        <f t="shared" si="302"/>
        <v/>
      </c>
      <c r="AV1967" s="12" t="str">
        <f t="shared" si="303"/>
        <v/>
      </c>
      <c r="AW1967" s="12" t="str">
        <f t="shared" si="304"/>
        <v/>
      </c>
      <c r="AX1967" s="14" t="str">
        <f t="shared" si="305"/>
        <v/>
      </c>
      <c r="AY1967" s="14" t="str">
        <f>IF($B1967="","",COUNTIFS($B$5:$B1967,$B1967,$AT$5:$AT1967,$AT1967))</f>
        <v/>
      </c>
      <c r="AZ1967" s="14" t="str">
        <f>IF($B1967="","",COUNTIFS($B$5:$B1967,$B1967,$AV$5:$AV1967,$AV1967))</f>
        <v/>
      </c>
      <c r="BA1967" s="14" t="str">
        <f t="shared" si="306"/>
        <v/>
      </c>
      <c r="BB1967" s="14" t="str">
        <f t="shared" si="307"/>
        <v/>
      </c>
      <c r="BC1967" s="14">
        <f t="shared" si="308"/>
        <v>0</v>
      </c>
      <c r="BF1967" s="20" t="str">
        <f t="shared" si="309"/>
        <v/>
      </c>
    </row>
    <row r="1968" spans="45:58" ht="14.25" customHeight="1">
      <c r="AS1968" s="18" t="str">
        <f t="shared" si="300"/>
        <v/>
      </c>
      <c r="AT1968" s="12" t="str">
        <f t="shared" si="301"/>
        <v/>
      </c>
      <c r="AU1968" s="19" t="str">
        <f t="shared" si="302"/>
        <v/>
      </c>
      <c r="AV1968" s="12" t="str">
        <f t="shared" si="303"/>
        <v/>
      </c>
      <c r="AW1968" s="12" t="str">
        <f t="shared" si="304"/>
        <v/>
      </c>
      <c r="AX1968" s="14" t="str">
        <f t="shared" si="305"/>
        <v/>
      </c>
      <c r="AY1968" s="14" t="str">
        <f>IF($B1968="","",COUNTIFS($B$5:$B1968,$B1968,$AT$5:$AT1968,$AT1968))</f>
        <v/>
      </c>
      <c r="AZ1968" s="14" t="str">
        <f>IF($B1968="","",COUNTIFS($B$5:$B1968,$B1968,$AV$5:$AV1968,$AV1968))</f>
        <v/>
      </c>
      <c r="BA1968" s="14" t="str">
        <f t="shared" si="306"/>
        <v/>
      </c>
      <c r="BB1968" s="14" t="str">
        <f t="shared" si="307"/>
        <v/>
      </c>
      <c r="BC1968" s="14">
        <f t="shared" si="308"/>
        <v>0</v>
      </c>
      <c r="BF1968" s="20" t="str">
        <f t="shared" si="309"/>
        <v/>
      </c>
    </row>
    <row r="1969" spans="45:58" ht="14.25" customHeight="1">
      <c r="AS1969" s="18" t="str">
        <f t="shared" si="300"/>
        <v/>
      </c>
      <c r="AT1969" s="12" t="str">
        <f t="shared" si="301"/>
        <v/>
      </c>
      <c r="AU1969" s="19" t="str">
        <f t="shared" si="302"/>
        <v/>
      </c>
      <c r="AV1969" s="12" t="str">
        <f t="shared" si="303"/>
        <v/>
      </c>
      <c r="AW1969" s="12" t="str">
        <f t="shared" si="304"/>
        <v/>
      </c>
      <c r="AX1969" s="14" t="str">
        <f t="shared" si="305"/>
        <v/>
      </c>
      <c r="AY1969" s="14" t="str">
        <f>IF($B1969="","",COUNTIFS($B$5:$B1969,$B1969,$AT$5:$AT1969,$AT1969))</f>
        <v/>
      </c>
      <c r="AZ1969" s="14" t="str">
        <f>IF($B1969="","",COUNTIFS($B$5:$B1969,$B1969,$AV$5:$AV1969,$AV1969))</f>
        <v/>
      </c>
      <c r="BA1969" s="14" t="str">
        <f t="shared" si="306"/>
        <v/>
      </c>
      <c r="BB1969" s="14" t="str">
        <f t="shared" si="307"/>
        <v/>
      </c>
      <c r="BC1969" s="14">
        <f t="shared" si="308"/>
        <v>0</v>
      </c>
      <c r="BF1969" s="20" t="str">
        <f t="shared" si="309"/>
        <v/>
      </c>
    </row>
    <row r="1970" spans="45:58" ht="14.25" customHeight="1">
      <c r="AS1970" s="18" t="str">
        <f t="shared" si="300"/>
        <v/>
      </c>
      <c r="AT1970" s="12" t="str">
        <f t="shared" si="301"/>
        <v/>
      </c>
      <c r="AU1970" s="19" t="str">
        <f t="shared" si="302"/>
        <v/>
      </c>
      <c r="AV1970" s="12" t="str">
        <f t="shared" si="303"/>
        <v/>
      </c>
      <c r="AW1970" s="12" t="str">
        <f t="shared" si="304"/>
        <v/>
      </c>
      <c r="AX1970" s="14" t="str">
        <f t="shared" si="305"/>
        <v/>
      </c>
      <c r="AY1970" s="14" t="str">
        <f>IF($B1970="","",COUNTIFS($B$5:$B1970,$B1970,$AT$5:$AT1970,$AT1970))</f>
        <v/>
      </c>
      <c r="AZ1970" s="14" t="str">
        <f>IF($B1970="","",COUNTIFS($B$5:$B1970,$B1970,$AV$5:$AV1970,$AV1970))</f>
        <v/>
      </c>
      <c r="BA1970" s="14" t="str">
        <f t="shared" si="306"/>
        <v/>
      </c>
      <c r="BB1970" s="14" t="str">
        <f t="shared" si="307"/>
        <v/>
      </c>
      <c r="BC1970" s="14">
        <f t="shared" si="308"/>
        <v>0</v>
      </c>
      <c r="BF1970" s="20" t="str">
        <f t="shared" si="309"/>
        <v/>
      </c>
    </row>
    <row r="1971" spans="45:58" ht="14.25" customHeight="1">
      <c r="AS1971" s="18" t="str">
        <f t="shared" si="300"/>
        <v/>
      </c>
      <c r="AT1971" s="12" t="str">
        <f t="shared" si="301"/>
        <v/>
      </c>
      <c r="AU1971" s="19" t="str">
        <f t="shared" si="302"/>
        <v/>
      </c>
      <c r="AV1971" s="12" t="str">
        <f t="shared" si="303"/>
        <v/>
      </c>
      <c r="AW1971" s="12" t="str">
        <f t="shared" si="304"/>
        <v/>
      </c>
      <c r="AX1971" s="14" t="str">
        <f t="shared" si="305"/>
        <v/>
      </c>
      <c r="AY1971" s="14" t="str">
        <f>IF($B1971="","",COUNTIFS($B$5:$B1971,$B1971,$AT$5:$AT1971,$AT1971))</f>
        <v/>
      </c>
      <c r="AZ1971" s="14" t="str">
        <f>IF($B1971="","",COUNTIFS($B$5:$B1971,$B1971,$AV$5:$AV1971,$AV1971))</f>
        <v/>
      </c>
      <c r="BA1971" s="14" t="str">
        <f t="shared" si="306"/>
        <v/>
      </c>
      <c r="BB1971" s="14" t="str">
        <f t="shared" si="307"/>
        <v/>
      </c>
      <c r="BC1971" s="14">
        <f t="shared" si="308"/>
        <v>0</v>
      </c>
      <c r="BF1971" s="20" t="str">
        <f t="shared" si="309"/>
        <v/>
      </c>
    </row>
    <row r="1972" spans="45:58" ht="14.25" customHeight="1">
      <c r="AS1972" s="18" t="str">
        <f t="shared" si="300"/>
        <v/>
      </c>
      <c r="AT1972" s="12" t="str">
        <f t="shared" si="301"/>
        <v/>
      </c>
      <c r="AU1972" s="19" t="str">
        <f t="shared" si="302"/>
        <v/>
      </c>
      <c r="AV1972" s="12" t="str">
        <f t="shared" si="303"/>
        <v/>
      </c>
      <c r="AW1972" s="12" t="str">
        <f t="shared" si="304"/>
        <v/>
      </c>
      <c r="AX1972" s="14" t="str">
        <f t="shared" si="305"/>
        <v/>
      </c>
      <c r="AY1972" s="14" t="str">
        <f>IF($B1972="","",COUNTIFS($B$5:$B1972,$B1972,$AT$5:$AT1972,$AT1972))</f>
        <v/>
      </c>
      <c r="AZ1972" s="14" t="str">
        <f>IF($B1972="","",COUNTIFS($B$5:$B1972,$B1972,$AV$5:$AV1972,$AV1972))</f>
        <v/>
      </c>
      <c r="BA1972" s="14" t="str">
        <f t="shared" si="306"/>
        <v/>
      </c>
      <c r="BB1972" s="14" t="str">
        <f t="shared" si="307"/>
        <v/>
      </c>
      <c r="BC1972" s="14">
        <f t="shared" si="308"/>
        <v>0</v>
      </c>
      <c r="BF1972" s="20" t="str">
        <f t="shared" si="309"/>
        <v/>
      </c>
    </row>
    <row r="1973" spans="45:58" ht="14.25" customHeight="1">
      <c r="AS1973" s="18" t="str">
        <f t="shared" si="300"/>
        <v/>
      </c>
      <c r="AT1973" s="12" t="str">
        <f t="shared" si="301"/>
        <v/>
      </c>
      <c r="AU1973" s="19" t="str">
        <f t="shared" si="302"/>
        <v/>
      </c>
      <c r="AV1973" s="12" t="str">
        <f t="shared" si="303"/>
        <v/>
      </c>
      <c r="AW1973" s="12" t="str">
        <f t="shared" si="304"/>
        <v/>
      </c>
      <c r="AX1973" s="14" t="str">
        <f t="shared" si="305"/>
        <v/>
      </c>
      <c r="AY1973" s="14" t="str">
        <f>IF($B1973="","",COUNTIFS($B$5:$B1973,$B1973,$AT$5:$AT1973,$AT1973))</f>
        <v/>
      </c>
      <c r="AZ1973" s="14" t="str">
        <f>IF($B1973="","",COUNTIFS($B$5:$B1973,$B1973,$AV$5:$AV1973,$AV1973))</f>
        <v/>
      </c>
      <c r="BA1973" s="14" t="str">
        <f t="shared" si="306"/>
        <v/>
      </c>
      <c r="BB1973" s="14" t="str">
        <f t="shared" si="307"/>
        <v/>
      </c>
      <c r="BC1973" s="14">
        <f t="shared" si="308"/>
        <v>0</v>
      </c>
      <c r="BF1973" s="20" t="str">
        <f t="shared" si="309"/>
        <v/>
      </c>
    </row>
    <row r="1974" spans="45:58" ht="14.25" customHeight="1">
      <c r="AS1974" s="18" t="str">
        <f t="shared" si="300"/>
        <v/>
      </c>
      <c r="AT1974" s="12" t="str">
        <f t="shared" si="301"/>
        <v/>
      </c>
      <c r="AU1974" s="19" t="str">
        <f t="shared" si="302"/>
        <v/>
      </c>
      <c r="AV1974" s="12" t="str">
        <f t="shared" si="303"/>
        <v/>
      </c>
      <c r="AW1974" s="12" t="str">
        <f t="shared" si="304"/>
        <v/>
      </c>
      <c r="AX1974" s="14" t="str">
        <f t="shared" si="305"/>
        <v/>
      </c>
      <c r="AY1974" s="14" t="str">
        <f>IF($B1974="","",COUNTIFS($B$5:$B1974,$B1974,$AT$5:$AT1974,$AT1974))</f>
        <v/>
      </c>
      <c r="AZ1974" s="14" t="str">
        <f>IF($B1974="","",COUNTIFS($B$5:$B1974,$B1974,$AV$5:$AV1974,$AV1974))</f>
        <v/>
      </c>
      <c r="BA1974" s="14" t="str">
        <f t="shared" si="306"/>
        <v/>
      </c>
      <c r="BB1974" s="14" t="str">
        <f t="shared" si="307"/>
        <v/>
      </c>
      <c r="BC1974" s="14">
        <f t="shared" si="308"/>
        <v>0</v>
      </c>
      <c r="BF1974" s="20" t="str">
        <f t="shared" si="309"/>
        <v/>
      </c>
    </row>
    <row r="1975" spans="45:58" ht="14.25" customHeight="1">
      <c r="AS1975" s="18" t="str">
        <f t="shared" si="300"/>
        <v/>
      </c>
      <c r="AT1975" s="12" t="str">
        <f t="shared" si="301"/>
        <v/>
      </c>
      <c r="AU1975" s="19" t="str">
        <f t="shared" si="302"/>
        <v/>
      </c>
      <c r="AV1975" s="12" t="str">
        <f t="shared" si="303"/>
        <v/>
      </c>
      <c r="AW1975" s="12" t="str">
        <f t="shared" si="304"/>
        <v/>
      </c>
      <c r="AX1975" s="14" t="str">
        <f t="shared" si="305"/>
        <v/>
      </c>
      <c r="AY1975" s="14" t="str">
        <f>IF($B1975="","",COUNTIFS($B$5:$B1975,$B1975,$AT$5:$AT1975,$AT1975))</f>
        <v/>
      </c>
      <c r="AZ1975" s="14" t="str">
        <f>IF($B1975="","",COUNTIFS($B$5:$B1975,$B1975,$AV$5:$AV1975,$AV1975))</f>
        <v/>
      </c>
      <c r="BA1975" s="14" t="str">
        <f t="shared" si="306"/>
        <v/>
      </c>
      <c r="BB1975" s="14" t="str">
        <f t="shared" si="307"/>
        <v/>
      </c>
      <c r="BC1975" s="14">
        <f t="shared" si="308"/>
        <v>0</v>
      </c>
      <c r="BF1975" s="20" t="str">
        <f t="shared" si="309"/>
        <v/>
      </c>
    </row>
    <row r="1976" spans="45:58" ht="14.25" customHeight="1">
      <c r="AS1976" s="18" t="str">
        <f t="shared" si="300"/>
        <v/>
      </c>
      <c r="AT1976" s="12" t="str">
        <f t="shared" si="301"/>
        <v/>
      </c>
      <c r="AU1976" s="19" t="str">
        <f t="shared" si="302"/>
        <v/>
      </c>
      <c r="AV1976" s="12" t="str">
        <f t="shared" si="303"/>
        <v/>
      </c>
      <c r="AW1976" s="12" t="str">
        <f t="shared" si="304"/>
        <v/>
      </c>
      <c r="AX1976" s="14" t="str">
        <f t="shared" si="305"/>
        <v/>
      </c>
      <c r="AY1976" s="14" t="str">
        <f>IF($B1976="","",COUNTIFS($B$5:$B1976,$B1976,$AT$5:$AT1976,$AT1976))</f>
        <v/>
      </c>
      <c r="AZ1976" s="14" t="str">
        <f>IF($B1976="","",COUNTIFS($B$5:$B1976,$B1976,$AV$5:$AV1976,$AV1976))</f>
        <v/>
      </c>
      <c r="BA1976" s="14" t="str">
        <f t="shared" si="306"/>
        <v/>
      </c>
      <c r="BB1976" s="14" t="str">
        <f t="shared" si="307"/>
        <v/>
      </c>
      <c r="BC1976" s="14">
        <f t="shared" si="308"/>
        <v>0</v>
      </c>
      <c r="BF1976" s="20" t="str">
        <f t="shared" si="309"/>
        <v/>
      </c>
    </row>
    <row r="1977" spans="45:58" ht="14.25" customHeight="1">
      <c r="AS1977" s="18" t="str">
        <f t="shared" si="300"/>
        <v/>
      </c>
      <c r="AT1977" s="12" t="str">
        <f t="shared" si="301"/>
        <v/>
      </c>
      <c r="AU1977" s="19" t="str">
        <f t="shared" si="302"/>
        <v/>
      </c>
      <c r="AV1977" s="12" t="str">
        <f t="shared" si="303"/>
        <v/>
      </c>
      <c r="AW1977" s="12" t="str">
        <f t="shared" si="304"/>
        <v/>
      </c>
      <c r="AX1977" s="14" t="str">
        <f t="shared" si="305"/>
        <v/>
      </c>
      <c r="AY1977" s="14" t="str">
        <f>IF($B1977="","",COUNTIFS($B$5:$B1977,$B1977,$AT$5:$AT1977,$AT1977))</f>
        <v/>
      </c>
      <c r="AZ1977" s="14" t="str">
        <f>IF($B1977="","",COUNTIFS($B$5:$B1977,$B1977,$AV$5:$AV1977,$AV1977))</f>
        <v/>
      </c>
      <c r="BA1977" s="14" t="str">
        <f t="shared" si="306"/>
        <v/>
      </c>
      <c r="BB1977" s="14" t="str">
        <f t="shared" si="307"/>
        <v/>
      </c>
      <c r="BC1977" s="14">
        <f t="shared" si="308"/>
        <v>0</v>
      </c>
      <c r="BF1977" s="20" t="str">
        <f t="shared" si="309"/>
        <v/>
      </c>
    </row>
    <row r="1978" spans="45:58" ht="14.25" customHeight="1">
      <c r="AS1978" s="18" t="str">
        <f t="shared" si="300"/>
        <v/>
      </c>
      <c r="AT1978" s="12" t="str">
        <f t="shared" si="301"/>
        <v/>
      </c>
      <c r="AU1978" s="19" t="str">
        <f t="shared" si="302"/>
        <v/>
      </c>
      <c r="AV1978" s="12" t="str">
        <f t="shared" si="303"/>
        <v/>
      </c>
      <c r="AW1978" s="12" t="str">
        <f t="shared" si="304"/>
        <v/>
      </c>
      <c r="AX1978" s="14" t="str">
        <f t="shared" si="305"/>
        <v/>
      </c>
      <c r="AY1978" s="14" t="str">
        <f>IF($B1978="","",COUNTIFS($B$5:$B1978,$B1978,$AT$5:$AT1978,$AT1978))</f>
        <v/>
      </c>
      <c r="AZ1978" s="14" t="str">
        <f>IF($B1978="","",COUNTIFS($B$5:$B1978,$B1978,$AV$5:$AV1978,$AV1978))</f>
        <v/>
      </c>
      <c r="BA1978" s="14" t="str">
        <f t="shared" si="306"/>
        <v/>
      </c>
      <c r="BB1978" s="14" t="str">
        <f t="shared" si="307"/>
        <v/>
      </c>
      <c r="BC1978" s="14">
        <f t="shared" si="308"/>
        <v>0</v>
      </c>
      <c r="BF1978" s="20" t="str">
        <f t="shared" si="309"/>
        <v/>
      </c>
    </row>
    <row r="1979" spans="45:58" ht="14.25" customHeight="1">
      <c r="AS1979" s="18" t="str">
        <f t="shared" si="300"/>
        <v/>
      </c>
      <c r="AT1979" s="12" t="str">
        <f t="shared" si="301"/>
        <v/>
      </c>
      <c r="AU1979" s="19" t="str">
        <f t="shared" si="302"/>
        <v/>
      </c>
      <c r="AV1979" s="12" t="str">
        <f t="shared" si="303"/>
        <v/>
      </c>
      <c r="AW1979" s="12" t="str">
        <f t="shared" si="304"/>
        <v/>
      </c>
      <c r="AX1979" s="14" t="str">
        <f t="shared" si="305"/>
        <v/>
      </c>
      <c r="AY1979" s="14" t="str">
        <f>IF($B1979="","",COUNTIFS($B$5:$B1979,$B1979,$AT$5:$AT1979,$AT1979))</f>
        <v/>
      </c>
      <c r="AZ1979" s="14" t="str">
        <f>IF($B1979="","",COUNTIFS($B$5:$B1979,$B1979,$AV$5:$AV1979,$AV1979))</f>
        <v/>
      </c>
      <c r="BA1979" s="14" t="str">
        <f t="shared" si="306"/>
        <v/>
      </c>
      <c r="BB1979" s="14" t="str">
        <f t="shared" si="307"/>
        <v/>
      </c>
      <c r="BC1979" s="14">
        <f t="shared" si="308"/>
        <v>0</v>
      </c>
      <c r="BF1979" s="20" t="str">
        <f t="shared" si="309"/>
        <v/>
      </c>
    </row>
    <row r="1980" spans="45:58" ht="14.25" customHeight="1">
      <c r="AS1980" s="18" t="str">
        <f t="shared" si="300"/>
        <v/>
      </c>
      <c r="AT1980" s="12" t="str">
        <f t="shared" si="301"/>
        <v/>
      </c>
      <c r="AU1980" s="19" t="str">
        <f t="shared" si="302"/>
        <v/>
      </c>
      <c r="AV1980" s="12" t="str">
        <f t="shared" si="303"/>
        <v/>
      </c>
      <c r="AW1980" s="12" t="str">
        <f t="shared" si="304"/>
        <v/>
      </c>
      <c r="AX1980" s="14" t="str">
        <f t="shared" si="305"/>
        <v/>
      </c>
      <c r="AY1980" s="14" t="str">
        <f>IF($B1980="","",COUNTIFS($B$5:$B1980,$B1980,$AT$5:$AT1980,$AT1980))</f>
        <v/>
      </c>
      <c r="AZ1980" s="14" t="str">
        <f>IF($B1980="","",COUNTIFS($B$5:$B1980,$B1980,$AV$5:$AV1980,$AV1980))</f>
        <v/>
      </c>
      <c r="BA1980" s="14" t="str">
        <f t="shared" si="306"/>
        <v/>
      </c>
      <c r="BB1980" s="14" t="str">
        <f t="shared" si="307"/>
        <v/>
      </c>
      <c r="BC1980" s="14">
        <f t="shared" si="308"/>
        <v>0</v>
      </c>
      <c r="BF1980" s="20" t="str">
        <f t="shared" si="309"/>
        <v/>
      </c>
    </row>
    <row r="1981" spans="45:58" ht="14.25" customHeight="1">
      <c r="AS1981" s="18" t="str">
        <f t="shared" si="300"/>
        <v/>
      </c>
      <c r="AT1981" s="12" t="str">
        <f t="shared" si="301"/>
        <v/>
      </c>
      <c r="AU1981" s="19" t="str">
        <f t="shared" si="302"/>
        <v/>
      </c>
      <c r="AV1981" s="12" t="str">
        <f t="shared" si="303"/>
        <v/>
      </c>
      <c r="AW1981" s="12" t="str">
        <f t="shared" si="304"/>
        <v/>
      </c>
      <c r="AX1981" s="14" t="str">
        <f t="shared" si="305"/>
        <v/>
      </c>
      <c r="AY1981" s="14" t="str">
        <f>IF($B1981="","",COUNTIFS($B$5:$B1981,$B1981,$AT$5:$AT1981,$AT1981))</f>
        <v/>
      </c>
      <c r="AZ1981" s="14" t="str">
        <f>IF($B1981="","",COUNTIFS($B$5:$B1981,$B1981,$AV$5:$AV1981,$AV1981))</f>
        <v/>
      </c>
      <c r="BA1981" s="14" t="str">
        <f t="shared" si="306"/>
        <v/>
      </c>
      <c r="BB1981" s="14" t="str">
        <f t="shared" si="307"/>
        <v/>
      </c>
      <c r="BC1981" s="14">
        <f t="shared" si="308"/>
        <v>0</v>
      </c>
      <c r="BF1981" s="20" t="str">
        <f t="shared" si="309"/>
        <v/>
      </c>
    </row>
    <row r="1982" spans="45:58" ht="14.25" customHeight="1">
      <c r="AS1982" s="18" t="str">
        <f t="shared" si="300"/>
        <v/>
      </c>
      <c r="AT1982" s="12" t="str">
        <f t="shared" si="301"/>
        <v/>
      </c>
      <c r="AU1982" s="19" t="str">
        <f t="shared" si="302"/>
        <v/>
      </c>
      <c r="AV1982" s="12" t="str">
        <f t="shared" si="303"/>
        <v/>
      </c>
      <c r="AW1982" s="12" t="str">
        <f t="shared" si="304"/>
        <v/>
      </c>
      <c r="AX1982" s="14" t="str">
        <f t="shared" si="305"/>
        <v/>
      </c>
      <c r="AY1982" s="14" t="str">
        <f>IF($B1982="","",COUNTIFS($B$5:$B1982,$B1982,$AT$5:$AT1982,$AT1982))</f>
        <v/>
      </c>
      <c r="AZ1982" s="14" t="str">
        <f>IF($B1982="","",COUNTIFS($B$5:$B1982,$B1982,$AV$5:$AV1982,$AV1982))</f>
        <v/>
      </c>
      <c r="BA1982" s="14" t="str">
        <f t="shared" si="306"/>
        <v/>
      </c>
      <c r="BB1982" s="14" t="str">
        <f t="shared" si="307"/>
        <v/>
      </c>
      <c r="BC1982" s="14">
        <f t="shared" si="308"/>
        <v>0</v>
      </c>
      <c r="BF1982" s="20" t="str">
        <f t="shared" si="309"/>
        <v/>
      </c>
    </row>
    <row r="1983" spans="45:58" ht="14.25" customHeight="1">
      <c r="AS1983" s="18" t="str">
        <f t="shared" si="300"/>
        <v/>
      </c>
      <c r="AT1983" s="12" t="str">
        <f t="shared" si="301"/>
        <v/>
      </c>
      <c r="AU1983" s="19" t="str">
        <f t="shared" si="302"/>
        <v/>
      </c>
      <c r="AV1983" s="12" t="str">
        <f t="shared" si="303"/>
        <v/>
      </c>
      <c r="AW1983" s="12" t="str">
        <f t="shared" si="304"/>
        <v/>
      </c>
      <c r="AX1983" s="14" t="str">
        <f t="shared" si="305"/>
        <v/>
      </c>
      <c r="AY1983" s="14" t="str">
        <f>IF($B1983="","",COUNTIFS($B$5:$B1983,$B1983,$AT$5:$AT1983,$AT1983))</f>
        <v/>
      </c>
      <c r="AZ1983" s="14" t="str">
        <f>IF($B1983="","",COUNTIFS($B$5:$B1983,$B1983,$AV$5:$AV1983,$AV1983))</f>
        <v/>
      </c>
      <c r="BA1983" s="14" t="str">
        <f t="shared" si="306"/>
        <v/>
      </c>
      <c r="BB1983" s="14" t="str">
        <f t="shared" si="307"/>
        <v/>
      </c>
      <c r="BC1983" s="14">
        <f t="shared" si="308"/>
        <v>0</v>
      </c>
      <c r="BF1983" s="20" t="str">
        <f t="shared" si="309"/>
        <v/>
      </c>
    </row>
    <row r="1984" spans="45:58" ht="14.25" customHeight="1">
      <c r="AS1984" s="18" t="str">
        <f t="shared" si="300"/>
        <v/>
      </c>
      <c r="AT1984" s="12" t="str">
        <f t="shared" si="301"/>
        <v/>
      </c>
      <c r="AU1984" s="19" t="str">
        <f t="shared" si="302"/>
        <v/>
      </c>
      <c r="AV1984" s="12" t="str">
        <f t="shared" si="303"/>
        <v/>
      </c>
      <c r="AW1984" s="12" t="str">
        <f t="shared" si="304"/>
        <v/>
      </c>
      <c r="AX1984" s="14" t="str">
        <f t="shared" si="305"/>
        <v/>
      </c>
      <c r="AY1984" s="14" t="str">
        <f>IF($B1984="","",COUNTIFS($B$5:$B1984,$B1984,$AT$5:$AT1984,$AT1984))</f>
        <v/>
      </c>
      <c r="AZ1984" s="14" t="str">
        <f>IF($B1984="","",COUNTIFS($B$5:$B1984,$B1984,$AV$5:$AV1984,$AV1984))</f>
        <v/>
      </c>
      <c r="BA1984" s="14" t="str">
        <f t="shared" si="306"/>
        <v/>
      </c>
      <c r="BB1984" s="14" t="str">
        <f t="shared" si="307"/>
        <v/>
      </c>
      <c r="BC1984" s="14">
        <f t="shared" si="308"/>
        <v>0</v>
      </c>
      <c r="BF1984" s="20" t="str">
        <f t="shared" si="309"/>
        <v/>
      </c>
    </row>
    <row r="1985" spans="45:58" ht="14.25" customHeight="1">
      <c r="AS1985" s="18" t="str">
        <f t="shared" si="300"/>
        <v/>
      </c>
      <c r="AT1985" s="12" t="str">
        <f t="shared" si="301"/>
        <v/>
      </c>
      <c r="AU1985" s="19" t="str">
        <f t="shared" si="302"/>
        <v/>
      </c>
      <c r="AV1985" s="12" t="str">
        <f t="shared" si="303"/>
        <v/>
      </c>
      <c r="AW1985" s="12" t="str">
        <f t="shared" si="304"/>
        <v/>
      </c>
      <c r="AX1985" s="14" t="str">
        <f t="shared" si="305"/>
        <v/>
      </c>
      <c r="AY1985" s="14" t="str">
        <f>IF($B1985="","",COUNTIFS($B$5:$B1985,$B1985,$AT$5:$AT1985,$AT1985))</f>
        <v/>
      </c>
      <c r="AZ1985" s="14" t="str">
        <f>IF($B1985="","",COUNTIFS($B$5:$B1985,$B1985,$AV$5:$AV1985,$AV1985))</f>
        <v/>
      </c>
      <c r="BA1985" s="14" t="str">
        <f t="shared" si="306"/>
        <v/>
      </c>
      <c r="BB1985" s="14" t="str">
        <f t="shared" si="307"/>
        <v/>
      </c>
      <c r="BC1985" s="14">
        <f t="shared" si="308"/>
        <v>0</v>
      </c>
      <c r="BF1985" s="20" t="str">
        <f t="shared" si="309"/>
        <v/>
      </c>
    </row>
    <row r="1986" spans="45:58" ht="14.25" customHeight="1">
      <c r="AS1986" s="18" t="str">
        <f t="shared" si="300"/>
        <v/>
      </c>
      <c r="AT1986" s="12" t="str">
        <f t="shared" si="301"/>
        <v/>
      </c>
      <c r="AU1986" s="19" t="str">
        <f t="shared" si="302"/>
        <v/>
      </c>
      <c r="AV1986" s="12" t="str">
        <f t="shared" si="303"/>
        <v/>
      </c>
      <c r="AW1986" s="12" t="str">
        <f t="shared" si="304"/>
        <v/>
      </c>
      <c r="AX1986" s="14" t="str">
        <f t="shared" si="305"/>
        <v/>
      </c>
      <c r="AY1986" s="14" t="str">
        <f>IF($B1986="","",COUNTIFS($B$5:$B1986,$B1986,$AT$5:$AT1986,$AT1986))</f>
        <v/>
      </c>
      <c r="AZ1986" s="14" t="str">
        <f>IF($B1986="","",COUNTIFS($B$5:$B1986,$B1986,$AV$5:$AV1986,$AV1986))</f>
        <v/>
      </c>
      <c r="BA1986" s="14" t="str">
        <f t="shared" si="306"/>
        <v/>
      </c>
      <c r="BB1986" s="14" t="str">
        <f t="shared" si="307"/>
        <v/>
      </c>
      <c r="BC1986" s="14">
        <f t="shared" si="308"/>
        <v>0</v>
      </c>
      <c r="BF1986" s="20" t="str">
        <f t="shared" si="309"/>
        <v/>
      </c>
    </row>
    <row r="1987" spans="45:58" ht="14.25" customHeight="1">
      <c r="AS1987" s="18" t="str">
        <f t="shared" si="300"/>
        <v/>
      </c>
      <c r="AT1987" s="12" t="str">
        <f t="shared" si="301"/>
        <v/>
      </c>
      <c r="AU1987" s="19" t="str">
        <f t="shared" si="302"/>
        <v/>
      </c>
      <c r="AV1987" s="12" t="str">
        <f t="shared" si="303"/>
        <v/>
      </c>
      <c r="AW1987" s="12" t="str">
        <f t="shared" si="304"/>
        <v/>
      </c>
      <c r="AX1987" s="14" t="str">
        <f t="shared" si="305"/>
        <v/>
      </c>
      <c r="AY1987" s="14" t="str">
        <f>IF($B1987="","",COUNTIFS($B$5:$B1987,$B1987,$AT$5:$AT1987,$AT1987))</f>
        <v/>
      </c>
      <c r="AZ1987" s="14" t="str">
        <f>IF($B1987="","",COUNTIFS($B$5:$B1987,$B1987,$AV$5:$AV1987,$AV1987))</f>
        <v/>
      </c>
      <c r="BA1987" s="14" t="str">
        <f t="shared" si="306"/>
        <v/>
      </c>
      <c r="BB1987" s="14" t="str">
        <f t="shared" si="307"/>
        <v/>
      </c>
      <c r="BC1987" s="14">
        <f t="shared" si="308"/>
        <v>0</v>
      </c>
      <c r="BF1987" s="20" t="str">
        <f t="shared" si="309"/>
        <v/>
      </c>
    </row>
    <row r="1988" spans="45:58" ht="14.25" customHeight="1">
      <c r="AS1988" s="18" t="str">
        <f t="shared" si="300"/>
        <v/>
      </c>
      <c r="AT1988" s="12" t="str">
        <f t="shared" si="301"/>
        <v/>
      </c>
      <c r="AU1988" s="19" t="str">
        <f t="shared" si="302"/>
        <v/>
      </c>
      <c r="AV1988" s="12" t="str">
        <f t="shared" si="303"/>
        <v/>
      </c>
      <c r="AW1988" s="12" t="str">
        <f t="shared" si="304"/>
        <v/>
      </c>
      <c r="AX1988" s="14" t="str">
        <f t="shared" si="305"/>
        <v/>
      </c>
      <c r="AY1988" s="14" t="str">
        <f>IF($B1988="","",COUNTIFS($B$5:$B1988,$B1988,$AT$5:$AT1988,$AT1988))</f>
        <v/>
      </c>
      <c r="AZ1988" s="14" t="str">
        <f>IF($B1988="","",COUNTIFS($B$5:$B1988,$B1988,$AV$5:$AV1988,$AV1988))</f>
        <v/>
      </c>
      <c r="BA1988" s="14" t="str">
        <f t="shared" si="306"/>
        <v/>
      </c>
      <c r="BB1988" s="14" t="str">
        <f t="shared" si="307"/>
        <v/>
      </c>
      <c r="BC1988" s="14">
        <f t="shared" si="308"/>
        <v>0</v>
      </c>
      <c r="BF1988" s="20" t="str">
        <f t="shared" si="309"/>
        <v/>
      </c>
    </row>
    <row r="1989" spans="45:58" ht="14.25" customHeight="1">
      <c r="AS1989" s="18" t="str">
        <f t="shared" ref="AS1989:AS2052" si="310">IF($B1989="","",SUM($H1989,$J1989,$L1989,$N1989,$P1989,$R1989,$T1989,$V1989,$X1989,$Z1989,$AB1989,$AD1989,$AF1989,$AH1989,$AJ1989,$AL1989,$AN1989))</f>
        <v/>
      </c>
      <c r="AT1989" s="12" t="str">
        <f t="shared" ref="AT1989:AT2052" si="311">IF($C1989="","",DATE(YEAR($C1989),MONTH($C1989),1))</f>
        <v/>
      </c>
      <c r="AU1989" s="19" t="str">
        <f t="shared" ref="AU1989:AU2052" si="312">IF($AT1989="","",TEXT($AT1989,"mmmm yyyy"))</f>
        <v/>
      </c>
      <c r="AV1989" s="12" t="str">
        <f t="shared" ref="AV1989:AV2052" si="313">IF($C1989="","",$C1989-WEEKDAY($C1989,2)+1)</f>
        <v/>
      </c>
      <c r="AW1989" s="12" t="str">
        <f t="shared" ref="AW1989:AW2052" si="314">IF($AV1989="","",$AV1989+6)</f>
        <v/>
      </c>
      <c r="AX1989" s="14" t="str">
        <f t="shared" ref="AX1989:AX2052" si="315">IF($AV1989="","",TEXT($AV1989,"dd/mm/yyyy")&amp;" - "&amp;TEXT($AW1989,"dd/mm/yyyy"))</f>
        <v/>
      </c>
      <c r="AY1989" s="14" t="str">
        <f>IF($B1989="","",COUNTIFS($B$5:$B1989,$B1989,$AT$5:$AT1989,$AT1989))</f>
        <v/>
      </c>
      <c r="AZ1989" s="14" t="str">
        <f>IF($B1989="","",COUNTIFS($B$5:$B1989,$B1989,$AV$5:$AV1989,$AV1989))</f>
        <v/>
      </c>
      <c r="BA1989" s="14" t="str">
        <f t="shared" ref="BA1989:BA2052" si="316">IF($B1989="","",TEXT($AY1989,"00")&amp;"|"&amp;$B1989&amp;"|"&amp;TEXT($AT1989,"yyyymmdd"))</f>
        <v/>
      </c>
      <c r="BB1989" s="14" t="str">
        <f t="shared" ref="BB1989:BB2052" si="317">IF($B1989="","",TEXT($AZ1989,"00")&amp;"|"&amp;$B1989&amp;"|"&amp;TEXT($AV1989,"yyyymmdd"))</f>
        <v/>
      </c>
      <c r="BC1989" s="14">
        <f t="shared" ref="BC1989:BC2052" si="318">IF(OR($AP1989="YES",$AP1989="Yes",$AP1989="Y",$AP1989=1),1,0)</f>
        <v>0</v>
      </c>
      <c r="BF1989" s="20" t="str">
        <f t="shared" ref="BF1989:BF2052" si="319">IF($C1989="","",IF($C1989&gt;=DATE(2026,6,1),"QA-2026-06",IF($C1989&gt;=DATE(2026,5,1),"May 2026+",IF($C1989&gt;=DATE(2026,4,1),"April 2026",IF($C1989&gt;=DATE(2026,3,1),"March 2026","Jan-Feb 2026")))))</f>
        <v/>
      </c>
    </row>
    <row r="1990" spans="45:58" ht="14.25" customHeight="1">
      <c r="AS1990" s="18" t="str">
        <f t="shared" si="310"/>
        <v/>
      </c>
      <c r="AT1990" s="12" t="str">
        <f t="shared" si="311"/>
        <v/>
      </c>
      <c r="AU1990" s="19" t="str">
        <f t="shared" si="312"/>
        <v/>
      </c>
      <c r="AV1990" s="12" t="str">
        <f t="shared" si="313"/>
        <v/>
      </c>
      <c r="AW1990" s="12" t="str">
        <f t="shared" si="314"/>
        <v/>
      </c>
      <c r="AX1990" s="14" t="str">
        <f t="shared" si="315"/>
        <v/>
      </c>
      <c r="AY1990" s="14" t="str">
        <f>IF($B1990="","",COUNTIFS($B$5:$B1990,$B1990,$AT$5:$AT1990,$AT1990))</f>
        <v/>
      </c>
      <c r="AZ1990" s="14" t="str">
        <f>IF($B1990="","",COUNTIFS($B$5:$B1990,$B1990,$AV$5:$AV1990,$AV1990))</f>
        <v/>
      </c>
      <c r="BA1990" s="14" t="str">
        <f t="shared" si="316"/>
        <v/>
      </c>
      <c r="BB1990" s="14" t="str">
        <f t="shared" si="317"/>
        <v/>
      </c>
      <c r="BC1990" s="14">
        <f t="shared" si="318"/>
        <v>0</v>
      </c>
      <c r="BF1990" s="20" t="str">
        <f t="shared" si="319"/>
        <v/>
      </c>
    </row>
    <row r="1991" spans="45:58" ht="14.25" customHeight="1">
      <c r="AS1991" s="18" t="str">
        <f t="shared" si="310"/>
        <v/>
      </c>
      <c r="AT1991" s="12" t="str">
        <f t="shared" si="311"/>
        <v/>
      </c>
      <c r="AU1991" s="19" t="str">
        <f t="shared" si="312"/>
        <v/>
      </c>
      <c r="AV1991" s="12" t="str">
        <f t="shared" si="313"/>
        <v/>
      </c>
      <c r="AW1991" s="12" t="str">
        <f t="shared" si="314"/>
        <v/>
      </c>
      <c r="AX1991" s="14" t="str">
        <f t="shared" si="315"/>
        <v/>
      </c>
      <c r="AY1991" s="14" t="str">
        <f>IF($B1991="","",COUNTIFS($B$5:$B1991,$B1991,$AT$5:$AT1991,$AT1991))</f>
        <v/>
      </c>
      <c r="AZ1991" s="14" t="str">
        <f>IF($B1991="","",COUNTIFS($B$5:$B1991,$B1991,$AV$5:$AV1991,$AV1991))</f>
        <v/>
      </c>
      <c r="BA1991" s="14" t="str">
        <f t="shared" si="316"/>
        <v/>
      </c>
      <c r="BB1991" s="14" t="str">
        <f t="shared" si="317"/>
        <v/>
      </c>
      <c r="BC1991" s="14">
        <f t="shared" si="318"/>
        <v>0</v>
      </c>
      <c r="BF1991" s="20" t="str">
        <f t="shared" si="319"/>
        <v/>
      </c>
    </row>
    <row r="1992" spans="45:58" ht="14.25" customHeight="1">
      <c r="AS1992" s="18" t="str">
        <f t="shared" si="310"/>
        <v/>
      </c>
      <c r="AT1992" s="12" t="str">
        <f t="shared" si="311"/>
        <v/>
      </c>
      <c r="AU1992" s="19" t="str">
        <f t="shared" si="312"/>
        <v/>
      </c>
      <c r="AV1992" s="12" t="str">
        <f t="shared" si="313"/>
        <v/>
      </c>
      <c r="AW1992" s="12" t="str">
        <f t="shared" si="314"/>
        <v/>
      </c>
      <c r="AX1992" s="14" t="str">
        <f t="shared" si="315"/>
        <v/>
      </c>
      <c r="AY1992" s="14" t="str">
        <f>IF($B1992="","",COUNTIFS($B$5:$B1992,$B1992,$AT$5:$AT1992,$AT1992))</f>
        <v/>
      </c>
      <c r="AZ1992" s="14" t="str">
        <f>IF($B1992="","",COUNTIFS($B$5:$B1992,$B1992,$AV$5:$AV1992,$AV1992))</f>
        <v/>
      </c>
      <c r="BA1992" s="14" t="str">
        <f t="shared" si="316"/>
        <v/>
      </c>
      <c r="BB1992" s="14" t="str">
        <f t="shared" si="317"/>
        <v/>
      </c>
      <c r="BC1992" s="14">
        <f t="shared" si="318"/>
        <v>0</v>
      </c>
      <c r="BF1992" s="20" t="str">
        <f t="shared" si="319"/>
        <v/>
      </c>
    </row>
    <row r="1993" spans="45:58" ht="14.25" customHeight="1">
      <c r="AS1993" s="18" t="str">
        <f t="shared" si="310"/>
        <v/>
      </c>
      <c r="AT1993" s="12" t="str">
        <f t="shared" si="311"/>
        <v/>
      </c>
      <c r="AU1993" s="19" t="str">
        <f t="shared" si="312"/>
        <v/>
      </c>
      <c r="AV1993" s="12" t="str">
        <f t="shared" si="313"/>
        <v/>
      </c>
      <c r="AW1993" s="12" t="str">
        <f t="shared" si="314"/>
        <v/>
      </c>
      <c r="AX1993" s="14" t="str">
        <f t="shared" si="315"/>
        <v/>
      </c>
      <c r="AY1993" s="14" t="str">
        <f>IF($B1993="","",COUNTIFS($B$5:$B1993,$B1993,$AT$5:$AT1993,$AT1993))</f>
        <v/>
      </c>
      <c r="AZ1993" s="14" t="str">
        <f>IF($B1993="","",COUNTIFS($B$5:$B1993,$B1993,$AV$5:$AV1993,$AV1993))</f>
        <v/>
      </c>
      <c r="BA1993" s="14" t="str">
        <f t="shared" si="316"/>
        <v/>
      </c>
      <c r="BB1993" s="14" t="str">
        <f t="shared" si="317"/>
        <v/>
      </c>
      <c r="BC1993" s="14">
        <f t="shared" si="318"/>
        <v>0</v>
      </c>
      <c r="BF1993" s="20" t="str">
        <f t="shared" si="319"/>
        <v/>
      </c>
    </row>
    <row r="1994" spans="45:58" ht="14.25" customHeight="1">
      <c r="AS1994" s="18" t="str">
        <f t="shared" si="310"/>
        <v/>
      </c>
      <c r="AT1994" s="12" t="str">
        <f t="shared" si="311"/>
        <v/>
      </c>
      <c r="AU1994" s="19" t="str">
        <f t="shared" si="312"/>
        <v/>
      </c>
      <c r="AV1994" s="12" t="str">
        <f t="shared" si="313"/>
        <v/>
      </c>
      <c r="AW1994" s="12" t="str">
        <f t="shared" si="314"/>
        <v/>
      </c>
      <c r="AX1994" s="14" t="str">
        <f t="shared" si="315"/>
        <v/>
      </c>
      <c r="AY1994" s="14" t="str">
        <f>IF($B1994="","",COUNTIFS($B$5:$B1994,$B1994,$AT$5:$AT1994,$AT1994))</f>
        <v/>
      </c>
      <c r="AZ1994" s="14" t="str">
        <f>IF($B1994="","",COUNTIFS($B$5:$B1994,$B1994,$AV$5:$AV1994,$AV1994))</f>
        <v/>
      </c>
      <c r="BA1994" s="14" t="str">
        <f t="shared" si="316"/>
        <v/>
      </c>
      <c r="BB1994" s="14" t="str">
        <f t="shared" si="317"/>
        <v/>
      </c>
      <c r="BC1994" s="14">
        <f t="shared" si="318"/>
        <v>0</v>
      </c>
      <c r="BF1994" s="20" t="str">
        <f t="shared" si="319"/>
        <v/>
      </c>
    </row>
    <row r="1995" spans="45:58" ht="14.25" customHeight="1">
      <c r="AS1995" s="18" t="str">
        <f t="shared" si="310"/>
        <v/>
      </c>
      <c r="AT1995" s="12" t="str">
        <f t="shared" si="311"/>
        <v/>
      </c>
      <c r="AU1995" s="19" t="str">
        <f t="shared" si="312"/>
        <v/>
      </c>
      <c r="AV1995" s="12" t="str">
        <f t="shared" si="313"/>
        <v/>
      </c>
      <c r="AW1995" s="12" t="str">
        <f t="shared" si="314"/>
        <v/>
      </c>
      <c r="AX1995" s="14" t="str">
        <f t="shared" si="315"/>
        <v/>
      </c>
      <c r="AY1995" s="14" t="str">
        <f>IF($B1995="","",COUNTIFS($B$5:$B1995,$B1995,$AT$5:$AT1995,$AT1995))</f>
        <v/>
      </c>
      <c r="AZ1995" s="14" t="str">
        <f>IF($B1995="","",COUNTIFS($B$5:$B1995,$B1995,$AV$5:$AV1995,$AV1995))</f>
        <v/>
      </c>
      <c r="BA1995" s="14" t="str">
        <f t="shared" si="316"/>
        <v/>
      </c>
      <c r="BB1995" s="14" t="str">
        <f t="shared" si="317"/>
        <v/>
      </c>
      <c r="BC1995" s="14">
        <f t="shared" si="318"/>
        <v>0</v>
      </c>
      <c r="BF1995" s="20" t="str">
        <f t="shared" si="319"/>
        <v/>
      </c>
    </row>
    <row r="1996" spans="45:58" ht="14.25" customHeight="1">
      <c r="AS1996" s="18" t="str">
        <f t="shared" si="310"/>
        <v/>
      </c>
      <c r="AT1996" s="12" t="str">
        <f t="shared" si="311"/>
        <v/>
      </c>
      <c r="AU1996" s="19" t="str">
        <f t="shared" si="312"/>
        <v/>
      </c>
      <c r="AV1996" s="12" t="str">
        <f t="shared" si="313"/>
        <v/>
      </c>
      <c r="AW1996" s="12" t="str">
        <f t="shared" si="314"/>
        <v/>
      </c>
      <c r="AX1996" s="14" t="str">
        <f t="shared" si="315"/>
        <v/>
      </c>
      <c r="AY1996" s="14" t="str">
        <f>IF($B1996="","",COUNTIFS($B$5:$B1996,$B1996,$AT$5:$AT1996,$AT1996))</f>
        <v/>
      </c>
      <c r="AZ1996" s="14" t="str">
        <f>IF($B1996="","",COUNTIFS($B$5:$B1996,$B1996,$AV$5:$AV1996,$AV1996))</f>
        <v/>
      </c>
      <c r="BA1996" s="14" t="str">
        <f t="shared" si="316"/>
        <v/>
      </c>
      <c r="BB1996" s="14" t="str">
        <f t="shared" si="317"/>
        <v/>
      </c>
      <c r="BC1996" s="14">
        <f t="shared" si="318"/>
        <v>0</v>
      </c>
      <c r="BF1996" s="20" t="str">
        <f t="shared" si="319"/>
        <v/>
      </c>
    </row>
    <row r="1997" spans="45:58" ht="14.25" customHeight="1">
      <c r="AS1997" s="18" t="str">
        <f t="shared" si="310"/>
        <v/>
      </c>
      <c r="AT1997" s="12" t="str">
        <f t="shared" si="311"/>
        <v/>
      </c>
      <c r="AU1997" s="19" t="str">
        <f t="shared" si="312"/>
        <v/>
      </c>
      <c r="AV1997" s="12" t="str">
        <f t="shared" si="313"/>
        <v/>
      </c>
      <c r="AW1997" s="12" t="str">
        <f t="shared" si="314"/>
        <v/>
      </c>
      <c r="AX1997" s="14" t="str">
        <f t="shared" si="315"/>
        <v/>
      </c>
      <c r="AY1997" s="14" t="str">
        <f>IF($B1997="","",COUNTIFS($B$5:$B1997,$B1997,$AT$5:$AT1997,$AT1997))</f>
        <v/>
      </c>
      <c r="AZ1997" s="14" t="str">
        <f>IF($B1997="","",COUNTIFS($B$5:$B1997,$B1997,$AV$5:$AV1997,$AV1997))</f>
        <v/>
      </c>
      <c r="BA1997" s="14" t="str">
        <f t="shared" si="316"/>
        <v/>
      </c>
      <c r="BB1997" s="14" t="str">
        <f t="shared" si="317"/>
        <v/>
      </c>
      <c r="BC1997" s="14">
        <f t="shared" si="318"/>
        <v>0</v>
      </c>
      <c r="BF1997" s="20" t="str">
        <f t="shared" si="319"/>
        <v/>
      </c>
    </row>
    <row r="1998" spans="45:58" ht="14.25" customHeight="1">
      <c r="AS1998" s="18" t="str">
        <f t="shared" si="310"/>
        <v/>
      </c>
      <c r="AT1998" s="12" t="str">
        <f t="shared" si="311"/>
        <v/>
      </c>
      <c r="AU1998" s="19" t="str">
        <f t="shared" si="312"/>
        <v/>
      </c>
      <c r="AV1998" s="12" t="str">
        <f t="shared" si="313"/>
        <v/>
      </c>
      <c r="AW1998" s="12" t="str">
        <f t="shared" si="314"/>
        <v/>
      </c>
      <c r="AX1998" s="14" t="str">
        <f t="shared" si="315"/>
        <v/>
      </c>
      <c r="AY1998" s="14" t="str">
        <f>IF($B1998="","",COUNTIFS($B$5:$B1998,$B1998,$AT$5:$AT1998,$AT1998))</f>
        <v/>
      </c>
      <c r="AZ1998" s="14" t="str">
        <f>IF($B1998="","",COUNTIFS($B$5:$B1998,$B1998,$AV$5:$AV1998,$AV1998))</f>
        <v/>
      </c>
      <c r="BA1998" s="14" t="str">
        <f t="shared" si="316"/>
        <v/>
      </c>
      <c r="BB1998" s="14" t="str">
        <f t="shared" si="317"/>
        <v/>
      </c>
      <c r="BC1998" s="14">
        <f t="shared" si="318"/>
        <v>0</v>
      </c>
      <c r="BF1998" s="20" t="str">
        <f t="shared" si="319"/>
        <v/>
      </c>
    </row>
    <row r="1999" spans="45:58" ht="14.25" customHeight="1">
      <c r="AS1999" s="18" t="str">
        <f t="shared" si="310"/>
        <v/>
      </c>
      <c r="AT1999" s="12" t="str">
        <f t="shared" si="311"/>
        <v/>
      </c>
      <c r="AU1999" s="19" t="str">
        <f t="shared" si="312"/>
        <v/>
      </c>
      <c r="AV1999" s="12" t="str">
        <f t="shared" si="313"/>
        <v/>
      </c>
      <c r="AW1999" s="12" t="str">
        <f t="shared" si="314"/>
        <v/>
      </c>
      <c r="AX1999" s="14" t="str">
        <f t="shared" si="315"/>
        <v/>
      </c>
      <c r="AY1999" s="14" t="str">
        <f>IF($B1999="","",COUNTIFS($B$5:$B1999,$B1999,$AT$5:$AT1999,$AT1999))</f>
        <v/>
      </c>
      <c r="AZ1999" s="14" t="str">
        <f>IF($B1999="","",COUNTIFS($B$5:$B1999,$B1999,$AV$5:$AV1999,$AV1999))</f>
        <v/>
      </c>
      <c r="BA1999" s="14" t="str">
        <f t="shared" si="316"/>
        <v/>
      </c>
      <c r="BB1999" s="14" t="str">
        <f t="shared" si="317"/>
        <v/>
      </c>
      <c r="BC1999" s="14">
        <f t="shared" si="318"/>
        <v>0</v>
      </c>
      <c r="BF1999" s="20" t="str">
        <f t="shared" si="319"/>
        <v/>
      </c>
    </row>
    <row r="2000" spans="45:58" ht="14.25" customHeight="1">
      <c r="AS2000" s="18" t="str">
        <f t="shared" si="310"/>
        <v/>
      </c>
      <c r="AT2000" s="12" t="str">
        <f t="shared" si="311"/>
        <v/>
      </c>
      <c r="AU2000" s="19" t="str">
        <f t="shared" si="312"/>
        <v/>
      </c>
      <c r="AV2000" s="12" t="str">
        <f t="shared" si="313"/>
        <v/>
      </c>
      <c r="AW2000" s="12" t="str">
        <f t="shared" si="314"/>
        <v/>
      </c>
      <c r="AX2000" s="14" t="str">
        <f t="shared" si="315"/>
        <v/>
      </c>
      <c r="AY2000" s="14" t="str">
        <f>IF($B2000="","",COUNTIFS($B$5:$B2000,$B2000,$AT$5:$AT2000,$AT2000))</f>
        <v/>
      </c>
      <c r="AZ2000" s="14" t="str">
        <f>IF($B2000="","",COUNTIFS($B$5:$B2000,$B2000,$AV$5:$AV2000,$AV2000))</f>
        <v/>
      </c>
      <c r="BA2000" s="14" t="str">
        <f t="shared" si="316"/>
        <v/>
      </c>
      <c r="BB2000" s="14" t="str">
        <f t="shared" si="317"/>
        <v/>
      </c>
      <c r="BC2000" s="14">
        <f t="shared" si="318"/>
        <v>0</v>
      </c>
      <c r="BF2000" s="20" t="str">
        <f t="shared" si="319"/>
        <v/>
      </c>
    </row>
    <row r="2001" spans="45:58" ht="14.25" customHeight="1">
      <c r="AS2001" s="18" t="str">
        <f t="shared" si="310"/>
        <v/>
      </c>
      <c r="AT2001" s="12" t="str">
        <f t="shared" si="311"/>
        <v/>
      </c>
      <c r="AU2001" s="19" t="str">
        <f t="shared" si="312"/>
        <v/>
      </c>
      <c r="AV2001" s="12" t="str">
        <f t="shared" si="313"/>
        <v/>
      </c>
      <c r="AW2001" s="12" t="str">
        <f t="shared" si="314"/>
        <v/>
      </c>
      <c r="AX2001" s="14" t="str">
        <f t="shared" si="315"/>
        <v/>
      </c>
      <c r="AY2001" s="14" t="str">
        <f>IF($B2001="","",COUNTIFS($B$5:$B2001,$B2001,$AT$5:$AT2001,$AT2001))</f>
        <v/>
      </c>
      <c r="AZ2001" s="14" t="str">
        <f>IF($B2001="","",COUNTIFS($B$5:$B2001,$B2001,$AV$5:$AV2001,$AV2001))</f>
        <v/>
      </c>
      <c r="BA2001" s="14" t="str">
        <f t="shared" si="316"/>
        <v/>
      </c>
      <c r="BB2001" s="14" t="str">
        <f t="shared" si="317"/>
        <v/>
      </c>
      <c r="BC2001" s="14">
        <f t="shared" si="318"/>
        <v>0</v>
      </c>
      <c r="BF2001" s="20" t="str">
        <f t="shared" si="319"/>
        <v/>
      </c>
    </row>
    <row r="2002" spans="45:58" ht="14.25" customHeight="1">
      <c r="AS2002" s="18" t="str">
        <f t="shared" si="310"/>
        <v/>
      </c>
      <c r="AT2002" s="12" t="str">
        <f t="shared" si="311"/>
        <v/>
      </c>
      <c r="AU2002" s="19" t="str">
        <f t="shared" si="312"/>
        <v/>
      </c>
      <c r="AV2002" s="12" t="str">
        <f t="shared" si="313"/>
        <v/>
      </c>
      <c r="AW2002" s="12" t="str">
        <f t="shared" si="314"/>
        <v/>
      </c>
      <c r="AX2002" s="14" t="str">
        <f t="shared" si="315"/>
        <v/>
      </c>
      <c r="AY2002" s="14" t="str">
        <f>IF($B2002="","",COUNTIFS($B$5:$B2002,$B2002,$AT$5:$AT2002,$AT2002))</f>
        <v/>
      </c>
      <c r="AZ2002" s="14" t="str">
        <f>IF($B2002="","",COUNTIFS($B$5:$B2002,$B2002,$AV$5:$AV2002,$AV2002))</f>
        <v/>
      </c>
      <c r="BA2002" s="14" t="str">
        <f t="shared" si="316"/>
        <v/>
      </c>
      <c r="BB2002" s="14" t="str">
        <f t="shared" si="317"/>
        <v/>
      </c>
      <c r="BC2002" s="14">
        <f t="shared" si="318"/>
        <v>0</v>
      </c>
      <c r="BF2002" s="20" t="str">
        <f t="shared" si="319"/>
        <v/>
      </c>
    </row>
    <row r="2003" spans="45:58" ht="14.25" customHeight="1">
      <c r="AS2003" s="18" t="str">
        <f t="shared" si="310"/>
        <v/>
      </c>
      <c r="AT2003" s="12" t="str">
        <f t="shared" si="311"/>
        <v/>
      </c>
      <c r="AU2003" s="19" t="str">
        <f t="shared" si="312"/>
        <v/>
      </c>
      <c r="AV2003" s="12" t="str">
        <f t="shared" si="313"/>
        <v/>
      </c>
      <c r="AW2003" s="12" t="str">
        <f t="shared" si="314"/>
        <v/>
      </c>
      <c r="AX2003" s="14" t="str">
        <f t="shared" si="315"/>
        <v/>
      </c>
      <c r="AY2003" s="14" t="str">
        <f>IF($B2003="","",COUNTIFS($B$5:$B2003,$B2003,$AT$5:$AT2003,$AT2003))</f>
        <v/>
      </c>
      <c r="AZ2003" s="14" t="str">
        <f>IF($B2003="","",COUNTIFS($B$5:$B2003,$B2003,$AV$5:$AV2003,$AV2003))</f>
        <v/>
      </c>
      <c r="BA2003" s="14" t="str">
        <f t="shared" si="316"/>
        <v/>
      </c>
      <c r="BB2003" s="14" t="str">
        <f t="shared" si="317"/>
        <v/>
      </c>
      <c r="BC2003" s="14">
        <f t="shared" si="318"/>
        <v>0</v>
      </c>
      <c r="BF2003" s="20" t="str">
        <f t="shared" si="319"/>
        <v/>
      </c>
    </row>
    <row r="2004" spans="45:58" ht="14.25" customHeight="1">
      <c r="AS2004" s="18" t="str">
        <f t="shared" si="310"/>
        <v/>
      </c>
      <c r="AT2004" s="12" t="str">
        <f t="shared" si="311"/>
        <v/>
      </c>
      <c r="AU2004" s="19" t="str">
        <f t="shared" si="312"/>
        <v/>
      </c>
      <c r="AV2004" s="12" t="str">
        <f t="shared" si="313"/>
        <v/>
      </c>
      <c r="AW2004" s="12" t="str">
        <f t="shared" si="314"/>
        <v/>
      </c>
      <c r="AX2004" s="14" t="str">
        <f t="shared" si="315"/>
        <v/>
      </c>
      <c r="AY2004" s="14" t="str">
        <f>IF($B2004="","",COUNTIFS($B$5:$B2004,$B2004,$AT$5:$AT2004,$AT2004))</f>
        <v/>
      </c>
      <c r="AZ2004" s="14" t="str">
        <f>IF($B2004="","",COUNTIFS($B$5:$B2004,$B2004,$AV$5:$AV2004,$AV2004))</f>
        <v/>
      </c>
      <c r="BA2004" s="14" t="str">
        <f t="shared" si="316"/>
        <v/>
      </c>
      <c r="BB2004" s="14" t="str">
        <f t="shared" si="317"/>
        <v/>
      </c>
      <c r="BC2004" s="14">
        <f t="shared" si="318"/>
        <v>0</v>
      </c>
      <c r="BF2004" s="20" t="str">
        <f t="shared" si="319"/>
        <v/>
      </c>
    </row>
    <row r="2005" spans="45:58" ht="14.25" customHeight="1">
      <c r="AS2005" s="18" t="str">
        <f t="shared" si="310"/>
        <v/>
      </c>
      <c r="AT2005" s="12" t="str">
        <f t="shared" si="311"/>
        <v/>
      </c>
      <c r="AU2005" s="19" t="str">
        <f t="shared" si="312"/>
        <v/>
      </c>
      <c r="AV2005" s="12" t="str">
        <f t="shared" si="313"/>
        <v/>
      </c>
      <c r="AW2005" s="12" t="str">
        <f t="shared" si="314"/>
        <v/>
      </c>
      <c r="AX2005" s="14" t="str">
        <f t="shared" si="315"/>
        <v/>
      </c>
      <c r="AY2005" s="14" t="str">
        <f>IF($B2005="","",COUNTIFS($B$5:$B2005,$B2005,$AT$5:$AT2005,$AT2005))</f>
        <v/>
      </c>
      <c r="AZ2005" s="14" t="str">
        <f>IF($B2005="","",COUNTIFS($B$5:$B2005,$B2005,$AV$5:$AV2005,$AV2005))</f>
        <v/>
      </c>
      <c r="BA2005" s="14" t="str">
        <f t="shared" si="316"/>
        <v/>
      </c>
      <c r="BB2005" s="14" t="str">
        <f t="shared" si="317"/>
        <v/>
      </c>
      <c r="BC2005" s="14">
        <f t="shared" si="318"/>
        <v>0</v>
      </c>
      <c r="BF2005" s="20" t="str">
        <f t="shared" si="319"/>
        <v/>
      </c>
    </row>
    <row r="2006" spans="45:58" ht="14.25" customHeight="1">
      <c r="AS2006" s="18" t="str">
        <f t="shared" si="310"/>
        <v/>
      </c>
      <c r="AT2006" s="12" t="str">
        <f t="shared" si="311"/>
        <v/>
      </c>
      <c r="AU2006" s="19" t="str">
        <f t="shared" si="312"/>
        <v/>
      </c>
      <c r="AV2006" s="12" t="str">
        <f t="shared" si="313"/>
        <v/>
      </c>
      <c r="AW2006" s="12" t="str">
        <f t="shared" si="314"/>
        <v/>
      </c>
      <c r="AX2006" s="14" t="str">
        <f t="shared" si="315"/>
        <v/>
      </c>
      <c r="AY2006" s="14" t="str">
        <f>IF($B2006="","",COUNTIFS($B$5:$B2006,$B2006,$AT$5:$AT2006,$AT2006))</f>
        <v/>
      </c>
      <c r="AZ2006" s="14" t="str">
        <f>IF($B2006="","",COUNTIFS($B$5:$B2006,$B2006,$AV$5:$AV2006,$AV2006))</f>
        <v/>
      </c>
      <c r="BA2006" s="14" t="str">
        <f t="shared" si="316"/>
        <v/>
      </c>
      <c r="BB2006" s="14" t="str">
        <f t="shared" si="317"/>
        <v/>
      </c>
      <c r="BC2006" s="14">
        <f t="shared" si="318"/>
        <v>0</v>
      </c>
      <c r="BF2006" s="20" t="str">
        <f t="shared" si="319"/>
        <v/>
      </c>
    </row>
    <row r="2007" spans="45:58" ht="14.25" customHeight="1">
      <c r="AS2007" s="18" t="str">
        <f t="shared" si="310"/>
        <v/>
      </c>
      <c r="AT2007" s="12" t="str">
        <f t="shared" si="311"/>
        <v/>
      </c>
      <c r="AU2007" s="19" t="str">
        <f t="shared" si="312"/>
        <v/>
      </c>
      <c r="AV2007" s="12" t="str">
        <f t="shared" si="313"/>
        <v/>
      </c>
      <c r="AW2007" s="12" t="str">
        <f t="shared" si="314"/>
        <v/>
      </c>
      <c r="AX2007" s="14" t="str">
        <f t="shared" si="315"/>
        <v/>
      </c>
      <c r="AY2007" s="14" t="str">
        <f>IF($B2007="","",COUNTIFS($B$5:$B2007,$B2007,$AT$5:$AT2007,$AT2007))</f>
        <v/>
      </c>
      <c r="AZ2007" s="14" t="str">
        <f>IF($B2007="","",COUNTIFS($B$5:$B2007,$B2007,$AV$5:$AV2007,$AV2007))</f>
        <v/>
      </c>
      <c r="BA2007" s="14" t="str">
        <f t="shared" si="316"/>
        <v/>
      </c>
      <c r="BB2007" s="14" t="str">
        <f t="shared" si="317"/>
        <v/>
      </c>
      <c r="BC2007" s="14">
        <f t="shared" si="318"/>
        <v>0</v>
      </c>
      <c r="BF2007" s="20" t="str">
        <f t="shared" si="319"/>
        <v/>
      </c>
    </row>
    <row r="2008" spans="45:58" ht="14.25" customHeight="1">
      <c r="AS2008" s="18" t="str">
        <f t="shared" si="310"/>
        <v/>
      </c>
      <c r="AT2008" s="12" t="str">
        <f t="shared" si="311"/>
        <v/>
      </c>
      <c r="AU2008" s="19" t="str">
        <f t="shared" si="312"/>
        <v/>
      </c>
      <c r="AV2008" s="12" t="str">
        <f t="shared" si="313"/>
        <v/>
      </c>
      <c r="AW2008" s="12" t="str">
        <f t="shared" si="314"/>
        <v/>
      </c>
      <c r="AX2008" s="14" t="str">
        <f t="shared" si="315"/>
        <v/>
      </c>
      <c r="AY2008" s="14" t="str">
        <f>IF($B2008="","",COUNTIFS($B$5:$B2008,$B2008,$AT$5:$AT2008,$AT2008))</f>
        <v/>
      </c>
      <c r="AZ2008" s="14" t="str">
        <f>IF($B2008="","",COUNTIFS($B$5:$B2008,$B2008,$AV$5:$AV2008,$AV2008))</f>
        <v/>
      </c>
      <c r="BA2008" s="14" t="str">
        <f t="shared" si="316"/>
        <v/>
      </c>
      <c r="BB2008" s="14" t="str">
        <f t="shared" si="317"/>
        <v/>
      </c>
      <c r="BC2008" s="14">
        <f t="shared" si="318"/>
        <v>0</v>
      </c>
      <c r="BF2008" s="20" t="str">
        <f t="shared" si="319"/>
        <v/>
      </c>
    </row>
    <row r="2009" spans="45:58" ht="14.25" customHeight="1">
      <c r="AS2009" s="18" t="str">
        <f t="shared" si="310"/>
        <v/>
      </c>
      <c r="AT2009" s="12" t="str">
        <f t="shared" si="311"/>
        <v/>
      </c>
      <c r="AU2009" s="19" t="str">
        <f t="shared" si="312"/>
        <v/>
      </c>
      <c r="AV2009" s="12" t="str">
        <f t="shared" si="313"/>
        <v/>
      </c>
      <c r="AW2009" s="12" t="str">
        <f t="shared" si="314"/>
        <v/>
      </c>
      <c r="AX2009" s="14" t="str">
        <f t="shared" si="315"/>
        <v/>
      </c>
      <c r="AY2009" s="14" t="str">
        <f>IF($B2009="","",COUNTIFS($B$5:$B2009,$B2009,$AT$5:$AT2009,$AT2009))</f>
        <v/>
      </c>
      <c r="AZ2009" s="14" t="str">
        <f>IF($B2009="","",COUNTIFS($B$5:$B2009,$B2009,$AV$5:$AV2009,$AV2009))</f>
        <v/>
      </c>
      <c r="BA2009" s="14" t="str">
        <f t="shared" si="316"/>
        <v/>
      </c>
      <c r="BB2009" s="14" t="str">
        <f t="shared" si="317"/>
        <v/>
      </c>
      <c r="BC2009" s="14">
        <f t="shared" si="318"/>
        <v>0</v>
      </c>
      <c r="BF2009" s="20" t="str">
        <f t="shared" si="319"/>
        <v/>
      </c>
    </row>
    <row r="2010" spans="45:58" ht="14.25" customHeight="1">
      <c r="AS2010" s="18" t="str">
        <f t="shared" si="310"/>
        <v/>
      </c>
      <c r="AT2010" s="12" t="str">
        <f t="shared" si="311"/>
        <v/>
      </c>
      <c r="AU2010" s="19" t="str">
        <f t="shared" si="312"/>
        <v/>
      </c>
      <c r="AV2010" s="12" t="str">
        <f t="shared" si="313"/>
        <v/>
      </c>
      <c r="AW2010" s="12" t="str">
        <f t="shared" si="314"/>
        <v/>
      </c>
      <c r="AX2010" s="14" t="str">
        <f t="shared" si="315"/>
        <v/>
      </c>
      <c r="AY2010" s="14" t="str">
        <f>IF($B2010="","",COUNTIFS($B$5:$B2010,$B2010,$AT$5:$AT2010,$AT2010))</f>
        <v/>
      </c>
      <c r="AZ2010" s="14" t="str">
        <f>IF($B2010="","",COUNTIFS($B$5:$B2010,$B2010,$AV$5:$AV2010,$AV2010))</f>
        <v/>
      </c>
      <c r="BA2010" s="14" t="str">
        <f t="shared" si="316"/>
        <v/>
      </c>
      <c r="BB2010" s="14" t="str">
        <f t="shared" si="317"/>
        <v/>
      </c>
      <c r="BC2010" s="14">
        <f t="shared" si="318"/>
        <v>0</v>
      </c>
      <c r="BF2010" s="20" t="str">
        <f t="shared" si="319"/>
        <v/>
      </c>
    </row>
    <row r="2011" spans="45:58" ht="14.25" customHeight="1">
      <c r="AS2011" s="18" t="str">
        <f t="shared" si="310"/>
        <v/>
      </c>
      <c r="AT2011" s="12" t="str">
        <f t="shared" si="311"/>
        <v/>
      </c>
      <c r="AU2011" s="19" t="str">
        <f t="shared" si="312"/>
        <v/>
      </c>
      <c r="AV2011" s="12" t="str">
        <f t="shared" si="313"/>
        <v/>
      </c>
      <c r="AW2011" s="12" t="str">
        <f t="shared" si="314"/>
        <v/>
      </c>
      <c r="AX2011" s="14" t="str">
        <f t="shared" si="315"/>
        <v/>
      </c>
      <c r="AY2011" s="14" t="str">
        <f>IF($B2011="","",COUNTIFS($B$5:$B2011,$B2011,$AT$5:$AT2011,$AT2011))</f>
        <v/>
      </c>
      <c r="AZ2011" s="14" t="str">
        <f>IF($B2011="","",COUNTIFS($B$5:$B2011,$B2011,$AV$5:$AV2011,$AV2011))</f>
        <v/>
      </c>
      <c r="BA2011" s="14" t="str">
        <f t="shared" si="316"/>
        <v/>
      </c>
      <c r="BB2011" s="14" t="str">
        <f t="shared" si="317"/>
        <v/>
      </c>
      <c r="BC2011" s="14">
        <f t="shared" si="318"/>
        <v>0</v>
      </c>
      <c r="BF2011" s="20" t="str">
        <f t="shared" si="319"/>
        <v/>
      </c>
    </row>
    <row r="2012" spans="45:58" ht="14.25" customHeight="1">
      <c r="AS2012" s="18" t="str">
        <f t="shared" si="310"/>
        <v/>
      </c>
      <c r="AT2012" s="12" t="str">
        <f t="shared" si="311"/>
        <v/>
      </c>
      <c r="AU2012" s="19" t="str">
        <f t="shared" si="312"/>
        <v/>
      </c>
      <c r="AV2012" s="12" t="str">
        <f t="shared" si="313"/>
        <v/>
      </c>
      <c r="AW2012" s="12" t="str">
        <f t="shared" si="314"/>
        <v/>
      </c>
      <c r="AX2012" s="14" t="str">
        <f t="shared" si="315"/>
        <v/>
      </c>
      <c r="AY2012" s="14" t="str">
        <f>IF($B2012="","",COUNTIFS($B$5:$B2012,$B2012,$AT$5:$AT2012,$AT2012))</f>
        <v/>
      </c>
      <c r="AZ2012" s="14" t="str">
        <f>IF($B2012="","",COUNTIFS($B$5:$B2012,$B2012,$AV$5:$AV2012,$AV2012))</f>
        <v/>
      </c>
      <c r="BA2012" s="14" t="str">
        <f t="shared" si="316"/>
        <v/>
      </c>
      <c r="BB2012" s="14" t="str">
        <f t="shared" si="317"/>
        <v/>
      </c>
      <c r="BC2012" s="14">
        <f t="shared" si="318"/>
        <v>0</v>
      </c>
      <c r="BF2012" s="20" t="str">
        <f t="shared" si="319"/>
        <v/>
      </c>
    </row>
    <row r="2013" spans="45:58" ht="14.25" customHeight="1">
      <c r="AS2013" s="18" t="str">
        <f t="shared" si="310"/>
        <v/>
      </c>
      <c r="AT2013" s="12" t="str">
        <f t="shared" si="311"/>
        <v/>
      </c>
      <c r="AU2013" s="19" t="str">
        <f t="shared" si="312"/>
        <v/>
      </c>
      <c r="AV2013" s="12" t="str">
        <f t="shared" si="313"/>
        <v/>
      </c>
      <c r="AW2013" s="12" t="str">
        <f t="shared" si="314"/>
        <v/>
      </c>
      <c r="AX2013" s="14" t="str">
        <f t="shared" si="315"/>
        <v/>
      </c>
      <c r="AY2013" s="14" t="str">
        <f>IF($B2013="","",COUNTIFS($B$5:$B2013,$B2013,$AT$5:$AT2013,$AT2013))</f>
        <v/>
      </c>
      <c r="AZ2013" s="14" t="str">
        <f>IF($B2013="","",COUNTIFS($B$5:$B2013,$B2013,$AV$5:$AV2013,$AV2013))</f>
        <v/>
      </c>
      <c r="BA2013" s="14" t="str">
        <f t="shared" si="316"/>
        <v/>
      </c>
      <c r="BB2013" s="14" t="str">
        <f t="shared" si="317"/>
        <v/>
      </c>
      <c r="BC2013" s="14">
        <f t="shared" si="318"/>
        <v>0</v>
      </c>
      <c r="BF2013" s="20" t="str">
        <f t="shared" si="319"/>
        <v/>
      </c>
    </row>
    <row r="2014" spans="45:58" ht="14.25" customHeight="1">
      <c r="AS2014" s="18" t="str">
        <f t="shared" si="310"/>
        <v/>
      </c>
      <c r="AT2014" s="12" t="str">
        <f t="shared" si="311"/>
        <v/>
      </c>
      <c r="AU2014" s="19" t="str">
        <f t="shared" si="312"/>
        <v/>
      </c>
      <c r="AV2014" s="12" t="str">
        <f t="shared" si="313"/>
        <v/>
      </c>
      <c r="AW2014" s="12" t="str">
        <f t="shared" si="314"/>
        <v/>
      </c>
      <c r="AX2014" s="14" t="str">
        <f t="shared" si="315"/>
        <v/>
      </c>
      <c r="AY2014" s="14" t="str">
        <f>IF($B2014="","",COUNTIFS($B$5:$B2014,$B2014,$AT$5:$AT2014,$AT2014))</f>
        <v/>
      </c>
      <c r="AZ2014" s="14" t="str">
        <f>IF($B2014="","",COUNTIFS($B$5:$B2014,$B2014,$AV$5:$AV2014,$AV2014))</f>
        <v/>
      </c>
      <c r="BA2014" s="14" t="str">
        <f t="shared" si="316"/>
        <v/>
      </c>
      <c r="BB2014" s="14" t="str">
        <f t="shared" si="317"/>
        <v/>
      </c>
      <c r="BC2014" s="14">
        <f t="shared" si="318"/>
        <v>0</v>
      </c>
      <c r="BF2014" s="20" t="str">
        <f t="shared" si="319"/>
        <v/>
      </c>
    </row>
    <row r="2015" spans="45:58" ht="14.25" customHeight="1">
      <c r="AS2015" s="18" t="str">
        <f t="shared" si="310"/>
        <v/>
      </c>
      <c r="AT2015" s="12" t="str">
        <f t="shared" si="311"/>
        <v/>
      </c>
      <c r="AU2015" s="19" t="str">
        <f t="shared" si="312"/>
        <v/>
      </c>
      <c r="AV2015" s="12" t="str">
        <f t="shared" si="313"/>
        <v/>
      </c>
      <c r="AW2015" s="12" t="str">
        <f t="shared" si="314"/>
        <v/>
      </c>
      <c r="AX2015" s="14" t="str">
        <f t="shared" si="315"/>
        <v/>
      </c>
      <c r="AY2015" s="14" t="str">
        <f>IF($B2015="","",COUNTIFS($B$5:$B2015,$B2015,$AT$5:$AT2015,$AT2015))</f>
        <v/>
      </c>
      <c r="AZ2015" s="14" t="str">
        <f>IF($B2015="","",COUNTIFS($B$5:$B2015,$B2015,$AV$5:$AV2015,$AV2015))</f>
        <v/>
      </c>
      <c r="BA2015" s="14" t="str">
        <f t="shared" si="316"/>
        <v/>
      </c>
      <c r="BB2015" s="14" t="str">
        <f t="shared" si="317"/>
        <v/>
      </c>
      <c r="BC2015" s="14">
        <f t="shared" si="318"/>
        <v>0</v>
      </c>
      <c r="BF2015" s="20" t="str">
        <f t="shared" si="319"/>
        <v/>
      </c>
    </row>
    <row r="2016" spans="45:58" ht="14.25" customHeight="1">
      <c r="AS2016" s="18" t="str">
        <f t="shared" si="310"/>
        <v/>
      </c>
      <c r="AT2016" s="12" t="str">
        <f t="shared" si="311"/>
        <v/>
      </c>
      <c r="AU2016" s="19" t="str">
        <f t="shared" si="312"/>
        <v/>
      </c>
      <c r="AV2016" s="12" t="str">
        <f t="shared" si="313"/>
        <v/>
      </c>
      <c r="AW2016" s="12" t="str">
        <f t="shared" si="314"/>
        <v/>
      </c>
      <c r="AX2016" s="14" t="str">
        <f t="shared" si="315"/>
        <v/>
      </c>
      <c r="AY2016" s="14" t="str">
        <f>IF($B2016="","",COUNTIFS($B$5:$B2016,$B2016,$AT$5:$AT2016,$AT2016))</f>
        <v/>
      </c>
      <c r="AZ2016" s="14" t="str">
        <f>IF($B2016="","",COUNTIFS($B$5:$B2016,$B2016,$AV$5:$AV2016,$AV2016))</f>
        <v/>
      </c>
      <c r="BA2016" s="14" t="str">
        <f t="shared" si="316"/>
        <v/>
      </c>
      <c r="BB2016" s="14" t="str">
        <f t="shared" si="317"/>
        <v/>
      </c>
      <c r="BC2016" s="14">
        <f t="shared" si="318"/>
        <v>0</v>
      </c>
      <c r="BF2016" s="20" t="str">
        <f t="shared" si="319"/>
        <v/>
      </c>
    </row>
    <row r="2017" spans="45:58" ht="14.25" customHeight="1">
      <c r="AS2017" s="18" t="str">
        <f t="shared" si="310"/>
        <v/>
      </c>
      <c r="AT2017" s="12" t="str">
        <f t="shared" si="311"/>
        <v/>
      </c>
      <c r="AU2017" s="19" t="str">
        <f t="shared" si="312"/>
        <v/>
      </c>
      <c r="AV2017" s="12" t="str">
        <f t="shared" si="313"/>
        <v/>
      </c>
      <c r="AW2017" s="12" t="str">
        <f t="shared" si="314"/>
        <v/>
      </c>
      <c r="AX2017" s="14" t="str">
        <f t="shared" si="315"/>
        <v/>
      </c>
      <c r="AY2017" s="14" t="str">
        <f>IF($B2017="","",COUNTIFS($B$5:$B2017,$B2017,$AT$5:$AT2017,$AT2017))</f>
        <v/>
      </c>
      <c r="AZ2017" s="14" t="str">
        <f>IF($B2017="","",COUNTIFS($B$5:$B2017,$B2017,$AV$5:$AV2017,$AV2017))</f>
        <v/>
      </c>
      <c r="BA2017" s="14" t="str">
        <f t="shared" si="316"/>
        <v/>
      </c>
      <c r="BB2017" s="14" t="str">
        <f t="shared" si="317"/>
        <v/>
      </c>
      <c r="BC2017" s="14">
        <f t="shared" si="318"/>
        <v>0</v>
      </c>
      <c r="BF2017" s="20" t="str">
        <f t="shared" si="319"/>
        <v/>
      </c>
    </row>
    <row r="2018" spans="45:58" ht="14.25" customHeight="1">
      <c r="AS2018" s="18" t="str">
        <f t="shared" si="310"/>
        <v/>
      </c>
      <c r="AT2018" s="12" t="str">
        <f t="shared" si="311"/>
        <v/>
      </c>
      <c r="AU2018" s="19" t="str">
        <f t="shared" si="312"/>
        <v/>
      </c>
      <c r="AV2018" s="12" t="str">
        <f t="shared" si="313"/>
        <v/>
      </c>
      <c r="AW2018" s="12" t="str">
        <f t="shared" si="314"/>
        <v/>
      </c>
      <c r="AX2018" s="14" t="str">
        <f t="shared" si="315"/>
        <v/>
      </c>
      <c r="AY2018" s="14" t="str">
        <f>IF($B2018="","",COUNTIFS($B$5:$B2018,$B2018,$AT$5:$AT2018,$AT2018))</f>
        <v/>
      </c>
      <c r="AZ2018" s="14" t="str">
        <f>IF($B2018="","",COUNTIFS($B$5:$B2018,$B2018,$AV$5:$AV2018,$AV2018))</f>
        <v/>
      </c>
      <c r="BA2018" s="14" t="str">
        <f t="shared" si="316"/>
        <v/>
      </c>
      <c r="BB2018" s="14" t="str">
        <f t="shared" si="317"/>
        <v/>
      </c>
      <c r="BC2018" s="14">
        <f t="shared" si="318"/>
        <v>0</v>
      </c>
      <c r="BF2018" s="20" t="str">
        <f t="shared" si="319"/>
        <v/>
      </c>
    </row>
    <row r="2019" spans="45:58" ht="14.25" customHeight="1">
      <c r="AS2019" s="18" t="str">
        <f t="shared" si="310"/>
        <v/>
      </c>
      <c r="AT2019" s="12" t="str">
        <f t="shared" si="311"/>
        <v/>
      </c>
      <c r="AU2019" s="19" t="str">
        <f t="shared" si="312"/>
        <v/>
      </c>
      <c r="AV2019" s="12" t="str">
        <f t="shared" si="313"/>
        <v/>
      </c>
      <c r="AW2019" s="12" t="str">
        <f t="shared" si="314"/>
        <v/>
      </c>
      <c r="AX2019" s="14" t="str">
        <f t="shared" si="315"/>
        <v/>
      </c>
      <c r="AY2019" s="14" t="str">
        <f>IF($B2019="","",COUNTIFS($B$5:$B2019,$B2019,$AT$5:$AT2019,$AT2019))</f>
        <v/>
      </c>
      <c r="AZ2019" s="14" t="str">
        <f>IF($B2019="","",COUNTIFS($B$5:$B2019,$B2019,$AV$5:$AV2019,$AV2019))</f>
        <v/>
      </c>
      <c r="BA2019" s="14" t="str">
        <f t="shared" si="316"/>
        <v/>
      </c>
      <c r="BB2019" s="14" t="str">
        <f t="shared" si="317"/>
        <v/>
      </c>
      <c r="BC2019" s="14">
        <f t="shared" si="318"/>
        <v>0</v>
      </c>
      <c r="BF2019" s="20" t="str">
        <f t="shared" si="319"/>
        <v/>
      </c>
    </row>
    <row r="2020" spans="45:58" ht="14.25" customHeight="1">
      <c r="AS2020" s="18" t="str">
        <f t="shared" si="310"/>
        <v/>
      </c>
      <c r="AT2020" s="12" t="str">
        <f t="shared" si="311"/>
        <v/>
      </c>
      <c r="AU2020" s="19" t="str">
        <f t="shared" si="312"/>
        <v/>
      </c>
      <c r="AV2020" s="12" t="str">
        <f t="shared" si="313"/>
        <v/>
      </c>
      <c r="AW2020" s="12" t="str">
        <f t="shared" si="314"/>
        <v/>
      </c>
      <c r="AX2020" s="14" t="str">
        <f t="shared" si="315"/>
        <v/>
      </c>
      <c r="AY2020" s="14" t="str">
        <f>IF($B2020="","",COUNTIFS($B$5:$B2020,$B2020,$AT$5:$AT2020,$AT2020))</f>
        <v/>
      </c>
      <c r="AZ2020" s="14" t="str">
        <f>IF($B2020="","",COUNTIFS($B$5:$B2020,$B2020,$AV$5:$AV2020,$AV2020))</f>
        <v/>
      </c>
      <c r="BA2020" s="14" t="str">
        <f t="shared" si="316"/>
        <v/>
      </c>
      <c r="BB2020" s="14" t="str">
        <f t="shared" si="317"/>
        <v/>
      </c>
      <c r="BC2020" s="14">
        <f t="shared" si="318"/>
        <v>0</v>
      </c>
      <c r="BF2020" s="20" t="str">
        <f t="shared" si="319"/>
        <v/>
      </c>
    </row>
    <row r="2021" spans="45:58" ht="14.25" customHeight="1">
      <c r="AS2021" s="18" t="str">
        <f t="shared" si="310"/>
        <v/>
      </c>
      <c r="AT2021" s="12" t="str">
        <f t="shared" si="311"/>
        <v/>
      </c>
      <c r="AU2021" s="19" t="str">
        <f t="shared" si="312"/>
        <v/>
      </c>
      <c r="AV2021" s="12" t="str">
        <f t="shared" si="313"/>
        <v/>
      </c>
      <c r="AW2021" s="12" t="str">
        <f t="shared" si="314"/>
        <v/>
      </c>
      <c r="AX2021" s="14" t="str">
        <f t="shared" si="315"/>
        <v/>
      </c>
      <c r="AY2021" s="14" t="str">
        <f>IF($B2021="","",COUNTIFS($B$5:$B2021,$B2021,$AT$5:$AT2021,$AT2021))</f>
        <v/>
      </c>
      <c r="AZ2021" s="14" t="str">
        <f>IF($B2021="","",COUNTIFS($B$5:$B2021,$B2021,$AV$5:$AV2021,$AV2021))</f>
        <v/>
      </c>
      <c r="BA2021" s="14" t="str">
        <f t="shared" si="316"/>
        <v/>
      </c>
      <c r="BB2021" s="14" t="str">
        <f t="shared" si="317"/>
        <v/>
      </c>
      <c r="BC2021" s="14">
        <f t="shared" si="318"/>
        <v>0</v>
      </c>
      <c r="BF2021" s="20" t="str">
        <f t="shared" si="319"/>
        <v/>
      </c>
    </row>
    <row r="2022" spans="45:58" ht="14.25" customHeight="1">
      <c r="AS2022" s="18" t="str">
        <f t="shared" si="310"/>
        <v/>
      </c>
      <c r="AT2022" s="12" t="str">
        <f t="shared" si="311"/>
        <v/>
      </c>
      <c r="AU2022" s="19" t="str">
        <f t="shared" si="312"/>
        <v/>
      </c>
      <c r="AV2022" s="12" t="str">
        <f t="shared" si="313"/>
        <v/>
      </c>
      <c r="AW2022" s="12" t="str">
        <f t="shared" si="314"/>
        <v/>
      </c>
      <c r="AX2022" s="14" t="str">
        <f t="shared" si="315"/>
        <v/>
      </c>
      <c r="AY2022" s="14" t="str">
        <f>IF($B2022="","",COUNTIFS($B$5:$B2022,$B2022,$AT$5:$AT2022,$AT2022))</f>
        <v/>
      </c>
      <c r="AZ2022" s="14" t="str">
        <f>IF($B2022="","",COUNTIFS($B$5:$B2022,$B2022,$AV$5:$AV2022,$AV2022))</f>
        <v/>
      </c>
      <c r="BA2022" s="14" t="str">
        <f t="shared" si="316"/>
        <v/>
      </c>
      <c r="BB2022" s="14" t="str">
        <f t="shared" si="317"/>
        <v/>
      </c>
      <c r="BC2022" s="14">
        <f t="shared" si="318"/>
        <v>0</v>
      </c>
      <c r="BF2022" s="20" t="str">
        <f t="shared" si="319"/>
        <v/>
      </c>
    </row>
    <row r="2023" spans="45:58" ht="14.25" customHeight="1">
      <c r="AS2023" s="18" t="str">
        <f t="shared" si="310"/>
        <v/>
      </c>
      <c r="AT2023" s="12" t="str">
        <f t="shared" si="311"/>
        <v/>
      </c>
      <c r="AU2023" s="19" t="str">
        <f t="shared" si="312"/>
        <v/>
      </c>
      <c r="AV2023" s="12" t="str">
        <f t="shared" si="313"/>
        <v/>
      </c>
      <c r="AW2023" s="12" t="str">
        <f t="shared" si="314"/>
        <v/>
      </c>
      <c r="AX2023" s="14" t="str">
        <f t="shared" si="315"/>
        <v/>
      </c>
      <c r="AY2023" s="14" t="str">
        <f>IF($B2023="","",COUNTIFS($B$5:$B2023,$B2023,$AT$5:$AT2023,$AT2023))</f>
        <v/>
      </c>
      <c r="AZ2023" s="14" t="str">
        <f>IF($B2023="","",COUNTIFS($B$5:$B2023,$B2023,$AV$5:$AV2023,$AV2023))</f>
        <v/>
      </c>
      <c r="BA2023" s="14" t="str">
        <f t="shared" si="316"/>
        <v/>
      </c>
      <c r="BB2023" s="14" t="str">
        <f t="shared" si="317"/>
        <v/>
      </c>
      <c r="BC2023" s="14">
        <f t="shared" si="318"/>
        <v>0</v>
      </c>
      <c r="BF2023" s="20" t="str">
        <f t="shared" si="319"/>
        <v/>
      </c>
    </row>
    <row r="2024" spans="45:58" ht="14.25" customHeight="1">
      <c r="AS2024" s="18" t="str">
        <f t="shared" si="310"/>
        <v/>
      </c>
      <c r="AT2024" s="12" t="str">
        <f t="shared" si="311"/>
        <v/>
      </c>
      <c r="AU2024" s="19" t="str">
        <f t="shared" si="312"/>
        <v/>
      </c>
      <c r="AV2024" s="12" t="str">
        <f t="shared" si="313"/>
        <v/>
      </c>
      <c r="AW2024" s="12" t="str">
        <f t="shared" si="314"/>
        <v/>
      </c>
      <c r="AX2024" s="14" t="str">
        <f t="shared" si="315"/>
        <v/>
      </c>
      <c r="AY2024" s="14" t="str">
        <f>IF($B2024="","",COUNTIFS($B$5:$B2024,$B2024,$AT$5:$AT2024,$AT2024))</f>
        <v/>
      </c>
      <c r="AZ2024" s="14" t="str">
        <f>IF($B2024="","",COUNTIFS($B$5:$B2024,$B2024,$AV$5:$AV2024,$AV2024))</f>
        <v/>
      </c>
      <c r="BA2024" s="14" t="str">
        <f t="shared" si="316"/>
        <v/>
      </c>
      <c r="BB2024" s="14" t="str">
        <f t="shared" si="317"/>
        <v/>
      </c>
      <c r="BC2024" s="14">
        <f t="shared" si="318"/>
        <v>0</v>
      </c>
      <c r="BF2024" s="20" t="str">
        <f t="shared" si="319"/>
        <v/>
      </c>
    </row>
    <row r="2025" spans="45:58" ht="14.25" customHeight="1">
      <c r="AS2025" s="18" t="str">
        <f t="shared" si="310"/>
        <v/>
      </c>
      <c r="AT2025" s="12" t="str">
        <f t="shared" si="311"/>
        <v/>
      </c>
      <c r="AU2025" s="19" t="str">
        <f t="shared" si="312"/>
        <v/>
      </c>
      <c r="AV2025" s="12" t="str">
        <f t="shared" si="313"/>
        <v/>
      </c>
      <c r="AW2025" s="12" t="str">
        <f t="shared" si="314"/>
        <v/>
      </c>
      <c r="AX2025" s="14" t="str">
        <f t="shared" si="315"/>
        <v/>
      </c>
      <c r="AY2025" s="14" t="str">
        <f>IF($B2025="","",COUNTIFS($B$5:$B2025,$B2025,$AT$5:$AT2025,$AT2025))</f>
        <v/>
      </c>
      <c r="AZ2025" s="14" t="str">
        <f>IF($B2025="","",COUNTIFS($B$5:$B2025,$B2025,$AV$5:$AV2025,$AV2025))</f>
        <v/>
      </c>
      <c r="BA2025" s="14" t="str">
        <f t="shared" si="316"/>
        <v/>
      </c>
      <c r="BB2025" s="14" t="str">
        <f t="shared" si="317"/>
        <v/>
      </c>
      <c r="BC2025" s="14">
        <f t="shared" si="318"/>
        <v>0</v>
      </c>
      <c r="BF2025" s="20" t="str">
        <f t="shared" si="319"/>
        <v/>
      </c>
    </row>
    <row r="2026" spans="45:58" ht="14.25" customHeight="1">
      <c r="AS2026" s="18" t="str">
        <f t="shared" si="310"/>
        <v/>
      </c>
      <c r="AT2026" s="12" t="str">
        <f t="shared" si="311"/>
        <v/>
      </c>
      <c r="AU2026" s="19" t="str">
        <f t="shared" si="312"/>
        <v/>
      </c>
      <c r="AV2026" s="12" t="str">
        <f t="shared" si="313"/>
        <v/>
      </c>
      <c r="AW2026" s="12" t="str">
        <f t="shared" si="314"/>
        <v/>
      </c>
      <c r="AX2026" s="14" t="str">
        <f t="shared" si="315"/>
        <v/>
      </c>
      <c r="AY2026" s="14" t="str">
        <f>IF($B2026="","",COUNTIFS($B$5:$B2026,$B2026,$AT$5:$AT2026,$AT2026))</f>
        <v/>
      </c>
      <c r="AZ2026" s="14" t="str">
        <f>IF($B2026="","",COUNTIFS($B$5:$B2026,$B2026,$AV$5:$AV2026,$AV2026))</f>
        <v/>
      </c>
      <c r="BA2026" s="14" t="str">
        <f t="shared" si="316"/>
        <v/>
      </c>
      <c r="BB2026" s="14" t="str">
        <f t="shared" si="317"/>
        <v/>
      </c>
      <c r="BC2026" s="14">
        <f t="shared" si="318"/>
        <v>0</v>
      </c>
      <c r="BF2026" s="20" t="str">
        <f t="shared" si="319"/>
        <v/>
      </c>
    </row>
    <row r="2027" spans="45:58" ht="14.25" customHeight="1">
      <c r="AS2027" s="18" t="str">
        <f t="shared" si="310"/>
        <v/>
      </c>
      <c r="AT2027" s="12" t="str">
        <f t="shared" si="311"/>
        <v/>
      </c>
      <c r="AU2027" s="19" t="str">
        <f t="shared" si="312"/>
        <v/>
      </c>
      <c r="AV2027" s="12" t="str">
        <f t="shared" si="313"/>
        <v/>
      </c>
      <c r="AW2027" s="12" t="str">
        <f t="shared" si="314"/>
        <v/>
      </c>
      <c r="AX2027" s="14" t="str">
        <f t="shared" si="315"/>
        <v/>
      </c>
      <c r="AY2027" s="14" t="str">
        <f>IF($B2027="","",COUNTIFS($B$5:$B2027,$B2027,$AT$5:$AT2027,$AT2027))</f>
        <v/>
      </c>
      <c r="AZ2027" s="14" t="str">
        <f>IF($B2027="","",COUNTIFS($B$5:$B2027,$B2027,$AV$5:$AV2027,$AV2027))</f>
        <v/>
      </c>
      <c r="BA2027" s="14" t="str">
        <f t="shared" si="316"/>
        <v/>
      </c>
      <c r="BB2027" s="14" t="str">
        <f t="shared" si="317"/>
        <v/>
      </c>
      <c r="BC2027" s="14">
        <f t="shared" si="318"/>
        <v>0</v>
      </c>
      <c r="BF2027" s="20" t="str">
        <f t="shared" si="319"/>
        <v/>
      </c>
    </row>
    <row r="2028" spans="45:58" ht="14.25" customHeight="1">
      <c r="AS2028" s="18" t="str">
        <f t="shared" si="310"/>
        <v/>
      </c>
      <c r="AT2028" s="12" t="str">
        <f t="shared" si="311"/>
        <v/>
      </c>
      <c r="AU2028" s="19" t="str">
        <f t="shared" si="312"/>
        <v/>
      </c>
      <c r="AV2028" s="12" t="str">
        <f t="shared" si="313"/>
        <v/>
      </c>
      <c r="AW2028" s="12" t="str">
        <f t="shared" si="314"/>
        <v/>
      </c>
      <c r="AX2028" s="14" t="str">
        <f t="shared" si="315"/>
        <v/>
      </c>
      <c r="AY2028" s="14" t="str">
        <f>IF($B2028="","",COUNTIFS($B$5:$B2028,$B2028,$AT$5:$AT2028,$AT2028))</f>
        <v/>
      </c>
      <c r="AZ2028" s="14" t="str">
        <f>IF($B2028="","",COUNTIFS($B$5:$B2028,$B2028,$AV$5:$AV2028,$AV2028))</f>
        <v/>
      </c>
      <c r="BA2028" s="14" t="str">
        <f t="shared" si="316"/>
        <v/>
      </c>
      <c r="BB2028" s="14" t="str">
        <f t="shared" si="317"/>
        <v/>
      </c>
      <c r="BC2028" s="14">
        <f t="shared" si="318"/>
        <v>0</v>
      </c>
      <c r="BF2028" s="20" t="str">
        <f t="shared" si="319"/>
        <v/>
      </c>
    </row>
    <row r="2029" spans="45:58" ht="14.25" customHeight="1">
      <c r="AS2029" s="18" t="str">
        <f t="shared" si="310"/>
        <v/>
      </c>
      <c r="AT2029" s="12" t="str">
        <f t="shared" si="311"/>
        <v/>
      </c>
      <c r="AU2029" s="19" t="str">
        <f t="shared" si="312"/>
        <v/>
      </c>
      <c r="AV2029" s="12" t="str">
        <f t="shared" si="313"/>
        <v/>
      </c>
      <c r="AW2029" s="12" t="str">
        <f t="shared" si="314"/>
        <v/>
      </c>
      <c r="AX2029" s="14" t="str">
        <f t="shared" si="315"/>
        <v/>
      </c>
      <c r="AY2029" s="14" t="str">
        <f>IF($B2029="","",COUNTIFS($B$5:$B2029,$B2029,$AT$5:$AT2029,$AT2029))</f>
        <v/>
      </c>
      <c r="AZ2029" s="14" t="str">
        <f>IF($B2029="","",COUNTIFS($B$5:$B2029,$B2029,$AV$5:$AV2029,$AV2029))</f>
        <v/>
      </c>
      <c r="BA2029" s="14" t="str">
        <f t="shared" si="316"/>
        <v/>
      </c>
      <c r="BB2029" s="14" t="str">
        <f t="shared" si="317"/>
        <v/>
      </c>
      <c r="BC2029" s="14">
        <f t="shared" si="318"/>
        <v>0</v>
      </c>
      <c r="BF2029" s="20" t="str">
        <f t="shared" si="319"/>
        <v/>
      </c>
    </row>
    <row r="2030" spans="45:58" ht="14.25" customHeight="1">
      <c r="AS2030" s="18" t="str">
        <f t="shared" si="310"/>
        <v/>
      </c>
      <c r="AT2030" s="12" t="str">
        <f t="shared" si="311"/>
        <v/>
      </c>
      <c r="AU2030" s="19" t="str">
        <f t="shared" si="312"/>
        <v/>
      </c>
      <c r="AV2030" s="12" t="str">
        <f t="shared" si="313"/>
        <v/>
      </c>
      <c r="AW2030" s="12" t="str">
        <f t="shared" si="314"/>
        <v/>
      </c>
      <c r="AX2030" s="14" t="str">
        <f t="shared" si="315"/>
        <v/>
      </c>
      <c r="AY2030" s="14" t="str">
        <f>IF($B2030="","",COUNTIFS($B$5:$B2030,$B2030,$AT$5:$AT2030,$AT2030))</f>
        <v/>
      </c>
      <c r="AZ2030" s="14" t="str">
        <f>IF($B2030="","",COUNTIFS($B$5:$B2030,$B2030,$AV$5:$AV2030,$AV2030))</f>
        <v/>
      </c>
      <c r="BA2030" s="14" t="str">
        <f t="shared" si="316"/>
        <v/>
      </c>
      <c r="BB2030" s="14" t="str">
        <f t="shared" si="317"/>
        <v/>
      </c>
      <c r="BC2030" s="14">
        <f t="shared" si="318"/>
        <v>0</v>
      </c>
      <c r="BF2030" s="20" t="str">
        <f t="shared" si="319"/>
        <v/>
      </c>
    </row>
    <row r="2031" spans="45:58" ht="14.25" customHeight="1">
      <c r="AS2031" s="18" t="str">
        <f t="shared" si="310"/>
        <v/>
      </c>
      <c r="AT2031" s="12" t="str">
        <f t="shared" si="311"/>
        <v/>
      </c>
      <c r="AU2031" s="19" t="str">
        <f t="shared" si="312"/>
        <v/>
      </c>
      <c r="AV2031" s="12" t="str">
        <f t="shared" si="313"/>
        <v/>
      </c>
      <c r="AW2031" s="12" t="str">
        <f t="shared" si="314"/>
        <v/>
      </c>
      <c r="AX2031" s="14" t="str">
        <f t="shared" si="315"/>
        <v/>
      </c>
      <c r="AY2031" s="14" t="str">
        <f>IF($B2031="","",COUNTIFS($B$5:$B2031,$B2031,$AT$5:$AT2031,$AT2031))</f>
        <v/>
      </c>
      <c r="AZ2031" s="14" t="str">
        <f>IF($B2031="","",COUNTIFS($B$5:$B2031,$B2031,$AV$5:$AV2031,$AV2031))</f>
        <v/>
      </c>
      <c r="BA2031" s="14" t="str">
        <f t="shared" si="316"/>
        <v/>
      </c>
      <c r="BB2031" s="14" t="str">
        <f t="shared" si="317"/>
        <v/>
      </c>
      <c r="BC2031" s="14">
        <f t="shared" si="318"/>
        <v>0</v>
      </c>
      <c r="BF2031" s="20" t="str">
        <f t="shared" si="319"/>
        <v/>
      </c>
    </row>
    <row r="2032" spans="45:58" ht="14.25" customHeight="1">
      <c r="AS2032" s="18" t="str">
        <f t="shared" si="310"/>
        <v/>
      </c>
      <c r="AT2032" s="12" t="str">
        <f t="shared" si="311"/>
        <v/>
      </c>
      <c r="AU2032" s="19" t="str">
        <f t="shared" si="312"/>
        <v/>
      </c>
      <c r="AV2032" s="12" t="str">
        <f t="shared" si="313"/>
        <v/>
      </c>
      <c r="AW2032" s="12" t="str">
        <f t="shared" si="314"/>
        <v/>
      </c>
      <c r="AX2032" s="14" t="str">
        <f t="shared" si="315"/>
        <v/>
      </c>
      <c r="AY2032" s="14" t="str">
        <f>IF($B2032="","",COUNTIFS($B$5:$B2032,$B2032,$AT$5:$AT2032,$AT2032))</f>
        <v/>
      </c>
      <c r="AZ2032" s="14" t="str">
        <f>IF($B2032="","",COUNTIFS($B$5:$B2032,$B2032,$AV$5:$AV2032,$AV2032))</f>
        <v/>
      </c>
      <c r="BA2032" s="14" t="str">
        <f t="shared" si="316"/>
        <v/>
      </c>
      <c r="BB2032" s="14" t="str">
        <f t="shared" si="317"/>
        <v/>
      </c>
      <c r="BC2032" s="14">
        <f t="shared" si="318"/>
        <v>0</v>
      </c>
      <c r="BF2032" s="20" t="str">
        <f t="shared" si="319"/>
        <v/>
      </c>
    </row>
    <row r="2033" spans="45:58" ht="14.25" customHeight="1">
      <c r="AS2033" s="18" t="str">
        <f t="shared" si="310"/>
        <v/>
      </c>
      <c r="AT2033" s="12" t="str">
        <f t="shared" si="311"/>
        <v/>
      </c>
      <c r="AU2033" s="19" t="str">
        <f t="shared" si="312"/>
        <v/>
      </c>
      <c r="AV2033" s="12" t="str">
        <f t="shared" si="313"/>
        <v/>
      </c>
      <c r="AW2033" s="12" t="str">
        <f t="shared" si="314"/>
        <v/>
      </c>
      <c r="AX2033" s="14" t="str">
        <f t="shared" si="315"/>
        <v/>
      </c>
      <c r="AY2033" s="14" t="str">
        <f>IF($B2033="","",COUNTIFS($B$5:$B2033,$B2033,$AT$5:$AT2033,$AT2033))</f>
        <v/>
      </c>
      <c r="AZ2033" s="14" t="str">
        <f>IF($B2033="","",COUNTIFS($B$5:$B2033,$B2033,$AV$5:$AV2033,$AV2033))</f>
        <v/>
      </c>
      <c r="BA2033" s="14" t="str">
        <f t="shared" si="316"/>
        <v/>
      </c>
      <c r="BB2033" s="14" t="str">
        <f t="shared" si="317"/>
        <v/>
      </c>
      <c r="BC2033" s="14">
        <f t="shared" si="318"/>
        <v>0</v>
      </c>
      <c r="BF2033" s="20" t="str">
        <f t="shared" si="319"/>
        <v/>
      </c>
    </row>
    <row r="2034" spans="45:58" ht="14.25" customHeight="1">
      <c r="AS2034" s="18" t="str">
        <f t="shared" si="310"/>
        <v/>
      </c>
      <c r="AT2034" s="12" t="str">
        <f t="shared" si="311"/>
        <v/>
      </c>
      <c r="AU2034" s="19" t="str">
        <f t="shared" si="312"/>
        <v/>
      </c>
      <c r="AV2034" s="12" t="str">
        <f t="shared" si="313"/>
        <v/>
      </c>
      <c r="AW2034" s="12" t="str">
        <f t="shared" si="314"/>
        <v/>
      </c>
      <c r="AX2034" s="14" t="str">
        <f t="shared" si="315"/>
        <v/>
      </c>
      <c r="AY2034" s="14" t="str">
        <f>IF($B2034="","",COUNTIFS($B$5:$B2034,$B2034,$AT$5:$AT2034,$AT2034))</f>
        <v/>
      </c>
      <c r="AZ2034" s="14" t="str">
        <f>IF($B2034="","",COUNTIFS($B$5:$B2034,$B2034,$AV$5:$AV2034,$AV2034))</f>
        <v/>
      </c>
      <c r="BA2034" s="14" t="str">
        <f t="shared" si="316"/>
        <v/>
      </c>
      <c r="BB2034" s="14" t="str">
        <f t="shared" si="317"/>
        <v/>
      </c>
      <c r="BC2034" s="14">
        <f t="shared" si="318"/>
        <v>0</v>
      </c>
      <c r="BF2034" s="20" t="str">
        <f t="shared" si="319"/>
        <v/>
      </c>
    </row>
    <row r="2035" spans="45:58" ht="14.25" customHeight="1">
      <c r="AS2035" s="18" t="str">
        <f t="shared" si="310"/>
        <v/>
      </c>
      <c r="AT2035" s="12" t="str">
        <f t="shared" si="311"/>
        <v/>
      </c>
      <c r="AU2035" s="19" t="str">
        <f t="shared" si="312"/>
        <v/>
      </c>
      <c r="AV2035" s="12" t="str">
        <f t="shared" si="313"/>
        <v/>
      </c>
      <c r="AW2035" s="12" t="str">
        <f t="shared" si="314"/>
        <v/>
      </c>
      <c r="AX2035" s="14" t="str">
        <f t="shared" si="315"/>
        <v/>
      </c>
      <c r="AY2035" s="14" t="str">
        <f>IF($B2035="","",COUNTIFS($B$5:$B2035,$B2035,$AT$5:$AT2035,$AT2035))</f>
        <v/>
      </c>
      <c r="AZ2035" s="14" t="str">
        <f>IF($B2035="","",COUNTIFS($B$5:$B2035,$B2035,$AV$5:$AV2035,$AV2035))</f>
        <v/>
      </c>
      <c r="BA2035" s="14" t="str">
        <f t="shared" si="316"/>
        <v/>
      </c>
      <c r="BB2035" s="14" t="str">
        <f t="shared" si="317"/>
        <v/>
      </c>
      <c r="BC2035" s="14">
        <f t="shared" si="318"/>
        <v>0</v>
      </c>
      <c r="BF2035" s="20" t="str">
        <f t="shared" si="319"/>
        <v/>
      </c>
    </row>
    <row r="2036" spans="45:58" ht="14.25" customHeight="1">
      <c r="AS2036" s="18" t="str">
        <f t="shared" si="310"/>
        <v/>
      </c>
      <c r="AT2036" s="12" t="str">
        <f t="shared" si="311"/>
        <v/>
      </c>
      <c r="AU2036" s="19" t="str">
        <f t="shared" si="312"/>
        <v/>
      </c>
      <c r="AV2036" s="12" t="str">
        <f t="shared" si="313"/>
        <v/>
      </c>
      <c r="AW2036" s="12" t="str">
        <f t="shared" si="314"/>
        <v/>
      </c>
      <c r="AX2036" s="14" t="str">
        <f t="shared" si="315"/>
        <v/>
      </c>
      <c r="AY2036" s="14" t="str">
        <f>IF($B2036="","",COUNTIFS($B$5:$B2036,$B2036,$AT$5:$AT2036,$AT2036))</f>
        <v/>
      </c>
      <c r="AZ2036" s="14" t="str">
        <f>IF($B2036="","",COUNTIFS($B$5:$B2036,$B2036,$AV$5:$AV2036,$AV2036))</f>
        <v/>
      </c>
      <c r="BA2036" s="14" t="str">
        <f t="shared" si="316"/>
        <v/>
      </c>
      <c r="BB2036" s="14" t="str">
        <f t="shared" si="317"/>
        <v/>
      </c>
      <c r="BC2036" s="14">
        <f t="shared" si="318"/>
        <v>0</v>
      </c>
      <c r="BF2036" s="20" t="str">
        <f t="shared" si="319"/>
        <v/>
      </c>
    </row>
    <row r="2037" spans="45:58" ht="14.25" customHeight="1">
      <c r="AS2037" s="18" t="str">
        <f t="shared" si="310"/>
        <v/>
      </c>
      <c r="AT2037" s="12" t="str">
        <f t="shared" si="311"/>
        <v/>
      </c>
      <c r="AU2037" s="19" t="str">
        <f t="shared" si="312"/>
        <v/>
      </c>
      <c r="AV2037" s="12" t="str">
        <f t="shared" si="313"/>
        <v/>
      </c>
      <c r="AW2037" s="12" t="str">
        <f t="shared" si="314"/>
        <v/>
      </c>
      <c r="AX2037" s="14" t="str">
        <f t="shared" si="315"/>
        <v/>
      </c>
      <c r="AY2037" s="14" t="str">
        <f>IF($B2037="","",COUNTIFS($B$5:$B2037,$B2037,$AT$5:$AT2037,$AT2037))</f>
        <v/>
      </c>
      <c r="AZ2037" s="14" t="str">
        <f>IF($B2037="","",COUNTIFS($B$5:$B2037,$B2037,$AV$5:$AV2037,$AV2037))</f>
        <v/>
      </c>
      <c r="BA2037" s="14" t="str">
        <f t="shared" si="316"/>
        <v/>
      </c>
      <c r="BB2037" s="14" t="str">
        <f t="shared" si="317"/>
        <v/>
      </c>
      <c r="BC2037" s="14">
        <f t="shared" si="318"/>
        <v>0</v>
      </c>
      <c r="BF2037" s="20" t="str">
        <f t="shared" si="319"/>
        <v/>
      </c>
    </row>
    <row r="2038" spans="45:58" ht="14.25" customHeight="1">
      <c r="AS2038" s="18" t="str">
        <f t="shared" si="310"/>
        <v/>
      </c>
      <c r="AT2038" s="12" t="str">
        <f t="shared" si="311"/>
        <v/>
      </c>
      <c r="AU2038" s="19" t="str">
        <f t="shared" si="312"/>
        <v/>
      </c>
      <c r="AV2038" s="12" t="str">
        <f t="shared" si="313"/>
        <v/>
      </c>
      <c r="AW2038" s="12" t="str">
        <f t="shared" si="314"/>
        <v/>
      </c>
      <c r="AX2038" s="14" t="str">
        <f t="shared" si="315"/>
        <v/>
      </c>
      <c r="AY2038" s="14" t="str">
        <f>IF($B2038="","",COUNTIFS($B$5:$B2038,$B2038,$AT$5:$AT2038,$AT2038))</f>
        <v/>
      </c>
      <c r="AZ2038" s="14" t="str">
        <f>IF($B2038="","",COUNTIFS($B$5:$B2038,$B2038,$AV$5:$AV2038,$AV2038))</f>
        <v/>
      </c>
      <c r="BA2038" s="14" t="str">
        <f t="shared" si="316"/>
        <v/>
      </c>
      <c r="BB2038" s="14" t="str">
        <f t="shared" si="317"/>
        <v/>
      </c>
      <c r="BC2038" s="14">
        <f t="shared" si="318"/>
        <v>0</v>
      </c>
      <c r="BF2038" s="20" t="str">
        <f t="shared" si="319"/>
        <v/>
      </c>
    </row>
    <row r="2039" spans="45:58" ht="14.25" customHeight="1">
      <c r="AS2039" s="18" t="str">
        <f t="shared" si="310"/>
        <v/>
      </c>
      <c r="AT2039" s="12" t="str">
        <f t="shared" si="311"/>
        <v/>
      </c>
      <c r="AU2039" s="19" t="str">
        <f t="shared" si="312"/>
        <v/>
      </c>
      <c r="AV2039" s="12" t="str">
        <f t="shared" si="313"/>
        <v/>
      </c>
      <c r="AW2039" s="12" t="str">
        <f t="shared" si="314"/>
        <v/>
      </c>
      <c r="AX2039" s="14" t="str">
        <f t="shared" si="315"/>
        <v/>
      </c>
      <c r="AY2039" s="14" t="str">
        <f>IF($B2039="","",COUNTIFS($B$5:$B2039,$B2039,$AT$5:$AT2039,$AT2039))</f>
        <v/>
      </c>
      <c r="AZ2039" s="14" t="str">
        <f>IF($B2039="","",COUNTIFS($B$5:$B2039,$B2039,$AV$5:$AV2039,$AV2039))</f>
        <v/>
      </c>
      <c r="BA2039" s="14" t="str">
        <f t="shared" si="316"/>
        <v/>
      </c>
      <c r="BB2039" s="14" t="str">
        <f t="shared" si="317"/>
        <v/>
      </c>
      <c r="BC2039" s="14">
        <f t="shared" si="318"/>
        <v>0</v>
      </c>
      <c r="BF2039" s="20" t="str">
        <f t="shared" si="319"/>
        <v/>
      </c>
    </row>
    <row r="2040" spans="45:58" ht="14.25" customHeight="1">
      <c r="AS2040" s="18" t="str">
        <f t="shared" si="310"/>
        <v/>
      </c>
      <c r="AT2040" s="12" t="str">
        <f t="shared" si="311"/>
        <v/>
      </c>
      <c r="AU2040" s="19" t="str">
        <f t="shared" si="312"/>
        <v/>
      </c>
      <c r="AV2040" s="12" t="str">
        <f t="shared" si="313"/>
        <v/>
      </c>
      <c r="AW2040" s="12" t="str">
        <f t="shared" si="314"/>
        <v/>
      </c>
      <c r="AX2040" s="14" t="str">
        <f t="shared" si="315"/>
        <v/>
      </c>
      <c r="AY2040" s="14" t="str">
        <f>IF($B2040="","",COUNTIFS($B$5:$B2040,$B2040,$AT$5:$AT2040,$AT2040))</f>
        <v/>
      </c>
      <c r="AZ2040" s="14" t="str">
        <f>IF($B2040="","",COUNTIFS($B$5:$B2040,$B2040,$AV$5:$AV2040,$AV2040))</f>
        <v/>
      </c>
      <c r="BA2040" s="14" t="str">
        <f t="shared" si="316"/>
        <v/>
      </c>
      <c r="BB2040" s="14" t="str">
        <f t="shared" si="317"/>
        <v/>
      </c>
      <c r="BC2040" s="14">
        <f t="shared" si="318"/>
        <v>0</v>
      </c>
      <c r="BF2040" s="20" t="str">
        <f t="shared" si="319"/>
        <v/>
      </c>
    </row>
    <row r="2041" spans="45:58" ht="14.25" customHeight="1">
      <c r="AS2041" s="18" t="str">
        <f t="shared" si="310"/>
        <v/>
      </c>
      <c r="AT2041" s="12" t="str">
        <f t="shared" si="311"/>
        <v/>
      </c>
      <c r="AU2041" s="19" t="str">
        <f t="shared" si="312"/>
        <v/>
      </c>
      <c r="AV2041" s="12" t="str">
        <f t="shared" si="313"/>
        <v/>
      </c>
      <c r="AW2041" s="12" t="str">
        <f t="shared" si="314"/>
        <v/>
      </c>
      <c r="AX2041" s="14" t="str">
        <f t="shared" si="315"/>
        <v/>
      </c>
      <c r="AY2041" s="14" t="str">
        <f>IF($B2041="","",COUNTIFS($B$5:$B2041,$B2041,$AT$5:$AT2041,$AT2041))</f>
        <v/>
      </c>
      <c r="AZ2041" s="14" t="str">
        <f>IF($B2041="","",COUNTIFS($B$5:$B2041,$B2041,$AV$5:$AV2041,$AV2041))</f>
        <v/>
      </c>
      <c r="BA2041" s="14" t="str">
        <f t="shared" si="316"/>
        <v/>
      </c>
      <c r="BB2041" s="14" t="str">
        <f t="shared" si="317"/>
        <v/>
      </c>
      <c r="BC2041" s="14">
        <f t="shared" si="318"/>
        <v>0</v>
      </c>
      <c r="BF2041" s="20" t="str">
        <f t="shared" si="319"/>
        <v/>
      </c>
    </row>
    <row r="2042" spans="45:58" ht="14.25" customHeight="1">
      <c r="AS2042" s="18" t="str">
        <f t="shared" si="310"/>
        <v/>
      </c>
      <c r="AT2042" s="12" t="str">
        <f t="shared" si="311"/>
        <v/>
      </c>
      <c r="AU2042" s="19" t="str">
        <f t="shared" si="312"/>
        <v/>
      </c>
      <c r="AV2042" s="12" t="str">
        <f t="shared" si="313"/>
        <v/>
      </c>
      <c r="AW2042" s="12" t="str">
        <f t="shared" si="314"/>
        <v/>
      </c>
      <c r="AX2042" s="14" t="str">
        <f t="shared" si="315"/>
        <v/>
      </c>
      <c r="AY2042" s="14" t="str">
        <f>IF($B2042="","",COUNTIFS($B$5:$B2042,$B2042,$AT$5:$AT2042,$AT2042))</f>
        <v/>
      </c>
      <c r="AZ2042" s="14" t="str">
        <f>IF($B2042="","",COUNTIFS($B$5:$B2042,$B2042,$AV$5:$AV2042,$AV2042))</f>
        <v/>
      </c>
      <c r="BA2042" s="14" t="str">
        <f t="shared" si="316"/>
        <v/>
      </c>
      <c r="BB2042" s="14" t="str">
        <f t="shared" si="317"/>
        <v/>
      </c>
      <c r="BC2042" s="14">
        <f t="shared" si="318"/>
        <v>0</v>
      </c>
      <c r="BF2042" s="20" t="str">
        <f t="shared" si="319"/>
        <v/>
      </c>
    </row>
    <row r="2043" spans="45:58" ht="14.25" customHeight="1">
      <c r="AS2043" s="18" t="str">
        <f t="shared" si="310"/>
        <v/>
      </c>
      <c r="AT2043" s="12" t="str">
        <f t="shared" si="311"/>
        <v/>
      </c>
      <c r="AU2043" s="19" t="str">
        <f t="shared" si="312"/>
        <v/>
      </c>
      <c r="AV2043" s="12" t="str">
        <f t="shared" si="313"/>
        <v/>
      </c>
      <c r="AW2043" s="12" t="str">
        <f t="shared" si="314"/>
        <v/>
      </c>
      <c r="AX2043" s="14" t="str">
        <f t="shared" si="315"/>
        <v/>
      </c>
      <c r="AY2043" s="14" t="str">
        <f>IF($B2043="","",COUNTIFS($B$5:$B2043,$B2043,$AT$5:$AT2043,$AT2043))</f>
        <v/>
      </c>
      <c r="AZ2043" s="14" t="str">
        <f>IF($B2043="","",COUNTIFS($B$5:$B2043,$B2043,$AV$5:$AV2043,$AV2043))</f>
        <v/>
      </c>
      <c r="BA2043" s="14" t="str">
        <f t="shared" si="316"/>
        <v/>
      </c>
      <c r="BB2043" s="14" t="str">
        <f t="shared" si="317"/>
        <v/>
      </c>
      <c r="BC2043" s="14">
        <f t="shared" si="318"/>
        <v>0</v>
      </c>
      <c r="BF2043" s="20" t="str">
        <f t="shared" si="319"/>
        <v/>
      </c>
    </row>
    <row r="2044" spans="45:58" ht="14.25" customHeight="1">
      <c r="AS2044" s="18" t="str">
        <f t="shared" si="310"/>
        <v/>
      </c>
      <c r="AT2044" s="12" t="str">
        <f t="shared" si="311"/>
        <v/>
      </c>
      <c r="AU2044" s="19" t="str">
        <f t="shared" si="312"/>
        <v/>
      </c>
      <c r="AV2044" s="12" t="str">
        <f t="shared" si="313"/>
        <v/>
      </c>
      <c r="AW2044" s="12" t="str">
        <f t="shared" si="314"/>
        <v/>
      </c>
      <c r="AX2044" s="14" t="str">
        <f t="shared" si="315"/>
        <v/>
      </c>
      <c r="AY2044" s="14" t="str">
        <f>IF($B2044="","",COUNTIFS($B$5:$B2044,$B2044,$AT$5:$AT2044,$AT2044))</f>
        <v/>
      </c>
      <c r="AZ2044" s="14" t="str">
        <f>IF($B2044="","",COUNTIFS($B$5:$B2044,$B2044,$AV$5:$AV2044,$AV2044))</f>
        <v/>
      </c>
      <c r="BA2044" s="14" t="str">
        <f t="shared" si="316"/>
        <v/>
      </c>
      <c r="BB2044" s="14" t="str">
        <f t="shared" si="317"/>
        <v/>
      </c>
      <c r="BC2044" s="14">
        <f t="shared" si="318"/>
        <v>0</v>
      </c>
      <c r="BF2044" s="20" t="str">
        <f t="shared" si="319"/>
        <v/>
      </c>
    </row>
    <row r="2045" spans="45:58" ht="14.25" customHeight="1">
      <c r="AS2045" s="18" t="str">
        <f t="shared" si="310"/>
        <v/>
      </c>
      <c r="AT2045" s="12" t="str">
        <f t="shared" si="311"/>
        <v/>
      </c>
      <c r="AU2045" s="19" t="str">
        <f t="shared" si="312"/>
        <v/>
      </c>
      <c r="AV2045" s="12" t="str">
        <f t="shared" si="313"/>
        <v/>
      </c>
      <c r="AW2045" s="12" t="str">
        <f t="shared" si="314"/>
        <v/>
      </c>
      <c r="AX2045" s="14" t="str">
        <f t="shared" si="315"/>
        <v/>
      </c>
      <c r="AY2045" s="14" t="str">
        <f>IF($B2045="","",COUNTIFS($B$5:$B2045,$B2045,$AT$5:$AT2045,$AT2045))</f>
        <v/>
      </c>
      <c r="AZ2045" s="14" t="str">
        <f>IF($B2045="","",COUNTIFS($B$5:$B2045,$B2045,$AV$5:$AV2045,$AV2045))</f>
        <v/>
      </c>
      <c r="BA2045" s="14" t="str">
        <f t="shared" si="316"/>
        <v/>
      </c>
      <c r="BB2045" s="14" t="str">
        <f t="shared" si="317"/>
        <v/>
      </c>
      <c r="BC2045" s="14">
        <f t="shared" si="318"/>
        <v>0</v>
      </c>
      <c r="BF2045" s="20" t="str">
        <f t="shared" si="319"/>
        <v/>
      </c>
    </row>
    <row r="2046" spans="45:58" ht="14.25" customHeight="1">
      <c r="AS2046" s="18" t="str">
        <f t="shared" si="310"/>
        <v/>
      </c>
      <c r="AT2046" s="12" t="str">
        <f t="shared" si="311"/>
        <v/>
      </c>
      <c r="AU2046" s="19" t="str">
        <f t="shared" si="312"/>
        <v/>
      </c>
      <c r="AV2046" s="12" t="str">
        <f t="shared" si="313"/>
        <v/>
      </c>
      <c r="AW2046" s="12" t="str">
        <f t="shared" si="314"/>
        <v/>
      </c>
      <c r="AX2046" s="14" t="str">
        <f t="shared" si="315"/>
        <v/>
      </c>
      <c r="AY2046" s="14" t="str">
        <f>IF($B2046="","",COUNTIFS($B$5:$B2046,$B2046,$AT$5:$AT2046,$AT2046))</f>
        <v/>
      </c>
      <c r="AZ2046" s="14" t="str">
        <f>IF($B2046="","",COUNTIFS($B$5:$B2046,$B2046,$AV$5:$AV2046,$AV2046))</f>
        <v/>
      </c>
      <c r="BA2046" s="14" t="str">
        <f t="shared" si="316"/>
        <v/>
      </c>
      <c r="BB2046" s="14" t="str">
        <f t="shared" si="317"/>
        <v/>
      </c>
      <c r="BC2046" s="14">
        <f t="shared" si="318"/>
        <v>0</v>
      </c>
      <c r="BF2046" s="20" t="str">
        <f t="shared" si="319"/>
        <v/>
      </c>
    </row>
    <row r="2047" spans="45:58" ht="14.25" customHeight="1">
      <c r="AS2047" s="18" t="str">
        <f t="shared" si="310"/>
        <v/>
      </c>
      <c r="AT2047" s="12" t="str">
        <f t="shared" si="311"/>
        <v/>
      </c>
      <c r="AU2047" s="19" t="str">
        <f t="shared" si="312"/>
        <v/>
      </c>
      <c r="AV2047" s="12" t="str">
        <f t="shared" si="313"/>
        <v/>
      </c>
      <c r="AW2047" s="12" t="str">
        <f t="shared" si="314"/>
        <v/>
      </c>
      <c r="AX2047" s="14" t="str">
        <f t="shared" si="315"/>
        <v/>
      </c>
      <c r="AY2047" s="14" t="str">
        <f>IF($B2047="","",COUNTIFS($B$5:$B2047,$B2047,$AT$5:$AT2047,$AT2047))</f>
        <v/>
      </c>
      <c r="AZ2047" s="14" t="str">
        <f>IF($B2047="","",COUNTIFS($B$5:$B2047,$B2047,$AV$5:$AV2047,$AV2047))</f>
        <v/>
      </c>
      <c r="BA2047" s="14" t="str">
        <f t="shared" si="316"/>
        <v/>
      </c>
      <c r="BB2047" s="14" t="str">
        <f t="shared" si="317"/>
        <v/>
      </c>
      <c r="BC2047" s="14">
        <f t="shared" si="318"/>
        <v>0</v>
      </c>
      <c r="BF2047" s="20" t="str">
        <f t="shared" si="319"/>
        <v/>
      </c>
    </row>
    <row r="2048" spans="45:58" ht="14.25" customHeight="1">
      <c r="AS2048" s="18" t="str">
        <f t="shared" si="310"/>
        <v/>
      </c>
      <c r="AT2048" s="12" t="str">
        <f t="shared" si="311"/>
        <v/>
      </c>
      <c r="AU2048" s="19" t="str">
        <f t="shared" si="312"/>
        <v/>
      </c>
      <c r="AV2048" s="12" t="str">
        <f t="shared" si="313"/>
        <v/>
      </c>
      <c r="AW2048" s="12" t="str">
        <f t="shared" si="314"/>
        <v/>
      </c>
      <c r="AX2048" s="14" t="str">
        <f t="shared" si="315"/>
        <v/>
      </c>
      <c r="AY2048" s="14" t="str">
        <f>IF($B2048="","",COUNTIFS($B$5:$B2048,$B2048,$AT$5:$AT2048,$AT2048))</f>
        <v/>
      </c>
      <c r="AZ2048" s="14" t="str">
        <f>IF($B2048="","",COUNTIFS($B$5:$B2048,$B2048,$AV$5:$AV2048,$AV2048))</f>
        <v/>
      </c>
      <c r="BA2048" s="14" t="str">
        <f t="shared" si="316"/>
        <v/>
      </c>
      <c r="BB2048" s="14" t="str">
        <f t="shared" si="317"/>
        <v/>
      </c>
      <c r="BC2048" s="14">
        <f t="shared" si="318"/>
        <v>0</v>
      </c>
      <c r="BF2048" s="20" t="str">
        <f t="shared" si="319"/>
        <v/>
      </c>
    </row>
    <row r="2049" spans="45:58" ht="14.25" customHeight="1">
      <c r="AS2049" s="18" t="str">
        <f t="shared" si="310"/>
        <v/>
      </c>
      <c r="AT2049" s="12" t="str">
        <f t="shared" si="311"/>
        <v/>
      </c>
      <c r="AU2049" s="19" t="str">
        <f t="shared" si="312"/>
        <v/>
      </c>
      <c r="AV2049" s="12" t="str">
        <f t="shared" si="313"/>
        <v/>
      </c>
      <c r="AW2049" s="12" t="str">
        <f t="shared" si="314"/>
        <v/>
      </c>
      <c r="AX2049" s="14" t="str">
        <f t="shared" si="315"/>
        <v/>
      </c>
      <c r="AY2049" s="14" t="str">
        <f>IF($B2049="","",COUNTIFS($B$5:$B2049,$B2049,$AT$5:$AT2049,$AT2049))</f>
        <v/>
      </c>
      <c r="AZ2049" s="14" t="str">
        <f>IF($B2049="","",COUNTIFS($B$5:$B2049,$B2049,$AV$5:$AV2049,$AV2049))</f>
        <v/>
      </c>
      <c r="BA2049" s="14" t="str">
        <f t="shared" si="316"/>
        <v/>
      </c>
      <c r="BB2049" s="14" t="str">
        <f t="shared" si="317"/>
        <v/>
      </c>
      <c r="BC2049" s="14">
        <f t="shared" si="318"/>
        <v>0</v>
      </c>
      <c r="BF2049" s="20" t="str">
        <f t="shared" si="319"/>
        <v/>
      </c>
    </row>
    <row r="2050" spans="45:58" ht="14.25" customHeight="1">
      <c r="AS2050" s="18" t="str">
        <f t="shared" si="310"/>
        <v/>
      </c>
      <c r="AT2050" s="12" t="str">
        <f t="shared" si="311"/>
        <v/>
      </c>
      <c r="AU2050" s="19" t="str">
        <f t="shared" si="312"/>
        <v/>
      </c>
      <c r="AV2050" s="12" t="str">
        <f t="shared" si="313"/>
        <v/>
      </c>
      <c r="AW2050" s="12" t="str">
        <f t="shared" si="314"/>
        <v/>
      </c>
      <c r="AX2050" s="14" t="str">
        <f t="shared" si="315"/>
        <v/>
      </c>
      <c r="AY2050" s="14" t="str">
        <f>IF($B2050="","",COUNTIFS($B$5:$B2050,$B2050,$AT$5:$AT2050,$AT2050))</f>
        <v/>
      </c>
      <c r="AZ2050" s="14" t="str">
        <f>IF($B2050="","",COUNTIFS($B$5:$B2050,$B2050,$AV$5:$AV2050,$AV2050))</f>
        <v/>
      </c>
      <c r="BA2050" s="14" t="str">
        <f t="shared" si="316"/>
        <v/>
      </c>
      <c r="BB2050" s="14" t="str">
        <f t="shared" si="317"/>
        <v/>
      </c>
      <c r="BC2050" s="14">
        <f t="shared" si="318"/>
        <v>0</v>
      </c>
      <c r="BF2050" s="20" t="str">
        <f t="shared" si="319"/>
        <v/>
      </c>
    </row>
    <row r="2051" spans="45:58" ht="14.25" customHeight="1">
      <c r="AS2051" s="18" t="str">
        <f t="shared" si="310"/>
        <v/>
      </c>
      <c r="AT2051" s="12" t="str">
        <f t="shared" si="311"/>
        <v/>
      </c>
      <c r="AU2051" s="19" t="str">
        <f t="shared" si="312"/>
        <v/>
      </c>
      <c r="AV2051" s="12" t="str">
        <f t="shared" si="313"/>
        <v/>
      </c>
      <c r="AW2051" s="12" t="str">
        <f t="shared" si="314"/>
        <v/>
      </c>
      <c r="AX2051" s="14" t="str">
        <f t="shared" si="315"/>
        <v/>
      </c>
      <c r="AY2051" s="14" t="str">
        <f>IF($B2051="","",COUNTIFS($B$5:$B2051,$B2051,$AT$5:$AT2051,$AT2051))</f>
        <v/>
      </c>
      <c r="AZ2051" s="14" t="str">
        <f>IF($B2051="","",COUNTIFS($B$5:$B2051,$B2051,$AV$5:$AV2051,$AV2051))</f>
        <v/>
      </c>
      <c r="BA2051" s="14" t="str">
        <f t="shared" si="316"/>
        <v/>
      </c>
      <c r="BB2051" s="14" t="str">
        <f t="shared" si="317"/>
        <v/>
      </c>
      <c r="BC2051" s="14">
        <f t="shared" si="318"/>
        <v>0</v>
      </c>
      <c r="BF2051" s="20" t="str">
        <f t="shared" si="319"/>
        <v/>
      </c>
    </row>
    <row r="2052" spans="45:58" ht="14.25" customHeight="1">
      <c r="AS2052" s="18" t="str">
        <f t="shared" si="310"/>
        <v/>
      </c>
      <c r="AT2052" s="12" t="str">
        <f t="shared" si="311"/>
        <v/>
      </c>
      <c r="AU2052" s="19" t="str">
        <f t="shared" si="312"/>
        <v/>
      </c>
      <c r="AV2052" s="12" t="str">
        <f t="shared" si="313"/>
        <v/>
      </c>
      <c r="AW2052" s="12" t="str">
        <f t="shared" si="314"/>
        <v/>
      </c>
      <c r="AX2052" s="14" t="str">
        <f t="shared" si="315"/>
        <v/>
      </c>
      <c r="AY2052" s="14" t="str">
        <f>IF($B2052="","",COUNTIFS($B$5:$B2052,$B2052,$AT$5:$AT2052,$AT2052))</f>
        <v/>
      </c>
      <c r="AZ2052" s="14" t="str">
        <f>IF($B2052="","",COUNTIFS($B$5:$B2052,$B2052,$AV$5:$AV2052,$AV2052))</f>
        <v/>
      </c>
      <c r="BA2052" s="14" t="str">
        <f t="shared" si="316"/>
        <v/>
      </c>
      <c r="BB2052" s="14" t="str">
        <f t="shared" si="317"/>
        <v/>
      </c>
      <c r="BC2052" s="14">
        <f t="shared" si="318"/>
        <v>0</v>
      </c>
      <c r="BF2052" s="20" t="str">
        <f t="shared" si="319"/>
        <v/>
      </c>
    </row>
    <row r="2053" spans="45:58" ht="14.25" customHeight="1">
      <c r="AS2053" s="18" t="str">
        <f t="shared" ref="AS2053:AS2116" si="320">IF($B2053="","",SUM($H2053,$J2053,$L2053,$N2053,$P2053,$R2053,$T2053,$V2053,$X2053,$Z2053,$AB2053,$AD2053,$AF2053,$AH2053,$AJ2053,$AL2053,$AN2053))</f>
        <v/>
      </c>
      <c r="AT2053" s="12" t="str">
        <f t="shared" ref="AT2053:AT2116" si="321">IF($C2053="","",DATE(YEAR($C2053),MONTH($C2053),1))</f>
        <v/>
      </c>
      <c r="AU2053" s="19" t="str">
        <f t="shared" ref="AU2053:AU2116" si="322">IF($AT2053="","",TEXT($AT2053,"mmmm yyyy"))</f>
        <v/>
      </c>
      <c r="AV2053" s="12" t="str">
        <f t="shared" ref="AV2053:AV2116" si="323">IF($C2053="","",$C2053-WEEKDAY($C2053,2)+1)</f>
        <v/>
      </c>
      <c r="AW2053" s="12" t="str">
        <f t="shared" ref="AW2053:AW2116" si="324">IF($AV2053="","",$AV2053+6)</f>
        <v/>
      </c>
      <c r="AX2053" s="14" t="str">
        <f t="shared" ref="AX2053:AX2116" si="325">IF($AV2053="","",TEXT($AV2053,"dd/mm/yyyy")&amp;" - "&amp;TEXT($AW2053,"dd/mm/yyyy"))</f>
        <v/>
      </c>
      <c r="AY2053" s="14" t="str">
        <f>IF($B2053="","",COUNTIFS($B$5:$B2053,$B2053,$AT$5:$AT2053,$AT2053))</f>
        <v/>
      </c>
      <c r="AZ2053" s="14" t="str">
        <f>IF($B2053="","",COUNTIFS($B$5:$B2053,$B2053,$AV$5:$AV2053,$AV2053))</f>
        <v/>
      </c>
      <c r="BA2053" s="14" t="str">
        <f t="shared" ref="BA2053:BA2116" si="326">IF($B2053="","",TEXT($AY2053,"00")&amp;"|"&amp;$B2053&amp;"|"&amp;TEXT($AT2053,"yyyymmdd"))</f>
        <v/>
      </c>
      <c r="BB2053" s="14" t="str">
        <f t="shared" ref="BB2053:BB2116" si="327">IF($B2053="","",TEXT($AZ2053,"00")&amp;"|"&amp;$B2053&amp;"|"&amp;TEXT($AV2053,"yyyymmdd"))</f>
        <v/>
      </c>
      <c r="BC2053" s="14">
        <f t="shared" ref="BC2053:BC2116" si="328">IF(OR($AP2053="YES",$AP2053="Yes",$AP2053="Y",$AP2053=1),1,0)</f>
        <v>0</v>
      </c>
      <c r="BF2053" s="20" t="str">
        <f t="shared" ref="BF2053:BF2116" si="329">IF($C2053="","",IF($C2053&gt;=DATE(2026,6,1),"QA-2026-06",IF($C2053&gt;=DATE(2026,5,1),"May 2026+",IF($C2053&gt;=DATE(2026,4,1),"April 2026",IF($C2053&gt;=DATE(2026,3,1),"March 2026","Jan-Feb 2026")))))</f>
        <v/>
      </c>
    </row>
    <row r="2054" spans="45:58" ht="14.25" customHeight="1">
      <c r="AS2054" s="18" t="str">
        <f t="shared" si="320"/>
        <v/>
      </c>
      <c r="AT2054" s="12" t="str">
        <f t="shared" si="321"/>
        <v/>
      </c>
      <c r="AU2054" s="19" t="str">
        <f t="shared" si="322"/>
        <v/>
      </c>
      <c r="AV2054" s="12" t="str">
        <f t="shared" si="323"/>
        <v/>
      </c>
      <c r="AW2054" s="12" t="str">
        <f t="shared" si="324"/>
        <v/>
      </c>
      <c r="AX2054" s="14" t="str">
        <f t="shared" si="325"/>
        <v/>
      </c>
      <c r="AY2054" s="14" t="str">
        <f>IF($B2054="","",COUNTIFS($B$5:$B2054,$B2054,$AT$5:$AT2054,$AT2054))</f>
        <v/>
      </c>
      <c r="AZ2054" s="14" t="str">
        <f>IF($B2054="","",COUNTIFS($B$5:$B2054,$B2054,$AV$5:$AV2054,$AV2054))</f>
        <v/>
      </c>
      <c r="BA2054" s="14" t="str">
        <f t="shared" si="326"/>
        <v/>
      </c>
      <c r="BB2054" s="14" t="str">
        <f t="shared" si="327"/>
        <v/>
      </c>
      <c r="BC2054" s="14">
        <f t="shared" si="328"/>
        <v>0</v>
      </c>
      <c r="BF2054" s="20" t="str">
        <f t="shared" si="329"/>
        <v/>
      </c>
    </row>
    <row r="2055" spans="45:58" ht="14.25" customHeight="1">
      <c r="AS2055" s="18" t="str">
        <f t="shared" si="320"/>
        <v/>
      </c>
      <c r="AT2055" s="12" t="str">
        <f t="shared" si="321"/>
        <v/>
      </c>
      <c r="AU2055" s="19" t="str">
        <f t="shared" si="322"/>
        <v/>
      </c>
      <c r="AV2055" s="12" t="str">
        <f t="shared" si="323"/>
        <v/>
      </c>
      <c r="AW2055" s="12" t="str">
        <f t="shared" si="324"/>
        <v/>
      </c>
      <c r="AX2055" s="14" t="str">
        <f t="shared" si="325"/>
        <v/>
      </c>
      <c r="AY2055" s="14" t="str">
        <f>IF($B2055="","",COUNTIFS($B$5:$B2055,$B2055,$AT$5:$AT2055,$AT2055))</f>
        <v/>
      </c>
      <c r="AZ2055" s="14" t="str">
        <f>IF($B2055="","",COUNTIFS($B$5:$B2055,$B2055,$AV$5:$AV2055,$AV2055))</f>
        <v/>
      </c>
      <c r="BA2055" s="14" t="str">
        <f t="shared" si="326"/>
        <v/>
      </c>
      <c r="BB2055" s="14" t="str">
        <f t="shared" si="327"/>
        <v/>
      </c>
      <c r="BC2055" s="14">
        <f t="shared" si="328"/>
        <v>0</v>
      </c>
      <c r="BF2055" s="20" t="str">
        <f t="shared" si="329"/>
        <v/>
      </c>
    </row>
    <row r="2056" spans="45:58" ht="14.25" customHeight="1">
      <c r="AS2056" s="18" t="str">
        <f t="shared" si="320"/>
        <v/>
      </c>
      <c r="AT2056" s="12" t="str">
        <f t="shared" si="321"/>
        <v/>
      </c>
      <c r="AU2056" s="19" t="str">
        <f t="shared" si="322"/>
        <v/>
      </c>
      <c r="AV2056" s="12" t="str">
        <f t="shared" si="323"/>
        <v/>
      </c>
      <c r="AW2056" s="12" t="str">
        <f t="shared" si="324"/>
        <v/>
      </c>
      <c r="AX2056" s="14" t="str">
        <f t="shared" si="325"/>
        <v/>
      </c>
      <c r="AY2056" s="14" t="str">
        <f>IF($B2056="","",COUNTIFS($B$5:$B2056,$B2056,$AT$5:$AT2056,$AT2056))</f>
        <v/>
      </c>
      <c r="AZ2056" s="14" t="str">
        <f>IF($B2056="","",COUNTIFS($B$5:$B2056,$B2056,$AV$5:$AV2056,$AV2056))</f>
        <v/>
      </c>
      <c r="BA2056" s="14" t="str">
        <f t="shared" si="326"/>
        <v/>
      </c>
      <c r="BB2056" s="14" t="str">
        <f t="shared" si="327"/>
        <v/>
      </c>
      <c r="BC2056" s="14">
        <f t="shared" si="328"/>
        <v>0</v>
      </c>
      <c r="BF2056" s="20" t="str">
        <f t="shared" si="329"/>
        <v/>
      </c>
    </row>
    <row r="2057" spans="45:58" ht="14.25" customHeight="1">
      <c r="AS2057" s="18" t="str">
        <f t="shared" si="320"/>
        <v/>
      </c>
      <c r="AT2057" s="12" t="str">
        <f t="shared" si="321"/>
        <v/>
      </c>
      <c r="AU2057" s="19" t="str">
        <f t="shared" si="322"/>
        <v/>
      </c>
      <c r="AV2057" s="12" t="str">
        <f t="shared" si="323"/>
        <v/>
      </c>
      <c r="AW2057" s="12" t="str">
        <f t="shared" si="324"/>
        <v/>
      </c>
      <c r="AX2057" s="14" t="str">
        <f t="shared" si="325"/>
        <v/>
      </c>
      <c r="AY2057" s="14" t="str">
        <f>IF($B2057="","",COUNTIFS($B$5:$B2057,$B2057,$AT$5:$AT2057,$AT2057))</f>
        <v/>
      </c>
      <c r="AZ2057" s="14" t="str">
        <f>IF($B2057="","",COUNTIFS($B$5:$B2057,$B2057,$AV$5:$AV2057,$AV2057))</f>
        <v/>
      </c>
      <c r="BA2057" s="14" t="str">
        <f t="shared" si="326"/>
        <v/>
      </c>
      <c r="BB2057" s="14" t="str">
        <f t="shared" si="327"/>
        <v/>
      </c>
      <c r="BC2057" s="14">
        <f t="shared" si="328"/>
        <v>0</v>
      </c>
      <c r="BF2057" s="20" t="str">
        <f t="shared" si="329"/>
        <v/>
      </c>
    </row>
    <row r="2058" spans="45:58" ht="14.25" customHeight="1">
      <c r="AS2058" s="18" t="str">
        <f t="shared" si="320"/>
        <v/>
      </c>
      <c r="AT2058" s="12" t="str">
        <f t="shared" si="321"/>
        <v/>
      </c>
      <c r="AU2058" s="19" t="str">
        <f t="shared" si="322"/>
        <v/>
      </c>
      <c r="AV2058" s="12" t="str">
        <f t="shared" si="323"/>
        <v/>
      </c>
      <c r="AW2058" s="12" t="str">
        <f t="shared" si="324"/>
        <v/>
      </c>
      <c r="AX2058" s="14" t="str">
        <f t="shared" si="325"/>
        <v/>
      </c>
      <c r="AY2058" s="14" t="str">
        <f>IF($B2058="","",COUNTIFS($B$5:$B2058,$B2058,$AT$5:$AT2058,$AT2058))</f>
        <v/>
      </c>
      <c r="AZ2058" s="14" t="str">
        <f>IF($B2058="","",COUNTIFS($B$5:$B2058,$B2058,$AV$5:$AV2058,$AV2058))</f>
        <v/>
      </c>
      <c r="BA2058" s="14" t="str">
        <f t="shared" si="326"/>
        <v/>
      </c>
      <c r="BB2058" s="14" t="str">
        <f t="shared" si="327"/>
        <v/>
      </c>
      <c r="BC2058" s="14">
        <f t="shared" si="328"/>
        <v>0</v>
      </c>
      <c r="BF2058" s="20" t="str">
        <f t="shared" si="329"/>
        <v/>
      </c>
    </row>
    <row r="2059" spans="45:58" ht="14.25" customHeight="1">
      <c r="AS2059" s="18" t="str">
        <f t="shared" si="320"/>
        <v/>
      </c>
      <c r="AT2059" s="12" t="str">
        <f t="shared" si="321"/>
        <v/>
      </c>
      <c r="AU2059" s="19" t="str">
        <f t="shared" si="322"/>
        <v/>
      </c>
      <c r="AV2059" s="12" t="str">
        <f t="shared" si="323"/>
        <v/>
      </c>
      <c r="AW2059" s="12" t="str">
        <f t="shared" si="324"/>
        <v/>
      </c>
      <c r="AX2059" s="14" t="str">
        <f t="shared" si="325"/>
        <v/>
      </c>
      <c r="AY2059" s="14" t="str">
        <f>IF($B2059="","",COUNTIFS($B$5:$B2059,$B2059,$AT$5:$AT2059,$AT2059))</f>
        <v/>
      </c>
      <c r="AZ2059" s="14" t="str">
        <f>IF($B2059="","",COUNTIFS($B$5:$B2059,$B2059,$AV$5:$AV2059,$AV2059))</f>
        <v/>
      </c>
      <c r="BA2059" s="14" t="str">
        <f t="shared" si="326"/>
        <v/>
      </c>
      <c r="BB2059" s="14" t="str">
        <f t="shared" si="327"/>
        <v/>
      </c>
      <c r="BC2059" s="14">
        <f t="shared" si="328"/>
        <v>0</v>
      </c>
      <c r="BF2059" s="20" t="str">
        <f t="shared" si="329"/>
        <v/>
      </c>
    </row>
    <row r="2060" spans="45:58" ht="14.25" customHeight="1">
      <c r="AS2060" s="18" t="str">
        <f t="shared" si="320"/>
        <v/>
      </c>
      <c r="AT2060" s="12" t="str">
        <f t="shared" si="321"/>
        <v/>
      </c>
      <c r="AU2060" s="19" t="str">
        <f t="shared" si="322"/>
        <v/>
      </c>
      <c r="AV2060" s="12" t="str">
        <f t="shared" si="323"/>
        <v/>
      </c>
      <c r="AW2060" s="12" t="str">
        <f t="shared" si="324"/>
        <v/>
      </c>
      <c r="AX2060" s="14" t="str">
        <f t="shared" si="325"/>
        <v/>
      </c>
      <c r="AY2060" s="14" t="str">
        <f>IF($B2060="","",COUNTIFS($B$5:$B2060,$B2060,$AT$5:$AT2060,$AT2060))</f>
        <v/>
      </c>
      <c r="AZ2060" s="14" t="str">
        <f>IF($B2060="","",COUNTIFS($B$5:$B2060,$B2060,$AV$5:$AV2060,$AV2060))</f>
        <v/>
      </c>
      <c r="BA2060" s="14" t="str">
        <f t="shared" si="326"/>
        <v/>
      </c>
      <c r="BB2060" s="14" t="str">
        <f t="shared" si="327"/>
        <v/>
      </c>
      <c r="BC2060" s="14">
        <f t="shared" si="328"/>
        <v>0</v>
      </c>
      <c r="BF2060" s="20" t="str">
        <f t="shared" si="329"/>
        <v/>
      </c>
    </row>
    <row r="2061" spans="45:58" ht="14.25" customHeight="1">
      <c r="AS2061" s="18" t="str">
        <f t="shared" si="320"/>
        <v/>
      </c>
      <c r="AT2061" s="12" t="str">
        <f t="shared" si="321"/>
        <v/>
      </c>
      <c r="AU2061" s="19" t="str">
        <f t="shared" si="322"/>
        <v/>
      </c>
      <c r="AV2061" s="12" t="str">
        <f t="shared" si="323"/>
        <v/>
      </c>
      <c r="AW2061" s="12" t="str">
        <f t="shared" si="324"/>
        <v/>
      </c>
      <c r="AX2061" s="14" t="str">
        <f t="shared" si="325"/>
        <v/>
      </c>
      <c r="AY2061" s="14" t="str">
        <f>IF($B2061="","",COUNTIFS($B$5:$B2061,$B2061,$AT$5:$AT2061,$AT2061))</f>
        <v/>
      </c>
      <c r="AZ2061" s="14" t="str">
        <f>IF($B2061="","",COUNTIFS($B$5:$B2061,$B2061,$AV$5:$AV2061,$AV2061))</f>
        <v/>
      </c>
      <c r="BA2061" s="14" t="str">
        <f t="shared" si="326"/>
        <v/>
      </c>
      <c r="BB2061" s="14" t="str">
        <f t="shared" si="327"/>
        <v/>
      </c>
      <c r="BC2061" s="14">
        <f t="shared" si="328"/>
        <v>0</v>
      </c>
      <c r="BF2061" s="20" t="str">
        <f t="shared" si="329"/>
        <v/>
      </c>
    </row>
    <row r="2062" spans="45:58" ht="14.25" customHeight="1">
      <c r="AS2062" s="18" t="str">
        <f t="shared" si="320"/>
        <v/>
      </c>
      <c r="AT2062" s="12" t="str">
        <f t="shared" si="321"/>
        <v/>
      </c>
      <c r="AU2062" s="19" t="str">
        <f t="shared" si="322"/>
        <v/>
      </c>
      <c r="AV2062" s="12" t="str">
        <f t="shared" si="323"/>
        <v/>
      </c>
      <c r="AW2062" s="12" t="str">
        <f t="shared" si="324"/>
        <v/>
      </c>
      <c r="AX2062" s="14" t="str">
        <f t="shared" si="325"/>
        <v/>
      </c>
      <c r="AY2062" s="14" t="str">
        <f>IF($B2062="","",COUNTIFS($B$5:$B2062,$B2062,$AT$5:$AT2062,$AT2062))</f>
        <v/>
      </c>
      <c r="AZ2062" s="14" t="str">
        <f>IF($B2062="","",COUNTIFS($B$5:$B2062,$B2062,$AV$5:$AV2062,$AV2062))</f>
        <v/>
      </c>
      <c r="BA2062" s="14" t="str">
        <f t="shared" si="326"/>
        <v/>
      </c>
      <c r="BB2062" s="14" t="str">
        <f t="shared" si="327"/>
        <v/>
      </c>
      <c r="BC2062" s="14">
        <f t="shared" si="328"/>
        <v>0</v>
      </c>
      <c r="BF2062" s="20" t="str">
        <f t="shared" si="329"/>
        <v/>
      </c>
    </row>
    <row r="2063" spans="45:58" ht="14.25" customHeight="1">
      <c r="AS2063" s="18" t="str">
        <f t="shared" si="320"/>
        <v/>
      </c>
      <c r="AT2063" s="12" t="str">
        <f t="shared" si="321"/>
        <v/>
      </c>
      <c r="AU2063" s="19" t="str">
        <f t="shared" si="322"/>
        <v/>
      </c>
      <c r="AV2063" s="12" t="str">
        <f t="shared" si="323"/>
        <v/>
      </c>
      <c r="AW2063" s="12" t="str">
        <f t="shared" si="324"/>
        <v/>
      </c>
      <c r="AX2063" s="14" t="str">
        <f t="shared" si="325"/>
        <v/>
      </c>
      <c r="AY2063" s="14" t="str">
        <f>IF($B2063="","",COUNTIFS($B$5:$B2063,$B2063,$AT$5:$AT2063,$AT2063))</f>
        <v/>
      </c>
      <c r="AZ2063" s="14" t="str">
        <f>IF($B2063="","",COUNTIFS($B$5:$B2063,$B2063,$AV$5:$AV2063,$AV2063))</f>
        <v/>
      </c>
      <c r="BA2063" s="14" t="str">
        <f t="shared" si="326"/>
        <v/>
      </c>
      <c r="BB2063" s="14" t="str">
        <f t="shared" si="327"/>
        <v/>
      </c>
      <c r="BC2063" s="14">
        <f t="shared" si="328"/>
        <v>0</v>
      </c>
      <c r="BF2063" s="20" t="str">
        <f t="shared" si="329"/>
        <v/>
      </c>
    </row>
    <row r="2064" spans="45:58" ht="14.25" customHeight="1">
      <c r="AS2064" s="18" t="str">
        <f t="shared" si="320"/>
        <v/>
      </c>
      <c r="AT2064" s="12" t="str">
        <f t="shared" si="321"/>
        <v/>
      </c>
      <c r="AU2064" s="19" t="str">
        <f t="shared" si="322"/>
        <v/>
      </c>
      <c r="AV2064" s="12" t="str">
        <f t="shared" si="323"/>
        <v/>
      </c>
      <c r="AW2064" s="12" t="str">
        <f t="shared" si="324"/>
        <v/>
      </c>
      <c r="AX2064" s="14" t="str">
        <f t="shared" si="325"/>
        <v/>
      </c>
      <c r="AY2064" s="14" t="str">
        <f>IF($B2064="","",COUNTIFS($B$5:$B2064,$B2064,$AT$5:$AT2064,$AT2064))</f>
        <v/>
      </c>
      <c r="AZ2064" s="14" t="str">
        <f>IF($B2064="","",COUNTIFS($B$5:$B2064,$B2064,$AV$5:$AV2064,$AV2064))</f>
        <v/>
      </c>
      <c r="BA2064" s="14" t="str">
        <f t="shared" si="326"/>
        <v/>
      </c>
      <c r="BB2064" s="14" t="str">
        <f t="shared" si="327"/>
        <v/>
      </c>
      <c r="BC2064" s="14">
        <f t="shared" si="328"/>
        <v>0</v>
      </c>
      <c r="BF2064" s="20" t="str">
        <f t="shared" si="329"/>
        <v/>
      </c>
    </row>
    <row r="2065" spans="45:58" ht="14.25" customHeight="1">
      <c r="AS2065" s="18" t="str">
        <f t="shared" si="320"/>
        <v/>
      </c>
      <c r="AT2065" s="12" t="str">
        <f t="shared" si="321"/>
        <v/>
      </c>
      <c r="AU2065" s="19" t="str">
        <f t="shared" si="322"/>
        <v/>
      </c>
      <c r="AV2065" s="12" t="str">
        <f t="shared" si="323"/>
        <v/>
      </c>
      <c r="AW2065" s="12" t="str">
        <f t="shared" si="324"/>
        <v/>
      </c>
      <c r="AX2065" s="14" t="str">
        <f t="shared" si="325"/>
        <v/>
      </c>
      <c r="AY2065" s="14" t="str">
        <f>IF($B2065="","",COUNTIFS($B$5:$B2065,$B2065,$AT$5:$AT2065,$AT2065))</f>
        <v/>
      </c>
      <c r="AZ2065" s="14" t="str">
        <f>IF($B2065="","",COUNTIFS($B$5:$B2065,$B2065,$AV$5:$AV2065,$AV2065))</f>
        <v/>
      </c>
      <c r="BA2065" s="14" t="str">
        <f t="shared" si="326"/>
        <v/>
      </c>
      <c r="BB2065" s="14" t="str">
        <f t="shared" si="327"/>
        <v/>
      </c>
      <c r="BC2065" s="14">
        <f t="shared" si="328"/>
        <v>0</v>
      </c>
      <c r="BF2065" s="20" t="str">
        <f t="shared" si="329"/>
        <v/>
      </c>
    </row>
    <row r="2066" spans="45:58" ht="14.25" customHeight="1">
      <c r="AS2066" s="18" t="str">
        <f t="shared" si="320"/>
        <v/>
      </c>
      <c r="AT2066" s="12" t="str">
        <f t="shared" si="321"/>
        <v/>
      </c>
      <c r="AU2066" s="19" t="str">
        <f t="shared" si="322"/>
        <v/>
      </c>
      <c r="AV2066" s="12" t="str">
        <f t="shared" si="323"/>
        <v/>
      </c>
      <c r="AW2066" s="12" t="str">
        <f t="shared" si="324"/>
        <v/>
      </c>
      <c r="AX2066" s="14" t="str">
        <f t="shared" si="325"/>
        <v/>
      </c>
      <c r="AY2066" s="14" t="str">
        <f>IF($B2066="","",COUNTIFS($B$5:$B2066,$B2066,$AT$5:$AT2066,$AT2066))</f>
        <v/>
      </c>
      <c r="AZ2066" s="14" t="str">
        <f>IF($B2066="","",COUNTIFS($B$5:$B2066,$B2066,$AV$5:$AV2066,$AV2066))</f>
        <v/>
      </c>
      <c r="BA2066" s="14" t="str">
        <f t="shared" si="326"/>
        <v/>
      </c>
      <c r="BB2066" s="14" t="str">
        <f t="shared" si="327"/>
        <v/>
      </c>
      <c r="BC2066" s="14">
        <f t="shared" si="328"/>
        <v>0</v>
      </c>
      <c r="BF2066" s="20" t="str">
        <f t="shared" si="329"/>
        <v/>
      </c>
    </row>
    <row r="2067" spans="45:58" ht="14.25" customHeight="1">
      <c r="AS2067" s="18" t="str">
        <f t="shared" si="320"/>
        <v/>
      </c>
      <c r="AT2067" s="12" t="str">
        <f t="shared" si="321"/>
        <v/>
      </c>
      <c r="AU2067" s="19" t="str">
        <f t="shared" si="322"/>
        <v/>
      </c>
      <c r="AV2067" s="12" t="str">
        <f t="shared" si="323"/>
        <v/>
      </c>
      <c r="AW2067" s="12" t="str">
        <f t="shared" si="324"/>
        <v/>
      </c>
      <c r="AX2067" s="14" t="str">
        <f t="shared" si="325"/>
        <v/>
      </c>
      <c r="AY2067" s="14" t="str">
        <f>IF($B2067="","",COUNTIFS($B$5:$B2067,$B2067,$AT$5:$AT2067,$AT2067))</f>
        <v/>
      </c>
      <c r="AZ2067" s="14" t="str">
        <f>IF($B2067="","",COUNTIFS($B$5:$B2067,$B2067,$AV$5:$AV2067,$AV2067))</f>
        <v/>
      </c>
      <c r="BA2067" s="14" t="str">
        <f t="shared" si="326"/>
        <v/>
      </c>
      <c r="BB2067" s="14" t="str">
        <f t="shared" si="327"/>
        <v/>
      </c>
      <c r="BC2067" s="14">
        <f t="shared" si="328"/>
        <v>0</v>
      </c>
      <c r="BF2067" s="20" t="str">
        <f t="shared" si="329"/>
        <v/>
      </c>
    </row>
    <row r="2068" spans="45:58" ht="14.25" customHeight="1">
      <c r="AS2068" s="18" t="str">
        <f t="shared" si="320"/>
        <v/>
      </c>
      <c r="AT2068" s="12" t="str">
        <f t="shared" si="321"/>
        <v/>
      </c>
      <c r="AU2068" s="19" t="str">
        <f t="shared" si="322"/>
        <v/>
      </c>
      <c r="AV2068" s="12" t="str">
        <f t="shared" si="323"/>
        <v/>
      </c>
      <c r="AW2068" s="12" t="str">
        <f t="shared" si="324"/>
        <v/>
      </c>
      <c r="AX2068" s="14" t="str">
        <f t="shared" si="325"/>
        <v/>
      </c>
      <c r="AY2068" s="14" t="str">
        <f>IF($B2068="","",COUNTIFS($B$5:$B2068,$B2068,$AT$5:$AT2068,$AT2068))</f>
        <v/>
      </c>
      <c r="AZ2068" s="14" t="str">
        <f>IF($B2068="","",COUNTIFS($B$5:$B2068,$B2068,$AV$5:$AV2068,$AV2068))</f>
        <v/>
      </c>
      <c r="BA2068" s="14" t="str">
        <f t="shared" si="326"/>
        <v/>
      </c>
      <c r="BB2068" s="14" t="str">
        <f t="shared" si="327"/>
        <v/>
      </c>
      <c r="BC2068" s="14">
        <f t="shared" si="328"/>
        <v>0</v>
      </c>
      <c r="BF2068" s="20" t="str">
        <f t="shared" si="329"/>
        <v/>
      </c>
    </row>
    <row r="2069" spans="45:58" ht="14.25" customHeight="1">
      <c r="AS2069" s="18" t="str">
        <f t="shared" si="320"/>
        <v/>
      </c>
      <c r="AT2069" s="12" t="str">
        <f t="shared" si="321"/>
        <v/>
      </c>
      <c r="AU2069" s="19" t="str">
        <f t="shared" si="322"/>
        <v/>
      </c>
      <c r="AV2069" s="12" t="str">
        <f t="shared" si="323"/>
        <v/>
      </c>
      <c r="AW2069" s="12" t="str">
        <f t="shared" si="324"/>
        <v/>
      </c>
      <c r="AX2069" s="14" t="str">
        <f t="shared" si="325"/>
        <v/>
      </c>
      <c r="AY2069" s="14" t="str">
        <f>IF($B2069="","",COUNTIFS($B$5:$B2069,$B2069,$AT$5:$AT2069,$AT2069))</f>
        <v/>
      </c>
      <c r="AZ2069" s="14" t="str">
        <f>IF($B2069="","",COUNTIFS($B$5:$B2069,$B2069,$AV$5:$AV2069,$AV2069))</f>
        <v/>
      </c>
      <c r="BA2069" s="14" t="str">
        <f t="shared" si="326"/>
        <v/>
      </c>
      <c r="BB2069" s="14" t="str">
        <f t="shared" si="327"/>
        <v/>
      </c>
      <c r="BC2069" s="14">
        <f t="shared" si="328"/>
        <v>0</v>
      </c>
      <c r="BF2069" s="20" t="str">
        <f t="shared" si="329"/>
        <v/>
      </c>
    </row>
    <row r="2070" spans="45:58" ht="14.25" customHeight="1">
      <c r="AS2070" s="18" t="str">
        <f t="shared" si="320"/>
        <v/>
      </c>
      <c r="AT2070" s="12" t="str">
        <f t="shared" si="321"/>
        <v/>
      </c>
      <c r="AU2070" s="19" t="str">
        <f t="shared" si="322"/>
        <v/>
      </c>
      <c r="AV2070" s="12" t="str">
        <f t="shared" si="323"/>
        <v/>
      </c>
      <c r="AW2070" s="12" t="str">
        <f t="shared" si="324"/>
        <v/>
      </c>
      <c r="AX2070" s="14" t="str">
        <f t="shared" si="325"/>
        <v/>
      </c>
      <c r="AY2070" s="14" t="str">
        <f>IF($B2070="","",COUNTIFS($B$5:$B2070,$B2070,$AT$5:$AT2070,$AT2070))</f>
        <v/>
      </c>
      <c r="AZ2070" s="14" t="str">
        <f>IF($B2070="","",COUNTIFS($B$5:$B2070,$B2070,$AV$5:$AV2070,$AV2070))</f>
        <v/>
      </c>
      <c r="BA2070" s="14" t="str">
        <f t="shared" si="326"/>
        <v/>
      </c>
      <c r="BB2070" s="14" t="str">
        <f t="shared" si="327"/>
        <v/>
      </c>
      <c r="BC2070" s="14">
        <f t="shared" si="328"/>
        <v>0</v>
      </c>
      <c r="BF2070" s="20" t="str">
        <f t="shared" si="329"/>
        <v/>
      </c>
    </row>
    <row r="2071" spans="45:58" ht="14.25" customHeight="1">
      <c r="AS2071" s="18" t="str">
        <f t="shared" si="320"/>
        <v/>
      </c>
      <c r="AT2071" s="12" t="str">
        <f t="shared" si="321"/>
        <v/>
      </c>
      <c r="AU2071" s="19" t="str">
        <f t="shared" si="322"/>
        <v/>
      </c>
      <c r="AV2071" s="12" t="str">
        <f t="shared" si="323"/>
        <v/>
      </c>
      <c r="AW2071" s="12" t="str">
        <f t="shared" si="324"/>
        <v/>
      </c>
      <c r="AX2071" s="14" t="str">
        <f t="shared" si="325"/>
        <v/>
      </c>
      <c r="AY2071" s="14" t="str">
        <f>IF($B2071="","",COUNTIFS($B$5:$B2071,$B2071,$AT$5:$AT2071,$AT2071))</f>
        <v/>
      </c>
      <c r="AZ2071" s="14" t="str">
        <f>IF($B2071="","",COUNTIFS($B$5:$B2071,$B2071,$AV$5:$AV2071,$AV2071))</f>
        <v/>
      </c>
      <c r="BA2071" s="14" t="str">
        <f t="shared" si="326"/>
        <v/>
      </c>
      <c r="BB2071" s="14" t="str">
        <f t="shared" si="327"/>
        <v/>
      </c>
      <c r="BC2071" s="14">
        <f t="shared" si="328"/>
        <v>0</v>
      </c>
      <c r="BF2071" s="20" t="str">
        <f t="shared" si="329"/>
        <v/>
      </c>
    </row>
    <row r="2072" spans="45:58" ht="14.25" customHeight="1">
      <c r="AS2072" s="18" t="str">
        <f t="shared" si="320"/>
        <v/>
      </c>
      <c r="AT2072" s="12" t="str">
        <f t="shared" si="321"/>
        <v/>
      </c>
      <c r="AU2072" s="19" t="str">
        <f t="shared" si="322"/>
        <v/>
      </c>
      <c r="AV2072" s="12" t="str">
        <f t="shared" si="323"/>
        <v/>
      </c>
      <c r="AW2072" s="12" t="str">
        <f t="shared" si="324"/>
        <v/>
      </c>
      <c r="AX2072" s="14" t="str">
        <f t="shared" si="325"/>
        <v/>
      </c>
      <c r="AY2072" s="14" t="str">
        <f>IF($B2072="","",COUNTIFS($B$5:$B2072,$B2072,$AT$5:$AT2072,$AT2072))</f>
        <v/>
      </c>
      <c r="AZ2072" s="14" t="str">
        <f>IF($B2072="","",COUNTIFS($B$5:$B2072,$B2072,$AV$5:$AV2072,$AV2072))</f>
        <v/>
      </c>
      <c r="BA2072" s="14" t="str">
        <f t="shared" si="326"/>
        <v/>
      </c>
      <c r="BB2072" s="14" t="str">
        <f t="shared" si="327"/>
        <v/>
      </c>
      <c r="BC2072" s="14">
        <f t="shared" si="328"/>
        <v>0</v>
      </c>
      <c r="BF2072" s="20" t="str">
        <f t="shared" si="329"/>
        <v/>
      </c>
    </row>
    <row r="2073" spans="45:58" ht="14.25" customHeight="1">
      <c r="AS2073" s="18" t="str">
        <f t="shared" si="320"/>
        <v/>
      </c>
      <c r="AT2073" s="12" t="str">
        <f t="shared" si="321"/>
        <v/>
      </c>
      <c r="AU2073" s="19" t="str">
        <f t="shared" si="322"/>
        <v/>
      </c>
      <c r="AV2073" s="12" t="str">
        <f t="shared" si="323"/>
        <v/>
      </c>
      <c r="AW2073" s="12" t="str">
        <f t="shared" si="324"/>
        <v/>
      </c>
      <c r="AX2073" s="14" t="str">
        <f t="shared" si="325"/>
        <v/>
      </c>
      <c r="AY2073" s="14" t="str">
        <f>IF($B2073="","",COUNTIFS($B$5:$B2073,$B2073,$AT$5:$AT2073,$AT2073))</f>
        <v/>
      </c>
      <c r="AZ2073" s="14" t="str">
        <f>IF($B2073="","",COUNTIFS($B$5:$B2073,$B2073,$AV$5:$AV2073,$AV2073))</f>
        <v/>
      </c>
      <c r="BA2073" s="14" t="str">
        <f t="shared" si="326"/>
        <v/>
      </c>
      <c r="BB2073" s="14" t="str">
        <f t="shared" si="327"/>
        <v/>
      </c>
      <c r="BC2073" s="14">
        <f t="shared" si="328"/>
        <v>0</v>
      </c>
      <c r="BF2073" s="20" t="str">
        <f t="shared" si="329"/>
        <v/>
      </c>
    </row>
    <row r="2074" spans="45:58" ht="14.25" customHeight="1">
      <c r="AS2074" s="18" t="str">
        <f t="shared" si="320"/>
        <v/>
      </c>
      <c r="AT2074" s="12" t="str">
        <f t="shared" si="321"/>
        <v/>
      </c>
      <c r="AU2074" s="19" t="str">
        <f t="shared" si="322"/>
        <v/>
      </c>
      <c r="AV2074" s="12" t="str">
        <f t="shared" si="323"/>
        <v/>
      </c>
      <c r="AW2074" s="12" t="str">
        <f t="shared" si="324"/>
        <v/>
      </c>
      <c r="AX2074" s="14" t="str">
        <f t="shared" si="325"/>
        <v/>
      </c>
      <c r="AY2074" s="14" t="str">
        <f>IF($B2074="","",COUNTIFS($B$5:$B2074,$B2074,$AT$5:$AT2074,$AT2074))</f>
        <v/>
      </c>
      <c r="AZ2074" s="14" t="str">
        <f>IF($B2074="","",COUNTIFS($B$5:$B2074,$B2074,$AV$5:$AV2074,$AV2074))</f>
        <v/>
      </c>
      <c r="BA2074" s="14" t="str">
        <f t="shared" si="326"/>
        <v/>
      </c>
      <c r="BB2074" s="14" t="str">
        <f t="shared" si="327"/>
        <v/>
      </c>
      <c r="BC2074" s="14">
        <f t="shared" si="328"/>
        <v>0</v>
      </c>
      <c r="BF2074" s="20" t="str">
        <f t="shared" si="329"/>
        <v/>
      </c>
    </row>
    <row r="2075" spans="45:58" ht="14.25" customHeight="1">
      <c r="AS2075" s="18" t="str">
        <f t="shared" si="320"/>
        <v/>
      </c>
      <c r="AT2075" s="12" t="str">
        <f t="shared" si="321"/>
        <v/>
      </c>
      <c r="AU2075" s="19" t="str">
        <f t="shared" si="322"/>
        <v/>
      </c>
      <c r="AV2075" s="12" t="str">
        <f t="shared" si="323"/>
        <v/>
      </c>
      <c r="AW2075" s="12" t="str">
        <f t="shared" si="324"/>
        <v/>
      </c>
      <c r="AX2075" s="14" t="str">
        <f t="shared" si="325"/>
        <v/>
      </c>
      <c r="AY2075" s="14" t="str">
        <f>IF($B2075="","",COUNTIFS($B$5:$B2075,$B2075,$AT$5:$AT2075,$AT2075))</f>
        <v/>
      </c>
      <c r="AZ2075" s="14" t="str">
        <f>IF($B2075="","",COUNTIFS($B$5:$B2075,$B2075,$AV$5:$AV2075,$AV2075))</f>
        <v/>
      </c>
      <c r="BA2075" s="14" t="str">
        <f t="shared" si="326"/>
        <v/>
      </c>
      <c r="BB2075" s="14" t="str">
        <f t="shared" si="327"/>
        <v/>
      </c>
      <c r="BC2075" s="14">
        <f t="shared" si="328"/>
        <v>0</v>
      </c>
      <c r="BF2075" s="20" t="str">
        <f t="shared" si="329"/>
        <v/>
      </c>
    </row>
    <row r="2076" spans="45:58" ht="14.25" customHeight="1">
      <c r="AS2076" s="18" t="str">
        <f t="shared" si="320"/>
        <v/>
      </c>
      <c r="AT2076" s="12" t="str">
        <f t="shared" si="321"/>
        <v/>
      </c>
      <c r="AU2076" s="19" t="str">
        <f t="shared" si="322"/>
        <v/>
      </c>
      <c r="AV2076" s="12" t="str">
        <f t="shared" si="323"/>
        <v/>
      </c>
      <c r="AW2076" s="12" t="str">
        <f t="shared" si="324"/>
        <v/>
      </c>
      <c r="AX2076" s="14" t="str">
        <f t="shared" si="325"/>
        <v/>
      </c>
      <c r="AY2076" s="14" t="str">
        <f>IF($B2076="","",COUNTIFS($B$5:$B2076,$B2076,$AT$5:$AT2076,$AT2076))</f>
        <v/>
      </c>
      <c r="AZ2076" s="14" t="str">
        <f>IF($B2076="","",COUNTIFS($B$5:$B2076,$B2076,$AV$5:$AV2076,$AV2076))</f>
        <v/>
      </c>
      <c r="BA2076" s="14" t="str">
        <f t="shared" si="326"/>
        <v/>
      </c>
      <c r="BB2076" s="14" t="str">
        <f t="shared" si="327"/>
        <v/>
      </c>
      <c r="BC2076" s="14">
        <f t="shared" si="328"/>
        <v>0</v>
      </c>
      <c r="BF2076" s="20" t="str">
        <f t="shared" si="329"/>
        <v/>
      </c>
    </row>
    <row r="2077" spans="45:58" ht="14.25" customHeight="1">
      <c r="AS2077" s="18" t="str">
        <f t="shared" si="320"/>
        <v/>
      </c>
      <c r="AT2077" s="12" t="str">
        <f t="shared" si="321"/>
        <v/>
      </c>
      <c r="AU2077" s="19" t="str">
        <f t="shared" si="322"/>
        <v/>
      </c>
      <c r="AV2077" s="12" t="str">
        <f t="shared" si="323"/>
        <v/>
      </c>
      <c r="AW2077" s="12" t="str">
        <f t="shared" si="324"/>
        <v/>
      </c>
      <c r="AX2077" s="14" t="str">
        <f t="shared" si="325"/>
        <v/>
      </c>
      <c r="AY2077" s="14" t="str">
        <f>IF($B2077="","",COUNTIFS($B$5:$B2077,$B2077,$AT$5:$AT2077,$AT2077))</f>
        <v/>
      </c>
      <c r="AZ2077" s="14" t="str">
        <f>IF($B2077="","",COUNTIFS($B$5:$B2077,$B2077,$AV$5:$AV2077,$AV2077))</f>
        <v/>
      </c>
      <c r="BA2077" s="14" t="str">
        <f t="shared" si="326"/>
        <v/>
      </c>
      <c r="BB2077" s="14" t="str">
        <f t="shared" si="327"/>
        <v/>
      </c>
      <c r="BC2077" s="14">
        <f t="shared" si="328"/>
        <v>0</v>
      </c>
      <c r="BF2077" s="20" t="str">
        <f t="shared" si="329"/>
        <v/>
      </c>
    </row>
    <row r="2078" spans="45:58" ht="14.25" customHeight="1">
      <c r="AS2078" s="18" t="str">
        <f t="shared" si="320"/>
        <v/>
      </c>
      <c r="AT2078" s="12" t="str">
        <f t="shared" si="321"/>
        <v/>
      </c>
      <c r="AU2078" s="19" t="str">
        <f t="shared" si="322"/>
        <v/>
      </c>
      <c r="AV2078" s="12" t="str">
        <f t="shared" si="323"/>
        <v/>
      </c>
      <c r="AW2078" s="12" t="str">
        <f t="shared" si="324"/>
        <v/>
      </c>
      <c r="AX2078" s="14" t="str">
        <f t="shared" si="325"/>
        <v/>
      </c>
      <c r="AY2078" s="14" t="str">
        <f>IF($B2078="","",COUNTIFS($B$5:$B2078,$B2078,$AT$5:$AT2078,$AT2078))</f>
        <v/>
      </c>
      <c r="AZ2078" s="14" t="str">
        <f>IF($B2078="","",COUNTIFS($B$5:$B2078,$B2078,$AV$5:$AV2078,$AV2078))</f>
        <v/>
      </c>
      <c r="BA2078" s="14" t="str">
        <f t="shared" si="326"/>
        <v/>
      </c>
      <c r="BB2078" s="14" t="str">
        <f t="shared" si="327"/>
        <v/>
      </c>
      <c r="BC2078" s="14">
        <f t="shared" si="328"/>
        <v>0</v>
      </c>
      <c r="BF2078" s="20" t="str">
        <f t="shared" si="329"/>
        <v/>
      </c>
    </row>
    <row r="2079" spans="45:58" ht="14.25" customHeight="1">
      <c r="AS2079" s="18" t="str">
        <f t="shared" si="320"/>
        <v/>
      </c>
      <c r="AT2079" s="12" t="str">
        <f t="shared" si="321"/>
        <v/>
      </c>
      <c r="AU2079" s="19" t="str">
        <f t="shared" si="322"/>
        <v/>
      </c>
      <c r="AV2079" s="12" t="str">
        <f t="shared" si="323"/>
        <v/>
      </c>
      <c r="AW2079" s="12" t="str">
        <f t="shared" si="324"/>
        <v/>
      </c>
      <c r="AX2079" s="14" t="str">
        <f t="shared" si="325"/>
        <v/>
      </c>
      <c r="AY2079" s="14" t="str">
        <f>IF($B2079="","",COUNTIFS($B$5:$B2079,$B2079,$AT$5:$AT2079,$AT2079))</f>
        <v/>
      </c>
      <c r="AZ2079" s="14" t="str">
        <f>IF($B2079="","",COUNTIFS($B$5:$B2079,$B2079,$AV$5:$AV2079,$AV2079))</f>
        <v/>
      </c>
      <c r="BA2079" s="14" t="str">
        <f t="shared" si="326"/>
        <v/>
      </c>
      <c r="BB2079" s="14" t="str">
        <f t="shared" si="327"/>
        <v/>
      </c>
      <c r="BC2079" s="14">
        <f t="shared" si="328"/>
        <v>0</v>
      </c>
      <c r="BF2079" s="20" t="str">
        <f t="shared" si="329"/>
        <v/>
      </c>
    </row>
    <row r="2080" spans="45:58" ht="14.25" customHeight="1">
      <c r="AS2080" s="18" t="str">
        <f t="shared" si="320"/>
        <v/>
      </c>
      <c r="AT2080" s="12" t="str">
        <f t="shared" si="321"/>
        <v/>
      </c>
      <c r="AU2080" s="19" t="str">
        <f t="shared" si="322"/>
        <v/>
      </c>
      <c r="AV2080" s="12" t="str">
        <f t="shared" si="323"/>
        <v/>
      </c>
      <c r="AW2080" s="12" t="str">
        <f t="shared" si="324"/>
        <v/>
      </c>
      <c r="AX2080" s="14" t="str">
        <f t="shared" si="325"/>
        <v/>
      </c>
      <c r="AY2080" s="14" t="str">
        <f>IF($B2080="","",COUNTIFS($B$5:$B2080,$B2080,$AT$5:$AT2080,$AT2080))</f>
        <v/>
      </c>
      <c r="AZ2080" s="14" t="str">
        <f>IF($B2080="","",COUNTIFS($B$5:$B2080,$B2080,$AV$5:$AV2080,$AV2080))</f>
        <v/>
      </c>
      <c r="BA2080" s="14" t="str">
        <f t="shared" si="326"/>
        <v/>
      </c>
      <c r="BB2080" s="14" t="str">
        <f t="shared" si="327"/>
        <v/>
      </c>
      <c r="BC2080" s="14">
        <f t="shared" si="328"/>
        <v>0</v>
      </c>
      <c r="BF2080" s="20" t="str">
        <f t="shared" si="329"/>
        <v/>
      </c>
    </row>
    <row r="2081" spans="45:58" ht="14.25" customHeight="1">
      <c r="AS2081" s="18" t="str">
        <f t="shared" si="320"/>
        <v/>
      </c>
      <c r="AT2081" s="12" t="str">
        <f t="shared" si="321"/>
        <v/>
      </c>
      <c r="AU2081" s="19" t="str">
        <f t="shared" si="322"/>
        <v/>
      </c>
      <c r="AV2081" s="12" t="str">
        <f t="shared" si="323"/>
        <v/>
      </c>
      <c r="AW2081" s="12" t="str">
        <f t="shared" si="324"/>
        <v/>
      </c>
      <c r="AX2081" s="14" t="str">
        <f t="shared" si="325"/>
        <v/>
      </c>
      <c r="AY2081" s="14" t="str">
        <f>IF($B2081="","",COUNTIFS($B$5:$B2081,$B2081,$AT$5:$AT2081,$AT2081))</f>
        <v/>
      </c>
      <c r="AZ2081" s="14" t="str">
        <f>IF($B2081="","",COUNTIFS($B$5:$B2081,$B2081,$AV$5:$AV2081,$AV2081))</f>
        <v/>
      </c>
      <c r="BA2081" s="14" t="str">
        <f t="shared" si="326"/>
        <v/>
      </c>
      <c r="BB2081" s="14" t="str">
        <f t="shared" si="327"/>
        <v/>
      </c>
      <c r="BC2081" s="14">
        <f t="shared" si="328"/>
        <v>0</v>
      </c>
      <c r="BF2081" s="20" t="str">
        <f t="shared" si="329"/>
        <v/>
      </c>
    </row>
    <row r="2082" spans="45:58" ht="14.25" customHeight="1">
      <c r="AS2082" s="18" t="str">
        <f t="shared" si="320"/>
        <v/>
      </c>
      <c r="AT2082" s="12" t="str">
        <f t="shared" si="321"/>
        <v/>
      </c>
      <c r="AU2082" s="19" t="str">
        <f t="shared" si="322"/>
        <v/>
      </c>
      <c r="AV2082" s="12" t="str">
        <f t="shared" si="323"/>
        <v/>
      </c>
      <c r="AW2082" s="12" t="str">
        <f t="shared" si="324"/>
        <v/>
      </c>
      <c r="AX2082" s="14" t="str">
        <f t="shared" si="325"/>
        <v/>
      </c>
      <c r="AY2082" s="14" t="str">
        <f>IF($B2082="","",COUNTIFS($B$5:$B2082,$B2082,$AT$5:$AT2082,$AT2082))</f>
        <v/>
      </c>
      <c r="AZ2082" s="14" t="str">
        <f>IF($B2082="","",COUNTIFS($B$5:$B2082,$B2082,$AV$5:$AV2082,$AV2082))</f>
        <v/>
      </c>
      <c r="BA2082" s="14" t="str">
        <f t="shared" si="326"/>
        <v/>
      </c>
      <c r="BB2082" s="14" t="str">
        <f t="shared" si="327"/>
        <v/>
      </c>
      <c r="BC2082" s="14">
        <f t="shared" si="328"/>
        <v>0</v>
      </c>
      <c r="BF2082" s="20" t="str">
        <f t="shared" si="329"/>
        <v/>
      </c>
    </row>
    <row r="2083" spans="45:58" ht="14.25" customHeight="1">
      <c r="AS2083" s="18" t="str">
        <f t="shared" si="320"/>
        <v/>
      </c>
      <c r="AT2083" s="12" t="str">
        <f t="shared" si="321"/>
        <v/>
      </c>
      <c r="AU2083" s="19" t="str">
        <f t="shared" si="322"/>
        <v/>
      </c>
      <c r="AV2083" s="12" t="str">
        <f t="shared" si="323"/>
        <v/>
      </c>
      <c r="AW2083" s="12" t="str">
        <f t="shared" si="324"/>
        <v/>
      </c>
      <c r="AX2083" s="14" t="str">
        <f t="shared" si="325"/>
        <v/>
      </c>
      <c r="AY2083" s="14" t="str">
        <f>IF($B2083="","",COUNTIFS($B$5:$B2083,$B2083,$AT$5:$AT2083,$AT2083))</f>
        <v/>
      </c>
      <c r="AZ2083" s="14" t="str">
        <f>IF($B2083="","",COUNTIFS($B$5:$B2083,$B2083,$AV$5:$AV2083,$AV2083))</f>
        <v/>
      </c>
      <c r="BA2083" s="14" t="str">
        <f t="shared" si="326"/>
        <v/>
      </c>
      <c r="BB2083" s="14" t="str">
        <f t="shared" si="327"/>
        <v/>
      </c>
      <c r="BC2083" s="14">
        <f t="shared" si="328"/>
        <v>0</v>
      </c>
      <c r="BF2083" s="20" t="str">
        <f t="shared" si="329"/>
        <v/>
      </c>
    </row>
    <row r="2084" spans="45:58" ht="14.25" customHeight="1">
      <c r="AS2084" s="18" t="str">
        <f t="shared" si="320"/>
        <v/>
      </c>
      <c r="AT2084" s="12" t="str">
        <f t="shared" si="321"/>
        <v/>
      </c>
      <c r="AU2084" s="19" t="str">
        <f t="shared" si="322"/>
        <v/>
      </c>
      <c r="AV2084" s="12" t="str">
        <f t="shared" si="323"/>
        <v/>
      </c>
      <c r="AW2084" s="12" t="str">
        <f t="shared" si="324"/>
        <v/>
      </c>
      <c r="AX2084" s="14" t="str">
        <f t="shared" si="325"/>
        <v/>
      </c>
      <c r="AY2084" s="14" t="str">
        <f>IF($B2084="","",COUNTIFS($B$5:$B2084,$B2084,$AT$5:$AT2084,$AT2084))</f>
        <v/>
      </c>
      <c r="AZ2084" s="14" t="str">
        <f>IF($B2084="","",COUNTIFS($B$5:$B2084,$B2084,$AV$5:$AV2084,$AV2084))</f>
        <v/>
      </c>
      <c r="BA2084" s="14" t="str">
        <f t="shared" si="326"/>
        <v/>
      </c>
      <c r="BB2084" s="14" t="str">
        <f t="shared" si="327"/>
        <v/>
      </c>
      <c r="BC2084" s="14">
        <f t="shared" si="328"/>
        <v>0</v>
      </c>
      <c r="BF2084" s="20" t="str">
        <f t="shared" si="329"/>
        <v/>
      </c>
    </row>
    <row r="2085" spans="45:58" ht="14.25" customHeight="1">
      <c r="AS2085" s="18" t="str">
        <f t="shared" si="320"/>
        <v/>
      </c>
      <c r="AT2085" s="12" t="str">
        <f t="shared" si="321"/>
        <v/>
      </c>
      <c r="AU2085" s="19" t="str">
        <f t="shared" si="322"/>
        <v/>
      </c>
      <c r="AV2085" s="12" t="str">
        <f t="shared" si="323"/>
        <v/>
      </c>
      <c r="AW2085" s="12" t="str">
        <f t="shared" si="324"/>
        <v/>
      </c>
      <c r="AX2085" s="14" t="str">
        <f t="shared" si="325"/>
        <v/>
      </c>
      <c r="AY2085" s="14" t="str">
        <f>IF($B2085="","",COUNTIFS($B$5:$B2085,$B2085,$AT$5:$AT2085,$AT2085))</f>
        <v/>
      </c>
      <c r="AZ2085" s="14" t="str">
        <f>IF($B2085="","",COUNTIFS($B$5:$B2085,$B2085,$AV$5:$AV2085,$AV2085))</f>
        <v/>
      </c>
      <c r="BA2085" s="14" t="str">
        <f t="shared" si="326"/>
        <v/>
      </c>
      <c r="BB2085" s="14" t="str">
        <f t="shared" si="327"/>
        <v/>
      </c>
      <c r="BC2085" s="14">
        <f t="shared" si="328"/>
        <v>0</v>
      </c>
      <c r="BF2085" s="20" t="str">
        <f t="shared" si="329"/>
        <v/>
      </c>
    </row>
    <row r="2086" spans="45:58" ht="14.25" customHeight="1">
      <c r="AS2086" s="18" t="str">
        <f t="shared" si="320"/>
        <v/>
      </c>
      <c r="AT2086" s="12" t="str">
        <f t="shared" si="321"/>
        <v/>
      </c>
      <c r="AU2086" s="19" t="str">
        <f t="shared" si="322"/>
        <v/>
      </c>
      <c r="AV2086" s="12" t="str">
        <f t="shared" si="323"/>
        <v/>
      </c>
      <c r="AW2086" s="12" t="str">
        <f t="shared" si="324"/>
        <v/>
      </c>
      <c r="AX2086" s="14" t="str">
        <f t="shared" si="325"/>
        <v/>
      </c>
      <c r="AY2086" s="14" t="str">
        <f>IF($B2086="","",COUNTIFS($B$5:$B2086,$B2086,$AT$5:$AT2086,$AT2086))</f>
        <v/>
      </c>
      <c r="AZ2086" s="14" t="str">
        <f>IF($B2086="","",COUNTIFS($B$5:$B2086,$B2086,$AV$5:$AV2086,$AV2086))</f>
        <v/>
      </c>
      <c r="BA2086" s="14" t="str">
        <f t="shared" si="326"/>
        <v/>
      </c>
      <c r="BB2086" s="14" t="str">
        <f t="shared" si="327"/>
        <v/>
      </c>
      <c r="BC2086" s="14">
        <f t="shared" si="328"/>
        <v>0</v>
      </c>
      <c r="BF2086" s="20" t="str">
        <f t="shared" si="329"/>
        <v/>
      </c>
    </row>
    <row r="2087" spans="45:58" ht="14.25" customHeight="1">
      <c r="AS2087" s="18" t="str">
        <f t="shared" si="320"/>
        <v/>
      </c>
      <c r="AT2087" s="12" t="str">
        <f t="shared" si="321"/>
        <v/>
      </c>
      <c r="AU2087" s="19" t="str">
        <f t="shared" si="322"/>
        <v/>
      </c>
      <c r="AV2087" s="12" t="str">
        <f t="shared" si="323"/>
        <v/>
      </c>
      <c r="AW2087" s="12" t="str">
        <f t="shared" si="324"/>
        <v/>
      </c>
      <c r="AX2087" s="14" t="str">
        <f t="shared" si="325"/>
        <v/>
      </c>
      <c r="AY2087" s="14" t="str">
        <f>IF($B2087="","",COUNTIFS($B$5:$B2087,$B2087,$AT$5:$AT2087,$AT2087))</f>
        <v/>
      </c>
      <c r="AZ2087" s="14" t="str">
        <f>IF($B2087="","",COUNTIFS($B$5:$B2087,$B2087,$AV$5:$AV2087,$AV2087))</f>
        <v/>
      </c>
      <c r="BA2087" s="14" t="str">
        <f t="shared" si="326"/>
        <v/>
      </c>
      <c r="BB2087" s="14" t="str">
        <f t="shared" si="327"/>
        <v/>
      </c>
      <c r="BC2087" s="14">
        <f t="shared" si="328"/>
        <v>0</v>
      </c>
      <c r="BF2087" s="20" t="str">
        <f t="shared" si="329"/>
        <v/>
      </c>
    </row>
    <row r="2088" spans="45:58" ht="14.25" customHeight="1">
      <c r="AS2088" s="18" t="str">
        <f t="shared" si="320"/>
        <v/>
      </c>
      <c r="AT2088" s="12" t="str">
        <f t="shared" si="321"/>
        <v/>
      </c>
      <c r="AU2088" s="19" t="str">
        <f t="shared" si="322"/>
        <v/>
      </c>
      <c r="AV2088" s="12" t="str">
        <f t="shared" si="323"/>
        <v/>
      </c>
      <c r="AW2088" s="12" t="str">
        <f t="shared" si="324"/>
        <v/>
      </c>
      <c r="AX2088" s="14" t="str">
        <f t="shared" si="325"/>
        <v/>
      </c>
      <c r="AY2088" s="14" t="str">
        <f>IF($B2088="","",COUNTIFS($B$5:$B2088,$B2088,$AT$5:$AT2088,$AT2088))</f>
        <v/>
      </c>
      <c r="AZ2088" s="14" t="str">
        <f>IF($B2088="","",COUNTIFS($B$5:$B2088,$B2088,$AV$5:$AV2088,$AV2088))</f>
        <v/>
      </c>
      <c r="BA2088" s="14" t="str">
        <f t="shared" si="326"/>
        <v/>
      </c>
      <c r="BB2088" s="14" t="str">
        <f t="shared" si="327"/>
        <v/>
      </c>
      <c r="BC2088" s="14">
        <f t="shared" si="328"/>
        <v>0</v>
      </c>
      <c r="BF2088" s="20" t="str">
        <f t="shared" si="329"/>
        <v/>
      </c>
    </row>
    <row r="2089" spans="45:58" ht="14.25" customHeight="1">
      <c r="AS2089" s="18" t="str">
        <f t="shared" si="320"/>
        <v/>
      </c>
      <c r="AT2089" s="12" t="str">
        <f t="shared" si="321"/>
        <v/>
      </c>
      <c r="AU2089" s="19" t="str">
        <f t="shared" si="322"/>
        <v/>
      </c>
      <c r="AV2089" s="12" t="str">
        <f t="shared" si="323"/>
        <v/>
      </c>
      <c r="AW2089" s="12" t="str">
        <f t="shared" si="324"/>
        <v/>
      </c>
      <c r="AX2089" s="14" t="str">
        <f t="shared" si="325"/>
        <v/>
      </c>
      <c r="AY2089" s="14" t="str">
        <f>IF($B2089="","",COUNTIFS($B$5:$B2089,$B2089,$AT$5:$AT2089,$AT2089))</f>
        <v/>
      </c>
      <c r="AZ2089" s="14" t="str">
        <f>IF($B2089="","",COUNTIFS($B$5:$B2089,$B2089,$AV$5:$AV2089,$AV2089))</f>
        <v/>
      </c>
      <c r="BA2089" s="14" t="str">
        <f t="shared" si="326"/>
        <v/>
      </c>
      <c r="BB2089" s="14" t="str">
        <f t="shared" si="327"/>
        <v/>
      </c>
      <c r="BC2089" s="14">
        <f t="shared" si="328"/>
        <v>0</v>
      </c>
      <c r="BF2089" s="20" t="str">
        <f t="shared" si="329"/>
        <v/>
      </c>
    </row>
    <row r="2090" spans="45:58" ht="14.25" customHeight="1">
      <c r="AS2090" s="18" t="str">
        <f t="shared" si="320"/>
        <v/>
      </c>
      <c r="AT2090" s="12" t="str">
        <f t="shared" si="321"/>
        <v/>
      </c>
      <c r="AU2090" s="19" t="str">
        <f t="shared" si="322"/>
        <v/>
      </c>
      <c r="AV2090" s="12" t="str">
        <f t="shared" si="323"/>
        <v/>
      </c>
      <c r="AW2090" s="12" t="str">
        <f t="shared" si="324"/>
        <v/>
      </c>
      <c r="AX2090" s="14" t="str">
        <f t="shared" si="325"/>
        <v/>
      </c>
      <c r="AY2090" s="14" t="str">
        <f>IF($B2090="","",COUNTIFS($B$5:$B2090,$B2090,$AT$5:$AT2090,$AT2090))</f>
        <v/>
      </c>
      <c r="AZ2090" s="14" t="str">
        <f>IF($B2090="","",COUNTIFS($B$5:$B2090,$B2090,$AV$5:$AV2090,$AV2090))</f>
        <v/>
      </c>
      <c r="BA2090" s="14" t="str">
        <f t="shared" si="326"/>
        <v/>
      </c>
      <c r="BB2090" s="14" t="str">
        <f t="shared" si="327"/>
        <v/>
      </c>
      <c r="BC2090" s="14">
        <f t="shared" si="328"/>
        <v>0</v>
      </c>
      <c r="BF2090" s="20" t="str">
        <f t="shared" si="329"/>
        <v/>
      </c>
    </row>
    <row r="2091" spans="45:58" ht="14.25" customHeight="1">
      <c r="AS2091" s="18" t="str">
        <f t="shared" si="320"/>
        <v/>
      </c>
      <c r="AT2091" s="12" t="str">
        <f t="shared" si="321"/>
        <v/>
      </c>
      <c r="AU2091" s="19" t="str">
        <f t="shared" si="322"/>
        <v/>
      </c>
      <c r="AV2091" s="12" t="str">
        <f t="shared" si="323"/>
        <v/>
      </c>
      <c r="AW2091" s="12" t="str">
        <f t="shared" si="324"/>
        <v/>
      </c>
      <c r="AX2091" s="14" t="str">
        <f t="shared" si="325"/>
        <v/>
      </c>
      <c r="AY2091" s="14" t="str">
        <f>IF($B2091="","",COUNTIFS($B$5:$B2091,$B2091,$AT$5:$AT2091,$AT2091))</f>
        <v/>
      </c>
      <c r="AZ2091" s="14" t="str">
        <f>IF($B2091="","",COUNTIFS($B$5:$B2091,$B2091,$AV$5:$AV2091,$AV2091))</f>
        <v/>
      </c>
      <c r="BA2091" s="14" t="str">
        <f t="shared" si="326"/>
        <v/>
      </c>
      <c r="BB2091" s="14" t="str">
        <f t="shared" si="327"/>
        <v/>
      </c>
      <c r="BC2091" s="14">
        <f t="shared" si="328"/>
        <v>0</v>
      </c>
      <c r="BF2091" s="20" t="str">
        <f t="shared" si="329"/>
        <v/>
      </c>
    </row>
    <row r="2092" spans="45:58" ht="14.25" customHeight="1">
      <c r="AS2092" s="18" t="str">
        <f t="shared" si="320"/>
        <v/>
      </c>
      <c r="AT2092" s="12" t="str">
        <f t="shared" si="321"/>
        <v/>
      </c>
      <c r="AU2092" s="19" t="str">
        <f t="shared" si="322"/>
        <v/>
      </c>
      <c r="AV2092" s="12" t="str">
        <f t="shared" si="323"/>
        <v/>
      </c>
      <c r="AW2092" s="12" t="str">
        <f t="shared" si="324"/>
        <v/>
      </c>
      <c r="AX2092" s="14" t="str">
        <f t="shared" si="325"/>
        <v/>
      </c>
      <c r="AY2092" s="14" t="str">
        <f>IF($B2092="","",COUNTIFS($B$5:$B2092,$B2092,$AT$5:$AT2092,$AT2092))</f>
        <v/>
      </c>
      <c r="AZ2092" s="14" t="str">
        <f>IF($B2092="","",COUNTIFS($B$5:$B2092,$B2092,$AV$5:$AV2092,$AV2092))</f>
        <v/>
      </c>
      <c r="BA2092" s="14" t="str">
        <f t="shared" si="326"/>
        <v/>
      </c>
      <c r="BB2092" s="14" t="str">
        <f t="shared" si="327"/>
        <v/>
      </c>
      <c r="BC2092" s="14">
        <f t="shared" si="328"/>
        <v>0</v>
      </c>
      <c r="BF2092" s="20" t="str">
        <f t="shared" si="329"/>
        <v/>
      </c>
    </row>
    <row r="2093" spans="45:58" ht="14.25" customHeight="1">
      <c r="AS2093" s="18" t="str">
        <f t="shared" si="320"/>
        <v/>
      </c>
      <c r="AT2093" s="12" t="str">
        <f t="shared" si="321"/>
        <v/>
      </c>
      <c r="AU2093" s="19" t="str">
        <f t="shared" si="322"/>
        <v/>
      </c>
      <c r="AV2093" s="12" t="str">
        <f t="shared" si="323"/>
        <v/>
      </c>
      <c r="AW2093" s="12" t="str">
        <f t="shared" si="324"/>
        <v/>
      </c>
      <c r="AX2093" s="14" t="str">
        <f t="shared" si="325"/>
        <v/>
      </c>
      <c r="AY2093" s="14" t="str">
        <f>IF($B2093="","",COUNTIFS($B$5:$B2093,$B2093,$AT$5:$AT2093,$AT2093))</f>
        <v/>
      </c>
      <c r="AZ2093" s="14" t="str">
        <f>IF($B2093="","",COUNTIFS($B$5:$B2093,$B2093,$AV$5:$AV2093,$AV2093))</f>
        <v/>
      </c>
      <c r="BA2093" s="14" t="str">
        <f t="shared" si="326"/>
        <v/>
      </c>
      <c r="BB2093" s="14" t="str">
        <f t="shared" si="327"/>
        <v/>
      </c>
      <c r="BC2093" s="14">
        <f t="shared" si="328"/>
        <v>0</v>
      </c>
      <c r="BF2093" s="20" t="str">
        <f t="shared" si="329"/>
        <v/>
      </c>
    </row>
    <row r="2094" spans="45:58" ht="14.25" customHeight="1">
      <c r="AS2094" s="18" t="str">
        <f t="shared" si="320"/>
        <v/>
      </c>
      <c r="AT2094" s="12" t="str">
        <f t="shared" si="321"/>
        <v/>
      </c>
      <c r="AU2094" s="19" t="str">
        <f t="shared" si="322"/>
        <v/>
      </c>
      <c r="AV2094" s="12" t="str">
        <f t="shared" si="323"/>
        <v/>
      </c>
      <c r="AW2094" s="12" t="str">
        <f t="shared" si="324"/>
        <v/>
      </c>
      <c r="AX2094" s="14" t="str">
        <f t="shared" si="325"/>
        <v/>
      </c>
      <c r="AY2094" s="14" t="str">
        <f>IF($B2094="","",COUNTIFS($B$5:$B2094,$B2094,$AT$5:$AT2094,$AT2094))</f>
        <v/>
      </c>
      <c r="AZ2094" s="14" t="str">
        <f>IF($B2094="","",COUNTIFS($B$5:$B2094,$B2094,$AV$5:$AV2094,$AV2094))</f>
        <v/>
      </c>
      <c r="BA2094" s="14" t="str">
        <f t="shared" si="326"/>
        <v/>
      </c>
      <c r="BB2094" s="14" t="str">
        <f t="shared" si="327"/>
        <v/>
      </c>
      <c r="BC2094" s="14">
        <f t="shared" si="328"/>
        <v>0</v>
      </c>
      <c r="BF2094" s="20" t="str">
        <f t="shared" si="329"/>
        <v/>
      </c>
    </row>
    <row r="2095" spans="45:58" ht="14.25" customHeight="1">
      <c r="AS2095" s="18" t="str">
        <f t="shared" si="320"/>
        <v/>
      </c>
      <c r="AT2095" s="12" t="str">
        <f t="shared" si="321"/>
        <v/>
      </c>
      <c r="AU2095" s="19" t="str">
        <f t="shared" si="322"/>
        <v/>
      </c>
      <c r="AV2095" s="12" t="str">
        <f t="shared" si="323"/>
        <v/>
      </c>
      <c r="AW2095" s="12" t="str">
        <f t="shared" si="324"/>
        <v/>
      </c>
      <c r="AX2095" s="14" t="str">
        <f t="shared" si="325"/>
        <v/>
      </c>
      <c r="AY2095" s="14" t="str">
        <f>IF($B2095="","",COUNTIFS($B$5:$B2095,$B2095,$AT$5:$AT2095,$AT2095))</f>
        <v/>
      </c>
      <c r="AZ2095" s="14" t="str">
        <f>IF($B2095="","",COUNTIFS($B$5:$B2095,$B2095,$AV$5:$AV2095,$AV2095))</f>
        <v/>
      </c>
      <c r="BA2095" s="14" t="str">
        <f t="shared" si="326"/>
        <v/>
      </c>
      <c r="BB2095" s="14" t="str">
        <f t="shared" si="327"/>
        <v/>
      </c>
      <c r="BC2095" s="14">
        <f t="shared" si="328"/>
        <v>0</v>
      </c>
      <c r="BF2095" s="20" t="str">
        <f t="shared" si="329"/>
        <v/>
      </c>
    </row>
    <row r="2096" spans="45:58" ht="14.25" customHeight="1">
      <c r="AS2096" s="18" t="str">
        <f t="shared" si="320"/>
        <v/>
      </c>
      <c r="AT2096" s="12" t="str">
        <f t="shared" si="321"/>
        <v/>
      </c>
      <c r="AU2096" s="19" t="str">
        <f t="shared" si="322"/>
        <v/>
      </c>
      <c r="AV2096" s="12" t="str">
        <f t="shared" si="323"/>
        <v/>
      </c>
      <c r="AW2096" s="12" t="str">
        <f t="shared" si="324"/>
        <v/>
      </c>
      <c r="AX2096" s="14" t="str">
        <f t="shared" si="325"/>
        <v/>
      </c>
      <c r="AY2096" s="14" t="str">
        <f>IF($B2096="","",COUNTIFS($B$5:$B2096,$B2096,$AT$5:$AT2096,$AT2096))</f>
        <v/>
      </c>
      <c r="AZ2096" s="14" t="str">
        <f>IF($B2096="","",COUNTIFS($B$5:$B2096,$B2096,$AV$5:$AV2096,$AV2096))</f>
        <v/>
      </c>
      <c r="BA2096" s="14" t="str">
        <f t="shared" si="326"/>
        <v/>
      </c>
      <c r="BB2096" s="14" t="str">
        <f t="shared" si="327"/>
        <v/>
      </c>
      <c r="BC2096" s="14">
        <f t="shared" si="328"/>
        <v>0</v>
      </c>
      <c r="BF2096" s="20" t="str">
        <f t="shared" si="329"/>
        <v/>
      </c>
    </row>
    <row r="2097" spans="45:58" ht="14.25" customHeight="1">
      <c r="AS2097" s="18" t="str">
        <f t="shared" si="320"/>
        <v/>
      </c>
      <c r="AT2097" s="12" t="str">
        <f t="shared" si="321"/>
        <v/>
      </c>
      <c r="AU2097" s="19" t="str">
        <f t="shared" si="322"/>
        <v/>
      </c>
      <c r="AV2097" s="12" t="str">
        <f t="shared" si="323"/>
        <v/>
      </c>
      <c r="AW2097" s="12" t="str">
        <f t="shared" si="324"/>
        <v/>
      </c>
      <c r="AX2097" s="14" t="str">
        <f t="shared" si="325"/>
        <v/>
      </c>
      <c r="AY2097" s="14" t="str">
        <f>IF($B2097="","",COUNTIFS($B$5:$B2097,$B2097,$AT$5:$AT2097,$AT2097))</f>
        <v/>
      </c>
      <c r="AZ2097" s="14" t="str">
        <f>IF($B2097="","",COUNTIFS($B$5:$B2097,$B2097,$AV$5:$AV2097,$AV2097))</f>
        <v/>
      </c>
      <c r="BA2097" s="14" t="str">
        <f t="shared" si="326"/>
        <v/>
      </c>
      <c r="BB2097" s="14" t="str">
        <f t="shared" si="327"/>
        <v/>
      </c>
      <c r="BC2097" s="14">
        <f t="shared" si="328"/>
        <v>0</v>
      </c>
      <c r="BF2097" s="20" t="str">
        <f t="shared" si="329"/>
        <v/>
      </c>
    </row>
    <row r="2098" spans="45:58" ht="14.25" customHeight="1">
      <c r="AS2098" s="18" t="str">
        <f t="shared" si="320"/>
        <v/>
      </c>
      <c r="AT2098" s="12" t="str">
        <f t="shared" si="321"/>
        <v/>
      </c>
      <c r="AU2098" s="19" t="str">
        <f t="shared" si="322"/>
        <v/>
      </c>
      <c r="AV2098" s="12" t="str">
        <f t="shared" si="323"/>
        <v/>
      </c>
      <c r="AW2098" s="12" t="str">
        <f t="shared" si="324"/>
        <v/>
      </c>
      <c r="AX2098" s="14" t="str">
        <f t="shared" si="325"/>
        <v/>
      </c>
      <c r="AY2098" s="14" t="str">
        <f>IF($B2098="","",COUNTIFS($B$5:$B2098,$B2098,$AT$5:$AT2098,$AT2098))</f>
        <v/>
      </c>
      <c r="AZ2098" s="14" t="str">
        <f>IF($B2098="","",COUNTIFS($B$5:$B2098,$B2098,$AV$5:$AV2098,$AV2098))</f>
        <v/>
      </c>
      <c r="BA2098" s="14" t="str">
        <f t="shared" si="326"/>
        <v/>
      </c>
      <c r="BB2098" s="14" t="str">
        <f t="shared" si="327"/>
        <v/>
      </c>
      <c r="BC2098" s="14">
        <f t="shared" si="328"/>
        <v>0</v>
      </c>
      <c r="BF2098" s="20" t="str">
        <f t="shared" si="329"/>
        <v/>
      </c>
    </row>
    <row r="2099" spans="45:58" ht="14.25" customHeight="1">
      <c r="AS2099" s="18" t="str">
        <f t="shared" si="320"/>
        <v/>
      </c>
      <c r="AT2099" s="12" t="str">
        <f t="shared" si="321"/>
        <v/>
      </c>
      <c r="AU2099" s="19" t="str">
        <f t="shared" si="322"/>
        <v/>
      </c>
      <c r="AV2099" s="12" t="str">
        <f t="shared" si="323"/>
        <v/>
      </c>
      <c r="AW2099" s="12" t="str">
        <f t="shared" si="324"/>
        <v/>
      </c>
      <c r="AX2099" s="14" t="str">
        <f t="shared" si="325"/>
        <v/>
      </c>
      <c r="AY2099" s="14" t="str">
        <f>IF($B2099="","",COUNTIFS($B$5:$B2099,$B2099,$AT$5:$AT2099,$AT2099))</f>
        <v/>
      </c>
      <c r="AZ2099" s="14" t="str">
        <f>IF($B2099="","",COUNTIFS($B$5:$B2099,$B2099,$AV$5:$AV2099,$AV2099))</f>
        <v/>
      </c>
      <c r="BA2099" s="14" t="str">
        <f t="shared" si="326"/>
        <v/>
      </c>
      <c r="BB2099" s="14" t="str">
        <f t="shared" si="327"/>
        <v/>
      </c>
      <c r="BC2099" s="14">
        <f t="shared" si="328"/>
        <v>0</v>
      </c>
      <c r="BF2099" s="20" t="str">
        <f t="shared" si="329"/>
        <v/>
      </c>
    </row>
    <row r="2100" spans="45:58" ht="14.25" customHeight="1">
      <c r="AS2100" s="18" t="str">
        <f t="shared" si="320"/>
        <v/>
      </c>
      <c r="AT2100" s="12" t="str">
        <f t="shared" si="321"/>
        <v/>
      </c>
      <c r="AU2100" s="19" t="str">
        <f t="shared" si="322"/>
        <v/>
      </c>
      <c r="AV2100" s="12" t="str">
        <f t="shared" si="323"/>
        <v/>
      </c>
      <c r="AW2100" s="12" t="str">
        <f t="shared" si="324"/>
        <v/>
      </c>
      <c r="AX2100" s="14" t="str">
        <f t="shared" si="325"/>
        <v/>
      </c>
      <c r="AY2100" s="14" t="str">
        <f>IF($B2100="","",COUNTIFS($B$5:$B2100,$B2100,$AT$5:$AT2100,$AT2100))</f>
        <v/>
      </c>
      <c r="AZ2100" s="14" t="str">
        <f>IF($B2100="","",COUNTIFS($B$5:$B2100,$B2100,$AV$5:$AV2100,$AV2100))</f>
        <v/>
      </c>
      <c r="BA2100" s="14" t="str">
        <f t="shared" si="326"/>
        <v/>
      </c>
      <c r="BB2100" s="14" t="str">
        <f t="shared" si="327"/>
        <v/>
      </c>
      <c r="BC2100" s="14">
        <f t="shared" si="328"/>
        <v>0</v>
      </c>
      <c r="BF2100" s="20" t="str">
        <f t="shared" si="329"/>
        <v/>
      </c>
    </row>
    <row r="2101" spans="45:58" ht="14.25" customHeight="1">
      <c r="AS2101" s="18" t="str">
        <f t="shared" si="320"/>
        <v/>
      </c>
      <c r="AT2101" s="12" t="str">
        <f t="shared" si="321"/>
        <v/>
      </c>
      <c r="AU2101" s="19" t="str">
        <f t="shared" si="322"/>
        <v/>
      </c>
      <c r="AV2101" s="12" t="str">
        <f t="shared" si="323"/>
        <v/>
      </c>
      <c r="AW2101" s="12" t="str">
        <f t="shared" si="324"/>
        <v/>
      </c>
      <c r="AX2101" s="14" t="str">
        <f t="shared" si="325"/>
        <v/>
      </c>
      <c r="AY2101" s="14" t="str">
        <f>IF($B2101="","",COUNTIFS($B$5:$B2101,$B2101,$AT$5:$AT2101,$AT2101))</f>
        <v/>
      </c>
      <c r="AZ2101" s="14" t="str">
        <f>IF($B2101="","",COUNTIFS($B$5:$B2101,$B2101,$AV$5:$AV2101,$AV2101))</f>
        <v/>
      </c>
      <c r="BA2101" s="14" t="str">
        <f t="shared" si="326"/>
        <v/>
      </c>
      <c r="BB2101" s="14" t="str">
        <f t="shared" si="327"/>
        <v/>
      </c>
      <c r="BC2101" s="14">
        <f t="shared" si="328"/>
        <v>0</v>
      </c>
      <c r="BF2101" s="20" t="str">
        <f t="shared" si="329"/>
        <v/>
      </c>
    </row>
    <row r="2102" spans="45:58" ht="14.25" customHeight="1">
      <c r="AS2102" s="18" t="str">
        <f t="shared" si="320"/>
        <v/>
      </c>
      <c r="AT2102" s="12" t="str">
        <f t="shared" si="321"/>
        <v/>
      </c>
      <c r="AU2102" s="19" t="str">
        <f t="shared" si="322"/>
        <v/>
      </c>
      <c r="AV2102" s="12" t="str">
        <f t="shared" si="323"/>
        <v/>
      </c>
      <c r="AW2102" s="12" t="str">
        <f t="shared" si="324"/>
        <v/>
      </c>
      <c r="AX2102" s="14" t="str">
        <f t="shared" si="325"/>
        <v/>
      </c>
      <c r="AY2102" s="14" t="str">
        <f>IF($B2102="","",COUNTIFS($B$5:$B2102,$B2102,$AT$5:$AT2102,$AT2102))</f>
        <v/>
      </c>
      <c r="AZ2102" s="14" t="str">
        <f>IF($B2102="","",COUNTIFS($B$5:$B2102,$B2102,$AV$5:$AV2102,$AV2102))</f>
        <v/>
      </c>
      <c r="BA2102" s="14" t="str">
        <f t="shared" si="326"/>
        <v/>
      </c>
      <c r="BB2102" s="14" t="str">
        <f t="shared" si="327"/>
        <v/>
      </c>
      <c r="BC2102" s="14">
        <f t="shared" si="328"/>
        <v>0</v>
      </c>
      <c r="BF2102" s="20" t="str">
        <f t="shared" si="329"/>
        <v/>
      </c>
    </row>
    <row r="2103" spans="45:58" ht="14.25" customHeight="1">
      <c r="AS2103" s="18" t="str">
        <f t="shared" si="320"/>
        <v/>
      </c>
      <c r="AT2103" s="12" t="str">
        <f t="shared" si="321"/>
        <v/>
      </c>
      <c r="AU2103" s="19" t="str">
        <f t="shared" si="322"/>
        <v/>
      </c>
      <c r="AV2103" s="12" t="str">
        <f t="shared" si="323"/>
        <v/>
      </c>
      <c r="AW2103" s="12" t="str">
        <f t="shared" si="324"/>
        <v/>
      </c>
      <c r="AX2103" s="14" t="str">
        <f t="shared" si="325"/>
        <v/>
      </c>
      <c r="AY2103" s="14" t="str">
        <f>IF($B2103="","",COUNTIFS($B$5:$B2103,$B2103,$AT$5:$AT2103,$AT2103))</f>
        <v/>
      </c>
      <c r="AZ2103" s="14" t="str">
        <f>IF($B2103="","",COUNTIFS($B$5:$B2103,$B2103,$AV$5:$AV2103,$AV2103))</f>
        <v/>
      </c>
      <c r="BA2103" s="14" t="str">
        <f t="shared" si="326"/>
        <v/>
      </c>
      <c r="BB2103" s="14" t="str">
        <f t="shared" si="327"/>
        <v/>
      </c>
      <c r="BC2103" s="14">
        <f t="shared" si="328"/>
        <v>0</v>
      </c>
      <c r="BF2103" s="20" t="str">
        <f t="shared" si="329"/>
        <v/>
      </c>
    </row>
    <row r="2104" spans="45:58" ht="14.25" customHeight="1">
      <c r="AS2104" s="18" t="str">
        <f t="shared" si="320"/>
        <v/>
      </c>
      <c r="AT2104" s="12" t="str">
        <f t="shared" si="321"/>
        <v/>
      </c>
      <c r="AU2104" s="19" t="str">
        <f t="shared" si="322"/>
        <v/>
      </c>
      <c r="AV2104" s="12" t="str">
        <f t="shared" si="323"/>
        <v/>
      </c>
      <c r="AW2104" s="12" t="str">
        <f t="shared" si="324"/>
        <v/>
      </c>
      <c r="AX2104" s="14" t="str">
        <f t="shared" si="325"/>
        <v/>
      </c>
      <c r="AY2104" s="14" t="str">
        <f>IF($B2104="","",COUNTIFS($B$5:$B2104,$B2104,$AT$5:$AT2104,$AT2104))</f>
        <v/>
      </c>
      <c r="AZ2104" s="14" t="str">
        <f>IF($B2104="","",COUNTIFS($B$5:$B2104,$B2104,$AV$5:$AV2104,$AV2104))</f>
        <v/>
      </c>
      <c r="BA2104" s="14" t="str">
        <f t="shared" si="326"/>
        <v/>
      </c>
      <c r="BB2104" s="14" t="str">
        <f t="shared" si="327"/>
        <v/>
      </c>
      <c r="BC2104" s="14">
        <f t="shared" si="328"/>
        <v>0</v>
      </c>
      <c r="BF2104" s="20" t="str">
        <f t="shared" si="329"/>
        <v/>
      </c>
    </row>
    <row r="2105" spans="45:58" ht="14.25" customHeight="1">
      <c r="AS2105" s="18" t="str">
        <f t="shared" si="320"/>
        <v/>
      </c>
      <c r="AT2105" s="12" t="str">
        <f t="shared" si="321"/>
        <v/>
      </c>
      <c r="AU2105" s="19" t="str">
        <f t="shared" si="322"/>
        <v/>
      </c>
      <c r="AV2105" s="12" t="str">
        <f t="shared" si="323"/>
        <v/>
      </c>
      <c r="AW2105" s="12" t="str">
        <f t="shared" si="324"/>
        <v/>
      </c>
      <c r="AX2105" s="14" t="str">
        <f t="shared" si="325"/>
        <v/>
      </c>
      <c r="AY2105" s="14" t="str">
        <f>IF($B2105="","",COUNTIFS($B$5:$B2105,$B2105,$AT$5:$AT2105,$AT2105))</f>
        <v/>
      </c>
      <c r="AZ2105" s="14" t="str">
        <f>IF($B2105="","",COUNTIFS($B$5:$B2105,$B2105,$AV$5:$AV2105,$AV2105))</f>
        <v/>
      </c>
      <c r="BA2105" s="14" t="str">
        <f t="shared" si="326"/>
        <v/>
      </c>
      <c r="BB2105" s="14" t="str">
        <f t="shared" si="327"/>
        <v/>
      </c>
      <c r="BC2105" s="14">
        <f t="shared" si="328"/>
        <v>0</v>
      </c>
      <c r="BF2105" s="20" t="str">
        <f t="shared" si="329"/>
        <v/>
      </c>
    </row>
    <row r="2106" spans="45:58" ht="14.25" customHeight="1">
      <c r="AS2106" s="18" t="str">
        <f t="shared" si="320"/>
        <v/>
      </c>
      <c r="AT2106" s="12" t="str">
        <f t="shared" si="321"/>
        <v/>
      </c>
      <c r="AU2106" s="19" t="str">
        <f t="shared" si="322"/>
        <v/>
      </c>
      <c r="AV2106" s="12" t="str">
        <f t="shared" si="323"/>
        <v/>
      </c>
      <c r="AW2106" s="12" t="str">
        <f t="shared" si="324"/>
        <v/>
      </c>
      <c r="AX2106" s="14" t="str">
        <f t="shared" si="325"/>
        <v/>
      </c>
      <c r="AY2106" s="14" t="str">
        <f>IF($B2106="","",COUNTIFS($B$5:$B2106,$B2106,$AT$5:$AT2106,$AT2106))</f>
        <v/>
      </c>
      <c r="AZ2106" s="14" t="str">
        <f>IF($B2106="","",COUNTIFS($B$5:$B2106,$B2106,$AV$5:$AV2106,$AV2106))</f>
        <v/>
      </c>
      <c r="BA2106" s="14" t="str">
        <f t="shared" si="326"/>
        <v/>
      </c>
      <c r="BB2106" s="14" t="str">
        <f t="shared" si="327"/>
        <v/>
      </c>
      <c r="BC2106" s="14">
        <f t="shared" si="328"/>
        <v>0</v>
      </c>
      <c r="BF2106" s="20" t="str">
        <f t="shared" si="329"/>
        <v/>
      </c>
    </row>
    <row r="2107" spans="45:58" ht="14.25" customHeight="1">
      <c r="AS2107" s="18" t="str">
        <f t="shared" si="320"/>
        <v/>
      </c>
      <c r="AT2107" s="12" t="str">
        <f t="shared" si="321"/>
        <v/>
      </c>
      <c r="AU2107" s="19" t="str">
        <f t="shared" si="322"/>
        <v/>
      </c>
      <c r="AV2107" s="12" t="str">
        <f t="shared" si="323"/>
        <v/>
      </c>
      <c r="AW2107" s="12" t="str">
        <f t="shared" si="324"/>
        <v/>
      </c>
      <c r="AX2107" s="14" t="str">
        <f t="shared" si="325"/>
        <v/>
      </c>
      <c r="AY2107" s="14" t="str">
        <f>IF($B2107="","",COUNTIFS($B$5:$B2107,$B2107,$AT$5:$AT2107,$AT2107))</f>
        <v/>
      </c>
      <c r="AZ2107" s="14" t="str">
        <f>IF($B2107="","",COUNTIFS($B$5:$B2107,$B2107,$AV$5:$AV2107,$AV2107))</f>
        <v/>
      </c>
      <c r="BA2107" s="14" t="str">
        <f t="shared" si="326"/>
        <v/>
      </c>
      <c r="BB2107" s="14" t="str">
        <f t="shared" si="327"/>
        <v/>
      </c>
      <c r="BC2107" s="14">
        <f t="shared" si="328"/>
        <v>0</v>
      </c>
      <c r="BF2107" s="20" t="str">
        <f t="shared" si="329"/>
        <v/>
      </c>
    </row>
    <row r="2108" spans="45:58" ht="14.25" customHeight="1">
      <c r="AS2108" s="18" t="str">
        <f t="shared" si="320"/>
        <v/>
      </c>
      <c r="AT2108" s="12" t="str">
        <f t="shared" si="321"/>
        <v/>
      </c>
      <c r="AU2108" s="19" t="str">
        <f t="shared" si="322"/>
        <v/>
      </c>
      <c r="AV2108" s="12" t="str">
        <f t="shared" si="323"/>
        <v/>
      </c>
      <c r="AW2108" s="12" t="str">
        <f t="shared" si="324"/>
        <v/>
      </c>
      <c r="AX2108" s="14" t="str">
        <f t="shared" si="325"/>
        <v/>
      </c>
      <c r="AY2108" s="14" t="str">
        <f>IF($B2108="","",COUNTIFS($B$5:$B2108,$B2108,$AT$5:$AT2108,$AT2108))</f>
        <v/>
      </c>
      <c r="AZ2108" s="14" t="str">
        <f>IF($B2108="","",COUNTIFS($B$5:$B2108,$B2108,$AV$5:$AV2108,$AV2108))</f>
        <v/>
      </c>
      <c r="BA2108" s="14" t="str">
        <f t="shared" si="326"/>
        <v/>
      </c>
      <c r="BB2108" s="14" t="str">
        <f t="shared" si="327"/>
        <v/>
      </c>
      <c r="BC2108" s="14">
        <f t="shared" si="328"/>
        <v>0</v>
      </c>
      <c r="BF2108" s="20" t="str">
        <f t="shared" si="329"/>
        <v/>
      </c>
    </row>
    <row r="2109" spans="45:58" ht="14.25" customHeight="1">
      <c r="AS2109" s="18" t="str">
        <f t="shared" si="320"/>
        <v/>
      </c>
      <c r="AT2109" s="12" t="str">
        <f t="shared" si="321"/>
        <v/>
      </c>
      <c r="AU2109" s="19" t="str">
        <f t="shared" si="322"/>
        <v/>
      </c>
      <c r="AV2109" s="12" t="str">
        <f t="shared" si="323"/>
        <v/>
      </c>
      <c r="AW2109" s="12" t="str">
        <f t="shared" si="324"/>
        <v/>
      </c>
      <c r="AX2109" s="14" t="str">
        <f t="shared" si="325"/>
        <v/>
      </c>
      <c r="AY2109" s="14" t="str">
        <f>IF($B2109="","",COUNTIFS($B$5:$B2109,$B2109,$AT$5:$AT2109,$AT2109))</f>
        <v/>
      </c>
      <c r="AZ2109" s="14" t="str">
        <f>IF($B2109="","",COUNTIFS($B$5:$B2109,$B2109,$AV$5:$AV2109,$AV2109))</f>
        <v/>
      </c>
      <c r="BA2109" s="14" t="str">
        <f t="shared" si="326"/>
        <v/>
      </c>
      <c r="BB2109" s="14" t="str">
        <f t="shared" si="327"/>
        <v/>
      </c>
      <c r="BC2109" s="14">
        <f t="shared" si="328"/>
        <v>0</v>
      </c>
      <c r="BF2109" s="20" t="str">
        <f t="shared" si="329"/>
        <v/>
      </c>
    </row>
    <row r="2110" spans="45:58" ht="14.25" customHeight="1">
      <c r="AS2110" s="18" t="str">
        <f t="shared" si="320"/>
        <v/>
      </c>
      <c r="AT2110" s="12" t="str">
        <f t="shared" si="321"/>
        <v/>
      </c>
      <c r="AU2110" s="19" t="str">
        <f t="shared" si="322"/>
        <v/>
      </c>
      <c r="AV2110" s="12" t="str">
        <f t="shared" si="323"/>
        <v/>
      </c>
      <c r="AW2110" s="12" t="str">
        <f t="shared" si="324"/>
        <v/>
      </c>
      <c r="AX2110" s="14" t="str">
        <f t="shared" si="325"/>
        <v/>
      </c>
      <c r="AY2110" s="14" t="str">
        <f>IF($B2110="","",COUNTIFS($B$5:$B2110,$B2110,$AT$5:$AT2110,$AT2110))</f>
        <v/>
      </c>
      <c r="AZ2110" s="14" t="str">
        <f>IF($B2110="","",COUNTIFS($B$5:$B2110,$B2110,$AV$5:$AV2110,$AV2110))</f>
        <v/>
      </c>
      <c r="BA2110" s="14" t="str">
        <f t="shared" si="326"/>
        <v/>
      </c>
      <c r="BB2110" s="14" t="str">
        <f t="shared" si="327"/>
        <v/>
      </c>
      <c r="BC2110" s="14">
        <f t="shared" si="328"/>
        <v>0</v>
      </c>
      <c r="BF2110" s="20" t="str">
        <f t="shared" si="329"/>
        <v/>
      </c>
    </row>
    <row r="2111" spans="45:58" ht="14.25" customHeight="1">
      <c r="AS2111" s="18" t="str">
        <f t="shared" si="320"/>
        <v/>
      </c>
      <c r="AT2111" s="12" t="str">
        <f t="shared" si="321"/>
        <v/>
      </c>
      <c r="AU2111" s="19" t="str">
        <f t="shared" si="322"/>
        <v/>
      </c>
      <c r="AV2111" s="12" t="str">
        <f t="shared" si="323"/>
        <v/>
      </c>
      <c r="AW2111" s="12" t="str">
        <f t="shared" si="324"/>
        <v/>
      </c>
      <c r="AX2111" s="14" t="str">
        <f t="shared" si="325"/>
        <v/>
      </c>
      <c r="AY2111" s="14" t="str">
        <f>IF($B2111="","",COUNTIFS($B$5:$B2111,$B2111,$AT$5:$AT2111,$AT2111))</f>
        <v/>
      </c>
      <c r="AZ2111" s="14" t="str">
        <f>IF($B2111="","",COUNTIFS($B$5:$B2111,$B2111,$AV$5:$AV2111,$AV2111))</f>
        <v/>
      </c>
      <c r="BA2111" s="14" t="str">
        <f t="shared" si="326"/>
        <v/>
      </c>
      <c r="BB2111" s="14" t="str">
        <f t="shared" si="327"/>
        <v/>
      </c>
      <c r="BC2111" s="14">
        <f t="shared" si="328"/>
        <v>0</v>
      </c>
      <c r="BF2111" s="20" t="str">
        <f t="shared" si="329"/>
        <v/>
      </c>
    </row>
    <row r="2112" spans="45:58" ht="14.25" customHeight="1">
      <c r="AS2112" s="18" t="str">
        <f t="shared" si="320"/>
        <v/>
      </c>
      <c r="AT2112" s="12" t="str">
        <f t="shared" si="321"/>
        <v/>
      </c>
      <c r="AU2112" s="19" t="str">
        <f t="shared" si="322"/>
        <v/>
      </c>
      <c r="AV2112" s="12" t="str">
        <f t="shared" si="323"/>
        <v/>
      </c>
      <c r="AW2112" s="12" t="str">
        <f t="shared" si="324"/>
        <v/>
      </c>
      <c r="AX2112" s="14" t="str">
        <f t="shared" si="325"/>
        <v/>
      </c>
      <c r="AY2112" s="14" t="str">
        <f>IF($B2112="","",COUNTIFS($B$5:$B2112,$B2112,$AT$5:$AT2112,$AT2112))</f>
        <v/>
      </c>
      <c r="AZ2112" s="14" t="str">
        <f>IF($B2112="","",COUNTIFS($B$5:$B2112,$B2112,$AV$5:$AV2112,$AV2112))</f>
        <v/>
      </c>
      <c r="BA2112" s="14" t="str">
        <f t="shared" si="326"/>
        <v/>
      </c>
      <c r="BB2112" s="14" t="str">
        <f t="shared" si="327"/>
        <v/>
      </c>
      <c r="BC2112" s="14">
        <f t="shared" si="328"/>
        <v>0</v>
      </c>
      <c r="BF2112" s="20" t="str">
        <f t="shared" si="329"/>
        <v/>
      </c>
    </row>
    <row r="2113" spans="45:58" ht="14.25" customHeight="1">
      <c r="AS2113" s="18" t="str">
        <f t="shared" si="320"/>
        <v/>
      </c>
      <c r="AT2113" s="12" t="str">
        <f t="shared" si="321"/>
        <v/>
      </c>
      <c r="AU2113" s="19" t="str">
        <f t="shared" si="322"/>
        <v/>
      </c>
      <c r="AV2113" s="12" t="str">
        <f t="shared" si="323"/>
        <v/>
      </c>
      <c r="AW2113" s="12" t="str">
        <f t="shared" si="324"/>
        <v/>
      </c>
      <c r="AX2113" s="14" t="str">
        <f t="shared" si="325"/>
        <v/>
      </c>
      <c r="AY2113" s="14" t="str">
        <f>IF($B2113="","",COUNTIFS($B$5:$B2113,$B2113,$AT$5:$AT2113,$AT2113))</f>
        <v/>
      </c>
      <c r="AZ2113" s="14" t="str">
        <f>IF($B2113="","",COUNTIFS($B$5:$B2113,$B2113,$AV$5:$AV2113,$AV2113))</f>
        <v/>
      </c>
      <c r="BA2113" s="14" t="str">
        <f t="shared" si="326"/>
        <v/>
      </c>
      <c r="BB2113" s="14" t="str">
        <f t="shared" si="327"/>
        <v/>
      </c>
      <c r="BC2113" s="14">
        <f t="shared" si="328"/>
        <v>0</v>
      </c>
      <c r="BF2113" s="20" t="str">
        <f t="shared" si="329"/>
        <v/>
      </c>
    </row>
    <row r="2114" spans="45:58" ht="14.25" customHeight="1">
      <c r="AS2114" s="18" t="str">
        <f t="shared" si="320"/>
        <v/>
      </c>
      <c r="AT2114" s="12" t="str">
        <f t="shared" si="321"/>
        <v/>
      </c>
      <c r="AU2114" s="19" t="str">
        <f t="shared" si="322"/>
        <v/>
      </c>
      <c r="AV2114" s="12" t="str">
        <f t="shared" si="323"/>
        <v/>
      </c>
      <c r="AW2114" s="12" t="str">
        <f t="shared" si="324"/>
        <v/>
      </c>
      <c r="AX2114" s="14" t="str">
        <f t="shared" si="325"/>
        <v/>
      </c>
      <c r="AY2114" s="14" t="str">
        <f>IF($B2114="","",COUNTIFS($B$5:$B2114,$B2114,$AT$5:$AT2114,$AT2114))</f>
        <v/>
      </c>
      <c r="AZ2114" s="14" t="str">
        <f>IF($B2114="","",COUNTIFS($B$5:$B2114,$B2114,$AV$5:$AV2114,$AV2114))</f>
        <v/>
      </c>
      <c r="BA2114" s="14" t="str">
        <f t="shared" si="326"/>
        <v/>
      </c>
      <c r="BB2114" s="14" t="str">
        <f t="shared" si="327"/>
        <v/>
      </c>
      <c r="BC2114" s="14">
        <f t="shared" si="328"/>
        <v>0</v>
      </c>
      <c r="BF2114" s="20" t="str">
        <f t="shared" si="329"/>
        <v/>
      </c>
    </row>
    <row r="2115" spans="45:58" ht="14.25" customHeight="1">
      <c r="AS2115" s="18" t="str">
        <f t="shared" si="320"/>
        <v/>
      </c>
      <c r="AT2115" s="12" t="str">
        <f t="shared" si="321"/>
        <v/>
      </c>
      <c r="AU2115" s="19" t="str">
        <f t="shared" si="322"/>
        <v/>
      </c>
      <c r="AV2115" s="12" t="str">
        <f t="shared" si="323"/>
        <v/>
      </c>
      <c r="AW2115" s="12" t="str">
        <f t="shared" si="324"/>
        <v/>
      </c>
      <c r="AX2115" s="14" t="str">
        <f t="shared" si="325"/>
        <v/>
      </c>
      <c r="AY2115" s="14" t="str">
        <f>IF($B2115="","",COUNTIFS($B$5:$B2115,$B2115,$AT$5:$AT2115,$AT2115))</f>
        <v/>
      </c>
      <c r="AZ2115" s="14" t="str">
        <f>IF($B2115="","",COUNTIFS($B$5:$B2115,$B2115,$AV$5:$AV2115,$AV2115))</f>
        <v/>
      </c>
      <c r="BA2115" s="14" t="str">
        <f t="shared" si="326"/>
        <v/>
      </c>
      <c r="BB2115" s="14" t="str">
        <f t="shared" si="327"/>
        <v/>
      </c>
      <c r="BC2115" s="14">
        <f t="shared" si="328"/>
        <v>0</v>
      </c>
      <c r="BF2115" s="20" t="str">
        <f t="shared" si="329"/>
        <v/>
      </c>
    </row>
    <row r="2116" spans="45:58" ht="14.25" customHeight="1">
      <c r="AS2116" s="18" t="str">
        <f t="shared" si="320"/>
        <v/>
      </c>
      <c r="AT2116" s="12" t="str">
        <f t="shared" si="321"/>
        <v/>
      </c>
      <c r="AU2116" s="19" t="str">
        <f t="shared" si="322"/>
        <v/>
      </c>
      <c r="AV2116" s="12" t="str">
        <f t="shared" si="323"/>
        <v/>
      </c>
      <c r="AW2116" s="12" t="str">
        <f t="shared" si="324"/>
        <v/>
      </c>
      <c r="AX2116" s="14" t="str">
        <f t="shared" si="325"/>
        <v/>
      </c>
      <c r="AY2116" s="14" t="str">
        <f>IF($B2116="","",COUNTIFS($B$5:$B2116,$B2116,$AT$5:$AT2116,$AT2116))</f>
        <v/>
      </c>
      <c r="AZ2116" s="14" t="str">
        <f>IF($B2116="","",COUNTIFS($B$5:$B2116,$B2116,$AV$5:$AV2116,$AV2116))</f>
        <v/>
      </c>
      <c r="BA2116" s="14" t="str">
        <f t="shared" si="326"/>
        <v/>
      </c>
      <c r="BB2116" s="14" t="str">
        <f t="shared" si="327"/>
        <v/>
      </c>
      <c r="BC2116" s="14">
        <f t="shared" si="328"/>
        <v>0</v>
      </c>
      <c r="BF2116" s="20" t="str">
        <f t="shared" si="329"/>
        <v/>
      </c>
    </row>
    <row r="2117" spans="45:58" ht="14.25" customHeight="1">
      <c r="AS2117" s="18" t="str">
        <f t="shared" ref="AS2117:AS2180" si="330">IF($B2117="","",SUM($H2117,$J2117,$L2117,$N2117,$P2117,$R2117,$T2117,$V2117,$X2117,$Z2117,$AB2117,$AD2117,$AF2117,$AH2117,$AJ2117,$AL2117,$AN2117))</f>
        <v/>
      </c>
      <c r="AT2117" s="12" t="str">
        <f t="shared" ref="AT2117:AT2180" si="331">IF($C2117="","",DATE(YEAR($C2117),MONTH($C2117),1))</f>
        <v/>
      </c>
      <c r="AU2117" s="19" t="str">
        <f t="shared" ref="AU2117:AU2180" si="332">IF($AT2117="","",TEXT($AT2117,"mmmm yyyy"))</f>
        <v/>
      </c>
      <c r="AV2117" s="12" t="str">
        <f t="shared" ref="AV2117:AV2180" si="333">IF($C2117="","",$C2117-WEEKDAY($C2117,2)+1)</f>
        <v/>
      </c>
      <c r="AW2117" s="12" t="str">
        <f t="shared" ref="AW2117:AW2180" si="334">IF($AV2117="","",$AV2117+6)</f>
        <v/>
      </c>
      <c r="AX2117" s="14" t="str">
        <f t="shared" ref="AX2117:AX2180" si="335">IF($AV2117="","",TEXT($AV2117,"dd/mm/yyyy")&amp;" - "&amp;TEXT($AW2117,"dd/mm/yyyy"))</f>
        <v/>
      </c>
      <c r="AY2117" s="14" t="str">
        <f>IF($B2117="","",COUNTIFS($B$5:$B2117,$B2117,$AT$5:$AT2117,$AT2117))</f>
        <v/>
      </c>
      <c r="AZ2117" s="14" t="str">
        <f>IF($B2117="","",COUNTIFS($B$5:$B2117,$B2117,$AV$5:$AV2117,$AV2117))</f>
        <v/>
      </c>
      <c r="BA2117" s="14" t="str">
        <f t="shared" ref="BA2117:BA2180" si="336">IF($B2117="","",TEXT($AY2117,"00")&amp;"|"&amp;$B2117&amp;"|"&amp;TEXT($AT2117,"yyyymmdd"))</f>
        <v/>
      </c>
      <c r="BB2117" s="14" t="str">
        <f t="shared" ref="BB2117:BB2180" si="337">IF($B2117="","",TEXT($AZ2117,"00")&amp;"|"&amp;$B2117&amp;"|"&amp;TEXT($AV2117,"yyyymmdd"))</f>
        <v/>
      </c>
      <c r="BC2117" s="14">
        <f t="shared" ref="BC2117:BC2180" si="338">IF(OR($AP2117="YES",$AP2117="Yes",$AP2117="Y",$AP2117=1),1,0)</f>
        <v>0</v>
      </c>
      <c r="BF2117" s="20" t="str">
        <f t="shared" ref="BF2117:BF2180" si="339">IF($C2117="","",IF($C2117&gt;=DATE(2026,6,1),"QA-2026-06",IF($C2117&gt;=DATE(2026,5,1),"May 2026+",IF($C2117&gt;=DATE(2026,4,1),"April 2026",IF($C2117&gt;=DATE(2026,3,1),"March 2026","Jan-Feb 2026")))))</f>
        <v/>
      </c>
    </row>
    <row r="2118" spans="45:58" ht="14.25" customHeight="1">
      <c r="AS2118" s="18" t="str">
        <f t="shared" si="330"/>
        <v/>
      </c>
      <c r="AT2118" s="12" t="str">
        <f t="shared" si="331"/>
        <v/>
      </c>
      <c r="AU2118" s="19" t="str">
        <f t="shared" si="332"/>
        <v/>
      </c>
      <c r="AV2118" s="12" t="str">
        <f t="shared" si="333"/>
        <v/>
      </c>
      <c r="AW2118" s="12" t="str">
        <f t="shared" si="334"/>
        <v/>
      </c>
      <c r="AX2118" s="14" t="str">
        <f t="shared" si="335"/>
        <v/>
      </c>
      <c r="AY2118" s="14" t="str">
        <f>IF($B2118="","",COUNTIFS($B$5:$B2118,$B2118,$AT$5:$AT2118,$AT2118))</f>
        <v/>
      </c>
      <c r="AZ2118" s="14" t="str">
        <f>IF($B2118="","",COUNTIFS($B$5:$B2118,$B2118,$AV$5:$AV2118,$AV2118))</f>
        <v/>
      </c>
      <c r="BA2118" s="14" t="str">
        <f t="shared" si="336"/>
        <v/>
      </c>
      <c r="BB2118" s="14" t="str">
        <f t="shared" si="337"/>
        <v/>
      </c>
      <c r="BC2118" s="14">
        <f t="shared" si="338"/>
        <v>0</v>
      </c>
      <c r="BF2118" s="20" t="str">
        <f t="shared" si="339"/>
        <v/>
      </c>
    </row>
    <row r="2119" spans="45:58" ht="14.25" customHeight="1">
      <c r="AS2119" s="18" t="str">
        <f t="shared" si="330"/>
        <v/>
      </c>
      <c r="AT2119" s="12" t="str">
        <f t="shared" si="331"/>
        <v/>
      </c>
      <c r="AU2119" s="19" t="str">
        <f t="shared" si="332"/>
        <v/>
      </c>
      <c r="AV2119" s="12" t="str">
        <f t="shared" si="333"/>
        <v/>
      </c>
      <c r="AW2119" s="12" t="str">
        <f t="shared" si="334"/>
        <v/>
      </c>
      <c r="AX2119" s="14" t="str">
        <f t="shared" si="335"/>
        <v/>
      </c>
      <c r="AY2119" s="14" t="str">
        <f>IF($B2119="","",COUNTIFS($B$5:$B2119,$B2119,$AT$5:$AT2119,$AT2119))</f>
        <v/>
      </c>
      <c r="AZ2119" s="14" t="str">
        <f>IF($B2119="","",COUNTIFS($B$5:$B2119,$B2119,$AV$5:$AV2119,$AV2119))</f>
        <v/>
      </c>
      <c r="BA2119" s="14" t="str">
        <f t="shared" si="336"/>
        <v/>
      </c>
      <c r="BB2119" s="14" t="str">
        <f t="shared" si="337"/>
        <v/>
      </c>
      <c r="BC2119" s="14">
        <f t="shared" si="338"/>
        <v>0</v>
      </c>
      <c r="BF2119" s="20" t="str">
        <f t="shared" si="339"/>
        <v/>
      </c>
    </row>
    <row r="2120" spans="45:58" ht="14.25" customHeight="1">
      <c r="AS2120" s="18" t="str">
        <f t="shared" si="330"/>
        <v/>
      </c>
      <c r="AT2120" s="12" t="str">
        <f t="shared" si="331"/>
        <v/>
      </c>
      <c r="AU2120" s="19" t="str">
        <f t="shared" si="332"/>
        <v/>
      </c>
      <c r="AV2120" s="12" t="str">
        <f t="shared" si="333"/>
        <v/>
      </c>
      <c r="AW2120" s="12" t="str">
        <f t="shared" si="334"/>
        <v/>
      </c>
      <c r="AX2120" s="14" t="str">
        <f t="shared" si="335"/>
        <v/>
      </c>
      <c r="AY2120" s="14" t="str">
        <f>IF($B2120="","",COUNTIFS($B$5:$B2120,$B2120,$AT$5:$AT2120,$AT2120))</f>
        <v/>
      </c>
      <c r="AZ2120" s="14" t="str">
        <f>IF($B2120="","",COUNTIFS($B$5:$B2120,$B2120,$AV$5:$AV2120,$AV2120))</f>
        <v/>
      </c>
      <c r="BA2120" s="14" t="str">
        <f t="shared" si="336"/>
        <v/>
      </c>
      <c r="BB2120" s="14" t="str">
        <f t="shared" si="337"/>
        <v/>
      </c>
      <c r="BC2120" s="14">
        <f t="shared" si="338"/>
        <v>0</v>
      </c>
      <c r="BF2120" s="20" t="str">
        <f t="shared" si="339"/>
        <v/>
      </c>
    </row>
    <row r="2121" spans="45:58" ht="14.25" customHeight="1">
      <c r="AS2121" s="18" t="str">
        <f t="shared" si="330"/>
        <v/>
      </c>
      <c r="AT2121" s="12" t="str">
        <f t="shared" si="331"/>
        <v/>
      </c>
      <c r="AU2121" s="19" t="str">
        <f t="shared" si="332"/>
        <v/>
      </c>
      <c r="AV2121" s="12" t="str">
        <f t="shared" si="333"/>
        <v/>
      </c>
      <c r="AW2121" s="12" t="str">
        <f t="shared" si="334"/>
        <v/>
      </c>
      <c r="AX2121" s="14" t="str">
        <f t="shared" si="335"/>
        <v/>
      </c>
      <c r="AY2121" s="14" t="str">
        <f>IF($B2121="","",COUNTIFS($B$5:$B2121,$B2121,$AT$5:$AT2121,$AT2121))</f>
        <v/>
      </c>
      <c r="AZ2121" s="14" t="str">
        <f>IF($B2121="","",COUNTIFS($B$5:$B2121,$B2121,$AV$5:$AV2121,$AV2121))</f>
        <v/>
      </c>
      <c r="BA2121" s="14" t="str">
        <f t="shared" si="336"/>
        <v/>
      </c>
      <c r="BB2121" s="14" t="str">
        <f t="shared" si="337"/>
        <v/>
      </c>
      <c r="BC2121" s="14">
        <f t="shared" si="338"/>
        <v>0</v>
      </c>
      <c r="BF2121" s="20" t="str">
        <f t="shared" si="339"/>
        <v/>
      </c>
    </row>
    <row r="2122" spans="45:58" ht="14.25" customHeight="1">
      <c r="AS2122" s="18" t="str">
        <f t="shared" si="330"/>
        <v/>
      </c>
      <c r="AT2122" s="12" t="str">
        <f t="shared" si="331"/>
        <v/>
      </c>
      <c r="AU2122" s="19" t="str">
        <f t="shared" si="332"/>
        <v/>
      </c>
      <c r="AV2122" s="12" t="str">
        <f t="shared" si="333"/>
        <v/>
      </c>
      <c r="AW2122" s="12" t="str">
        <f t="shared" si="334"/>
        <v/>
      </c>
      <c r="AX2122" s="14" t="str">
        <f t="shared" si="335"/>
        <v/>
      </c>
      <c r="AY2122" s="14" t="str">
        <f>IF($B2122="","",COUNTIFS($B$5:$B2122,$B2122,$AT$5:$AT2122,$AT2122))</f>
        <v/>
      </c>
      <c r="AZ2122" s="14" t="str">
        <f>IF($B2122="","",COUNTIFS($B$5:$B2122,$B2122,$AV$5:$AV2122,$AV2122))</f>
        <v/>
      </c>
      <c r="BA2122" s="14" t="str">
        <f t="shared" si="336"/>
        <v/>
      </c>
      <c r="BB2122" s="14" t="str">
        <f t="shared" si="337"/>
        <v/>
      </c>
      <c r="BC2122" s="14">
        <f t="shared" si="338"/>
        <v>0</v>
      </c>
      <c r="BF2122" s="20" t="str">
        <f t="shared" si="339"/>
        <v/>
      </c>
    </row>
    <row r="2123" spans="45:58" ht="14.25" customHeight="1">
      <c r="AS2123" s="18" t="str">
        <f t="shared" si="330"/>
        <v/>
      </c>
      <c r="AT2123" s="12" t="str">
        <f t="shared" si="331"/>
        <v/>
      </c>
      <c r="AU2123" s="19" t="str">
        <f t="shared" si="332"/>
        <v/>
      </c>
      <c r="AV2123" s="12" t="str">
        <f t="shared" si="333"/>
        <v/>
      </c>
      <c r="AW2123" s="12" t="str">
        <f t="shared" si="334"/>
        <v/>
      </c>
      <c r="AX2123" s="14" t="str">
        <f t="shared" si="335"/>
        <v/>
      </c>
      <c r="AY2123" s="14" t="str">
        <f>IF($B2123="","",COUNTIFS($B$5:$B2123,$B2123,$AT$5:$AT2123,$AT2123))</f>
        <v/>
      </c>
      <c r="AZ2123" s="14" t="str">
        <f>IF($B2123="","",COUNTIFS($B$5:$B2123,$B2123,$AV$5:$AV2123,$AV2123))</f>
        <v/>
      </c>
      <c r="BA2123" s="14" t="str">
        <f t="shared" si="336"/>
        <v/>
      </c>
      <c r="BB2123" s="14" t="str">
        <f t="shared" si="337"/>
        <v/>
      </c>
      <c r="BC2123" s="14">
        <f t="shared" si="338"/>
        <v>0</v>
      </c>
      <c r="BF2123" s="20" t="str">
        <f t="shared" si="339"/>
        <v/>
      </c>
    </row>
    <row r="2124" spans="45:58" ht="14.25" customHeight="1">
      <c r="AS2124" s="18" t="str">
        <f t="shared" si="330"/>
        <v/>
      </c>
      <c r="AT2124" s="12" t="str">
        <f t="shared" si="331"/>
        <v/>
      </c>
      <c r="AU2124" s="19" t="str">
        <f t="shared" si="332"/>
        <v/>
      </c>
      <c r="AV2124" s="12" t="str">
        <f t="shared" si="333"/>
        <v/>
      </c>
      <c r="AW2124" s="12" t="str">
        <f t="shared" si="334"/>
        <v/>
      </c>
      <c r="AX2124" s="14" t="str">
        <f t="shared" si="335"/>
        <v/>
      </c>
      <c r="AY2124" s="14" t="str">
        <f>IF($B2124="","",COUNTIFS($B$5:$B2124,$B2124,$AT$5:$AT2124,$AT2124))</f>
        <v/>
      </c>
      <c r="AZ2124" s="14" t="str">
        <f>IF($B2124="","",COUNTIFS($B$5:$B2124,$B2124,$AV$5:$AV2124,$AV2124))</f>
        <v/>
      </c>
      <c r="BA2124" s="14" t="str">
        <f t="shared" si="336"/>
        <v/>
      </c>
      <c r="BB2124" s="14" t="str">
        <f t="shared" si="337"/>
        <v/>
      </c>
      <c r="BC2124" s="14">
        <f t="shared" si="338"/>
        <v>0</v>
      </c>
      <c r="BF2124" s="20" t="str">
        <f t="shared" si="339"/>
        <v/>
      </c>
    </row>
    <row r="2125" spans="45:58" ht="14.25" customHeight="1">
      <c r="AS2125" s="18" t="str">
        <f t="shared" si="330"/>
        <v/>
      </c>
      <c r="AT2125" s="12" t="str">
        <f t="shared" si="331"/>
        <v/>
      </c>
      <c r="AU2125" s="19" t="str">
        <f t="shared" si="332"/>
        <v/>
      </c>
      <c r="AV2125" s="12" t="str">
        <f t="shared" si="333"/>
        <v/>
      </c>
      <c r="AW2125" s="12" t="str">
        <f t="shared" si="334"/>
        <v/>
      </c>
      <c r="AX2125" s="14" t="str">
        <f t="shared" si="335"/>
        <v/>
      </c>
      <c r="AY2125" s="14" t="str">
        <f>IF($B2125="","",COUNTIFS($B$5:$B2125,$B2125,$AT$5:$AT2125,$AT2125))</f>
        <v/>
      </c>
      <c r="AZ2125" s="14" t="str">
        <f>IF($B2125="","",COUNTIFS($B$5:$B2125,$B2125,$AV$5:$AV2125,$AV2125))</f>
        <v/>
      </c>
      <c r="BA2125" s="14" t="str">
        <f t="shared" si="336"/>
        <v/>
      </c>
      <c r="BB2125" s="14" t="str">
        <f t="shared" si="337"/>
        <v/>
      </c>
      <c r="BC2125" s="14">
        <f t="shared" si="338"/>
        <v>0</v>
      </c>
      <c r="BF2125" s="20" t="str">
        <f t="shared" si="339"/>
        <v/>
      </c>
    </row>
    <row r="2126" spans="45:58" ht="14.25" customHeight="1">
      <c r="AS2126" s="18" t="str">
        <f t="shared" si="330"/>
        <v/>
      </c>
      <c r="AT2126" s="12" t="str">
        <f t="shared" si="331"/>
        <v/>
      </c>
      <c r="AU2126" s="19" t="str">
        <f t="shared" si="332"/>
        <v/>
      </c>
      <c r="AV2126" s="12" t="str">
        <f t="shared" si="333"/>
        <v/>
      </c>
      <c r="AW2126" s="12" t="str">
        <f t="shared" si="334"/>
        <v/>
      </c>
      <c r="AX2126" s="14" t="str">
        <f t="shared" si="335"/>
        <v/>
      </c>
      <c r="AY2126" s="14" t="str">
        <f>IF($B2126="","",COUNTIFS($B$5:$B2126,$B2126,$AT$5:$AT2126,$AT2126))</f>
        <v/>
      </c>
      <c r="AZ2126" s="14" t="str">
        <f>IF($B2126="","",COUNTIFS($B$5:$B2126,$B2126,$AV$5:$AV2126,$AV2126))</f>
        <v/>
      </c>
      <c r="BA2126" s="14" t="str">
        <f t="shared" si="336"/>
        <v/>
      </c>
      <c r="BB2126" s="14" t="str">
        <f t="shared" si="337"/>
        <v/>
      </c>
      <c r="BC2126" s="14">
        <f t="shared" si="338"/>
        <v>0</v>
      </c>
      <c r="BF2126" s="20" t="str">
        <f t="shared" si="339"/>
        <v/>
      </c>
    </row>
    <row r="2127" spans="45:58" ht="14.25" customHeight="1">
      <c r="AS2127" s="18" t="str">
        <f t="shared" si="330"/>
        <v/>
      </c>
      <c r="AT2127" s="12" t="str">
        <f t="shared" si="331"/>
        <v/>
      </c>
      <c r="AU2127" s="19" t="str">
        <f t="shared" si="332"/>
        <v/>
      </c>
      <c r="AV2127" s="12" t="str">
        <f t="shared" si="333"/>
        <v/>
      </c>
      <c r="AW2127" s="12" t="str">
        <f t="shared" si="334"/>
        <v/>
      </c>
      <c r="AX2127" s="14" t="str">
        <f t="shared" si="335"/>
        <v/>
      </c>
      <c r="AY2127" s="14" t="str">
        <f>IF($B2127="","",COUNTIFS($B$5:$B2127,$B2127,$AT$5:$AT2127,$AT2127))</f>
        <v/>
      </c>
      <c r="AZ2127" s="14" t="str">
        <f>IF($B2127="","",COUNTIFS($B$5:$B2127,$B2127,$AV$5:$AV2127,$AV2127))</f>
        <v/>
      </c>
      <c r="BA2127" s="14" t="str">
        <f t="shared" si="336"/>
        <v/>
      </c>
      <c r="BB2127" s="14" t="str">
        <f t="shared" si="337"/>
        <v/>
      </c>
      <c r="BC2127" s="14">
        <f t="shared" si="338"/>
        <v>0</v>
      </c>
      <c r="BF2127" s="20" t="str">
        <f t="shared" si="339"/>
        <v/>
      </c>
    </row>
    <row r="2128" spans="45:58" ht="14.25" customHeight="1">
      <c r="AS2128" s="18" t="str">
        <f t="shared" si="330"/>
        <v/>
      </c>
      <c r="AT2128" s="12" t="str">
        <f t="shared" si="331"/>
        <v/>
      </c>
      <c r="AU2128" s="19" t="str">
        <f t="shared" si="332"/>
        <v/>
      </c>
      <c r="AV2128" s="12" t="str">
        <f t="shared" si="333"/>
        <v/>
      </c>
      <c r="AW2128" s="12" t="str">
        <f t="shared" si="334"/>
        <v/>
      </c>
      <c r="AX2128" s="14" t="str">
        <f t="shared" si="335"/>
        <v/>
      </c>
      <c r="AY2128" s="14" t="str">
        <f>IF($B2128="","",COUNTIFS($B$5:$B2128,$B2128,$AT$5:$AT2128,$AT2128))</f>
        <v/>
      </c>
      <c r="AZ2128" s="14" t="str">
        <f>IF($B2128="","",COUNTIFS($B$5:$B2128,$B2128,$AV$5:$AV2128,$AV2128))</f>
        <v/>
      </c>
      <c r="BA2128" s="14" t="str">
        <f t="shared" si="336"/>
        <v/>
      </c>
      <c r="BB2128" s="14" t="str">
        <f t="shared" si="337"/>
        <v/>
      </c>
      <c r="BC2128" s="14">
        <f t="shared" si="338"/>
        <v>0</v>
      </c>
      <c r="BF2128" s="20" t="str">
        <f t="shared" si="339"/>
        <v/>
      </c>
    </row>
    <row r="2129" spans="45:58" ht="14.25" customHeight="1">
      <c r="AS2129" s="18" t="str">
        <f t="shared" si="330"/>
        <v/>
      </c>
      <c r="AT2129" s="12" t="str">
        <f t="shared" si="331"/>
        <v/>
      </c>
      <c r="AU2129" s="19" t="str">
        <f t="shared" si="332"/>
        <v/>
      </c>
      <c r="AV2129" s="12" t="str">
        <f t="shared" si="333"/>
        <v/>
      </c>
      <c r="AW2129" s="12" t="str">
        <f t="shared" si="334"/>
        <v/>
      </c>
      <c r="AX2129" s="14" t="str">
        <f t="shared" si="335"/>
        <v/>
      </c>
      <c r="AY2129" s="14" t="str">
        <f>IF($B2129="","",COUNTIFS($B$5:$B2129,$B2129,$AT$5:$AT2129,$AT2129))</f>
        <v/>
      </c>
      <c r="AZ2129" s="14" t="str">
        <f>IF($B2129="","",COUNTIFS($B$5:$B2129,$B2129,$AV$5:$AV2129,$AV2129))</f>
        <v/>
      </c>
      <c r="BA2129" s="14" t="str">
        <f t="shared" si="336"/>
        <v/>
      </c>
      <c r="BB2129" s="14" t="str">
        <f t="shared" si="337"/>
        <v/>
      </c>
      <c r="BC2129" s="14">
        <f t="shared" si="338"/>
        <v>0</v>
      </c>
      <c r="BF2129" s="20" t="str">
        <f t="shared" si="339"/>
        <v/>
      </c>
    </row>
    <row r="2130" spans="45:58" ht="14.25" customHeight="1">
      <c r="AS2130" s="18" t="str">
        <f t="shared" si="330"/>
        <v/>
      </c>
      <c r="AT2130" s="12" t="str">
        <f t="shared" si="331"/>
        <v/>
      </c>
      <c r="AU2130" s="19" t="str">
        <f t="shared" si="332"/>
        <v/>
      </c>
      <c r="AV2130" s="12" t="str">
        <f t="shared" si="333"/>
        <v/>
      </c>
      <c r="AW2130" s="12" t="str">
        <f t="shared" si="334"/>
        <v/>
      </c>
      <c r="AX2130" s="14" t="str">
        <f t="shared" si="335"/>
        <v/>
      </c>
      <c r="AY2130" s="14" t="str">
        <f>IF($B2130="","",COUNTIFS($B$5:$B2130,$B2130,$AT$5:$AT2130,$AT2130))</f>
        <v/>
      </c>
      <c r="AZ2130" s="14" t="str">
        <f>IF($B2130="","",COUNTIFS($B$5:$B2130,$B2130,$AV$5:$AV2130,$AV2130))</f>
        <v/>
      </c>
      <c r="BA2130" s="14" t="str">
        <f t="shared" si="336"/>
        <v/>
      </c>
      <c r="BB2130" s="14" t="str">
        <f t="shared" si="337"/>
        <v/>
      </c>
      <c r="BC2130" s="14">
        <f t="shared" si="338"/>
        <v>0</v>
      </c>
      <c r="BF2130" s="20" t="str">
        <f t="shared" si="339"/>
        <v/>
      </c>
    </row>
    <row r="2131" spans="45:58" ht="14.25" customHeight="1">
      <c r="AS2131" s="18" t="str">
        <f t="shared" si="330"/>
        <v/>
      </c>
      <c r="AT2131" s="12" t="str">
        <f t="shared" si="331"/>
        <v/>
      </c>
      <c r="AU2131" s="19" t="str">
        <f t="shared" si="332"/>
        <v/>
      </c>
      <c r="AV2131" s="12" t="str">
        <f t="shared" si="333"/>
        <v/>
      </c>
      <c r="AW2131" s="12" t="str">
        <f t="shared" si="334"/>
        <v/>
      </c>
      <c r="AX2131" s="14" t="str">
        <f t="shared" si="335"/>
        <v/>
      </c>
      <c r="AY2131" s="14" t="str">
        <f>IF($B2131="","",COUNTIFS($B$5:$B2131,$B2131,$AT$5:$AT2131,$AT2131))</f>
        <v/>
      </c>
      <c r="AZ2131" s="14" t="str">
        <f>IF($B2131="","",COUNTIFS($B$5:$B2131,$B2131,$AV$5:$AV2131,$AV2131))</f>
        <v/>
      </c>
      <c r="BA2131" s="14" t="str">
        <f t="shared" si="336"/>
        <v/>
      </c>
      <c r="BB2131" s="14" t="str">
        <f t="shared" si="337"/>
        <v/>
      </c>
      <c r="BC2131" s="14">
        <f t="shared" si="338"/>
        <v>0</v>
      </c>
      <c r="BF2131" s="20" t="str">
        <f t="shared" si="339"/>
        <v/>
      </c>
    </row>
    <row r="2132" spans="45:58" ht="14.25" customHeight="1">
      <c r="AS2132" s="18" t="str">
        <f t="shared" si="330"/>
        <v/>
      </c>
      <c r="AT2132" s="12" t="str">
        <f t="shared" si="331"/>
        <v/>
      </c>
      <c r="AU2132" s="19" t="str">
        <f t="shared" si="332"/>
        <v/>
      </c>
      <c r="AV2132" s="12" t="str">
        <f t="shared" si="333"/>
        <v/>
      </c>
      <c r="AW2132" s="12" t="str">
        <f t="shared" si="334"/>
        <v/>
      </c>
      <c r="AX2132" s="14" t="str">
        <f t="shared" si="335"/>
        <v/>
      </c>
      <c r="AY2132" s="14" t="str">
        <f>IF($B2132="","",COUNTIFS($B$5:$B2132,$B2132,$AT$5:$AT2132,$AT2132))</f>
        <v/>
      </c>
      <c r="AZ2132" s="14" t="str">
        <f>IF($B2132="","",COUNTIFS($B$5:$B2132,$B2132,$AV$5:$AV2132,$AV2132))</f>
        <v/>
      </c>
      <c r="BA2132" s="14" t="str">
        <f t="shared" si="336"/>
        <v/>
      </c>
      <c r="BB2132" s="14" t="str">
        <f t="shared" si="337"/>
        <v/>
      </c>
      <c r="BC2132" s="14">
        <f t="shared" si="338"/>
        <v>0</v>
      </c>
      <c r="BF2132" s="20" t="str">
        <f t="shared" si="339"/>
        <v/>
      </c>
    </row>
    <row r="2133" spans="45:58" ht="14.25" customHeight="1">
      <c r="AS2133" s="18" t="str">
        <f t="shared" si="330"/>
        <v/>
      </c>
      <c r="AT2133" s="12" t="str">
        <f t="shared" si="331"/>
        <v/>
      </c>
      <c r="AU2133" s="19" t="str">
        <f t="shared" si="332"/>
        <v/>
      </c>
      <c r="AV2133" s="12" t="str">
        <f t="shared" si="333"/>
        <v/>
      </c>
      <c r="AW2133" s="12" t="str">
        <f t="shared" si="334"/>
        <v/>
      </c>
      <c r="AX2133" s="14" t="str">
        <f t="shared" si="335"/>
        <v/>
      </c>
      <c r="AY2133" s="14" t="str">
        <f>IF($B2133="","",COUNTIFS($B$5:$B2133,$B2133,$AT$5:$AT2133,$AT2133))</f>
        <v/>
      </c>
      <c r="AZ2133" s="14" t="str">
        <f>IF($B2133="","",COUNTIFS($B$5:$B2133,$B2133,$AV$5:$AV2133,$AV2133))</f>
        <v/>
      </c>
      <c r="BA2133" s="14" t="str">
        <f t="shared" si="336"/>
        <v/>
      </c>
      <c r="BB2133" s="14" t="str">
        <f t="shared" si="337"/>
        <v/>
      </c>
      <c r="BC2133" s="14">
        <f t="shared" si="338"/>
        <v>0</v>
      </c>
      <c r="BF2133" s="20" t="str">
        <f t="shared" si="339"/>
        <v/>
      </c>
    </row>
    <row r="2134" spans="45:58" ht="14.25" customHeight="1">
      <c r="AS2134" s="18" t="str">
        <f t="shared" si="330"/>
        <v/>
      </c>
      <c r="AT2134" s="12" t="str">
        <f t="shared" si="331"/>
        <v/>
      </c>
      <c r="AU2134" s="19" t="str">
        <f t="shared" si="332"/>
        <v/>
      </c>
      <c r="AV2134" s="12" t="str">
        <f t="shared" si="333"/>
        <v/>
      </c>
      <c r="AW2134" s="12" t="str">
        <f t="shared" si="334"/>
        <v/>
      </c>
      <c r="AX2134" s="14" t="str">
        <f t="shared" si="335"/>
        <v/>
      </c>
      <c r="AY2134" s="14" t="str">
        <f>IF($B2134="","",COUNTIFS($B$5:$B2134,$B2134,$AT$5:$AT2134,$AT2134))</f>
        <v/>
      </c>
      <c r="AZ2134" s="14" t="str">
        <f>IF($B2134="","",COUNTIFS($B$5:$B2134,$B2134,$AV$5:$AV2134,$AV2134))</f>
        <v/>
      </c>
      <c r="BA2134" s="14" t="str">
        <f t="shared" si="336"/>
        <v/>
      </c>
      <c r="BB2134" s="14" t="str">
        <f t="shared" si="337"/>
        <v/>
      </c>
      <c r="BC2134" s="14">
        <f t="shared" si="338"/>
        <v>0</v>
      </c>
      <c r="BF2134" s="20" t="str">
        <f t="shared" si="339"/>
        <v/>
      </c>
    </row>
    <row r="2135" spans="45:58" ht="14.25" customHeight="1">
      <c r="AS2135" s="18" t="str">
        <f t="shared" si="330"/>
        <v/>
      </c>
      <c r="AT2135" s="12" t="str">
        <f t="shared" si="331"/>
        <v/>
      </c>
      <c r="AU2135" s="19" t="str">
        <f t="shared" si="332"/>
        <v/>
      </c>
      <c r="AV2135" s="12" t="str">
        <f t="shared" si="333"/>
        <v/>
      </c>
      <c r="AW2135" s="12" t="str">
        <f t="shared" si="334"/>
        <v/>
      </c>
      <c r="AX2135" s="14" t="str">
        <f t="shared" si="335"/>
        <v/>
      </c>
      <c r="AY2135" s="14" t="str">
        <f>IF($B2135="","",COUNTIFS($B$5:$B2135,$B2135,$AT$5:$AT2135,$AT2135))</f>
        <v/>
      </c>
      <c r="AZ2135" s="14" t="str">
        <f>IF($B2135="","",COUNTIFS($B$5:$B2135,$B2135,$AV$5:$AV2135,$AV2135))</f>
        <v/>
      </c>
      <c r="BA2135" s="14" t="str">
        <f t="shared" si="336"/>
        <v/>
      </c>
      <c r="BB2135" s="14" t="str">
        <f t="shared" si="337"/>
        <v/>
      </c>
      <c r="BC2135" s="14">
        <f t="shared" si="338"/>
        <v>0</v>
      </c>
      <c r="BF2135" s="20" t="str">
        <f t="shared" si="339"/>
        <v/>
      </c>
    </row>
    <row r="2136" spans="45:58" ht="14.25" customHeight="1">
      <c r="AS2136" s="18" t="str">
        <f t="shared" si="330"/>
        <v/>
      </c>
      <c r="AT2136" s="12" t="str">
        <f t="shared" si="331"/>
        <v/>
      </c>
      <c r="AU2136" s="19" t="str">
        <f t="shared" si="332"/>
        <v/>
      </c>
      <c r="AV2136" s="12" t="str">
        <f t="shared" si="333"/>
        <v/>
      </c>
      <c r="AW2136" s="12" t="str">
        <f t="shared" si="334"/>
        <v/>
      </c>
      <c r="AX2136" s="14" t="str">
        <f t="shared" si="335"/>
        <v/>
      </c>
      <c r="AY2136" s="14" t="str">
        <f>IF($B2136="","",COUNTIFS($B$5:$B2136,$B2136,$AT$5:$AT2136,$AT2136))</f>
        <v/>
      </c>
      <c r="AZ2136" s="14" t="str">
        <f>IF($B2136="","",COUNTIFS($B$5:$B2136,$B2136,$AV$5:$AV2136,$AV2136))</f>
        <v/>
      </c>
      <c r="BA2136" s="14" t="str">
        <f t="shared" si="336"/>
        <v/>
      </c>
      <c r="BB2136" s="14" t="str">
        <f t="shared" si="337"/>
        <v/>
      </c>
      <c r="BC2136" s="14">
        <f t="shared" si="338"/>
        <v>0</v>
      </c>
      <c r="BF2136" s="20" t="str">
        <f t="shared" si="339"/>
        <v/>
      </c>
    </row>
    <row r="2137" spans="45:58" ht="14.25" customHeight="1">
      <c r="AS2137" s="18" t="str">
        <f t="shared" si="330"/>
        <v/>
      </c>
      <c r="AT2137" s="12" t="str">
        <f t="shared" si="331"/>
        <v/>
      </c>
      <c r="AU2137" s="19" t="str">
        <f t="shared" si="332"/>
        <v/>
      </c>
      <c r="AV2137" s="12" t="str">
        <f t="shared" si="333"/>
        <v/>
      </c>
      <c r="AW2137" s="12" t="str">
        <f t="shared" si="334"/>
        <v/>
      </c>
      <c r="AX2137" s="14" t="str">
        <f t="shared" si="335"/>
        <v/>
      </c>
      <c r="AY2137" s="14" t="str">
        <f>IF($B2137="","",COUNTIFS($B$5:$B2137,$B2137,$AT$5:$AT2137,$AT2137))</f>
        <v/>
      </c>
      <c r="AZ2137" s="14" t="str">
        <f>IF($B2137="","",COUNTIFS($B$5:$B2137,$B2137,$AV$5:$AV2137,$AV2137))</f>
        <v/>
      </c>
      <c r="BA2137" s="14" t="str">
        <f t="shared" si="336"/>
        <v/>
      </c>
      <c r="BB2137" s="14" t="str">
        <f t="shared" si="337"/>
        <v/>
      </c>
      <c r="BC2137" s="14">
        <f t="shared" si="338"/>
        <v>0</v>
      </c>
      <c r="BF2137" s="20" t="str">
        <f t="shared" si="339"/>
        <v/>
      </c>
    </row>
    <row r="2138" spans="45:58" ht="14.25" customHeight="1">
      <c r="AS2138" s="18" t="str">
        <f t="shared" si="330"/>
        <v/>
      </c>
      <c r="AT2138" s="12" t="str">
        <f t="shared" si="331"/>
        <v/>
      </c>
      <c r="AU2138" s="19" t="str">
        <f t="shared" si="332"/>
        <v/>
      </c>
      <c r="AV2138" s="12" t="str">
        <f t="shared" si="333"/>
        <v/>
      </c>
      <c r="AW2138" s="12" t="str">
        <f t="shared" si="334"/>
        <v/>
      </c>
      <c r="AX2138" s="14" t="str">
        <f t="shared" si="335"/>
        <v/>
      </c>
      <c r="AY2138" s="14" t="str">
        <f>IF($B2138="","",COUNTIFS($B$5:$B2138,$B2138,$AT$5:$AT2138,$AT2138))</f>
        <v/>
      </c>
      <c r="AZ2138" s="14" t="str">
        <f>IF($B2138="","",COUNTIFS($B$5:$B2138,$B2138,$AV$5:$AV2138,$AV2138))</f>
        <v/>
      </c>
      <c r="BA2138" s="14" t="str">
        <f t="shared" si="336"/>
        <v/>
      </c>
      <c r="BB2138" s="14" t="str">
        <f t="shared" si="337"/>
        <v/>
      </c>
      <c r="BC2138" s="14">
        <f t="shared" si="338"/>
        <v>0</v>
      </c>
      <c r="BF2138" s="20" t="str">
        <f t="shared" si="339"/>
        <v/>
      </c>
    </row>
    <row r="2139" spans="45:58" ht="14.25" customHeight="1">
      <c r="AS2139" s="18" t="str">
        <f t="shared" si="330"/>
        <v/>
      </c>
      <c r="AT2139" s="12" t="str">
        <f t="shared" si="331"/>
        <v/>
      </c>
      <c r="AU2139" s="19" t="str">
        <f t="shared" si="332"/>
        <v/>
      </c>
      <c r="AV2139" s="12" t="str">
        <f t="shared" si="333"/>
        <v/>
      </c>
      <c r="AW2139" s="12" t="str">
        <f t="shared" si="334"/>
        <v/>
      </c>
      <c r="AX2139" s="14" t="str">
        <f t="shared" si="335"/>
        <v/>
      </c>
      <c r="AY2139" s="14" t="str">
        <f>IF($B2139="","",COUNTIFS($B$5:$B2139,$B2139,$AT$5:$AT2139,$AT2139))</f>
        <v/>
      </c>
      <c r="AZ2139" s="14" t="str">
        <f>IF($B2139="","",COUNTIFS($B$5:$B2139,$B2139,$AV$5:$AV2139,$AV2139))</f>
        <v/>
      </c>
      <c r="BA2139" s="14" t="str">
        <f t="shared" si="336"/>
        <v/>
      </c>
      <c r="BB2139" s="14" t="str">
        <f t="shared" si="337"/>
        <v/>
      </c>
      <c r="BC2139" s="14">
        <f t="shared" si="338"/>
        <v>0</v>
      </c>
      <c r="BF2139" s="20" t="str">
        <f t="shared" si="339"/>
        <v/>
      </c>
    </row>
    <row r="2140" spans="45:58" ht="14.25" customHeight="1">
      <c r="AS2140" s="18" t="str">
        <f t="shared" si="330"/>
        <v/>
      </c>
      <c r="AT2140" s="12" t="str">
        <f t="shared" si="331"/>
        <v/>
      </c>
      <c r="AU2140" s="19" t="str">
        <f t="shared" si="332"/>
        <v/>
      </c>
      <c r="AV2140" s="12" t="str">
        <f t="shared" si="333"/>
        <v/>
      </c>
      <c r="AW2140" s="12" t="str">
        <f t="shared" si="334"/>
        <v/>
      </c>
      <c r="AX2140" s="14" t="str">
        <f t="shared" si="335"/>
        <v/>
      </c>
      <c r="AY2140" s="14" t="str">
        <f>IF($B2140="","",COUNTIFS($B$5:$B2140,$B2140,$AT$5:$AT2140,$AT2140))</f>
        <v/>
      </c>
      <c r="AZ2140" s="14" t="str">
        <f>IF($B2140="","",COUNTIFS($B$5:$B2140,$B2140,$AV$5:$AV2140,$AV2140))</f>
        <v/>
      </c>
      <c r="BA2140" s="14" t="str">
        <f t="shared" si="336"/>
        <v/>
      </c>
      <c r="BB2140" s="14" t="str">
        <f t="shared" si="337"/>
        <v/>
      </c>
      <c r="BC2140" s="14">
        <f t="shared" si="338"/>
        <v>0</v>
      </c>
      <c r="BF2140" s="20" t="str">
        <f t="shared" si="339"/>
        <v/>
      </c>
    </row>
    <row r="2141" spans="45:58" ht="14.25" customHeight="1">
      <c r="AS2141" s="18" t="str">
        <f t="shared" si="330"/>
        <v/>
      </c>
      <c r="AT2141" s="12" t="str">
        <f t="shared" si="331"/>
        <v/>
      </c>
      <c r="AU2141" s="19" t="str">
        <f t="shared" si="332"/>
        <v/>
      </c>
      <c r="AV2141" s="12" t="str">
        <f t="shared" si="333"/>
        <v/>
      </c>
      <c r="AW2141" s="12" t="str">
        <f t="shared" si="334"/>
        <v/>
      </c>
      <c r="AX2141" s="14" t="str">
        <f t="shared" si="335"/>
        <v/>
      </c>
      <c r="AY2141" s="14" t="str">
        <f>IF($B2141="","",COUNTIFS($B$5:$B2141,$B2141,$AT$5:$AT2141,$AT2141))</f>
        <v/>
      </c>
      <c r="AZ2141" s="14" t="str">
        <f>IF($B2141="","",COUNTIFS($B$5:$B2141,$B2141,$AV$5:$AV2141,$AV2141))</f>
        <v/>
      </c>
      <c r="BA2141" s="14" t="str">
        <f t="shared" si="336"/>
        <v/>
      </c>
      <c r="BB2141" s="14" t="str">
        <f t="shared" si="337"/>
        <v/>
      </c>
      <c r="BC2141" s="14">
        <f t="shared" si="338"/>
        <v>0</v>
      </c>
      <c r="BF2141" s="20" t="str">
        <f t="shared" si="339"/>
        <v/>
      </c>
    </row>
    <row r="2142" spans="45:58" ht="14.25" customHeight="1">
      <c r="AS2142" s="18" t="str">
        <f t="shared" si="330"/>
        <v/>
      </c>
      <c r="AT2142" s="12" t="str">
        <f t="shared" si="331"/>
        <v/>
      </c>
      <c r="AU2142" s="19" t="str">
        <f t="shared" si="332"/>
        <v/>
      </c>
      <c r="AV2142" s="12" t="str">
        <f t="shared" si="333"/>
        <v/>
      </c>
      <c r="AW2142" s="12" t="str">
        <f t="shared" si="334"/>
        <v/>
      </c>
      <c r="AX2142" s="14" t="str">
        <f t="shared" si="335"/>
        <v/>
      </c>
      <c r="AY2142" s="14" t="str">
        <f>IF($B2142="","",COUNTIFS($B$5:$B2142,$B2142,$AT$5:$AT2142,$AT2142))</f>
        <v/>
      </c>
      <c r="AZ2142" s="14" t="str">
        <f>IF($B2142="","",COUNTIFS($B$5:$B2142,$B2142,$AV$5:$AV2142,$AV2142))</f>
        <v/>
      </c>
      <c r="BA2142" s="14" t="str">
        <f t="shared" si="336"/>
        <v/>
      </c>
      <c r="BB2142" s="14" t="str">
        <f t="shared" si="337"/>
        <v/>
      </c>
      <c r="BC2142" s="14">
        <f t="shared" si="338"/>
        <v>0</v>
      </c>
      <c r="BF2142" s="20" t="str">
        <f t="shared" si="339"/>
        <v/>
      </c>
    </row>
    <row r="2143" spans="45:58" ht="14.25" customHeight="1">
      <c r="AS2143" s="18" t="str">
        <f t="shared" si="330"/>
        <v/>
      </c>
      <c r="AT2143" s="12" t="str">
        <f t="shared" si="331"/>
        <v/>
      </c>
      <c r="AU2143" s="19" t="str">
        <f t="shared" si="332"/>
        <v/>
      </c>
      <c r="AV2143" s="12" t="str">
        <f t="shared" si="333"/>
        <v/>
      </c>
      <c r="AW2143" s="12" t="str">
        <f t="shared" si="334"/>
        <v/>
      </c>
      <c r="AX2143" s="14" t="str">
        <f t="shared" si="335"/>
        <v/>
      </c>
      <c r="AY2143" s="14" t="str">
        <f>IF($B2143="","",COUNTIFS($B$5:$B2143,$B2143,$AT$5:$AT2143,$AT2143))</f>
        <v/>
      </c>
      <c r="AZ2143" s="14" t="str">
        <f>IF($B2143="","",COUNTIFS($B$5:$B2143,$B2143,$AV$5:$AV2143,$AV2143))</f>
        <v/>
      </c>
      <c r="BA2143" s="14" t="str">
        <f t="shared" si="336"/>
        <v/>
      </c>
      <c r="BB2143" s="14" t="str">
        <f t="shared" si="337"/>
        <v/>
      </c>
      <c r="BC2143" s="14">
        <f t="shared" si="338"/>
        <v>0</v>
      </c>
      <c r="BF2143" s="20" t="str">
        <f t="shared" si="339"/>
        <v/>
      </c>
    </row>
    <row r="2144" spans="45:58" ht="14.25" customHeight="1">
      <c r="AS2144" s="18" t="str">
        <f t="shared" si="330"/>
        <v/>
      </c>
      <c r="AT2144" s="12" t="str">
        <f t="shared" si="331"/>
        <v/>
      </c>
      <c r="AU2144" s="19" t="str">
        <f t="shared" si="332"/>
        <v/>
      </c>
      <c r="AV2144" s="12" t="str">
        <f t="shared" si="333"/>
        <v/>
      </c>
      <c r="AW2144" s="12" t="str">
        <f t="shared" si="334"/>
        <v/>
      </c>
      <c r="AX2144" s="14" t="str">
        <f t="shared" si="335"/>
        <v/>
      </c>
      <c r="AY2144" s="14" t="str">
        <f>IF($B2144="","",COUNTIFS($B$5:$B2144,$B2144,$AT$5:$AT2144,$AT2144))</f>
        <v/>
      </c>
      <c r="AZ2144" s="14" t="str">
        <f>IF($B2144="","",COUNTIFS($B$5:$B2144,$B2144,$AV$5:$AV2144,$AV2144))</f>
        <v/>
      </c>
      <c r="BA2144" s="14" t="str">
        <f t="shared" si="336"/>
        <v/>
      </c>
      <c r="BB2144" s="14" t="str">
        <f t="shared" si="337"/>
        <v/>
      </c>
      <c r="BC2144" s="14">
        <f t="shared" si="338"/>
        <v>0</v>
      </c>
      <c r="BF2144" s="20" t="str">
        <f t="shared" si="339"/>
        <v/>
      </c>
    </row>
    <row r="2145" spans="45:58" ht="14.25" customHeight="1">
      <c r="AS2145" s="18" t="str">
        <f t="shared" si="330"/>
        <v/>
      </c>
      <c r="AT2145" s="12" t="str">
        <f t="shared" si="331"/>
        <v/>
      </c>
      <c r="AU2145" s="19" t="str">
        <f t="shared" si="332"/>
        <v/>
      </c>
      <c r="AV2145" s="12" t="str">
        <f t="shared" si="333"/>
        <v/>
      </c>
      <c r="AW2145" s="12" t="str">
        <f t="shared" si="334"/>
        <v/>
      </c>
      <c r="AX2145" s="14" t="str">
        <f t="shared" si="335"/>
        <v/>
      </c>
      <c r="AY2145" s="14" t="str">
        <f>IF($B2145="","",COUNTIFS($B$5:$B2145,$B2145,$AT$5:$AT2145,$AT2145))</f>
        <v/>
      </c>
      <c r="AZ2145" s="14" t="str">
        <f>IF($B2145="","",COUNTIFS($B$5:$B2145,$B2145,$AV$5:$AV2145,$AV2145))</f>
        <v/>
      </c>
      <c r="BA2145" s="14" t="str">
        <f t="shared" si="336"/>
        <v/>
      </c>
      <c r="BB2145" s="14" t="str">
        <f t="shared" si="337"/>
        <v/>
      </c>
      <c r="BC2145" s="14">
        <f t="shared" si="338"/>
        <v>0</v>
      </c>
      <c r="BF2145" s="20" t="str">
        <f t="shared" si="339"/>
        <v/>
      </c>
    </row>
    <row r="2146" spans="45:58" ht="14.25" customHeight="1">
      <c r="AS2146" s="18" t="str">
        <f t="shared" si="330"/>
        <v/>
      </c>
      <c r="AT2146" s="12" t="str">
        <f t="shared" si="331"/>
        <v/>
      </c>
      <c r="AU2146" s="19" t="str">
        <f t="shared" si="332"/>
        <v/>
      </c>
      <c r="AV2146" s="12" t="str">
        <f t="shared" si="333"/>
        <v/>
      </c>
      <c r="AW2146" s="12" t="str">
        <f t="shared" si="334"/>
        <v/>
      </c>
      <c r="AX2146" s="14" t="str">
        <f t="shared" si="335"/>
        <v/>
      </c>
      <c r="AY2146" s="14" t="str">
        <f>IF($B2146="","",COUNTIFS($B$5:$B2146,$B2146,$AT$5:$AT2146,$AT2146))</f>
        <v/>
      </c>
      <c r="AZ2146" s="14" t="str">
        <f>IF($B2146="","",COUNTIFS($B$5:$B2146,$B2146,$AV$5:$AV2146,$AV2146))</f>
        <v/>
      </c>
      <c r="BA2146" s="14" t="str">
        <f t="shared" si="336"/>
        <v/>
      </c>
      <c r="BB2146" s="14" t="str">
        <f t="shared" si="337"/>
        <v/>
      </c>
      <c r="BC2146" s="14">
        <f t="shared" si="338"/>
        <v>0</v>
      </c>
      <c r="BF2146" s="20" t="str">
        <f t="shared" si="339"/>
        <v/>
      </c>
    </row>
    <row r="2147" spans="45:58" ht="14.25" customHeight="1">
      <c r="AS2147" s="18" t="str">
        <f t="shared" si="330"/>
        <v/>
      </c>
      <c r="AT2147" s="12" t="str">
        <f t="shared" si="331"/>
        <v/>
      </c>
      <c r="AU2147" s="19" t="str">
        <f t="shared" si="332"/>
        <v/>
      </c>
      <c r="AV2147" s="12" t="str">
        <f t="shared" si="333"/>
        <v/>
      </c>
      <c r="AW2147" s="12" t="str">
        <f t="shared" si="334"/>
        <v/>
      </c>
      <c r="AX2147" s="14" t="str">
        <f t="shared" si="335"/>
        <v/>
      </c>
      <c r="AY2147" s="14" t="str">
        <f>IF($B2147="","",COUNTIFS($B$5:$B2147,$B2147,$AT$5:$AT2147,$AT2147))</f>
        <v/>
      </c>
      <c r="AZ2147" s="14" t="str">
        <f>IF($B2147="","",COUNTIFS($B$5:$B2147,$B2147,$AV$5:$AV2147,$AV2147))</f>
        <v/>
      </c>
      <c r="BA2147" s="14" t="str">
        <f t="shared" si="336"/>
        <v/>
      </c>
      <c r="BB2147" s="14" t="str">
        <f t="shared" si="337"/>
        <v/>
      </c>
      <c r="BC2147" s="14">
        <f t="shared" si="338"/>
        <v>0</v>
      </c>
      <c r="BF2147" s="20" t="str">
        <f t="shared" si="339"/>
        <v/>
      </c>
    </row>
    <row r="2148" spans="45:58" ht="14.25" customHeight="1">
      <c r="AS2148" s="18" t="str">
        <f t="shared" si="330"/>
        <v/>
      </c>
      <c r="AT2148" s="12" t="str">
        <f t="shared" si="331"/>
        <v/>
      </c>
      <c r="AU2148" s="19" t="str">
        <f t="shared" si="332"/>
        <v/>
      </c>
      <c r="AV2148" s="12" t="str">
        <f t="shared" si="333"/>
        <v/>
      </c>
      <c r="AW2148" s="12" t="str">
        <f t="shared" si="334"/>
        <v/>
      </c>
      <c r="AX2148" s="14" t="str">
        <f t="shared" si="335"/>
        <v/>
      </c>
      <c r="AY2148" s="14" t="str">
        <f>IF($B2148="","",COUNTIFS($B$5:$B2148,$B2148,$AT$5:$AT2148,$AT2148))</f>
        <v/>
      </c>
      <c r="AZ2148" s="14" t="str">
        <f>IF($B2148="","",COUNTIFS($B$5:$B2148,$B2148,$AV$5:$AV2148,$AV2148))</f>
        <v/>
      </c>
      <c r="BA2148" s="14" t="str">
        <f t="shared" si="336"/>
        <v/>
      </c>
      <c r="BB2148" s="14" t="str">
        <f t="shared" si="337"/>
        <v/>
      </c>
      <c r="BC2148" s="14">
        <f t="shared" si="338"/>
        <v>0</v>
      </c>
      <c r="BF2148" s="20" t="str">
        <f t="shared" si="339"/>
        <v/>
      </c>
    </row>
    <row r="2149" spans="45:58" ht="14.25" customHeight="1">
      <c r="AS2149" s="18" t="str">
        <f t="shared" si="330"/>
        <v/>
      </c>
      <c r="AT2149" s="12" t="str">
        <f t="shared" si="331"/>
        <v/>
      </c>
      <c r="AU2149" s="19" t="str">
        <f t="shared" si="332"/>
        <v/>
      </c>
      <c r="AV2149" s="12" t="str">
        <f t="shared" si="333"/>
        <v/>
      </c>
      <c r="AW2149" s="12" t="str">
        <f t="shared" si="334"/>
        <v/>
      </c>
      <c r="AX2149" s="14" t="str">
        <f t="shared" si="335"/>
        <v/>
      </c>
      <c r="AY2149" s="14" t="str">
        <f>IF($B2149="","",COUNTIFS($B$5:$B2149,$B2149,$AT$5:$AT2149,$AT2149))</f>
        <v/>
      </c>
      <c r="AZ2149" s="14" t="str">
        <f>IF($B2149="","",COUNTIFS($B$5:$B2149,$B2149,$AV$5:$AV2149,$AV2149))</f>
        <v/>
      </c>
      <c r="BA2149" s="14" t="str">
        <f t="shared" si="336"/>
        <v/>
      </c>
      <c r="BB2149" s="14" t="str">
        <f t="shared" si="337"/>
        <v/>
      </c>
      <c r="BC2149" s="14">
        <f t="shared" si="338"/>
        <v>0</v>
      </c>
      <c r="BF2149" s="20" t="str">
        <f t="shared" si="339"/>
        <v/>
      </c>
    </row>
    <row r="2150" spans="45:58" ht="14.25" customHeight="1">
      <c r="AS2150" s="18" t="str">
        <f t="shared" si="330"/>
        <v/>
      </c>
      <c r="AT2150" s="12" t="str">
        <f t="shared" si="331"/>
        <v/>
      </c>
      <c r="AU2150" s="19" t="str">
        <f t="shared" si="332"/>
        <v/>
      </c>
      <c r="AV2150" s="12" t="str">
        <f t="shared" si="333"/>
        <v/>
      </c>
      <c r="AW2150" s="12" t="str">
        <f t="shared" si="334"/>
        <v/>
      </c>
      <c r="AX2150" s="14" t="str">
        <f t="shared" si="335"/>
        <v/>
      </c>
      <c r="AY2150" s="14" t="str">
        <f>IF($B2150="","",COUNTIFS($B$5:$B2150,$B2150,$AT$5:$AT2150,$AT2150))</f>
        <v/>
      </c>
      <c r="AZ2150" s="14" t="str">
        <f>IF($B2150="","",COUNTIFS($B$5:$B2150,$B2150,$AV$5:$AV2150,$AV2150))</f>
        <v/>
      </c>
      <c r="BA2150" s="14" t="str">
        <f t="shared" si="336"/>
        <v/>
      </c>
      <c r="BB2150" s="14" t="str">
        <f t="shared" si="337"/>
        <v/>
      </c>
      <c r="BC2150" s="14">
        <f t="shared" si="338"/>
        <v>0</v>
      </c>
      <c r="BF2150" s="20" t="str">
        <f t="shared" si="339"/>
        <v/>
      </c>
    </row>
    <row r="2151" spans="45:58" ht="14.25" customHeight="1">
      <c r="AS2151" s="18" t="str">
        <f t="shared" si="330"/>
        <v/>
      </c>
      <c r="AT2151" s="12" t="str">
        <f t="shared" si="331"/>
        <v/>
      </c>
      <c r="AU2151" s="19" t="str">
        <f t="shared" si="332"/>
        <v/>
      </c>
      <c r="AV2151" s="12" t="str">
        <f t="shared" si="333"/>
        <v/>
      </c>
      <c r="AW2151" s="12" t="str">
        <f t="shared" si="334"/>
        <v/>
      </c>
      <c r="AX2151" s="14" t="str">
        <f t="shared" si="335"/>
        <v/>
      </c>
      <c r="AY2151" s="14" t="str">
        <f>IF($B2151="","",COUNTIFS($B$5:$B2151,$B2151,$AT$5:$AT2151,$AT2151))</f>
        <v/>
      </c>
      <c r="AZ2151" s="14" t="str">
        <f>IF($B2151="","",COUNTIFS($B$5:$B2151,$B2151,$AV$5:$AV2151,$AV2151))</f>
        <v/>
      </c>
      <c r="BA2151" s="14" t="str">
        <f t="shared" si="336"/>
        <v/>
      </c>
      <c r="BB2151" s="14" t="str">
        <f t="shared" si="337"/>
        <v/>
      </c>
      <c r="BC2151" s="14">
        <f t="shared" si="338"/>
        <v>0</v>
      </c>
      <c r="BF2151" s="20" t="str">
        <f t="shared" si="339"/>
        <v/>
      </c>
    </row>
    <row r="2152" spans="45:58" ht="14.25" customHeight="1">
      <c r="AS2152" s="18" t="str">
        <f t="shared" si="330"/>
        <v/>
      </c>
      <c r="AT2152" s="12" t="str">
        <f t="shared" si="331"/>
        <v/>
      </c>
      <c r="AU2152" s="19" t="str">
        <f t="shared" si="332"/>
        <v/>
      </c>
      <c r="AV2152" s="12" t="str">
        <f t="shared" si="333"/>
        <v/>
      </c>
      <c r="AW2152" s="12" t="str">
        <f t="shared" si="334"/>
        <v/>
      </c>
      <c r="AX2152" s="14" t="str">
        <f t="shared" si="335"/>
        <v/>
      </c>
      <c r="AY2152" s="14" t="str">
        <f>IF($B2152="","",COUNTIFS($B$5:$B2152,$B2152,$AT$5:$AT2152,$AT2152))</f>
        <v/>
      </c>
      <c r="AZ2152" s="14" t="str">
        <f>IF($B2152="","",COUNTIFS($B$5:$B2152,$B2152,$AV$5:$AV2152,$AV2152))</f>
        <v/>
      </c>
      <c r="BA2152" s="14" t="str">
        <f t="shared" si="336"/>
        <v/>
      </c>
      <c r="BB2152" s="14" t="str">
        <f t="shared" si="337"/>
        <v/>
      </c>
      <c r="BC2152" s="14">
        <f t="shared" si="338"/>
        <v>0</v>
      </c>
      <c r="BF2152" s="20" t="str">
        <f t="shared" si="339"/>
        <v/>
      </c>
    </row>
    <row r="2153" spans="45:58" ht="14.25" customHeight="1">
      <c r="AS2153" s="18" t="str">
        <f t="shared" si="330"/>
        <v/>
      </c>
      <c r="AT2153" s="12" t="str">
        <f t="shared" si="331"/>
        <v/>
      </c>
      <c r="AU2153" s="19" t="str">
        <f t="shared" si="332"/>
        <v/>
      </c>
      <c r="AV2153" s="12" t="str">
        <f t="shared" si="333"/>
        <v/>
      </c>
      <c r="AW2153" s="12" t="str">
        <f t="shared" si="334"/>
        <v/>
      </c>
      <c r="AX2153" s="14" t="str">
        <f t="shared" si="335"/>
        <v/>
      </c>
      <c r="AY2153" s="14" t="str">
        <f>IF($B2153="","",COUNTIFS($B$5:$B2153,$B2153,$AT$5:$AT2153,$AT2153))</f>
        <v/>
      </c>
      <c r="AZ2153" s="14" t="str">
        <f>IF($B2153="","",COUNTIFS($B$5:$B2153,$B2153,$AV$5:$AV2153,$AV2153))</f>
        <v/>
      </c>
      <c r="BA2153" s="14" t="str">
        <f t="shared" si="336"/>
        <v/>
      </c>
      <c r="BB2153" s="14" t="str">
        <f t="shared" si="337"/>
        <v/>
      </c>
      <c r="BC2153" s="14">
        <f t="shared" si="338"/>
        <v>0</v>
      </c>
      <c r="BF2153" s="20" t="str">
        <f t="shared" si="339"/>
        <v/>
      </c>
    </row>
    <row r="2154" spans="45:58" ht="14.25" customHeight="1">
      <c r="AS2154" s="18" t="str">
        <f t="shared" si="330"/>
        <v/>
      </c>
      <c r="AT2154" s="12" t="str">
        <f t="shared" si="331"/>
        <v/>
      </c>
      <c r="AU2154" s="19" t="str">
        <f t="shared" si="332"/>
        <v/>
      </c>
      <c r="AV2154" s="12" t="str">
        <f t="shared" si="333"/>
        <v/>
      </c>
      <c r="AW2154" s="12" t="str">
        <f t="shared" si="334"/>
        <v/>
      </c>
      <c r="AX2154" s="14" t="str">
        <f t="shared" si="335"/>
        <v/>
      </c>
      <c r="AY2154" s="14" t="str">
        <f>IF($B2154="","",COUNTIFS($B$5:$B2154,$B2154,$AT$5:$AT2154,$AT2154))</f>
        <v/>
      </c>
      <c r="AZ2154" s="14" t="str">
        <f>IF($B2154="","",COUNTIFS($B$5:$B2154,$B2154,$AV$5:$AV2154,$AV2154))</f>
        <v/>
      </c>
      <c r="BA2154" s="14" t="str">
        <f t="shared" si="336"/>
        <v/>
      </c>
      <c r="BB2154" s="14" t="str">
        <f t="shared" si="337"/>
        <v/>
      </c>
      <c r="BC2154" s="14">
        <f t="shared" si="338"/>
        <v>0</v>
      </c>
      <c r="BF2154" s="20" t="str">
        <f t="shared" si="339"/>
        <v/>
      </c>
    </row>
    <row r="2155" spans="45:58" ht="14.25" customHeight="1">
      <c r="AS2155" s="18" t="str">
        <f t="shared" si="330"/>
        <v/>
      </c>
      <c r="AT2155" s="12" t="str">
        <f t="shared" si="331"/>
        <v/>
      </c>
      <c r="AU2155" s="19" t="str">
        <f t="shared" si="332"/>
        <v/>
      </c>
      <c r="AV2155" s="12" t="str">
        <f t="shared" si="333"/>
        <v/>
      </c>
      <c r="AW2155" s="12" t="str">
        <f t="shared" si="334"/>
        <v/>
      </c>
      <c r="AX2155" s="14" t="str">
        <f t="shared" si="335"/>
        <v/>
      </c>
      <c r="AY2155" s="14" t="str">
        <f>IF($B2155="","",COUNTIFS($B$5:$B2155,$B2155,$AT$5:$AT2155,$AT2155))</f>
        <v/>
      </c>
      <c r="AZ2155" s="14" t="str">
        <f>IF($B2155="","",COUNTIFS($B$5:$B2155,$B2155,$AV$5:$AV2155,$AV2155))</f>
        <v/>
      </c>
      <c r="BA2155" s="14" t="str">
        <f t="shared" si="336"/>
        <v/>
      </c>
      <c r="BB2155" s="14" t="str">
        <f t="shared" si="337"/>
        <v/>
      </c>
      <c r="BC2155" s="14">
        <f t="shared" si="338"/>
        <v>0</v>
      </c>
      <c r="BF2155" s="20" t="str">
        <f t="shared" si="339"/>
        <v/>
      </c>
    </row>
    <row r="2156" spans="45:58" ht="14.25" customHeight="1">
      <c r="AS2156" s="18" t="str">
        <f t="shared" si="330"/>
        <v/>
      </c>
      <c r="AT2156" s="12" t="str">
        <f t="shared" si="331"/>
        <v/>
      </c>
      <c r="AU2156" s="19" t="str">
        <f t="shared" si="332"/>
        <v/>
      </c>
      <c r="AV2156" s="12" t="str">
        <f t="shared" si="333"/>
        <v/>
      </c>
      <c r="AW2156" s="12" t="str">
        <f t="shared" si="334"/>
        <v/>
      </c>
      <c r="AX2156" s="14" t="str">
        <f t="shared" si="335"/>
        <v/>
      </c>
      <c r="AY2156" s="14" t="str">
        <f>IF($B2156="","",COUNTIFS($B$5:$B2156,$B2156,$AT$5:$AT2156,$AT2156))</f>
        <v/>
      </c>
      <c r="AZ2156" s="14" t="str">
        <f>IF($B2156="","",COUNTIFS($B$5:$B2156,$B2156,$AV$5:$AV2156,$AV2156))</f>
        <v/>
      </c>
      <c r="BA2156" s="14" t="str">
        <f t="shared" si="336"/>
        <v/>
      </c>
      <c r="BB2156" s="14" t="str">
        <f t="shared" si="337"/>
        <v/>
      </c>
      <c r="BC2156" s="14">
        <f t="shared" si="338"/>
        <v>0</v>
      </c>
      <c r="BF2156" s="20" t="str">
        <f t="shared" si="339"/>
        <v/>
      </c>
    </row>
    <row r="2157" spans="45:58" ht="14.25" customHeight="1">
      <c r="AS2157" s="18" t="str">
        <f t="shared" si="330"/>
        <v/>
      </c>
      <c r="AT2157" s="12" t="str">
        <f t="shared" si="331"/>
        <v/>
      </c>
      <c r="AU2157" s="19" t="str">
        <f t="shared" si="332"/>
        <v/>
      </c>
      <c r="AV2157" s="12" t="str">
        <f t="shared" si="333"/>
        <v/>
      </c>
      <c r="AW2157" s="12" t="str">
        <f t="shared" si="334"/>
        <v/>
      </c>
      <c r="AX2157" s="14" t="str">
        <f t="shared" si="335"/>
        <v/>
      </c>
      <c r="AY2157" s="14" t="str">
        <f>IF($B2157="","",COUNTIFS($B$5:$B2157,$B2157,$AT$5:$AT2157,$AT2157))</f>
        <v/>
      </c>
      <c r="AZ2157" s="14" t="str">
        <f>IF($B2157="","",COUNTIFS($B$5:$B2157,$B2157,$AV$5:$AV2157,$AV2157))</f>
        <v/>
      </c>
      <c r="BA2157" s="14" t="str">
        <f t="shared" si="336"/>
        <v/>
      </c>
      <c r="BB2157" s="14" t="str">
        <f t="shared" si="337"/>
        <v/>
      </c>
      <c r="BC2157" s="14">
        <f t="shared" si="338"/>
        <v>0</v>
      </c>
      <c r="BF2157" s="20" t="str">
        <f t="shared" si="339"/>
        <v/>
      </c>
    </row>
    <row r="2158" spans="45:58" ht="14.25" customHeight="1">
      <c r="AS2158" s="18" t="str">
        <f t="shared" si="330"/>
        <v/>
      </c>
      <c r="AT2158" s="12" t="str">
        <f t="shared" si="331"/>
        <v/>
      </c>
      <c r="AU2158" s="19" t="str">
        <f t="shared" si="332"/>
        <v/>
      </c>
      <c r="AV2158" s="12" t="str">
        <f t="shared" si="333"/>
        <v/>
      </c>
      <c r="AW2158" s="12" t="str">
        <f t="shared" si="334"/>
        <v/>
      </c>
      <c r="AX2158" s="14" t="str">
        <f t="shared" si="335"/>
        <v/>
      </c>
      <c r="AY2158" s="14" t="str">
        <f>IF($B2158="","",COUNTIFS($B$5:$B2158,$B2158,$AT$5:$AT2158,$AT2158))</f>
        <v/>
      </c>
      <c r="AZ2158" s="14" t="str">
        <f>IF($B2158="","",COUNTIFS($B$5:$B2158,$B2158,$AV$5:$AV2158,$AV2158))</f>
        <v/>
      </c>
      <c r="BA2158" s="14" t="str">
        <f t="shared" si="336"/>
        <v/>
      </c>
      <c r="BB2158" s="14" t="str">
        <f t="shared" si="337"/>
        <v/>
      </c>
      <c r="BC2158" s="14">
        <f t="shared" si="338"/>
        <v>0</v>
      </c>
      <c r="BF2158" s="20" t="str">
        <f t="shared" si="339"/>
        <v/>
      </c>
    </row>
    <row r="2159" spans="45:58" ht="14.25" customHeight="1">
      <c r="AS2159" s="18" t="str">
        <f t="shared" si="330"/>
        <v/>
      </c>
      <c r="AT2159" s="12" t="str">
        <f t="shared" si="331"/>
        <v/>
      </c>
      <c r="AU2159" s="19" t="str">
        <f t="shared" si="332"/>
        <v/>
      </c>
      <c r="AV2159" s="12" t="str">
        <f t="shared" si="333"/>
        <v/>
      </c>
      <c r="AW2159" s="12" t="str">
        <f t="shared" si="334"/>
        <v/>
      </c>
      <c r="AX2159" s="14" t="str">
        <f t="shared" si="335"/>
        <v/>
      </c>
      <c r="AY2159" s="14" t="str">
        <f>IF($B2159="","",COUNTIFS($B$5:$B2159,$B2159,$AT$5:$AT2159,$AT2159))</f>
        <v/>
      </c>
      <c r="AZ2159" s="14" t="str">
        <f>IF($B2159="","",COUNTIFS($B$5:$B2159,$B2159,$AV$5:$AV2159,$AV2159))</f>
        <v/>
      </c>
      <c r="BA2159" s="14" t="str">
        <f t="shared" si="336"/>
        <v/>
      </c>
      <c r="BB2159" s="14" t="str">
        <f t="shared" si="337"/>
        <v/>
      </c>
      <c r="BC2159" s="14">
        <f t="shared" si="338"/>
        <v>0</v>
      </c>
      <c r="BF2159" s="20" t="str">
        <f t="shared" si="339"/>
        <v/>
      </c>
    </row>
    <row r="2160" spans="45:58" ht="14.25" customHeight="1">
      <c r="AS2160" s="18" t="str">
        <f t="shared" si="330"/>
        <v/>
      </c>
      <c r="AT2160" s="12" t="str">
        <f t="shared" si="331"/>
        <v/>
      </c>
      <c r="AU2160" s="19" t="str">
        <f t="shared" si="332"/>
        <v/>
      </c>
      <c r="AV2160" s="12" t="str">
        <f t="shared" si="333"/>
        <v/>
      </c>
      <c r="AW2160" s="12" t="str">
        <f t="shared" si="334"/>
        <v/>
      </c>
      <c r="AX2160" s="14" t="str">
        <f t="shared" si="335"/>
        <v/>
      </c>
      <c r="AY2160" s="14" t="str">
        <f>IF($B2160="","",COUNTIFS($B$5:$B2160,$B2160,$AT$5:$AT2160,$AT2160))</f>
        <v/>
      </c>
      <c r="AZ2160" s="14" t="str">
        <f>IF($B2160="","",COUNTIFS($B$5:$B2160,$B2160,$AV$5:$AV2160,$AV2160))</f>
        <v/>
      </c>
      <c r="BA2160" s="14" t="str">
        <f t="shared" si="336"/>
        <v/>
      </c>
      <c r="BB2160" s="14" t="str">
        <f t="shared" si="337"/>
        <v/>
      </c>
      <c r="BC2160" s="14">
        <f t="shared" si="338"/>
        <v>0</v>
      </c>
      <c r="BF2160" s="20" t="str">
        <f t="shared" si="339"/>
        <v/>
      </c>
    </row>
    <row r="2161" spans="45:58" ht="14.25" customHeight="1">
      <c r="AS2161" s="18" t="str">
        <f t="shared" si="330"/>
        <v/>
      </c>
      <c r="AT2161" s="12" t="str">
        <f t="shared" si="331"/>
        <v/>
      </c>
      <c r="AU2161" s="19" t="str">
        <f t="shared" si="332"/>
        <v/>
      </c>
      <c r="AV2161" s="12" t="str">
        <f t="shared" si="333"/>
        <v/>
      </c>
      <c r="AW2161" s="12" t="str">
        <f t="shared" si="334"/>
        <v/>
      </c>
      <c r="AX2161" s="14" t="str">
        <f t="shared" si="335"/>
        <v/>
      </c>
      <c r="AY2161" s="14" t="str">
        <f>IF($B2161="","",COUNTIFS($B$5:$B2161,$B2161,$AT$5:$AT2161,$AT2161))</f>
        <v/>
      </c>
      <c r="AZ2161" s="14" t="str">
        <f>IF($B2161="","",COUNTIFS($B$5:$B2161,$B2161,$AV$5:$AV2161,$AV2161))</f>
        <v/>
      </c>
      <c r="BA2161" s="14" t="str">
        <f t="shared" si="336"/>
        <v/>
      </c>
      <c r="BB2161" s="14" t="str">
        <f t="shared" si="337"/>
        <v/>
      </c>
      <c r="BC2161" s="14">
        <f t="shared" si="338"/>
        <v>0</v>
      </c>
      <c r="BF2161" s="20" t="str">
        <f t="shared" si="339"/>
        <v/>
      </c>
    </row>
    <row r="2162" spans="45:58" ht="14.25" customHeight="1">
      <c r="AS2162" s="18" t="str">
        <f t="shared" si="330"/>
        <v/>
      </c>
      <c r="AT2162" s="12" t="str">
        <f t="shared" si="331"/>
        <v/>
      </c>
      <c r="AU2162" s="19" t="str">
        <f t="shared" si="332"/>
        <v/>
      </c>
      <c r="AV2162" s="12" t="str">
        <f t="shared" si="333"/>
        <v/>
      </c>
      <c r="AW2162" s="12" t="str">
        <f t="shared" si="334"/>
        <v/>
      </c>
      <c r="AX2162" s="14" t="str">
        <f t="shared" si="335"/>
        <v/>
      </c>
      <c r="AY2162" s="14" t="str">
        <f>IF($B2162="","",COUNTIFS($B$5:$B2162,$B2162,$AT$5:$AT2162,$AT2162))</f>
        <v/>
      </c>
      <c r="AZ2162" s="14" t="str">
        <f>IF($B2162="","",COUNTIFS($B$5:$B2162,$B2162,$AV$5:$AV2162,$AV2162))</f>
        <v/>
      </c>
      <c r="BA2162" s="14" t="str">
        <f t="shared" si="336"/>
        <v/>
      </c>
      <c r="BB2162" s="14" t="str">
        <f t="shared" si="337"/>
        <v/>
      </c>
      <c r="BC2162" s="14">
        <f t="shared" si="338"/>
        <v>0</v>
      </c>
      <c r="BF2162" s="20" t="str">
        <f t="shared" si="339"/>
        <v/>
      </c>
    </row>
    <row r="2163" spans="45:58" ht="14.25" customHeight="1">
      <c r="AS2163" s="18" t="str">
        <f t="shared" si="330"/>
        <v/>
      </c>
      <c r="AT2163" s="12" t="str">
        <f t="shared" si="331"/>
        <v/>
      </c>
      <c r="AU2163" s="19" t="str">
        <f t="shared" si="332"/>
        <v/>
      </c>
      <c r="AV2163" s="12" t="str">
        <f t="shared" si="333"/>
        <v/>
      </c>
      <c r="AW2163" s="12" t="str">
        <f t="shared" si="334"/>
        <v/>
      </c>
      <c r="AX2163" s="14" t="str">
        <f t="shared" si="335"/>
        <v/>
      </c>
      <c r="AY2163" s="14" t="str">
        <f>IF($B2163="","",COUNTIFS($B$5:$B2163,$B2163,$AT$5:$AT2163,$AT2163))</f>
        <v/>
      </c>
      <c r="AZ2163" s="14" t="str">
        <f>IF($B2163="","",COUNTIFS($B$5:$B2163,$B2163,$AV$5:$AV2163,$AV2163))</f>
        <v/>
      </c>
      <c r="BA2163" s="14" t="str">
        <f t="shared" si="336"/>
        <v/>
      </c>
      <c r="BB2163" s="14" t="str">
        <f t="shared" si="337"/>
        <v/>
      </c>
      <c r="BC2163" s="14">
        <f t="shared" si="338"/>
        <v>0</v>
      </c>
      <c r="BF2163" s="20" t="str">
        <f t="shared" si="339"/>
        <v/>
      </c>
    </row>
    <row r="2164" spans="45:58" ht="14.25" customHeight="1">
      <c r="AS2164" s="18" t="str">
        <f t="shared" si="330"/>
        <v/>
      </c>
      <c r="AT2164" s="12" t="str">
        <f t="shared" si="331"/>
        <v/>
      </c>
      <c r="AU2164" s="19" t="str">
        <f t="shared" si="332"/>
        <v/>
      </c>
      <c r="AV2164" s="12" t="str">
        <f t="shared" si="333"/>
        <v/>
      </c>
      <c r="AW2164" s="12" t="str">
        <f t="shared" si="334"/>
        <v/>
      </c>
      <c r="AX2164" s="14" t="str">
        <f t="shared" si="335"/>
        <v/>
      </c>
      <c r="AY2164" s="14" t="str">
        <f>IF($B2164="","",COUNTIFS($B$5:$B2164,$B2164,$AT$5:$AT2164,$AT2164))</f>
        <v/>
      </c>
      <c r="AZ2164" s="14" t="str">
        <f>IF($B2164="","",COUNTIFS($B$5:$B2164,$B2164,$AV$5:$AV2164,$AV2164))</f>
        <v/>
      </c>
      <c r="BA2164" s="14" t="str">
        <f t="shared" si="336"/>
        <v/>
      </c>
      <c r="BB2164" s="14" t="str">
        <f t="shared" si="337"/>
        <v/>
      </c>
      <c r="BC2164" s="14">
        <f t="shared" si="338"/>
        <v>0</v>
      </c>
      <c r="BF2164" s="20" t="str">
        <f t="shared" si="339"/>
        <v/>
      </c>
    </row>
    <row r="2165" spans="45:58" ht="14.25" customHeight="1">
      <c r="AS2165" s="18" t="str">
        <f t="shared" si="330"/>
        <v/>
      </c>
      <c r="AT2165" s="12" t="str">
        <f t="shared" si="331"/>
        <v/>
      </c>
      <c r="AU2165" s="19" t="str">
        <f t="shared" si="332"/>
        <v/>
      </c>
      <c r="AV2165" s="12" t="str">
        <f t="shared" si="333"/>
        <v/>
      </c>
      <c r="AW2165" s="12" t="str">
        <f t="shared" si="334"/>
        <v/>
      </c>
      <c r="AX2165" s="14" t="str">
        <f t="shared" si="335"/>
        <v/>
      </c>
      <c r="AY2165" s="14" t="str">
        <f>IF($B2165="","",COUNTIFS($B$5:$B2165,$B2165,$AT$5:$AT2165,$AT2165))</f>
        <v/>
      </c>
      <c r="AZ2165" s="14" t="str">
        <f>IF($B2165="","",COUNTIFS($B$5:$B2165,$B2165,$AV$5:$AV2165,$AV2165))</f>
        <v/>
      </c>
      <c r="BA2165" s="14" t="str">
        <f t="shared" si="336"/>
        <v/>
      </c>
      <c r="BB2165" s="14" t="str">
        <f t="shared" si="337"/>
        <v/>
      </c>
      <c r="BC2165" s="14">
        <f t="shared" si="338"/>
        <v>0</v>
      </c>
      <c r="BF2165" s="20" t="str">
        <f t="shared" si="339"/>
        <v/>
      </c>
    </row>
    <row r="2166" spans="45:58" ht="14.25" customHeight="1">
      <c r="AS2166" s="18" t="str">
        <f t="shared" si="330"/>
        <v/>
      </c>
      <c r="AT2166" s="12" t="str">
        <f t="shared" si="331"/>
        <v/>
      </c>
      <c r="AU2166" s="19" t="str">
        <f t="shared" si="332"/>
        <v/>
      </c>
      <c r="AV2166" s="12" t="str">
        <f t="shared" si="333"/>
        <v/>
      </c>
      <c r="AW2166" s="12" t="str">
        <f t="shared" si="334"/>
        <v/>
      </c>
      <c r="AX2166" s="14" t="str">
        <f t="shared" si="335"/>
        <v/>
      </c>
      <c r="AY2166" s="14" t="str">
        <f>IF($B2166="","",COUNTIFS($B$5:$B2166,$B2166,$AT$5:$AT2166,$AT2166))</f>
        <v/>
      </c>
      <c r="AZ2166" s="14" t="str">
        <f>IF($B2166="","",COUNTIFS($B$5:$B2166,$B2166,$AV$5:$AV2166,$AV2166))</f>
        <v/>
      </c>
      <c r="BA2166" s="14" t="str">
        <f t="shared" si="336"/>
        <v/>
      </c>
      <c r="BB2166" s="14" t="str">
        <f t="shared" si="337"/>
        <v/>
      </c>
      <c r="BC2166" s="14">
        <f t="shared" si="338"/>
        <v>0</v>
      </c>
      <c r="BF2166" s="20" t="str">
        <f t="shared" si="339"/>
        <v/>
      </c>
    </row>
    <row r="2167" spans="45:58" ht="14.25" customHeight="1">
      <c r="AS2167" s="18" t="str">
        <f t="shared" si="330"/>
        <v/>
      </c>
      <c r="AT2167" s="12" t="str">
        <f t="shared" si="331"/>
        <v/>
      </c>
      <c r="AU2167" s="19" t="str">
        <f t="shared" si="332"/>
        <v/>
      </c>
      <c r="AV2167" s="12" t="str">
        <f t="shared" si="333"/>
        <v/>
      </c>
      <c r="AW2167" s="12" t="str">
        <f t="shared" si="334"/>
        <v/>
      </c>
      <c r="AX2167" s="14" t="str">
        <f t="shared" si="335"/>
        <v/>
      </c>
      <c r="AY2167" s="14" t="str">
        <f>IF($B2167="","",COUNTIFS($B$5:$B2167,$B2167,$AT$5:$AT2167,$AT2167))</f>
        <v/>
      </c>
      <c r="AZ2167" s="14" t="str">
        <f>IF($B2167="","",COUNTIFS($B$5:$B2167,$B2167,$AV$5:$AV2167,$AV2167))</f>
        <v/>
      </c>
      <c r="BA2167" s="14" t="str">
        <f t="shared" si="336"/>
        <v/>
      </c>
      <c r="BB2167" s="14" t="str">
        <f t="shared" si="337"/>
        <v/>
      </c>
      <c r="BC2167" s="14">
        <f t="shared" si="338"/>
        <v>0</v>
      </c>
      <c r="BF2167" s="20" t="str">
        <f t="shared" si="339"/>
        <v/>
      </c>
    </row>
    <row r="2168" spans="45:58" ht="14.25" customHeight="1">
      <c r="AS2168" s="18" t="str">
        <f t="shared" si="330"/>
        <v/>
      </c>
      <c r="AT2168" s="12" t="str">
        <f t="shared" si="331"/>
        <v/>
      </c>
      <c r="AU2168" s="19" t="str">
        <f t="shared" si="332"/>
        <v/>
      </c>
      <c r="AV2168" s="12" t="str">
        <f t="shared" si="333"/>
        <v/>
      </c>
      <c r="AW2168" s="12" t="str">
        <f t="shared" si="334"/>
        <v/>
      </c>
      <c r="AX2168" s="14" t="str">
        <f t="shared" si="335"/>
        <v/>
      </c>
      <c r="AY2168" s="14" t="str">
        <f>IF($B2168="","",COUNTIFS($B$5:$B2168,$B2168,$AT$5:$AT2168,$AT2168))</f>
        <v/>
      </c>
      <c r="AZ2168" s="14" t="str">
        <f>IF($B2168="","",COUNTIFS($B$5:$B2168,$B2168,$AV$5:$AV2168,$AV2168))</f>
        <v/>
      </c>
      <c r="BA2168" s="14" t="str">
        <f t="shared" si="336"/>
        <v/>
      </c>
      <c r="BB2168" s="14" t="str">
        <f t="shared" si="337"/>
        <v/>
      </c>
      <c r="BC2168" s="14">
        <f t="shared" si="338"/>
        <v>0</v>
      </c>
      <c r="BF2168" s="20" t="str">
        <f t="shared" si="339"/>
        <v/>
      </c>
    </row>
    <row r="2169" spans="45:58" ht="14.25" customHeight="1">
      <c r="AS2169" s="18" t="str">
        <f t="shared" si="330"/>
        <v/>
      </c>
      <c r="AT2169" s="12" t="str">
        <f t="shared" si="331"/>
        <v/>
      </c>
      <c r="AU2169" s="19" t="str">
        <f t="shared" si="332"/>
        <v/>
      </c>
      <c r="AV2169" s="12" t="str">
        <f t="shared" si="333"/>
        <v/>
      </c>
      <c r="AW2169" s="12" t="str">
        <f t="shared" si="334"/>
        <v/>
      </c>
      <c r="AX2169" s="14" t="str">
        <f t="shared" si="335"/>
        <v/>
      </c>
      <c r="AY2169" s="14" t="str">
        <f>IF($B2169="","",COUNTIFS($B$5:$B2169,$B2169,$AT$5:$AT2169,$AT2169))</f>
        <v/>
      </c>
      <c r="AZ2169" s="14" t="str">
        <f>IF($B2169="","",COUNTIFS($B$5:$B2169,$B2169,$AV$5:$AV2169,$AV2169))</f>
        <v/>
      </c>
      <c r="BA2169" s="14" t="str">
        <f t="shared" si="336"/>
        <v/>
      </c>
      <c r="BB2169" s="14" t="str">
        <f t="shared" si="337"/>
        <v/>
      </c>
      <c r="BC2169" s="14">
        <f t="shared" si="338"/>
        <v>0</v>
      </c>
      <c r="BF2169" s="20" t="str">
        <f t="shared" si="339"/>
        <v/>
      </c>
    </row>
    <row r="2170" spans="45:58" ht="14.25" customHeight="1">
      <c r="AS2170" s="18" t="str">
        <f t="shared" si="330"/>
        <v/>
      </c>
      <c r="AT2170" s="12" t="str">
        <f t="shared" si="331"/>
        <v/>
      </c>
      <c r="AU2170" s="19" t="str">
        <f t="shared" si="332"/>
        <v/>
      </c>
      <c r="AV2170" s="12" t="str">
        <f t="shared" si="333"/>
        <v/>
      </c>
      <c r="AW2170" s="12" t="str">
        <f t="shared" si="334"/>
        <v/>
      </c>
      <c r="AX2170" s="14" t="str">
        <f t="shared" si="335"/>
        <v/>
      </c>
      <c r="AY2170" s="14" t="str">
        <f>IF($B2170="","",COUNTIFS($B$5:$B2170,$B2170,$AT$5:$AT2170,$AT2170))</f>
        <v/>
      </c>
      <c r="AZ2170" s="14" t="str">
        <f>IF($B2170="","",COUNTIFS($B$5:$B2170,$B2170,$AV$5:$AV2170,$AV2170))</f>
        <v/>
      </c>
      <c r="BA2170" s="14" t="str">
        <f t="shared" si="336"/>
        <v/>
      </c>
      <c r="BB2170" s="14" t="str">
        <f t="shared" si="337"/>
        <v/>
      </c>
      <c r="BC2170" s="14">
        <f t="shared" si="338"/>
        <v>0</v>
      </c>
      <c r="BF2170" s="20" t="str">
        <f t="shared" si="339"/>
        <v/>
      </c>
    </row>
    <row r="2171" spans="45:58" ht="14.25" customHeight="1">
      <c r="AS2171" s="18" t="str">
        <f t="shared" si="330"/>
        <v/>
      </c>
      <c r="AT2171" s="12" t="str">
        <f t="shared" si="331"/>
        <v/>
      </c>
      <c r="AU2171" s="19" t="str">
        <f t="shared" si="332"/>
        <v/>
      </c>
      <c r="AV2171" s="12" t="str">
        <f t="shared" si="333"/>
        <v/>
      </c>
      <c r="AW2171" s="12" t="str">
        <f t="shared" si="334"/>
        <v/>
      </c>
      <c r="AX2171" s="14" t="str">
        <f t="shared" si="335"/>
        <v/>
      </c>
      <c r="AY2171" s="14" t="str">
        <f>IF($B2171="","",COUNTIFS($B$5:$B2171,$B2171,$AT$5:$AT2171,$AT2171))</f>
        <v/>
      </c>
      <c r="AZ2171" s="14" t="str">
        <f>IF($B2171="","",COUNTIFS($B$5:$B2171,$B2171,$AV$5:$AV2171,$AV2171))</f>
        <v/>
      </c>
      <c r="BA2171" s="14" t="str">
        <f t="shared" si="336"/>
        <v/>
      </c>
      <c r="BB2171" s="14" t="str">
        <f t="shared" si="337"/>
        <v/>
      </c>
      <c r="BC2171" s="14">
        <f t="shared" si="338"/>
        <v>0</v>
      </c>
      <c r="BF2171" s="20" t="str">
        <f t="shared" si="339"/>
        <v/>
      </c>
    </row>
    <row r="2172" spans="45:58" ht="14.25" customHeight="1">
      <c r="AS2172" s="18" t="str">
        <f t="shared" si="330"/>
        <v/>
      </c>
      <c r="AT2172" s="12" t="str">
        <f t="shared" si="331"/>
        <v/>
      </c>
      <c r="AU2172" s="19" t="str">
        <f t="shared" si="332"/>
        <v/>
      </c>
      <c r="AV2172" s="12" t="str">
        <f t="shared" si="333"/>
        <v/>
      </c>
      <c r="AW2172" s="12" t="str">
        <f t="shared" si="334"/>
        <v/>
      </c>
      <c r="AX2172" s="14" t="str">
        <f t="shared" si="335"/>
        <v/>
      </c>
      <c r="AY2172" s="14" t="str">
        <f>IF($B2172="","",COUNTIFS($B$5:$B2172,$B2172,$AT$5:$AT2172,$AT2172))</f>
        <v/>
      </c>
      <c r="AZ2172" s="14" t="str">
        <f>IF($B2172="","",COUNTIFS($B$5:$B2172,$B2172,$AV$5:$AV2172,$AV2172))</f>
        <v/>
      </c>
      <c r="BA2172" s="14" t="str">
        <f t="shared" si="336"/>
        <v/>
      </c>
      <c r="BB2172" s="14" t="str">
        <f t="shared" si="337"/>
        <v/>
      </c>
      <c r="BC2172" s="14">
        <f t="shared" si="338"/>
        <v>0</v>
      </c>
      <c r="BF2172" s="20" t="str">
        <f t="shared" si="339"/>
        <v/>
      </c>
    </row>
    <row r="2173" spans="45:58" ht="14.25" customHeight="1">
      <c r="AS2173" s="18" t="str">
        <f t="shared" si="330"/>
        <v/>
      </c>
      <c r="AT2173" s="12" t="str">
        <f t="shared" si="331"/>
        <v/>
      </c>
      <c r="AU2173" s="19" t="str">
        <f t="shared" si="332"/>
        <v/>
      </c>
      <c r="AV2173" s="12" t="str">
        <f t="shared" si="333"/>
        <v/>
      </c>
      <c r="AW2173" s="12" t="str">
        <f t="shared" si="334"/>
        <v/>
      </c>
      <c r="AX2173" s="14" t="str">
        <f t="shared" si="335"/>
        <v/>
      </c>
      <c r="AY2173" s="14" t="str">
        <f>IF($B2173="","",COUNTIFS($B$5:$B2173,$B2173,$AT$5:$AT2173,$AT2173))</f>
        <v/>
      </c>
      <c r="AZ2173" s="14" t="str">
        <f>IF($B2173="","",COUNTIFS($B$5:$B2173,$B2173,$AV$5:$AV2173,$AV2173))</f>
        <v/>
      </c>
      <c r="BA2173" s="14" t="str">
        <f t="shared" si="336"/>
        <v/>
      </c>
      <c r="BB2173" s="14" t="str">
        <f t="shared" si="337"/>
        <v/>
      </c>
      <c r="BC2173" s="14">
        <f t="shared" si="338"/>
        <v>0</v>
      </c>
      <c r="BF2173" s="20" t="str">
        <f t="shared" si="339"/>
        <v/>
      </c>
    </row>
    <row r="2174" spans="45:58" ht="14.25" customHeight="1">
      <c r="AS2174" s="18" t="str">
        <f t="shared" si="330"/>
        <v/>
      </c>
      <c r="AT2174" s="12" t="str">
        <f t="shared" si="331"/>
        <v/>
      </c>
      <c r="AU2174" s="19" t="str">
        <f t="shared" si="332"/>
        <v/>
      </c>
      <c r="AV2174" s="12" t="str">
        <f t="shared" si="333"/>
        <v/>
      </c>
      <c r="AW2174" s="12" t="str">
        <f t="shared" si="334"/>
        <v/>
      </c>
      <c r="AX2174" s="14" t="str">
        <f t="shared" si="335"/>
        <v/>
      </c>
      <c r="AY2174" s="14" t="str">
        <f>IF($B2174="","",COUNTIFS($B$5:$B2174,$B2174,$AT$5:$AT2174,$AT2174))</f>
        <v/>
      </c>
      <c r="AZ2174" s="14" t="str">
        <f>IF($B2174="","",COUNTIFS($B$5:$B2174,$B2174,$AV$5:$AV2174,$AV2174))</f>
        <v/>
      </c>
      <c r="BA2174" s="14" t="str">
        <f t="shared" si="336"/>
        <v/>
      </c>
      <c r="BB2174" s="14" t="str">
        <f t="shared" si="337"/>
        <v/>
      </c>
      <c r="BC2174" s="14">
        <f t="shared" si="338"/>
        <v>0</v>
      </c>
      <c r="BF2174" s="20" t="str">
        <f t="shared" si="339"/>
        <v/>
      </c>
    </row>
    <row r="2175" spans="45:58" ht="14.25" customHeight="1">
      <c r="AS2175" s="18" t="str">
        <f t="shared" si="330"/>
        <v/>
      </c>
      <c r="AT2175" s="12" t="str">
        <f t="shared" si="331"/>
        <v/>
      </c>
      <c r="AU2175" s="19" t="str">
        <f t="shared" si="332"/>
        <v/>
      </c>
      <c r="AV2175" s="12" t="str">
        <f t="shared" si="333"/>
        <v/>
      </c>
      <c r="AW2175" s="12" t="str">
        <f t="shared" si="334"/>
        <v/>
      </c>
      <c r="AX2175" s="14" t="str">
        <f t="shared" si="335"/>
        <v/>
      </c>
      <c r="AY2175" s="14" t="str">
        <f>IF($B2175="","",COUNTIFS($B$5:$B2175,$B2175,$AT$5:$AT2175,$AT2175))</f>
        <v/>
      </c>
      <c r="AZ2175" s="14" t="str">
        <f>IF($B2175="","",COUNTIFS($B$5:$B2175,$B2175,$AV$5:$AV2175,$AV2175))</f>
        <v/>
      </c>
      <c r="BA2175" s="14" t="str">
        <f t="shared" si="336"/>
        <v/>
      </c>
      <c r="BB2175" s="14" t="str">
        <f t="shared" si="337"/>
        <v/>
      </c>
      <c r="BC2175" s="14">
        <f t="shared" si="338"/>
        <v>0</v>
      </c>
      <c r="BF2175" s="20" t="str">
        <f t="shared" si="339"/>
        <v/>
      </c>
    </row>
    <row r="2176" spans="45:58" ht="14.25" customHeight="1">
      <c r="AS2176" s="18" t="str">
        <f t="shared" si="330"/>
        <v/>
      </c>
      <c r="AT2176" s="12" t="str">
        <f t="shared" si="331"/>
        <v/>
      </c>
      <c r="AU2176" s="19" t="str">
        <f t="shared" si="332"/>
        <v/>
      </c>
      <c r="AV2176" s="12" t="str">
        <f t="shared" si="333"/>
        <v/>
      </c>
      <c r="AW2176" s="12" t="str">
        <f t="shared" si="334"/>
        <v/>
      </c>
      <c r="AX2176" s="14" t="str">
        <f t="shared" si="335"/>
        <v/>
      </c>
      <c r="AY2176" s="14" t="str">
        <f>IF($B2176="","",COUNTIFS($B$5:$B2176,$B2176,$AT$5:$AT2176,$AT2176))</f>
        <v/>
      </c>
      <c r="AZ2176" s="14" t="str">
        <f>IF($B2176="","",COUNTIFS($B$5:$B2176,$B2176,$AV$5:$AV2176,$AV2176))</f>
        <v/>
      </c>
      <c r="BA2176" s="14" t="str">
        <f t="shared" si="336"/>
        <v/>
      </c>
      <c r="BB2176" s="14" t="str">
        <f t="shared" si="337"/>
        <v/>
      </c>
      <c r="BC2176" s="14">
        <f t="shared" si="338"/>
        <v>0</v>
      </c>
      <c r="BF2176" s="20" t="str">
        <f t="shared" si="339"/>
        <v/>
      </c>
    </row>
    <row r="2177" spans="45:58" ht="14.25" customHeight="1">
      <c r="AS2177" s="18" t="str">
        <f t="shared" si="330"/>
        <v/>
      </c>
      <c r="AT2177" s="12" t="str">
        <f t="shared" si="331"/>
        <v/>
      </c>
      <c r="AU2177" s="19" t="str">
        <f t="shared" si="332"/>
        <v/>
      </c>
      <c r="AV2177" s="12" t="str">
        <f t="shared" si="333"/>
        <v/>
      </c>
      <c r="AW2177" s="12" t="str">
        <f t="shared" si="334"/>
        <v/>
      </c>
      <c r="AX2177" s="14" t="str">
        <f t="shared" si="335"/>
        <v/>
      </c>
      <c r="AY2177" s="14" t="str">
        <f>IF($B2177="","",COUNTIFS($B$5:$B2177,$B2177,$AT$5:$AT2177,$AT2177))</f>
        <v/>
      </c>
      <c r="AZ2177" s="14" t="str">
        <f>IF($B2177="","",COUNTIFS($B$5:$B2177,$B2177,$AV$5:$AV2177,$AV2177))</f>
        <v/>
      </c>
      <c r="BA2177" s="14" t="str">
        <f t="shared" si="336"/>
        <v/>
      </c>
      <c r="BB2177" s="14" t="str">
        <f t="shared" si="337"/>
        <v/>
      </c>
      <c r="BC2177" s="14">
        <f t="shared" si="338"/>
        <v>0</v>
      </c>
      <c r="BF2177" s="20" t="str">
        <f t="shared" si="339"/>
        <v/>
      </c>
    </row>
    <row r="2178" spans="45:58" ht="14.25" customHeight="1">
      <c r="AS2178" s="18" t="str">
        <f t="shared" si="330"/>
        <v/>
      </c>
      <c r="AT2178" s="12" t="str">
        <f t="shared" si="331"/>
        <v/>
      </c>
      <c r="AU2178" s="19" t="str">
        <f t="shared" si="332"/>
        <v/>
      </c>
      <c r="AV2178" s="12" t="str">
        <f t="shared" si="333"/>
        <v/>
      </c>
      <c r="AW2178" s="12" t="str">
        <f t="shared" si="334"/>
        <v/>
      </c>
      <c r="AX2178" s="14" t="str">
        <f t="shared" si="335"/>
        <v/>
      </c>
      <c r="AY2178" s="14" t="str">
        <f>IF($B2178="","",COUNTIFS($B$5:$B2178,$B2178,$AT$5:$AT2178,$AT2178))</f>
        <v/>
      </c>
      <c r="AZ2178" s="14" t="str">
        <f>IF($B2178="","",COUNTIFS($B$5:$B2178,$B2178,$AV$5:$AV2178,$AV2178))</f>
        <v/>
      </c>
      <c r="BA2178" s="14" t="str">
        <f t="shared" si="336"/>
        <v/>
      </c>
      <c r="BB2178" s="14" t="str">
        <f t="shared" si="337"/>
        <v/>
      </c>
      <c r="BC2178" s="14">
        <f t="shared" si="338"/>
        <v>0</v>
      </c>
      <c r="BF2178" s="20" t="str">
        <f t="shared" si="339"/>
        <v/>
      </c>
    </row>
    <row r="2179" spans="45:58" ht="14.25" customHeight="1">
      <c r="AS2179" s="18" t="str">
        <f t="shared" si="330"/>
        <v/>
      </c>
      <c r="AT2179" s="12" t="str">
        <f t="shared" si="331"/>
        <v/>
      </c>
      <c r="AU2179" s="19" t="str">
        <f t="shared" si="332"/>
        <v/>
      </c>
      <c r="AV2179" s="12" t="str">
        <f t="shared" si="333"/>
        <v/>
      </c>
      <c r="AW2179" s="12" t="str">
        <f t="shared" si="334"/>
        <v/>
      </c>
      <c r="AX2179" s="14" t="str">
        <f t="shared" si="335"/>
        <v/>
      </c>
      <c r="AY2179" s="14" t="str">
        <f>IF($B2179="","",COUNTIFS($B$5:$B2179,$B2179,$AT$5:$AT2179,$AT2179))</f>
        <v/>
      </c>
      <c r="AZ2179" s="14" t="str">
        <f>IF($B2179="","",COUNTIFS($B$5:$B2179,$B2179,$AV$5:$AV2179,$AV2179))</f>
        <v/>
      </c>
      <c r="BA2179" s="14" t="str">
        <f t="shared" si="336"/>
        <v/>
      </c>
      <c r="BB2179" s="14" t="str">
        <f t="shared" si="337"/>
        <v/>
      </c>
      <c r="BC2179" s="14">
        <f t="shared" si="338"/>
        <v>0</v>
      </c>
      <c r="BF2179" s="20" t="str">
        <f t="shared" si="339"/>
        <v/>
      </c>
    </row>
    <row r="2180" spans="45:58" ht="14.25" customHeight="1">
      <c r="AS2180" s="18" t="str">
        <f t="shared" si="330"/>
        <v/>
      </c>
      <c r="AT2180" s="12" t="str">
        <f t="shared" si="331"/>
        <v/>
      </c>
      <c r="AU2180" s="19" t="str">
        <f t="shared" si="332"/>
        <v/>
      </c>
      <c r="AV2180" s="12" t="str">
        <f t="shared" si="333"/>
        <v/>
      </c>
      <c r="AW2180" s="12" t="str">
        <f t="shared" si="334"/>
        <v/>
      </c>
      <c r="AX2180" s="14" t="str">
        <f t="shared" si="335"/>
        <v/>
      </c>
      <c r="AY2180" s="14" t="str">
        <f>IF($B2180="","",COUNTIFS($B$5:$B2180,$B2180,$AT$5:$AT2180,$AT2180))</f>
        <v/>
      </c>
      <c r="AZ2180" s="14" t="str">
        <f>IF($B2180="","",COUNTIFS($B$5:$B2180,$B2180,$AV$5:$AV2180,$AV2180))</f>
        <v/>
      </c>
      <c r="BA2180" s="14" t="str">
        <f t="shared" si="336"/>
        <v/>
      </c>
      <c r="BB2180" s="14" t="str">
        <f t="shared" si="337"/>
        <v/>
      </c>
      <c r="BC2180" s="14">
        <f t="shared" si="338"/>
        <v>0</v>
      </c>
      <c r="BF2180" s="20" t="str">
        <f t="shared" si="339"/>
        <v/>
      </c>
    </row>
    <row r="2181" spans="45:58" ht="14.25" customHeight="1">
      <c r="AS2181" s="18" t="str">
        <f t="shared" ref="AS2181:AS2244" si="340">IF($B2181="","",SUM($H2181,$J2181,$L2181,$N2181,$P2181,$R2181,$T2181,$V2181,$X2181,$Z2181,$AB2181,$AD2181,$AF2181,$AH2181,$AJ2181,$AL2181,$AN2181))</f>
        <v/>
      </c>
      <c r="AT2181" s="12" t="str">
        <f t="shared" ref="AT2181:AT2244" si="341">IF($C2181="","",DATE(YEAR($C2181),MONTH($C2181),1))</f>
        <v/>
      </c>
      <c r="AU2181" s="19" t="str">
        <f t="shared" ref="AU2181:AU2244" si="342">IF($AT2181="","",TEXT($AT2181,"mmmm yyyy"))</f>
        <v/>
      </c>
      <c r="AV2181" s="12" t="str">
        <f t="shared" ref="AV2181:AV2244" si="343">IF($C2181="","",$C2181-WEEKDAY($C2181,2)+1)</f>
        <v/>
      </c>
      <c r="AW2181" s="12" t="str">
        <f t="shared" ref="AW2181:AW2244" si="344">IF($AV2181="","",$AV2181+6)</f>
        <v/>
      </c>
      <c r="AX2181" s="14" t="str">
        <f t="shared" ref="AX2181:AX2244" si="345">IF($AV2181="","",TEXT($AV2181,"dd/mm/yyyy")&amp;" - "&amp;TEXT($AW2181,"dd/mm/yyyy"))</f>
        <v/>
      </c>
      <c r="AY2181" s="14" t="str">
        <f>IF($B2181="","",COUNTIFS($B$5:$B2181,$B2181,$AT$5:$AT2181,$AT2181))</f>
        <v/>
      </c>
      <c r="AZ2181" s="14" t="str">
        <f>IF($B2181="","",COUNTIFS($B$5:$B2181,$B2181,$AV$5:$AV2181,$AV2181))</f>
        <v/>
      </c>
      <c r="BA2181" s="14" t="str">
        <f t="shared" ref="BA2181:BA2244" si="346">IF($B2181="","",TEXT($AY2181,"00")&amp;"|"&amp;$B2181&amp;"|"&amp;TEXT($AT2181,"yyyymmdd"))</f>
        <v/>
      </c>
      <c r="BB2181" s="14" t="str">
        <f t="shared" ref="BB2181:BB2244" si="347">IF($B2181="","",TEXT($AZ2181,"00")&amp;"|"&amp;$B2181&amp;"|"&amp;TEXT($AV2181,"yyyymmdd"))</f>
        <v/>
      </c>
      <c r="BC2181" s="14">
        <f t="shared" ref="BC2181:BC2244" si="348">IF(OR($AP2181="YES",$AP2181="Yes",$AP2181="Y",$AP2181=1),1,0)</f>
        <v>0</v>
      </c>
      <c r="BF2181" s="20" t="str">
        <f t="shared" ref="BF2181:BF2244" si="349">IF($C2181="","",IF($C2181&gt;=DATE(2026,6,1),"QA-2026-06",IF($C2181&gt;=DATE(2026,5,1),"May 2026+",IF($C2181&gt;=DATE(2026,4,1),"April 2026",IF($C2181&gt;=DATE(2026,3,1),"March 2026","Jan-Feb 2026")))))</f>
        <v/>
      </c>
    </row>
    <row r="2182" spans="45:58" ht="14.25" customHeight="1">
      <c r="AS2182" s="18" t="str">
        <f t="shared" si="340"/>
        <v/>
      </c>
      <c r="AT2182" s="12" t="str">
        <f t="shared" si="341"/>
        <v/>
      </c>
      <c r="AU2182" s="19" t="str">
        <f t="shared" si="342"/>
        <v/>
      </c>
      <c r="AV2182" s="12" t="str">
        <f t="shared" si="343"/>
        <v/>
      </c>
      <c r="AW2182" s="12" t="str">
        <f t="shared" si="344"/>
        <v/>
      </c>
      <c r="AX2182" s="14" t="str">
        <f t="shared" si="345"/>
        <v/>
      </c>
      <c r="AY2182" s="14" t="str">
        <f>IF($B2182="","",COUNTIFS($B$5:$B2182,$B2182,$AT$5:$AT2182,$AT2182))</f>
        <v/>
      </c>
      <c r="AZ2182" s="14" t="str">
        <f>IF($B2182="","",COUNTIFS($B$5:$B2182,$B2182,$AV$5:$AV2182,$AV2182))</f>
        <v/>
      </c>
      <c r="BA2182" s="14" t="str">
        <f t="shared" si="346"/>
        <v/>
      </c>
      <c r="BB2182" s="14" t="str">
        <f t="shared" si="347"/>
        <v/>
      </c>
      <c r="BC2182" s="14">
        <f t="shared" si="348"/>
        <v>0</v>
      </c>
      <c r="BF2182" s="20" t="str">
        <f t="shared" si="349"/>
        <v/>
      </c>
    </row>
    <row r="2183" spans="45:58" ht="14.25" customHeight="1">
      <c r="AS2183" s="18" t="str">
        <f t="shared" si="340"/>
        <v/>
      </c>
      <c r="AT2183" s="12" t="str">
        <f t="shared" si="341"/>
        <v/>
      </c>
      <c r="AU2183" s="19" t="str">
        <f t="shared" si="342"/>
        <v/>
      </c>
      <c r="AV2183" s="12" t="str">
        <f t="shared" si="343"/>
        <v/>
      </c>
      <c r="AW2183" s="12" t="str">
        <f t="shared" si="344"/>
        <v/>
      </c>
      <c r="AX2183" s="14" t="str">
        <f t="shared" si="345"/>
        <v/>
      </c>
      <c r="AY2183" s="14" t="str">
        <f>IF($B2183="","",COUNTIFS($B$5:$B2183,$B2183,$AT$5:$AT2183,$AT2183))</f>
        <v/>
      </c>
      <c r="AZ2183" s="14" t="str">
        <f>IF($B2183="","",COUNTIFS($B$5:$B2183,$B2183,$AV$5:$AV2183,$AV2183))</f>
        <v/>
      </c>
      <c r="BA2183" s="14" t="str">
        <f t="shared" si="346"/>
        <v/>
      </c>
      <c r="BB2183" s="14" t="str">
        <f t="shared" si="347"/>
        <v/>
      </c>
      <c r="BC2183" s="14">
        <f t="shared" si="348"/>
        <v>0</v>
      </c>
      <c r="BF2183" s="20" t="str">
        <f t="shared" si="349"/>
        <v/>
      </c>
    </row>
    <row r="2184" spans="45:58" ht="14.25" customHeight="1">
      <c r="AS2184" s="18" t="str">
        <f t="shared" si="340"/>
        <v/>
      </c>
      <c r="AT2184" s="12" t="str">
        <f t="shared" si="341"/>
        <v/>
      </c>
      <c r="AU2184" s="19" t="str">
        <f t="shared" si="342"/>
        <v/>
      </c>
      <c r="AV2184" s="12" t="str">
        <f t="shared" si="343"/>
        <v/>
      </c>
      <c r="AW2184" s="12" t="str">
        <f t="shared" si="344"/>
        <v/>
      </c>
      <c r="AX2184" s="14" t="str">
        <f t="shared" si="345"/>
        <v/>
      </c>
      <c r="AY2184" s="14" t="str">
        <f>IF($B2184="","",COUNTIFS($B$5:$B2184,$B2184,$AT$5:$AT2184,$AT2184))</f>
        <v/>
      </c>
      <c r="AZ2184" s="14" t="str">
        <f>IF($B2184="","",COUNTIFS($B$5:$B2184,$B2184,$AV$5:$AV2184,$AV2184))</f>
        <v/>
      </c>
      <c r="BA2184" s="14" t="str">
        <f t="shared" si="346"/>
        <v/>
      </c>
      <c r="BB2184" s="14" t="str">
        <f t="shared" si="347"/>
        <v/>
      </c>
      <c r="BC2184" s="14">
        <f t="shared" si="348"/>
        <v>0</v>
      </c>
      <c r="BF2184" s="20" t="str">
        <f t="shared" si="349"/>
        <v/>
      </c>
    </row>
    <row r="2185" spans="45:58" ht="14.25" customHeight="1">
      <c r="AS2185" s="18" t="str">
        <f t="shared" si="340"/>
        <v/>
      </c>
      <c r="AT2185" s="12" t="str">
        <f t="shared" si="341"/>
        <v/>
      </c>
      <c r="AU2185" s="19" t="str">
        <f t="shared" si="342"/>
        <v/>
      </c>
      <c r="AV2185" s="12" t="str">
        <f t="shared" si="343"/>
        <v/>
      </c>
      <c r="AW2185" s="12" t="str">
        <f t="shared" si="344"/>
        <v/>
      </c>
      <c r="AX2185" s="14" t="str">
        <f t="shared" si="345"/>
        <v/>
      </c>
      <c r="AY2185" s="14" t="str">
        <f>IF($B2185="","",COUNTIFS($B$5:$B2185,$B2185,$AT$5:$AT2185,$AT2185))</f>
        <v/>
      </c>
      <c r="AZ2185" s="14" t="str">
        <f>IF($B2185="","",COUNTIFS($B$5:$B2185,$B2185,$AV$5:$AV2185,$AV2185))</f>
        <v/>
      </c>
      <c r="BA2185" s="14" t="str">
        <f t="shared" si="346"/>
        <v/>
      </c>
      <c r="BB2185" s="14" t="str">
        <f t="shared" si="347"/>
        <v/>
      </c>
      <c r="BC2185" s="14">
        <f t="shared" si="348"/>
        <v>0</v>
      </c>
      <c r="BF2185" s="20" t="str">
        <f t="shared" si="349"/>
        <v/>
      </c>
    </row>
    <row r="2186" spans="45:58" ht="14.25" customHeight="1">
      <c r="AS2186" s="18" t="str">
        <f t="shared" si="340"/>
        <v/>
      </c>
      <c r="AT2186" s="12" t="str">
        <f t="shared" si="341"/>
        <v/>
      </c>
      <c r="AU2186" s="19" t="str">
        <f t="shared" si="342"/>
        <v/>
      </c>
      <c r="AV2186" s="12" t="str">
        <f t="shared" si="343"/>
        <v/>
      </c>
      <c r="AW2186" s="12" t="str">
        <f t="shared" si="344"/>
        <v/>
      </c>
      <c r="AX2186" s="14" t="str">
        <f t="shared" si="345"/>
        <v/>
      </c>
      <c r="AY2186" s="14" t="str">
        <f>IF($B2186="","",COUNTIFS($B$5:$B2186,$B2186,$AT$5:$AT2186,$AT2186))</f>
        <v/>
      </c>
      <c r="AZ2186" s="14" t="str">
        <f>IF($B2186="","",COUNTIFS($B$5:$B2186,$B2186,$AV$5:$AV2186,$AV2186))</f>
        <v/>
      </c>
      <c r="BA2186" s="14" t="str">
        <f t="shared" si="346"/>
        <v/>
      </c>
      <c r="BB2186" s="14" t="str">
        <f t="shared" si="347"/>
        <v/>
      </c>
      <c r="BC2186" s="14">
        <f t="shared" si="348"/>
        <v>0</v>
      </c>
      <c r="BF2186" s="20" t="str">
        <f t="shared" si="349"/>
        <v/>
      </c>
    </row>
    <row r="2187" spans="45:58" ht="14.25" customHeight="1">
      <c r="AS2187" s="18" t="str">
        <f t="shared" si="340"/>
        <v/>
      </c>
      <c r="AT2187" s="12" t="str">
        <f t="shared" si="341"/>
        <v/>
      </c>
      <c r="AU2187" s="19" t="str">
        <f t="shared" si="342"/>
        <v/>
      </c>
      <c r="AV2187" s="12" t="str">
        <f t="shared" si="343"/>
        <v/>
      </c>
      <c r="AW2187" s="12" t="str">
        <f t="shared" si="344"/>
        <v/>
      </c>
      <c r="AX2187" s="14" t="str">
        <f t="shared" si="345"/>
        <v/>
      </c>
      <c r="AY2187" s="14" t="str">
        <f>IF($B2187="","",COUNTIFS($B$5:$B2187,$B2187,$AT$5:$AT2187,$AT2187))</f>
        <v/>
      </c>
      <c r="AZ2187" s="14" t="str">
        <f>IF($B2187="","",COUNTIFS($B$5:$B2187,$B2187,$AV$5:$AV2187,$AV2187))</f>
        <v/>
      </c>
      <c r="BA2187" s="14" t="str">
        <f t="shared" si="346"/>
        <v/>
      </c>
      <c r="BB2187" s="14" t="str">
        <f t="shared" si="347"/>
        <v/>
      </c>
      <c r="BC2187" s="14">
        <f t="shared" si="348"/>
        <v>0</v>
      </c>
      <c r="BF2187" s="20" t="str">
        <f t="shared" si="349"/>
        <v/>
      </c>
    </row>
    <row r="2188" spans="45:58" ht="14.25" customHeight="1">
      <c r="AS2188" s="18" t="str">
        <f t="shared" si="340"/>
        <v/>
      </c>
      <c r="AT2188" s="12" t="str">
        <f t="shared" si="341"/>
        <v/>
      </c>
      <c r="AU2188" s="19" t="str">
        <f t="shared" si="342"/>
        <v/>
      </c>
      <c r="AV2188" s="12" t="str">
        <f t="shared" si="343"/>
        <v/>
      </c>
      <c r="AW2188" s="12" t="str">
        <f t="shared" si="344"/>
        <v/>
      </c>
      <c r="AX2188" s="14" t="str">
        <f t="shared" si="345"/>
        <v/>
      </c>
      <c r="AY2188" s="14" t="str">
        <f>IF($B2188="","",COUNTIFS($B$5:$B2188,$B2188,$AT$5:$AT2188,$AT2188))</f>
        <v/>
      </c>
      <c r="AZ2188" s="14" t="str">
        <f>IF($B2188="","",COUNTIFS($B$5:$B2188,$B2188,$AV$5:$AV2188,$AV2188))</f>
        <v/>
      </c>
      <c r="BA2188" s="14" t="str">
        <f t="shared" si="346"/>
        <v/>
      </c>
      <c r="BB2188" s="14" t="str">
        <f t="shared" si="347"/>
        <v/>
      </c>
      <c r="BC2188" s="14">
        <f t="shared" si="348"/>
        <v>0</v>
      </c>
      <c r="BF2188" s="20" t="str">
        <f t="shared" si="349"/>
        <v/>
      </c>
    </row>
    <row r="2189" spans="45:58" ht="14.25" customHeight="1">
      <c r="AS2189" s="18" t="str">
        <f t="shared" si="340"/>
        <v/>
      </c>
      <c r="AT2189" s="12" t="str">
        <f t="shared" si="341"/>
        <v/>
      </c>
      <c r="AU2189" s="19" t="str">
        <f t="shared" si="342"/>
        <v/>
      </c>
      <c r="AV2189" s="12" t="str">
        <f t="shared" si="343"/>
        <v/>
      </c>
      <c r="AW2189" s="12" t="str">
        <f t="shared" si="344"/>
        <v/>
      </c>
      <c r="AX2189" s="14" t="str">
        <f t="shared" si="345"/>
        <v/>
      </c>
      <c r="AY2189" s="14" t="str">
        <f>IF($B2189="","",COUNTIFS($B$5:$B2189,$B2189,$AT$5:$AT2189,$AT2189))</f>
        <v/>
      </c>
      <c r="AZ2189" s="14" t="str">
        <f>IF($B2189="","",COUNTIFS($B$5:$B2189,$B2189,$AV$5:$AV2189,$AV2189))</f>
        <v/>
      </c>
      <c r="BA2189" s="14" t="str">
        <f t="shared" si="346"/>
        <v/>
      </c>
      <c r="BB2189" s="14" t="str">
        <f t="shared" si="347"/>
        <v/>
      </c>
      <c r="BC2189" s="14">
        <f t="shared" si="348"/>
        <v>0</v>
      </c>
      <c r="BF2189" s="20" t="str">
        <f t="shared" si="349"/>
        <v/>
      </c>
    </row>
    <row r="2190" spans="45:58" ht="14.25" customHeight="1">
      <c r="AS2190" s="18" t="str">
        <f t="shared" si="340"/>
        <v/>
      </c>
      <c r="AT2190" s="12" t="str">
        <f t="shared" si="341"/>
        <v/>
      </c>
      <c r="AU2190" s="19" t="str">
        <f t="shared" si="342"/>
        <v/>
      </c>
      <c r="AV2190" s="12" t="str">
        <f t="shared" si="343"/>
        <v/>
      </c>
      <c r="AW2190" s="12" t="str">
        <f t="shared" si="344"/>
        <v/>
      </c>
      <c r="AX2190" s="14" t="str">
        <f t="shared" si="345"/>
        <v/>
      </c>
      <c r="AY2190" s="14" t="str">
        <f>IF($B2190="","",COUNTIFS($B$5:$B2190,$B2190,$AT$5:$AT2190,$AT2190))</f>
        <v/>
      </c>
      <c r="AZ2190" s="14" t="str">
        <f>IF($B2190="","",COUNTIFS($B$5:$B2190,$B2190,$AV$5:$AV2190,$AV2190))</f>
        <v/>
      </c>
      <c r="BA2190" s="14" t="str">
        <f t="shared" si="346"/>
        <v/>
      </c>
      <c r="BB2190" s="14" t="str">
        <f t="shared" si="347"/>
        <v/>
      </c>
      <c r="BC2190" s="14">
        <f t="shared" si="348"/>
        <v>0</v>
      </c>
      <c r="BF2190" s="20" t="str">
        <f t="shared" si="349"/>
        <v/>
      </c>
    </row>
    <row r="2191" spans="45:58" ht="14.25" customHeight="1">
      <c r="AS2191" s="18" t="str">
        <f t="shared" si="340"/>
        <v/>
      </c>
      <c r="AT2191" s="12" t="str">
        <f t="shared" si="341"/>
        <v/>
      </c>
      <c r="AU2191" s="19" t="str">
        <f t="shared" si="342"/>
        <v/>
      </c>
      <c r="AV2191" s="12" t="str">
        <f t="shared" si="343"/>
        <v/>
      </c>
      <c r="AW2191" s="12" t="str">
        <f t="shared" si="344"/>
        <v/>
      </c>
      <c r="AX2191" s="14" t="str">
        <f t="shared" si="345"/>
        <v/>
      </c>
      <c r="AY2191" s="14" t="str">
        <f>IF($B2191="","",COUNTIFS($B$5:$B2191,$B2191,$AT$5:$AT2191,$AT2191))</f>
        <v/>
      </c>
      <c r="AZ2191" s="14" t="str">
        <f>IF($B2191="","",COUNTIFS($B$5:$B2191,$B2191,$AV$5:$AV2191,$AV2191))</f>
        <v/>
      </c>
      <c r="BA2191" s="14" t="str">
        <f t="shared" si="346"/>
        <v/>
      </c>
      <c r="BB2191" s="14" t="str">
        <f t="shared" si="347"/>
        <v/>
      </c>
      <c r="BC2191" s="14">
        <f t="shared" si="348"/>
        <v>0</v>
      </c>
      <c r="BF2191" s="20" t="str">
        <f t="shared" si="349"/>
        <v/>
      </c>
    </row>
    <row r="2192" spans="45:58" ht="14.25" customHeight="1">
      <c r="AS2192" s="18" t="str">
        <f t="shared" si="340"/>
        <v/>
      </c>
      <c r="AT2192" s="12" t="str">
        <f t="shared" si="341"/>
        <v/>
      </c>
      <c r="AU2192" s="19" t="str">
        <f t="shared" si="342"/>
        <v/>
      </c>
      <c r="AV2192" s="12" t="str">
        <f t="shared" si="343"/>
        <v/>
      </c>
      <c r="AW2192" s="12" t="str">
        <f t="shared" si="344"/>
        <v/>
      </c>
      <c r="AX2192" s="14" t="str">
        <f t="shared" si="345"/>
        <v/>
      </c>
      <c r="AY2192" s="14" t="str">
        <f>IF($B2192="","",COUNTIFS($B$5:$B2192,$B2192,$AT$5:$AT2192,$AT2192))</f>
        <v/>
      </c>
      <c r="AZ2192" s="14" t="str">
        <f>IF($B2192="","",COUNTIFS($B$5:$B2192,$B2192,$AV$5:$AV2192,$AV2192))</f>
        <v/>
      </c>
      <c r="BA2192" s="14" t="str">
        <f t="shared" si="346"/>
        <v/>
      </c>
      <c r="BB2192" s="14" t="str">
        <f t="shared" si="347"/>
        <v/>
      </c>
      <c r="BC2192" s="14">
        <f t="shared" si="348"/>
        <v>0</v>
      </c>
      <c r="BF2192" s="20" t="str">
        <f t="shared" si="349"/>
        <v/>
      </c>
    </row>
    <row r="2193" spans="45:58" ht="14.25" customHeight="1">
      <c r="AS2193" s="18" t="str">
        <f t="shared" si="340"/>
        <v/>
      </c>
      <c r="AT2193" s="12" t="str">
        <f t="shared" si="341"/>
        <v/>
      </c>
      <c r="AU2193" s="19" t="str">
        <f t="shared" si="342"/>
        <v/>
      </c>
      <c r="AV2193" s="12" t="str">
        <f t="shared" si="343"/>
        <v/>
      </c>
      <c r="AW2193" s="12" t="str">
        <f t="shared" si="344"/>
        <v/>
      </c>
      <c r="AX2193" s="14" t="str">
        <f t="shared" si="345"/>
        <v/>
      </c>
      <c r="AY2193" s="14" t="str">
        <f>IF($B2193="","",COUNTIFS($B$5:$B2193,$B2193,$AT$5:$AT2193,$AT2193))</f>
        <v/>
      </c>
      <c r="AZ2193" s="14" t="str">
        <f>IF($B2193="","",COUNTIFS($B$5:$B2193,$B2193,$AV$5:$AV2193,$AV2193))</f>
        <v/>
      </c>
      <c r="BA2193" s="14" t="str">
        <f t="shared" si="346"/>
        <v/>
      </c>
      <c r="BB2193" s="14" t="str">
        <f t="shared" si="347"/>
        <v/>
      </c>
      <c r="BC2193" s="14">
        <f t="shared" si="348"/>
        <v>0</v>
      </c>
      <c r="BF2193" s="20" t="str">
        <f t="shared" si="349"/>
        <v/>
      </c>
    </row>
    <row r="2194" spans="45:58" ht="14.25" customHeight="1">
      <c r="AS2194" s="18" t="str">
        <f t="shared" si="340"/>
        <v/>
      </c>
      <c r="AT2194" s="12" t="str">
        <f t="shared" si="341"/>
        <v/>
      </c>
      <c r="AU2194" s="19" t="str">
        <f t="shared" si="342"/>
        <v/>
      </c>
      <c r="AV2194" s="12" t="str">
        <f t="shared" si="343"/>
        <v/>
      </c>
      <c r="AW2194" s="12" t="str">
        <f t="shared" si="344"/>
        <v/>
      </c>
      <c r="AX2194" s="14" t="str">
        <f t="shared" si="345"/>
        <v/>
      </c>
      <c r="AY2194" s="14" t="str">
        <f>IF($B2194="","",COUNTIFS($B$5:$B2194,$B2194,$AT$5:$AT2194,$AT2194))</f>
        <v/>
      </c>
      <c r="AZ2194" s="14" t="str">
        <f>IF($B2194="","",COUNTIFS($B$5:$B2194,$B2194,$AV$5:$AV2194,$AV2194))</f>
        <v/>
      </c>
      <c r="BA2194" s="14" t="str">
        <f t="shared" si="346"/>
        <v/>
      </c>
      <c r="BB2194" s="14" t="str">
        <f t="shared" si="347"/>
        <v/>
      </c>
      <c r="BC2194" s="14">
        <f t="shared" si="348"/>
        <v>0</v>
      </c>
      <c r="BF2194" s="20" t="str">
        <f t="shared" si="349"/>
        <v/>
      </c>
    </row>
    <row r="2195" spans="45:58" ht="14.25" customHeight="1">
      <c r="AS2195" s="18" t="str">
        <f t="shared" si="340"/>
        <v/>
      </c>
      <c r="AT2195" s="12" t="str">
        <f t="shared" si="341"/>
        <v/>
      </c>
      <c r="AU2195" s="19" t="str">
        <f t="shared" si="342"/>
        <v/>
      </c>
      <c r="AV2195" s="12" t="str">
        <f t="shared" si="343"/>
        <v/>
      </c>
      <c r="AW2195" s="12" t="str">
        <f t="shared" si="344"/>
        <v/>
      </c>
      <c r="AX2195" s="14" t="str">
        <f t="shared" si="345"/>
        <v/>
      </c>
      <c r="AY2195" s="14" t="str">
        <f>IF($B2195="","",COUNTIFS($B$5:$B2195,$B2195,$AT$5:$AT2195,$AT2195))</f>
        <v/>
      </c>
      <c r="AZ2195" s="14" t="str">
        <f>IF($B2195="","",COUNTIFS($B$5:$B2195,$B2195,$AV$5:$AV2195,$AV2195))</f>
        <v/>
      </c>
      <c r="BA2195" s="14" t="str">
        <f t="shared" si="346"/>
        <v/>
      </c>
      <c r="BB2195" s="14" t="str">
        <f t="shared" si="347"/>
        <v/>
      </c>
      <c r="BC2195" s="14">
        <f t="shared" si="348"/>
        <v>0</v>
      </c>
      <c r="BF2195" s="20" t="str">
        <f t="shared" si="349"/>
        <v/>
      </c>
    </row>
    <row r="2196" spans="45:58" ht="14.25" customHeight="1">
      <c r="AS2196" s="18" t="str">
        <f t="shared" si="340"/>
        <v/>
      </c>
      <c r="AT2196" s="12" t="str">
        <f t="shared" si="341"/>
        <v/>
      </c>
      <c r="AU2196" s="19" t="str">
        <f t="shared" si="342"/>
        <v/>
      </c>
      <c r="AV2196" s="12" t="str">
        <f t="shared" si="343"/>
        <v/>
      </c>
      <c r="AW2196" s="12" t="str">
        <f t="shared" si="344"/>
        <v/>
      </c>
      <c r="AX2196" s="14" t="str">
        <f t="shared" si="345"/>
        <v/>
      </c>
      <c r="AY2196" s="14" t="str">
        <f>IF($B2196="","",COUNTIFS($B$5:$B2196,$B2196,$AT$5:$AT2196,$AT2196))</f>
        <v/>
      </c>
      <c r="AZ2196" s="14" t="str">
        <f>IF($B2196="","",COUNTIFS($B$5:$B2196,$B2196,$AV$5:$AV2196,$AV2196))</f>
        <v/>
      </c>
      <c r="BA2196" s="14" t="str">
        <f t="shared" si="346"/>
        <v/>
      </c>
      <c r="BB2196" s="14" t="str">
        <f t="shared" si="347"/>
        <v/>
      </c>
      <c r="BC2196" s="14">
        <f t="shared" si="348"/>
        <v>0</v>
      </c>
      <c r="BF2196" s="20" t="str">
        <f t="shared" si="349"/>
        <v/>
      </c>
    </row>
    <row r="2197" spans="45:58" ht="14.25" customHeight="1">
      <c r="AS2197" s="18" t="str">
        <f t="shared" si="340"/>
        <v/>
      </c>
      <c r="AT2197" s="12" t="str">
        <f t="shared" si="341"/>
        <v/>
      </c>
      <c r="AU2197" s="19" t="str">
        <f t="shared" si="342"/>
        <v/>
      </c>
      <c r="AV2197" s="12" t="str">
        <f t="shared" si="343"/>
        <v/>
      </c>
      <c r="AW2197" s="12" t="str">
        <f t="shared" si="344"/>
        <v/>
      </c>
      <c r="AX2197" s="14" t="str">
        <f t="shared" si="345"/>
        <v/>
      </c>
      <c r="AY2197" s="14" t="str">
        <f>IF($B2197="","",COUNTIFS($B$5:$B2197,$B2197,$AT$5:$AT2197,$AT2197))</f>
        <v/>
      </c>
      <c r="AZ2197" s="14" t="str">
        <f>IF($B2197="","",COUNTIFS($B$5:$B2197,$B2197,$AV$5:$AV2197,$AV2197))</f>
        <v/>
      </c>
      <c r="BA2197" s="14" t="str">
        <f t="shared" si="346"/>
        <v/>
      </c>
      <c r="BB2197" s="14" t="str">
        <f t="shared" si="347"/>
        <v/>
      </c>
      <c r="BC2197" s="14">
        <f t="shared" si="348"/>
        <v>0</v>
      </c>
      <c r="BF2197" s="20" t="str">
        <f t="shared" si="349"/>
        <v/>
      </c>
    </row>
    <row r="2198" spans="45:58" ht="14.25" customHeight="1">
      <c r="AS2198" s="18" t="str">
        <f t="shared" si="340"/>
        <v/>
      </c>
      <c r="AT2198" s="12" t="str">
        <f t="shared" si="341"/>
        <v/>
      </c>
      <c r="AU2198" s="19" t="str">
        <f t="shared" si="342"/>
        <v/>
      </c>
      <c r="AV2198" s="12" t="str">
        <f t="shared" si="343"/>
        <v/>
      </c>
      <c r="AW2198" s="12" t="str">
        <f t="shared" si="344"/>
        <v/>
      </c>
      <c r="AX2198" s="14" t="str">
        <f t="shared" si="345"/>
        <v/>
      </c>
      <c r="AY2198" s="14" t="str">
        <f>IF($B2198="","",COUNTIFS($B$5:$B2198,$B2198,$AT$5:$AT2198,$AT2198))</f>
        <v/>
      </c>
      <c r="AZ2198" s="14" t="str">
        <f>IF($B2198="","",COUNTIFS($B$5:$B2198,$B2198,$AV$5:$AV2198,$AV2198))</f>
        <v/>
      </c>
      <c r="BA2198" s="14" t="str">
        <f t="shared" si="346"/>
        <v/>
      </c>
      <c r="BB2198" s="14" t="str">
        <f t="shared" si="347"/>
        <v/>
      </c>
      <c r="BC2198" s="14">
        <f t="shared" si="348"/>
        <v>0</v>
      </c>
      <c r="BF2198" s="20" t="str">
        <f t="shared" si="349"/>
        <v/>
      </c>
    </row>
    <row r="2199" spans="45:58" ht="14.25" customHeight="1">
      <c r="AS2199" s="18" t="str">
        <f t="shared" si="340"/>
        <v/>
      </c>
      <c r="AT2199" s="12" t="str">
        <f t="shared" si="341"/>
        <v/>
      </c>
      <c r="AU2199" s="19" t="str">
        <f t="shared" si="342"/>
        <v/>
      </c>
      <c r="AV2199" s="12" t="str">
        <f t="shared" si="343"/>
        <v/>
      </c>
      <c r="AW2199" s="12" t="str">
        <f t="shared" si="344"/>
        <v/>
      </c>
      <c r="AX2199" s="14" t="str">
        <f t="shared" si="345"/>
        <v/>
      </c>
      <c r="AY2199" s="14" t="str">
        <f>IF($B2199="","",COUNTIFS($B$5:$B2199,$B2199,$AT$5:$AT2199,$AT2199))</f>
        <v/>
      </c>
      <c r="AZ2199" s="14" t="str">
        <f>IF($B2199="","",COUNTIFS($B$5:$B2199,$B2199,$AV$5:$AV2199,$AV2199))</f>
        <v/>
      </c>
      <c r="BA2199" s="14" t="str">
        <f t="shared" si="346"/>
        <v/>
      </c>
      <c r="BB2199" s="14" t="str">
        <f t="shared" si="347"/>
        <v/>
      </c>
      <c r="BC2199" s="14">
        <f t="shared" si="348"/>
        <v>0</v>
      </c>
      <c r="BF2199" s="20" t="str">
        <f t="shared" si="349"/>
        <v/>
      </c>
    </row>
    <row r="2200" spans="45:58" ht="14.25" customHeight="1">
      <c r="AS2200" s="18" t="str">
        <f t="shared" si="340"/>
        <v/>
      </c>
      <c r="AT2200" s="12" t="str">
        <f t="shared" si="341"/>
        <v/>
      </c>
      <c r="AU2200" s="19" t="str">
        <f t="shared" si="342"/>
        <v/>
      </c>
      <c r="AV2200" s="12" t="str">
        <f t="shared" si="343"/>
        <v/>
      </c>
      <c r="AW2200" s="12" t="str">
        <f t="shared" si="344"/>
        <v/>
      </c>
      <c r="AX2200" s="14" t="str">
        <f t="shared" si="345"/>
        <v/>
      </c>
      <c r="AY2200" s="14" t="str">
        <f>IF($B2200="","",COUNTIFS($B$5:$B2200,$B2200,$AT$5:$AT2200,$AT2200))</f>
        <v/>
      </c>
      <c r="AZ2200" s="14" t="str">
        <f>IF($B2200="","",COUNTIFS($B$5:$B2200,$B2200,$AV$5:$AV2200,$AV2200))</f>
        <v/>
      </c>
      <c r="BA2200" s="14" t="str">
        <f t="shared" si="346"/>
        <v/>
      </c>
      <c r="BB2200" s="14" t="str">
        <f t="shared" si="347"/>
        <v/>
      </c>
      <c r="BC2200" s="14">
        <f t="shared" si="348"/>
        <v>0</v>
      </c>
      <c r="BF2200" s="20" t="str">
        <f t="shared" si="349"/>
        <v/>
      </c>
    </row>
    <row r="2201" spans="45:58" ht="14.25" customHeight="1">
      <c r="AS2201" s="18" t="str">
        <f t="shared" si="340"/>
        <v/>
      </c>
      <c r="AT2201" s="12" t="str">
        <f t="shared" si="341"/>
        <v/>
      </c>
      <c r="AU2201" s="19" t="str">
        <f t="shared" si="342"/>
        <v/>
      </c>
      <c r="AV2201" s="12" t="str">
        <f t="shared" si="343"/>
        <v/>
      </c>
      <c r="AW2201" s="12" t="str">
        <f t="shared" si="344"/>
        <v/>
      </c>
      <c r="AX2201" s="14" t="str">
        <f t="shared" si="345"/>
        <v/>
      </c>
      <c r="AY2201" s="14" t="str">
        <f>IF($B2201="","",COUNTIFS($B$5:$B2201,$B2201,$AT$5:$AT2201,$AT2201))</f>
        <v/>
      </c>
      <c r="AZ2201" s="14" t="str">
        <f>IF($B2201="","",COUNTIFS($B$5:$B2201,$B2201,$AV$5:$AV2201,$AV2201))</f>
        <v/>
      </c>
      <c r="BA2201" s="14" t="str">
        <f t="shared" si="346"/>
        <v/>
      </c>
      <c r="BB2201" s="14" t="str">
        <f t="shared" si="347"/>
        <v/>
      </c>
      <c r="BC2201" s="14">
        <f t="shared" si="348"/>
        <v>0</v>
      </c>
      <c r="BF2201" s="20" t="str">
        <f t="shared" si="349"/>
        <v/>
      </c>
    </row>
    <row r="2202" spans="45:58" ht="14.25" customHeight="1">
      <c r="AS2202" s="18" t="str">
        <f t="shared" si="340"/>
        <v/>
      </c>
      <c r="AT2202" s="12" t="str">
        <f t="shared" si="341"/>
        <v/>
      </c>
      <c r="AU2202" s="19" t="str">
        <f t="shared" si="342"/>
        <v/>
      </c>
      <c r="AV2202" s="12" t="str">
        <f t="shared" si="343"/>
        <v/>
      </c>
      <c r="AW2202" s="12" t="str">
        <f t="shared" si="344"/>
        <v/>
      </c>
      <c r="AX2202" s="14" t="str">
        <f t="shared" si="345"/>
        <v/>
      </c>
      <c r="AY2202" s="14" t="str">
        <f>IF($B2202="","",COUNTIFS($B$5:$B2202,$B2202,$AT$5:$AT2202,$AT2202))</f>
        <v/>
      </c>
      <c r="AZ2202" s="14" t="str">
        <f>IF($B2202="","",COUNTIFS($B$5:$B2202,$B2202,$AV$5:$AV2202,$AV2202))</f>
        <v/>
      </c>
      <c r="BA2202" s="14" t="str">
        <f t="shared" si="346"/>
        <v/>
      </c>
      <c r="BB2202" s="14" t="str">
        <f t="shared" si="347"/>
        <v/>
      </c>
      <c r="BC2202" s="14">
        <f t="shared" si="348"/>
        <v>0</v>
      </c>
      <c r="BF2202" s="20" t="str">
        <f t="shared" si="349"/>
        <v/>
      </c>
    </row>
    <row r="2203" spans="45:58" ht="14.25" customHeight="1">
      <c r="AS2203" s="18" t="str">
        <f t="shared" si="340"/>
        <v/>
      </c>
      <c r="AT2203" s="12" t="str">
        <f t="shared" si="341"/>
        <v/>
      </c>
      <c r="AU2203" s="19" t="str">
        <f t="shared" si="342"/>
        <v/>
      </c>
      <c r="AV2203" s="12" t="str">
        <f t="shared" si="343"/>
        <v/>
      </c>
      <c r="AW2203" s="12" t="str">
        <f t="shared" si="344"/>
        <v/>
      </c>
      <c r="AX2203" s="14" t="str">
        <f t="shared" si="345"/>
        <v/>
      </c>
      <c r="AY2203" s="14" t="str">
        <f>IF($B2203="","",COUNTIFS($B$5:$B2203,$B2203,$AT$5:$AT2203,$AT2203))</f>
        <v/>
      </c>
      <c r="AZ2203" s="14" t="str">
        <f>IF($B2203="","",COUNTIFS($B$5:$B2203,$B2203,$AV$5:$AV2203,$AV2203))</f>
        <v/>
      </c>
      <c r="BA2203" s="14" t="str">
        <f t="shared" si="346"/>
        <v/>
      </c>
      <c r="BB2203" s="14" t="str">
        <f t="shared" si="347"/>
        <v/>
      </c>
      <c r="BC2203" s="14">
        <f t="shared" si="348"/>
        <v>0</v>
      </c>
      <c r="BF2203" s="20" t="str">
        <f t="shared" si="349"/>
        <v/>
      </c>
    </row>
    <row r="2204" spans="45:58" ht="14.25" customHeight="1">
      <c r="AS2204" s="18" t="str">
        <f t="shared" si="340"/>
        <v/>
      </c>
      <c r="AT2204" s="12" t="str">
        <f t="shared" si="341"/>
        <v/>
      </c>
      <c r="AU2204" s="19" t="str">
        <f t="shared" si="342"/>
        <v/>
      </c>
      <c r="AV2204" s="12" t="str">
        <f t="shared" si="343"/>
        <v/>
      </c>
      <c r="AW2204" s="12" t="str">
        <f t="shared" si="344"/>
        <v/>
      </c>
      <c r="AX2204" s="14" t="str">
        <f t="shared" si="345"/>
        <v/>
      </c>
      <c r="AY2204" s="14" t="str">
        <f>IF($B2204="","",COUNTIFS($B$5:$B2204,$B2204,$AT$5:$AT2204,$AT2204))</f>
        <v/>
      </c>
      <c r="AZ2204" s="14" t="str">
        <f>IF($B2204="","",COUNTIFS($B$5:$B2204,$B2204,$AV$5:$AV2204,$AV2204))</f>
        <v/>
      </c>
      <c r="BA2204" s="14" t="str">
        <f t="shared" si="346"/>
        <v/>
      </c>
      <c r="BB2204" s="14" t="str">
        <f t="shared" si="347"/>
        <v/>
      </c>
      <c r="BC2204" s="14">
        <f t="shared" si="348"/>
        <v>0</v>
      </c>
      <c r="BF2204" s="20" t="str">
        <f t="shared" si="349"/>
        <v/>
      </c>
    </row>
    <row r="2205" spans="45:58" ht="14.25" customHeight="1">
      <c r="AS2205" s="18" t="str">
        <f t="shared" si="340"/>
        <v/>
      </c>
      <c r="AT2205" s="12" t="str">
        <f t="shared" si="341"/>
        <v/>
      </c>
      <c r="AU2205" s="19" t="str">
        <f t="shared" si="342"/>
        <v/>
      </c>
      <c r="AV2205" s="12" t="str">
        <f t="shared" si="343"/>
        <v/>
      </c>
      <c r="AW2205" s="12" t="str">
        <f t="shared" si="344"/>
        <v/>
      </c>
      <c r="AX2205" s="14" t="str">
        <f t="shared" si="345"/>
        <v/>
      </c>
      <c r="AY2205" s="14" t="str">
        <f>IF($B2205="","",COUNTIFS($B$5:$B2205,$B2205,$AT$5:$AT2205,$AT2205))</f>
        <v/>
      </c>
      <c r="AZ2205" s="14" t="str">
        <f>IF($B2205="","",COUNTIFS($B$5:$B2205,$B2205,$AV$5:$AV2205,$AV2205))</f>
        <v/>
      </c>
      <c r="BA2205" s="14" t="str">
        <f t="shared" si="346"/>
        <v/>
      </c>
      <c r="BB2205" s="14" t="str">
        <f t="shared" si="347"/>
        <v/>
      </c>
      <c r="BC2205" s="14">
        <f t="shared" si="348"/>
        <v>0</v>
      </c>
      <c r="BF2205" s="20" t="str">
        <f t="shared" si="349"/>
        <v/>
      </c>
    </row>
    <row r="2206" spans="45:58" ht="14.25" customHeight="1">
      <c r="AS2206" s="18" t="str">
        <f t="shared" si="340"/>
        <v/>
      </c>
      <c r="AT2206" s="12" t="str">
        <f t="shared" si="341"/>
        <v/>
      </c>
      <c r="AU2206" s="19" t="str">
        <f t="shared" si="342"/>
        <v/>
      </c>
      <c r="AV2206" s="12" t="str">
        <f t="shared" si="343"/>
        <v/>
      </c>
      <c r="AW2206" s="12" t="str">
        <f t="shared" si="344"/>
        <v/>
      </c>
      <c r="AX2206" s="14" t="str">
        <f t="shared" si="345"/>
        <v/>
      </c>
      <c r="AY2206" s="14" t="str">
        <f>IF($B2206="","",COUNTIFS($B$5:$B2206,$B2206,$AT$5:$AT2206,$AT2206))</f>
        <v/>
      </c>
      <c r="AZ2206" s="14" t="str">
        <f>IF($B2206="","",COUNTIFS($B$5:$B2206,$B2206,$AV$5:$AV2206,$AV2206))</f>
        <v/>
      </c>
      <c r="BA2206" s="14" t="str">
        <f t="shared" si="346"/>
        <v/>
      </c>
      <c r="BB2206" s="14" t="str">
        <f t="shared" si="347"/>
        <v/>
      </c>
      <c r="BC2206" s="14">
        <f t="shared" si="348"/>
        <v>0</v>
      </c>
      <c r="BF2206" s="20" t="str">
        <f t="shared" si="349"/>
        <v/>
      </c>
    </row>
    <row r="2207" spans="45:58" ht="14.25" customHeight="1">
      <c r="AS2207" s="18" t="str">
        <f t="shared" si="340"/>
        <v/>
      </c>
      <c r="AT2207" s="12" t="str">
        <f t="shared" si="341"/>
        <v/>
      </c>
      <c r="AU2207" s="19" t="str">
        <f t="shared" si="342"/>
        <v/>
      </c>
      <c r="AV2207" s="12" t="str">
        <f t="shared" si="343"/>
        <v/>
      </c>
      <c r="AW2207" s="12" t="str">
        <f t="shared" si="344"/>
        <v/>
      </c>
      <c r="AX2207" s="14" t="str">
        <f t="shared" si="345"/>
        <v/>
      </c>
      <c r="AY2207" s="14" t="str">
        <f>IF($B2207="","",COUNTIFS($B$5:$B2207,$B2207,$AT$5:$AT2207,$AT2207))</f>
        <v/>
      </c>
      <c r="AZ2207" s="14" t="str">
        <f>IF($B2207="","",COUNTIFS($B$5:$B2207,$B2207,$AV$5:$AV2207,$AV2207))</f>
        <v/>
      </c>
      <c r="BA2207" s="14" t="str">
        <f t="shared" si="346"/>
        <v/>
      </c>
      <c r="BB2207" s="14" t="str">
        <f t="shared" si="347"/>
        <v/>
      </c>
      <c r="BC2207" s="14">
        <f t="shared" si="348"/>
        <v>0</v>
      </c>
      <c r="BF2207" s="20" t="str">
        <f t="shared" si="349"/>
        <v/>
      </c>
    </row>
    <row r="2208" spans="45:58" ht="14.25" customHeight="1">
      <c r="AS2208" s="18" t="str">
        <f t="shared" si="340"/>
        <v/>
      </c>
      <c r="AT2208" s="12" t="str">
        <f t="shared" si="341"/>
        <v/>
      </c>
      <c r="AU2208" s="19" t="str">
        <f t="shared" si="342"/>
        <v/>
      </c>
      <c r="AV2208" s="12" t="str">
        <f t="shared" si="343"/>
        <v/>
      </c>
      <c r="AW2208" s="12" t="str">
        <f t="shared" si="344"/>
        <v/>
      </c>
      <c r="AX2208" s="14" t="str">
        <f t="shared" si="345"/>
        <v/>
      </c>
      <c r="AY2208" s="14" t="str">
        <f>IF($B2208="","",COUNTIFS($B$5:$B2208,$B2208,$AT$5:$AT2208,$AT2208))</f>
        <v/>
      </c>
      <c r="AZ2208" s="14" t="str">
        <f>IF($B2208="","",COUNTIFS($B$5:$B2208,$B2208,$AV$5:$AV2208,$AV2208))</f>
        <v/>
      </c>
      <c r="BA2208" s="14" t="str">
        <f t="shared" si="346"/>
        <v/>
      </c>
      <c r="BB2208" s="14" t="str">
        <f t="shared" si="347"/>
        <v/>
      </c>
      <c r="BC2208" s="14">
        <f t="shared" si="348"/>
        <v>0</v>
      </c>
      <c r="BF2208" s="20" t="str">
        <f t="shared" si="349"/>
        <v/>
      </c>
    </row>
    <row r="2209" spans="45:58" ht="14.25" customHeight="1">
      <c r="AS2209" s="18" t="str">
        <f t="shared" si="340"/>
        <v/>
      </c>
      <c r="AT2209" s="12" t="str">
        <f t="shared" si="341"/>
        <v/>
      </c>
      <c r="AU2209" s="19" t="str">
        <f t="shared" si="342"/>
        <v/>
      </c>
      <c r="AV2209" s="12" t="str">
        <f t="shared" si="343"/>
        <v/>
      </c>
      <c r="AW2209" s="12" t="str">
        <f t="shared" si="344"/>
        <v/>
      </c>
      <c r="AX2209" s="14" t="str">
        <f t="shared" si="345"/>
        <v/>
      </c>
      <c r="AY2209" s="14" t="str">
        <f>IF($B2209="","",COUNTIFS($B$5:$B2209,$B2209,$AT$5:$AT2209,$AT2209))</f>
        <v/>
      </c>
      <c r="AZ2209" s="14" t="str">
        <f>IF($B2209="","",COUNTIFS($B$5:$B2209,$B2209,$AV$5:$AV2209,$AV2209))</f>
        <v/>
      </c>
      <c r="BA2209" s="14" t="str">
        <f t="shared" si="346"/>
        <v/>
      </c>
      <c r="BB2209" s="14" t="str">
        <f t="shared" si="347"/>
        <v/>
      </c>
      <c r="BC2209" s="14">
        <f t="shared" si="348"/>
        <v>0</v>
      </c>
      <c r="BF2209" s="20" t="str">
        <f t="shared" si="349"/>
        <v/>
      </c>
    </row>
    <row r="2210" spans="45:58" ht="14.25" customHeight="1">
      <c r="AS2210" s="18" t="str">
        <f t="shared" si="340"/>
        <v/>
      </c>
      <c r="AT2210" s="12" t="str">
        <f t="shared" si="341"/>
        <v/>
      </c>
      <c r="AU2210" s="19" t="str">
        <f t="shared" si="342"/>
        <v/>
      </c>
      <c r="AV2210" s="12" t="str">
        <f t="shared" si="343"/>
        <v/>
      </c>
      <c r="AW2210" s="12" t="str">
        <f t="shared" si="344"/>
        <v/>
      </c>
      <c r="AX2210" s="14" t="str">
        <f t="shared" si="345"/>
        <v/>
      </c>
      <c r="AY2210" s="14" t="str">
        <f>IF($B2210="","",COUNTIFS($B$5:$B2210,$B2210,$AT$5:$AT2210,$AT2210))</f>
        <v/>
      </c>
      <c r="AZ2210" s="14" t="str">
        <f>IF($B2210="","",COUNTIFS($B$5:$B2210,$B2210,$AV$5:$AV2210,$AV2210))</f>
        <v/>
      </c>
      <c r="BA2210" s="14" t="str">
        <f t="shared" si="346"/>
        <v/>
      </c>
      <c r="BB2210" s="14" t="str">
        <f t="shared" si="347"/>
        <v/>
      </c>
      <c r="BC2210" s="14">
        <f t="shared" si="348"/>
        <v>0</v>
      </c>
      <c r="BF2210" s="20" t="str">
        <f t="shared" si="349"/>
        <v/>
      </c>
    </row>
    <row r="2211" spans="45:58" ht="14.25" customHeight="1">
      <c r="AS2211" s="18" t="str">
        <f t="shared" si="340"/>
        <v/>
      </c>
      <c r="AT2211" s="12" t="str">
        <f t="shared" si="341"/>
        <v/>
      </c>
      <c r="AU2211" s="19" t="str">
        <f t="shared" si="342"/>
        <v/>
      </c>
      <c r="AV2211" s="12" t="str">
        <f t="shared" si="343"/>
        <v/>
      </c>
      <c r="AW2211" s="12" t="str">
        <f t="shared" si="344"/>
        <v/>
      </c>
      <c r="AX2211" s="14" t="str">
        <f t="shared" si="345"/>
        <v/>
      </c>
      <c r="AY2211" s="14" t="str">
        <f>IF($B2211="","",COUNTIFS($B$5:$B2211,$B2211,$AT$5:$AT2211,$AT2211))</f>
        <v/>
      </c>
      <c r="AZ2211" s="14" t="str">
        <f>IF($B2211="","",COUNTIFS($B$5:$B2211,$B2211,$AV$5:$AV2211,$AV2211))</f>
        <v/>
      </c>
      <c r="BA2211" s="14" t="str">
        <f t="shared" si="346"/>
        <v/>
      </c>
      <c r="BB2211" s="14" t="str">
        <f t="shared" si="347"/>
        <v/>
      </c>
      <c r="BC2211" s="14">
        <f t="shared" si="348"/>
        <v>0</v>
      </c>
      <c r="BF2211" s="20" t="str">
        <f t="shared" si="349"/>
        <v/>
      </c>
    </row>
    <row r="2212" spans="45:58" ht="14.25" customHeight="1">
      <c r="AS2212" s="18" t="str">
        <f t="shared" si="340"/>
        <v/>
      </c>
      <c r="AT2212" s="12" t="str">
        <f t="shared" si="341"/>
        <v/>
      </c>
      <c r="AU2212" s="19" t="str">
        <f t="shared" si="342"/>
        <v/>
      </c>
      <c r="AV2212" s="12" t="str">
        <f t="shared" si="343"/>
        <v/>
      </c>
      <c r="AW2212" s="12" t="str">
        <f t="shared" si="344"/>
        <v/>
      </c>
      <c r="AX2212" s="14" t="str">
        <f t="shared" si="345"/>
        <v/>
      </c>
      <c r="AY2212" s="14" t="str">
        <f>IF($B2212="","",COUNTIFS($B$5:$B2212,$B2212,$AT$5:$AT2212,$AT2212))</f>
        <v/>
      </c>
      <c r="AZ2212" s="14" t="str">
        <f>IF($B2212="","",COUNTIFS($B$5:$B2212,$B2212,$AV$5:$AV2212,$AV2212))</f>
        <v/>
      </c>
      <c r="BA2212" s="14" t="str">
        <f t="shared" si="346"/>
        <v/>
      </c>
      <c r="BB2212" s="14" t="str">
        <f t="shared" si="347"/>
        <v/>
      </c>
      <c r="BC2212" s="14">
        <f t="shared" si="348"/>
        <v>0</v>
      </c>
      <c r="BF2212" s="20" t="str">
        <f t="shared" si="349"/>
        <v/>
      </c>
    </row>
    <row r="2213" spans="45:58" ht="14.25" customHeight="1">
      <c r="AS2213" s="18" t="str">
        <f t="shared" si="340"/>
        <v/>
      </c>
      <c r="AT2213" s="12" t="str">
        <f t="shared" si="341"/>
        <v/>
      </c>
      <c r="AU2213" s="19" t="str">
        <f t="shared" si="342"/>
        <v/>
      </c>
      <c r="AV2213" s="12" t="str">
        <f t="shared" si="343"/>
        <v/>
      </c>
      <c r="AW2213" s="12" t="str">
        <f t="shared" si="344"/>
        <v/>
      </c>
      <c r="AX2213" s="14" t="str">
        <f t="shared" si="345"/>
        <v/>
      </c>
      <c r="AY2213" s="14" t="str">
        <f>IF($B2213="","",COUNTIFS($B$5:$B2213,$B2213,$AT$5:$AT2213,$AT2213))</f>
        <v/>
      </c>
      <c r="AZ2213" s="14" t="str">
        <f>IF($B2213="","",COUNTIFS($B$5:$B2213,$B2213,$AV$5:$AV2213,$AV2213))</f>
        <v/>
      </c>
      <c r="BA2213" s="14" t="str">
        <f t="shared" si="346"/>
        <v/>
      </c>
      <c r="BB2213" s="14" t="str">
        <f t="shared" si="347"/>
        <v/>
      </c>
      <c r="BC2213" s="14">
        <f t="shared" si="348"/>
        <v>0</v>
      </c>
      <c r="BF2213" s="20" t="str">
        <f t="shared" si="349"/>
        <v/>
      </c>
    </row>
    <row r="2214" spans="45:58" ht="14.25" customHeight="1">
      <c r="AS2214" s="18" t="str">
        <f t="shared" si="340"/>
        <v/>
      </c>
      <c r="AT2214" s="12" t="str">
        <f t="shared" si="341"/>
        <v/>
      </c>
      <c r="AU2214" s="19" t="str">
        <f t="shared" si="342"/>
        <v/>
      </c>
      <c r="AV2214" s="12" t="str">
        <f t="shared" si="343"/>
        <v/>
      </c>
      <c r="AW2214" s="12" t="str">
        <f t="shared" si="344"/>
        <v/>
      </c>
      <c r="AX2214" s="14" t="str">
        <f t="shared" si="345"/>
        <v/>
      </c>
      <c r="AY2214" s="14" t="str">
        <f>IF($B2214="","",COUNTIFS($B$5:$B2214,$B2214,$AT$5:$AT2214,$AT2214))</f>
        <v/>
      </c>
      <c r="AZ2214" s="14" t="str">
        <f>IF($B2214="","",COUNTIFS($B$5:$B2214,$B2214,$AV$5:$AV2214,$AV2214))</f>
        <v/>
      </c>
      <c r="BA2214" s="14" t="str">
        <f t="shared" si="346"/>
        <v/>
      </c>
      <c r="BB2214" s="14" t="str">
        <f t="shared" si="347"/>
        <v/>
      </c>
      <c r="BC2214" s="14">
        <f t="shared" si="348"/>
        <v>0</v>
      </c>
      <c r="BF2214" s="20" t="str">
        <f t="shared" si="349"/>
        <v/>
      </c>
    </row>
    <row r="2215" spans="45:58" ht="14.25" customHeight="1">
      <c r="AS2215" s="18" t="str">
        <f t="shared" si="340"/>
        <v/>
      </c>
      <c r="AT2215" s="12" t="str">
        <f t="shared" si="341"/>
        <v/>
      </c>
      <c r="AU2215" s="19" t="str">
        <f t="shared" si="342"/>
        <v/>
      </c>
      <c r="AV2215" s="12" t="str">
        <f t="shared" si="343"/>
        <v/>
      </c>
      <c r="AW2215" s="12" t="str">
        <f t="shared" si="344"/>
        <v/>
      </c>
      <c r="AX2215" s="14" t="str">
        <f t="shared" si="345"/>
        <v/>
      </c>
      <c r="AY2215" s="14" t="str">
        <f>IF($B2215="","",COUNTIFS($B$5:$B2215,$B2215,$AT$5:$AT2215,$AT2215))</f>
        <v/>
      </c>
      <c r="AZ2215" s="14" t="str">
        <f>IF($B2215="","",COUNTIFS($B$5:$B2215,$B2215,$AV$5:$AV2215,$AV2215))</f>
        <v/>
      </c>
      <c r="BA2215" s="14" t="str">
        <f t="shared" si="346"/>
        <v/>
      </c>
      <c r="BB2215" s="14" t="str">
        <f t="shared" si="347"/>
        <v/>
      </c>
      <c r="BC2215" s="14">
        <f t="shared" si="348"/>
        <v>0</v>
      </c>
      <c r="BF2215" s="20" t="str">
        <f t="shared" si="349"/>
        <v/>
      </c>
    </row>
    <row r="2216" spans="45:58" ht="14.25" customHeight="1">
      <c r="AS2216" s="18" t="str">
        <f t="shared" si="340"/>
        <v/>
      </c>
      <c r="AT2216" s="12" t="str">
        <f t="shared" si="341"/>
        <v/>
      </c>
      <c r="AU2216" s="19" t="str">
        <f t="shared" si="342"/>
        <v/>
      </c>
      <c r="AV2216" s="12" t="str">
        <f t="shared" si="343"/>
        <v/>
      </c>
      <c r="AW2216" s="12" t="str">
        <f t="shared" si="344"/>
        <v/>
      </c>
      <c r="AX2216" s="14" t="str">
        <f t="shared" si="345"/>
        <v/>
      </c>
      <c r="AY2216" s="14" t="str">
        <f>IF($B2216="","",COUNTIFS($B$5:$B2216,$B2216,$AT$5:$AT2216,$AT2216))</f>
        <v/>
      </c>
      <c r="AZ2216" s="14" t="str">
        <f>IF($B2216="","",COUNTIFS($B$5:$B2216,$B2216,$AV$5:$AV2216,$AV2216))</f>
        <v/>
      </c>
      <c r="BA2216" s="14" t="str">
        <f t="shared" si="346"/>
        <v/>
      </c>
      <c r="BB2216" s="14" t="str">
        <f t="shared" si="347"/>
        <v/>
      </c>
      <c r="BC2216" s="14">
        <f t="shared" si="348"/>
        <v>0</v>
      </c>
      <c r="BF2216" s="20" t="str">
        <f t="shared" si="349"/>
        <v/>
      </c>
    </row>
    <row r="2217" spans="45:58" ht="14.25" customHeight="1">
      <c r="AS2217" s="18" t="str">
        <f t="shared" si="340"/>
        <v/>
      </c>
      <c r="AT2217" s="12" t="str">
        <f t="shared" si="341"/>
        <v/>
      </c>
      <c r="AU2217" s="19" t="str">
        <f t="shared" si="342"/>
        <v/>
      </c>
      <c r="AV2217" s="12" t="str">
        <f t="shared" si="343"/>
        <v/>
      </c>
      <c r="AW2217" s="12" t="str">
        <f t="shared" si="344"/>
        <v/>
      </c>
      <c r="AX2217" s="14" t="str">
        <f t="shared" si="345"/>
        <v/>
      </c>
      <c r="AY2217" s="14" t="str">
        <f>IF($B2217="","",COUNTIFS($B$5:$B2217,$B2217,$AT$5:$AT2217,$AT2217))</f>
        <v/>
      </c>
      <c r="AZ2217" s="14" t="str">
        <f>IF($B2217="","",COUNTIFS($B$5:$B2217,$B2217,$AV$5:$AV2217,$AV2217))</f>
        <v/>
      </c>
      <c r="BA2217" s="14" t="str">
        <f t="shared" si="346"/>
        <v/>
      </c>
      <c r="BB2217" s="14" t="str">
        <f t="shared" si="347"/>
        <v/>
      </c>
      <c r="BC2217" s="14">
        <f t="shared" si="348"/>
        <v>0</v>
      </c>
      <c r="BF2217" s="20" t="str">
        <f t="shared" si="349"/>
        <v/>
      </c>
    </row>
    <row r="2218" spans="45:58" ht="14.25" customHeight="1">
      <c r="AS2218" s="18" t="str">
        <f t="shared" si="340"/>
        <v/>
      </c>
      <c r="AT2218" s="12" t="str">
        <f t="shared" si="341"/>
        <v/>
      </c>
      <c r="AU2218" s="19" t="str">
        <f t="shared" si="342"/>
        <v/>
      </c>
      <c r="AV2218" s="12" t="str">
        <f t="shared" si="343"/>
        <v/>
      </c>
      <c r="AW2218" s="12" t="str">
        <f t="shared" si="344"/>
        <v/>
      </c>
      <c r="AX2218" s="14" t="str">
        <f t="shared" si="345"/>
        <v/>
      </c>
      <c r="AY2218" s="14" t="str">
        <f>IF($B2218="","",COUNTIFS($B$5:$B2218,$B2218,$AT$5:$AT2218,$AT2218))</f>
        <v/>
      </c>
      <c r="AZ2218" s="14" t="str">
        <f>IF($B2218="","",COUNTIFS($B$5:$B2218,$B2218,$AV$5:$AV2218,$AV2218))</f>
        <v/>
      </c>
      <c r="BA2218" s="14" t="str">
        <f t="shared" si="346"/>
        <v/>
      </c>
      <c r="BB2218" s="14" t="str">
        <f t="shared" si="347"/>
        <v/>
      </c>
      <c r="BC2218" s="14">
        <f t="shared" si="348"/>
        <v>0</v>
      </c>
      <c r="BF2218" s="20" t="str">
        <f t="shared" si="349"/>
        <v/>
      </c>
    </row>
    <row r="2219" spans="45:58" ht="14.25" customHeight="1">
      <c r="AS2219" s="18" t="str">
        <f t="shared" si="340"/>
        <v/>
      </c>
      <c r="AT2219" s="12" t="str">
        <f t="shared" si="341"/>
        <v/>
      </c>
      <c r="AU2219" s="19" t="str">
        <f t="shared" si="342"/>
        <v/>
      </c>
      <c r="AV2219" s="12" t="str">
        <f t="shared" si="343"/>
        <v/>
      </c>
      <c r="AW2219" s="12" t="str">
        <f t="shared" si="344"/>
        <v/>
      </c>
      <c r="AX2219" s="14" t="str">
        <f t="shared" si="345"/>
        <v/>
      </c>
      <c r="AY2219" s="14" t="str">
        <f>IF($B2219="","",COUNTIFS($B$5:$B2219,$B2219,$AT$5:$AT2219,$AT2219))</f>
        <v/>
      </c>
      <c r="AZ2219" s="14" t="str">
        <f>IF($B2219="","",COUNTIFS($B$5:$B2219,$B2219,$AV$5:$AV2219,$AV2219))</f>
        <v/>
      </c>
      <c r="BA2219" s="14" t="str">
        <f t="shared" si="346"/>
        <v/>
      </c>
      <c r="BB2219" s="14" t="str">
        <f t="shared" si="347"/>
        <v/>
      </c>
      <c r="BC2219" s="14">
        <f t="shared" si="348"/>
        <v>0</v>
      </c>
      <c r="BF2219" s="20" t="str">
        <f t="shared" si="349"/>
        <v/>
      </c>
    </row>
    <row r="2220" spans="45:58" ht="14.25" customHeight="1">
      <c r="AS2220" s="18" t="str">
        <f t="shared" si="340"/>
        <v/>
      </c>
      <c r="AT2220" s="12" t="str">
        <f t="shared" si="341"/>
        <v/>
      </c>
      <c r="AU2220" s="19" t="str">
        <f t="shared" si="342"/>
        <v/>
      </c>
      <c r="AV2220" s="12" t="str">
        <f t="shared" si="343"/>
        <v/>
      </c>
      <c r="AW2220" s="12" t="str">
        <f t="shared" si="344"/>
        <v/>
      </c>
      <c r="AX2220" s="14" t="str">
        <f t="shared" si="345"/>
        <v/>
      </c>
      <c r="AY2220" s="14" t="str">
        <f>IF($B2220="","",COUNTIFS($B$5:$B2220,$B2220,$AT$5:$AT2220,$AT2220))</f>
        <v/>
      </c>
      <c r="AZ2220" s="14" t="str">
        <f>IF($B2220="","",COUNTIFS($B$5:$B2220,$B2220,$AV$5:$AV2220,$AV2220))</f>
        <v/>
      </c>
      <c r="BA2220" s="14" t="str">
        <f t="shared" si="346"/>
        <v/>
      </c>
      <c r="BB2220" s="14" t="str">
        <f t="shared" si="347"/>
        <v/>
      </c>
      <c r="BC2220" s="14">
        <f t="shared" si="348"/>
        <v>0</v>
      </c>
      <c r="BF2220" s="20" t="str">
        <f t="shared" si="349"/>
        <v/>
      </c>
    </row>
    <row r="2221" spans="45:58" ht="14.25" customHeight="1">
      <c r="AS2221" s="18" t="str">
        <f t="shared" si="340"/>
        <v/>
      </c>
      <c r="AT2221" s="12" t="str">
        <f t="shared" si="341"/>
        <v/>
      </c>
      <c r="AU2221" s="19" t="str">
        <f t="shared" si="342"/>
        <v/>
      </c>
      <c r="AV2221" s="12" t="str">
        <f t="shared" si="343"/>
        <v/>
      </c>
      <c r="AW2221" s="12" t="str">
        <f t="shared" si="344"/>
        <v/>
      </c>
      <c r="AX2221" s="14" t="str">
        <f t="shared" si="345"/>
        <v/>
      </c>
      <c r="AY2221" s="14" t="str">
        <f>IF($B2221="","",COUNTIFS($B$5:$B2221,$B2221,$AT$5:$AT2221,$AT2221))</f>
        <v/>
      </c>
      <c r="AZ2221" s="14" t="str">
        <f>IF($B2221="","",COUNTIFS($B$5:$B2221,$B2221,$AV$5:$AV2221,$AV2221))</f>
        <v/>
      </c>
      <c r="BA2221" s="14" t="str">
        <f t="shared" si="346"/>
        <v/>
      </c>
      <c r="BB2221" s="14" t="str">
        <f t="shared" si="347"/>
        <v/>
      </c>
      <c r="BC2221" s="14">
        <f t="shared" si="348"/>
        <v>0</v>
      </c>
      <c r="BF2221" s="20" t="str">
        <f t="shared" si="349"/>
        <v/>
      </c>
    </row>
    <row r="2222" spans="45:58" ht="14.25" customHeight="1">
      <c r="AS2222" s="18" t="str">
        <f t="shared" si="340"/>
        <v/>
      </c>
      <c r="AT2222" s="12" t="str">
        <f t="shared" si="341"/>
        <v/>
      </c>
      <c r="AU2222" s="19" t="str">
        <f t="shared" si="342"/>
        <v/>
      </c>
      <c r="AV2222" s="12" t="str">
        <f t="shared" si="343"/>
        <v/>
      </c>
      <c r="AW2222" s="12" t="str">
        <f t="shared" si="344"/>
        <v/>
      </c>
      <c r="AX2222" s="14" t="str">
        <f t="shared" si="345"/>
        <v/>
      </c>
      <c r="AY2222" s="14" t="str">
        <f>IF($B2222="","",COUNTIFS($B$5:$B2222,$B2222,$AT$5:$AT2222,$AT2222))</f>
        <v/>
      </c>
      <c r="AZ2222" s="14" t="str">
        <f>IF($B2222="","",COUNTIFS($B$5:$B2222,$B2222,$AV$5:$AV2222,$AV2222))</f>
        <v/>
      </c>
      <c r="BA2222" s="14" t="str">
        <f t="shared" si="346"/>
        <v/>
      </c>
      <c r="BB2222" s="14" t="str">
        <f t="shared" si="347"/>
        <v/>
      </c>
      <c r="BC2222" s="14">
        <f t="shared" si="348"/>
        <v>0</v>
      </c>
      <c r="BF2222" s="20" t="str">
        <f t="shared" si="349"/>
        <v/>
      </c>
    </row>
    <row r="2223" spans="45:58" ht="14.25" customHeight="1">
      <c r="AS2223" s="18" t="str">
        <f t="shared" si="340"/>
        <v/>
      </c>
      <c r="AT2223" s="12" t="str">
        <f t="shared" si="341"/>
        <v/>
      </c>
      <c r="AU2223" s="19" t="str">
        <f t="shared" si="342"/>
        <v/>
      </c>
      <c r="AV2223" s="12" t="str">
        <f t="shared" si="343"/>
        <v/>
      </c>
      <c r="AW2223" s="12" t="str">
        <f t="shared" si="344"/>
        <v/>
      </c>
      <c r="AX2223" s="14" t="str">
        <f t="shared" si="345"/>
        <v/>
      </c>
      <c r="AY2223" s="14" t="str">
        <f>IF($B2223="","",COUNTIFS($B$5:$B2223,$B2223,$AT$5:$AT2223,$AT2223))</f>
        <v/>
      </c>
      <c r="AZ2223" s="14" t="str">
        <f>IF($B2223="","",COUNTIFS($B$5:$B2223,$B2223,$AV$5:$AV2223,$AV2223))</f>
        <v/>
      </c>
      <c r="BA2223" s="14" t="str">
        <f t="shared" si="346"/>
        <v/>
      </c>
      <c r="BB2223" s="14" t="str">
        <f t="shared" si="347"/>
        <v/>
      </c>
      <c r="BC2223" s="14">
        <f t="shared" si="348"/>
        <v>0</v>
      </c>
      <c r="BF2223" s="20" t="str">
        <f t="shared" si="349"/>
        <v/>
      </c>
    </row>
    <row r="2224" spans="45:58" ht="14.25" customHeight="1">
      <c r="AS2224" s="18" t="str">
        <f t="shared" si="340"/>
        <v/>
      </c>
      <c r="AT2224" s="12" t="str">
        <f t="shared" si="341"/>
        <v/>
      </c>
      <c r="AU2224" s="19" t="str">
        <f t="shared" si="342"/>
        <v/>
      </c>
      <c r="AV2224" s="12" t="str">
        <f t="shared" si="343"/>
        <v/>
      </c>
      <c r="AW2224" s="12" t="str">
        <f t="shared" si="344"/>
        <v/>
      </c>
      <c r="AX2224" s="14" t="str">
        <f t="shared" si="345"/>
        <v/>
      </c>
      <c r="AY2224" s="14" t="str">
        <f>IF($B2224="","",COUNTIFS($B$5:$B2224,$B2224,$AT$5:$AT2224,$AT2224))</f>
        <v/>
      </c>
      <c r="AZ2224" s="14" t="str">
        <f>IF($B2224="","",COUNTIFS($B$5:$B2224,$B2224,$AV$5:$AV2224,$AV2224))</f>
        <v/>
      </c>
      <c r="BA2224" s="14" t="str">
        <f t="shared" si="346"/>
        <v/>
      </c>
      <c r="BB2224" s="14" t="str">
        <f t="shared" si="347"/>
        <v/>
      </c>
      <c r="BC2224" s="14">
        <f t="shared" si="348"/>
        <v>0</v>
      </c>
      <c r="BF2224" s="20" t="str">
        <f t="shared" si="349"/>
        <v/>
      </c>
    </row>
    <row r="2225" spans="45:58" ht="14.25" customHeight="1">
      <c r="AS2225" s="18" t="str">
        <f t="shared" si="340"/>
        <v/>
      </c>
      <c r="AT2225" s="12" t="str">
        <f t="shared" si="341"/>
        <v/>
      </c>
      <c r="AU2225" s="19" t="str">
        <f t="shared" si="342"/>
        <v/>
      </c>
      <c r="AV2225" s="12" t="str">
        <f t="shared" si="343"/>
        <v/>
      </c>
      <c r="AW2225" s="12" t="str">
        <f t="shared" si="344"/>
        <v/>
      </c>
      <c r="AX2225" s="14" t="str">
        <f t="shared" si="345"/>
        <v/>
      </c>
      <c r="AY2225" s="14" t="str">
        <f>IF($B2225="","",COUNTIFS($B$5:$B2225,$B2225,$AT$5:$AT2225,$AT2225))</f>
        <v/>
      </c>
      <c r="AZ2225" s="14" t="str">
        <f>IF($B2225="","",COUNTIFS($B$5:$B2225,$B2225,$AV$5:$AV2225,$AV2225))</f>
        <v/>
      </c>
      <c r="BA2225" s="14" t="str">
        <f t="shared" si="346"/>
        <v/>
      </c>
      <c r="BB2225" s="14" t="str">
        <f t="shared" si="347"/>
        <v/>
      </c>
      <c r="BC2225" s="14">
        <f t="shared" si="348"/>
        <v>0</v>
      </c>
      <c r="BF2225" s="20" t="str">
        <f t="shared" si="349"/>
        <v/>
      </c>
    </row>
    <row r="2226" spans="45:58" ht="14.25" customHeight="1">
      <c r="AS2226" s="18" t="str">
        <f t="shared" si="340"/>
        <v/>
      </c>
      <c r="AT2226" s="12" t="str">
        <f t="shared" si="341"/>
        <v/>
      </c>
      <c r="AU2226" s="19" t="str">
        <f t="shared" si="342"/>
        <v/>
      </c>
      <c r="AV2226" s="12" t="str">
        <f t="shared" si="343"/>
        <v/>
      </c>
      <c r="AW2226" s="12" t="str">
        <f t="shared" si="344"/>
        <v/>
      </c>
      <c r="AX2226" s="14" t="str">
        <f t="shared" si="345"/>
        <v/>
      </c>
      <c r="AY2226" s="14" t="str">
        <f>IF($B2226="","",COUNTIFS($B$5:$B2226,$B2226,$AT$5:$AT2226,$AT2226))</f>
        <v/>
      </c>
      <c r="AZ2226" s="14" t="str">
        <f>IF($B2226="","",COUNTIFS($B$5:$B2226,$B2226,$AV$5:$AV2226,$AV2226))</f>
        <v/>
      </c>
      <c r="BA2226" s="14" t="str">
        <f t="shared" si="346"/>
        <v/>
      </c>
      <c r="BB2226" s="14" t="str">
        <f t="shared" si="347"/>
        <v/>
      </c>
      <c r="BC2226" s="14">
        <f t="shared" si="348"/>
        <v>0</v>
      </c>
      <c r="BF2226" s="20" t="str">
        <f t="shared" si="349"/>
        <v/>
      </c>
    </row>
    <row r="2227" spans="45:58" ht="14.25" customHeight="1">
      <c r="AS2227" s="18" t="str">
        <f t="shared" si="340"/>
        <v/>
      </c>
      <c r="AT2227" s="12" t="str">
        <f t="shared" si="341"/>
        <v/>
      </c>
      <c r="AU2227" s="19" t="str">
        <f t="shared" si="342"/>
        <v/>
      </c>
      <c r="AV2227" s="12" t="str">
        <f t="shared" si="343"/>
        <v/>
      </c>
      <c r="AW2227" s="12" t="str">
        <f t="shared" si="344"/>
        <v/>
      </c>
      <c r="AX2227" s="14" t="str">
        <f t="shared" si="345"/>
        <v/>
      </c>
      <c r="AY2227" s="14" t="str">
        <f>IF($B2227="","",COUNTIFS($B$5:$B2227,$B2227,$AT$5:$AT2227,$AT2227))</f>
        <v/>
      </c>
      <c r="AZ2227" s="14" t="str">
        <f>IF($B2227="","",COUNTIFS($B$5:$B2227,$B2227,$AV$5:$AV2227,$AV2227))</f>
        <v/>
      </c>
      <c r="BA2227" s="14" t="str">
        <f t="shared" si="346"/>
        <v/>
      </c>
      <c r="BB2227" s="14" t="str">
        <f t="shared" si="347"/>
        <v/>
      </c>
      <c r="BC2227" s="14">
        <f t="shared" si="348"/>
        <v>0</v>
      </c>
      <c r="BF2227" s="20" t="str">
        <f t="shared" si="349"/>
        <v/>
      </c>
    </row>
    <row r="2228" spans="45:58" ht="14.25" customHeight="1">
      <c r="AS2228" s="18" t="str">
        <f t="shared" si="340"/>
        <v/>
      </c>
      <c r="AT2228" s="12" t="str">
        <f t="shared" si="341"/>
        <v/>
      </c>
      <c r="AU2228" s="19" t="str">
        <f t="shared" si="342"/>
        <v/>
      </c>
      <c r="AV2228" s="12" t="str">
        <f t="shared" si="343"/>
        <v/>
      </c>
      <c r="AW2228" s="12" t="str">
        <f t="shared" si="344"/>
        <v/>
      </c>
      <c r="AX2228" s="14" t="str">
        <f t="shared" si="345"/>
        <v/>
      </c>
      <c r="AY2228" s="14" t="str">
        <f>IF($B2228="","",COUNTIFS($B$5:$B2228,$B2228,$AT$5:$AT2228,$AT2228))</f>
        <v/>
      </c>
      <c r="AZ2228" s="14" t="str">
        <f>IF($B2228="","",COUNTIFS($B$5:$B2228,$B2228,$AV$5:$AV2228,$AV2228))</f>
        <v/>
      </c>
      <c r="BA2228" s="14" t="str">
        <f t="shared" si="346"/>
        <v/>
      </c>
      <c r="BB2228" s="14" t="str">
        <f t="shared" si="347"/>
        <v/>
      </c>
      <c r="BC2228" s="14">
        <f t="shared" si="348"/>
        <v>0</v>
      </c>
      <c r="BF2228" s="20" t="str">
        <f t="shared" si="349"/>
        <v/>
      </c>
    </row>
    <row r="2229" spans="45:58" ht="14.25" customHeight="1">
      <c r="AS2229" s="18" t="str">
        <f t="shared" si="340"/>
        <v/>
      </c>
      <c r="AT2229" s="12" t="str">
        <f t="shared" si="341"/>
        <v/>
      </c>
      <c r="AU2229" s="19" t="str">
        <f t="shared" si="342"/>
        <v/>
      </c>
      <c r="AV2229" s="12" t="str">
        <f t="shared" si="343"/>
        <v/>
      </c>
      <c r="AW2229" s="12" t="str">
        <f t="shared" si="344"/>
        <v/>
      </c>
      <c r="AX2229" s="14" t="str">
        <f t="shared" si="345"/>
        <v/>
      </c>
      <c r="AY2229" s="14" t="str">
        <f>IF($B2229="","",COUNTIFS($B$5:$B2229,$B2229,$AT$5:$AT2229,$AT2229))</f>
        <v/>
      </c>
      <c r="AZ2229" s="14" t="str">
        <f>IF($B2229="","",COUNTIFS($B$5:$B2229,$B2229,$AV$5:$AV2229,$AV2229))</f>
        <v/>
      </c>
      <c r="BA2229" s="14" t="str">
        <f t="shared" si="346"/>
        <v/>
      </c>
      <c r="BB2229" s="14" t="str">
        <f t="shared" si="347"/>
        <v/>
      </c>
      <c r="BC2229" s="14">
        <f t="shared" si="348"/>
        <v>0</v>
      </c>
      <c r="BF2229" s="20" t="str">
        <f t="shared" si="349"/>
        <v/>
      </c>
    </row>
    <row r="2230" spans="45:58" ht="14.25" customHeight="1">
      <c r="AS2230" s="18" t="str">
        <f t="shared" si="340"/>
        <v/>
      </c>
      <c r="AT2230" s="12" t="str">
        <f t="shared" si="341"/>
        <v/>
      </c>
      <c r="AU2230" s="19" t="str">
        <f t="shared" si="342"/>
        <v/>
      </c>
      <c r="AV2230" s="12" t="str">
        <f t="shared" si="343"/>
        <v/>
      </c>
      <c r="AW2230" s="12" t="str">
        <f t="shared" si="344"/>
        <v/>
      </c>
      <c r="AX2230" s="14" t="str">
        <f t="shared" si="345"/>
        <v/>
      </c>
      <c r="AY2230" s="14" t="str">
        <f>IF($B2230="","",COUNTIFS($B$5:$B2230,$B2230,$AT$5:$AT2230,$AT2230))</f>
        <v/>
      </c>
      <c r="AZ2230" s="14" t="str">
        <f>IF($B2230="","",COUNTIFS($B$5:$B2230,$B2230,$AV$5:$AV2230,$AV2230))</f>
        <v/>
      </c>
      <c r="BA2230" s="14" t="str">
        <f t="shared" si="346"/>
        <v/>
      </c>
      <c r="BB2230" s="14" t="str">
        <f t="shared" si="347"/>
        <v/>
      </c>
      <c r="BC2230" s="14">
        <f t="shared" si="348"/>
        <v>0</v>
      </c>
      <c r="BF2230" s="20" t="str">
        <f t="shared" si="349"/>
        <v/>
      </c>
    </row>
    <row r="2231" spans="45:58" ht="14.25" customHeight="1">
      <c r="AS2231" s="18" t="str">
        <f t="shared" si="340"/>
        <v/>
      </c>
      <c r="AT2231" s="12" t="str">
        <f t="shared" si="341"/>
        <v/>
      </c>
      <c r="AU2231" s="19" t="str">
        <f t="shared" si="342"/>
        <v/>
      </c>
      <c r="AV2231" s="12" t="str">
        <f t="shared" si="343"/>
        <v/>
      </c>
      <c r="AW2231" s="12" t="str">
        <f t="shared" si="344"/>
        <v/>
      </c>
      <c r="AX2231" s="14" t="str">
        <f t="shared" si="345"/>
        <v/>
      </c>
      <c r="AY2231" s="14" t="str">
        <f>IF($B2231="","",COUNTIFS($B$5:$B2231,$B2231,$AT$5:$AT2231,$AT2231))</f>
        <v/>
      </c>
      <c r="AZ2231" s="14" t="str">
        <f>IF($B2231="","",COUNTIFS($B$5:$B2231,$B2231,$AV$5:$AV2231,$AV2231))</f>
        <v/>
      </c>
      <c r="BA2231" s="14" t="str">
        <f t="shared" si="346"/>
        <v/>
      </c>
      <c r="BB2231" s="14" t="str">
        <f t="shared" si="347"/>
        <v/>
      </c>
      <c r="BC2231" s="14">
        <f t="shared" si="348"/>
        <v>0</v>
      </c>
      <c r="BF2231" s="20" t="str">
        <f t="shared" si="349"/>
        <v/>
      </c>
    </row>
    <row r="2232" spans="45:58" ht="14.25" customHeight="1">
      <c r="AS2232" s="18" t="str">
        <f t="shared" si="340"/>
        <v/>
      </c>
      <c r="AT2232" s="12" t="str">
        <f t="shared" si="341"/>
        <v/>
      </c>
      <c r="AU2232" s="19" t="str">
        <f t="shared" si="342"/>
        <v/>
      </c>
      <c r="AV2232" s="12" t="str">
        <f t="shared" si="343"/>
        <v/>
      </c>
      <c r="AW2232" s="12" t="str">
        <f t="shared" si="344"/>
        <v/>
      </c>
      <c r="AX2232" s="14" t="str">
        <f t="shared" si="345"/>
        <v/>
      </c>
      <c r="AY2232" s="14" t="str">
        <f>IF($B2232="","",COUNTIFS($B$5:$B2232,$B2232,$AT$5:$AT2232,$AT2232))</f>
        <v/>
      </c>
      <c r="AZ2232" s="14" t="str">
        <f>IF($B2232="","",COUNTIFS($B$5:$B2232,$B2232,$AV$5:$AV2232,$AV2232))</f>
        <v/>
      </c>
      <c r="BA2232" s="14" t="str">
        <f t="shared" si="346"/>
        <v/>
      </c>
      <c r="BB2232" s="14" t="str">
        <f t="shared" si="347"/>
        <v/>
      </c>
      <c r="BC2232" s="14">
        <f t="shared" si="348"/>
        <v>0</v>
      </c>
      <c r="BF2232" s="20" t="str">
        <f t="shared" si="349"/>
        <v/>
      </c>
    </row>
    <row r="2233" spans="45:58" ht="14.25" customHeight="1">
      <c r="AS2233" s="18" t="str">
        <f t="shared" si="340"/>
        <v/>
      </c>
      <c r="AT2233" s="12" t="str">
        <f t="shared" si="341"/>
        <v/>
      </c>
      <c r="AU2233" s="19" t="str">
        <f t="shared" si="342"/>
        <v/>
      </c>
      <c r="AV2233" s="12" t="str">
        <f t="shared" si="343"/>
        <v/>
      </c>
      <c r="AW2233" s="12" t="str">
        <f t="shared" si="344"/>
        <v/>
      </c>
      <c r="AX2233" s="14" t="str">
        <f t="shared" si="345"/>
        <v/>
      </c>
      <c r="AY2233" s="14" t="str">
        <f>IF($B2233="","",COUNTIFS($B$5:$B2233,$B2233,$AT$5:$AT2233,$AT2233))</f>
        <v/>
      </c>
      <c r="AZ2233" s="14" t="str">
        <f>IF($B2233="","",COUNTIFS($B$5:$B2233,$B2233,$AV$5:$AV2233,$AV2233))</f>
        <v/>
      </c>
      <c r="BA2233" s="14" t="str">
        <f t="shared" si="346"/>
        <v/>
      </c>
      <c r="BB2233" s="14" t="str">
        <f t="shared" si="347"/>
        <v/>
      </c>
      <c r="BC2233" s="14">
        <f t="shared" si="348"/>
        <v>0</v>
      </c>
      <c r="BF2233" s="20" t="str">
        <f t="shared" si="349"/>
        <v/>
      </c>
    </row>
    <row r="2234" spans="45:58" ht="14.25" customHeight="1">
      <c r="AS2234" s="18" t="str">
        <f t="shared" si="340"/>
        <v/>
      </c>
      <c r="AT2234" s="12" t="str">
        <f t="shared" si="341"/>
        <v/>
      </c>
      <c r="AU2234" s="19" t="str">
        <f t="shared" si="342"/>
        <v/>
      </c>
      <c r="AV2234" s="12" t="str">
        <f t="shared" si="343"/>
        <v/>
      </c>
      <c r="AW2234" s="12" t="str">
        <f t="shared" si="344"/>
        <v/>
      </c>
      <c r="AX2234" s="14" t="str">
        <f t="shared" si="345"/>
        <v/>
      </c>
      <c r="AY2234" s="14" t="str">
        <f>IF($B2234="","",COUNTIFS($B$5:$B2234,$B2234,$AT$5:$AT2234,$AT2234))</f>
        <v/>
      </c>
      <c r="AZ2234" s="14" t="str">
        <f>IF($B2234="","",COUNTIFS($B$5:$B2234,$B2234,$AV$5:$AV2234,$AV2234))</f>
        <v/>
      </c>
      <c r="BA2234" s="14" t="str">
        <f t="shared" si="346"/>
        <v/>
      </c>
      <c r="BB2234" s="14" t="str">
        <f t="shared" si="347"/>
        <v/>
      </c>
      <c r="BC2234" s="14">
        <f t="shared" si="348"/>
        <v>0</v>
      </c>
      <c r="BF2234" s="20" t="str">
        <f t="shared" si="349"/>
        <v/>
      </c>
    </row>
    <row r="2235" spans="45:58" ht="14.25" customHeight="1">
      <c r="AS2235" s="18" t="str">
        <f t="shared" si="340"/>
        <v/>
      </c>
      <c r="AT2235" s="12" t="str">
        <f t="shared" si="341"/>
        <v/>
      </c>
      <c r="AU2235" s="19" t="str">
        <f t="shared" si="342"/>
        <v/>
      </c>
      <c r="AV2235" s="12" t="str">
        <f t="shared" si="343"/>
        <v/>
      </c>
      <c r="AW2235" s="12" t="str">
        <f t="shared" si="344"/>
        <v/>
      </c>
      <c r="AX2235" s="14" t="str">
        <f t="shared" si="345"/>
        <v/>
      </c>
      <c r="AY2235" s="14" t="str">
        <f>IF($B2235="","",COUNTIFS($B$5:$B2235,$B2235,$AT$5:$AT2235,$AT2235))</f>
        <v/>
      </c>
      <c r="AZ2235" s="14" t="str">
        <f>IF($B2235="","",COUNTIFS($B$5:$B2235,$B2235,$AV$5:$AV2235,$AV2235))</f>
        <v/>
      </c>
      <c r="BA2235" s="14" t="str">
        <f t="shared" si="346"/>
        <v/>
      </c>
      <c r="BB2235" s="14" t="str">
        <f t="shared" si="347"/>
        <v/>
      </c>
      <c r="BC2235" s="14">
        <f t="shared" si="348"/>
        <v>0</v>
      </c>
      <c r="BF2235" s="20" t="str">
        <f t="shared" si="349"/>
        <v/>
      </c>
    </row>
    <row r="2236" spans="45:58" ht="14.25" customHeight="1">
      <c r="AS2236" s="18" t="str">
        <f t="shared" si="340"/>
        <v/>
      </c>
      <c r="AT2236" s="12" t="str">
        <f t="shared" si="341"/>
        <v/>
      </c>
      <c r="AU2236" s="19" t="str">
        <f t="shared" si="342"/>
        <v/>
      </c>
      <c r="AV2236" s="12" t="str">
        <f t="shared" si="343"/>
        <v/>
      </c>
      <c r="AW2236" s="12" t="str">
        <f t="shared" si="344"/>
        <v/>
      </c>
      <c r="AX2236" s="14" t="str">
        <f t="shared" si="345"/>
        <v/>
      </c>
      <c r="AY2236" s="14" t="str">
        <f>IF($B2236="","",COUNTIFS($B$5:$B2236,$B2236,$AT$5:$AT2236,$AT2236))</f>
        <v/>
      </c>
      <c r="AZ2236" s="14" t="str">
        <f>IF($B2236="","",COUNTIFS($B$5:$B2236,$B2236,$AV$5:$AV2236,$AV2236))</f>
        <v/>
      </c>
      <c r="BA2236" s="14" t="str">
        <f t="shared" si="346"/>
        <v/>
      </c>
      <c r="BB2236" s="14" t="str">
        <f t="shared" si="347"/>
        <v/>
      </c>
      <c r="BC2236" s="14">
        <f t="shared" si="348"/>
        <v>0</v>
      </c>
      <c r="BF2236" s="20" t="str">
        <f t="shared" si="349"/>
        <v/>
      </c>
    </row>
    <row r="2237" spans="45:58" ht="14.25" customHeight="1">
      <c r="AS2237" s="18" t="str">
        <f t="shared" si="340"/>
        <v/>
      </c>
      <c r="AT2237" s="12" t="str">
        <f t="shared" si="341"/>
        <v/>
      </c>
      <c r="AU2237" s="19" t="str">
        <f t="shared" si="342"/>
        <v/>
      </c>
      <c r="AV2237" s="12" t="str">
        <f t="shared" si="343"/>
        <v/>
      </c>
      <c r="AW2237" s="12" t="str">
        <f t="shared" si="344"/>
        <v/>
      </c>
      <c r="AX2237" s="14" t="str">
        <f t="shared" si="345"/>
        <v/>
      </c>
      <c r="AY2237" s="14" t="str">
        <f>IF($B2237="","",COUNTIFS($B$5:$B2237,$B2237,$AT$5:$AT2237,$AT2237))</f>
        <v/>
      </c>
      <c r="AZ2237" s="14" t="str">
        <f>IF($B2237="","",COUNTIFS($B$5:$B2237,$B2237,$AV$5:$AV2237,$AV2237))</f>
        <v/>
      </c>
      <c r="BA2237" s="14" t="str">
        <f t="shared" si="346"/>
        <v/>
      </c>
      <c r="BB2237" s="14" t="str">
        <f t="shared" si="347"/>
        <v/>
      </c>
      <c r="BC2237" s="14">
        <f t="shared" si="348"/>
        <v>0</v>
      </c>
      <c r="BF2237" s="20" t="str">
        <f t="shared" si="349"/>
        <v/>
      </c>
    </row>
    <row r="2238" spans="45:58" ht="14.25" customHeight="1">
      <c r="AS2238" s="18" t="str">
        <f t="shared" si="340"/>
        <v/>
      </c>
      <c r="AT2238" s="12" t="str">
        <f t="shared" si="341"/>
        <v/>
      </c>
      <c r="AU2238" s="19" t="str">
        <f t="shared" si="342"/>
        <v/>
      </c>
      <c r="AV2238" s="12" t="str">
        <f t="shared" si="343"/>
        <v/>
      </c>
      <c r="AW2238" s="12" t="str">
        <f t="shared" si="344"/>
        <v/>
      </c>
      <c r="AX2238" s="14" t="str">
        <f t="shared" si="345"/>
        <v/>
      </c>
      <c r="AY2238" s="14" t="str">
        <f>IF($B2238="","",COUNTIFS($B$5:$B2238,$B2238,$AT$5:$AT2238,$AT2238))</f>
        <v/>
      </c>
      <c r="AZ2238" s="14" t="str">
        <f>IF($B2238="","",COUNTIFS($B$5:$B2238,$B2238,$AV$5:$AV2238,$AV2238))</f>
        <v/>
      </c>
      <c r="BA2238" s="14" t="str">
        <f t="shared" si="346"/>
        <v/>
      </c>
      <c r="BB2238" s="14" t="str">
        <f t="shared" si="347"/>
        <v/>
      </c>
      <c r="BC2238" s="14">
        <f t="shared" si="348"/>
        <v>0</v>
      </c>
      <c r="BF2238" s="20" t="str">
        <f t="shared" si="349"/>
        <v/>
      </c>
    </row>
    <row r="2239" spans="45:58" ht="14.25" customHeight="1">
      <c r="AS2239" s="18" t="str">
        <f t="shared" si="340"/>
        <v/>
      </c>
      <c r="AT2239" s="12" t="str">
        <f t="shared" si="341"/>
        <v/>
      </c>
      <c r="AU2239" s="19" t="str">
        <f t="shared" si="342"/>
        <v/>
      </c>
      <c r="AV2239" s="12" t="str">
        <f t="shared" si="343"/>
        <v/>
      </c>
      <c r="AW2239" s="12" t="str">
        <f t="shared" si="344"/>
        <v/>
      </c>
      <c r="AX2239" s="14" t="str">
        <f t="shared" si="345"/>
        <v/>
      </c>
      <c r="AY2239" s="14" t="str">
        <f>IF($B2239="","",COUNTIFS($B$5:$B2239,$B2239,$AT$5:$AT2239,$AT2239))</f>
        <v/>
      </c>
      <c r="AZ2239" s="14" t="str">
        <f>IF($B2239="","",COUNTIFS($B$5:$B2239,$B2239,$AV$5:$AV2239,$AV2239))</f>
        <v/>
      </c>
      <c r="BA2239" s="14" t="str">
        <f t="shared" si="346"/>
        <v/>
      </c>
      <c r="BB2239" s="14" t="str">
        <f t="shared" si="347"/>
        <v/>
      </c>
      <c r="BC2239" s="14">
        <f t="shared" si="348"/>
        <v>0</v>
      </c>
      <c r="BF2239" s="20" t="str">
        <f t="shared" si="349"/>
        <v/>
      </c>
    </row>
    <row r="2240" spans="45:58" ht="14.25" customHeight="1">
      <c r="AS2240" s="18" t="str">
        <f t="shared" si="340"/>
        <v/>
      </c>
      <c r="AT2240" s="12" t="str">
        <f t="shared" si="341"/>
        <v/>
      </c>
      <c r="AU2240" s="19" t="str">
        <f t="shared" si="342"/>
        <v/>
      </c>
      <c r="AV2240" s="12" t="str">
        <f t="shared" si="343"/>
        <v/>
      </c>
      <c r="AW2240" s="12" t="str">
        <f t="shared" si="344"/>
        <v/>
      </c>
      <c r="AX2240" s="14" t="str">
        <f t="shared" si="345"/>
        <v/>
      </c>
      <c r="AY2240" s="14" t="str">
        <f>IF($B2240="","",COUNTIFS($B$5:$B2240,$B2240,$AT$5:$AT2240,$AT2240))</f>
        <v/>
      </c>
      <c r="AZ2240" s="14" t="str">
        <f>IF($B2240="","",COUNTIFS($B$5:$B2240,$B2240,$AV$5:$AV2240,$AV2240))</f>
        <v/>
      </c>
      <c r="BA2240" s="14" t="str">
        <f t="shared" si="346"/>
        <v/>
      </c>
      <c r="BB2240" s="14" t="str">
        <f t="shared" si="347"/>
        <v/>
      </c>
      <c r="BC2240" s="14">
        <f t="shared" si="348"/>
        <v>0</v>
      </c>
      <c r="BF2240" s="20" t="str">
        <f t="shared" si="349"/>
        <v/>
      </c>
    </row>
    <row r="2241" spans="45:58" ht="14.25" customHeight="1">
      <c r="AS2241" s="18" t="str">
        <f t="shared" si="340"/>
        <v/>
      </c>
      <c r="AT2241" s="12" t="str">
        <f t="shared" si="341"/>
        <v/>
      </c>
      <c r="AU2241" s="19" t="str">
        <f t="shared" si="342"/>
        <v/>
      </c>
      <c r="AV2241" s="12" t="str">
        <f t="shared" si="343"/>
        <v/>
      </c>
      <c r="AW2241" s="12" t="str">
        <f t="shared" si="344"/>
        <v/>
      </c>
      <c r="AX2241" s="14" t="str">
        <f t="shared" si="345"/>
        <v/>
      </c>
      <c r="AY2241" s="14" t="str">
        <f>IF($B2241="","",COUNTIFS($B$5:$B2241,$B2241,$AT$5:$AT2241,$AT2241))</f>
        <v/>
      </c>
      <c r="AZ2241" s="14" t="str">
        <f>IF($B2241="","",COUNTIFS($B$5:$B2241,$B2241,$AV$5:$AV2241,$AV2241))</f>
        <v/>
      </c>
      <c r="BA2241" s="14" t="str">
        <f t="shared" si="346"/>
        <v/>
      </c>
      <c r="BB2241" s="14" t="str">
        <f t="shared" si="347"/>
        <v/>
      </c>
      <c r="BC2241" s="14">
        <f t="shared" si="348"/>
        <v>0</v>
      </c>
      <c r="BF2241" s="20" t="str">
        <f t="shared" si="349"/>
        <v/>
      </c>
    </row>
    <row r="2242" spans="45:58" ht="14.25" customHeight="1">
      <c r="AS2242" s="18" t="str">
        <f t="shared" si="340"/>
        <v/>
      </c>
      <c r="AT2242" s="12" t="str">
        <f t="shared" si="341"/>
        <v/>
      </c>
      <c r="AU2242" s="19" t="str">
        <f t="shared" si="342"/>
        <v/>
      </c>
      <c r="AV2242" s="12" t="str">
        <f t="shared" si="343"/>
        <v/>
      </c>
      <c r="AW2242" s="12" t="str">
        <f t="shared" si="344"/>
        <v/>
      </c>
      <c r="AX2242" s="14" t="str">
        <f t="shared" si="345"/>
        <v/>
      </c>
      <c r="AY2242" s="14" t="str">
        <f>IF($B2242="","",COUNTIFS($B$5:$B2242,$B2242,$AT$5:$AT2242,$AT2242))</f>
        <v/>
      </c>
      <c r="AZ2242" s="14" t="str">
        <f>IF($B2242="","",COUNTIFS($B$5:$B2242,$B2242,$AV$5:$AV2242,$AV2242))</f>
        <v/>
      </c>
      <c r="BA2242" s="14" t="str">
        <f t="shared" si="346"/>
        <v/>
      </c>
      <c r="BB2242" s="14" t="str">
        <f t="shared" si="347"/>
        <v/>
      </c>
      <c r="BC2242" s="14">
        <f t="shared" si="348"/>
        <v>0</v>
      </c>
      <c r="BF2242" s="20" t="str">
        <f t="shared" si="349"/>
        <v/>
      </c>
    </row>
    <row r="2243" spans="45:58" ht="14.25" customHeight="1">
      <c r="AS2243" s="18" t="str">
        <f t="shared" si="340"/>
        <v/>
      </c>
      <c r="AT2243" s="12" t="str">
        <f t="shared" si="341"/>
        <v/>
      </c>
      <c r="AU2243" s="19" t="str">
        <f t="shared" si="342"/>
        <v/>
      </c>
      <c r="AV2243" s="12" t="str">
        <f t="shared" si="343"/>
        <v/>
      </c>
      <c r="AW2243" s="12" t="str">
        <f t="shared" si="344"/>
        <v/>
      </c>
      <c r="AX2243" s="14" t="str">
        <f t="shared" si="345"/>
        <v/>
      </c>
      <c r="AY2243" s="14" t="str">
        <f>IF($B2243="","",COUNTIFS($B$5:$B2243,$B2243,$AT$5:$AT2243,$AT2243))</f>
        <v/>
      </c>
      <c r="AZ2243" s="14" t="str">
        <f>IF($B2243="","",COUNTIFS($B$5:$B2243,$B2243,$AV$5:$AV2243,$AV2243))</f>
        <v/>
      </c>
      <c r="BA2243" s="14" t="str">
        <f t="shared" si="346"/>
        <v/>
      </c>
      <c r="BB2243" s="14" t="str">
        <f t="shared" si="347"/>
        <v/>
      </c>
      <c r="BC2243" s="14">
        <f t="shared" si="348"/>
        <v>0</v>
      </c>
      <c r="BF2243" s="20" t="str">
        <f t="shared" si="349"/>
        <v/>
      </c>
    </row>
    <row r="2244" spans="45:58" ht="14.25" customHeight="1">
      <c r="AS2244" s="18" t="str">
        <f t="shared" si="340"/>
        <v/>
      </c>
      <c r="AT2244" s="12" t="str">
        <f t="shared" si="341"/>
        <v/>
      </c>
      <c r="AU2244" s="19" t="str">
        <f t="shared" si="342"/>
        <v/>
      </c>
      <c r="AV2244" s="12" t="str">
        <f t="shared" si="343"/>
        <v/>
      </c>
      <c r="AW2244" s="12" t="str">
        <f t="shared" si="344"/>
        <v/>
      </c>
      <c r="AX2244" s="14" t="str">
        <f t="shared" si="345"/>
        <v/>
      </c>
      <c r="AY2244" s="14" t="str">
        <f>IF($B2244="","",COUNTIFS($B$5:$B2244,$B2244,$AT$5:$AT2244,$AT2244))</f>
        <v/>
      </c>
      <c r="AZ2244" s="14" t="str">
        <f>IF($B2244="","",COUNTIFS($B$5:$B2244,$B2244,$AV$5:$AV2244,$AV2244))</f>
        <v/>
      </c>
      <c r="BA2244" s="14" t="str">
        <f t="shared" si="346"/>
        <v/>
      </c>
      <c r="BB2244" s="14" t="str">
        <f t="shared" si="347"/>
        <v/>
      </c>
      <c r="BC2244" s="14">
        <f t="shared" si="348"/>
        <v>0</v>
      </c>
      <c r="BF2244" s="20" t="str">
        <f t="shared" si="349"/>
        <v/>
      </c>
    </row>
    <row r="2245" spans="45:58" ht="14.25" customHeight="1">
      <c r="AS2245" s="18" t="str">
        <f t="shared" ref="AS2245:AS2308" si="350">IF($B2245="","",SUM($H2245,$J2245,$L2245,$N2245,$P2245,$R2245,$T2245,$V2245,$X2245,$Z2245,$AB2245,$AD2245,$AF2245,$AH2245,$AJ2245,$AL2245,$AN2245))</f>
        <v/>
      </c>
      <c r="AT2245" s="12" t="str">
        <f t="shared" ref="AT2245:AT2308" si="351">IF($C2245="","",DATE(YEAR($C2245),MONTH($C2245),1))</f>
        <v/>
      </c>
      <c r="AU2245" s="19" t="str">
        <f t="shared" ref="AU2245:AU2308" si="352">IF($AT2245="","",TEXT($AT2245,"mmmm yyyy"))</f>
        <v/>
      </c>
      <c r="AV2245" s="12" t="str">
        <f t="shared" ref="AV2245:AV2308" si="353">IF($C2245="","",$C2245-WEEKDAY($C2245,2)+1)</f>
        <v/>
      </c>
      <c r="AW2245" s="12" t="str">
        <f t="shared" ref="AW2245:AW2308" si="354">IF($AV2245="","",$AV2245+6)</f>
        <v/>
      </c>
      <c r="AX2245" s="14" t="str">
        <f t="shared" ref="AX2245:AX2308" si="355">IF($AV2245="","",TEXT($AV2245,"dd/mm/yyyy")&amp;" - "&amp;TEXT($AW2245,"dd/mm/yyyy"))</f>
        <v/>
      </c>
      <c r="AY2245" s="14" t="str">
        <f>IF($B2245="","",COUNTIFS($B$5:$B2245,$B2245,$AT$5:$AT2245,$AT2245))</f>
        <v/>
      </c>
      <c r="AZ2245" s="14" t="str">
        <f>IF($B2245="","",COUNTIFS($B$5:$B2245,$B2245,$AV$5:$AV2245,$AV2245))</f>
        <v/>
      </c>
      <c r="BA2245" s="14" t="str">
        <f t="shared" ref="BA2245:BA2308" si="356">IF($B2245="","",TEXT($AY2245,"00")&amp;"|"&amp;$B2245&amp;"|"&amp;TEXT($AT2245,"yyyymmdd"))</f>
        <v/>
      </c>
      <c r="BB2245" s="14" t="str">
        <f t="shared" ref="BB2245:BB2308" si="357">IF($B2245="","",TEXT($AZ2245,"00")&amp;"|"&amp;$B2245&amp;"|"&amp;TEXT($AV2245,"yyyymmdd"))</f>
        <v/>
      </c>
      <c r="BC2245" s="14">
        <f t="shared" ref="BC2245:BC2308" si="358">IF(OR($AP2245="YES",$AP2245="Yes",$AP2245="Y",$AP2245=1),1,0)</f>
        <v>0</v>
      </c>
      <c r="BF2245" s="20" t="str">
        <f t="shared" ref="BF2245:BF2308" si="359">IF($C2245="","",IF($C2245&gt;=DATE(2026,6,1),"QA-2026-06",IF($C2245&gt;=DATE(2026,5,1),"May 2026+",IF($C2245&gt;=DATE(2026,4,1),"April 2026",IF($C2245&gt;=DATE(2026,3,1),"March 2026","Jan-Feb 2026")))))</f>
        <v/>
      </c>
    </row>
    <row r="2246" spans="45:58" ht="14.25" customHeight="1">
      <c r="AS2246" s="18" t="str">
        <f t="shared" si="350"/>
        <v/>
      </c>
      <c r="AT2246" s="12" t="str">
        <f t="shared" si="351"/>
        <v/>
      </c>
      <c r="AU2246" s="19" t="str">
        <f t="shared" si="352"/>
        <v/>
      </c>
      <c r="AV2246" s="12" t="str">
        <f t="shared" si="353"/>
        <v/>
      </c>
      <c r="AW2246" s="12" t="str">
        <f t="shared" si="354"/>
        <v/>
      </c>
      <c r="AX2246" s="14" t="str">
        <f t="shared" si="355"/>
        <v/>
      </c>
      <c r="AY2246" s="14" t="str">
        <f>IF($B2246="","",COUNTIFS($B$5:$B2246,$B2246,$AT$5:$AT2246,$AT2246))</f>
        <v/>
      </c>
      <c r="AZ2246" s="14" t="str">
        <f>IF($B2246="","",COUNTIFS($B$5:$B2246,$B2246,$AV$5:$AV2246,$AV2246))</f>
        <v/>
      </c>
      <c r="BA2246" s="14" t="str">
        <f t="shared" si="356"/>
        <v/>
      </c>
      <c r="BB2246" s="14" t="str">
        <f t="shared" si="357"/>
        <v/>
      </c>
      <c r="BC2246" s="14">
        <f t="shared" si="358"/>
        <v>0</v>
      </c>
      <c r="BF2246" s="20" t="str">
        <f t="shared" si="359"/>
        <v/>
      </c>
    </row>
    <row r="2247" spans="45:58" ht="14.25" customHeight="1">
      <c r="AS2247" s="18" t="str">
        <f t="shared" si="350"/>
        <v/>
      </c>
      <c r="AT2247" s="12" t="str">
        <f t="shared" si="351"/>
        <v/>
      </c>
      <c r="AU2247" s="19" t="str">
        <f t="shared" si="352"/>
        <v/>
      </c>
      <c r="AV2247" s="12" t="str">
        <f t="shared" si="353"/>
        <v/>
      </c>
      <c r="AW2247" s="12" t="str">
        <f t="shared" si="354"/>
        <v/>
      </c>
      <c r="AX2247" s="14" t="str">
        <f t="shared" si="355"/>
        <v/>
      </c>
      <c r="AY2247" s="14" t="str">
        <f>IF($B2247="","",COUNTIFS($B$5:$B2247,$B2247,$AT$5:$AT2247,$AT2247))</f>
        <v/>
      </c>
      <c r="AZ2247" s="14" t="str">
        <f>IF($B2247="","",COUNTIFS($B$5:$B2247,$B2247,$AV$5:$AV2247,$AV2247))</f>
        <v/>
      </c>
      <c r="BA2247" s="14" t="str">
        <f t="shared" si="356"/>
        <v/>
      </c>
      <c r="BB2247" s="14" t="str">
        <f t="shared" si="357"/>
        <v/>
      </c>
      <c r="BC2247" s="14">
        <f t="shared" si="358"/>
        <v>0</v>
      </c>
      <c r="BF2247" s="20" t="str">
        <f t="shared" si="359"/>
        <v/>
      </c>
    </row>
    <row r="2248" spans="45:58" ht="14.25" customHeight="1">
      <c r="AS2248" s="18" t="str">
        <f t="shared" si="350"/>
        <v/>
      </c>
      <c r="AT2248" s="12" t="str">
        <f t="shared" si="351"/>
        <v/>
      </c>
      <c r="AU2248" s="19" t="str">
        <f t="shared" si="352"/>
        <v/>
      </c>
      <c r="AV2248" s="12" t="str">
        <f t="shared" si="353"/>
        <v/>
      </c>
      <c r="AW2248" s="12" t="str">
        <f t="shared" si="354"/>
        <v/>
      </c>
      <c r="AX2248" s="14" t="str">
        <f t="shared" si="355"/>
        <v/>
      </c>
      <c r="AY2248" s="14" t="str">
        <f>IF($B2248="","",COUNTIFS($B$5:$B2248,$B2248,$AT$5:$AT2248,$AT2248))</f>
        <v/>
      </c>
      <c r="AZ2248" s="14" t="str">
        <f>IF($B2248="","",COUNTIFS($B$5:$B2248,$B2248,$AV$5:$AV2248,$AV2248))</f>
        <v/>
      </c>
      <c r="BA2248" s="14" t="str">
        <f t="shared" si="356"/>
        <v/>
      </c>
      <c r="BB2248" s="14" t="str">
        <f t="shared" si="357"/>
        <v/>
      </c>
      <c r="BC2248" s="14">
        <f t="shared" si="358"/>
        <v>0</v>
      </c>
      <c r="BF2248" s="20" t="str">
        <f t="shared" si="359"/>
        <v/>
      </c>
    </row>
    <row r="2249" spans="45:58" ht="14.25" customHeight="1">
      <c r="AS2249" s="18" t="str">
        <f t="shared" si="350"/>
        <v/>
      </c>
      <c r="AT2249" s="12" t="str">
        <f t="shared" si="351"/>
        <v/>
      </c>
      <c r="AU2249" s="19" t="str">
        <f t="shared" si="352"/>
        <v/>
      </c>
      <c r="AV2249" s="12" t="str">
        <f t="shared" si="353"/>
        <v/>
      </c>
      <c r="AW2249" s="12" t="str">
        <f t="shared" si="354"/>
        <v/>
      </c>
      <c r="AX2249" s="14" t="str">
        <f t="shared" si="355"/>
        <v/>
      </c>
      <c r="AY2249" s="14" t="str">
        <f>IF($B2249="","",COUNTIFS($B$5:$B2249,$B2249,$AT$5:$AT2249,$AT2249))</f>
        <v/>
      </c>
      <c r="AZ2249" s="14" t="str">
        <f>IF($B2249="","",COUNTIFS($B$5:$B2249,$B2249,$AV$5:$AV2249,$AV2249))</f>
        <v/>
      </c>
      <c r="BA2249" s="14" t="str">
        <f t="shared" si="356"/>
        <v/>
      </c>
      <c r="BB2249" s="14" t="str">
        <f t="shared" si="357"/>
        <v/>
      </c>
      <c r="BC2249" s="14">
        <f t="shared" si="358"/>
        <v>0</v>
      </c>
      <c r="BF2249" s="20" t="str">
        <f t="shared" si="359"/>
        <v/>
      </c>
    </row>
    <row r="2250" spans="45:58" ht="14.25" customHeight="1">
      <c r="AS2250" s="18" t="str">
        <f t="shared" si="350"/>
        <v/>
      </c>
      <c r="AT2250" s="12" t="str">
        <f t="shared" si="351"/>
        <v/>
      </c>
      <c r="AU2250" s="19" t="str">
        <f t="shared" si="352"/>
        <v/>
      </c>
      <c r="AV2250" s="12" t="str">
        <f t="shared" si="353"/>
        <v/>
      </c>
      <c r="AW2250" s="12" t="str">
        <f t="shared" si="354"/>
        <v/>
      </c>
      <c r="AX2250" s="14" t="str">
        <f t="shared" si="355"/>
        <v/>
      </c>
      <c r="AY2250" s="14" t="str">
        <f>IF($B2250="","",COUNTIFS($B$5:$B2250,$B2250,$AT$5:$AT2250,$AT2250))</f>
        <v/>
      </c>
      <c r="AZ2250" s="14" t="str">
        <f>IF($B2250="","",COUNTIFS($B$5:$B2250,$B2250,$AV$5:$AV2250,$AV2250))</f>
        <v/>
      </c>
      <c r="BA2250" s="14" t="str">
        <f t="shared" si="356"/>
        <v/>
      </c>
      <c r="BB2250" s="14" t="str">
        <f t="shared" si="357"/>
        <v/>
      </c>
      <c r="BC2250" s="14">
        <f t="shared" si="358"/>
        <v>0</v>
      </c>
      <c r="BF2250" s="20" t="str">
        <f t="shared" si="359"/>
        <v/>
      </c>
    </row>
    <row r="2251" spans="45:58" ht="14.25" customHeight="1">
      <c r="AS2251" s="18" t="str">
        <f t="shared" si="350"/>
        <v/>
      </c>
      <c r="AT2251" s="12" t="str">
        <f t="shared" si="351"/>
        <v/>
      </c>
      <c r="AU2251" s="19" t="str">
        <f t="shared" si="352"/>
        <v/>
      </c>
      <c r="AV2251" s="12" t="str">
        <f t="shared" si="353"/>
        <v/>
      </c>
      <c r="AW2251" s="12" t="str">
        <f t="shared" si="354"/>
        <v/>
      </c>
      <c r="AX2251" s="14" t="str">
        <f t="shared" si="355"/>
        <v/>
      </c>
      <c r="AY2251" s="14" t="str">
        <f>IF($B2251="","",COUNTIFS($B$5:$B2251,$B2251,$AT$5:$AT2251,$AT2251))</f>
        <v/>
      </c>
      <c r="AZ2251" s="14" t="str">
        <f>IF($B2251="","",COUNTIFS($B$5:$B2251,$B2251,$AV$5:$AV2251,$AV2251))</f>
        <v/>
      </c>
      <c r="BA2251" s="14" t="str">
        <f t="shared" si="356"/>
        <v/>
      </c>
      <c r="BB2251" s="14" t="str">
        <f t="shared" si="357"/>
        <v/>
      </c>
      <c r="BC2251" s="14">
        <f t="shared" si="358"/>
        <v>0</v>
      </c>
      <c r="BF2251" s="20" t="str">
        <f t="shared" si="359"/>
        <v/>
      </c>
    </row>
    <row r="2252" spans="45:58" ht="14.25" customHeight="1">
      <c r="AS2252" s="18" t="str">
        <f t="shared" si="350"/>
        <v/>
      </c>
      <c r="AT2252" s="12" t="str">
        <f t="shared" si="351"/>
        <v/>
      </c>
      <c r="AU2252" s="19" t="str">
        <f t="shared" si="352"/>
        <v/>
      </c>
      <c r="AV2252" s="12" t="str">
        <f t="shared" si="353"/>
        <v/>
      </c>
      <c r="AW2252" s="12" t="str">
        <f t="shared" si="354"/>
        <v/>
      </c>
      <c r="AX2252" s="14" t="str">
        <f t="shared" si="355"/>
        <v/>
      </c>
      <c r="AY2252" s="14" t="str">
        <f>IF($B2252="","",COUNTIFS($B$5:$B2252,$B2252,$AT$5:$AT2252,$AT2252))</f>
        <v/>
      </c>
      <c r="AZ2252" s="14" t="str">
        <f>IF($B2252="","",COUNTIFS($B$5:$B2252,$B2252,$AV$5:$AV2252,$AV2252))</f>
        <v/>
      </c>
      <c r="BA2252" s="14" t="str">
        <f t="shared" si="356"/>
        <v/>
      </c>
      <c r="BB2252" s="14" t="str">
        <f t="shared" si="357"/>
        <v/>
      </c>
      <c r="BC2252" s="14">
        <f t="shared" si="358"/>
        <v>0</v>
      </c>
      <c r="BF2252" s="20" t="str">
        <f t="shared" si="359"/>
        <v/>
      </c>
    </row>
    <row r="2253" spans="45:58" ht="14.25" customHeight="1">
      <c r="AS2253" s="18" t="str">
        <f t="shared" si="350"/>
        <v/>
      </c>
      <c r="AT2253" s="12" t="str">
        <f t="shared" si="351"/>
        <v/>
      </c>
      <c r="AU2253" s="19" t="str">
        <f t="shared" si="352"/>
        <v/>
      </c>
      <c r="AV2253" s="12" t="str">
        <f t="shared" si="353"/>
        <v/>
      </c>
      <c r="AW2253" s="12" t="str">
        <f t="shared" si="354"/>
        <v/>
      </c>
      <c r="AX2253" s="14" t="str">
        <f t="shared" si="355"/>
        <v/>
      </c>
      <c r="AY2253" s="14" t="str">
        <f>IF($B2253="","",COUNTIFS($B$5:$B2253,$B2253,$AT$5:$AT2253,$AT2253))</f>
        <v/>
      </c>
      <c r="AZ2253" s="14" t="str">
        <f>IF($B2253="","",COUNTIFS($B$5:$B2253,$B2253,$AV$5:$AV2253,$AV2253))</f>
        <v/>
      </c>
      <c r="BA2253" s="14" t="str">
        <f t="shared" si="356"/>
        <v/>
      </c>
      <c r="BB2253" s="14" t="str">
        <f t="shared" si="357"/>
        <v/>
      </c>
      <c r="BC2253" s="14">
        <f t="shared" si="358"/>
        <v>0</v>
      </c>
      <c r="BF2253" s="20" t="str">
        <f t="shared" si="359"/>
        <v/>
      </c>
    </row>
    <row r="2254" spans="45:58" ht="14.25" customHeight="1">
      <c r="AS2254" s="18" t="str">
        <f t="shared" si="350"/>
        <v/>
      </c>
      <c r="AT2254" s="12" t="str">
        <f t="shared" si="351"/>
        <v/>
      </c>
      <c r="AU2254" s="19" t="str">
        <f t="shared" si="352"/>
        <v/>
      </c>
      <c r="AV2254" s="12" t="str">
        <f t="shared" si="353"/>
        <v/>
      </c>
      <c r="AW2254" s="12" t="str">
        <f t="shared" si="354"/>
        <v/>
      </c>
      <c r="AX2254" s="14" t="str">
        <f t="shared" si="355"/>
        <v/>
      </c>
      <c r="AY2254" s="14" t="str">
        <f>IF($B2254="","",COUNTIFS($B$5:$B2254,$B2254,$AT$5:$AT2254,$AT2254))</f>
        <v/>
      </c>
      <c r="AZ2254" s="14" t="str">
        <f>IF($B2254="","",COUNTIFS($B$5:$B2254,$B2254,$AV$5:$AV2254,$AV2254))</f>
        <v/>
      </c>
      <c r="BA2254" s="14" t="str">
        <f t="shared" si="356"/>
        <v/>
      </c>
      <c r="BB2254" s="14" t="str">
        <f t="shared" si="357"/>
        <v/>
      </c>
      <c r="BC2254" s="14">
        <f t="shared" si="358"/>
        <v>0</v>
      </c>
      <c r="BF2254" s="20" t="str">
        <f t="shared" si="359"/>
        <v/>
      </c>
    </row>
    <row r="2255" spans="45:58" ht="14.25" customHeight="1">
      <c r="AS2255" s="18" t="str">
        <f t="shared" si="350"/>
        <v/>
      </c>
      <c r="AT2255" s="12" t="str">
        <f t="shared" si="351"/>
        <v/>
      </c>
      <c r="AU2255" s="19" t="str">
        <f t="shared" si="352"/>
        <v/>
      </c>
      <c r="AV2255" s="12" t="str">
        <f t="shared" si="353"/>
        <v/>
      </c>
      <c r="AW2255" s="12" t="str">
        <f t="shared" si="354"/>
        <v/>
      </c>
      <c r="AX2255" s="14" t="str">
        <f t="shared" si="355"/>
        <v/>
      </c>
      <c r="AY2255" s="14" t="str">
        <f>IF($B2255="","",COUNTIFS($B$5:$B2255,$B2255,$AT$5:$AT2255,$AT2255))</f>
        <v/>
      </c>
      <c r="AZ2255" s="14" t="str">
        <f>IF($B2255="","",COUNTIFS($B$5:$B2255,$B2255,$AV$5:$AV2255,$AV2255))</f>
        <v/>
      </c>
      <c r="BA2255" s="14" t="str">
        <f t="shared" si="356"/>
        <v/>
      </c>
      <c r="BB2255" s="14" t="str">
        <f t="shared" si="357"/>
        <v/>
      </c>
      <c r="BC2255" s="14">
        <f t="shared" si="358"/>
        <v>0</v>
      </c>
      <c r="BF2255" s="20" t="str">
        <f t="shared" si="359"/>
        <v/>
      </c>
    </row>
    <row r="2256" spans="45:58" ht="14.25" customHeight="1">
      <c r="AS2256" s="18" t="str">
        <f t="shared" si="350"/>
        <v/>
      </c>
      <c r="AT2256" s="12" t="str">
        <f t="shared" si="351"/>
        <v/>
      </c>
      <c r="AU2256" s="19" t="str">
        <f t="shared" si="352"/>
        <v/>
      </c>
      <c r="AV2256" s="12" t="str">
        <f t="shared" si="353"/>
        <v/>
      </c>
      <c r="AW2256" s="12" t="str">
        <f t="shared" si="354"/>
        <v/>
      </c>
      <c r="AX2256" s="14" t="str">
        <f t="shared" si="355"/>
        <v/>
      </c>
      <c r="AY2256" s="14" t="str">
        <f>IF($B2256="","",COUNTIFS($B$5:$B2256,$B2256,$AT$5:$AT2256,$AT2256))</f>
        <v/>
      </c>
      <c r="AZ2256" s="14" t="str">
        <f>IF($B2256="","",COUNTIFS($B$5:$B2256,$B2256,$AV$5:$AV2256,$AV2256))</f>
        <v/>
      </c>
      <c r="BA2256" s="14" t="str">
        <f t="shared" si="356"/>
        <v/>
      </c>
      <c r="BB2256" s="14" t="str">
        <f t="shared" si="357"/>
        <v/>
      </c>
      <c r="BC2256" s="14">
        <f t="shared" si="358"/>
        <v>0</v>
      </c>
      <c r="BF2256" s="20" t="str">
        <f t="shared" si="359"/>
        <v/>
      </c>
    </row>
    <row r="2257" spans="45:58" ht="14.25" customHeight="1">
      <c r="AS2257" s="18" t="str">
        <f t="shared" si="350"/>
        <v/>
      </c>
      <c r="AT2257" s="12" t="str">
        <f t="shared" si="351"/>
        <v/>
      </c>
      <c r="AU2257" s="19" t="str">
        <f t="shared" si="352"/>
        <v/>
      </c>
      <c r="AV2257" s="12" t="str">
        <f t="shared" si="353"/>
        <v/>
      </c>
      <c r="AW2257" s="12" t="str">
        <f t="shared" si="354"/>
        <v/>
      </c>
      <c r="AX2257" s="14" t="str">
        <f t="shared" si="355"/>
        <v/>
      </c>
      <c r="AY2257" s="14" t="str">
        <f>IF($B2257="","",COUNTIFS($B$5:$B2257,$B2257,$AT$5:$AT2257,$AT2257))</f>
        <v/>
      </c>
      <c r="AZ2257" s="14" t="str">
        <f>IF($B2257="","",COUNTIFS($B$5:$B2257,$B2257,$AV$5:$AV2257,$AV2257))</f>
        <v/>
      </c>
      <c r="BA2257" s="14" t="str">
        <f t="shared" si="356"/>
        <v/>
      </c>
      <c r="BB2257" s="14" t="str">
        <f t="shared" si="357"/>
        <v/>
      </c>
      <c r="BC2257" s="14">
        <f t="shared" si="358"/>
        <v>0</v>
      </c>
      <c r="BF2257" s="20" t="str">
        <f t="shared" si="359"/>
        <v/>
      </c>
    </row>
    <row r="2258" spans="45:58" ht="14.25" customHeight="1">
      <c r="AS2258" s="18" t="str">
        <f t="shared" si="350"/>
        <v/>
      </c>
      <c r="AT2258" s="12" t="str">
        <f t="shared" si="351"/>
        <v/>
      </c>
      <c r="AU2258" s="19" t="str">
        <f t="shared" si="352"/>
        <v/>
      </c>
      <c r="AV2258" s="12" t="str">
        <f t="shared" si="353"/>
        <v/>
      </c>
      <c r="AW2258" s="12" t="str">
        <f t="shared" si="354"/>
        <v/>
      </c>
      <c r="AX2258" s="14" t="str">
        <f t="shared" si="355"/>
        <v/>
      </c>
      <c r="AY2258" s="14" t="str">
        <f>IF($B2258="","",COUNTIFS($B$5:$B2258,$B2258,$AT$5:$AT2258,$AT2258))</f>
        <v/>
      </c>
      <c r="AZ2258" s="14" t="str">
        <f>IF($B2258="","",COUNTIFS($B$5:$B2258,$B2258,$AV$5:$AV2258,$AV2258))</f>
        <v/>
      </c>
      <c r="BA2258" s="14" t="str">
        <f t="shared" si="356"/>
        <v/>
      </c>
      <c r="BB2258" s="14" t="str">
        <f t="shared" si="357"/>
        <v/>
      </c>
      <c r="BC2258" s="14">
        <f t="shared" si="358"/>
        <v>0</v>
      </c>
      <c r="BF2258" s="20" t="str">
        <f t="shared" si="359"/>
        <v/>
      </c>
    </row>
    <row r="2259" spans="45:58" ht="14.25" customHeight="1">
      <c r="AS2259" s="18" t="str">
        <f t="shared" si="350"/>
        <v/>
      </c>
      <c r="AT2259" s="12" t="str">
        <f t="shared" si="351"/>
        <v/>
      </c>
      <c r="AU2259" s="19" t="str">
        <f t="shared" si="352"/>
        <v/>
      </c>
      <c r="AV2259" s="12" t="str">
        <f t="shared" si="353"/>
        <v/>
      </c>
      <c r="AW2259" s="12" t="str">
        <f t="shared" si="354"/>
        <v/>
      </c>
      <c r="AX2259" s="14" t="str">
        <f t="shared" si="355"/>
        <v/>
      </c>
      <c r="AY2259" s="14" t="str">
        <f>IF($B2259="","",COUNTIFS($B$5:$B2259,$B2259,$AT$5:$AT2259,$AT2259))</f>
        <v/>
      </c>
      <c r="AZ2259" s="14" t="str">
        <f>IF($B2259="","",COUNTIFS($B$5:$B2259,$B2259,$AV$5:$AV2259,$AV2259))</f>
        <v/>
      </c>
      <c r="BA2259" s="14" t="str">
        <f t="shared" si="356"/>
        <v/>
      </c>
      <c r="BB2259" s="14" t="str">
        <f t="shared" si="357"/>
        <v/>
      </c>
      <c r="BC2259" s="14">
        <f t="shared" si="358"/>
        <v>0</v>
      </c>
      <c r="BF2259" s="20" t="str">
        <f t="shared" si="359"/>
        <v/>
      </c>
    </row>
    <row r="2260" spans="45:58" ht="14.25" customHeight="1">
      <c r="AS2260" s="18" t="str">
        <f t="shared" si="350"/>
        <v/>
      </c>
      <c r="AT2260" s="12" t="str">
        <f t="shared" si="351"/>
        <v/>
      </c>
      <c r="AU2260" s="19" t="str">
        <f t="shared" si="352"/>
        <v/>
      </c>
      <c r="AV2260" s="12" t="str">
        <f t="shared" si="353"/>
        <v/>
      </c>
      <c r="AW2260" s="12" t="str">
        <f t="shared" si="354"/>
        <v/>
      </c>
      <c r="AX2260" s="14" t="str">
        <f t="shared" si="355"/>
        <v/>
      </c>
      <c r="AY2260" s="14" t="str">
        <f>IF($B2260="","",COUNTIFS($B$5:$B2260,$B2260,$AT$5:$AT2260,$AT2260))</f>
        <v/>
      </c>
      <c r="AZ2260" s="14" t="str">
        <f>IF($B2260="","",COUNTIFS($B$5:$B2260,$B2260,$AV$5:$AV2260,$AV2260))</f>
        <v/>
      </c>
      <c r="BA2260" s="14" t="str">
        <f t="shared" si="356"/>
        <v/>
      </c>
      <c r="BB2260" s="14" t="str">
        <f t="shared" si="357"/>
        <v/>
      </c>
      <c r="BC2260" s="14">
        <f t="shared" si="358"/>
        <v>0</v>
      </c>
      <c r="BF2260" s="20" t="str">
        <f t="shared" si="359"/>
        <v/>
      </c>
    </row>
    <row r="2261" spans="45:58" ht="14.25" customHeight="1">
      <c r="AS2261" s="18" t="str">
        <f t="shared" si="350"/>
        <v/>
      </c>
      <c r="AT2261" s="12" t="str">
        <f t="shared" si="351"/>
        <v/>
      </c>
      <c r="AU2261" s="19" t="str">
        <f t="shared" si="352"/>
        <v/>
      </c>
      <c r="AV2261" s="12" t="str">
        <f t="shared" si="353"/>
        <v/>
      </c>
      <c r="AW2261" s="12" t="str">
        <f t="shared" si="354"/>
        <v/>
      </c>
      <c r="AX2261" s="14" t="str">
        <f t="shared" si="355"/>
        <v/>
      </c>
      <c r="AY2261" s="14" t="str">
        <f>IF($B2261="","",COUNTIFS($B$5:$B2261,$B2261,$AT$5:$AT2261,$AT2261))</f>
        <v/>
      </c>
      <c r="AZ2261" s="14" t="str">
        <f>IF($B2261="","",COUNTIFS($B$5:$B2261,$B2261,$AV$5:$AV2261,$AV2261))</f>
        <v/>
      </c>
      <c r="BA2261" s="14" t="str">
        <f t="shared" si="356"/>
        <v/>
      </c>
      <c r="BB2261" s="14" t="str">
        <f t="shared" si="357"/>
        <v/>
      </c>
      <c r="BC2261" s="14">
        <f t="shared" si="358"/>
        <v>0</v>
      </c>
      <c r="BF2261" s="20" t="str">
        <f t="shared" si="359"/>
        <v/>
      </c>
    </row>
    <row r="2262" spans="45:58" ht="14.25" customHeight="1">
      <c r="AS2262" s="18" t="str">
        <f t="shared" si="350"/>
        <v/>
      </c>
      <c r="AT2262" s="12" t="str">
        <f t="shared" si="351"/>
        <v/>
      </c>
      <c r="AU2262" s="19" t="str">
        <f t="shared" si="352"/>
        <v/>
      </c>
      <c r="AV2262" s="12" t="str">
        <f t="shared" si="353"/>
        <v/>
      </c>
      <c r="AW2262" s="12" t="str">
        <f t="shared" si="354"/>
        <v/>
      </c>
      <c r="AX2262" s="14" t="str">
        <f t="shared" si="355"/>
        <v/>
      </c>
      <c r="AY2262" s="14" t="str">
        <f>IF($B2262="","",COUNTIFS($B$5:$B2262,$B2262,$AT$5:$AT2262,$AT2262))</f>
        <v/>
      </c>
      <c r="AZ2262" s="14" t="str">
        <f>IF($B2262="","",COUNTIFS($B$5:$B2262,$B2262,$AV$5:$AV2262,$AV2262))</f>
        <v/>
      </c>
      <c r="BA2262" s="14" t="str">
        <f t="shared" si="356"/>
        <v/>
      </c>
      <c r="BB2262" s="14" t="str">
        <f t="shared" si="357"/>
        <v/>
      </c>
      <c r="BC2262" s="14">
        <f t="shared" si="358"/>
        <v>0</v>
      </c>
      <c r="BF2262" s="20" t="str">
        <f t="shared" si="359"/>
        <v/>
      </c>
    </row>
    <row r="2263" spans="45:58" ht="14.25" customHeight="1">
      <c r="AS2263" s="18" t="str">
        <f t="shared" si="350"/>
        <v/>
      </c>
      <c r="AT2263" s="12" t="str">
        <f t="shared" si="351"/>
        <v/>
      </c>
      <c r="AU2263" s="19" t="str">
        <f t="shared" si="352"/>
        <v/>
      </c>
      <c r="AV2263" s="12" t="str">
        <f t="shared" si="353"/>
        <v/>
      </c>
      <c r="AW2263" s="12" t="str">
        <f t="shared" si="354"/>
        <v/>
      </c>
      <c r="AX2263" s="14" t="str">
        <f t="shared" si="355"/>
        <v/>
      </c>
      <c r="AY2263" s="14" t="str">
        <f>IF($B2263="","",COUNTIFS($B$5:$B2263,$B2263,$AT$5:$AT2263,$AT2263))</f>
        <v/>
      </c>
      <c r="AZ2263" s="14" t="str">
        <f>IF($B2263="","",COUNTIFS($B$5:$B2263,$B2263,$AV$5:$AV2263,$AV2263))</f>
        <v/>
      </c>
      <c r="BA2263" s="14" t="str">
        <f t="shared" si="356"/>
        <v/>
      </c>
      <c r="BB2263" s="14" t="str">
        <f t="shared" si="357"/>
        <v/>
      </c>
      <c r="BC2263" s="14">
        <f t="shared" si="358"/>
        <v>0</v>
      </c>
      <c r="BF2263" s="20" t="str">
        <f t="shared" si="359"/>
        <v/>
      </c>
    </row>
    <row r="2264" spans="45:58" ht="14.25" customHeight="1">
      <c r="AS2264" s="18" t="str">
        <f t="shared" si="350"/>
        <v/>
      </c>
      <c r="AT2264" s="12" t="str">
        <f t="shared" si="351"/>
        <v/>
      </c>
      <c r="AU2264" s="19" t="str">
        <f t="shared" si="352"/>
        <v/>
      </c>
      <c r="AV2264" s="12" t="str">
        <f t="shared" si="353"/>
        <v/>
      </c>
      <c r="AW2264" s="12" t="str">
        <f t="shared" si="354"/>
        <v/>
      </c>
      <c r="AX2264" s="14" t="str">
        <f t="shared" si="355"/>
        <v/>
      </c>
      <c r="AY2264" s="14" t="str">
        <f>IF($B2264="","",COUNTIFS($B$5:$B2264,$B2264,$AT$5:$AT2264,$AT2264))</f>
        <v/>
      </c>
      <c r="AZ2264" s="14" t="str">
        <f>IF($B2264="","",COUNTIFS($B$5:$B2264,$B2264,$AV$5:$AV2264,$AV2264))</f>
        <v/>
      </c>
      <c r="BA2264" s="14" t="str">
        <f t="shared" si="356"/>
        <v/>
      </c>
      <c r="BB2264" s="14" t="str">
        <f t="shared" si="357"/>
        <v/>
      </c>
      <c r="BC2264" s="14">
        <f t="shared" si="358"/>
        <v>0</v>
      </c>
      <c r="BF2264" s="20" t="str">
        <f t="shared" si="359"/>
        <v/>
      </c>
    </row>
    <row r="2265" spans="45:58" ht="14.25" customHeight="1">
      <c r="AS2265" s="18" t="str">
        <f t="shared" si="350"/>
        <v/>
      </c>
      <c r="AT2265" s="12" t="str">
        <f t="shared" si="351"/>
        <v/>
      </c>
      <c r="AU2265" s="19" t="str">
        <f t="shared" si="352"/>
        <v/>
      </c>
      <c r="AV2265" s="12" t="str">
        <f t="shared" si="353"/>
        <v/>
      </c>
      <c r="AW2265" s="12" t="str">
        <f t="shared" si="354"/>
        <v/>
      </c>
      <c r="AX2265" s="14" t="str">
        <f t="shared" si="355"/>
        <v/>
      </c>
      <c r="AY2265" s="14" t="str">
        <f>IF($B2265="","",COUNTIFS($B$5:$B2265,$B2265,$AT$5:$AT2265,$AT2265))</f>
        <v/>
      </c>
      <c r="AZ2265" s="14" t="str">
        <f>IF($B2265="","",COUNTIFS($B$5:$B2265,$B2265,$AV$5:$AV2265,$AV2265))</f>
        <v/>
      </c>
      <c r="BA2265" s="14" t="str">
        <f t="shared" si="356"/>
        <v/>
      </c>
      <c r="BB2265" s="14" t="str">
        <f t="shared" si="357"/>
        <v/>
      </c>
      <c r="BC2265" s="14">
        <f t="shared" si="358"/>
        <v>0</v>
      </c>
      <c r="BF2265" s="20" t="str">
        <f t="shared" si="359"/>
        <v/>
      </c>
    </row>
    <row r="2266" spans="45:58" ht="14.25" customHeight="1">
      <c r="AS2266" s="18" t="str">
        <f t="shared" si="350"/>
        <v/>
      </c>
      <c r="AT2266" s="12" t="str">
        <f t="shared" si="351"/>
        <v/>
      </c>
      <c r="AU2266" s="19" t="str">
        <f t="shared" si="352"/>
        <v/>
      </c>
      <c r="AV2266" s="12" t="str">
        <f t="shared" si="353"/>
        <v/>
      </c>
      <c r="AW2266" s="12" t="str">
        <f t="shared" si="354"/>
        <v/>
      </c>
      <c r="AX2266" s="14" t="str">
        <f t="shared" si="355"/>
        <v/>
      </c>
      <c r="AY2266" s="14" t="str">
        <f>IF($B2266="","",COUNTIFS($B$5:$B2266,$B2266,$AT$5:$AT2266,$AT2266))</f>
        <v/>
      </c>
      <c r="AZ2266" s="14" t="str">
        <f>IF($B2266="","",COUNTIFS($B$5:$B2266,$B2266,$AV$5:$AV2266,$AV2266))</f>
        <v/>
      </c>
      <c r="BA2266" s="14" t="str">
        <f t="shared" si="356"/>
        <v/>
      </c>
      <c r="BB2266" s="14" t="str">
        <f t="shared" si="357"/>
        <v/>
      </c>
      <c r="BC2266" s="14">
        <f t="shared" si="358"/>
        <v>0</v>
      </c>
      <c r="BF2266" s="20" t="str">
        <f t="shared" si="359"/>
        <v/>
      </c>
    </row>
    <row r="2267" spans="45:58" ht="14.25" customHeight="1">
      <c r="AS2267" s="18" t="str">
        <f t="shared" si="350"/>
        <v/>
      </c>
      <c r="AT2267" s="12" t="str">
        <f t="shared" si="351"/>
        <v/>
      </c>
      <c r="AU2267" s="19" t="str">
        <f t="shared" si="352"/>
        <v/>
      </c>
      <c r="AV2267" s="12" t="str">
        <f t="shared" si="353"/>
        <v/>
      </c>
      <c r="AW2267" s="12" t="str">
        <f t="shared" si="354"/>
        <v/>
      </c>
      <c r="AX2267" s="14" t="str">
        <f t="shared" si="355"/>
        <v/>
      </c>
      <c r="AY2267" s="14" t="str">
        <f>IF($B2267="","",COUNTIFS($B$5:$B2267,$B2267,$AT$5:$AT2267,$AT2267))</f>
        <v/>
      </c>
      <c r="AZ2267" s="14" t="str">
        <f>IF($B2267="","",COUNTIFS($B$5:$B2267,$B2267,$AV$5:$AV2267,$AV2267))</f>
        <v/>
      </c>
      <c r="BA2267" s="14" t="str">
        <f t="shared" si="356"/>
        <v/>
      </c>
      <c r="BB2267" s="14" t="str">
        <f t="shared" si="357"/>
        <v/>
      </c>
      <c r="BC2267" s="14">
        <f t="shared" si="358"/>
        <v>0</v>
      </c>
      <c r="BF2267" s="20" t="str">
        <f t="shared" si="359"/>
        <v/>
      </c>
    </row>
    <row r="2268" spans="45:58" ht="14.25" customHeight="1">
      <c r="AS2268" s="18" t="str">
        <f t="shared" si="350"/>
        <v/>
      </c>
      <c r="AT2268" s="12" t="str">
        <f t="shared" si="351"/>
        <v/>
      </c>
      <c r="AU2268" s="19" t="str">
        <f t="shared" si="352"/>
        <v/>
      </c>
      <c r="AV2268" s="12" t="str">
        <f t="shared" si="353"/>
        <v/>
      </c>
      <c r="AW2268" s="12" t="str">
        <f t="shared" si="354"/>
        <v/>
      </c>
      <c r="AX2268" s="14" t="str">
        <f t="shared" si="355"/>
        <v/>
      </c>
      <c r="AY2268" s="14" t="str">
        <f>IF($B2268="","",COUNTIFS($B$5:$B2268,$B2268,$AT$5:$AT2268,$AT2268))</f>
        <v/>
      </c>
      <c r="AZ2268" s="14" t="str">
        <f>IF($B2268="","",COUNTIFS($B$5:$B2268,$B2268,$AV$5:$AV2268,$AV2268))</f>
        <v/>
      </c>
      <c r="BA2268" s="14" t="str">
        <f t="shared" si="356"/>
        <v/>
      </c>
      <c r="BB2268" s="14" t="str">
        <f t="shared" si="357"/>
        <v/>
      </c>
      <c r="BC2268" s="14">
        <f t="shared" si="358"/>
        <v>0</v>
      </c>
      <c r="BF2268" s="20" t="str">
        <f t="shared" si="359"/>
        <v/>
      </c>
    </row>
    <row r="2269" spans="45:58" ht="14.25" customHeight="1">
      <c r="AS2269" s="18" t="str">
        <f t="shared" si="350"/>
        <v/>
      </c>
      <c r="AT2269" s="12" t="str">
        <f t="shared" si="351"/>
        <v/>
      </c>
      <c r="AU2269" s="19" t="str">
        <f t="shared" si="352"/>
        <v/>
      </c>
      <c r="AV2269" s="12" t="str">
        <f t="shared" si="353"/>
        <v/>
      </c>
      <c r="AW2269" s="12" t="str">
        <f t="shared" si="354"/>
        <v/>
      </c>
      <c r="AX2269" s="14" t="str">
        <f t="shared" si="355"/>
        <v/>
      </c>
      <c r="AY2269" s="14" t="str">
        <f>IF($B2269="","",COUNTIFS($B$5:$B2269,$B2269,$AT$5:$AT2269,$AT2269))</f>
        <v/>
      </c>
      <c r="AZ2269" s="14" t="str">
        <f>IF($B2269="","",COUNTIFS($B$5:$B2269,$B2269,$AV$5:$AV2269,$AV2269))</f>
        <v/>
      </c>
      <c r="BA2269" s="14" t="str">
        <f t="shared" si="356"/>
        <v/>
      </c>
      <c r="BB2269" s="14" t="str">
        <f t="shared" si="357"/>
        <v/>
      </c>
      <c r="BC2269" s="14">
        <f t="shared" si="358"/>
        <v>0</v>
      </c>
      <c r="BF2269" s="20" t="str">
        <f t="shared" si="359"/>
        <v/>
      </c>
    </row>
    <row r="2270" spans="45:58" ht="14.25" customHeight="1">
      <c r="AS2270" s="18" t="str">
        <f t="shared" si="350"/>
        <v/>
      </c>
      <c r="AT2270" s="12" t="str">
        <f t="shared" si="351"/>
        <v/>
      </c>
      <c r="AU2270" s="19" t="str">
        <f t="shared" si="352"/>
        <v/>
      </c>
      <c r="AV2270" s="12" t="str">
        <f t="shared" si="353"/>
        <v/>
      </c>
      <c r="AW2270" s="12" t="str">
        <f t="shared" si="354"/>
        <v/>
      </c>
      <c r="AX2270" s="14" t="str">
        <f t="shared" si="355"/>
        <v/>
      </c>
      <c r="AY2270" s="14" t="str">
        <f>IF($B2270="","",COUNTIFS($B$5:$B2270,$B2270,$AT$5:$AT2270,$AT2270))</f>
        <v/>
      </c>
      <c r="AZ2270" s="14" t="str">
        <f>IF($B2270="","",COUNTIFS($B$5:$B2270,$B2270,$AV$5:$AV2270,$AV2270))</f>
        <v/>
      </c>
      <c r="BA2270" s="14" t="str">
        <f t="shared" si="356"/>
        <v/>
      </c>
      <c r="BB2270" s="14" t="str">
        <f t="shared" si="357"/>
        <v/>
      </c>
      <c r="BC2270" s="14">
        <f t="shared" si="358"/>
        <v>0</v>
      </c>
      <c r="BF2270" s="20" t="str">
        <f t="shared" si="359"/>
        <v/>
      </c>
    </row>
    <row r="2271" spans="45:58" ht="14.25" customHeight="1">
      <c r="AS2271" s="18" t="str">
        <f t="shared" si="350"/>
        <v/>
      </c>
      <c r="AT2271" s="12" t="str">
        <f t="shared" si="351"/>
        <v/>
      </c>
      <c r="AU2271" s="19" t="str">
        <f t="shared" si="352"/>
        <v/>
      </c>
      <c r="AV2271" s="12" t="str">
        <f t="shared" si="353"/>
        <v/>
      </c>
      <c r="AW2271" s="12" t="str">
        <f t="shared" si="354"/>
        <v/>
      </c>
      <c r="AX2271" s="14" t="str">
        <f t="shared" si="355"/>
        <v/>
      </c>
      <c r="AY2271" s="14" t="str">
        <f>IF($B2271="","",COUNTIFS($B$5:$B2271,$B2271,$AT$5:$AT2271,$AT2271))</f>
        <v/>
      </c>
      <c r="AZ2271" s="14" t="str">
        <f>IF($B2271="","",COUNTIFS($B$5:$B2271,$B2271,$AV$5:$AV2271,$AV2271))</f>
        <v/>
      </c>
      <c r="BA2271" s="14" t="str">
        <f t="shared" si="356"/>
        <v/>
      </c>
      <c r="BB2271" s="14" t="str">
        <f t="shared" si="357"/>
        <v/>
      </c>
      <c r="BC2271" s="14">
        <f t="shared" si="358"/>
        <v>0</v>
      </c>
      <c r="BF2271" s="20" t="str">
        <f t="shared" si="359"/>
        <v/>
      </c>
    </row>
    <row r="2272" spans="45:58" ht="14.25" customHeight="1">
      <c r="AS2272" s="18" t="str">
        <f t="shared" si="350"/>
        <v/>
      </c>
      <c r="AT2272" s="12" t="str">
        <f t="shared" si="351"/>
        <v/>
      </c>
      <c r="AU2272" s="19" t="str">
        <f t="shared" si="352"/>
        <v/>
      </c>
      <c r="AV2272" s="12" t="str">
        <f t="shared" si="353"/>
        <v/>
      </c>
      <c r="AW2272" s="12" t="str">
        <f t="shared" si="354"/>
        <v/>
      </c>
      <c r="AX2272" s="14" t="str">
        <f t="shared" si="355"/>
        <v/>
      </c>
      <c r="AY2272" s="14" t="str">
        <f>IF($B2272="","",COUNTIFS($B$5:$B2272,$B2272,$AT$5:$AT2272,$AT2272))</f>
        <v/>
      </c>
      <c r="AZ2272" s="14" t="str">
        <f>IF($B2272="","",COUNTIFS($B$5:$B2272,$B2272,$AV$5:$AV2272,$AV2272))</f>
        <v/>
      </c>
      <c r="BA2272" s="14" t="str">
        <f t="shared" si="356"/>
        <v/>
      </c>
      <c r="BB2272" s="14" t="str">
        <f t="shared" si="357"/>
        <v/>
      </c>
      <c r="BC2272" s="14">
        <f t="shared" si="358"/>
        <v>0</v>
      </c>
      <c r="BF2272" s="20" t="str">
        <f t="shared" si="359"/>
        <v/>
      </c>
    </row>
    <row r="2273" spans="45:58" ht="14.25" customHeight="1">
      <c r="AS2273" s="18" t="str">
        <f t="shared" si="350"/>
        <v/>
      </c>
      <c r="AT2273" s="12" t="str">
        <f t="shared" si="351"/>
        <v/>
      </c>
      <c r="AU2273" s="19" t="str">
        <f t="shared" si="352"/>
        <v/>
      </c>
      <c r="AV2273" s="12" t="str">
        <f t="shared" si="353"/>
        <v/>
      </c>
      <c r="AW2273" s="12" t="str">
        <f t="shared" si="354"/>
        <v/>
      </c>
      <c r="AX2273" s="14" t="str">
        <f t="shared" si="355"/>
        <v/>
      </c>
      <c r="AY2273" s="14" t="str">
        <f>IF($B2273="","",COUNTIFS($B$5:$B2273,$B2273,$AT$5:$AT2273,$AT2273))</f>
        <v/>
      </c>
      <c r="AZ2273" s="14" t="str">
        <f>IF($B2273="","",COUNTIFS($B$5:$B2273,$B2273,$AV$5:$AV2273,$AV2273))</f>
        <v/>
      </c>
      <c r="BA2273" s="14" t="str">
        <f t="shared" si="356"/>
        <v/>
      </c>
      <c r="BB2273" s="14" t="str">
        <f t="shared" si="357"/>
        <v/>
      </c>
      <c r="BC2273" s="14">
        <f t="shared" si="358"/>
        <v>0</v>
      </c>
      <c r="BF2273" s="20" t="str">
        <f t="shared" si="359"/>
        <v/>
      </c>
    </row>
    <row r="2274" spans="45:58" ht="14.25" customHeight="1">
      <c r="AS2274" s="18" t="str">
        <f t="shared" si="350"/>
        <v/>
      </c>
      <c r="AT2274" s="12" t="str">
        <f t="shared" si="351"/>
        <v/>
      </c>
      <c r="AU2274" s="19" t="str">
        <f t="shared" si="352"/>
        <v/>
      </c>
      <c r="AV2274" s="12" t="str">
        <f t="shared" si="353"/>
        <v/>
      </c>
      <c r="AW2274" s="12" t="str">
        <f t="shared" si="354"/>
        <v/>
      </c>
      <c r="AX2274" s="14" t="str">
        <f t="shared" si="355"/>
        <v/>
      </c>
      <c r="AY2274" s="14" t="str">
        <f>IF($B2274="","",COUNTIFS($B$5:$B2274,$B2274,$AT$5:$AT2274,$AT2274))</f>
        <v/>
      </c>
      <c r="AZ2274" s="14" t="str">
        <f>IF($B2274="","",COUNTIFS($B$5:$B2274,$B2274,$AV$5:$AV2274,$AV2274))</f>
        <v/>
      </c>
      <c r="BA2274" s="14" t="str">
        <f t="shared" si="356"/>
        <v/>
      </c>
      <c r="BB2274" s="14" t="str">
        <f t="shared" si="357"/>
        <v/>
      </c>
      <c r="BC2274" s="14">
        <f t="shared" si="358"/>
        <v>0</v>
      </c>
      <c r="BF2274" s="20" t="str">
        <f t="shared" si="359"/>
        <v/>
      </c>
    </row>
    <row r="2275" spans="45:58" ht="14.25" customHeight="1">
      <c r="AS2275" s="18" t="str">
        <f t="shared" si="350"/>
        <v/>
      </c>
      <c r="AT2275" s="12" t="str">
        <f t="shared" si="351"/>
        <v/>
      </c>
      <c r="AU2275" s="19" t="str">
        <f t="shared" si="352"/>
        <v/>
      </c>
      <c r="AV2275" s="12" t="str">
        <f t="shared" si="353"/>
        <v/>
      </c>
      <c r="AW2275" s="12" t="str">
        <f t="shared" si="354"/>
        <v/>
      </c>
      <c r="AX2275" s="14" t="str">
        <f t="shared" si="355"/>
        <v/>
      </c>
      <c r="AY2275" s="14" t="str">
        <f>IF($B2275="","",COUNTIFS($B$5:$B2275,$B2275,$AT$5:$AT2275,$AT2275))</f>
        <v/>
      </c>
      <c r="AZ2275" s="14" t="str">
        <f>IF($B2275="","",COUNTIFS($B$5:$B2275,$B2275,$AV$5:$AV2275,$AV2275))</f>
        <v/>
      </c>
      <c r="BA2275" s="14" t="str">
        <f t="shared" si="356"/>
        <v/>
      </c>
      <c r="BB2275" s="14" t="str">
        <f t="shared" si="357"/>
        <v/>
      </c>
      <c r="BC2275" s="14">
        <f t="shared" si="358"/>
        <v>0</v>
      </c>
      <c r="BF2275" s="20" t="str">
        <f t="shared" si="359"/>
        <v/>
      </c>
    </row>
    <row r="2276" spans="45:58" ht="14.25" customHeight="1">
      <c r="AS2276" s="18" t="str">
        <f t="shared" si="350"/>
        <v/>
      </c>
      <c r="AT2276" s="12" t="str">
        <f t="shared" si="351"/>
        <v/>
      </c>
      <c r="AU2276" s="19" t="str">
        <f t="shared" si="352"/>
        <v/>
      </c>
      <c r="AV2276" s="12" t="str">
        <f t="shared" si="353"/>
        <v/>
      </c>
      <c r="AW2276" s="12" t="str">
        <f t="shared" si="354"/>
        <v/>
      </c>
      <c r="AX2276" s="14" t="str">
        <f t="shared" si="355"/>
        <v/>
      </c>
      <c r="AY2276" s="14" t="str">
        <f>IF($B2276="","",COUNTIFS($B$5:$B2276,$B2276,$AT$5:$AT2276,$AT2276))</f>
        <v/>
      </c>
      <c r="AZ2276" s="14" t="str">
        <f>IF($B2276="","",COUNTIFS($B$5:$B2276,$B2276,$AV$5:$AV2276,$AV2276))</f>
        <v/>
      </c>
      <c r="BA2276" s="14" t="str">
        <f t="shared" si="356"/>
        <v/>
      </c>
      <c r="BB2276" s="14" t="str">
        <f t="shared" si="357"/>
        <v/>
      </c>
      <c r="BC2276" s="14">
        <f t="shared" si="358"/>
        <v>0</v>
      </c>
      <c r="BF2276" s="20" t="str">
        <f t="shared" si="359"/>
        <v/>
      </c>
    </row>
    <row r="2277" spans="45:58" ht="14.25" customHeight="1">
      <c r="AS2277" s="18" t="str">
        <f t="shared" si="350"/>
        <v/>
      </c>
      <c r="AT2277" s="12" t="str">
        <f t="shared" si="351"/>
        <v/>
      </c>
      <c r="AU2277" s="19" t="str">
        <f t="shared" si="352"/>
        <v/>
      </c>
      <c r="AV2277" s="12" t="str">
        <f t="shared" si="353"/>
        <v/>
      </c>
      <c r="AW2277" s="12" t="str">
        <f t="shared" si="354"/>
        <v/>
      </c>
      <c r="AX2277" s="14" t="str">
        <f t="shared" si="355"/>
        <v/>
      </c>
      <c r="AY2277" s="14" t="str">
        <f>IF($B2277="","",COUNTIFS($B$5:$B2277,$B2277,$AT$5:$AT2277,$AT2277))</f>
        <v/>
      </c>
      <c r="AZ2277" s="14" t="str">
        <f>IF($B2277="","",COUNTIFS($B$5:$B2277,$B2277,$AV$5:$AV2277,$AV2277))</f>
        <v/>
      </c>
      <c r="BA2277" s="14" t="str">
        <f t="shared" si="356"/>
        <v/>
      </c>
      <c r="BB2277" s="14" t="str">
        <f t="shared" si="357"/>
        <v/>
      </c>
      <c r="BC2277" s="14">
        <f t="shared" si="358"/>
        <v>0</v>
      </c>
      <c r="BF2277" s="20" t="str">
        <f t="shared" si="359"/>
        <v/>
      </c>
    </row>
    <row r="2278" spans="45:58" ht="14.25" customHeight="1">
      <c r="AS2278" s="18" t="str">
        <f t="shared" si="350"/>
        <v/>
      </c>
      <c r="AT2278" s="12" t="str">
        <f t="shared" si="351"/>
        <v/>
      </c>
      <c r="AU2278" s="19" t="str">
        <f t="shared" si="352"/>
        <v/>
      </c>
      <c r="AV2278" s="12" t="str">
        <f t="shared" si="353"/>
        <v/>
      </c>
      <c r="AW2278" s="12" t="str">
        <f t="shared" si="354"/>
        <v/>
      </c>
      <c r="AX2278" s="14" t="str">
        <f t="shared" si="355"/>
        <v/>
      </c>
      <c r="AY2278" s="14" t="str">
        <f>IF($B2278="","",COUNTIFS($B$5:$B2278,$B2278,$AT$5:$AT2278,$AT2278))</f>
        <v/>
      </c>
      <c r="AZ2278" s="14" t="str">
        <f>IF($B2278="","",COUNTIFS($B$5:$B2278,$B2278,$AV$5:$AV2278,$AV2278))</f>
        <v/>
      </c>
      <c r="BA2278" s="14" t="str">
        <f t="shared" si="356"/>
        <v/>
      </c>
      <c r="BB2278" s="14" t="str">
        <f t="shared" si="357"/>
        <v/>
      </c>
      <c r="BC2278" s="14">
        <f t="shared" si="358"/>
        <v>0</v>
      </c>
      <c r="BF2278" s="20" t="str">
        <f t="shared" si="359"/>
        <v/>
      </c>
    </row>
    <row r="2279" spans="45:58" ht="14.25" customHeight="1">
      <c r="AS2279" s="18" t="str">
        <f t="shared" si="350"/>
        <v/>
      </c>
      <c r="AT2279" s="12" t="str">
        <f t="shared" si="351"/>
        <v/>
      </c>
      <c r="AU2279" s="19" t="str">
        <f t="shared" si="352"/>
        <v/>
      </c>
      <c r="AV2279" s="12" t="str">
        <f t="shared" si="353"/>
        <v/>
      </c>
      <c r="AW2279" s="12" t="str">
        <f t="shared" si="354"/>
        <v/>
      </c>
      <c r="AX2279" s="14" t="str">
        <f t="shared" si="355"/>
        <v/>
      </c>
      <c r="AY2279" s="14" t="str">
        <f>IF($B2279="","",COUNTIFS($B$5:$B2279,$B2279,$AT$5:$AT2279,$AT2279))</f>
        <v/>
      </c>
      <c r="AZ2279" s="14" t="str">
        <f>IF($B2279="","",COUNTIFS($B$5:$B2279,$B2279,$AV$5:$AV2279,$AV2279))</f>
        <v/>
      </c>
      <c r="BA2279" s="14" t="str">
        <f t="shared" si="356"/>
        <v/>
      </c>
      <c r="BB2279" s="14" t="str">
        <f t="shared" si="357"/>
        <v/>
      </c>
      <c r="BC2279" s="14">
        <f t="shared" si="358"/>
        <v>0</v>
      </c>
      <c r="BF2279" s="20" t="str">
        <f t="shared" si="359"/>
        <v/>
      </c>
    </row>
    <row r="2280" spans="45:58" ht="14.25" customHeight="1">
      <c r="AS2280" s="18" t="str">
        <f t="shared" si="350"/>
        <v/>
      </c>
      <c r="AT2280" s="12" t="str">
        <f t="shared" si="351"/>
        <v/>
      </c>
      <c r="AU2280" s="19" t="str">
        <f t="shared" si="352"/>
        <v/>
      </c>
      <c r="AV2280" s="12" t="str">
        <f t="shared" si="353"/>
        <v/>
      </c>
      <c r="AW2280" s="12" t="str">
        <f t="shared" si="354"/>
        <v/>
      </c>
      <c r="AX2280" s="14" t="str">
        <f t="shared" si="355"/>
        <v/>
      </c>
      <c r="AY2280" s="14" t="str">
        <f>IF($B2280="","",COUNTIFS($B$5:$B2280,$B2280,$AT$5:$AT2280,$AT2280))</f>
        <v/>
      </c>
      <c r="AZ2280" s="14" t="str">
        <f>IF($B2280="","",COUNTIFS($B$5:$B2280,$B2280,$AV$5:$AV2280,$AV2280))</f>
        <v/>
      </c>
      <c r="BA2280" s="14" t="str">
        <f t="shared" si="356"/>
        <v/>
      </c>
      <c r="BB2280" s="14" t="str">
        <f t="shared" si="357"/>
        <v/>
      </c>
      <c r="BC2280" s="14">
        <f t="shared" si="358"/>
        <v>0</v>
      </c>
      <c r="BF2280" s="20" t="str">
        <f t="shared" si="359"/>
        <v/>
      </c>
    </row>
    <row r="2281" spans="45:58" ht="14.25" customHeight="1">
      <c r="AS2281" s="18" t="str">
        <f t="shared" si="350"/>
        <v/>
      </c>
      <c r="AT2281" s="12" t="str">
        <f t="shared" si="351"/>
        <v/>
      </c>
      <c r="AU2281" s="19" t="str">
        <f t="shared" si="352"/>
        <v/>
      </c>
      <c r="AV2281" s="12" t="str">
        <f t="shared" si="353"/>
        <v/>
      </c>
      <c r="AW2281" s="12" t="str">
        <f t="shared" si="354"/>
        <v/>
      </c>
      <c r="AX2281" s="14" t="str">
        <f t="shared" si="355"/>
        <v/>
      </c>
      <c r="AY2281" s="14" t="str">
        <f>IF($B2281="","",COUNTIFS($B$5:$B2281,$B2281,$AT$5:$AT2281,$AT2281))</f>
        <v/>
      </c>
      <c r="AZ2281" s="14" t="str">
        <f>IF($B2281="","",COUNTIFS($B$5:$B2281,$B2281,$AV$5:$AV2281,$AV2281))</f>
        <v/>
      </c>
      <c r="BA2281" s="14" t="str">
        <f t="shared" si="356"/>
        <v/>
      </c>
      <c r="BB2281" s="14" t="str">
        <f t="shared" si="357"/>
        <v/>
      </c>
      <c r="BC2281" s="14">
        <f t="shared" si="358"/>
        <v>0</v>
      </c>
      <c r="BF2281" s="20" t="str">
        <f t="shared" si="359"/>
        <v/>
      </c>
    </row>
    <row r="2282" spans="45:58" ht="14.25" customHeight="1">
      <c r="AS2282" s="18" t="str">
        <f t="shared" si="350"/>
        <v/>
      </c>
      <c r="AT2282" s="12" t="str">
        <f t="shared" si="351"/>
        <v/>
      </c>
      <c r="AU2282" s="19" t="str">
        <f t="shared" si="352"/>
        <v/>
      </c>
      <c r="AV2282" s="12" t="str">
        <f t="shared" si="353"/>
        <v/>
      </c>
      <c r="AW2282" s="12" t="str">
        <f t="shared" si="354"/>
        <v/>
      </c>
      <c r="AX2282" s="14" t="str">
        <f t="shared" si="355"/>
        <v/>
      </c>
      <c r="AY2282" s="14" t="str">
        <f>IF($B2282="","",COUNTIFS($B$5:$B2282,$B2282,$AT$5:$AT2282,$AT2282))</f>
        <v/>
      </c>
      <c r="AZ2282" s="14" t="str">
        <f>IF($B2282="","",COUNTIFS($B$5:$B2282,$B2282,$AV$5:$AV2282,$AV2282))</f>
        <v/>
      </c>
      <c r="BA2282" s="14" t="str">
        <f t="shared" si="356"/>
        <v/>
      </c>
      <c r="BB2282" s="14" t="str">
        <f t="shared" si="357"/>
        <v/>
      </c>
      <c r="BC2282" s="14">
        <f t="shared" si="358"/>
        <v>0</v>
      </c>
      <c r="BF2282" s="20" t="str">
        <f t="shared" si="359"/>
        <v/>
      </c>
    </row>
    <row r="2283" spans="45:58" ht="14.25" customHeight="1">
      <c r="AS2283" s="18" t="str">
        <f t="shared" si="350"/>
        <v/>
      </c>
      <c r="AT2283" s="12" t="str">
        <f t="shared" si="351"/>
        <v/>
      </c>
      <c r="AU2283" s="19" t="str">
        <f t="shared" si="352"/>
        <v/>
      </c>
      <c r="AV2283" s="12" t="str">
        <f t="shared" si="353"/>
        <v/>
      </c>
      <c r="AW2283" s="12" t="str">
        <f t="shared" si="354"/>
        <v/>
      </c>
      <c r="AX2283" s="14" t="str">
        <f t="shared" si="355"/>
        <v/>
      </c>
      <c r="AY2283" s="14" t="str">
        <f>IF($B2283="","",COUNTIFS($B$5:$B2283,$B2283,$AT$5:$AT2283,$AT2283))</f>
        <v/>
      </c>
      <c r="AZ2283" s="14" t="str">
        <f>IF($B2283="","",COUNTIFS($B$5:$B2283,$B2283,$AV$5:$AV2283,$AV2283))</f>
        <v/>
      </c>
      <c r="BA2283" s="14" t="str">
        <f t="shared" si="356"/>
        <v/>
      </c>
      <c r="BB2283" s="14" t="str">
        <f t="shared" si="357"/>
        <v/>
      </c>
      <c r="BC2283" s="14">
        <f t="shared" si="358"/>
        <v>0</v>
      </c>
      <c r="BF2283" s="20" t="str">
        <f t="shared" si="359"/>
        <v/>
      </c>
    </row>
    <row r="2284" spans="45:58" ht="14.25" customHeight="1">
      <c r="AS2284" s="18" t="str">
        <f t="shared" si="350"/>
        <v/>
      </c>
      <c r="AT2284" s="12" t="str">
        <f t="shared" si="351"/>
        <v/>
      </c>
      <c r="AU2284" s="19" t="str">
        <f t="shared" si="352"/>
        <v/>
      </c>
      <c r="AV2284" s="12" t="str">
        <f t="shared" si="353"/>
        <v/>
      </c>
      <c r="AW2284" s="12" t="str">
        <f t="shared" si="354"/>
        <v/>
      </c>
      <c r="AX2284" s="14" t="str">
        <f t="shared" si="355"/>
        <v/>
      </c>
      <c r="AY2284" s="14" t="str">
        <f>IF($B2284="","",COUNTIFS($B$5:$B2284,$B2284,$AT$5:$AT2284,$AT2284))</f>
        <v/>
      </c>
      <c r="AZ2284" s="14" t="str">
        <f>IF($B2284="","",COUNTIFS($B$5:$B2284,$B2284,$AV$5:$AV2284,$AV2284))</f>
        <v/>
      </c>
      <c r="BA2284" s="14" t="str">
        <f t="shared" si="356"/>
        <v/>
      </c>
      <c r="BB2284" s="14" t="str">
        <f t="shared" si="357"/>
        <v/>
      </c>
      <c r="BC2284" s="14">
        <f t="shared" si="358"/>
        <v>0</v>
      </c>
      <c r="BF2284" s="20" t="str">
        <f t="shared" si="359"/>
        <v/>
      </c>
    </row>
    <row r="2285" spans="45:58" ht="14.25" customHeight="1">
      <c r="AS2285" s="18" t="str">
        <f t="shared" si="350"/>
        <v/>
      </c>
      <c r="AT2285" s="12" t="str">
        <f t="shared" si="351"/>
        <v/>
      </c>
      <c r="AU2285" s="19" t="str">
        <f t="shared" si="352"/>
        <v/>
      </c>
      <c r="AV2285" s="12" t="str">
        <f t="shared" si="353"/>
        <v/>
      </c>
      <c r="AW2285" s="12" t="str">
        <f t="shared" si="354"/>
        <v/>
      </c>
      <c r="AX2285" s="14" t="str">
        <f t="shared" si="355"/>
        <v/>
      </c>
      <c r="AY2285" s="14" t="str">
        <f>IF($B2285="","",COUNTIFS($B$5:$B2285,$B2285,$AT$5:$AT2285,$AT2285))</f>
        <v/>
      </c>
      <c r="AZ2285" s="14" t="str">
        <f>IF($B2285="","",COUNTIFS($B$5:$B2285,$B2285,$AV$5:$AV2285,$AV2285))</f>
        <v/>
      </c>
      <c r="BA2285" s="14" t="str">
        <f t="shared" si="356"/>
        <v/>
      </c>
      <c r="BB2285" s="14" t="str">
        <f t="shared" si="357"/>
        <v/>
      </c>
      <c r="BC2285" s="14">
        <f t="shared" si="358"/>
        <v>0</v>
      </c>
      <c r="BF2285" s="20" t="str">
        <f t="shared" si="359"/>
        <v/>
      </c>
    </row>
    <row r="2286" spans="45:58" ht="14.25" customHeight="1">
      <c r="AS2286" s="18" t="str">
        <f t="shared" si="350"/>
        <v/>
      </c>
      <c r="AT2286" s="12" t="str">
        <f t="shared" si="351"/>
        <v/>
      </c>
      <c r="AU2286" s="19" t="str">
        <f t="shared" si="352"/>
        <v/>
      </c>
      <c r="AV2286" s="12" t="str">
        <f t="shared" si="353"/>
        <v/>
      </c>
      <c r="AW2286" s="12" t="str">
        <f t="shared" si="354"/>
        <v/>
      </c>
      <c r="AX2286" s="14" t="str">
        <f t="shared" si="355"/>
        <v/>
      </c>
      <c r="AY2286" s="14" t="str">
        <f>IF($B2286="","",COUNTIFS($B$5:$B2286,$B2286,$AT$5:$AT2286,$AT2286))</f>
        <v/>
      </c>
      <c r="AZ2286" s="14" t="str">
        <f>IF($B2286="","",COUNTIFS($B$5:$B2286,$B2286,$AV$5:$AV2286,$AV2286))</f>
        <v/>
      </c>
      <c r="BA2286" s="14" t="str">
        <f t="shared" si="356"/>
        <v/>
      </c>
      <c r="BB2286" s="14" t="str">
        <f t="shared" si="357"/>
        <v/>
      </c>
      <c r="BC2286" s="14">
        <f t="shared" si="358"/>
        <v>0</v>
      </c>
      <c r="BF2286" s="20" t="str">
        <f t="shared" si="359"/>
        <v/>
      </c>
    </row>
    <row r="2287" spans="45:58" ht="14.25" customHeight="1">
      <c r="AS2287" s="18" t="str">
        <f t="shared" si="350"/>
        <v/>
      </c>
      <c r="AT2287" s="12" t="str">
        <f t="shared" si="351"/>
        <v/>
      </c>
      <c r="AU2287" s="19" t="str">
        <f t="shared" si="352"/>
        <v/>
      </c>
      <c r="AV2287" s="12" t="str">
        <f t="shared" si="353"/>
        <v/>
      </c>
      <c r="AW2287" s="12" t="str">
        <f t="shared" si="354"/>
        <v/>
      </c>
      <c r="AX2287" s="14" t="str">
        <f t="shared" si="355"/>
        <v/>
      </c>
      <c r="AY2287" s="14" t="str">
        <f>IF($B2287="","",COUNTIFS($B$5:$B2287,$B2287,$AT$5:$AT2287,$AT2287))</f>
        <v/>
      </c>
      <c r="AZ2287" s="14" t="str">
        <f>IF($B2287="","",COUNTIFS($B$5:$B2287,$B2287,$AV$5:$AV2287,$AV2287))</f>
        <v/>
      </c>
      <c r="BA2287" s="14" t="str">
        <f t="shared" si="356"/>
        <v/>
      </c>
      <c r="BB2287" s="14" t="str">
        <f t="shared" si="357"/>
        <v/>
      </c>
      <c r="BC2287" s="14">
        <f t="shared" si="358"/>
        <v>0</v>
      </c>
      <c r="BF2287" s="20" t="str">
        <f t="shared" si="359"/>
        <v/>
      </c>
    </row>
    <row r="2288" spans="45:58" ht="14.25" customHeight="1">
      <c r="AS2288" s="18" t="str">
        <f t="shared" si="350"/>
        <v/>
      </c>
      <c r="AT2288" s="12" t="str">
        <f t="shared" si="351"/>
        <v/>
      </c>
      <c r="AU2288" s="19" t="str">
        <f t="shared" si="352"/>
        <v/>
      </c>
      <c r="AV2288" s="12" t="str">
        <f t="shared" si="353"/>
        <v/>
      </c>
      <c r="AW2288" s="12" t="str">
        <f t="shared" si="354"/>
        <v/>
      </c>
      <c r="AX2288" s="14" t="str">
        <f t="shared" si="355"/>
        <v/>
      </c>
      <c r="AY2288" s="14" t="str">
        <f>IF($B2288="","",COUNTIFS($B$5:$B2288,$B2288,$AT$5:$AT2288,$AT2288))</f>
        <v/>
      </c>
      <c r="AZ2288" s="14" t="str">
        <f>IF($B2288="","",COUNTIFS($B$5:$B2288,$B2288,$AV$5:$AV2288,$AV2288))</f>
        <v/>
      </c>
      <c r="BA2288" s="14" t="str">
        <f t="shared" si="356"/>
        <v/>
      </c>
      <c r="BB2288" s="14" t="str">
        <f t="shared" si="357"/>
        <v/>
      </c>
      <c r="BC2288" s="14">
        <f t="shared" si="358"/>
        <v>0</v>
      </c>
      <c r="BF2288" s="20" t="str">
        <f t="shared" si="359"/>
        <v/>
      </c>
    </row>
    <row r="2289" spans="45:58" ht="14.25" customHeight="1">
      <c r="AS2289" s="18" t="str">
        <f t="shared" si="350"/>
        <v/>
      </c>
      <c r="AT2289" s="12" t="str">
        <f t="shared" si="351"/>
        <v/>
      </c>
      <c r="AU2289" s="19" t="str">
        <f t="shared" si="352"/>
        <v/>
      </c>
      <c r="AV2289" s="12" t="str">
        <f t="shared" si="353"/>
        <v/>
      </c>
      <c r="AW2289" s="12" t="str">
        <f t="shared" si="354"/>
        <v/>
      </c>
      <c r="AX2289" s="14" t="str">
        <f t="shared" si="355"/>
        <v/>
      </c>
      <c r="AY2289" s="14" t="str">
        <f>IF($B2289="","",COUNTIFS($B$5:$B2289,$B2289,$AT$5:$AT2289,$AT2289))</f>
        <v/>
      </c>
      <c r="AZ2289" s="14" t="str">
        <f>IF($B2289="","",COUNTIFS($B$5:$B2289,$B2289,$AV$5:$AV2289,$AV2289))</f>
        <v/>
      </c>
      <c r="BA2289" s="14" t="str">
        <f t="shared" si="356"/>
        <v/>
      </c>
      <c r="BB2289" s="14" t="str">
        <f t="shared" si="357"/>
        <v/>
      </c>
      <c r="BC2289" s="14">
        <f t="shared" si="358"/>
        <v>0</v>
      </c>
      <c r="BF2289" s="20" t="str">
        <f t="shared" si="359"/>
        <v/>
      </c>
    </row>
    <row r="2290" spans="45:58" ht="14.25" customHeight="1">
      <c r="AS2290" s="18" t="str">
        <f t="shared" si="350"/>
        <v/>
      </c>
      <c r="AT2290" s="12" t="str">
        <f t="shared" si="351"/>
        <v/>
      </c>
      <c r="AU2290" s="19" t="str">
        <f t="shared" si="352"/>
        <v/>
      </c>
      <c r="AV2290" s="12" t="str">
        <f t="shared" si="353"/>
        <v/>
      </c>
      <c r="AW2290" s="12" t="str">
        <f t="shared" si="354"/>
        <v/>
      </c>
      <c r="AX2290" s="14" t="str">
        <f t="shared" si="355"/>
        <v/>
      </c>
      <c r="AY2290" s="14" t="str">
        <f>IF($B2290="","",COUNTIFS($B$5:$B2290,$B2290,$AT$5:$AT2290,$AT2290))</f>
        <v/>
      </c>
      <c r="AZ2290" s="14" t="str">
        <f>IF($B2290="","",COUNTIFS($B$5:$B2290,$B2290,$AV$5:$AV2290,$AV2290))</f>
        <v/>
      </c>
      <c r="BA2290" s="14" t="str">
        <f t="shared" si="356"/>
        <v/>
      </c>
      <c r="BB2290" s="14" t="str">
        <f t="shared" si="357"/>
        <v/>
      </c>
      <c r="BC2290" s="14">
        <f t="shared" si="358"/>
        <v>0</v>
      </c>
      <c r="BF2290" s="20" t="str">
        <f t="shared" si="359"/>
        <v/>
      </c>
    </row>
    <row r="2291" spans="45:58" ht="14.25" customHeight="1">
      <c r="AS2291" s="18" t="str">
        <f t="shared" si="350"/>
        <v/>
      </c>
      <c r="AT2291" s="12" t="str">
        <f t="shared" si="351"/>
        <v/>
      </c>
      <c r="AU2291" s="19" t="str">
        <f t="shared" si="352"/>
        <v/>
      </c>
      <c r="AV2291" s="12" t="str">
        <f t="shared" si="353"/>
        <v/>
      </c>
      <c r="AW2291" s="12" t="str">
        <f t="shared" si="354"/>
        <v/>
      </c>
      <c r="AX2291" s="14" t="str">
        <f t="shared" si="355"/>
        <v/>
      </c>
      <c r="AY2291" s="14" t="str">
        <f>IF($B2291="","",COUNTIFS($B$5:$B2291,$B2291,$AT$5:$AT2291,$AT2291))</f>
        <v/>
      </c>
      <c r="AZ2291" s="14" t="str">
        <f>IF($B2291="","",COUNTIFS($B$5:$B2291,$B2291,$AV$5:$AV2291,$AV2291))</f>
        <v/>
      </c>
      <c r="BA2291" s="14" t="str">
        <f t="shared" si="356"/>
        <v/>
      </c>
      <c r="BB2291" s="14" t="str">
        <f t="shared" si="357"/>
        <v/>
      </c>
      <c r="BC2291" s="14">
        <f t="shared" si="358"/>
        <v>0</v>
      </c>
      <c r="BF2291" s="20" t="str">
        <f t="shared" si="359"/>
        <v/>
      </c>
    </row>
    <row r="2292" spans="45:58" ht="14.25" customHeight="1">
      <c r="AS2292" s="18" t="str">
        <f t="shared" si="350"/>
        <v/>
      </c>
      <c r="AT2292" s="12" t="str">
        <f t="shared" si="351"/>
        <v/>
      </c>
      <c r="AU2292" s="19" t="str">
        <f t="shared" si="352"/>
        <v/>
      </c>
      <c r="AV2292" s="12" t="str">
        <f t="shared" si="353"/>
        <v/>
      </c>
      <c r="AW2292" s="12" t="str">
        <f t="shared" si="354"/>
        <v/>
      </c>
      <c r="AX2292" s="14" t="str">
        <f t="shared" si="355"/>
        <v/>
      </c>
      <c r="AY2292" s="14" t="str">
        <f>IF($B2292="","",COUNTIFS($B$5:$B2292,$B2292,$AT$5:$AT2292,$AT2292))</f>
        <v/>
      </c>
      <c r="AZ2292" s="14" t="str">
        <f>IF($B2292="","",COUNTIFS($B$5:$B2292,$B2292,$AV$5:$AV2292,$AV2292))</f>
        <v/>
      </c>
      <c r="BA2292" s="14" t="str">
        <f t="shared" si="356"/>
        <v/>
      </c>
      <c r="BB2292" s="14" t="str">
        <f t="shared" si="357"/>
        <v/>
      </c>
      <c r="BC2292" s="14">
        <f t="shared" si="358"/>
        <v>0</v>
      </c>
      <c r="BF2292" s="20" t="str">
        <f t="shared" si="359"/>
        <v/>
      </c>
    </row>
    <row r="2293" spans="45:58" ht="14.25" customHeight="1">
      <c r="AS2293" s="18" t="str">
        <f t="shared" si="350"/>
        <v/>
      </c>
      <c r="AT2293" s="12" t="str">
        <f t="shared" si="351"/>
        <v/>
      </c>
      <c r="AU2293" s="19" t="str">
        <f t="shared" si="352"/>
        <v/>
      </c>
      <c r="AV2293" s="12" t="str">
        <f t="shared" si="353"/>
        <v/>
      </c>
      <c r="AW2293" s="12" t="str">
        <f t="shared" si="354"/>
        <v/>
      </c>
      <c r="AX2293" s="14" t="str">
        <f t="shared" si="355"/>
        <v/>
      </c>
      <c r="AY2293" s="14" t="str">
        <f>IF($B2293="","",COUNTIFS($B$5:$B2293,$B2293,$AT$5:$AT2293,$AT2293))</f>
        <v/>
      </c>
      <c r="AZ2293" s="14" t="str">
        <f>IF($B2293="","",COUNTIFS($B$5:$B2293,$B2293,$AV$5:$AV2293,$AV2293))</f>
        <v/>
      </c>
      <c r="BA2293" s="14" t="str">
        <f t="shared" si="356"/>
        <v/>
      </c>
      <c r="BB2293" s="14" t="str">
        <f t="shared" si="357"/>
        <v/>
      </c>
      <c r="BC2293" s="14">
        <f t="shared" si="358"/>
        <v>0</v>
      </c>
      <c r="BF2293" s="20" t="str">
        <f t="shared" si="359"/>
        <v/>
      </c>
    </row>
    <row r="2294" spans="45:58" ht="14.25" customHeight="1">
      <c r="AS2294" s="18" t="str">
        <f t="shared" si="350"/>
        <v/>
      </c>
      <c r="AT2294" s="12" t="str">
        <f t="shared" si="351"/>
        <v/>
      </c>
      <c r="AU2294" s="19" t="str">
        <f t="shared" si="352"/>
        <v/>
      </c>
      <c r="AV2294" s="12" t="str">
        <f t="shared" si="353"/>
        <v/>
      </c>
      <c r="AW2294" s="12" t="str">
        <f t="shared" si="354"/>
        <v/>
      </c>
      <c r="AX2294" s="14" t="str">
        <f t="shared" si="355"/>
        <v/>
      </c>
      <c r="AY2294" s="14" t="str">
        <f>IF($B2294="","",COUNTIFS($B$5:$B2294,$B2294,$AT$5:$AT2294,$AT2294))</f>
        <v/>
      </c>
      <c r="AZ2294" s="14" t="str">
        <f>IF($B2294="","",COUNTIFS($B$5:$B2294,$B2294,$AV$5:$AV2294,$AV2294))</f>
        <v/>
      </c>
      <c r="BA2294" s="14" t="str">
        <f t="shared" si="356"/>
        <v/>
      </c>
      <c r="BB2294" s="14" t="str">
        <f t="shared" si="357"/>
        <v/>
      </c>
      <c r="BC2294" s="14">
        <f t="shared" si="358"/>
        <v>0</v>
      </c>
      <c r="BF2294" s="20" t="str">
        <f t="shared" si="359"/>
        <v/>
      </c>
    </row>
    <row r="2295" spans="45:58" ht="14.25" customHeight="1">
      <c r="AS2295" s="18" t="str">
        <f t="shared" si="350"/>
        <v/>
      </c>
      <c r="AT2295" s="12" t="str">
        <f t="shared" si="351"/>
        <v/>
      </c>
      <c r="AU2295" s="19" t="str">
        <f t="shared" si="352"/>
        <v/>
      </c>
      <c r="AV2295" s="12" t="str">
        <f t="shared" si="353"/>
        <v/>
      </c>
      <c r="AW2295" s="12" t="str">
        <f t="shared" si="354"/>
        <v/>
      </c>
      <c r="AX2295" s="14" t="str">
        <f t="shared" si="355"/>
        <v/>
      </c>
      <c r="AY2295" s="14" t="str">
        <f>IF($B2295="","",COUNTIFS($B$5:$B2295,$B2295,$AT$5:$AT2295,$AT2295))</f>
        <v/>
      </c>
      <c r="AZ2295" s="14" t="str">
        <f>IF($B2295="","",COUNTIFS($B$5:$B2295,$B2295,$AV$5:$AV2295,$AV2295))</f>
        <v/>
      </c>
      <c r="BA2295" s="14" t="str">
        <f t="shared" si="356"/>
        <v/>
      </c>
      <c r="BB2295" s="14" t="str">
        <f t="shared" si="357"/>
        <v/>
      </c>
      <c r="BC2295" s="14">
        <f t="shared" si="358"/>
        <v>0</v>
      </c>
      <c r="BF2295" s="20" t="str">
        <f t="shared" si="359"/>
        <v/>
      </c>
    </row>
    <row r="2296" spans="45:58" ht="14.25" customHeight="1">
      <c r="AS2296" s="18" t="str">
        <f t="shared" si="350"/>
        <v/>
      </c>
      <c r="AT2296" s="12" t="str">
        <f t="shared" si="351"/>
        <v/>
      </c>
      <c r="AU2296" s="19" t="str">
        <f t="shared" si="352"/>
        <v/>
      </c>
      <c r="AV2296" s="12" t="str">
        <f t="shared" si="353"/>
        <v/>
      </c>
      <c r="AW2296" s="12" t="str">
        <f t="shared" si="354"/>
        <v/>
      </c>
      <c r="AX2296" s="14" t="str">
        <f t="shared" si="355"/>
        <v/>
      </c>
      <c r="AY2296" s="14" t="str">
        <f>IF($B2296="","",COUNTIFS($B$5:$B2296,$B2296,$AT$5:$AT2296,$AT2296))</f>
        <v/>
      </c>
      <c r="AZ2296" s="14" t="str">
        <f>IF($B2296="","",COUNTIFS($B$5:$B2296,$B2296,$AV$5:$AV2296,$AV2296))</f>
        <v/>
      </c>
      <c r="BA2296" s="14" t="str">
        <f t="shared" si="356"/>
        <v/>
      </c>
      <c r="BB2296" s="14" t="str">
        <f t="shared" si="357"/>
        <v/>
      </c>
      <c r="BC2296" s="14">
        <f t="shared" si="358"/>
        <v>0</v>
      </c>
      <c r="BF2296" s="20" t="str">
        <f t="shared" si="359"/>
        <v/>
      </c>
    </row>
    <row r="2297" spans="45:58" ht="14.25" customHeight="1">
      <c r="AS2297" s="18" t="str">
        <f t="shared" si="350"/>
        <v/>
      </c>
      <c r="AT2297" s="12" t="str">
        <f t="shared" si="351"/>
        <v/>
      </c>
      <c r="AU2297" s="19" t="str">
        <f t="shared" si="352"/>
        <v/>
      </c>
      <c r="AV2297" s="12" t="str">
        <f t="shared" si="353"/>
        <v/>
      </c>
      <c r="AW2297" s="12" t="str">
        <f t="shared" si="354"/>
        <v/>
      </c>
      <c r="AX2297" s="14" t="str">
        <f t="shared" si="355"/>
        <v/>
      </c>
      <c r="AY2297" s="14" t="str">
        <f>IF($B2297="","",COUNTIFS($B$5:$B2297,$B2297,$AT$5:$AT2297,$AT2297))</f>
        <v/>
      </c>
      <c r="AZ2297" s="14" t="str">
        <f>IF($B2297="","",COUNTIFS($B$5:$B2297,$B2297,$AV$5:$AV2297,$AV2297))</f>
        <v/>
      </c>
      <c r="BA2297" s="14" t="str">
        <f t="shared" si="356"/>
        <v/>
      </c>
      <c r="BB2297" s="14" t="str">
        <f t="shared" si="357"/>
        <v/>
      </c>
      <c r="BC2297" s="14">
        <f t="shared" si="358"/>
        <v>0</v>
      </c>
      <c r="BF2297" s="20" t="str">
        <f t="shared" si="359"/>
        <v/>
      </c>
    </row>
    <row r="2298" spans="45:58" ht="14.25" customHeight="1">
      <c r="AS2298" s="18" t="str">
        <f t="shared" si="350"/>
        <v/>
      </c>
      <c r="AT2298" s="12" t="str">
        <f t="shared" si="351"/>
        <v/>
      </c>
      <c r="AU2298" s="19" t="str">
        <f t="shared" si="352"/>
        <v/>
      </c>
      <c r="AV2298" s="12" t="str">
        <f t="shared" si="353"/>
        <v/>
      </c>
      <c r="AW2298" s="12" t="str">
        <f t="shared" si="354"/>
        <v/>
      </c>
      <c r="AX2298" s="14" t="str">
        <f t="shared" si="355"/>
        <v/>
      </c>
      <c r="AY2298" s="14" t="str">
        <f>IF($B2298="","",COUNTIFS($B$5:$B2298,$B2298,$AT$5:$AT2298,$AT2298))</f>
        <v/>
      </c>
      <c r="AZ2298" s="14" t="str">
        <f>IF($B2298="","",COUNTIFS($B$5:$B2298,$B2298,$AV$5:$AV2298,$AV2298))</f>
        <v/>
      </c>
      <c r="BA2298" s="14" t="str">
        <f t="shared" si="356"/>
        <v/>
      </c>
      <c r="BB2298" s="14" t="str">
        <f t="shared" si="357"/>
        <v/>
      </c>
      <c r="BC2298" s="14">
        <f t="shared" si="358"/>
        <v>0</v>
      </c>
      <c r="BF2298" s="20" t="str">
        <f t="shared" si="359"/>
        <v/>
      </c>
    </row>
    <row r="2299" spans="45:58" ht="14.25" customHeight="1">
      <c r="AS2299" s="18" t="str">
        <f t="shared" si="350"/>
        <v/>
      </c>
      <c r="AT2299" s="12" t="str">
        <f t="shared" si="351"/>
        <v/>
      </c>
      <c r="AU2299" s="19" t="str">
        <f t="shared" si="352"/>
        <v/>
      </c>
      <c r="AV2299" s="12" t="str">
        <f t="shared" si="353"/>
        <v/>
      </c>
      <c r="AW2299" s="12" t="str">
        <f t="shared" si="354"/>
        <v/>
      </c>
      <c r="AX2299" s="14" t="str">
        <f t="shared" si="355"/>
        <v/>
      </c>
      <c r="AY2299" s="14" t="str">
        <f>IF($B2299="","",COUNTIFS($B$5:$B2299,$B2299,$AT$5:$AT2299,$AT2299))</f>
        <v/>
      </c>
      <c r="AZ2299" s="14" t="str">
        <f>IF($B2299="","",COUNTIFS($B$5:$B2299,$B2299,$AV$5:$AV2299,$AV2299))</f>
        <v/>
      </c>
      <c r="BA2299" s="14" t="str">
        <f t="shared" si="356"/>
        <v/>
      </c>
      <c r="BB2299" s="14" t="str">
        <f t="shared" si="357"/>
        <v/>
      </c>
      <c r="BC2299" s="14">
        <f t="shared" si="358"/>
        <v>0</v>
      </c>
      <c r="BF2299" s="20" t="str">
        <f t="shared" si="359"/>
        <v/>
      </c>
    </row>
    <row r="2300" spans="45:58" ht="14.25" customHeight="1">
      <c r="AS2300" s="18" t="str">
        <f t="shared" si="350"/>
        <v/>
      </c>
      <c r="AT2300" s="12" t="str">
        <f t="shared" si="351"/>
        <v/>
      </c>
      <c r="AU2300" s="19" t="str">
        <f t="shared" si="352"/>
        <v/>
      </c>
      <c r="AV2300" s="12" t="str">
        <f t="shared" si="353"/>
        <v/>
      </c>
      <c r="AW2300" s="12" t="str">
        <f t="shared" si="354"/>
        <v/>
      </c>
      <c r="AX2300" s="14" t="str">
        <f t="shared" si="355"/>
        <v/>
      </c>
      <c r="AY2300" s="14" t="str">
        <f>IF($B2300="","",COUNTIFS($B$5:$B2300,$B2300,$AT$5:$AT2300,$AT2300))</f>
        <v/>
      </c>
      <c r="AZ2300" s="14" t="str">
        <f>IF($B2300="","",COUNTIFS($B$5:$B2300,$B2300,$AV$5:$AV2300,$AV2300))</f>
        <v/>
      </c>
      <c r="BA2300" s="14" t="str">
        <f t="shared" si="356"/>
        <v/>
      </c>
      <c r="BB2300" s="14" t="str">
        <f t="shared" si="357"/>
        <v/>
      </c>
      <c r="BC2300" s="14">
        <f t="shared" si="358"/>
        <v>0</v>
      </c>
      <c r="BF2300" s="20" t="str">
        <f t="shared" si="359"/>
        <v/>
      </c>
    </row>
    <row r="2301" spans="45:58" ht="14.25" customHeight="1">
      <c r="AS2301" s="18" t="str">
        <f t="shared" si="350"/>
        <v/>
      </c>
      <c r="AT2301" s="12" t="str">
        <f t="shared" si="351"/>
        <v/>
      </c>
      <c r="AU2301" s="19" t="str">
        <f t="shared" si="352"/>
        <v/>
      </c>
      <c r="AV2301" s="12" t="str">
        <f t="shared" si="353"/>
        <v/>
      </c>
      <c r="AW2301" s="12" t="str">
        <f t="shared" si="354"/>
        <v/>
      </c>
      <c r="AX2301" s="14" t="str">
        <f t="shared" si="355"/>
        <v/>
      </c>
      <c r="AY2301" s="14" t="str">
        <f>IF($B2301="","",COUNTIFS($B$5:$B2301,$B2301,$AT$5:$AT2301,$AT2301))</f>
        <v/>
      </c>
      <c r="AZ2301" s="14" t="str">
        <f>IF($B2301="","",COUNTIFS($B$5:$B2301,$B2301,$AV$5:$AV2301,$AV2301))</f>
        <v/>
      </c>
      <c r="BA2301" s="14" t="str">
        <f t="shared" si="356"/>
        <v/>
      </c>
      <c r="BB2301" s="14" t="str">
        <f t="shared" si="357"/>
        <v/>
      </c>
      <c r="BC2301" s="14">
        <f t="shared" si="358"/>
        <v>0</v>
      </c>
      <c r="BF2301" s="20" t="str">
        <f t="shared" si="359"/>
        <v/>
      </c>
    </row>
    <row r="2302" spans="45:58" ht="14.25" customHeight="1">
      <c r="AS2302" s="18" t="str">
        <f t="shared" si="350"/>
        <v/>
      </c>
      <c r="AT2302" s="12" t="str">
        <f t="shared" si="351"/>
        <v/>
      </c>
      <c r="AU2302" s="19" t="str">
        <f t="shared" si="352"/>
        <v/>
      </c>
      <c r="AV2302" s="12" t="str">
        <f t="shared" si="353"/>
        <v/>
      </c>
      <c r="AW2302" s="12" t="str">
        <f t="shared" si="354"/>
        <v/>
      </c>
      <c r="AX2302" s="14" t="str">
        <f t="shared" si="355"/>
        <v/>
      </c>
      <c r="AY2302" s="14" t="str">
        <f>IF($B2302="","",COUNTIFS($B$5:$B2302,$B2302,$AT$5:$AT2302,$AT2302))</f>
        <v/>
      </c>
      <c r="AZ2302" s="14" t="str">
        <f>IF($B2302="","",COUNTIFS($B$5:$B2302,$B2302,$AV$5:$AV2302,$AV2302))</f>
        <v/>
      </c>
      <c r="BA2302" s="14" t="str">
        <f t="shared" si="356"/>
        <v/>
      </c>
      <c r="BB2302" s="14" t="str">
        <f t="shared" si="357"/>
        <v/>
      </c>
      <c r="BC2302" s="14">
        <f t="shared" si="358"/>
        <v>0</v>
      </c>
      <c r="BF2302" s="20" t="str">
        <f t="shared" si="359"/>
        <v/>
      </c>
    </row>
    <row r="2303" spans="45:58" ht="14.25" customHeight="1">
      <c r="AS2303" s="18" t="str">
        <f t="shared" si="350"/>
        <v/>
      </c>
      <c r="AT2303" s="12" t="str">
        <f t="shared" si="351"/>
        <v/>
      </c>
      <c r="AU2303" s="19" t="str">
        <f t="shared" si="352"/>
        <v/>
      </c>
      <c r="AV2303" s="12" t="str">
        <f t="shared" si="353"/>
        <v/>
      </c>
      <c r="AW2303" s="12" t="str">
        <f t="shared" si="354"/>
        <v/>
      </c>
      <c r="AX2303" s="14" t="str">
        <f t="shared" si="355"/>
        <v/>
      </c>
      <c r="AY2303" s="14" t="str">
        <f>IF($B2303="","",COUNTIFS($B$5:$B2303,$B2303,$AT$5:$AT2303,$AT2303))</f>
        <v/>
      </c>
      <c r="AZ2303" s="14" t="str">
        <f>IF($B2303="","",COUNTIFS($B$5:$B2303,$B2303,$AV$5:$AV2303,$AV2303))</f>
        <v/>
      </c>
      <c r="BA2303" s="14" t="str">
        <f t="shared" si="356"/>
        <v/>
      </c>
      <c r="BB2303" s="14" t="str">
        <f t="shared" si="357"/>
        <v/>
      </c>
      <c r="BC2303" s="14">
        <f t="shared" si="358"/>
        <v>0</v>
      </c>
      <c r="BF2303" s="20" t="str">
        <f t="shared" si="359"/>
        <v/>
      </c>
    </row>
    <row r="2304" spans="45:58" ht="14.25" customHeight="1">
      <c r="AS2304" s="18" t="str">
        <f t="shared" si="350"/>
        <v/>
      </c>
      <c r="AT2304" s="12" t="str">
        <f t="shared" si="351"/>
        <v/>
      </c>
      <c r="AU2304" s="19" t="str">
        <f t="shared" si="352"/>
        <v/>
      </c>
      <c r="AV2304" s="12" t="str">
        <f t="shared" si="353"/>
        <v/>
      </c>
      <c r="AW2304" s="12" t="str">
        <f t="shared" si="354"/>
        <v/>
      </c>
      <c r="AX2304" s="14" t="str">
        <f t="shared" si="355"/>
        <v/>
      </c>
      <c r="AY2304" s="14" t="str">
        <f>IF($B2304="","",COUNTIFS($B$5:$B2304,$B2304,$AT$5:$AT2304,$AT2304))</f>
        <v/>
      </c>
      <c r="AZ2304" s="14" t="str">
        <f>IF($B2304="","",COUNTIFS($B$5:$B2304,$B2304,$AV$5:$AV2304,$AV2304))</f>
        <v/>
      </c>
      <c r="BA2304" s="14" t="str">
        <f t="shared" si="356"/>
        <v/>
      </c>
      <c r="BB2304" s="14" t="str">
        <f t="shared" si="357"/>
        <v/>
      </c>
      <c r="BC2304" s="14">
        <f t="shared" si="358"/>
        <v>0</v>
      </c>
      <c r="BF2304" s="20" t="str">
        <f t="shared" si="359"/>
        <v/>
      </c>
    </row>
    <row r="2305" spans="45:58" ht="14.25" customHeight="1">
      <c r="AS2305" s="18" t="str">
        <f t="shared" si="350"/>
        <v/>
      </c>
      <c r="AT2305" s="12" t="str">
        <f t="shared" si="351"/>
        <v/>
      </c>
      <c r="AU2305" s="19" t="str">
        <f t="shared" si="352"/>
        <v/>
      </c>
      <c r="AV2305" s="12" t="str">
        <f t="shared" si="353"/>
        <v/>
      </c>
      <c r="AW2305" s="12" t="str">
        <f t="shared" si="354"/>
        <v/>
      </c>
      <c r="AX2305" s="14" t="str">
        <f t="shared" si="355"/>
        <v/>
      </c>
      <c r="AY2305" s="14" t="str">
        <f>IF($B2305="","",COUNTIFS($B$5:$B2305,$B2305,$AT$5:$AT2305,$AT2305))</f>
        <v/>
      </c>
      <c r="AZ2305" s="14" t="str">
        <f>IF($B2305="","",COUNTIFS($B$5:$B2305,$B2305,$AV$5:$AV2305,$AV2305))</f>
        <v/>
      </c>
      <c r="BA2305" s="14" t="str">
        <f t="shared" si="356"/>
        <v/>
      </c>
      <c r="BB2305" s="14" t="str">
        <f t="shared" si="357"/>
        <v/>
      </c>
      <c r="BC2305" s="14">
        <f t="shared" si="358"/>
        <v>0</v>
      </c>
      <c r="BF2305" s="20" t="str">
        <f t="shared" si="359"/>
        <v/>
      </c>
    </row>
    <row r="2306" spans="45:58" ht="14.25" customHeight="1">
      <c r="AS2306" s="18" t="str">
        <f t="shared" si="350"/>
        <v/>
      </c>
      <c r="AT2306" s="12" t="str">
        <f t="shared" si="351"/>
        <v/>
      </c>
      <c r="AU2306" s="19" t="str">
        <f t="shared" si="352"/>
        <v/>
      </c>
      <c r="AV2306" s="12" t="str">
        <f t="shared" si="353"/>
        <v/>
      </c>
      <c r="AW2306" s="12" t="str">
        <f t="shared" si="354"/>
        <v/>
      </c>
      <c r="AX2306" s="14" t="str">
        <f t="shared" si="355"/>
        <v/>
      </c>
      <c r="AY2306" s="14" t="str">
        <f>IF($B2306="","",COUNTIFS($B$5:$B2306,$B2306,$AT$5:$AT2306,$AT2306))</f>
        <v/>
      </c>
      <c r="AZ2306" s="14" t="str">
        <f>IF($B2306="","",COUNTIFS($B$5:$B2306,$B2306,$AV$5:$AV2306,$AV2306))</f>
        <v/>
      </c>
      <c r="BA2306" s="14" t="str">
        <f t="shared" si="356"/>
        <v/>
      </c>
      <c r="BB2306" s="14" t="str">
        <f t="shared" si="357"/>
        <v/>
      </c>
      <c r="BC2306" s="14">
        <f t="shared" si="358"/>
        <v>0</v>
      </c>
      <c r="BF2306" s="20" t="str">
        <f t="shared" si="359"/>
        <v/>
      </c>
    </row>
    <row r="2307" spans="45:58" ht="14.25" customHeight="1">
      <c r="AS2307" s="18" t="str">
        <f t="shared" si="350"/>
        <v/>
      </c>
      <c r="AT2307" s="12" t="str">
        <f t="shared" si="351"/>
        <v/>
      </c>
      <c r="AU2307" s="19" t="str">
        <f t="shared" si="352"/>
        <v/>
      </c>
      <c r="AV2307" s="12" t="str">
        <f t="shared" si="353"/>
        <v/>
      </c>
      <c r="AW2307" s="12" t="str">
        <f t="shared" si="354"/>
        <v/>
      </c>
      <c r="AX2307" s="14" t="str">
        <f t="shared" si="355"/>
        <v/>
      </c>
      <c r="AY2307" s="14" t="str">
        <f>IF($B2307="","",COUNTIFS($B$5:$B2307,$B2307,$AT$5:$AT2307,$AT2307))</f>
        <v/>
      </c>
      <c r="AZ2307" s="14" t="str">
        <f>IF($B2307="","",COUNTIFS($B$5:$B2307,$B2307,$AV$5:$AV2307,$AV2307))</f>
        <v/>
      </c>
      <c r="BA2307" s="14" t="str">
        <f t="shared" si="356"/>
        <v/>
      </c>
      <c r="BB2307" s="14" t="str">
        <f t="shared" si="357"/>
        <v/>
      </c>
      <c r="BC2307" s="14">
        <f t="shared" si="358"/>
        <v>0</v>
      </c>
      <c r="BF2307" s="20" t="str">
        <f t="shared" si="359"/>
        <v/>
      </c>
    </row>
    <row r="2308" spans="45:58" ht="14.25" customHeight="1">
      <c r="AS2308" s="18" t="str">
        <f t="shared" si="350"/>
        <v/>
      </c>
      <c r="AT2308" s="12" t="str">
        <f t="shared" si="351"/>
        <v/>
      </c>
      <c r="AU2308" s="19" t="str">
        <f t="shared" si="352"/>
        <v/>
      </c>
      <c r="AV2308" s="12" t="str">
        <f t="shared" si="353"/>
        <v/>
      </c>
      <c r="AW2308" s="12" t="str">
        <f t="shared" si="354"/>
        <v/>
      </c>
      <c r="AX2308" s="14" t="str">
        <f t="shared" si="355"/>
        <v/>
      </c>
      <c r="AY2308" s="14" t="str">
        <f>IF($B2308="","",COUNTIFS($B$5:$B2308,$B2308,$AT$5:$AT2308,$AT2308))</f>
        <v/>
      </c>
      <c r="AZ2308" s="14" t="str">
        <f>IF($B2308="","",COUNTIFS($B$5:$B2308,$B2308,$AV$5:$AV2308,$AV2308))</f>
        <v/>
      </c>
      <c r="BA2308" s="14" t="str">
        <f t="shared" si="356"/>
        <v/>
      </c>
      <c r="BB2308" s="14" t="str">
        <f t="shared" si="357"/>
        <v/>
      </c>
      <c r="BC2308" s="14">
        <f t="shared" si="358"/>
        <v>0</v>
      </c>
      <c r="BF2308" s="20" t="str">
        <f t="shared" si="359"/>
        <v/>
      </c>
    </row>
    <row r="2309" spans="45:58" ht="14.25" customHeight="1">
      <c r="AS2309" s="18" t="str">
        <f t="shared" ref="AS2309:AS2372" si="360">IF($B2309="","",SUM($H2309,$J2309,$L2309,$N2309,$P2309,$R2309,$T2309,$V2309,$X2309,$Z2309,$AB2309,$AD2309,$AF2309,$AH2309,$AJ2309,$AL2309,$AN2309))</f>
        <v/>
      </c>
      <c r="AT2309" s="12" t="str">
        <f t="shared" ref="AT2309:AT2372" si="361">IF($C2309="","",DATE(YEAR($C2309),MONTH($C2309),1))</f>
        <v/>
      </c>
      <c r="AU2309" s="19" t="str">
        <f t="shared" ref="AU2309:AU2372" si="362">IF($AT2309="","",TEXT($AT2309,"mmmm yyyy"))</f>
        <v/>
      </c>
      <c r="AV2309" s="12" t="str">
        <f t="shared" ref="AV2309:AV2372" si="363">IF($C2309="","",$C2309-WEEKDAY($C2309,2)+1)</f>
        <v/>
      </c>
      <c r="AW2309" s="12" t="str">
        <f t="shared" ref="AW2309:AW2372" si="364">IF($AV2309="","",$AV2309+6)</f>
        <v/>
      </c>
      <c r="AX2309" s="14" t="str">
        <f t="shared" ref="AX2309:AX2372" si="365">IF($AV2309="","",TEXT($AV2309,"dd/mm/yyyy")&amp;" - "&amp;TEXT($AW2309,"dd/mm/yyyy"))</f>
        <v/>
      </c>
      <c r="AY2309" s="14" t="str">
        <f>IF($B2309="","",COUNTIFS($B$5:$B2309,$B2309,$AT$5:$AT2309,$AT2309))</f>
        <v/>
      </c>
      <c r="AZ2309" s="14" t="str">
        <f>IF($B2309="","",COUNTIFS($B$5:$B2309,$B2309,$AV$5:$AV2309,$AV2309))</f>
        <v/>
      </c>
      <c r="BA2309" s="14" t="str">
        <f t="shared" ref="BA2309:BA2372" si="366">IF($B2309="","",TEXT($AY2309,"00")&amp;"|"&amp;$B2309&amp;"|"&amp;TEXT($AT2309,"yyyymmdd"))</f>
        <v/>
      </c>
      <c r="BB2309" s="14" t="str">
        <f t="shared" ref="BB2309:BB2372" si="367">IF($B2309="","",TEXT($AZ2309,"00")&amp;"|"&amp;$B2309&amp;"|"&amp;TEXT($AV2309,"yyyymmdd"))</f>
        <v/>
      </c>
      <c r="BC2309" s="14">
        <f t="shared" ref="BC2309:BC2372" si="368">IF(OR($AP2309="YES",$AP2309="Yes",$AP2309="Y",$AP2309=1),1,0)</f>
        <v>0</v>
      </c>
      <c r="BF2309" s="20" t="str">
        <f t="shared" ref="BF2309:BF2372" si="369">IF($C2309="","",IF($C2309&gt;=DATE(2026,6,1),"QA-2026-06",IF($C2309&gt;=DATE(2026,5,1),"May 2026+",IF($C2309&gt;=DATE(2026,4,1),"April 2026",IF($C2309&gt;=DATE(2026,3,1),"March 2026","Jan-Feb 2026")))))</f>
        <v/>
      </c>
    </row>
    <row r="2310" spans="45:58" ht="14.25" customHeight="1">
      <c r="AS2310" s="18" t="str">
        <f t="shared" si="360"/>
        <v/>
      </c>
      <c r="AT2310" s="12" t="str">
        <f t="shared" si="361"/>
        <v/>
      </c>
      <c r="AU2310" s="19" t="str">
        <f t="shared" si="362"/>
        <v/>
      </c>
      <c r="AV2310" s="12" t="str">
        <f t="shared" si="363"/>
        <v/>
      </c>
      <c r="AW2310" s="12" t="str">
        <f t="shared" si="364"/>
        <v/>
      </c>
      <c r="AX2310" s="14" t="str">
        <f t="shared" si="365"/>
        <v/>
      </c>
      <c r="AY2310" s="14" t="str">
        <f>IF($B2310="","",COUNTIFS($B$5:$B2310,$B2310,$AT$5:$AT2310,$AT2310))</f>
        <v/>
      </c>
      <c r="AZ2310" s="14" t="str">
        <f>IF($B2310="","",COUNTIFS($B$5:$B2310,$B2310,$AV$5:$AV2310,$AV2310))</f>
        <v/>
      </c>
      <c r="BA2310" s="14" t="str">
        <f t="shared" si="366"/>
        <v/>
      </c>
      <c r="BB2310" s="14" t="str">
        <f t="shared" si="367"/>
        <v/>
      </c>
      <c r="BC2310" s="14">
        <f t="shared" si="368"/>
        <v>0</v>
      </c>
      <c r="BF2310" s="20" t="str">
        <f t="shared" si="369"/>
        <v/>
      </c>
    </row>
    <row r="2311" spans="45:58" ht="14.25" customHeight="1">
      <c r="AS2311" s="18" t="str">
        <f t="shared" si="360"/>
        <v/>
      </c>
      <c r="AT2311" s="12" t="str">
        <f t="shared" si="361"/>
        <v/>
      </c>
      <c r="AU2311" s="19" t="str">
        <f t="shared" si="362"/>
        <v/>
      </c>
      <c r="AV2311" s="12" t="str">
        <f t="shared" si="363"/>
        <v/>
      </c>
      <c r="AW2311" s="12" t="str">
        <f t="shared" si="364"/>
        <v/>
      </c>
      <c r="AX2311" s="14" t="str">
        <f t="shared" si="365"/>
        <v/>
      </c>
      <c r="AY2311" s="14" t="str">
        <f>IF($B2311="","",COUNTIFS($B$5:$B2311,$B2311,$AT$5:$AT2311,$AT2311))</f>
        <v/>
      </c>
      <c r="AZ2311" s="14" t="str">
        <f>IF($B2311="","",COUNTIFS($B$5:$B2311,$B2311,$AV$5:$AV2311,$AV2311))</f>
        <v/>
      </c>
      <c r="BA2311" s="14" t="str">
        <f t="shared" si="366"/>
        <v/>
      </c>
      <c r="BB2311" s="14" t="str">
        <f t="shared" si="367"/>
        <v/>
      </c>
      <c r="BC2311" s="14">
        <f t="shared" si="368"/>
        <v>0</v>
      </c>
      <c r="BF2311" s="20" t="str">
        <f t="shared" si="369"/>
        <v/>
      </c>
    </row>
    <row r="2312" spans="45:58" ht="14.25" customHeight="1">
      <c r="AS2312" s="18" t="str">
        <f t="shared" si="360"/>
        <v/>
      </c>
      <c r="AT2312" s="12" t="str">
        <f t="shared" si="361"/>
        <v/>
      </c>
      <c r="AU2312" s="19" t="str">
        <f t="shared" si="362"/>
        <v/>
      </c>
      <c r="AV2312" s="12" t="str">
        <f t="shared" si="363"/>
        <v/>
      </c>
      <c r="AW2312" s="12" t="str">
        <f t="shared" si="364"/>
        <v/>
      </c>
      <c r="AX2312" s="14" t="str">
        <f t="shared" si="365"/>
        <v/>
      </c>
      <c r="AY2312" s="14" t="str">
        <f>IF($B2312="","",COUNTIFS($B$5:$B2312,$B2312,$AT$5:$AT2312,$AT2312))</f>
        <v/>
      </c>
      <c r="AZ2312" s="14" t="str">
        <f>IF($B2312="","",COUNTIFS($B$5:$B2312,$B2312,$AV$5:$AV2312,$AV2312))</f>
        <v/>
      </c>
      <c r="BA2312" s="14" t="str">
        <f t="shared" si="366"/>
        <v/>
      </c>
      <c r="BB2312" s="14" t="str">
        <f t="shared" si="367"/>
        <v/>
      </c>
      <c r="BC2312" s="14">
        <f t="shared" si="368"/>
        <v>0</v>
      </c>
      <c r="BF2312" s="20" t="str">
        <f t="shared" si="369"/>
        <v/>
      </c>
    </row>
    <row r="2313" spans="45:58" ht="14.25" customHeight="1">
      <c r="AS2313" s="18" t="str">
        <f t="shared" si="360"/>
        <v/>
      </c>
      <c r="AT2313" s="12" t="str">
        <f t="shared" si="361"/>
        <v/>
      </c>
      <c r="AU2313" s="19" t="str">
        <f t="shared" si="362"/>
        <v/>
      </c>
      <c r="AV2313" s="12" t="str">
        <f t="shared" si="363"/>
        <v/>
      </c>
      <c r="AW2313" s="12" t="str">
        <f t="shared" si="364"/>
        <v/>
      </c>
      <c r="AX2313" s="14" t="str">
        <f t="shared" si="365"/>
        <v/>
      </c>
      <c r="AY2313" s="14" t="str">
        <f>IF($B2313="","",COUNTIFS($B$5:$B2313,$B2313,$AT$5:$AT2313,$AT2313))</f>
        <v/>
      </c>
      <c r="AZ2313" s="14" t="str">
        <f>IF($B2313="","",COUNTIFS($B$5:$B2313,$B2313,$AV$5:$AV2313,$AV2313))</f>
        <v/>
      </c>
      <c r="BA2313" s="14" t="str">
        <f t="shared" si="366"/>
        <v/>
      </c>
      <c r="BB2313" s="14" t="str">
        <f t="shared" si="367"/>
        <v/>
      </c>
      <c r="BC2313" s="14">
        <f t="shared" si="368"/>
        <v>0</v>
      </c>
      <c r="BF2313" s="20" t="str">
        <f t="shared" si="369"/>
        <v/>
      </c>
    </row>
    <row r="2314" spans="45:58" ht="14.25" customHeight="1">
      <c r="AS2314" s="18" t="str">
        <f t="shared" si="360"/>
        <v/>
      </c>
      <c r="AT2314" s="12" t="str">
        <f t="shared" si="361"/>
        <v/>
      </c>
      <c r="AU2314" s="19" t="str">
        <f t="shared" si="362"/>
        <v/>
      </c>
      <c r="AV2314" s="12" t="str">
        <f t="shared" si="363"/>
        <v/>
      </c>
      <c r="AW2314" s="12" t="str">
        <f t="shared" si="364"/>
        <v/>
      </c>
      <c r="AX2314" s="14" t="str">
        <f t="shared" si="365"/>
        <v/>
      </c>
      <c r="AY2314" s="14" t="str">
        <f>IF($B2314="","",COUNTIFS($B$5:$B2314,$B2314,$AT$5:$AT2314,$AT2314))</f>
        <v/>
      </c>
      <c r="AZ2314" s="14" t="str">
        <f>IF($B2314="","",COUNTIFS($B$5:$B2314,$B2314,$AV$5:$AV2314,$AV2314))</f>
        <v/>
      </c>
      <c r="BA2314" s="14" t="str">
        <f t="shared" si="366"/>
        <v/>
      </c>
      <c r="BB2314" s="14" t="str">
        <f t="shared" si="367"/>
        <v/>
      </c>
      <c r="BC2314" s="14">
        <f t="shared" si="368"/>
        <v>0</v>
      </c>
      <c r="BF2314" s="20" t="str">
        <f t="shared" si="369"/>
        <v/>
      </c>
    </row>
    <row r="2315" spans="45:58" ht="14.25" customHeight="1">
      <c r="AS2315" s="18" t="str">
        <f t="shared" si="360"/>
        <v/>
      </c>
      <c r="AT2315" s="12" t="str">
        <f t="shared" si="361"/>
        <v/>
      </c>
      <c r="AU2315" s="19" t="str">
        <f t="shared" si="362"/>
        <v/>
      </c>
      <c r="AV2315" s="12" t="str">
        <f t="shared" si="363"/>
        <v/>
      </c>
      <c r="AW2315" s="12" t="str">
        <f t="shared" si="364"/>
        <v/>
      </c>
      <c r="AX2315" s="14" t="str">
        <f t="shared" si="365"/>
        <v/>
      </c>
      <c r="AY2315" s="14" t="str">
        <f>IF($B2315="","",COUNTIFS($B$5:$B2315,$B2315,$AT$5:$AT2315,$AT2315))</f>
        <v/>
      </c>
      <c r="AZ2315" s="14" t="str">
        <f>IF($B2315="","",COUNTIFS($B$5:$B2315,$B2315,$AV$5:$AV2315,$AV2315))</f>
        <v/>
      </c>
      <c r="BA2315" s="14" t="str">
        <f t="shared" si="366"/>
        <v/>
      </c>
      <c r="BB2315" s="14" t="str">
        <f t="shared" si="367"/>
        <v/>
      </c>
      <c r="BC2315" s="14">
        <f t="shared" si="368"/>
        <v>0</v>
      </c>
      <c r="BF2315" s="20" t="str">
        <f t="shared" si="369"/>
        <v/>
      </c>
    </row>
    <row r="2316" spans="45:58" ht="14.25" customHeight="1">
      <c r="AS2316" s="18" t="str">
        <f t="shared" si="360"/>
        <v/>
      </c>
      <c r="AT2316" s="12" t="str">
        <f t="shared" si="361"/>
        <v/>
      </c>
      <c r="AU2316" s="19" t="str">
        <f t="shared" si="362"/>
        <v/>
      </c>
      <c r="AV2316" s="12" t="str">
        <f t="shared" si="363"/>
        <v/>
      </c>
      <c r="AW2316" s="12" t="str">
        <f t="shared" si="364"/>
        <v/>
      </c>
      <c r="AX2316" s="14" t="str">
        <f t="shared" si="365"/>
        <v/>
      </c>
      <c r="AY2316" s="14" t="str">
        <f>IF($B2316="","",COUNTIFS($B$5:$B2316,$B2316,$AT$5:$AT2316,$AT2316))</f>
        <v/>
      </c>
      <c r="AZ2316" s="14" t="str">
        <f>IF($B2316="","",COUNTIFS($B$5:$B2316,$B2316,$AV$5:$AV2316,$AV2316))</f>
        <v/>
      </c>
      <c r="BA2316" s="14" t="str">
        <f t="shared" si="366"/>
        <v/>
      </c>
      <c r="BB2316" s="14" t="str">
        <f t="shared" si="367"/>
        <v/>
      </c>
      <c r="BC2316" s="14">
        <f t="shared" si="368"/>
        <v>0</v>
      </c>
      <c r="BF2316" s="20" t="str">
        <f t="shared" si="369"/>
        <v/>
      </c>
    </row>
    <row r="2317" spans="45:58" ht="14.25" customHeight="1">
      <c r="AS2317" s="18" t="str">
        <f t="shared" si="360"/>
        <v/>
      </c>
      <c r="AT2317" s="12" t="str">
        <f t="shared" si="361"/>
        <v/>
      </c>
      <c r="AU2317" s="19" t="str">
        <f t="shared" si="362"/>
        <v/>
      </c>
      <c r="AV2317" s="12" t="str">
        <f t="shared" si="363"/>
        <v/>
      </c>
      <c r="AW2317" s="12" t="str">
        <f t="shared" si="364"/>
        <v/>
      </c>
      <c r="AX2317" s="14" t="str">
        <f t="shared" si="365"/>
        <v/>
      </c>
      <c r="AY2317" s="14" t="str">
        <f>IF($B2317="","",COUNTIFS($B$5:$B2317,$B2317,$AT$5:$AT2317,$AT2317))</f>
        <v/>
      </c>
      <c r="AZ2317" s="14" t="str">
        <f>IF($B2317="","",COUNTIFS($B$5:$B2317,$B2317,$AV$5:$AV2317,$AV2317))</f>
        <v/>
      </c>
      <c r="BA2317" s="14" t="str">
        <f t="shared" si="366"/>
        <v/>
      </c>
      <c r="BB2317" s="14" t="str">
        <f t="shared" si="367"/>
        <v/>
      </c>
      <c r="BC2317" s="14">
        <f t="shared" si="368"/>
        <v>0</v>
      </c>
      <c r="BF2317" s="20" t="str">
        <f t="shared" si="369"/>
        <v/>
      </c>
    </row>
    <row r="2318" spans="45:58" ht="14.25" customHeight="1">
      <c r="AS2318" s="18" t="str">
        <f t="shared" si="360"/>
        <v/>
      </c>
      <c r="AT2318" s="12" t="str">
        <f t="shared" si="361"/>
        <v/>
      </c>
      <c r="AU2318" s="19" t="str">
        <f t="shared" si="362"/>
        <v/>
      </c>
      <c r="AV2318" s="12" t="str">
        <f t="shared" si="363"/>
        <v/>
      </c>
      <c r="AW2318" s="12" t="str">
        <f t="shared" si="364"/>
        <v/>
      </c>
      <c r="AX2318" s="14" t="str">
        <f t="shared" si="365"/>
        <v/>
      </c>
      <c r="AY2318" s="14" t="str">
        <f>IF($B2318="","",COUNTIFS($B$5:$B2318,$B2318,$AT$5:$AT2318,$AT2318))</f>
        <v/>
      </c>
      <c r="AZ2318" s="14" t="str">
        <f>IF($B2318="","",COUNTIFS($B$5:$B2318,$B2318,$AV$5:$AV2318,$AV2318))</f>
        <v/>
      </c>
      <c r="BA2318" s="14" t="str">
        <f t="shared" si="366"/>
        <v/>
      </c>
      <c r="BB2318" s="14" t="str">
        <f t="shared" si="367"/>
        <v/>
      </c>
      <c r="BC2318" s="14">
        <f t="shared" si="368"/>
        <v>0</v>
      </c>
      <c r="BF2318" s="20" t="str">
        <f t="shared" si="369"/>
        <v/>
      </c>
    </row>
    <row r="2319" spans="45:58" ht="14.25" customHeight="1">
      <c r="AS2319" s="18" t="str">
        <f t="shared" si="360"/>
        <v/>
      </c>
      <c r="AT2319" s="12" t="str">
        <f t="shared" si="361"/>
        <v/>
      </c>
      <c r="AU2319" s="19" t="str">
        <f t="shared" si="362"/>
        <v/>
      </c>
      <c r="AV2319" s="12" t="str">
        <f t="shared" si="363"/>
        <v/>
      </c>
      <c r="AW2319" s="12" t="str">
        <f t="shared" si="364"/>
        <v/>
      </c>
      <c r="AX2319" s="14" t="str">
        <f t="shared" si="365"/>
        <v/>
      </c>
      <c r="AY2319" s="14" t="str">
        <f>IF($B2319="","",COUNTIFS($B$5:$B2319,$B2319,$AT$5:$AT2319,$AT2319))</f>
        <v/>
      </c>
      <c r="AZ2319" s="14" t="str">
        <f>IF($B2319="","",COUNTIFS($B$5:$B2319,$B2319,$AV$5:$AV2319,$AV2319))</f>
        <v/>
      </c>
      <c r="BA2319" s="14" t="str">
        <f t="shared" si="366"/>
        <v/>
      </c>
      <c r="BB2319" s="14" t="str">
        <f t="shared" si="367"/>
        <v/>
      </c>
      <c r="BC2319" s="14">
        <f t="shared" si="368"/>
        <v>0</v>
      </c>
      <c r="BF2319" s="20" t="str">
        <f t="shared" si="369"/>
        <v/>
      </c>
    </row>
    <row r="2320" spans="45:58" ht="14.25" customHeight="1">
      <c r="AS2320" s="18" t="str">
        <f t="shared" si="360"/>
        <v/>
      </c>
      <c r="AT2320" s="12" t="str">
        <f t="shared" si="361"/>
        <v/>
      </c>
      <c r="AU2320" s="19" t="str">
        <f t="shared" si="362"/>
        <v/>
      </c>
      <c r="AV2320" s="12" t="str">
        <f t="shared" si="363"/>
        <v/>
      </c>
      <c r="AW2320" s="12" t="str">
        <f t="shared" si="364"/>
        <v/>
      </c>
      <c r="AX2320" s="14" t="str">
        <f t="shared" si="365"/>
        <v/>
      </c>
      <c r="AY2320" s="14" t="str">
        <f>IF($B2320="","",COUNTIFS($B$5:$B2320,$B2320,$AT$5:$AT2320,$AT2320))</f>
        <v/>
      </c>
      <c r="AZ2320" s="14" t="str">
        <f>IF($B2320="","",COUNTIFS($B$5:$B2320,$B2320,$AV$5:$AV2320,$AV2320))</f>
        <v/>
      </c>
      <c r="BA2320" s="14" t="str">
        <f t="shared" si="366"/>
        <v/>
      </c>
      <c r="BB2320" s="14" t="str">
        <f t="shared" si="367"/>
        <v/>
      </c>
      <c r="BC2320" s="14">
        <f t="shared" si="368"/>
        <v>0</v>
      </c>
      <c r="BF2320" s="20" t="str">
        <f t="shared" si="369"/>
        <v/>
      </c>
    </row>
    <row r="2321" spans="45:58" ht="14.25" customHeight="1">
      <c r="AS2321" s="18" t="str">
        <f t="shared" si="360"/>
        <v/>
      </c>
      <c r="AT2321" s="12" t="str">
        <f t="shared" si="361"/>
        <v/>
      </c>
      <c r="AU2321" s="19" t="str">
        <f t="shared" si="362"/>
        <v/>
      </c>
      <c r="AV2321" s="12" t="str">
        <f t="shared" si="363"/>
        <v/>
      </c>
      <c r="AW2321" s="12" t="str">
        <f t="shared" si="364"/>
        <v/>
      </c>
      <c r="AX2321" s="14" t="str">
        <f t="shared" si="365"/>
        <v/>
      </c>
      <c r="AY2321" s="14" t="str">
        <f>IF($B2321="","",COUNTIFS($B$5:$B2321,$B2321,$AT$5:$AT2321,$AT2321))</f>
        <v/>
      </c>
      <c r="AZ2321" s="14" t="str">
        <f>IF($B2321="","",COUNTIFS($B$5:$B2321,$B2321,$AV$5:$AV2321,$AV2321))</f>
        <v/>
      </c>
      <c r="BA2321" s="14" t="str">
        <f t="shared" si="366"/>
        <v/>
      </c>
      <c r="BB2321" s="14" t="str">
        <f t="shared" si="367"/>
        <v/>
      </c>
      <c r="BC2321" s="14">
        <f t="shared" si="368"/>
        <v>0</v>
      </c>
      <c r="BF2321" s="20" t="str">
        <f t="shared" si="369"/>
        <v/>
      </c>
    </row>
    <row r="2322" spans="45:58" ht="14.25" customHeight="1">
      <c r="AS2322" s="18" t="str">
        <f t="shared" si="360"/>
        <v/>
      </c>
      <c r="AT2322" s="12" t="str">
        <f t="shared" si="361"/>
        <v/>
      </c>
      <c r="AU2322" s="19" t="str">
        <f t="shared" si="362"/>
        <v/>
      </c>
      <c r="AV2322" s="12" t="str">
        <f t="shared" si="363"/>
        <v/>
      </c>
      <c r="AW2322" s="12" t="str">
        <f t="shared" si="364"/>
        <v/>
      </c>
      <c r="AX2322" s="14" t="str">
        <f t="shared" si="365"/>
        <v/>
      </c>
      <c r="AY2322" s="14" t="str">
        <f>IF($B2322="","",COUNTIFS($B$5:$B2322,$B2322,$AT$5:$AT2322,$AT2322))</f>
        <v/>
      </c>
      <c r="AZ2322" s="14" t="str">
        <f>IF($B2322="","",COUNTIFS($B$5:$B2322,$B2322,$AV$5:$AV2322,$AV2322))</f>
        <v/>
      </c>
      <c r="BA2322" s="14" t="str">
        <f t="shared" si="366"/>
        <v/>
      </c>
      <c r="BB2322" s="14" t="str">
        <f t="shared" si="367"/>
        <v/>
      </c>
      <c r="BC2322" s="14">
        <f t="shared" si="368"/>
        <v>0</v>
      </c>
      <c r="BF2322" s="20" t="str">
        <f t="shared" si="369"/>
        <v/>
      </c>
    </row>
    <row r="2323" spans="45:58" ht="14.25" customHeight="1">
      <c r="AS2323" s="18" t="str">
        <f t="shared" si="360"/>
        <v/>
      </c>
      <c r="AT2323" s="12" t="str">
        <f t="shared" si="361"/>
        <v/>
      </c>
      <c r="AU2323" s="19" t="str">
        <f t="shared" si="362"/>
        <v/>
      </c>
      <c r="AV2323" s="12" t="str">
        <f t="shared" si="363"/>
        <v/>
      </c>
      <c r="AW2323" s="12" t="str">
        <f t="shared" si="364"/>
        <v/>
      </c>
      <c r="AX2323" s="14" t="str">
        <f t="shared" si="365"/>
        <v/>
      </c>
      <c r="AY2323" s="14" t="str">
        <f>IF($B2323="","",COUNTIFS($B$5:$B2323,$B2323,$AT$5:$AT2323,$AT2323))</f>
        <v/>
      </c>
      <c r="AZ2323" s="14" t="str">
        <f>IF($B2323="","",COUNTIFS($B$5:$B2323,$B2323,$AV$5:$AV2323,$AV2323))</f>
        <v/>
      </c>
      <c r="BA2323" s="14" t="str">
        <f t="shared" si="366"/>
        <v/>
      </c>
      <c r="BB2323" s="14" t="str">
        <f t="shared" si="367"/>
        <v/>
      </c>
      <c r="BC2323" s="14">
        <f t="shared" si="368"/>
        <v>0</v>
      </c>
      <c r="BF2323" s="20" t="str">
        <f t="shared" si="369"/>
        <v/>
      </c>
    </row>
    <row r="2324" spans="45:58" ht="14.25" customHeight="1">
      <c r="AS2324" s="18" t="str">
        <f t="shared" si="360"/>
        <v/>
      </c>
      <c r="AT2324" s="12" t="str">
        <f t="shared" si="361"/>
        <v/>
      </c>
      <c r="AU2324" s="19" t="str">
        <f t="shared" si="362"/>
        <v/>
      </c>
      <c r="AV2324" s="12" t="str">
        <f t="shared" si="363"/>
        <v/>
      </c>
      <c r="AW2324" s="12" t="str">
        <f t="shared" si="364"/>
        <v/>
      </c>
      <c r="AX2324" s="14" t="str">
        <f t="shared" si="365"/>
        <v/>
      </c>
      <c r="AY2324" s="14" t="str">
        <f>IF($B2324="","",COUNTIFS($B$5:$B2324,$B2324,$AT$5:$AT2324,$AT2324))</f>
        <v/>
      </c>
      <c r="AZ2324" s="14" t="str">
        <f>IF($B2324="","",COUNTIFS($B$5:$B2324,$B2324,$AV$5:$AV2324,$AV2324))</f>
        <v/>
      </c>
      <c r="BA2324" s="14" t="str">
        <f t="shared" si="366"/>
        <v/>
      </c>
      <c r="BB2324" s="14" t="str">
        <f t="shared" si="367"/>
        <v/>
      </c>
      <c r="BC2324" s="14">
        <f t="shared" si="368"/>
        <v>0</v>
      </c>
      <c r="BF2324" s="20" t="str">
        <f t="shared" si="369"/>
        <v/>
      </c>
    </row>
    <row r="2325" spans="45:58" ht="14.25" customHeight="1">
      <c r="AS2325" s="18" t="str">
        <f t="shared" si="360"/>
        <v/>
      </c>
      <c r="AT2325" s="12" t="str">
        <f t="shared" si="361"/>
        <v/>
      </c>
      <c r="AU2325" s="19" t="str">
        <f t="shared" si="362"/>
        <v/>
      </c>
      <c r="AV2325" s="12" t="str">
        <f t="shared" si="363"/>
        <v/>
      </c>
      <c r="AW2325" s="12" t="str">
        <f t="shared" si="364"/>
        <v/>
      </c>
      <c r="AX2325" s="14" t="str">
        <f t="shared" si="365"/>
        <v/>
      </c>
      <c r="AY2325" s="14" t="str">
        <f>IF($B2325="","",COUNTIFS($B$5:$B2325,$B2325,$AT$5:$AT2325,$AT2325))</f>
        <v/>
      </c>
      <c r="AZ2325" s="14" t="str">
        <f>IF($B2325="","",COUNTIFS($B$5:$B2325,$B2325,$AV$5:$AV2325,$AV2325))</f>
        <v/>
      </c>
      <c r="BA2325" s="14" t="str">
        <f t="shared" si="366"/>
        <v/>
      </c>
      <c r="BB2325" s="14" t="str">
        <f t="shared" si="367"/>
        <v/>
      </c>
      <c r="BC2325" s="14">
        <f t="shared" si="368"/>
        <v>0</v>
      </c>
      <c r="BF2325" s="20" t="str">
        <f t="shared" si="369"/>
        <v/>
      </c>
    </row>
    <row r="2326" spans="45:58" ht="14.25" customHeight="1">
      <c r="AS2326" s="18" t="str">
        <f t="shared" si="360"/>
        <v/>
      </c>
      <c r="AT2326" s="12" t="str">
        <f t="shared" si="361"/>
        <v/>
      </c>
      <c r="AU2326" s="19" t="str">
        <f t="shared" si="362"/>
        <v/>
      </c>
      <c r="AV2326" s="12" t="str">
        <f t="shared" si="363"/>
        <v/>
      </c>
      <c r="AW2326" s="12" t="str">
        <f t="shared" si="364"/>
        <v/>
      </c>
      <c r="AX2326" s="14" t="str">
        <f t="shared" si="365"/>
        <v/>
      </c>
      <c r="AY2326" s="14" t="str">
        <f>IF($B2326="","",COUNTIFS($B$5:$B2326,$B2326,$AT$5:$AT2326,$AT2326))</f>
        <v/>
      </c>
      <c r="AZ2326" s="14" t="str">
        <f>IF($B2326="","",COUNTIFS($B$5:$B2326,$B2326,$AV$5:$AV2326,$AV2326))</f>
        <v/>
      </c>
      <c r="BA2326" s="14" t="str">
        <f t="shared" si="366"/>
        <v/>
      </c>
      <c r="BB2326" s="14" t="str">
        <f t="shared" si="367"/>
        <v/>
      </c>
      <c r="BC2326" s="14">
        <f t="shared" si="368"/>
        <v>0</v>
      </c>
      <c r="BF2326" s="20" t="str">
        <f t="shared" si="369"/>
        <v/>
      </c>
    </row>
    <row r="2327" spans="45:58" ht="14.25" customHeight="1">
      <c r="AS2327" s="18" t="str">
        <f t="shared" si="360"/>
        <v/>
      </c>
      <c r="AT2327" s="12" t="str">
        <f t="shared" si="361"/>
        <v/>
      </c>
      <c r="AU2327" s="19" t="str">
        <f t="shared" si="362"/>
        <v/>
      </c>
      <c r="AV2327" s="12" t="str">
        <f t="shared" si="363"/>
        <v/>
      </c>
      <c r="AW2327" s="12" t="str">
        <f t="shared" si="364"/>
        <v/>
      </c>
      <c r="AX2327" s="14" t="str">
        <f t="shared" si="365"/>
        <v/>
      </c>
      <c r="AY2327" s="14" t="str">
        <f>IF($B2327="","",COUNTIFS($B$5:$B2327,$B2327,$AT$5:$AT2327,$AT2327))</f>
        <v/>
      </c>
      <c r="AZ2327" s="14" t="str">
        <f>IF($B2327="","",COUNTIFS($B$5:$B2327,$B2327,$AV$5:$AV2327,$AV2327))</f>
        <v/>
      </c>
      <c r="BA2327" s="14" t="str">
        <f t="shared" si="366"/>
        <v/>
      </c>
      <c r="BB2327" s="14" t="str">
        <f t="shared" si="367"/>
        <v/>
      </c>
      <c r="BC2327" s="14">
        <f t="shared" si="368"/>
        <v>0</v>
      </c>
      <c r="BF2327" s="20" t="str">
        <f t="shared" si="369"/>
        <v/>
      </c>
    </row>
    <row r="2328" spans="45:58" ht="14.25" customHeight="1">
      <c r="AS2328" s="18" t="str">
        <f t="shared" si="360"/>
        <v/>
      </c>
      <c r="AT2328" s="12" t="str">
        <f t="shared" si="361"/>
        <v/>
      </c>
      <c r="AU2328" s="19" t="str">
        <f t="shared" si="362"/>
        <v/>
      </c>
      <c r="AV2328" s="12" t="str">
        <f t="shared" si="363"/>
        <v/>
      </c>
      <c r="AW2328" s="12" t="str">
        <f t="shared" si="364"/>
        <v/>
      </c>
      <c r="AX2328" s="14" t="str">
        <f t="shared" si="365"/>
        <v/>
      </c>
      <c r="AY2328" s="14" t="str">
        <f>IF($B2328="","",COUNTIFS($B$5:$B2328,$B2328,$AT$5:$AT2328,$AT2328))</f>
        <v/>
      </c>
      <c r="AZ2328" s="14" t="str">
        <f>IF($B2328="","",COUNTIFS($B$5:$B2328,$B2328,$AV$5:$AV2328,$AV2328))</f>
        <v/>
      </c>
      <c r="BA2328" s="14" t="str">
        <f t="shared" si="366"/>
        <v/>
      </c>
      <c r="BB2328" s="14" t="str">
        <f t="shared" si="367"/>
        <v/>
      </c>
      <c r="BC2328" s="14">
        <f t="shared" si="368"/>
        <v>0</v>
      </c>
      <c r="BF2328" s="20" t="str">
        <f t="shared" si="369"/>
        <v/>
      </c>
    </row>
    <row r="2329" spans="45:58" ht="14.25" customHeight="1">
      <c r="AS2329" s="18" t="str">
        <f t="shared" si="360"/>
        <v/>
      </c>
      <c r="AT2329" s="12" t="str">
        <f t="shared" si="361"/>
        <v/>
      </c>
      <c r="AU2329" s="19" t="str">
        <f t="shared" si="362"/>
        <v/>
      </c>
      <c r="AV2329" s="12" t="str">
        <f t="shared" si="363"/>
        <v/>
      </c>
      <c r="AW2329" s="12" t="str">
        <f t="shared" si="364"/>
        <v/>
      </c>
      <c r="AX2329" s="14" t="str">
        <f t="shared" si="365"/>
        <v/>
      </c>
      <c r="AY2329" s="14" t="str">
        <f>IF($B2329="","",COUNTIFS($B$5:$B2329,$B2329,$AT$5:$AT2329,$AT2329))</f>
        <v/>
      </c>
      <c r="AZ2329" s="14" t="str">
        <f>IF($B2329="","",COUNTIFS($B$5:$B2329,$B2329,$AV$5:$AV2329,$AV2329))</f>
        <v/>
      </c>
      <c r="BA2329" s="14" t="str">
        <f t="shared" si="366"/>
        <v/>
      </c>
      <c r="BB2329" s="14" t="str">
        <f t="shared" si="367"/>
        <v/>
      </c>
      <c r="BC2329" s="14">
        <f t="shared" si="368"/>
        <v>0</v>
      </c>
      <c r="BF2329" s="20" t="str">
        <f t="shared" si="369"/>
        <v/>
      </c>
    </row>
    <row r="2330" spans="45:58" ht="14.25" customHeight="1">
      <c r="AS2330" s="18" t="str">
        <f t="shared" si="360"/>
        <v/>
      </c>
      <c r="AT2330" s="12" t="str">
        <f t="shared" si="361"/>
        <v/>
      </c>
      <c r="AU2330" s="19" t="str">
        <f t="shared" si="362"/>
        <v/>
      </c>
      <c r="AV2330" s="12" t="str">
        <f t="shared" si="363"/>
        <v/>
      </c>
      <c r="AW2330" s="12" t="str">
        <f t="shared" si="364"/>
        <v/>
      </c>
      <c r="AX2330" s="14" t="str">
        <f t="shared" si="365"/>
        <v/>
      </c>
      <c r="AY2330" s="14" t="str">
        <f>IF($B2330="","",COUNTIFS($B$5:$B2330,$B2330,$AT$5:$AT2330,$AT2330))</f>
        <v/>
      </c>
      <c r="AZ2330" s="14" t="str">
        <f>IF($B2330="","",COUNTIFS($B$5:$B2330,$B2330,$AV$5:$AV2330,$AV2330))</f>
        <v/>
      </c>
      <c r="BA2330" s="14" t="str">
        <f t="shared" si="366"/>
        <v/>
      </c>
      <c r="BB2330" s="14" t="str">
        <f t="shared" si="367"/>
        <v/>
      </c>
      <c r="BC2330" s="14">
        <f t="shared" si="368"/>
        <v>0</v>
      </c>
      <c r="BF2330" s="20" t="str">
        <f t="shared" si="369"/>
        <v/>
      </c>
    </row>
    <row r="2331" spans="45:58" ht="14.25" customHeight="1">
      <c r="AS2331" s="18" t="str">
        <f t="shared" si="360"/>
        <v/>
      </c>
      <c r="AT2331" s="12" t="str">
        <f t="shared" si="361"/>
        <v/>
      </c>
      <c r="AU2331" s="19" t="str">
        <f t="shared" si="362"/>
        <v/>
      </c>
      <c r="AV2331" s="12" t="str">
        <f t="shared" si="363"/>
        <v/>
      </c>
      <c r="AW2331" s="12" t="str">
        <f t="shared" si="364"/>
        <v/>
      </c>
      <c r="AX2331" s="14" t="str">
        <f t="shared" si="365"/>
        <v/>
      </c>
      <c r="AY2331" s="14" t="str">
        <f>IF($B2331="","",COUNTIFS($B$5:$B2331,$B2331,$AT$5:$AT2331,$AT2331))</f>
        <v/>
      </c>
      <c r="AZ2331" s="14" t="str">
        <f>IF($B2331="","",COUNTIFS($B$5:$B2331,$B2331,$AV$5:$AV2331,$AV2331))</f>
        <v/>
      </c>
      <c r="BA2331" s="14" t="str">
        <f t="shared" si="366"/>
        <v/>
      </c>
      <c r="BB2331" s="14" t="str">
        <f t="shared" si="367"/>
        <v/>
      </c>
      <c r="BC2331" s="14">
        <f t="shared" si="368"/>
        <v>0</v>
      </c>
      <c r="BF2331" s="20" t="str">
        <f t="shared" si="369"/>
        <v/>
      </c>
    </row>
    <row r="2332" spans="45:58" ht="14.25" customHeight="1">
      <c r="AS2332" s="18" t="str">
        <f t="shared" si="360"/>
        <v/>
      </c>
      <c r="AT2332" s="12" t="str">
        <f t="shared" si="361"/>
        <v/>
      </c>
      <c r="AU2332" s="19" t="str">
        <f t="shared" si="362"/>
        <v/>
      </c>
      <c r="AV2332" s="12" t="str">
        <f t="shared" si="363"/>
        <v/>
      </c>
      <c r="AW2332" s="12" t="str">
        <f t="shared" si="364"/>
        <v/>
      </c>
      <c r="AX2332" s="14" t="str">
        <f t="shared" si="365"/>
        <v/>
      </c>
      <c r="AY2332" s="14" t="str">
        <f>IF($B2332="","",COUNTIFS($B$5:$B2332,$B2332,$AT$5:$AT2332,$AT2332))</f>
        <v/>
      </c>
      <c r="AZ2332" s="14" t="str">
        <f>IF($B2332="","",COUNTIFS($B$5:$B2332,$B2332,$AV$5:$AV2332,$AV2332))</f>
        <v/>
      </c>
      <c r="BA2332" s="14" t="str">
        <f t="shared" si="366"/>
        <v/>
      </c>
      <c r="BB2332" s="14" t="str">
        <f t="shared" si="367"/>
        <v/>
      </c>
      <c r="BC2332" s="14">
        <f t="shared" si="368"/>
        <v>0</v>
      </c>
      <c r="BF2332" s="20" t="str">
        <f t="shared" si="369"/>
        <v/>
      </c>
    </row>
    <row r="2333" spans="45:58" ht="14.25" customHeight="1">
      <c r="AS2333" s="18" t="str">
        <f t="shared" si="360"/>
        <v/>
      </c>
      <c r="AT2333" s="12" t="str">
        <f t="shared" si="361"/>
        <v/>
      </c>
      <c r="AU2333" s="19" t="str">
        <f t="shared" si="362"/>
        <v/>
      </c>
      <c r="AV2333" s="12" t="str">
        <f t="shared" si="363"/>
        <v/>
      </c>
      <c r="AW2333" s="12" t="str">
        <f t="shared" si="364"/>
        <v/>
      </c>
      <c r="AX2333" s="14" t="str">
        <f t="shared" si="365"/>
        <v/>
      </c>
      <c r="AY2333" s="14" t="str">
        <f>IF($B2333="","",COUNTIFS($B$5:$B2333,$B2333,$AT$5:$AT2333,$AT2333))</f>
        <v/>
      </c>
      <c r="AZ2333" s="14" t="str">
        <f>IF($B2333="","",COUNTIFS($B$5:$B2333,$B2333,$AV$5:$AV2333,$AV2333))</f>
        <v/>
      </c>
      <c r="BA2333" s="14" t="str">
        <f t="shared" si="366"/>
        <v/>
      </c>
      <c r="BB2333" s="14" t="str">
        <f t="shared" si="367"/>
        <v/>
      </c>
      <c r="BC2333" s="14">
        <f t="shared" si="368"/>
        <v>0</v>
      </c>
      <c r="BF2333" s="20" t="str">
        <f t="shared" si="369"/>
        <v/>
      </c>
    </row>
    <row r="2334" spans="45:58" ht="14.25" customHeight="1">
      <c r="AS2334" s="18" t="str">
        <f t="shared" si="360"/>
        <v/>
      </c>
      <c r="AT2334" s="12" t="str">
        <f t="shared" si="361"/>
        <v/>
      </c>
      <c r="AU2334" s="19" t="str">
        <f t="shared" si="362"/>
        <v/>
      </c>
      <c r="AV2334" s="12" t="str">
        <f t="shared" si="363"/>
        <v/>
      </c>
      <c r="AW2334" s="12" t="str">
        <f t="shared" si="364"/>
        <v/>
      </c>
      <c r="AX2334" s="14" t="str">
        <f t="shared" si="365"/>
        <v/>
      </c>
      <c r="AY2334" s="14" t="str">
        <f>IF($B2334="","",COUNTIFS($B$5:$B2334,$B2334,$AT$5:$AT2334,$AT2334))</f>
        <v/>
      </c>
      <c r="AZ2334" s="14" t="str">
        <f>IF($B2334="","",COUNTIFS($B$5:$B2334,$B2334,$AV$5:$AV2334,$AV2334))</f>
        <v/>
      </c>
      <c r="BA2334" s="14" t="str">
        <f t="shared" si="366"/>
        <v/>
      </c>
      <c r="BB2334" s="14" t="str">
        <f t="shared" si="367"/>
        <v/>
      </c>
      <c r="BC2334" s="14">
        <f t="shared" si="368"/>
        <v>0</v>
      </c>
      <c r="BF2334" s="20" t="str">
        <f t="shared" si="369"/>
        <v/>
      </c>
    </row>
    <row r="2335" spans="45:58" ht="14.25" customHeight="1">
      <c r="AS2335" s="18" t="str">
        <f t="shared" si="360"/>
        <v/>
      </c>
      <c r="AT2335" s="12" t="str">
        <f t="shared" si="361"/>
        <v/>
      </c>
      <c r="AU2335" s="19" t="str">
        <f t="shared" si="362"/>
        <v/>
      </c>
      <c r="AV2335" s="12" t="str">
        <f t="shared" si="363"/>
        <v/>
      </c>
      <c r="AW2335" s="12" t="str">
        <f t="shared" si="364"/>
        <v/>
      </c>
      <c r="AX2335" s="14" t="str">
        <f t="shared" si="365"/>
        <v/>
      </c>
      <c r="AY2335" s="14" t="str">
        <f>IF($B2335="","",COUNTIFS($B$5:$B2335,$B2335,$AT$5:$AT2335,$AT2335))</f>
        <v/>
      </c>
      <c r="AZ2335" s="14" t="str">
        <f>IF($B2335="","",COUNTIFS($B$5:$B2335,$B2335,$AV$5:$AV2335,$AV2335))</f>
        <v/>
      </c>
      <c r="BA2335" s="14" t="str">
        <f t="shared" si="366"/>
        <v/>
      </c>
      <c r="BB2335" s="14" t="str">
        <f t="shared" si="367"/>
        <v/>
      </c>
      <c r="BC2335" s="14">
        <f t="shared" si="368"/>
        <v>0</v>
      </c>
      <c r="BF2335" s="20" t="str">
        <f t="shared" si="369"/>
        <v/>
      </c>
    </row>
    <row r="2336" spans="45:58" ht="14.25" customHeight="1">
      <c r="AS2336" s="18" t="str">
        <f t="shared" si="360"/>
        <v/>
      </c>
      <c r="AT2336" s="12" t="str">
        <f t="shared" si="361"/>
        <v/>
      </c>
      <c r="AU2336" s="19" t="str">
        <f t="shared" si="362"/>
        <v/>
      </c>
      <c r="AV2336" s="12" t="str">
        <f t="shared" si="363"/>
        <v/>
      </c>
      <c r="AW2336" s="12" t="str">
        <f t="shared" si="364"/>
        <v/>
      </c>
      <c r="AX2336" s="14" t="str">
        <f t="shared" si="365"/>
        <v/>
      </c>
      <c r="AY2336" s="14" t="str">
        <f>IF($B2336="","",COUNTIFS($B$5:$B2336,$B2336,$AT$5:$AT2336,$AT2336))</f>
        <v/>
      </c>
      <c r="AZ2336" s="14" t="str">
        <f>IF($B2336="","",COUNTIFS($B$5:$B2336,$B2336,$AV$5:$AV2336,$AV2336))</f>
        <v/>
      </c>
      <c r="BA2336" s="14" t="str">
        <f t="shared" si="366"/>
        <v/>
      </c>
      <c r="BB2336" s="14" t="str">
        <f t="shared" si="367"/>
        <v/>
      </c>
      <c r="BC2336" s="14">
        <f t="shared" si="368"/>
        <v>0</v>
      </c>
      <c r="BF2336" s="20" t="str">
        <f t="shared" si="369"/>
        <v/>
      </c>
    </row>
    <row r="2337" spans="45:58" ht="14.25" customHeight="1">
      <c r="AS2337" s="18" t="str">
        <f t="shared" si="360"/>
        <v/>
      </c>
      <c r="AT2337" s="12" t="str">
        <f t="shared" si="361"/>
        <v/>
      </c>
      <c r="AU2337" s="19" t="str">
        <f t="shared" si="362"/>
        <v/>
      </c>
      <c r="AV2337" s="12" t="str">
        <f t="shared" si="363"/>
        <v/>
      </c>
      <c r="AW2337" s="12" t="str">
        <f t="shared" si="364"/>
        <v/>
      </c>
      <c r="AX2337" s="14" t="str">
        <f t="shared" si="365"/>
        <v/>
      </c>
      <c r="AY2337" s="14" t="str">
        <f>IF($B2337="","",COUNTIFS($B$5:$B2337,$B2337,$AT$5:$AT2337,$AT2337))</f>
        <v/>
      </c>
      <c r="AZ2337" s="14" t="str">
        <f>IF($B2337="","",COUNTIFS($B$5:$B2337,$B2337,$AV$5:$AV2337,$AV2337))</f>
        <v/>
      </c>
      <c r="BA2337" s="14" t="str">
        <f t="shared" si="366"/>
        <v/>
      </c>
      <c r="BB2337" s="14" t="str">
        <f t="shared" si="367"/>
        <v/>
      </c>
      <c r="BC2337" s="14">
        <f t="shared" si="368"/>
        <v>0</v>
      </c>
      <c r="BF2337" s="20" t="str">
        <f t="shared" si="369"/>
        <v/>
      </c>
    </row>
    <row r="2338" spans="45:58" ht="14.25" customHeight="1">
      <c r="AS2338" s="18" t="str">
        <f t="shared" si="360"/>
        <v/>
      </c>
      <c r="AT2338" s="12" t="str">
        <f t="shared" si="361"/>
        <v/>
      </c>
      <c r="AU2338" s="19" t="str">
        <f t="shared" si="362"/>
        <v/>
      </c>
      <c r="AV2338" s="12" t="str">
        <f t="shared" si="363"/>
        <v/>
      </c>
      <c r="AW2338" s="12" t="str">
        <f t="shared" si="364"/>
        <v/>
      </c>
      <c r="AX2338" s="14" t="str">
        <f t="shared" si="365"/>
        <v/>
      </c>
      <c r="AY2338" s="14" t="str">
        <f>IF($B2338="","",COUNTIFS($B$5:$B2338,$B2338,$AT$5:$AT2338,$AT2338))</f>
        <v/>
      </c>
      <c r="AZ2338" s="14" t="str">
        <f>IF($B2338="","",COUNTIFS($B$5:$B2338,$B2338,$AV$5:$AV2338,$AV2338))</f>
        <v/>
      </c>
      <c r="BA2338" s="14" t="str">
        <f t="shared" si="366"/>
        <v/>
      </c>
      <c r="BB2338" s="14" t="str">
        <f t="shared" si="367"/>
        <v/>
      </c>
      <c r="BC2338" s="14">
        <f t="shared" si="368"/>
        <v>0</v>
      </c>
      <c r="BF2338" s="20" t="str">
        <f t="shared" si="369"/>
        <v/>
      </c>
    </row>
    <row r="2339" spans="45:58" ht="14.25" customHeight="1">
      <c r="AS2339" s="18" t="str">
        <f t="shared" si="360"/>
        <v/>
      </c>
      <c r="AT2339" s="12" t="str">
        <f t="shared" si="361"/>
        <v/>
      </c>
      <c r="AU2339" s="19" t="str">
        <f t="shared" si="362"/>
        <v/>
      </c>
      <c r="AV2339" s="12" t="str">
        <f t="shared" si="363"/>
        <v/>
      </c>
      <c r="AW2339" s="12" t="str">
        <f t="shared" si="364"/>
        <v/>
      </c>
      <c r="AX2339" s="14" t="str">
        <f t="shared" si="365"/>
        <v/>
      </c>
      <c r="AY2339" s="14" t="str">
        <f>IF($B2339="","",COUNTIFS($B$5:$B2339,$B2339,$AT$5:$AT2339,$AT2339))</f>
        <v/>
      </c>
      <c r="AZ2339" s="14" t="str">
        <f>IF($B2339="","",COUNTIFS($B$5:$B2339,$B2339,$AV$5:$AV2339,$AV2339))</f>
        <v/>
      </c>
      <c r="BA2339" s="14" t="str">
        <f t="shared" si="366"/>
        <v/>
      </c>
      <c r="BB2339" s="14" t="str">
        <f t="shared" si="367"/>
        <v/>
      </c>
      <c r="BC2339" s="14">
        <f t="shared" si="368"/>
        <v>0</v>
      </c>
      <c r="BF2339" s="20" t="str">
        <f t="shared" si="369"/>
        <v/>
      </c>
    </row>
    <row r="2340" spans="45:58" ht="14.25" customHeight="1">
      <c r="AS2340" s="18" t="str">
        <f t="shared" si="360"/>
        <v/>
      </c>
      <c r="AT2340" s="12" t="str">
        <f t="shared" si="361"/>
        <v/>
      </c>
      <c r="AU2340" s="19" t="str">
        <f t="shared" si="362"/>
        <v/>
      </c>
      <c r="AV2340" s="12" t="str">
        <f t="shared" si="363"/>
        <v/>
      </c>
      <c r="AW2340" s="12" t="str">
        <f t="shared" si="364"/>
        <v/>
      </c>
      <c r="AX2340" s="14" t="str">
        <f t="shared" si="365"/>
        <v/>
      </c>
      <c r="AY2340" s="14" t="str">
        <f>IF($B2340="","",COUNTIFS($B$5:$B2340,$B2340,$AT$5:$AT2340,$AT2340))</f>
        <v/>
      </c>
      <c r="AZ2340" s="14" t="str">
        <f>IF($B2340="","",COUNTIFS($B$5:$B2340,$B2340,$AV$5:$AV2340,$AV2340))</f>
        <v/>
      </c>
      <c r="BA2340" s="14" t="str">
        <f t="shared" si="366"/>
        <v/>
      </c>
      <c r="BB2340" s="14" t="str">
        <f t="shared" si="367"/>
        <v/>
      </c>
      <c r="BC2340" s="14">
        <f t="shared" si="368"/>
        <v>0</v>
      </c>
      <c r="BF2340" s="20" t="str">
        <f t="shared" si="369"/>
        <v/>
      </c>
    </row>
    <row r="2341" spans="45:58" ht="14.25" customHeight="1">
      <c r="AS2341" s="18" t="str">
        <f t="shared" si="360"/>
        <v/>
      </c>
      <c r="AT2341" s="12" t="str">
        <f t="shared" si="361"/>
        <v/>
      </c>
      <c r="AU2341" s="19" t="str">
        <f t="shared" si="362"/>
        <v/>
      </c>
      <c r="AV2341" s="12" t="str">
        <f t="shared" si="363"/>
        <v/>
      </c>
      <c r="AW2341" s="12" t="str">
        <f t="shared" si="364"/>
        <v/>
      </c>
      <c r="AX2341" s="14" t="str">
        <f t="shared" si="365"/>
        <v/>
      </c>
      <c r="AY2341" s="14" t="str">
        <f>IF($B2341="","",COUNTIFS($B$5:$B2341,$B2341,$AT$5:$AT2341,$AT2341))</f>
        <v/>
      </c>
      <c r="AZ2341" s="14" t="str">
        <f>IF($B2341="","",COUNTIFS($B$5:$B2341,$B2341,$AV$5:$AV2341,$AV2341))</f>
        <v/>
      </c>
      <c r="BA2341" s="14" t="str">
        <f t="shared" si="366"/>
        <v/>
      </c>
      <c r="BB2341" s="14" t="str">
        <f t="shared" si="367"/>
        <v/>
      </c>
      <c r="BC2341" s="14">
        <f t="shared" si="368"/>
        <v>0</v>
      </c>
      <c r="BF2341" s="20" t="str">
        <f t="shared" si="369"/>
        <v/>
      </c>
    </row>
    <row r="2342" spans="45:58" ht="14.25" customHeight="1">
      <c r="AS2342" s="18" t="str">
        <f t="shared" si="360"/>
        <v/>
      </c>
      <c r="AT2342" s="12" t="str">
        <f t="shared" si="361"/>
        <v/>
      </c>
      <c r="AU2342" s="19" t="str">
        <f t="shared" si="362"/>
        <v/>
      </c>
      <c r="AV2342" s="12" t="str">
        <f t="shared" si="363"/>
        <v/>
      </c>
      <c r="AW2342" s="12" t="str">
        <f t="shared" si="364"/>
        <v/>
      </c>
      <c r="AX2342" s="14" t="str">
        <f t="shared" si="365"/>
        <v/>
      </c>
      <c r="AY2342" s="14" t="str">
        <f>IF($B2342="","",COUNTIFS($B$5:$B2342,$B2342,$AT$5:$AT2342,$AT2342))</f>
        <v/>
      </c>
      <c r="AZ2342" s="14" t="str">
        <f>IF($B2342="","",COUNTIFS($B$5:$B2342,$B2342,$AV$5:$AV2342,$AV2342))</f>
        <v/>
      </c>
      <c r="BA2342" s="14" t="str">
        <f t="shared" si="366"/>
        <v/>
      </c>
      <c r="BB2342" s="14" t="str">
        <f t="shared" si="367"/>
        <v/>
      </c>
      <c r="BC2342" s="14">
        <f t="shared" si="368"/>
        <v>0</v>
      </c>
      <c r="BF2342" s="20" t="str">
        <f t="shared" si="369"/>
        <v/>
      </c>
    </row>
    <row r="2343" spans="45:58" ht="14.25" customHeight="1">
      <c r="AS2343" s="18" t="str">
        <f t="shared" si="360"/>
        <v/>
      </c>
      <c r="AT2343" s="12" t="str">
        <f t="shared" si="361"/>
        <v/>
      </c>
      <c r="AU2343" s="19" t="str">
        <f t="shared" si="362"/>
        <v/>
      </c>
      <c r="AV2343" s="12" t="str">
        <f t="shared" si="363"/>
        <v/>
      </c>
      <c r="AW2343" s="12" t="str">
        <f t="shared" si="364"/>
        <v/>
      </c>
      <c r="AX2343" s="14" t="str">
        <f t="shared" si="365"/>
        <v/>
      </c>
      <c r="AY2343" s="14" t="str">
        <f>IF($B2343="","",COUNTIFS($B$5:$B2343,$B2343,$AT$5:$AT2343,$AT2343))</f>
        <v/>
      </c>
      <c r="AZ2343" s="14" t="str">
        <f>IF($B2343="","",COUNTIFS($B$5:$B2343,$B2343,$AV$5:$AV2343,$AV2343))</f>
        <v/>
      </c>
      <c r="BA2343" s="14" t="str">
        <f t="shared" si="366"/>
        <v/>
      </c>
      <c r="BB2343" s="14" t="str">
        <f t="shared" si="367"/>
        <v/>
      </c>
      <c r="BC2343" s="14">
        <f t="shared" si="368"/>
        <v>0</v>
      </c>
      <c r="BF2343" s="20" t="str">
        <f t="shared" si="369"/>
        <v/>
      </c>
    </row>
    <row r="2344" spans="45:58" ht="14.25" customHeight="1">
      <c r="AS2344" s="18" t="str">
        <f t="shared" si="360"/>
        <v/>
      </c>
      <c r="AT2344" s="12" t="str">
        <f t="shared" si="361"/>
        <v/>
      </c>
      <c r="AU2344" s="19" t="str">
        <f t="shared" si="362"/>
        <v/>
      </c>
      <c r="AV2344" s="12" t="str">
        <f t="shared" si="363"/>
        <v/>
      </c>
      <c r="AW2344" s="12" t="str">
        <f t="shared" si="364"/>
        <v/>
      </c>
      <c r="AX2344" s="14" t="str">
        <f t="shared" si="365"/>
        <v/>
      </c>
      <c r="AY2344" s="14" t="str">
        <f>IF($B2344="","",COUNTIFS($B$5:$B2344,$B2344,$AT$5:$AT2344,$AT2344))</f>
        <v/>
      </c>
      <c r="AZ2344" s="14" t="str">
        <f>IF($B2344="","",COUNTIFS($B$5:$B2344,$B2344,$AV$5:$AV2344,$AV2344))</f>
        <v/>
      </c>
      <c r="BA2344" s="14" t="str">
        <f t="shared" si="366"/>
        <v/>
      </c>
      <c r="BB2344" s="14" t="str">
        <f t="shared" si="367"/>
        <v/>
      </c>
      <c r="BC2344" s="14">
        <f t="shared" si="368"/>
        <v>0</v>
      </c>
      <c r="BF2344" s="20" t="str">
        <f t="shared" si="369"/>
        <v/>
      </c>
    </row>
    <row r="2345" spans="45:58" ht="14.25" customHeight="1">
      <c r="AS2345" s="18" t="str">
        <f t="shared" si="360"/>
        <v/>
      </c>
      <c r="AT2345" s="12" t="str">
        <f t="shared" si="361"/>
        <v/>
      </c>
      <c r="AU2345" s="19" t="str">
        <f t="shared" si="362"/>
        <v/>
      </c>
      <c r="AV2345" s="12" t="str">
        <f t="shared" si="363"/>
        <v/>
      </c>
      <c r="AW2345" s="12" t="str">
        <f t="shared" si="364"/>
        <v/>
      </c>
      <c r="AX2345" s="14" t="str">
        <f t="shared" si="365"/>
        <v/>
      </c>
      <c r="AY2345" s="14" t="str">
        <f>IF($B2345="","",COUNTIFS($B$5:$B2345,$B2345,$AT$5:$AT2345,$AT2345))</f>
        <v/>
      </c>
      <c r="AZ2345" s="14" t="str">
        <f>IF($B2345="","",COUNTIFS($B$5:$B2345,$B2345,$AV$5:$AV2345,$AV2345))</f>
        <v/>
      </c>
      <c r="BA2345" s="14" t="str">
        <f t="shared" si="366"/>
        <v/>
      </c>
      <c r="BB2345" s="14" t="str">
        <f t="shared" si="367"/>
        <v/>
      </c>
      <c r="BC2345" s="14">
        <f t="shared" si="368"/>
        <v>0</v>
      </c>
      <c r="BF2345" s="20" t="str">
        <f t="shared" si="369"/>
        <v/>
      </c>
    </row>
    <row r="2346" spans="45:58" ht="14.25" customHeight="1">
      <c r="AS2346" s="18" t="str">
        <f t="shared" si="360"/>
        <v/>
      </c>
      <c r="AT2346" s="12" t="str">
        <f t="shared" si="361"/>
        <v/>
      </c>
      <c r="AU2346" s="19" t="str">
        <f t="shared" si="362"/>
        <v/>
      </c>
      <c r="AV2346" s="12" t="str">
        <f t="shared" si="363"/>
        <v/>
      </c>
      <c r="AW2346" s="12" t="str">
        <f t="shared" si="364"/>
        <v/>
      </c>
      <c r="AX2346" s="14" t="str">
        <f t="shared" si="365"/>
        <v/>
      </c>
      <c r="AY2346" s="14" t="str">
        <f>IF($B2346="","",COUNTIFS($B$5:$B2346,$B2346,$AT$5:$AT2346,$AT2346))</f>
        <v/>
      </c>
      <c r="AZ2346" s="14" t="str">
        <f>IF($B2346="","",COUNTIFS($B$5:$B2346,$B2346,$AV$5:$AV2346,$AV2346))</f>
        <v/>
      </c>
      <c r="BA2346" s="14" t="str">
        <f t="shared" si="366"/>
        <v/>
      </c>
      <c r="BB2346" s="14" t="str">
        <f t="shared" si="367"/>
        <v/>
      </c>
      <c r="BC2346" s="14">
        <f t="shared" si="368"/>
        <v>0</v>
      </c>
      <c r="BF2346" s="20" t="str">
        <f t="shared" si="369"/>
        <v/>
      </c>
    </row>
    <row r="2347" spans="45:58" ht="14.25" customHeight="1">
      <c r="AS2347" s="18" t="str">
        <f t="shared" si="360"/>
        <v/>
      </c>
      <c r="AT2347" s="12" t="str">
        <f t="shared" si="361"/>
        <v/>
      </c>
      <c r="AU2347" s="19" t="str">
        <f t="shared" si="362"/>
        <v/>
      </c>
      <c r="AV2347" s="12" t="str">
        <f t="shared" si="363"/>
        <v/>
      </c>
      <c r="AW2347" s="12" t="str">
        <f t="shared" si="364"/>
        <v/>
      </c>
      <c r="AX2347" s="14" t="str">
        <f t="shared" si="365"/>
        <v/>
      </c>
      <c r="AY2347" s="14" t="str">
        <f>IF($B2347="","",COUNTIFS($B$5:$B2347,$B2347,$AT$5:$AT2347,$AT2347))</f>
        <v/>
      </c>
      <c r="AZ2347" s="14" t="str">
        <f>IF($B2347="","",COUNTIFS($B$5:$B2347,$B2347,$AV$5:$AV2347,$AV2347))</f>
        <v/>
      </c>
      <c r="BA2347" s="14" t="str">
        <f t="shared" si="366"/>
        <v/>
      </c>
      <c r="BB2347" s="14" t="str">
        <f t="shared" si="367"/>
        <v/>
      </c>
      <c r="BC2347" s="14">
        <f t="shared" si="368"/>
        <v>0</v>
      </c>
      <c r="BF2347" s="20" t="str">
        <f t="shared" si="369"/>
        <v/>
      </c>
    </row>
    <row r="2348" spans="45:58" ht="14.25" customHeight="1">
      <c r="AS2348" s="18" t="str">
        <f t="shared" si="360"/>
        <v/>
      </c>
      <c r="AT2348" s="12" t="str">
        <f t="shared" si="361"/>
        <v/>
      </c>
      <c r="AU2348" s="19" t="str">
        <f t="shared" si="362"/>
        <v/>
      </c>
      <c r="AV2348" s="12" t="str">
        <f t="shared" si="363"/>
        <v/>
      </c>
      <c r="AW2348" s="12" t="str">
        <f t="shared" si="364"/>
        <v/>
      </c>
      <c r="AX2348" s="14" t="str">
        <f t="shared" si="365"/>
        <v/>
      </c>
      <c r="AY2348" s="14" t="str">
        <f>IF($B2348="","",COUNTIFS($B$5:$B2348,$B2348,$AT$5:$AT2348,$AT2348))</f>
        <v/>
      </c>
      <c r="AZ2348" s="14" t="str">
        <f>IF($B2348="","",COUNTIFS($B$5:$B2348,$B2348,$AV$5:$AV2348,$AV2348))</f>
        <v/>
      </c>
      <c r="BA2348" s="14" t="str">
        <f t="shared" si="366"/>
        <v/>
      </c>
      <c r="BB2348" s="14" t="str">
        <f t="shared" si="367"/>
        <v/>
      </c>
      <c r="BC2348" s="14">
        <f t="shared" si="368"/>
        <v>0</v>
      </c>
      <c r="BF2348" s="20" t="str">
        <f t="shared" si="369"/>
        <v/>
      </c>
    </row>
    <row r="2349" spans="45:58" ht="14.25" customHeight="1">
      <c r="AS2349" s="18" t="str">
        <f t="shared" si="360"/>
        <v/>
      </c>
      <c r="AT2349" s="12" t="str">
        <f t="shared" si="361"/>
        <v/>
      </c>
      <c r="AU2349" s="19" t="str">
        <f t="shared" si="362"/>
        <v/>
      </c>
      <c r="AV2349" s="12" t="str">
        <f t="shared" si="363"/>
        <v/>
      </c>
      <c r="AW2349" s="12" t="str">
        <f t="shared" si="364"/>
        <v/>
      </c>
      <c r="AX2349" s="14" t="str">
        <f t="shared" si="365"/>
        <v/>
      </c>
      <c r="AY2349" s="14" t="str">
        <f>IF($B2349="","",COUNTIFS($B$5:$B2349,$B2349,$AT$5:$AT2349,$AT2349))</f>
        <v/>
      </c>
      <c r="AZ2349" s="14" t="str">
        <f>IF($B2349="","",COUNTIFS($B$5:$B2349,$B2349,$AV$5:$AV2349,$AV2349))</f>
        <v/>
      </c>
      <c r="BA2349" s="14" t="str">
        <f t="shared" si="366"/>
        <v/>
      </c>
      <c r="BB2349" s="14" t="str">
        <f t="shared" si="367"/>
        <v/>
      </c>
      <c r="BC2349" s="14">
        <f t="shared" si="368"/>
        <v>0</v>
      </c>
      <c r="BF2349" s="20" t="str">
        <f t="shared" si="369"/>
        <v/>
      </c>
    </row>
    <row r="2350" spans="45:58" ht="14.25" customHeight="1">
      <c r="AS2350" s="18" t="str">
        <f t="shared" si="360"/>
        <v/>
      </c>
      <c r="AT2350" s="12" t="str">
        <f t="shared" si="361"/>
        <v/>
      </c>
      <c r="AU2350" s="19" t="str">
        <f t="shared" si="362"/>
        <v/>
      </c>
      <c r="AV2350" s="12" t="str">
        <f t="shared" si="363"/>
        <v/>
      </c>
      <c r="AW2350" s="12" t="str">
        <f t="shared" si="364"/>
        <v/>
      </c>
      <c r="AX2350" s="14" t="str">
        <f t="shared" si="365"/>
        <v/>
      </c>
      <c r="AY2350" s="14" t="str">
        <f>IF($B2350="","",COUNTIFS($B$5:$B2350,$B2350,$AT$5:$AT2350,$AT2350))</f>
        <v/>
      </c>
      <c r="AZ2350" s="14" t="str">
        <f>IF($B2350="","",COUNTIFS($B$5:$B2350,$B2350,$AV$5:$AV2350,$AV2350))</f>
        <v/>
      </c>
      <c r="BA2350" s="14" t="str">
        <f t="shared" si="366"/>
        <v/>
      </c>
      <c r="BB2350" s="14" t="str">
        <f t="shared" si="367"/>
        <v/>
      </c>
      <c r="BC2350" s="14">
        <f t="shared" si="368"/>
        <v>0</v>
      </c>
      <c r="BF2350" s="20" t="str">
        <f t="shared" si="369"/>
        <v/>
      </c>
    </row>
    <row r="2351" spans="45:58" ht="14.25" customHeight="1">
      <c r="AS2351" s="18" t="str">
        <f t="shared" si="360"/>
        <v/>
      </c>
      <c r="AT2351" s="12" t="str">
        <f t="shared" si="361"/>
        <v/>
      </c>
      <c r="AU2351" s="19" t="str">
        <f t="shared" si="362"/>
        <v/>
      </c>
      <c r="AV2351" s="12" t="str">
        <f t="shared" si="363"/>
        <v/>
      </c>
      <c r="AW2351" s="12" t="str">
        <f t="shared" si="364"/>
        <v/>
      </c>
      <c r="AX2351" s="14" t="str">
        <f t="shared" si="365"/>
        <v/>
      </c>
      <c r="AY2351" s="14" t="str">
        <f>IF($B2351="","",COUNTIFS($B$5:$B2351,$B2351,$AT$5:$AT2351,$AT2351))</f>
        <v/>
      </c>
      <c r="AZ2351" s="14" t="str">
        <f>IF($B2351="","",COUNTIFS($B$5:$B2351,$B2351,$AV$5:$AV2351,$AV2351))</f>
        <v/>
      </c>
      <c r="BA2351" s="14" t="str">
        <f t="shared" si="366"/>
        <v/>
      </c>
      <c r="BB2351" s="14" t="str">
        <f t="shared" si="367"/>
        <v/>
      </c>
      <c r="BC2351" s="14">
        <f t="shared" si="368"/>
        <v>0</v>
      </c>
      <c r="BF2351" s="20" t="str">
        <f t="shared" si="369"/>
        <v/>
      </c>
    </row>
    <row r="2352" spans="45:58" ht="14.25" customHeight="1">
      <c r="AS2352" s="18" t="str">
        <f t="shared" si="360"/>
        <v/>
      </c>
      <c r="AT2352" s="12" t="str">
        <f t="shared" si="361"/>
        <v/>
      </c>
      <c r="AU2352" s="19" t="str">
        <f t="shared" si="362"/>
        <v/>
      </c>
      <c r="AV2352" s="12" t="str">
        <f t="shared" si="363"/>
        <v/>
      </c>
      <c r="AW2352" s="12" t="str">
        <f t="shared" si="364"/>
        <v/>
      </c>
      <c r="AX2352" s="14" t="str">
        <f t="shared" si="365"/>
        <v/>
      </c>
      <c r="AY2352" s="14" t="str">
        <f>IF($B2352="","",COUNTIFS($B$5:$B2352,$B2352,$AT$5:$AT2352,$AT2352))</f>
        <v/>
      </c>
      <c r="AZ2352" s="14" t="str">
        <f>IF($B2352="","",COUNTIFS($B$5:$B2352,$B2352,$AV$5:$AV2352,$AV2352))</f>
        <v/>
      </c>
      <c r="BA2352" s="14" t="str">
        <f t="shared" si="366"/>
        <v/>
      </c>
      <c r="BB2352" s="14" t="str">
        <f t="shared" si="367"/>
        <v/>
      </c>
      <c r="BC2352" s="14">
        <f t="shared" si="368"/>
        <v>0</v>
      </c>
      <c r="BF2352" s="20" t="str">
        <f t="shared" si="369"/>
        <v/>
      </c>
    </row>
    <row r="2353" spans="45:58" ht="14.25" customHeight="1">
      <c r="AS2353" s="18" t="str">
        <f t="shared" si="360"/>
        <v/>
      </c>
      <c r="AT2353" s="12" t="str">
        <f t="shared" si="361"/>
        <v/>
      </c>
      <c r="AU2353" s="19" t="str">
        <f t="shared" si="362"/>
        <v/>
      </c>
      <c r="AV2353" s="12" t="str">
        <f t="shared" si="363"/>
        <v/>
      </c>
      <c r="AW2353" s="12" t="str">
        <f t="shared" si="364"/>
        <v/>
      </c>
      <c r="AX2353" s="14" t="str">
        <f t="shared" si="365"/>
        <v/>
      </c>
      <c r="AY2353" s="14" t="str">
        <f>IF($B2353="","",COUNTIFS($B$5:$B2353,$B2353,$AT$5:$AT2353,$AT2353))</f>
        <v/>
      </c>
      <c r="AZ2353" s="14" t="str">
        <f>IF($B2353="","",COUNTIFS($B$5:$B2353,$B2353,$AV$5:$AV2353,$AV2353))</f>
        <v/>
      </c>
      <c r="BA2353" s="14" t="str">
        <f t="shared" si="366"/>
        <v/>
      </c>
      <c r="BB2353" s="14" t="str">
        <f t="shared" si="367"/>
        <v/>
      </c>
      <c r="BC2353" s="14">
        <f t="shared" si="368"/>
        <v>0</v>
      </c>
      <c r="BF2353" s="20" t="str">
        <f t="shared" si="369"/>
        <v/>
      </c>
    </row>
    <row r="2354" spans="45:58" ht="14.25" customHeight="1">
      <c r="AS2354" s="18" t="str">
        <f t="shared" si="360"/>
        <v/>
      </c>
      <c r="AT2354" s="12" t="str">
        <f t="shared" si="361"/>
        <v/>
      </c>
      <c r="AU2354" s="19" t="str">
        <f t="shared" si="362"/>
        <v/>
      </c>
      <c r="AV2354" s="12" t="str">
        <f t="shared" si="363"/>
        <v/>
      </c>
      <c r="AW2354" s="12" t="str">
        <f t="shared" si="364"/>
        <v/>
      </c>
      <c r="AX2354" s="14" t="str">
        <f t="shared" si="365"/>
        <v/>
      </c>
      <c r="AY2354" s="14" t="str">
        <f>IF($B2354="","",COUNTIFS($B$5:$B2354,$B2354,$AT$5:$AT2354,$AT2354))</f>
        <v/>
      </c>
      <c r="AZ2354" s="14" t="str">
        <f>IF($B2354="","",COUNTIFS($B$5:$B2354,$B2354,$AV$5:$AV2354,$AV2354))</f>
        <v/>
      </c>
      <c r="BA2354" s="14" t="str">
        <f t="shared" si="366"/>
        <v/>
      </c>
      <c r="BB2354" s="14" t="str">
        <f t="shared" si="367"/>
        <v/>
      </c>
      <c r="BC2354" s="14">
        <f t="shared" si="368"/>
        <v>0</v>
      </c>
      <c r="BF2354" s="20" t="str">
        <f t="shared" si="369"/>
        <v/>
      </c>
    </row>
    <row r="2355" spans="45:58" ht="14.25" customHeight="1">
      <c r="AS2355" s="18" t="str">
        <f t="shared" si="360"/>
        <v/>
      </c>
      <c r="AT2355" s="12" t="str">
        <f t="shared" si="361"/>
        <v/>
      </c>
      <c r="AU2355" s="19" t="str">
        <f t="shared" si="362"/>
        <v/>
      </c>
      <c r="AV2355" s="12" t="str">
        <f t="shared" si="363"/>
        <v/>
      </c>
      <c r="AW2355" s="12" t="str">
        <f t="shared" si="364"/>
        <v/>
      </c>
      <c r="AX2355" s="14" t="str">
        <f t="shared" si="365"/>
        <v/>
      </c>
      <c r="AY2355" s="14" t="str">
        <f>IF($B2355="","",COUNTIFS($B$5:$B2355,$B2355,$AT$5:$AT2355,$AT2355))</f>
        <v/>
      </c>
      <c r="AZ2355" s="14" t="str">
        <f>IF($B2355="","",COUNTIFS($B$5:$B2355,$B2355,$AV$5:$AV2355,$AV2355))</f>
        <v/>
      </c>
      <c r="BA2355" s="14" t="str">
        <f t="shared" si="366"/>
        <v/>
      </c>
      <c r="BB2355" s="14" t="str">
        <f t="shared" si="367"/>
        <v/>
      </c>
      <c r="BC2355" s="14">
        <f t="shared" si="368"/>
        <v>0</v>
      </c>
      <c r="BF2355" s="20" t="str">
        <f t="shared" si="369"/>
        <v/>
      </c>
    </row>
    <row r="2356" spans="45:58" ht="14.25" customHeight="1">
      <c r="AS2356" s="18" t="str">
        <f t="shared" si="360"/>
        <v/>
      </c>
      <c r="AT2356" s="12" t="str">
        <f t="shared" si="361"/>
        <v/>
      </c>
      <c r="AU2356" s="19" t="str">
        <f t="shared" si="362"/>
        <v/>
      </c>
      <c r="AV2356" s="12" t="str">
        <f t="shared" si="363"/>
        <v/>
      </c>
      <c r="AW2356" s="12" t="str">
        <f t="shared" si="364"/>
        <v/>
      </c>
      <c r="AX2356" s="14" t="str">
        <f t="shared" si="365"/>
        <v/>
      </c>
      <c r="AY2356" s="14" t="str">
        <f>IF($B2356="","",COUNTIFS($B$5:$B2356,$B2356,$AT$5:$AT2356,$AT2356))</f>
        <v/>
      </c>
      <c r="AZ2356" s="14" t="str">
        <f>IF($B2356="","",COUNTIFS($B$5:$B2356,$B2356,$AV$5:$AV2356,$AV2356))</f>
        <v/>
      </c>
      <c r="BA2356" s="14" t="str">
        <f t="shared" si="366"/>
        <v/>
      </c>
      <c r="BB2356" s="14" t="str">
        <f t="shared" si="367"/>
        <v/>
      </c>
      <c r="BC2356" s="14">
        <f t="shared" si="368"/>
        <v>0</v>
      </c>
      <c r="BF2356" s="20" t="str">
        <f t="shared" si="369"/>
        <v/>
      </c>
    </row>
    <row r="2357" spans="45:58" ht="14.25" customHeight="1">
      <c r="AS2357" s="18" t="str">
        <f t="shared" si="360"/>
        <v/>
      </c>
      <c r="AT2357" s="12" t="str">
        <f t="shared" si="361"/>
        <v/>
      </c>
      <c r="AU2357" s="19" t="str">
        <f t="shared" si="362"/>
        <v/>
      </c>
      <c r="AV2357" s="12" t="str">
        <f t="shared" si="363"/>
        <v/>
      </c>
      <c r="AW2357" s="12" t="str">
        <f t="shared" si="364"/>
        <v/>
      </c>
      <c r="AX2357" s="14" t="str">
        <f t="shared" si="365"/>
        <v/>
      </c>
      <c r="AY2357" s="14" t="str">
        <f>IF($B2357="","",COUNTIFS($B$5:$B2357,$B2357,$AT$5:$AT2357,$AT2357))</f>
        <v/>
      </c>
      <c r="AZ2357" s="14" t="str">
        <f>IF($B2357="","",COUNTIFS($B$5:$B2357,$B2357,$AV$5:$AV2357,$AV2357))</f>
        <v/>
      </c>
      <c r="BA2357" s="14" t="str">
        <f t="shared" si="366"/>
        <v/>
      </c>
      <c r="BB2357" s="14" t="str">
        <f t="shared" si="367"/>
        <v/>
      </c>
      <c r="BC2357" s="14">
        <f t="shared" si="368"/>
        <v>0</v>
      </c>
      <c r="BF2357" s="20" t="str">
        <f t="shared" si="369"/>
        <v/>
      </c>
    </row>
    <row r="2358" spans="45:58" ht="14.25" customHeight="1">
      <c r="AS2358" s="18" t="str">
        <f t="shared" si="360"/>
        <v/>
      </c>
      <c r="AT2358" s="12" t="str">
        <f t="shared" si="361"/>
        <v/>
      </c>
      <c r="AU2358" s="19" t="str">
        <f t="shared" si="362"/>
        <v/>
      </c>
      <c r="AV2358" s="12" t="str">
        <f t="shared" si="363"/>
        <v/>
      </c>
      <c r="AW2358" s="12" t="str">
        <f t="shared" si="364"/>
        <v/>
      </c>
      <c r="AX2358" s="14" t="str">
        <f t="shared" si="365"/>
        <v/>
      </c>
      <c r="AY2358" s="14" t="str">
        <f>IF($B2358="","",COUNTIFS($B$5:$B2358,$B2358,$AT$5:$AT2358,$AT2358))</f>
        <v/>
      </c>
      <c r="AZ2358" s="14" t="str">
        <f>IF($B2358="","",COUNTIFS($B$5:$B2358,$B2358,$AV$5:$AV2358,$AV2358))</f>
        <v/>
      </c>
      <c r="BA2358" s="14" t="str">
        <f t="shared" si="366"/>
        <v/>
      </c>
      <c r="BB2358" s="14" t="str">
        <f t="shared" si="367"/>
        <v/>
      </c>
      <c r="BC2358" s="14">
        <f t="shared" si="368"/>
        <v>0</v>
      </c>
      <c r="BF2358" s="20" t="str">
        <f t="shared" si="369"/>
        <v/>
      </c>
    </row>
    <row r="2359" spans="45:58" ht="14.25" customHeight="1">
      <c r="AS2359" s="18" t="str">
        <f t="shared" si="360"/>
        <v/>
      </c>
      <c r="AT2359" s="12" t="str">
        <f t="shared" si="361"/>
        <v/>
      </c>
      <c r="AU2359" s="19" t="str">
        <f t="shared" si="362"/>
        <v/>
      </c>
      <c r="AV2359" s="12" t="str">
        <f t="shared" si="363"/>
        <v/>
      </c>
      <c r="AW2359" s="12" t="str">
        <f t="shared" si="364"/>
        <v/>
      </c>
      <c r="AX2359" s="14" t="str">
        <f t="shared" si="365"/>
        <v/>
      </c>
      <c r="AY2359" s="14" t="str">
        <f>IF($B2359="","",COUNTIFS($B$5:$B2359,$B2359,$AT$5:$AT2359,$AT2359))</f>
        <v/>
      </c>
      <c r="AZ2359" s="14" t="str">
        <f>IF($B2359="","",COUNTIFS($B$5:$B2359,$B2359,$AV$5:$AV2359,$AV2359))</f>
        <v/>
      </c>
      <c r="BA2359" s="14" t="str">
        <f t="shared" si="366"/>
        <v/>
      </c>
      <c r="BB2359" s="14" t="str">
        <f t="shared" si="367"/>
        <v/>
      </c>
      <c r="BC2359" s="14">
        <f t="shared" si="368"/>
        <v>0</v>
      </c>
      <c r="BF2359" s="20" t="str">
        <f t="shared" si="369"/>
        <v/>
      </c>
    </row>
    <row r="2360" spans="45:58" ht="14.25" customHeight="1">
      <c r="AS2360" s="18" t="str">
        <f t="shared" si="360"/>
        <v/>
      </c>
      <c r="AT2360" s="12" t="str">
        <f t="shared" si="361"/>
        <v/>
      </c>
      <c r="AU2360" s="19" t="str">
        <f t="shared" si="362"/>
        <v/>
      </c>
      <c r="AV2360" s="12" t="str">
        <f t="shared" si="363"/>
        <v/>
      </c>
      <c r="AW2360" s="12" t="str">
        <f t="shared" si="364"/>
        <v/>
      </c>
      <c r="AX2360" s="14" t="str">
        <f t="shared" si="365"/>
        <v/>
      </c>
      <c r="AY2360" s="14" t="str">
        <f>IF($B2360="","",COUNTIFS($B$5:$B2360,$B2360,$AT$5:$AT2360,$AT2360))</f>
        <v/>
      </c>
      <c r="AZ2360" s="14" t="str">
        <f>IF($B2360="","",COUNTIFS($B$5:$B2360,$B2360,$AV$5:$AV2360,$AV2360))</f>
        <v/>
      </c>
      <c r="BA2360" s="14" t="str">
        <f t="shared" si="366"/>
        <v/>
      </c>
      <c r="BB2360" s="14" t="str">
        <f t="shared" si="367"/>
        <v/>
      </c>
      <c r="BC2360" s="14">
        <f t="shared" si="368"/>
        <v>0</v>
      </c>
      <c r="BF2360" s="20" t="str">
        <f t="shared" si="369"/>
        <v/>
      </c>
    </row>
    <row r="2361" spans="45:58" ht="14.25" customHeight="1">
      <c r="AS2361" s="18" t="str">
        <f t="shared" si="360"/>
        <v/>
      </c>
      <c r="AT2361" s="12" t="str">
        <f t="shared" si="361"/>
        <v/>
      </c>
      <c r="AU2361" s="19" t="str">
        <f t="shared" si="362"/>
        <v/>
      </c>
      <c r="AV2361" s="12" t="str">
        <f t="shared" si="363"/>
        <v/>
      </c>
      <c r="AW2361" s="12" t="str">
        <f t="shared" si="364"/>
        <v/>
      </c>
      <c r="AX2361" s="14" t="str">
        <f t="shared" si="365"/>
        <v/>
      </c>
      <c r="AY2361" s="14" t="str">
        <f>IF($B2361="","",COUNTIFS($B$5:$B2361,$B2361,$AT$5:$AT2361,$AT2361))</f>
        <v/>
      </c>
      <c r="AZ2361" s="14" t="str">
        <f>IF($B2361="","",COUNTIFS($B$5:$B2361,$B2361,$AV$5:$AV2361,$AV2361))</f>
        <v/>
      </c>
      <c r="BA2361" s="14" t="str">
        <f t="shared" si="366"/>
        <v/>
      </c>
      <c r="BB2361" s="14" t="str">
        <f t="shared" si="367"/>
        <v/>
      </c>
      <c r="BC2361" s="14">
        <f t="shared" si="368"/>
        <v>0</v>
      </c>
      <c r="BF2361" s="20" t="str">
        <f t="shared" si="369"/>
        <v/>
      </c>
    </row>
    <row r="2362" spans="45:58" ht="14.25" customHeight="1">
      <c r="AS2362" s="18" t="str">
        <f t="shared" si="360"/>
        <v/>
      </c>
      <c r="AT2362" s="12" t="str">
        <f t="shared" si="361"/>
        <v/>
      </c>
      <c r="AU2362" s="19" t="str">
        <f t="shared" si="362"/>
        <v/>
      </c>
      <c r="AV2362" s="12" t="str">
        <f t="shared" si="363"/>
        <v/>
      </c>
      <c r="AW2362" s="12" t="str">
        <f t="shared" si="364"/>
        <v/>
      </c>
      <c r="AX2362" s="14" t="str">
        <f t="shared" si="365"/>
        <v/>
      </c>
      <c r="AY2362" s="14" t="str">
        <f>IF($B2362="","",COUNTIFS($B$5:$B2362,$B2362,$AT$5:$AT2362,$AT2362))</f>
        <v/>
      </c>
      <c r="AZ2362" s="14" t="str">
        <f>IF($B2362="","",COUNTIFS($B$5:$B2362,$B2362,$AV$5:$AV2362,$AV2362))</f>
        <v/>
      </c>
      <c r="BA2362" s="14" t="str">
        <f t="shared" si="366"/>
        <v/>
      </c>
      <c r="BB2362" s="14" t="str">
        <f t="shared" si="367"/>
        <v/>
      </c>
      <c r="BC2362" s="14">
        <f t="shared" si="368"/>
        <v>0</v>
      </c>
      <c r="BF2362" s="20" t="str">
        <f t="shared" si="369"/>
        <v/>
      </c>
    </row>
    <row r="2363" spans="45:58" ht="14.25" customHeight="1">
      <c r="AS2363" s="18" t="str">
        <f t="shared" si="360"/>
        <v/>
      </c>
      <c r="AT2363" s="12" t="str">
        <f t="shared" si="361"/>
        <v/>
      </c>
      <c r="AU2363" s="19" t="str">
        <f t="shared" si="362"/>
        <v/>
      </c>
      <c r="AV2363" s="12" t="str">
        <f t="shared" si="363"/>
        <v/>
      </c>
      <c r="AW2363" s="12" t="str">
        <f t="shared" si="364"/>
        <v/>
      </c>
      <c r="AX2363" s="14" t="str">
        <f t="shared" si="365"/>
        <v/>
      </c>
      <c r="AY2363" s="14" t="str">
        <f>IF($B2363="","",COUNTIFS($B$5:$B2363,$B2363,$AT$5:$AT2363,$AT2363))</f>
        <v/>
      </c>
      <c r="AZ2363" s="14" t="str">
        <f>IF($B2363="","",COUNTIFS($B$5:$B2363,$B2363,$AV$5:$AV2363,$AV2363))</f>
        <v/>
      </c>
      <c r="BA2363" s="14" t="str">
        <f t="shared" si="366"/>
        <v/>
      </c>
      <c r="BB2363" s="14" t="str">
        <f t="shared" si="367"/>
        <v/>
      </c>
      <c r="BC2363" s="14">
        <f t="shared" si="368"/>
        <v>0</v>
      </c>
      <c r="BF2363" s="20" t="str">
        <f t="shared" si="369"/>
        <v/>
      </c>
    </row>
    <row r="2364" spans="45:58" ht="14.25" customHeight="1">
      <c r="AS2364" s="18" t="str">
        <f t="shared" si="360"/>
        <v/>
      </c>
      <c r="AT2364" s="12" t="str">
        <f t="shared" si="361"/>
        <v/>
      </c>
      <c r="AU2364" s="19" t="str">
        <f t="shared" si="362"/>
        <v/>
      </c>
      <c r="AV2364" s="12" t="str">
        <f t="shared" si="363"/>
        <v/>
      </c>
      <c r="AW2364" s="12" t="str">
        <f t="shared" si="364"/>
        <v/>
      </c>
      <c r="AX2364" s="14" t="str">
        <f t="shared" si="365"/>
        <v/>
      </c>
      <c r="AY2364" s="14" t="str">
        <f>IF($B2364="","",COUNTIFS($B$5:$B2364,$B2364,$AT$5:$AT2364,$AT2364))</f>
        <v/>
      </c>
      <c r="AZ2364" s="14" t="str">
        <f>IF($B2364="","",COUNTIFS($B$5:$B2364,$B2364,$AV$5:$AV2364,$AV2364))</f>
        <v/>
      </c>
      <c r="BA2364" s="14" t="str">
        <f t="shared" si="366"/>
        <v/>
      </c>
      <c r="BB2364" s="14" t="str">
        <f t="shared" si="367"/>
        <v/>
      </c>
      <c r="BC2364" s="14">
        <f t="shared" si="368"/>
        <v>0</v>
      </c>
      <c r="BF2364" s="20" t="str">
        <f t="shared" si="369"/>
        <v/>
      </c>
    </row>
    <row r="2365" spans="45:58" ht="14.25" customHeight="1">
      <c r="AS2365" s="18" t="str">
        <f t="shared" si="360"/>
        <v/>
      </c>
      <c r="AT2365" s="12" t="str">
        <f t="shared" si="361"/>
        <v/>
      </c>
      <c r="AU2365" s="19" t="str">
        <f t="shared" si="362"/>
        <v/>
      </c>
      <c r="AV2365" s="12" t="str">
        <f t="shared" si="363"/>
        <v/>
      </c>
      <c r="AW2365" s="12" t="str">
        <f t="shared" si="364"/>
        <v/>
      </c>
      <c r="AX2365" s="14" t="str">
        <f t="shared" si="365"/>
        <v/>
      </c>
      <c r="AY2365" s="14" t="str">
        <f>IF($B2365="","",COUNTIFS($B$5:$B2365,$B2365,$AT$5:$AT2365,$AT2365))</f>
        <v/>
      </c>
      <c r="AZ2365" s="14" t="str">
        <f>IF($B2365="","",COUNTIFS($B$5:$B2365,$B2365,$AV$5:$AV2365,$AV2365))</f>
        <v/>
      </c>
      <c r="BA2365" s="14" t="str">
        <f t="shared" si="366"/>
        <v/>
      </c>
      <c r="BB2365" s="14" t="str">
        <f t="shared" si="367"/>
        <v/>
      </c>
      <c r="BC2365" s="14">
        <f t="shared" si="368"/>
        <v>0</v>
      </c>
      <c r="BF2365" s="20" t="str">
        <f t="shared" si="369"/>
        <v/>
      </c>
    </row>
    <row r="2366" spans="45:58" ht="14.25" customHeight="1">
      <c r="AS2366" s="18" t="str">
        <f t="shared" si="360"/>
        <v/>
      </c>
      <c r="AT2366" s="12" t="str">
        <f t="shared" si="361"/>
        <v/>
      </c>
      <c r="AU2366" s="19" t="str">
        <f t="shared" si="362"/>
        <v/>
      </c>
      <c r="AV2366" s="12" t="str">
        <f t="shared" si="363"/>
        <v/>
      </c>
      <c r="AW2366" s="12" t="str">
        <f t="shared" si="364"/>
        <v/>
      </c>
      <c r="AX2366" s="14" t="str">
        <f t="shared" si="365"/>
        <v/>
      </c>
      <c r="AY2366" s="14" t="str">
        <f>IF($B2366="","",COUNTIFS($B$5:$B2366,$B2366,$AT$5:$AT2366,$AT2366))</f>
        <v/>
      </c>
      <c r="AZ2366" s="14" t="str">
        <f>IF($B2366="","",COUNTIFS($B$5:$B2366,$B2366,$AV$5:$AV2366,$AV2366))</f>
        <v/>
      </c>
      <c r="BA2366" s="14" t="str">
        <f t="shared" si="366"/>
        <v/>
      </c>
      <c r="BB2366" s="14" t="str">
        <f t="shared" si="367"/>
        <v/>
      </c>
      <c r="BC2366" s="14">
        <f t="shared" si="368"/>
        <v>0</v>
      </c>
      <c r="BF2366" s="20" t="str">
        <f t="shared" si="369"/>
        <v/>
      </c>
    </row>
    <row r="2367" spans="45:58" ht="14.25" customHeight="1">
      <c r="AS2367" s="18" t="str">
        <f t="shared" si="360"/>
        <v/>
      </c>
      <c r="AT2367" s="12" t="str">
        <f t="shared" si="361"/>
        <v/>
      </c>
      <c r="AU2367" s="19" t="str">
        <f t="shared" si="362"/>
        <v/>
      </c>
      <c r="AV2367" s="12" t="str">
        <f t="shared" si="363"/>
        <v/>
      </c>
      <c r="AW2367" s="12" t="str">
        <f t="shared" si="364"/>
        <v/>
      </c>
      <c r="AX2367" s="14" t="str">
        <f t="shared" si="365"/>
        <v/>
      </c>
      <c r="AY2367" s="14" t="str">
        <f>IF($B2367="","",COUNTIFS($B$5:$B2367,$B2367,$AT$5:$AT2367,$AT2367))</f>
        <v/>
      </c>
      <c r="AZ2367" s="14" t="str">
        <f>IF($B2367="","",COUNTIFS($B$5:$B2367,$B2367,$AV$5:$AV2367,$AV2367))</f>
        <v/>
      </c>
      <c r="BA2367" s="14" t="str">
        <f t="shared" si="366"/>
        <v/>
      </c>
      <c r="BB2367" s="14" t="str">
        <f t="shared" si="367"/>
        <v/>
      </c>
      <c r="BC2367" s="14">
        <f t="shared" si="368"/>
        <v>0</v>
      </c>
      <c r="BF2367" s="20" t="str">
        <f t="shared" si="369"/>
        <v/>
      </c>
    </row>
    <row r="2368" spans="45:58" ht="14.25" customHeight="1">
      <c r="AS2368" s="18" t="str">
        <f t="shared" si="360"/>
        <v/>
      </c>
      <c r="AT2368" s="12" t="str">
        <f t="shared" si="361"/>
        <v/>
      </c>
      <c r="AU2368" s="19" t="str">
        <f t="shared" si="362"/>
        <v/>
      </c>
      <c r="AV2368" s="12" t="str">
        <f t="shared" si="363"/>
        <v/>
      </c>
      <c r="AW2368" s="12" t="str">
        <f t="shared" si="364"/>
        <v/>
      </c>
      <c r="AX2368" s="14" t="str">
        <f t="shared" si="365"/>
        <v/>
      </c>
      <c r="AY2368" s="14" t="str">
        <f>IF($B2368="","",COUNTIFS($B$5:$B2368,$B2368,$AT$5:$AT2368,$AT2368))</f>
        <v/>
      </c>
      <c r="AZ2368" s="14" t="str">
        <f>IF($B2368="","",COUNTIFS($B$5:$B2368,$B2368,$AV$5:$AV2368,$AV2368))</f>
        <v/>
      </c>
      <c r="BA2368" s="14" t="str">
        <f t="shared" si="366"/>
        <v/>
      </c>
      <c r="BB2368" s="14" t="str">
        <f t="shared" si="367"/>
        <v/>
      </c>
      <c r="BC2368" s="14">
        <f t="shared" si="368"/>
        <v>0</v>
      </c>
      <c r="BF2368" s="20" t="str">
        <f t="shared" si="369"/>
        <v/>
      </c>
    </row>
    <row r="2369" spans="45:58" ht="14.25" customHeight="1">
      <c r="AS2369" s="18" t="str">
        <f t="shared" si="360"/>
        <v/>
      </c>
      <c r="AT2369" s="12" t="str">
        <f t="shared" si="361"/>
        <v/>
      </c>
      <c r="AU2369" s="19" t="str">
        <f t="shared" si="362"/>
        <v/>
      </c>
      <c r="AV2369" s="12" t="str">
        <f t="shared" si="363"/>
        <v/>
      </c>
      <c r="AW2369" s="12" t="str">
        <f t="shared" si="364"/>
        <v/>
      </c>
      <c r="AX2369" s="14" t="str">
        <f t="shared" si="365"/>
        <v/>
      </c>
      <c r="AY2369" s="14" t="str">
        <f>IF($B2369="","",COUNTIFS($B$5:$B2369,$B2369,$AT$5:$AT2369,$AT2369))</f>
        <v/>
      </c>
      <c r="AZ2369" s="14" t="str">
        <f>IF($B2369="","",COUNTIFS($B$5:$B2369,$B2369,$AV$5:$AV2369,$AV2369))</f>
        <v/>
      </c>
      <c r="BA2369" s="14" t="str">
        <f t="shared" si="366"/>
        <v/>
      </c>
      <c r="BB2369" s="14" t="str">
        <f t="shared" si="367"/>
        <v/>
      </c>
      <c r="BC2369" s="14">
        <f t="shared" si="368"/>
        <v>0</v>
      </c>
      <c r="BF2369" s="20" t="str">
        <f t="shared" si="369"/>
        <v/>
      </c>
    </row>
    <row r="2370" spans="45:58" ht="14.25" customHeight="1">
      <c r="AS2370" s="18" t="str">
        <f t="shared" si="360"/>
        <v/>
      </c>
      <c r="AT2370" s="12" t="str">
        <f t="shared" si="361"/>
        <v/>
      </c>
      <c r="AU2370" s="19" t="str">
        <f t="shared" si="362"/>
        <v/>
      </c>
      <c r="AV2370" s="12" t="str">
        <f t="shared" si="363"/>
        <v/>
      </c>
      <c r="AW2370" s="12" t="str">
        <f t="shared" si="364"/>
        <v/>
      </c>
      <c r="AX2370" s="14" t="str">
        <f t="shared" si="365"/>
        <v/>
      </c>
      <c r="AY2370" s="14" t="str">
        <f>IF($B2370="","",COUNTIFS($B$5:$B2370,$B2370,$AT$5:$AT2370,$AT2370))</f>
        <v/>
      </c>
      <c r="AZ2370" s="14" t="str">
        <f>IF($B2370="","",COUNTIFS($B$5:$B2370,$B2370,$AV$5:$AV2370,$AV2370))</f>
        <v/>
      </c>
      <c r="BA2370" s="14" t="str">
        <f t="shared" si="366"/>
        <v/>
      </c>
      <c r="BB2370" s="14" t="str">
        <f t="shared" si="367"/>
        <v/>
      </c>
      <c r="BC2370" s="14">
        <f t="shared" si="368"/>
        <v>0</v>
      </c>
      <c r="BF2370" s="20" t="str">
        <f t="shared" si="369"/>
        <v/>
      </c>
    </row>
    <row r="2371" spans="45:58" ht="14.25" customHeight="1">
      <c r="AS2371" s="18" t="str">
        <f t="shared" si="360"/>
        <v/>
      </c>
      <c r="AT2371" s="12" t="str">
        <f t="shared" si="361"/>
        <v/>
      </c>
      <c r="AU2371" s="19" t="str">
        <f t="shared" si="362"/>
        <v/>
      </c>
      <c r="AV2371" s="12" t="str">
        <f t="shared" si="363"/>
        <v/>
      </c>
      <c r="AW2371" s="12" t="str">
        <f t="shared" si="364"/>
        <v/>
      </c>
      <c r="AX2371" s="14" t="str">
        <f t="shared" si="365"/>
        <v/>
      </c>
      <c r="AY2371" s="14" t="str">
        <f>IF($B2371="","",COUNTIFS($B$5:$B2371,$B2371,$AT$5:$AT2371,$AT2371))</f>
        <v/>
      </c>
      <c r="AZ2371" s="14" t="str">
        <f>IF($B2371="","",COUNTIFS($B$5:$B2371,$B2371,$AV$5:$AV2371,$AV2371))</f>
        <v/>
      </c>
      <c r="BA2371" s="14" t="str">
        <f t="shared" si="366"/>
        <v/>
      </c>
      <c r="BB2371" s="14" t="str">
        <f t="shared" si="367"/>
        <v/>
      </c>
      <c r="BC2371" s="14">
        <f t="shared" si="368"/>
        <v>0</v>
      </c>
      <c r="BF2371" s="20" t="str">
        <f t="shared" si="369"/>
        <v/>
      </c>
    </row>
    <row r="2372" spans="45:58" ht="14.25" customHeight="1">
      <c r="AS2372" s="18" t="str">
        <f t="shared" si="360"/>
        <v/>
      </c>
      <c r="AT2372" s="12" t="str">
        <f t="shared" si="361"/>
        <v/>
      </c>
      <c r="AU2372" s="19" t="str">
        <f t="shared" si="362"/>
        <v/>
      </c>
      <c r="AV2372" s="12" t="str">
        <f t="shared" si="363"/>
        <v/>
      </c>
      <c r="AW2372" s="12" t="str">
        <f t="shared" si="364"/>
        <v/>
      </c>
      <c r="AX2372" s="14" t="str">
        <f t="shared" si="365"/>
        <v/>
      </c>
      <c r="AY2372" s="14" t="str">
        <f>IF($B2372="","",COUNTIFS($B$5:$B2372,$B2372,$AT$5:$AT2372,$AT2372))</f>
        <v/>
      </c>
      <c r="AZ2372" s="14" t="str">
        <f>IF($B2372="","",COUNTIFS($B$5:$B2372,$B2372,$AV$5:$AV2372,$AV2372))</f>
        <v/>
      </c>
      <c r="BA2372" s="14" t="str">
        <f t="shared" si="366"/>
        <v/>
      </c>
      <c r="BB2372" s="14" t="str">
        <f t="shared" si="367"/>
        <v/>
      </c>
      <c r="BC2372" s="14">
        <f t="shared" si="368"/>
        <v>0</v>
      </c>
      <c r="BF2372" s="20" t="str">
        <f t="shared" si="369"/>
        <v/>
      </c>
    </row>
    <row r="2373" spans="45:58" ht="14.25" customHeight="1">
      <c r="AS2373" s="18" t="str">
        <f t="shared" ref="AS2373:AS2436" si="370">IF($B2373="","",SUM($H2373,$J2373,$L2373,$N2373,$P2373,$R2373,$T2373,$V2373,$X2373,$Z2373,$AB2373,$AD2373,$AF2373,$AH2373,$AJ2373,$AL2373,$AN2373))</f>
        <v/>
      </c>
      <c r="AT2373" s="12" t="str">
        <f t="shared" ref="AT2373:AT2436" si="371">IF($C2373="","",DATE(YEAR($C2373),MONTH($C2373),1))</f>
        <v/>
      </c>
      <c r="AU2373" s="19" t="str">
        <f t="shared" ref="AU2373:AU2436" si="372">IF($AT2373="","",TEXT($AT2373,"mmmm yyyy"))</f>
        <v/>
      </c>
      <c r="AV2373" s="12" t="str">
        <f t="shared" ref="AV2373:AV2436" si="373">IF($C2373="","",$C2373-WEEKDAY($C2373,2)+1)</f>
        <v/>
      </c>
      <c r="AW2373" s="12" t="str">
        <f t="shared" ref="AW2373:AW2436" si="374">IF($AV2373="","",$AV2373+6)</f>
        <v/>
      </c>
      <c r="AX2373" s="14" t="str">
        <f t="shared" ref="AX2373:AX2436" si="375">IF($AV2373="","",TEXT($AV2373,"dd/mm/yyyy")&amp;" - "&amp;TEXT($AW2373,"dd/mm/yyyy"))</f>
        <v/>
      </c>
      <c r="AY2373" s="14" t="str">
        <f>IF($B2373="","",COUNTIFS($B$5:$B2373,$B2373,$AT$5:$AT2373,$AT2373))</f>
        <v/>
      </c>
      <c r="AZ2373" s="14" t="str">
        <f>IF($B2373="","",COUNTIFS($B$5:$B2373,$B2373,$AV$5:$AV2373,$AV2373))</f>
        <v/>
      </c>
      <c r="BA2373" s="14" t="str">
        <f t="shared" ref="BA2373:BA2436" si="376">IF($B2373="","",TEXT($AY2373,"00")&amp;"|"&amp;$B2373&amp;"|"&amp;TEXT($AT2373,"yyyymmdd"))</f>
        <v/>
      </c>
      <c r="BB2373" s="14" t="str">
        <f t="shared" ref="BB2373:BB2436" si="377">IF($B2373="","",TEXT($AZ2373,"00")&amp;"|"&amp;$B2373&amp;"|"&amp;TEXT($AV2373,"yyyymmdd"))</f>
        <v/>
      </c>
      <c r="BC2373" s="14">
        <f t="shared" ref="BC2373:BC2436" si="378">IF(OR($AP2373="YES",$AP2373="Yes",$AP2373="Y",$AP2373=1),1,0)</f>
        <v>0</v>
      </c>
      <c r="BF2373" s="20" t="str">
        <f t="shared" ref="BF2373:BF2436" si="379">IF($C2373="","",IF($C2373&gt;=DATE(2026,6,1),"QA-2026-06",IF($C2373&gt;=DATE(2026,5,1),"May 2026+",IF($C2373&gt;=DATE(2026,4,1),"April 2026",IF($C2373&gt;=DATE(2026,3,1),"March 2026","Jan-Feb 2026")))))</f>
        <v/>
      </c>
    </row>
    <row r="2374" spans="45:58" ht="14.25" customHeight="1">
      <c r="AS2374" s="18" t="str">
        <f t="shared" si="370"/>
        <v/>
      </c>
      <c r="AT2374" s="12" t="str">
        <f t="shared" si="371"/>
        <v/>
      </c>
      <c r="AU2374" s="19" t="str">
        <f t="shared" si="372"/>
        <v/>
      </c>
      <c r="AV2374" s="12" t="str">
        <f t="shared" si="373"/>
        <v/>
      </c>
      <c r="AW2374" s="12" t="str">
        <f t="shared" si="374"/>
        <v/>
      </c>
      <c r="AX2374" s="14" t="str">
        <f t="shared" si="375"/>
        <v/>
      </c>
      <c r="AY2374" s="14" t="str">
        <f>IF($B2374="","",COUNTIFS($B$5:$B2374,$B2374,$AT$5:$AT2374,$AT2374))</f>
        <v/>
      </c>
      <c r="AZ2374" s="14" t="str">
        <f>IF($B2374="","",COUNTIFS($B$5:$B2374,$B2374,$AV$5:$AV2374,$AV2374))</f>
        <v/>
      </c>
      <c r="BA2374" s="14" t="str">
        <f t="shared" si="376"/>
        <v/>
      </c>
      <c r="BB2374" s="14" t="str">
        <f t="shared" si="377"/>
        <v/>
      </c>
      <c r="BC2374" s="14">
        <f t="shared" si="378"/>
        <v>0</v>
      </c>
      <c r="BF2374" s="20" t="str">
        <f t="shared" si="379"/>
        <v/>
      </c>
    </row>
    <row r="2375" spans="45:58" ht="14.25" customHeight="1">
      <c r="AS2375" s="18" t="str">
        <f t="shared" si="370"/>
        <v/>
      </c>
      <c r="AT2375" s="12" t="str">
        <f t="shared" si="371"/>
        <v/>
      </c>
      <c r="AU2375" s="19" t="str">
        <f t="shared" si="372"/>
        <v/>
      </c>
      <c r="AV2375" s="12" t="str">
        <f t="shared" si="373"/>
        <v/>
      </c>
      <c r="AW2375" s="12" t="str">
        <f t="shared" si="374"/>
        <v/>
      </c>
      <c r="AX2375" s="14" t="str">
        <f t="shared" si="375"/>
        <v/>
      </c>
      <c r="AY2375" s="14" t="str">
        <f>IF($B2375="","",COUNTIFS($B$5:$B2375,$B2375,$AT$5:$AT2375,$AT2375))</f>
        <v/>
      </c>
      <c r="AZ2375" s="14" t="str">
        <f>IF($B2375="","",COUNTIFS($B$5:$B2375,$B2375,$AV$5:$AV2375,$AV2375))</f>
        <v/>
      </c>
      <c r="BA2375" s="14" t="str">
        <f t="shared" si="376"/>
        <v/>
      </c>
      <c r="BB2375" s="14" t="str">
        <f t="shared" si="377"/>
        <v/>
      </c>
      <c r="BC2375" s="14">
        <f t="shared" si="378"/>
        <v>0</v>
      </c>
      <c r="BF2375" s="20" t="str">
        <f t="shared" si="379"/>
        <v/>
      </c>
    </row>
    <row r="2376" spans="45:58" ht="14.25" customHeight="1">
      <c r="AS2376" s="18" t="str">
        <f t="shared" si="370"/>
        <v/>
      </c>
      <c r="AT2376" s="12" t="str">
        <f t="shared" si="371"/>
        <v/>
      </c>
      <c r="AU2376" s="19" t="str">
        <f t="shared" si="372"/>
        <v/>
      </c>
      <c r="AV2376" s="12" t="str">
        <f t="shared" si="373"/>
        <v/>
      </c>
      <c r="AW2376" s="12" t="str">
        <f t="shared" si="374"/>
        <v/>
      </c>
      <c r="AX2376" s="14" t="str">
        <f t="shared" si="375"/>
        <v/>
      </c>
      <c r="AY2376" s="14" t="str">
        <f>IF($B2376="","",COUNTIFS($B$5:$B2376,$B2376,$AT$5:$AT2376,$AT2376))</f>
        <v/>
      </c>
      <c r="AZ2376" s="14" t="str">
        <f>IF($B2376="","",COUNTIFS($B$5:$B2376,$B2376,$AV$5:$AV2376,$AV2376))</f>
        <v/>
      </c>
      <c r="BA2376" s="14" t="str">
        <f t="shared" si="376"/>
        <v/>
      </c>
      <c r="BB2376" s="14" t="str">
        <f t="shared" si="377"/>
        <v/>
      </c>
      <c r="BC2376" s="14">
        <f t="shared" si="378"/>
        <v>0</v>
      </c>
      <c r="BF2376" s="20" t="str">
        <f t="shared" si="379"/>
        <v/>
      </c>
    </row>
    <row r="2377" spans="45:58" ht="14.25" customHeight="1">
      <c r="AS2377" s="18" t="str">
        <f t="shared" si="370"/>
        <v/>
      </c>
      <c r="AT2377" s="12" t="str">
        <f t="shared" si="371"/>
        <v/>
      </c>
      <c r="AU2377" s="19" t="str">
        <f t="shared" si="372"/>
        <v/>
      </c>
      <c r="AV2377" s="12" t="str">
        <f t="shared" si="373"/>
        <v/>
      </c>
      <c r="AW2377" s="12" t="str">
        <f t="shared" si="374"/>
        <v/>
      </c>
      <c r="AX2377" s="14" t="str">
        <f t="shared" si="375"/>
        <v/>
      </c>
      <c r="AY2377" s="14" t="str">
        <f>IF($B2377="","",COUNTIFS($B$5:$B2377,$B2377,$AT$5:$AT2377,$AT2377))</f>
        <v/>
      </c>
      <c r="AZ2377" s="14" t="str">
        <f>IF($B2377="","",COUNTIFS($B$5:$B2377,$B2377,$AV$5:$AV2377,$AV2377))</f>
        <v/>
      </c>
      <c r="BA2377" s="14" t="str">
        <f t="shared" si="376"/>
        <v/>
      </c>
      <c r="BB2377" s="14" t="str">
        <f t="shared" si="377"/>
        <v/>
      </c>
      <c r="BC2377" s="14">
        <f t="shared" si="378"/>
        <v>0</v>
      </c>
      <c r="BF2377" s="20" t="str">
        <f t="shared" si="379"/>
        <v/>
      </c>
    </row>
    <row r="2378" spans="45:58" ht="14.25" customHeight="1">
      <c r="AS2378" s="18" t="str">
        <f t="shared" si="370"/>
        <v/>
      </c>
      <c r="AT2378" s="12" t="str">
        <f t="shared" si="371"/>
        <v/>
      </c>
      <c r="AU2378" s="19" t="str">
        <f t="shared" si="372"/>
        <v/>
      </c>
      <c r="AV2378" s="12" t="str">
        <f t="shared" si="373"/>
        <v/>
      </c>
      <c r="AW2378" s="12" t="str">
        <f t="shared" si="374"/>
        <v/>
      </c>
      <c r="AX2378" s="14" t="str">
        <f t="shared" si="375"/>
        <v/>
      </c>
      <c r="AY2378" s="14" t="str">
        <f>IF($B2378="","",COUNTIFS($B$5:$B2378,$B2378,$AT$5:$AT2378,$AT2378))</f>
        <v/>
      </c>
      <c r="AZ2378" s="14" t="str">
        <f>IF($B2378="","",COUNTIFS($B$5:$B2378,$B2378,$AV$5:$AV2378,$AV2378))</f>
        <v/>
      </c>
      <c r="BA2378" s="14" t="str">
        <f t="shared" si="376"/>
        <v/>
      </c>
      <c r="BB2378" s="14" t="str">
        <f t="shared" si="377"/>
        <v/>
      </c>
      <c r="BC2378" s="14">
        <f t="shared" si="378"/>
        <v>0</v>
      </c>
      <c r="BF2378" s="20" t="str">
        <f t="shared" si="379"/>
        <v/>
      </c>
    </row>
    <row r="2379" spans="45:58" ht="14.25" customHeight="1">
      <c r="AS2379" s="18" t="str">
        <f t="shared" si="370"/>
        <v/>
      </c>
      <c r="AT2379" s="12" t="str">
        <f t="shared" si="371"/>
        <v/>
      </c>
      <c r="AU2379" s="19" t="str">
        <f t="shared" si="372"/>
        <v/>
      </c>
      <c r="AV2379" s="12" t="str">
        <f t="shared" si="373"/>
        <v/>
      </c>
      <c r="AW2379" s="12" t="str">
        <f t="shared" si="374"/>
        <v/>
      </c>
      <c r="AX2379" s="14" t="str">
        <f t="shared" si="375"/>
        <v/>
      </c>
      <c r="AY2379" s="14" t="str">
        <f>IF($B2379="","",COUNTIFS($B$5:$B2379,$B2379,$AT$5:$AT2379,$AT2379))</f>
        <v/>
      </c>
      <c r="AZ2379" s="14" t="str">
        <f>IF($B2379="","",COUNTIFS($B$5:$B2379,$B2379,$AV$5:$AV2379,$AV2379))</f>
        <v/>
      </c>
      <c r="BA2379" s="14" t="str">
        <f t="shared" si="376"/>
        <v/>
      </c>
      <c r="BB2379" s="14" t="str">
        <f t="shared" si="377"/>
        <v/>
      </c>
      <c r="BC2379" s="14">
        <f t="shared" si="378"/>
        <v>0</v>
      </c>
      <c r="BF2379" s="20" t="str">
        <f t="shared" si="379"/>
        <v/>
      </c>
    </row>
    <row r="2380" spans="45:58" ht="14.25" customHeight="1">
      <c r="AS2380" s="18" t="str">
        <f t="shared" si="370"/>
        <v/>
      </c>
      <c r="AT2380" s="12" t="str">
        <f t="shared" si="371"/>
        <v/>
      </c>
      <c r="AU2380" s="19" t="str">
        <f t="shared" si="372"/>
        <v/>
      </c>
      <c r="AV2380" s="12" t="str">
        <f t="shared" si="373"/>
        <v/>
      </c>
      <c r="AW2380" s="12" t="str">
        <f t="shared" si="374"/>
        <v/>
      </c>
      <c r="AX2380" s="14" t="str">
        <f t="shared" si="375"/>
        <v/>
      </c>
      <c r="AY2380" s="14" t="str">
        <f>IF($B2380="","",COUNTIFS($B$5:$B2380,$B2380,$AT$5:$AT2380,$AT2380))</f>
        <v/>
      </c>
      <c r="AZ2380" s="14" t="str">
        <f>IF($B2380="","",COUNTIFS($B$5:$B2380,$B2380,$AV$5:$AV2380,$AV2380))</f>
        <v/>
      </c>
      <c r="BA2380" s="14" t="str">
        <f t="shared" si="376"/>
        <v/>
      </c>
      <c r="BB2380" s="14" t="str">
        <f t="shared" si="377"/>
        <v/>
      </c>
      <c r="BC2380" s="14">
        <f t="shared" si="378"/>
        <v>0</v>
      </c>
      <c r="BF2380" s="20" t="str">
        <f t="shared" si="379"/>
        <v/>
      </c>
    </row>
    <row r="2381" spans="45:58" ht="14.25" customHeight="1">
      <c r="AS2381" s="18" t="str">
        <f t="shared" si="370"/>
        <v/>
      </c>
      <c r="AT2381" s="12" t="str">
        <f t="shared" si="371"/>
        <v/>
      </c>
      <c r="AU2381" s="19" t="str">
        <f t="shared" si="372"/>
        <v/>
      </c>
      <c r="AV2381" s="12" t="str">
        <f t="shared" si="373"/>
        <v/>
      </c>
      <c r="AW2381" s="12" t="str">
        <f t="shared" si="374"/>
        <v/>
      </c>
      <c r="AX2381" s="14" t="str">
        <f t="shared" si="375"/>
        <v/>
      </c>
      <c r="AY2381" s="14" t="str">
        <f>IF($B2381="","",COUNTIFS($B$5:$B2381,$B2381,$AT$5:$AT2381,$AT2381))</f>
        <v/>
      </c>
      <c r="AZ2381" s="14" t="str">
        <f>IF($B2381="","",COUNTIFS($B$5:$B2381,$B2381,$AV$5:$AV2381,$AV2381))</f>
        <v/>
      </c>
      <c r="BA2381" s="14" t="str">
        <f t="shared" si="376"/>
        <v/>
      </c>
      <c r="BB2381" s="14" t="str">
        <f t="shared" si="377"/>
        <v/>
      </c>
      <c r="BC2381" s="14">
        <f t="shared" si="378"/>
        <v>0</v>
      </c>
      <c r="BF2381" s="20" t="str">
        <f t="shared" si="379"/>
        <v/>
      </c>
    </row>
    <row r="2382" spans="45:58" ht="14.25" customHeight="1">
      <c r="AS2382" s="18" t="str">
        <f t="shared" si="370"/>
        <v/>
      </c>
      <c r="AT2382" s="12" t="str">
        <f t="shared" si="371"/>
        <v/>
      </c>
      <c r="AU2382" s="19" t="str">
        <f t="shared" si="372"/>
        <v/>
      </c>
      <c r="AV2382" s="12" t="str">
        <f t="shared" si="373"/>
        <v/>
      </c>
      <c r="AW2382" s="12" t="str">
        <f t="shared" si="374"/>
        <v/>
      </c>
      <c r="AX2382" s="14" t="str">
        <f t="shared" si="375"/>
        <v/>
      </c>
      <c r="AY2382" s="14" t="str">
        <f>IF($B2382="","",COUNTIFS($B$5:$B2382,$B2382,$AT$5:$AT2382,$AT2382))</f>
        <v/>
      </c>
      <c r="AZ2382" s="14" t="str">
        <f>IF($B2382="","",COUNTIFS($B$5:$B2382,$B2382,$AV$5:$AV2382,$AV2382))</f>
        <v/>
      </c>
      <c r="BA2382" s="14" t="str">
        <f t="shared" si="376"/>
        <v/>
      </c>
      <c r="BB2382" s="14" t="str">
        <f t="shared" si="377"/>
        <v/>
      </c>
      <c r="BC2382" s="14">
        <f t="shared" si="378"/>
        <v>0</v>
      </c>
      <c r="BF2382" s="20" t="str">
        <f t="shared" si="379"/>
        <v/>
      </c>
    </row>
    <row r="2383" spans="45:58" ht="14.25" customHeight="1">
      <c r="AS2383" s="18" t="str">
        <f t="shared" si="370"/>
        <v/>
      </c>
      <c r="AT2383" s="12" t="str">
        <f t="shared" si="371"/>
        <v/>
      </c>
      <c r="AU2383" s="19" t="str">
        <f t="shared" si="372"/>
        <v/>
      </c>
      <c r="AV2383" s="12" t="str">
        <f t="shared" si="373"/>
        <v/>
      </c>
      <c r="AW2383" s="12" t="str">
        <f t="shared" si="374"/>
        <v/>
      </c>
      <c r="AX2383" s="14" t="str">
        <f t="shared" si="375"/>
        <v/>
      </c>
      <c r="AY2383" s="14" t="str">
        <f>IF($B2383="","",COUNTIFS($B$5:$B2383,$B2383,$AT$5:$AT2383,$AT2383))</f>
        <v/>
      </c>
      <c r="AZ2383" s="14" t="str">
        <f>IF($B2383="","",COUNTIFS($B$5:$B2383,$B2383,$AV$5:$AV2383,$AV2383))</f>
        <v/>
      </c>
      <c r="BA2383" s="14" t="str">
        <f t="shared" si="376"/>
        <v/>
      </c>
      <c r="BB2383" s="14" t="str">
        <f t="shared" si="377"/>
        <v/>
      </c>
      <c r="BC2383" s="14">
        <f t="shared" si="378"/>
        <v>0</v>
      </c>
      <c r="BF2383" s="20" t="str">
        <f t="shared" si="379"/>
        <v/>
      </c>
    </row>
    <row r="2384" spans="45:58" ht="14.25" customHeight="1">
      <c r="AS2384" s="18" t="str">
        <f t="shared" si="370"/>
        <v/>
      </c>
      <c r="AT2384" s="12" t="str">
        <f t="shared" si="371"/>
        <v/>
      </c>
      <c r="AU2384" s="19" t="str">
        <f t="shared" si="372"/>
        <v/>
      </c>
      <c r="AV2384" s="12" t="str">
        <f t="shared" si="373"/>
        <v/>
      </c>
      <c r="AW2384" s="12" t="str">
        <f t="shared" si="374"/>
        <v/>
      </c>
      <c r="AX2384" s="14" t="str">
        <f t="shared" si="375"/>
        <v/>
      </c>
      <c r="AY2384" s="14" t="str">
        <f>IF($B2384="","",COUNTIFS($B$5:$B2384,$B2384,$AT$5:$AT2384,$AT2384))</f>
        <v/>
      </c>
      <c r="AZ2384" s="14" t="str">
        <f>IF($B2384="","",COUNTIFS($B$5:$B2384,$B2384,$AV$5:$AV2384,$AV2384))</f>
        <v/>
      </c>
      <c r="BA2384" s="14" t="str">
        <f t="shared" si="376"/>
        <v/>
      </c>
      <c r="BB2384" s="14" t="str">
        <f t="shared" si="377"/>
        <v/>
      </c>
      <c r="BC2384" s="14">
        <f t="shared" si="378"/>
        <v>0</v>
      </c>
      <c r="BF2384" s="20" t="str">
        <f t="shared" si="379"/>
        <v/>
      </c>
    </row>
    <row r="2385" spans="45:58" ht="14.25" customHeight="1">
      <c r="AS2385" s="18" t="str">
        <f t="shared" si="370"/>
        <v/>
      </c>
      <c r="AT2385" s="12" t="str">
        <f t="shared" si="371"/>
        <v/>
      </c>
      <c r="AU2385" s="19" t="str">
        <f t="shared" si="372"/>
        <v/>
      </c>
      <c r="AV2385" s="12" t="str">
        <f t="shared" si="373"/>
        <v/>
      </c>
      <c r="AW2385" s="12" t="str">
        <f t="shared" si="374"/>
        <v/>
      </c>
      <c r="AX2385" s="14" t="str">
        <f t="shared" si="375"/>
        <v/>
      </c>
      <c r="AY2385" s="14" t="str">
        <f>IF($B2385="","",COUNTIFS($B$5:$B2385,$B2385,$AT$5:$AT2385,$AT2385))</f>
        <v/>
      </c>
      <c r="AZ2385" s="14" t="str">
        <f>IF($B2385="","",COUNTIFS($B$5:$B2385,$B2385,$AV$5:$AV2385,$AV2385))</f>
        <v/>
      </c>
      <c r="BA2385" s="14" t="str">
        <f t="shared" si="376"/>
        <v/>
      </c>
      <c r="BB2385" s="14" t="str">
        <f t="shared" si="377"/>
        <v/>
      </c>
      <c r="BC2385" s="14">
        <f t="shared" si="378"/>
        <v>0</v>
      </c>
      <c r="BF2385" s="20" t="str">
        <f t="shared" si="379"/>
        <v/>
      </c>
    </row>
    <row r="2386" spans="45:58" ht="14.25" customHeight="1">
      <c r="AS2386" s="18" t="str">
        <f t="shared" si="370"/>
        <v/>
      </c>
      <c r="AT2386" s="12" t="str">
        <f t="shared" si="371"/>
        <v/>
      </c>
      <c r="AU2386" s="19" t="str">
        <f t="shared" si="372"/>
        <v/>
      </c>
      <c r="AV2386" s="12" t="str">
        <f t="shared" si="373"/>
        <v/>
      </c>
      <c r="AW2386" s="12" t="str">
        <f t="shared" si="374"/>
        <v/>
      </c>
      <c r="AX2386" s="14" t="str">
        <f t="shared" si="375"/>
        <v/>
      </c>
      <c r="AY2386" s="14" t="str">
        <f>IF($B2386="","",COUNTIFS($B$5:$B2386,$B2386,$AT$5:$AT2386,$AT2386))</f>
        <v/>
      </c>
      <c r="AZ2386" s="14" t="str">
        <f>IF($B2386="","",COUNTIFS($B$5:$B2386,$B2386,$AV$5:$AV2386,$AV2386))</f>
        <v/>
      </c>
      <c r="BA2386" s="14" t="str">
        <f t="shared" si="376"/>
        <v/>
      </c>
      <c r="BB2386" s="14" t="str">
        <f t="shared" si="377"/>
        <v/>
      </c>
      <c r="BC2386" s="14">
        <f t="shared" si="378"/>
        <v>0</v>
      </c>
      <c r="BF2386" s="20" t="str">
        <f t="shared" si="379"/>
        <v/>
      </c>
    </row>
    <row r="2387" spans="45:58" ht="14.25" customHeight="1">
      <c r="AS2387" s="18" t="str">
        <f t="shared" si="370"/>
        <v/>
      </c>
      <c r="AT2387" s="12" t="str">
        <f t="shared" si="371"/>
        <v/>
      </c>
      <c r="AU2387" s="19" t="str">
        <f t="shared" si="372"/>
        <v/>
      </c>
      <c r="AV2387" s="12" t="str">
        <f t="shared" si="373"/>
        <v/>
      </c>
      <c r="AW2387" s="12" t="str">
        <f t="shared" si="374"/>
        <v/>
      </c>
      <c r="AX2387" s="14" t="str">
        <f t="shared" si="375"/>
        <v/>
      </c>
      <c r="AY2387" s="14" t="str">
        <f>IF($B2387="","",COUNTIFS($B$5:$B2387,$B2387,$AT$5:$AT2387,$AT2387))</f>
        <v/>
      </c>
      <c r="AZ2387" s="14" t="str">
        <f>IF($B2387="","",COUNTIFS($B$5:$B2387,$B2387,$AV$5:$AV2387,$AV2387))</f>
        <v/>
      </c>
      <c r="BA2387" s="14" t="str">
        <f t="shared" si="376"/>
        <v/>
      </c>
      <c r="BB2387" s="14" t="str">
        <f t="shared" si="377"/>
        <v/>
      </c>
      <c r="BC2387" s="14">
        <f t="shared" si="378"/>
        <v>0</v>
      </c>
      <c r="BF2387" s="20" t="str">
        <f t="shared" si="379"/>
        <v/>
      </c>
    </row>
    <row r="2388" spans="45:58" ht="14.25" customHeight="1">
      <c r="AS2388" s="18" t="str">
        <f t="shared" si="370"/>
        <v/>
      </c>
      <c r="AT2388" s="12" t="str">
        <f t="shared" si="371"/>
        <v/>
      </c>
      <c r="AU2388" s="19" t="str">
        <f t="shared" si="372"/>
        <v/>
      </c>
      <c r="AV2388" s="12" t="str">
        <f t="shared" si="373"/>
        <v/>
      </c>
      <c r="AW2388" s="12" t="str">
        <f t="shared" si="374"/>
        <v/>
      </c>
      <c r="AX2388" s="14" t="str">
        <f t="shared" si="375"/>
        <v/>
      </c>
      <c r="AY2388" s="14" t="str">
        <f>IF($B2388="","",COUNTIFS($B$5:$B2388,$B2388,$AT$5:$AT2388,$AT2388))</f>
        <v/>
      </c>
      <c r="AZ2388" s="14" t="str">
        <f>IF($B2388="","",COUNTIFS($B$5:$B2388,$B2388,$AV$5:$AV2388,$AV2388))</f>
        <v/>
      </c>
      <c r="BA2388" s="14" t="str">
        <f t="shared" si="376"/>
        <v/>
      </c>
      <c r="BB2388" s="14" t="str">
        <f t="shared" si="377"/>
        <v/>
      </c>
      <c r="BC2388" s="14">
        <f t="shared" si="378"/>
        <v>0</v>
      </c>
      <c r="BF2388" s="20" t="str">
        <f t="shared" si="379"/>
        <v/>
      </c>
    </row>
    <row r="2389" spans="45:58" ht="14.25" customHeight="1">
      <c r="AS2389" s="18" t="str">
        <f t="shared" si="370"/>
        <v/>
      </c>
      <c r="AT2389" s="12" t="str">
        <f t="shared" si="371"/>
        <v/>
      </c>
      <c r="AU2389" s="19" t="str">
        <f t="shared" si="372"/>
        <v/>
      </c>
      <c r="AV2389" s="12" t="str">
        <f t="shared" si="373"/>
        <v/>
      </c>
      <c r="AW2389" s="12" t="str">
        <f t="shared" si="374"/>
        <v/>
      </c>
      <c r="AX2389" s="14" t="str">
        <f t="shared" si="375"/>
        <v/>
      </c>
      <c r="AY2389" s="14" t="str">
        <f>IF($B2389="","",COUNTIFS($B$5:$B2389,$B2389,$AT$5:$AT2389,$AT2389))</f>
        <v/>
      </c>
      <c r="AZ2389" s="14" t="str">
        <f>IF($B2389="","",COUNTIFS($B$5:$B2389,$B2389,$AV$5:$AV2389,$AV2389))</f>
        <v/>
      </c>
      <c r="BA2389" s="14" t="str">
        <f t="shared" si="376"/>
        <v/>
      </c>
      <c r="BB2389" s="14" t="str">
        <f t="shared" si="377"/>
        <v/>
      </c>
      <c r="BC2389" s="14">
        <f t="shared" si="378"/>
        <v>0</v>
      </c>
      <c r="BF2389" s="20" t="str">
        <f t="shared" si="379"/>
        <v/>
      </c>
    </row>
    <row r="2390" spans="45:58" ht="14.25" customHeight="1">
      <c r="AS2390" s="18" t="str">
        <f t="shared" si="370"/>
        <v/>
      </c>
      <c r="AT2390" s="12" t="str">
        <f t="shared" si="371"/>
        <v/>
      </c>
      <c r="AU2390" s="19" t="str">
        <f t="shared" si="372"/>
        <v/>
      </c>
      <c r="AV2390" s="12" t="str">
        <f t="shared" si="373"/>
        <v/>
      </c>
      <c r="AW2390" s="12" t="str">
        <f t="shared" si="374"/>
        <v/>
      </c>
      <c r="AX2390" s="14" t="str">
        <f t="shared" si="375"/>
        <v/>
      </c>
      <c r="AY2390" s="14" t="str">
        <f>IF($B2390="","",COUNTIFS($B$5:$B2390,$B2390,$AT$5:$AT2390,$AT2390))</f>
        <v/>
      </c>
      <c r="AZ2390" s="14" t="str">
        <f>IF($B2390="","",COUNTIFS($B$5:$B2390,$B2390,$AV$5:$AV2390,$AV2390))</f>
        <v/>
      </c>
      <c r="BA2390" s="14" t="str">
        <f t="shared" si="376"/>
        <v/>
      </c>
      <c r="BB2390" s="14" t="str">
        <f t="shared" si="377"/>
        <v/>
      </c>
      <c r="BC2390" s="14">
        <f t="shared" si="378"/>
        <v>0</v>
      </c>
      <c r="BF2390" s="20" t="str">
        <f t="shared" si="379"/>
        <v/>
      </c>
    </row>
    <row r="2391" spans="45:58" ht="14.25" customHeight="1">
      <c r="AS2391" s="18" t="str">
        <f t="shared" si="370"/>
        <v/>
      </c>
      <c r="AT2391" s="12" t="str">
        <f t="shared" si="371"/>
        <v/>
      </c>
      <c r="AU2391" s="19" t="str">
        <f t="shared" si="372"/>
        <v/>
      </c>
      <c r="AV2391" s="12" t="str">
        <f t="shared" si="373"/>
        <v/>
      </c>
      <c r="AW2391" s="12" t="str">
        <f t="shared" si="374"/>
        <v/>
      </c>
      <c r="AX2391" s="14" t="str">
        <f t="shared" si="375"/>
        <v/>
      </c>
      <c r="AY2391" s="14" t="str">
        <f>IF($B2391="","",COUNTIFS($B$5:$B2391,$B2391,$AT$5:$AT2391,$AT2391))</f>
        <v/>
      </c>
      <c r="AZ2391" s="14" t="str">
        <f>IF($B2391="","",COUNTIFS($B$5:$B2391,$B2391,$AV$5:$AV2391,$AV2391))</f>
        <v/>
      </c>
      <c r="BA2391" s="14" t="str">
        <f t="shared" si="376"/>
        <v/>
      </c>
      <c r="BB2391" s="14" t="str">
        <f t="shared" si="377"/>
        <v/>
      </c>
      <c r="BC2391" s="14">
        <f t="shared" si="378"/>
        <v>0</v>
      </c>
      <c r="BF2391" s="20" t="str">
        <f t="shared" si="379"/>
        <v/>
      </c>
    </row>
    <row r="2392" spans="45:58" ht="14.25" customHeight="1">
      <c r="AS2392" s="18" t="str">
        <f t="shared" si="370"/>
        <v/>
      </c>
      <c r="AT2392" s="12" t="str">
        <f t="shared" si="371"/>
        <v/>
      </c>
      <c r="AU2392" s="19" t="str">
        <f t="shared" si="372"/>
        <v/>
      </c>
      <c r="AV2392" s="12" t="str">
        <f t="shared" si="373"/>
        <v/>
      </c>
      <c r="AW2392" s="12" t="str">
        <f t="shared" si="374"/>
        <v/>
      </c>
      <c r="AX2392" s="14" t="str">
        <f t="shared" si="375"/>
        <v/>
      </c>
      <c r="AY2392" s="14" t="str">
        <f>IF($B2392="","",COUNTIFS($B$5:$B2392,$B2392,$AT$5:$AT2392,$AT2392))</f>
        <v/>
      </c>
      <c r="AZ2392" s="14" t="str">
        <f>IF($B2392="","",COUNTIFS($B$5:$B2392,$B2392,$AV$5:$AV2392,$AV2392))</f>
        <v/>
      </c>
      <c r="BA2392" s="14" t="str">
        <f t="shared" si="376"/>
        <v/>
      </c>
      <c r="BB2392" s="14" t="str">
        <f t="shared" si="377"/>
        <v/>
      </c>
      <c r="BC2392" s="14">
        <f t="shared" si="378"/>
        <v>0</v>
      </c>
      <c r="BF2392" s="20" t="str">
        <f t="shared" si="379"/>
        <v/>
      </c>
    </row>
    <row r="2393" spans="45:58" ht="14.25" customHeight="1">
      <c r="AS2393" s="18" t="str">
        <f t="shared" si="370"/>
        <v/>
      </c>
      <c r="AT2393" s="12" t="str">
        <f t="shared" si="371"/>
        <v/>
      </c>
      <c r="AU2393" s="19" t="str">
        <f t="shared" si="372"/>
        <v/>
      </c>
      <c r="AV2393" s="12" t="str">
        <f t="shared" si="373"/>
        <v/>
      </c>
      <c r="AW2393" s="12" t="str">
        <f t="shared" si="374"/>
        <v/>
      </c>
      <c r="AX2393" s="14" t="str">
        <f t="shared" si="375"/>
        <v/>
      </c>
      <c r="AY2393" s="14" t="str">
        <f>IF($B2393="","",COUNTIFS($B$5:$B2393,$B2393,$AT$5:$AT2393,$AT2393))</f>
        <v/>
      </c>
      <c r="AZ2393" s="14" t="str">
        <f>IF($B2393="","",COUNTIFS($B$5:$B2393,$B2393,$AV$5:$AV2393,$AV2393))</f>
        <v/>
      </c>
      <c r="BA2393" s="14" t="str">
        <f t="shared" si="376"/>
        <v/>
      </c>
      <c r="BB2393" s="14" t="str">
        <f t="shared" si="377"/>
        <v/>
      </c>
      <c r="BC2393" s="14">
        <f t="shared" si="378"/>
        <v>0</v>
      </c>
      <c r="BF2393" s="20" t="str">
        <f t="shared" si="379"/>
        <v/>
      </c>
    </row>
    <row r="2394" spans="45:58" ht="14.25" customHeight="1">
      <c r="AS2394" s="18" t="str">
        <f t="shared" si="370"/>
        <v/>
      </c>
      <c r="AT2394" s="12" t="str">
        <f t="shared" si="371"/>
        <v/>
      </c>
      <c r="AU2394" s="19" t="str">
        <f t="shared" si="372"/>
        <v/>
      </c>
      <c r="AV2394" s="12" t="str">
        <f t="shared" si="373"/>
        <v/>
      </c>
      <c r="AW2394" s="12" t="str">
        <f t="shared" si="374"/>
        <v/>
      </c>
      <c r="AX2394" s="14" t="str">
        <f t="shared" si="375"/>
        <v/>
      </c>
      <c r="AY2394" s="14" t="str">
        <f>IF($B2394="","",COUNTIFS($B$5:$B2394,$B2394,$AT$5:$AT2394,$AT2394))</f>
        <v/>
      </c>
      <c r="AZ2394" s="14" t="str">
        <f>IF($B2394="","",COUNTIFS($B$5:$B2394,$B2394,$AV$5:$AV2394,$AV2394))</f>
        <v/>
      </c>
      <c r="BA2394" s="14" t="str">
        <f t="shared" si="376"/>
        <v/>
      </c>
      <c r="BB2394" s="14" t="str">
        <f t="shared" si="377"/>
        <v/>
      </c>
      <c r="BC2394" s="14">
        <f t="shared" si="378"/>
        <v>0</v>
      </c>
      <c r="BF2394" s="20" t="str">
        <f t="shared" si="379"/>
        <v/>
      </c>
    </row>
    <row r="2395" spans="45:58" ht="14.25" customHeight="1">
      <c r="AS2395" s="18" t="str">
        <f t="shared" si="370"/>
        <v/>
      </c>
      <c r="AT2395" s="12" t="str">
        <f t="shared" si="371"/>
        <v/>
      </c>
      <c r="AU2395" s="19" t="str">
        <f t="shared" si="372"/>
        <v/>
      </c>
      <c r="AV2395" s="12" t="str">
        <f t="shared" si="373"/>
        <v/>
      </c>
      <c r="AW2395" s="12" t="str">
        <f t="shared" si="374"/>
        <v/>
      </c>
      <c r="AX2395" s="14" t="str">
        <f t="shared" si="375"/>
        <v/>
      </c>
      <c r="AY2395" s="14" t="str">
        <f>IF($B2395="","",COUNTIFS($B$5:$B2395,$B2395,$AT$5:$AT2395,$AT2395))</f>
        <v/>
      </c>
      <c r="AZ2395" s="14" t="str">
        <f>IF($B2395="","",COUNTIFS($B$5:$B2395,$B2395,$AV$5:$AV2395,$AV2395))</f>
        <v/>
      </c>
      <c r="BA2395" s="14" t="str">
        <f t="shared" si="376"/>
        <v/>
      </c>
      <c r="BB2395" s="14" t="str">
        <f t="shared" si="377"/>
        <v/>
      </c>
      <c r="BC2395" s="14">
        <f t="shared" si="378"/>
        <v>0</v>
      </c>
      <c r="BF2395" s="20" t="str">
        <f t="shared" si="379"/>
        <v/>
      </c>
    </row>
    <row r="2396" spans="45:58" ht="14.25" customHeight="1">
      <c r="AS2396" s="18" t="str">
        <f t="shared" si="370"/>
        <v/>
      </c>
      <c r="AT2396" s="12" t="str">
        <f t="shared" si="371"/>
        <v/>
      </c>
      <c r="AU2396" s="19" t="str">
        <f t="shared" si="372"/>
        <v/>
      </c>
      <c r="AV2396" s="12" t="str">
        <f t="shared" si="373"/>
        <v/>
      </c>
      <c r="AW2396" s="12" t="str">
        <f t="shared" si="374"/>
        <v/>
      </c>
      <c r="AX2396" s="14" t="str">
        <f t="shared" si="375"/>
        <v/>
      </c>
      <c r="AY2396" s="14" t="str">
        <f>IF($B2396="","",COUNTIFS($B$5:$B2396,$B2396,$AT$5:$AT2396,$AT2396))</f>
        <v/>
      </c>
      <c r="AZ2396" s="14" t="str">
        <f>IF($B2396="","",COUNTIFS($B$5:$B2396,$B2396,$AV$5:$AV2396,$AV2396))</f>
        <v/>
      </c>
      <c r="BA2396" s="14" t="str">
        <f t="shared" si="376"/>
        <v/>
      </c>
      <c r="BB2396" s="14" t="str">
        <f t="shared" si="377"/>
        <v/>
      </c>
      <c r="BC2396" s="14">
        <f t="shared" si="378"/>
        <v>0</v>
      </c>
      <c r="BF2396" s="20" t="str">
        <f t="shared" si="379"/>
        <v/>
      </c>
    </row>
    <row r="2397" spans="45:58" ht="14.25" customHeight="1">
      <c r="AS2397" s="18" t="str">
        <f t="shared" si="370"/>
        <v/>
      </c>
      <c r="AT2397" s="12" t="str">
        <f t="shared" si="371"/>
        <v/>
      </c>
      <c r="AU2397" s="19" t="str">
        <f t="shared" si="372"/>
        <v/>
      </c>
      <c r="AV2397" s="12" t="str">
        <f t="shared" si="373"/>
        <v/>
      </c>
      <c r="AW2397" s="12" t="str">
        <f t="shared" si="374"/>
        <v/>
      </c>
      <c r="AX2397" s="14" t="str">
        <f t="shared" si="375"/>
        <v/>
      </c>
      <c r="AY2397" s="14" t="str">
        <f>IF($B2397="","",COUNTIFS($B$5:$B2397,$B2397,$AT$5:$AT2397,$AT2397))</f>
        <v/>
      </c>
      <c r="AZ2397" s="14" t="str">
        <f>IF($B2397="","",COUNTIFS($B$5:$B2397,$B2397,$AV$5:$AV2397,$AV2397))</f>
        <v/>
      </c>
      <c r="BA2397" s="14" t="str">
        <f t="shared" si="376"/>
        <v/>
      </c>
      <c r="BB2397" s="14" t="str">
        <f t="shared" si="377"/>
        <v/>
      </c>
      <c r="BC2397" s="14">
        <f t="shared" si="378"/>
        <v>0</v>
      </c>
      <c r="BF2397" s="20" t="str">
        <f t="shared" si="379"/>
        <v/>
      </c>
    </row>
    <row r="2398" spans="45:58" ht="14.25" customHeight="1">
      <c r="AS2398" s="18" t="str">
        <f t="shared" si="370"/>
        <v/>
      </c>
      <c r="AT2398" s="12" t="str">
        <f t="shared" si="371"/>
        <v/>
      </c>
      <c r="AU2398" s="19" t="str">
        <f t="shared" si="372"/>
        <v/>
      </c>
      <c r="AV2398" s="12" t="str">
        <f t="shared" si="373"/>
        <v/>
      </c>
      <c r="AW2398" s="12" t="str">
        <f t="shared" si="374"/>
        <v/>
      </c>
      <c r="AX2398" s="14" t="str">
        <f t="shared" si="375"/>
        <v/>
      </c>
      <c r="AY2398" s="14" t="str">
        <f>IF($B2398="","",COUNTIFS($B$5:$B2398,$B2398,$AT$5:$AT2398,$AT2398))</f>
        <v/>
      </c>
      <c r="AZ2398" s="14" t="str">
        <f>IF($B2398="","",COUNTIFS($B$5:$B2398,$B2398,$AV$5:$AV2398,$AV2398))</f>
        <v/>
      </c>
      <c r="BA2398" s="14" t="str">
        <f t="shared" si="376"/>
        <v/>
      </c>
      <c r="BB2398" s="14" t="str">
        <f t="shared" si="377"/>
        <v/>
      </c>
      <c r="BC2398" s="14">
        <f t="shared" si="378"/>
        <v>0</v>
      </c>
      <c r="BF2398" s="20" t="str">
        <f t="shared" si="379"/>
        <v/>
      </c>
    </row>
    <row r="2399" spans="45:58" ht="14.25" customHeight="1">
      <c r="AS2399" s="18" t="str">
        <f t="shared" si="370"/>
        <v/>
      </c>
      <c r="AT2399" s="12" t="str">
        <f t="shared" si="371"/>
        <v/>
      </c>
      <c r="AU2399" s="19" t="str">
        <f t="shared" si="372"/>
        <v/>
      </c>
      <c r="AV2399" s="12" t="str">
        <f t="shared" si="373"/>
        <v/>
      </c>
      <c r="AW2399" s="12" t="str">
        <f t="shared" si="374"/>
        <v/>
      </c>
      <c r="AX2399" s="14" t="str">
        <f t="shared" si="375"/>
        <v/>
      </c>
      <c r="AY2399" s="14" t="str">
        <f>IF($B2399="","",COUNTIFS($B$5:$B2399,$B2399,$AT$5:$AT2399,$AT2399))</f>
        <v/>
      </c>
      <c r="AZ2399" s="14" t="str">
        <f>IF($B2399="","",COUNTIFS($B$5:$B2399,$B2399,$AV$5:$AV2399,$AV2399))</f>
        <v/>
      </c>
      <c r="BA2399" s="14" t="str">
        <f t="shared" si="376"/>
        <v/>
      </c>
      <c r="BB2399" s="14" t="str">
        <f t="shared" si="377"/>
        <v/>
      </c>
      <c r="BC2399" s="14">
        <f t="shared" si="378"/>
        <v>0</v>
      </c>
      <c r="BF2399" s="20" t="str">
        <f t="shared" si="379"/>
        <v/>
      </c>
    </row>
    <row r="2400" spans="45:58" ht="14.25" customHeight="1">
      <c r="AS2400" s="18" t="str">
        <f t="shared" si="370"/>
        <v/>
      </c>
      <c r="AT2400" s="12" t="str">
        <f t="shared" si="371"/>
        <v/>
      </c>
      <c r="AU2400" s="19" t="str">
        <f t="shared" si="372"/>
        <v/>
      </c>
      <c r="AV2400" s="12" t="str">
        <f t="shared" si="373"/>
        <v/>
      </c>
      <c r="AW2400" s="12" t="str">
        <f t="shared" si="374"/>
        <v/>
      </c>
      <c r="AX2400" s="14" t="str">
        <f t="shared" si="375"/>
        <v/>
      </c>
      <c r="AY2400" s="14" t="str">
        <f>IF($B2400="","",COUNTIFS($B$5:$B2400,$B2400,$AT$5:$AT2400,$AT2400))</f>
        <v/>
      </c>
      <c r="AZ2400" s="14" t="str">
        <f>IF($B2400="","",COUNTIFS($B$5:$B2400,$B2400,$AV$5:$AV2400,$AV2400))</f>
        <v/>
      </c>
      <c r="BA2400" s="14" t="str">
        <f t="shared" si="376"/>
        <v/>
      </c>
      <c r="BB2400" s="14" t="str">
        <f t="shared" si="377"/>
        <v/>
      </c>
      <c r="BC2400" s="14">
        <f t="shared" si="378"/>
        <v>0</v>
      </c>
      <c r="BF2400" s="20" t="str">
        <f t="shared" si="379"/>
        <v/>
      </c>
    </row>
    <row r="2401" spans="45:58" ht="14.25" customHeight="1">
      <c r="AS2401" s="18" t="str">
        <f t="shared" si="370"/>
        <v/>
      </c>
      <c r="AT2401" s="12" t="str">
        <f t="shared" si="371"/>
        <v/>
      </c>
      <c r="AU2401" s="19" t="str">
        <f t="shared" si="372"/>
        <v/>
      </c>
      <c r="AV2401" s="12" t="str">
        <f t="shared" si="373"/>
        <v/>
      </c>
      <c r="AW2401" s="12" t="str">
        <f t="shared" si="374"/>
        <v/>
      </c>
      <c r="AX2401" s="14" t="str">
        <f t="shared" si="375"/>
        <v/>
      </c>
      <c r="AY2401" s="14" t="str">
        <f>IF($B2401="","",COUNTIFS($B$5:$B2401,$B2401,$AT$5:$AT2401,$AT2401))</f>
        <v/>
      </c>
      <c r="AZ2401" s="14" t="str">
        <f>IF($B2401="","",COUNTIFS($B$5:$B2401,$B2401,$AV$5:$AV2401,$AV2401))</f>
        <v/>
      </c>
      <c r="BA2401" s="14" t="str">
        <f t="shared" si="376"/>
        <v/>
      </c>
      <c r="BB2401" s="14" t="str">
        <f t="shared" si="377"/>
        <v/>
      </c>
      <c r="BC2401" s="14">
        <f t="shared" si="378"/>
        <v>0</v>
      </c>
      <c r="BF2401" s="20" t="str">
        <f t="shared" si="379"/>
        <v/>
      </c>
    </row>
    <row r="2402" spans="45:58" ht="14.25" customHeight="1">
      <c r="AS2402" s="18" t="str">
        <f t="shared" si="370"/>
        <v/>
      </c>
      <c r="AT2402" s="12" t="str">
        <f t="shared" si="371"/>
        <v/>
      </c>
      <c r="AU2402" s="19" t="str">
        <f t="shared" si="372"/>
        <v/>
      </c>
      <c r="AV2402" s="12" t="str">
        <f t="shared" si="373"/>
        <v/>
      </c>
      <c r="AW2402" s="12" t="str">
        <f t="shared" si="374"/>
        <v/>
      </c>
      <c r="AX2402" s="14" t="str">
        <f t="shared" si="375"/>
        <v/>
      </c>
      <c r="AY2402" s="14" t="str">
        <f>IF($B2402="","",COUNTIFS($B$5:$B2402,$B2402,$AT$5:$AT2402,$AT2402))</f>
        <v/>
      </c>
      <c r="AZ2402" s="14" t="str">
        <f>IF($B2402="","",COUNTIFS($B$5:$B2402,$B2402,$AV$5:$AV2402,$AV2402))</f>
        <v/>
      </c>
      <c r="BA2402" s="14" t="str">
        <f t="shared" si="376"/>
        <v/>
      </c>
      <c r="BB2402" s="14" t="str">
        <f t="shared" si="377"/>
        <v/>
      </c>
      <c r="BC2402" s="14">
        <f t="shared" si="378"/>
        <v>0</v>
      </c>
      <c r="BF2402" s="20" t="str">
        <f t="shared" si="379"/>
        <v/>
      </c>
    </row>
    <row r="2403" spans="45:58" ht="14.25" customHeight="1">
      <c r="AS2403" s="18" t="str">
        <f t="shared" si="370"/>
        <v/>
      </c>
      <c r="AT2403" s="12" t="str">
        <f t="shared" si="371"/>
        <v/>
      </c>
      <c r="AU2403" s="19" t="str">
        <f t="shared" si="372"/>
        <v/>
      </c>
      <c r="AV2403" s="12" t="str">
        <f t="shared" si="373"/>
        <v/>
      </c>
      <c r="AW2403" s="12" t="str">
        <f t="shared" si="374"/>
        <v/>
      </c>
      <c r="AX2403" s="14" t="str">
        <f t="shared" si="375"/>
        <v/>
      </c>
      <c r="AY2403" s="14" t="str">
        <f>IF($B2403="","",COUNTIFS($B$5:$B2403,$B2403,$AT$5:$AT2403,$AT2403))</f>
        <v/>
      </c>
      <c r="AZ2403" s="14" t="str">
        <f>IF($B2403="","",COUNTIFS($B$5:$B2403,$B2403,$AV$5:$AV2403,$AV2403))</f>
        <v/>
      </c>
      <c r="BA2403" s="14" t="str">
        <f t="shared" si="376"/>
        <v/>
      </c>
      <c r="BB2403" s="14" t="str">
        <f t="shared" si="377"/>
        <v/>
      </c>
      <c r="BC2403" s="14">
        <f t="shared" si="378"/>
        <v>0</v>
      </c>
      <c r="BF2403" s="20" t="str">
        <f t="shared" si="379"/>
        <v/>
      </c>
    </row>
    <row r="2404" spans="45:58" ht="14.25" customHeight="1">
      <c r="AS2404" s="18" t="str">
        <f t="shared" si="370"/>
        <v/>
      </c>
      <c r="AT2404" s="12" t="str">
        <f t="shared" si="371"/>
        <v/>
      </c>
      <c r="AU2404" s="19" t="str">
        <f t="shared" si="372"/>
        <v/>
      </c>
      <c r="AV2404" s="12" t="str">
        <f t="shared" si="373"/>
        <v/>
      </c>
      <c r="AW2404" s="12" t="str">
        <f t="shared" si="374"/>
        <v/>
      </c>
      <c r="AX2404" s="14" t="str">
        <f t="shared" si="375"/>
        <v/>
      </c>
      <c r="AY2404" s="14" t="str">
        <f>IF($B2404="","",COUNTIFS($B$5:$B2404,$B2404,$AT$5:$AT2404,$AT2404))</f>
        <v/>
      </c>
      <c r="AZ2404" s="14" t="str">
        <f>IF($B2404="","",COUNTIFS($B$5:$B2404,$B2404,$AV$5:$AV2404,$AV2404))</f>
        <v/>
      </c>
      <c r="BA2404" s="14" t="str">
        <f t="shared" si="376"/>
        <v/>
      </c>
      <c r="BB2404" s="14" t="str">
        <f t="shared" si="377"/>
        <v/>
      </c>
      <c r="BC2404" s="14">
        <f t="shared" si="378"/>
        <v>0</v>
      </c>
      <c r="BF2404" s="20" t="str">
        <f t="shared" si="379"/>
        <v/>
      </c>
    </row>
    <row r="2405" spans="45:58" ht="14.25" customHeight="1">
      <c r="AS2405" s="18" t="str">
        <f t="shared" si="370"/>
        <v/>
      </c>
      <c r="AT2405" s="12" t="str">
        <f t="shared" si="371"/>
        <v/>
      </c>
      <c r="AU2405" s="19" t="str">
        <f t="shared" si="372"/>
        <v/>
      </c>
      <c r="AV2405" s="12" t="str">
        <f t="shared" si="373"/>
        <v/>
      </c>
      <c r="AW2405" s="12" t="str">
        <f t="shared" si="374"/>
        <v/>
      </c>
      <c r="AX2405" s="14" t="str">
        <f t="shared" si="375"/>
        <v/>
      </c>
      <c r="AY2405" s="14" t="str">
        <f>IF($B2405="","",COUNTIFS($B$5:$B2405,$B2405,$AT$5:$AT2405,$AT2405))</f>
        <v/>
      </c>
      <c r="AZ2405" s="14" t="str">
        <f>IF($B2405="","",COUNTIFS($B$5:$B2405,$B2405,$AV$5:$AV2405,$AV2405))</f>
        <v/>
      </c>
      <c r="BA2405" s="14" t="str">
        <f t="shared" si="376"/>
        <v/>
      </c>
      <c r="BB2405" s="14" t="str">
        <f t="shared" si="377"/>
        <v/>
      </c>
      <c r="BC2405" s="14">
        <f t="shared" si="378"/>
        <v>0</v>
      </c>
      <c r="BF2405" s="20" t="str">
        <f t="shared" si="379"/>
        <v/>
      </c>
    </row>
    <row r="2406" spans="45:58" ht="14.25" customHeight="1">
      <c r="AS2406" s="18" t="str">
        <f t="shared" si="370"/>
        <v/>
      </c>
      <c r="AT2406" s="12" t="str">
        <f t="shared" si="371"/>
        <v/>
      </c>
      <c r="AU2406" s="19" t="str">
        <f t="shared" si="372"/>
        <v/>
      </c>
      <c r="AV2406" s="12" t="str">
        <f t="shared" si="373"/>
        <v/>
      </c>
      <c r="AW2406" s="12" t="str">
        <f t="shared" si="374"/>
        <v/>
      </c>
      <c r="AX2406" s="14" t="str">
        <f t="shared" si="375"/>
        <v/>
      </c>
      <c r="AY2406" s="14" t="str">
        <f>IF($B2406="","",COUNTIFS($B$5:$B2406,$B2406,$AT$5:$AT2406,$AT2406))</f>
        <v/>
      </c>
      <c r="AZ2406" s="14" t="str">
        <f>IF($B2406="","",COUNTIFS($B$5:$B2406,$B2406,$AV$5:$AV2406,$AV2406))</f>
        <v/>
      </c>
      <c r="BA2406" s="14" t="str">
        <f t="shared" si="376"/>
        <v/>
      </c>
      <c r="BB2406" s="14" t="str">
        <f t="shared" si="377"/>
        <v/>
      </c>
      <c r="BC2406" s="14">
        <f t="shared" si="378"/>
        <v>0</v>
      </c>
      <c r="BF2406" s="20" t="str">
        <f t="shared" si="379"/>
        <v/>
      </c>
    </row>
    <row r="2407" spans="45:58" ht="14.25" customHeight="1">
      <c r="AS2407" s="18" t="str">
        <f t="shared" si="370"/>
        <v/>
      </c>
      <c r="AT2407" s="12" t="str">
        <f t="shared" si="371"/>
        <v/>
      </c>
      <c r="AU2407" s="19" t="str">
        <f t="shared" si="372"/>
        <v/>
      </c>
      <c r="AV2407" s="12" t="str">
        <f t="shared" si="373"/>
        <v/>
      </c>
      <c r="AW2407" s="12" t="str">
        <f t="shared" si="374"/>
        <v/>
      </c>
      <c r="AX2407" s="14" t="str">
        <f t="shared" si="375"/>
        <v/>
      </c>
      <c r="AY2407" s="14" t="str">
        <f>IF($B2407="","",COUNTIFS($B$5:$B2407,$B2407,$AT$5:$AT2407,$AT2407))</f>
        <v/>
      </c>
      <c r="AZ2407" s="14" t="str">
        <f>IF($B2407="","",COUNTIFS($B$5:$B2407,$B2407,$AV$5:$AV2407,$AV2407))</f>
        <v/>
      </c>
      <c r="BA2407" s="14" t="str">
        <f t="shared" si="376"/>
        <v/>
      </c>
      <c r="BB2407" s="14" t="str">
        <f t="shared" si="377"/>
        <v/>
      </c>
      <c r="BC2407" s="14">
        <f t="shared" si="378"/>
        <v>0</v>
      </c>
      <c r="BF2407" s="20" t="str">
        <f t="shared" si="379"/>
        <v/>
      </c>
    </row>
    <row r="2408" spans="45:58" ht="14.25" customHeight="1">
      <c r="AS2408" s="18" t="str">
        <f t="shared" si="370"/>
        <v/>
      </c>
      <c r="AT2408" s="12" t="str">
        <f t="shared" si="371"/>
        <v/>
      </c>
      <c r="AU2408" s="19" t="str">
        <f t="shared" si="372"/>
        <v/>
      </c>
      <c r="AV2408" s="12" t="str">
        <f t="shared" si="373"/>
        <v/>
      </c>
      <c r="AW2408" s="12" t="str">
        <f t="shared" si="374"/>
        <v/>
      </c>
      <c r="AX2408" s="14" t="str">
        <f t="shared" si="375"/>
        <v/>
      </c>
      <c r="AY2408" s="14" t="str">
        <f>IF($B2408="","",COUNTIFS($B$5:$B2408,$B2408,$AT$5:$AT2408,$AT2408))</f>
        <v/>
      </c>
      <c r="AZ2408" s="14" t="str">
        <f>IF($B2408="","",COUNTIFS($B$5:$B2408,$B2408,$AV$5:$AV2408,$AV2408))</f>
        <v/>
      </c>
      <c r="BA2408" s="14" t="str">
        <f t="shared" si="376"/>
        <v/>
      </c>
      <c r="BB2408" s="14" t="str">
        <f t="shared" si="377"/>
        <v/>
      </c>
      <c r="BC2408" s="14">
        <f t="shared" si="378"/>
        <v>0</v>
      </c>
      <c r="BF2408" s="20" t="str">
        <f t="shared" si="379"/>
        <v/>
      </c>
    </row>
    <row r="2409" spans="45:58" ht="14.25" customHeight="1">
      <c r="AS2409" s="18" t="str">
        <f t="shared" si="370"/>
        <v/>
      </c>
      <c r="AT2409" s="12" t="str">
        <f t="shared" si="371"/>
        <v/>
      </c>
      <c r="AU2409" s="19" t="str">
        <f t="shared" si="372"/>
        <v/>
      </c>
      <c r="AV2409" s="12" t="str">
        <f t="shared" si="373"/>
        <v/>
      </c>
      <c r="AW2409" s="12" t="str">
        <f t="shared" si="374"/>
        <v/>
      </c>
      <c r="AX2409" s="14" t="str">
        <f t="shared" si="375"/>
        <v/>
      </c>
      <c r="AY2409" s="14" t="str">
        <f>IF($B2409="","",COUNTIFS($B$5:$B2409,$B2409,$AT$5:$AT2409,$AT2409))</f>
        <v/>
      </c>
      <c r="AZ2409" s="14" t="str">
        <f>IF($B2409="","",COUNTIFS($B$5:$B2409,$B2409,$AV$5:$AV2409,$AV2409))</f>
        <v/>
      </c>
      <c r="BA2409" s="14" t="str">
        <f t="shared" si="376"/>
        <v/>
      </c>
      <c r="BB2409" s="14" t="str">
        <f t="shared" si="377"/>
        <v/>
      </c>
      <c r="BC2409" s="14">
        <f t="shared" si="378"/>
        <v>0</v>
      </c>
      <c r="BF2409" s="20" t="str">
        <f t="shared" si="379"/>
        <v/>
      </c>
    </row>
    <row r="2410" spans="45:58" ht="14.25" customHeight="1">
      <c r="AS2410" s="18" t="str">
        <f t="shared" si="370"/>
        <v/>
      </c>
      <c r="AT2410" s="12" t="str">
        <f t="shared" si="371"/>
        <v/>
      </c>
      <c r="AU2410" s="19" t="str">
        <f t="shared" si="372"/>
        <v/>
      </c>
      <c r="AV2410" s="12" t="str">
        <f t="shared" si="373"/>
        <v/>
      </c>
      <c r="AW2410" s="12" t="str">
        <f t="shared" si="374"/>
        <v/>
      </c>
      <c r="AX2410" s="14" t="str">
        <f t="shared" si="375"/>
        <v/>
      </c>
      <c r="AY2410" s="14" t="str">
        <f>IF($B2410="","",COUNTIFS($B$5:$B2410,$B2410,$AT$5:$AT2410,$AT2410))</f>
        <v/>
      </c>
      <c r="AZ2410" s="14" t="str">
        <f>IF($B2410="","",COUNTIFS($B$5:$B2410,$B2410,$AV$5:$AV2410,$AV2410))</f>
        <v/>
      </c>
      <c r="BA2410" s="14" t="str">
        <f t="shared" si="376"/>
        <v/>
      </c>
      <c r="BB2410" s="14" t="str">
        <f t="shared" si="377"/>
        <v/>
      </c>
      <c r="BC2410" s="14">
        <f t="shared" si="378"/>
        <v>0</v>
      </c>
      <c r="BF2410" s="20" t="str">
        <f t="shared" si="379"/>
        <v/>
      </c>
    </row>
    <row r="2411" spans="45:58" ht="14.25" customHeight="1">
      <c r="AS2411" s="18" t="str">
        <f t="shared" si="370"/>
        <v/>
      </c>
      <c r="AT2411" s="12" t="str">
        <f t="shared" si="371"/>
        <v/>
      </c>
      <c r="AU2411" s="19" t="str">
        <f t="shared" si="372"/>
        <v/>
      </c>
      <c r="AV2411" s="12" t="str">
        <f t="shared" si="373"/>
        <v/>
      </c>
      <c r="AW2411" s="12" t="str">
        <f t="shared" si="374"/>
        <v/>
      </c>
      <c r="AX2411" s="14" t="str">
        <f t="shared" si="375"/>
        <v/>
      </c>
      <c r="AY2411" s="14" t="str">
        <f>IF($B2411="","",COUNTIFS($B$5:$B2411,$B2411,$AT$5:$AT2411,$AT2411))</f>
        <v/>
      </c>
      <c r="AZ2411" s="14" t="str">
        <f>IF($B2411="","",COUNTIFS($B$5:$B2411,$B2411,$AV$5:$AV2411,$AV2411))</f>
        <v/>
      </c>
      <c r="BA2411" s="14" t="str">
        <f t="shared" si="376"/>
        <v/>
      </c>
      <c r="BB2411" s="14" t="str">
        <f t="shared" si="377"/>
        <v/>
      </c>
      <c r="BC2411" s="14">
        <f t="shared" si="378"/>
        <v>0</v>
      </c>
      <c r="BF2411" s="20" t="str">
        <f t="shared" si="379"/>
        <v/>
      </c>
    </row>
    <row r="2412" spans="45:58" ht="14.25" customHeight="1">
      <c r="AS2412" s="18" t="str">
        <f t="shared" si="370"/>
        <v/>
      </c>
      <c r="AT2412" s="12" t="str">
        <f t="shared" si="371"/>
        <v/>
      </c>
      <c r="AU2412" s="19" t="str">
        <f t="shared" si="372"/>
        <v/>
      </c>
      <c r="AV2412" s="12" t="str">
        <f t="shared" si="373"/>
        <v/>
      </c>
      <c r="AW2412" s="12" t="str">
        <f t="shared" si="374"/>
        <v/>
      </c>
      <c r="AX2412" s="14" t="str">
        <f t="shared" si="375"/>
        <v/>
      </c>
      <c r="AY2412" s="14" t="str">
        <f>IF($B2412="","",COUNTIFS($B$5:$B2412,$B2412,$AT$5:$AT2412,$AT2412))</f>
        <v/>
      </c>
      <c r="AZ2412" s="14" t="str">
        <f>IF($B2412="","",COUNTIFS($B$5:$B2412,$B2412,$AV$5:$AV2412,$AV2412))</f>
        <v/>
      </c>
      <c r="BA2412" s="14" t="str">
        <f t="shared" si="376"/>
        <v/>
      </c>
      <c r="BB2412" s="14" t="str">
        <f t="shared" si="377"/>
        <v/>
      </c>
      <c r="BC2412" s="14">
        <f t="shared" si="378"/>
        <v>0</v>
      </c>
      <c r="BF2412" s="20" t="str">
        <f t="shared" si="379"/>
        <v/>
      </c>
    </row>
    <row r="2413" spans="45:58" ht="14.25" customHeight="1">
      <c r="AS2413" s="18" t="str">
        <f t="shared" si="370"/>
        <v/>
      </c>
      <c r="AT2413" s="12" t="str">
        <f t="shared" si="371"/>
        <v/>
      </c>
      <c r="AU2413" s="19" t="str">
        <f t="shared" si="372"/>
        <v/>
      </c>
      <c r="AV2413" s="12" t="str">
        <f t="shared" si="373"/>
        <v/>
      </c>
      <c r="AW2413" s="12" t="str">
        <f t="shared" si="374"/>
        <v/>
      </c>
      <c r="AX2413" s="14" t="str">
        <f t="shared" si="375"/>
        <v/>
      </c>
      <c r="AY2413" s="14" t="str">
        <f>IF($B2413="","",COUNTIFS($B$5:$B2413,$B2413,$AT$5:$AT2413,$AT2413))</f>
        <v/>
      </c>
      <c r="AZ2413" s="14" t="str">
        <f>IF($B2413="","",COUNTIFS($B$5:$B2413,$B2413,$AV$5:$AV2413,$AV2413))</f>
        <v/>
      </c>
      <c r="BA2413" s="14" t="str">
        <f t="shared" si="376"/>
        <v/>
      </c>
      <c r="BB2413" s="14" t="str">
        <f t="shared" si="377"/>
        <v/>
      </c>
      <c r="BC2413" s="14">
        <f t="shared" si="378"/>
        <v>0</v>
      </c>
      <c r="BF2413" s="20" t="str">
        <f t="shared" si="379"/>
        <v/>
      </c>
    </row>
    <row r="2414" spans="45:58" ht="14.25" customHeight="1">
      <c r="AS2414" s="18" t="str">
        <f t="shared" si="370"/>
        <v/>
      </c>
      <c r="AT2414" s="12" t="str">
        <f t="shared" si="371"/>
        <v/>
      </c>
      <c r="AU2414" s="19" t="str">
        <f t="shared" si="372"/>
        <v/>
      </c>
      <c r="AV2414" s="12" t="str">
        <f t="shared" si="373"/>
        <v/>
      </c>
      <c r="AW2414" s="12" t="str">
        <f t="shared" si="374"/>
        <v/>
      </c>
      <c r="AX2414" s="14" t="str">
        <f t="shared" si="375"/>
        <v/>
      </c>
      <c r="AY2414" s="14" t="str">
        <f>IF($B2414="","",COUNTIFS($B$5:$B2414,$B2414,$AT$5:$AT2414,$AT2414))</f>
        <v/>
      </c>
      <c r="AZ2414" s="14" t="str">
        <f>IF($B2414="","",COUNTIFS($B$5:$B2414,$B2414,$AV$5:$AV2414,$AV2414))</f>
        <v/>
      </c>
      <c r="BA2414" s="14" t="str">
        <f t="shared" si="376"/>
        <v/>
      </c>
      <c r="BB2414" s="14" t="str">
        <f t="shared" si="377"/>
        <v/>
      </c>
      <c r="BC2414" s="14">
        <f t="shared" si="378"/>
        <v>0</v>
      </c>
      <c r="BF2414" s="20" t="str">
        <f t="shared" si="379"/>
        <v/>
      </c>
    </row>
    <row r="2415" spans="45:58" ht="14.25" customHeight="1">
      <c r="AS2415" s="18" t="str">
        <f t="shared" si="370"/>
        <v/>
      </c>
      <c r="AT2415" s="12" t="str">
        <f t="shared" si="371"/>
        <v/>
      </c>
      <c r="AU2415" s="19" t="str">
        <f t="shared" si="372"/>
        <v/>
      </c>
      <c r="AV2415" s="12" t="str">
        <f t="shared" si="373"/>
        <v/>
      </c>
      <c r="AW2415" s="12" t="str">
        <f t="shared" si="374"/>
        <v/>
      </c>
      <c r="AX2415" s="14" t="str">
        <f t="shared" si="375"/>
        <v/>
      </c>
      <c r="AY2415" s="14" t="str">
        <f>IF($B2415="","",COUNTIFS($B$5:$B2415,$B2415,$AT$5:$AT2415,$AT2415))</f>
        <v/>
      </c>
      <c r="AZ2415" s="14" t="str">
        <f>IF($B2415="","",COUNTIFS($B$5:$B2415,$B2415,$AV$5:$AV2415,$AV2415))</f>
        <v/>
      </c>
      <c r="BA2415" s="14" t="str">
        <f t="shared" si="376"/>
        <v/>
      </c>
      <c r="BB2415" s="14" t="str">
        <f t="shared" si="377"/>
        <v/>
      </c>
      <c r="BC2415" s="14">
        <f t="shared" si="378"/>
        <v>0</v>
      </c>
      <c r="BF2415" s="20" t="str">
        <f t="shared" si="379"/>
        <v/>
      </c>
    </row>
    <row r="2416" spans="45:58" ht="14.25" customHeight="1">
      <c r="AS2416" s="18" t="str">
        <f t="shared" si="370"/>
        <v/>
      </c>
      <c r="AT2416" s="12" t="str">
        <f t="shared" si="371"/>
        <v/>
      </c>
      <c r="AU2416" s="19" t="str">
        <f t="shared" si="372"/>
        <v/>
      </c>
      <c r="AV2416" s="12" t="str">
        <f t="shared" si="373"/>
        <v/>
      </c>
      <c r="AW2416" s="12" t="str">
        <f t="shared" si="374"/>
        <v/>
      </c>
      <c r="AX2416" s="14" t="str">
        <f t="shared" si="375"/>
        <v/>
      </c>
      <c r="AY2416" s="14" t="str">
        <f>IF($B2416="","",COUNTIFS($B$5:$B2416,$B2416,$AT$5:$AT2416,$AT2416))</f>
        <v/>
      </c>
      <c r="AZ2416" s="14" t="str">
        <f>IF($B2416="","",COUNTIFS($B$5:$B2416,$B2416,$AV$5:$AV2416,$AV2416))</f>
        <v/>
      </c>
      <c r="BA2416" s="14" t="str">
        <f t="shared" si="376"/>
        <v/>
      </c>
      <c r="BB2416" s="14" t="str">
        <f t="shared" si="377"/>
        <v/>
      </c>
      <c r="BC2416" s="14">
        <f t="shared" si="378"/>
        <v>0</v>
      </c>
      <c r="BF2416" s="20" t="str">
        <f t="shared" si="379"/>
        <v/>
      </c>
    </row>
    <row r="2417" spans="45:58" ht="14.25" customHeight="1">
      <c r="AS2417" s="18" t="str">
        <f t="shared" si="370"/>
        <v/>
      </c>
      <c r="AT2417" s="12" t="str">
        <f t="shared" si="371"/>
        <v/>
      </c>
      <c r="AU2417" s="19" t="str">
        <f t="shared" si="372"/>
        <v/>
      </c>
      <c r="AV2417" s="12" t="str">
        <f t="shared" si="373"/>
        <v/>
      </c>
      <c r="AW2417" s="12" t="str">
        <f t="shared" si="374"/>
        <v/>
      </c>
      <c r="AX2417" s="14" t="str">
        <f t="shared" si="375"/>
        <v/>
      </c>
      <c r="AY2417" s="14" t="str">
        <f>IF($B2417="","",COUNTIFS($B$5:$B2417,$B2417,$AT$5:$AT2417,$AT2417))</f>
        <v/>
      </c>
      <c r="AZ2417" s="14" t="str">
        <f>IF($B2417="","",COUNTIFS($B$5:$B2417,$B2417,$AV$5:$AV2417,$AV2417))</f>
        <v/>
      </c>
      <c r="BA2417" s="14" t="str">
        <f t="shared" si="376"/>
        <v/>
      </c>
      <c r="BB2417" s="14" t="str">
        <f t="shared" si="377"/>
        <v/>
      </c>
      <c r="BC2417" s="14">
        <f t="shared" si="378"/>
        <v>0</v>
      </c>
      <c r="BF2417" s="20" t="str">
        <f t="shared" si="379"/>
        <v/>
      </c>
    </row>
    <row r="2418" spans="45:58" ht="14.25" customHeight="1">
      <c r="AS2418" s="18" t="str">
        <f t="shared" si="370"/>
        <v/>
      </c>
      <c r="AT2418" s="12" t="str">
        <f t="shared" si="371"/>
        <v/>
      </c>
      <c r="AU2418" s="19" t="str">
        <f t="shared" si="372"/>
        <v/>
      </c>
      <c r="AV2418" s="12" t="str">
        <f t="shared" si="373"/>
        <v/>
      </c>
      <c r="AW2418" s="12" t="str">
        <f t="shared" si="374"/>
        <v/>
      </c>
      <c r="AX2418" s="14" t="str">
        <f t="shared" si="375"/>
        <v/>
      </c>
      <c r="AY2418" s="14" t="str">
        <f>IF($B2418="","",COUNTIFS($B$5:$B2418,$B2418,$AT$5:$AT2418,$AT2418))</f>
        <v/>
      </c>
      <c r="AZ2418" s="14" t="str">
        <f>IF($B2418="","",COUNTIFS($B$5:$B2418,$B2418,$AV$5:$AV2418,$AV2418))</f>
        <v/>
      </c>
      <c r="BA2418" s="14" t="str">
        <f t="shared" si="376"/>
        <v/>
      </c>
      <c r="BB2418" s="14" t="str">
        <f t="shared" si="377"/>
        <v/>
      </c>
      <c r="BC2418" s="14">
        <f t="shared" si="378"/>
        <v>0</v>
      </c>
      <c r="BF2418" s="20" t="str">
        <f t="shared" si="379"/>
        <v/>
      </c>
    </row>
    <row r="2419" spans="45:58" ht="14.25" customHeight="1">
      <c r="AS2419" s="18" t="str">
        <f t="shared" si="370"/>
        <v/>
      </c>
      <c r="AT2419" s="12" t="str">
        <f t="shared" si="371"/>
        <v/>
      </c>
      <c r="AU2419" s="19" t="str">
        <f t="shared" si="372"/>
        <v/>
      </c>
      <c r="AV2419" s="12" t="str">
        <f t="shared" si="373"/>
        <v/>
      </c>
      <c r="AW2419" s="12" t="str">
        <f t="shared" si="374"/>
        <v/>
      </c>
      <c r="AX2419" s="14" t="str">
        <f t="shared" si="375"/>
        <v/>
      </c>
      <c r="AY2419" s="14" t="str">
        <f>IF($B2419="","",COUNTIFS($B$5:$B2419,$B2419,$AT$5:$AT2419,$AT2419))</f>
        <v/>
      </c>
      <c r="AZ2419" s="14" t="str">
        <f>IF($B2419="","",COUNTIFS($B$5:$B2419,$B2419,$AV$5:$AV2419,$AV2419))</f>
        <v/>
      </c>
      <c r="BA2419" s="14" t="str">
        <f t="shared" si="376"/>
        <v/>
      </c>
      <c r="BB2419" s="14" t="str">
        <f t="shared" si="377"/>
        <v/>
      </c>
      <c r="BC2419" s="14">
        <f t="shared" si="378"/>
        <v>0</v>
      </c>
      <c r="BF2419" s="20" t="str">
        <f t="shared" si="379"/>
        <v/>
      </c>
    </row>
    <row r="2420" spans="45:58" ht="14.25" customHeight="1">
      <c r="AS2420" s="18" t="str">
        <f t="shared" si="370"/>
        <v/>
      </c>
      <c r="AT2420" s="12" t="str">
        <f t="shared" si="371"/>
        <v/>
      </c>
      <c r="AU2420" s="19" t="str">
        <f t="shared" si="372"/>
        <v/>
      </c>
      <c r="AV2420" s="12" t="str">
        <f t="shared" si="373"/>
        <v/>
      </c>
      <c r="AW2420" s="12" t="str">
        <f t="shared" si="374"/>
        <v/>
      </c>
      <c r="AX2420" s="14" t="str">
        <f t="shared" si="375"/>
        <v/>
      </c>
      <c r="AY2420" s="14" t="str">
        <f>IF($B2420="","",COUNTIFS($B$5:$B2420,$B2420,$AT$5:$AT2420,$AT2420))</f>
        <v/>
      </c>
      <c r="AZ2420" s="14" t="str">
        <f>IF($B2420="","",COUNTIFS($B$5:$B2420,$B2420,$AV$5:$AV2420,$AV2420))</f>
        <v/>
      </c>
      <c r="BA2420" s="14" t="str">
        <f t="shared" si="376"/>
        <v/>
      </c>
      <c r="BB2420" s="14" t="str">
        <f t="shared" si="377"/>
        <v/>
      </c>
      <c r="BC2420" s="14">
        <f t="shared" si="378"/>
        <v>0</v>
      </c>
      <c r="BF2420" s="20" t="str">
        <f t="shared" si="379"/>
        <v/>
      </c>
    </row>
    <row r="2421" spans="45:58" ht="14.25" customHeight="1">
      <c r="AS2421" s="18" t="str">
        <f t="shared" si="370"/>
        <v/>
      </c>
      <c r="AT2421" s="12" t="str">
        <f t="shared" si="371"/>
        <v/>
      </c>
      <c r="AU2421" s="19" t="str">
        <f t="shared" si="372"/>
        <v/>
      </c>
      <c r="AV2421" s="12" t="str">
        <f t="shared" si="373"/>
        <v/>
      </c>
      <c r="AW2421" s="12" t="str">
        <f t="shared" si="374"/>
        <v/>
      </c>
      <c r="AX2421" s="14" t="str">
        <f t="shared" si="375"/>
        <v/>
      </c>
      <c r="AY2421" s="14" t="str">
        <f>IF($B2421="","",COUNTIFS($B$5:$B2421,$B2421,$AT$5:$AT2421,$AT2421))</f>
        <v/>
      </c>
      <c r="AZ2421" s="14" t="str">
        <f>IF($B2421="","",COUNTIFS($B$5:$B2421,$B2421,$AV$5:$AV2421,$AV2421))</f>
        <v/>
      </c>
      <c r="BA2421" s="14" t="str">
        <f t="shared" si="376"/>
        <v/>
      </c>
      <c r="BB2421" s="14" t="str">
        <f t="shared" si="377"/>
        <v/>
      </c>
      <c r="BC2421" s="14">
        <f t="shared" si="378"/>
        <v>0</v>
      </c>
      <c r="BF2421" s="20" t="str">
        <f t="shared" si="379"/>
        <v/>
      </c>
    </row>
    <row r="2422" spans="45:58" ht="14.25" customHeight="1">
      <c r="AS2422" s="18" t="str">
        <f t="shared" si="370"/>
        <v/>
      </c>
      <c r="AT2422" s="12" t="str">
        <f t="shared" si="371"/>
        <v/>
      </c>
      <c r="AU2422" s="19" t="str">
        <f t="shared" si="372"/>
        <v/>
      </c>
      <c r="AV2422" s="12" t="str">
        <f t="shared" si="373"/>
        <v/>
      </c>
      <c r="AW2422" s="12" t="str">
        <f t="shared" si="374"/>
        <v/>
      </c>
      <c r="AX2422" s="14" t="str">
        <f t="shared" si="375"/>
        <v/>
      </c>
      <c r="AY2422" s="14" t="str">
        <f>IF($B2422="","",COUNTIFS($B$5:$B2422,$B2422,$AT$5:$AT2422,$AT2422))</f>
        <v/>
      </c>
      <c r="AZ2422" s="14" t="str">
        <f>IF($B2422="","",COUNTIFS($B$5:$B2422,$B2422,$AV$5:$AV2422,$AV2422))</f>
        <v/>
      </c>
      <c r="BA2422" s="14" t="str">
        <f t="shared" si="376"/>
        <v/>
      </c>
      <c r="BB2422" s="14" t="str">
        <f t="shared" si="377"/>
        <v/>
      </c>
      <c r="BC2422" s="14">
        <f t="shared" si="378"/>
        <v>0</v>
      </c>
      <c r="BF2422" s="20" t="str">
        <f t="shared" si="379"/>
        <v/>
      </c>
    </row>
    <row r="2423" spans="45:58" ht="14.25" customHeight="1">
      <c r="AS2423" s="18" t="str">
        <f t="shared" si="370"/>
        <v/>
      </c>
      <c r="AT2423" s="12" t="str">
        <f t="shared" si="371"/>
        <v/>
      </c>
      <c r="AU2423" s="19" t="str">
        <f t="shared" si="372"/>
        <v/>
      </c>
      <c r="AV2423" s="12" t="str">
        <f t="shared" si="373"/>
        <v/>
      </c>
      <c r="AW2423" s="12" t="str">
        <f t="shared" si="374"/>
        <v/>
      </c>
      <c r="AX2423" s="14" t="str">
        <f t="shared" si="375"/>
        <v/>
      </c>
      <c r="AY2423" s="14" t="str">
        <f>IF($B2423="","",COUNTIFS($B$5:$B2423,$B2423,$AT$5:$AT2423,$AT2423))</f>
        <v/>
      </c>
      <c r="AZ2423" s="14" t="str">
        <f>IF($B2423="","",COUNTIFS($B$5:$B2423,$B2423,$AV$5:$AV2423,$AV2423))</f>
        <v/>
      </c>
      <c r="BA2423" s="14" t="str">
        <f t="shared" si="376"/>
        <v/>
      </c>
      <c r="BB2423" s="14" t="str">
        <f t="shared" si="377"/>
        <v/>
      </c>
      <c r="BC2423" s="14">
        <f t="shared" si="378"/>
        <v>0</v>
      </c>
      <c r="BF2423" s="20" t="str">
        <f t="shared" si="379"/>
        <v/>
      </c>
    </row>
    <row r="2424" spans="45:58" ht="14.25" customHeight="1">
      <c r="AS2424" s="18" t="str">
        <f t="shared" si="370"/>
        <v/>
      </c>
      <c r="AT2424" s="12" t="str">
        <f t="shared" si="371"/>
        <v/>
      </c>
      <c r="AU2424" s="19" t="str">
        <f t="shared" si="372"/>
        <v/>
      </c>
      <c r="AV2424" s="12" t="str">
        <f t="shared" si="373"/>
        <v/>
      </c>
      <c r="AW2424" s="12" t="str">
        <f t="shared" si="374"/>
        <v/>
      </c>
      <c r="AX2424" s="14" t="str">
        <f t="shared" si="375"/>
        <v/>
      </c>
      <c r="AY2424" s="14" t="str">
        <f>IF($B2424="","",COUNTIFS($B$5:$B2424,$B2424,$AT$5:$AT2424,$AT2424))</f>
        <v/>
      </c>
      <c r="AZ2424" s="14" t="str">
        <f>IF($B2424="","",COUNTIFS($B$5:$B2424,$B2424,$AV$5:$AV2424,$AV2424))</f>
        <v/>
      </c>
      <c r="BA2424" s="14" t="str">
        <f t="shared" si="376"/>
        <v/>
      </c>
      <c r="BB2424" s="14" t="str">
        <f t="shared" si="377"/>
        <v/>
      </c>
      <c r="BC2424" s="14">
        <f t="shared" si="378"/>
        <v>0</v>
      </c>
      <c r="BF2424" s="20" t="str">
        <f t="shared" si="379"/>
        <v/>
      </c>
    </row>
    <row r="2425" spans="45:58" ht="14.25" customHeight="1">
      <c r="AS2425" s="18" t="str">
        <f t="shared" si="370"/>
        <v/>
      </c>
      <c r="AT2425" s="12" t="str">
        <f t="shared" si="371"/>
        <v/>
      </c>
      <c r="AU2425" s="19" t="str">
        <f t="shared" si="372"/>
        <v/>
      </c>
      <c r="AV2425" s="12" t="str">
        <f t="shared" si="373"/>
        <v/>
      </c>
      <c r="AW2425" s="12" t="str">
        <f t="shared" si="374"/>
        <v/>
      </c>
      <c r="AX2425" s="14" t="str">
        <f t="shared" si="375"/>
        <v/>
      </c>
      <c r="AY2425" s="14" t="str">
        <f>IF($B2425="","",COUNTIFS($B$5:$B2425,$B2425,$AT$5:$AT2425,$AT2425))</f>
        <v/>
      </c>
      <c r="AZ2425" s="14" t="str">
        <f>IF($B2425="","",COUNTIFS($B$5:$B2425,$B2425,$AV$5:$AV2425,$AV2425))</f>
        <v/>
      </c>
      <c r="BA2425" s="14" t="str">
        <f t="shared" si="376"/>
        <v/>
      </c>
      <c r="BB2425" s="14" t="str">
        <f t="shared" si="377"/>
        <v/>
      </c>
      <c r="BC2425" s="14">
        <f t="shared" si="378"/>
        <v>0</v>
      </c>
      <c r="BF2425" s="20" t="str">
        <f t="shared" si="379"/>
        <v/>
      </c>
    </row>
    <row r="2426" spans="45:58" ht="14.25" customHeight="1">
      <c r="AS2426" s="18" t="str">
        <f t="shared" si="370"/>
        <v/>
      </c>
      <c r="AT2426" s="12" t="str">
        <f t="shared" si="371"/>
        <v/>
      </c>
      <c r="AU2426" s="19" t="str">
        <f t="shared" si="372"/>
        <v/>
      </c>
      <c r="AV2426" s="12" t="str">
        <f t="shared" si="373"/>
        <v/>
      </c>
      <c r="AW2426" s="12" t="str">
        <f t="shared" si="374"/>
        <v/>
      </c>
      <c r="AX2426" s="14" t="str">
        <f t="shared" si="375"/>
        <v/>
      </c>
      <c r="AY2426" s="14" t="str">
        <f>IF($B2426="","",COUNTIFS($B$5:$B2426,$B2426,$AT$5:$AT2426,$AT2426))</f>
        <v/>
      </c>
      <c r="AZ2426" s="14" t="str">
        <f>IF($B2426="","",COUNTIFS($B$5:$B2426,$B2426,$AV$5:$AV2426,$AV2426))</f>
        <v/>
      </c>
      <c r="BA2426" s="14" t="str">
        <f t="shared" si="376"/>
        <v/>
      </c>
      <c r="BB2426" s="14" t="str">
        <f t="shared" si="377"/>
        <v/>
      </c>
      <c r="BC2426" s="14">
        <f t="shared" si="378"/>
        <v>0</v>
      </c>
      <c r="BF2426" s="20" t="str">
        <f t="shared" si="379"/>
        <v/>
      </c>
    </row>
    <row r="2427" spans="45:58" ht="14.25" customHeight="1">
      <c r="AS2427" s="18" t="str">
        <f t="shared" si="370"/>
        <v/>
      </c>
      <c r="AT2427" s="12" t="str">
        <f t="shared" si="371"/>
        <v/>
      </c>
      <c r="AU2427" s="19" t="str">
        <f t="shared" si="372"/>
        <v/>
      </c>
      <c r="AV2427" s="12" t="str">
        <f t="shared" si="373"/>
        <v/>
      </c>
      <c r="AW2427" s="12" t="str">
        <f t="shared" si="374"/>
        <v/>
      </c>
      <c r="AX2427" s="14" t="str">
        <f t="shared" si="375"/>
        <v/>
      </c>
      <c r="AY2427" s="14" t="str">
        <f>IF($B2427="","",COUNTIFS($B$5:$B2427,$B2427,$AT$5:$AT2427,$AT2427))</f>
        <v/>
      </c>
      <c r="AZ2427" s="14" t="str">
        <f>IF($B2427="","",COUNTIFS($B$5:$B2427,$B2427,$AV$5:$AV2427,$AV2427))</f>
        <v/>
      </c>
      <c r="BA2427" s="14" t="str">
        <f t="shared" si="376"/>
        <v/>
      </c>
      <c r="BB2427" s="14" t="str">
        <f t="shared" si="377"/>
        <v/>
      </c>
      <c r="BC2427" s="14">
        <f t="shared" si="378"/>
        <v>0</v>
      </c>
      <c r="BF2427" s="20" t="str">
        <f t="shared" si="379"/>
        <v/>
      </c>
    </row>
    <row r="2428" spans="45:58" ht="14.25" customHeight="1">
      <c r="AS2428" s="18" t="str">
        <f t="shared" si="370"/>
        <v/>
      </c>
      <c r="AT2428" s="12" t="str">
        <f t="shared" si="371"/>
        <v/>
      </c>
      <c r="AU2428" s="19" t="str">
        <f t="shared" si="372"/>
        <v/>
      </c>
      <c r="AV2428" s="12" t="str">
        <f t="shared" si="373"/>
        <v/>
      </c>
      <c r="AW2428" s="12" t="str">
        <f t="shared" si="374"/>
        <v/>
      </c>
      <c r="AX2428" s="14" t="str">
        <f t="shared" si="375"/>
        <v/>
      </c>
      <c r="AY2428" s="14" t="str">
        <f>IF($B2428="","",COUNTIFS($B$5:$B2428,$B2428,$AT$5:$AT2428,$AT2428))</f>
        <v/>
      </c>
      <c r="AZ2428" s="14" t="str">
        <f>IF($B2428="","",COUNTIFS($B$5:$B2428,$B2428,$AV$5:$AV2428,$AV2428))</f>
        <v/>
      </c>
      <c r="BA2428" s="14" t="str">
        <f t="shared" si="376"/>
        <v/>
      </c>
      <c r="BB2428" s="14" t="str">
        <f t="shared" si="377"/>
        <v/>
      </c>
      <c r="BC2428" s="14">
        <f t="shared" si="378"/>
        <v>0</v>
      </c>
      <c r="BF2428" s="20" t="str">
        <f t="shared" si="379"/>
        <v/>
      </c>
    </row>
    <row r="2429" spans="45:58" ht="14.25" customHeight="1">
      <c r="AS2429" s="18" t="str">
        <f t="shared" si="370"/>
        <v/>
      </c>
      <c r="AT2429" s="12" t="str">
        <f t="shared" si="371"/>
        <v/>
      </c>
      <c r="AU2429" s="19" t="str">
        <f t="shared" si="372"/>
        <v/>
      </c>
      <c r="AV2429" s="12" t="str">
        <f t="shared" si="373"/>
        <v/>
      </c>
      <c r="AW2429" s="12" t="str">
        <f t="shared" si="374"/>
        <v/>
      </c>
      <c r="AX2429" s="14" t="str">
        <f t="shared" si="375"/>
        <v/>
      </c>
      <c r="AY2429" s="14" t="str">
        <f>IF($B2429="","",COUNTIFS($B$5:$B2429,$B2429,$AT$5:$AT2429,$AT2429))</f>
        <v/>
      </c>
      <c r="AZ2429" s="14" t="str">
        <f>IF($B2429="","",COUNTIFS($B$5:$B2429,$B2429,$AV$5:$AV2429,$AV2429))</f>
        <v/>
      </c>
      <c r="BA2429" s="14" t="str">
        <f t="shared" si="376"/>
        <v/>
      </c>
      <c r="BB2429" s="14" t="str">
        <f t="shared" si="377"/>
        <v/>
      </c>
      <c r="BC2429" s="14">
        <f t="shared" si="378"/>
        <v>0</v>
      </c>
      <c r="BF2429" s="20" t="str">
        <f t="shared" si="379"/>
        <v/>
      </c>
    </row>
    <row r="2430" spans="45:58" ht="14.25" customHeight="1">
      <c r="AS2430" s="18" t="str">
        <f t="shared" si="370"/>
        <v/>
      </c>
      <c r="AT2430" s="12" t="str">
        <f t="shared" si="371"/>
        <v/>
      </c>
      <c r="AU2430" s="19" t="str">
        <f t="shared" si="372"/>
        <v/>
      </c>
      <c r="AV2430" s="12" t="str">
        <f t="shared" si="373"/>
        <v/>
      </c>
      <c r="AW2430" s="12" t="str">
        <f t="shared" si="374"/>
        <v/>
      </c>
      <c r="AX2430" s="14" t="str">
        <f t="shared" si="375"/>
        <v/>
      </c>
      <c r="AY2430" s="14" t="str">
        <f>IF($B2430="","",COUNTIFS($B$5:$B2430,$B2430,$AT$5:$AT2430,$AT2430))</f>
        <v/>
      </c>
      <c r="AZ2430" s="14" t="str">
        <f>IF($B2430="","",COUNTIFS($B$5:$B2430,$B2430,$AV$5:$AV2430,$AV2430))</f>
        <v/>
      </c>
      <c r="BA2430" s="14" t="str">
        <f t="shared" si="376"/>
        <v/>
      </c>
      <c r="BB2430" s="14" t="str">
        <f t="shared" si="377"/>
        <v/>
      </c>
      <c r="BC2430" s="14">
        <f t="shared" si="378"/>
        <v>0</v>
      </c>
      <c r="BF2430" s="20" t="str">
        <f t="shared" si="379"/>
        <v/>
      </c>
    </row>
    <row r="2431" spans="45:58" ht="14.25" customHeight="1">
      <c r="AS2431" s="18" t="str">
        <f t="shared" si="370"/>
        <v/>
      </c>
      <c r="AT2431" s="12" t="str">
        <f t="shared" si="371"/>
        <v/>
      </c>
      <c r="AU2431" s="19" t="str">
        <f t="shared" si="372"/>
        <v/>
      </c>
      <c r="AV2431" s="12" t="str">
        <f t="shared" si="373"/>
        <v/>
      </c>
      <c r="AW2431" s="12" t="str">
        <f t="shared" si="374"/>
        <v/>
      </c>
      <c r="AX2431" s="14" t="str">
        <f t="shared" si="375"/>
        <v/>
      </c>
      <c r="AY2431" s="14" t="str">
        <f>IF($B2431="","",COUNTIFS($B$5:$B2431,$B2431,$AT$5:$AT2431,$AT2431))</f>
        <v/>
      </c>
      <c r="AZ2431" s="14" t="str">
        <f>IF($B2431="","",COUNTIFS($B$5:$B2431,$B2431,$AV$5:$AV2431,$AV2431))</f>
        <v/>
      </c>
      <c r="BA2431" s="14" t="str">
        <f t="shared" si="376"/>
        <v/>
      </c>
      <c r="BB2431" s="14" t="str">
        <f t="shared" si="377"/>
        <v/>
      </c>
      <c r="BC2431" s="14">
        <f t="shared" si="378"/>
        <v>0</v>
      </c>
      <c r="BF2431" s="20" t="str">
        <f t="shared" si="379"/>
        <v/>
      </c>
    </row>
    <row r="2432" spans="45:58" ht="14.25" customHeight="1">
      <c r="AS2432" s="18" t="str">
        <f t="shared" si="370"/>
        <v/>
      </c>
      <c r="AT2432" s="12" t="str">
        <f t="shared" si="371"/>
        <v/>
      </c>
      <c r="AU2432" s="19" t="str">
        <f t="shared" si="372"/>
        <v/>
      </c>
      <c r="AV2432" s="12" t="str">
        <f t="shared" si="373"/>
        <v/>
      </c>
      <c r="AW2432" s="12" t="str">
        <f t="shared" si="374"/>
        <v/>
      </c>
      <c r="AX2432" s="14" t="str">
        <f t="shared" si="375"/>
        <v/>
      </c>
      <c r="AY2432" s="14" t="str">
        <f>IF($B2432="","",COUNTIFS($B$5:$B2432,$B2432,$AT$5:$AT2432,$AT2432))</f>
        <v/>
      </c>
      <c r="AZ2432" s="14" t="str">
        <f>IF($B2432="","",COUNTIFS($B$5:$B2432,$B2432,$AV$5:$AV2432,$AV2432))</f>
        <v/>
      </c>
      <c r="BA2432" s="14" t="str">
        <f t="shared" si="376"/>
        <v/>
      </c>
      <c r="BB2432" s="14" t="str">
        <f t="shared" si="377"/>
        <v/>
      </c>
      <c r="BC2432" s="14">
        <f t="shared" si="378"/>
        <v>0</v>
      </c>
      <c r="BF2432" s="20" t="str">
        <f t="shared" si="379"/>
        <v/>
      </c>
    </row>
    <row r="2433" spans="45:58" ht="14.25" customHeight="1">
      <c r="AS2433" s="18" t="str">
        <f t="shared" si="370"/>
        <v/>
      </c>
      <c r="AT2433" s="12" t="str">
        <f t="shared" si="371"/>
        <v/>
      </c>
      <c r="AU2433" s="19" t="str">
        <f t="shared" si="372"/>
        <v/>
      </c>
      <c r="AV2433" s="12" t="str">
        <f t="shared" si="373"/>
        <v/>
      </c>
      <c r="AW2433" s="12" t="str">
        <f t="shared" si="374"/>
        <v/>
      </c>
      <c r="AX2433" s="14" t="str">
        <f t="shared" si="375"/>
        <v/>
      </c>
      <c r="AY2433" s="14" t="str">
        <f>IF($B2433="","",COUNTIFS($B$5:$B2433,$B2433,$AT$5:$AT2433,$AT2433))</f>
        <v/>
      </c>
      <c r="AZ2433" s="14" t="str">
        <f>IF($B2433="","",COUNTIFS($B$5:$B2433,$B2433,$AV$5:$AV2433,$AV2433))</f>
        <v/>
      </c>
      <c r="BA2433" s="14" t="str">
        <f t="shared" si="376"/>
        <v/>
      </c>
      <c r="BB2433" s="14" t="str">
        <f t="shared" si="377"/>
        <v/>
      </c>
      <c r="BC2433" s="14">
        <f t="shared" si="378"/>
        <v>0</v>
      </c>
      <c r="BF2433" s="20" t="str">
        <f t="shared" si="379"/>
        <v/>
      </c>
    </row>
    <row r="2434" spans="45:58" ht="14.25" customHeight="1">
      <c r="AS2434" s="18" t="str">
        <f t="shared" si="370"/>
        <v/>
      </c>
      <c r="AT2434" s="12" t="str">
        <f t="shared" si="371"/>
        <v/>
      </c>
      <c r="AU2434" s="19" t="str">
        <f t="shared" si="372"/>
        <v/>
      </c>
      <c r="AV2434" s="12" t="str">
        <f t="shared" si="373"/>
        <v/>
      </c>
      <c r="AW2434" s="12" t="str">
        <f t="shared" si="374"/>
        <v/>
      </c>
      <c r="AX2434" s="14" t="str">
        <f t="shared" si="375"/>
        <v/>
      </c>
      <c r="AY2434" s="14" t="str">
        <f>IF($B2434="","",COUNTIFS($B$5:$B2434,$B2434,$AT$5:$AT2434,$AT2434))</f>
        <v/>
      </c>
      <c r="AZ2434" s="14" t="str">
        <f>IF($B2434="","",COUNTIFS($B$5:$B2434,$B2434,$AV$5:$AV2434,$AV2434))</f>
        <v/>
      </c>
      <c r="BA2434" s="14" t="str">
        <f t="shared" si="376"/>
        <v/>
      </c>
      <c r="BB2434" s="14" t="str">
        <f t="shared" si="377"/>
        <v/>
      </c>
      <c r="BC2434" s="14">
        <f t="shared" si="378"/>
        <v>0</v>
      </c>
      <c r="BF2434" s="20" t="str">
        <f t="shared" si="379"/>
        <v/>
      </c>
    </row>
    <row r="2435" spans="45:58" ht="14.25" customHeight="1">
      <c r="AS2435" s="18" t="str">
        <f t="shared" si="370"/>
        <v/>
      </c>
      <c r="AT2435" s="12" t="str">
        <f t="shared" si="371"/>
        <v/>
      </c>
      <c r="AU2435" s="19" t="str">
        <f t="shared" si="372"/>
        <v/>
      </c>
      <c r="AV2435" s="12" t="str">
        <f t="shared" si="373"/>
        <v/>
      </c>
      <c r="AW2435" s="12" t="str">
        <f t="shared" si="374"/>
        <v/>
      </c>
      <c r="AX2435" s="14" t="str">
        <f t="shared" si="375"/>
        <v/>
      </c>
      <c r="AY2435" s="14" t="str">
        <f>IF($B2435="","",COUNTIFS($B$5:$B2435,$B2435,$AT$5:$AT2435,$AT2435))</f>
        <v/>
      </c>
      <c r="AZ2435" s="14" t="str">
        <f>IF($B2435="","",COUNTIFS($B$5:$B2435,$B2435,$AV$5:$AV2435,$AV2435))</f>
        <v/>
      </c>
      <c r="BA2435" s="14" t="str">
        <f t="shared" si="376"/>
        <v/>
      </c>
      <c r="BB2435" s="14" t="str">
        <f t="shared" si="377"/>
        <v/>
      </c>
      <c r="BC2435" s="14">
        <f t="shared" si="378"/>
        <v>0</v>
      </c>
      <c r="BF2435" s="20" t="str">
        <f t="shared" si="379"/>
        <v/>
      </c>
    </row>
    <row r="2436" spans="45:58" ht="14.25" customHeight="1">
      <c r="AS2436" s="18" t="str">
        <f t="shared" si="370"/>
        <v/>
      </c>
      <c r="AT2436" s="12" t="str">
        <f t="shared" si="371"/>
        <v/>
      </c>
      <c r="AU2436" s="19" t="str">
        <f t="shared" si="372"/>
        <v/>
      </c>
      <c r="AV2436" s="12" t="str">
        <f t="shared" si="373"/>
        <v/>
      </c>
      <c r="AW2436" s="12" t="str">
        <f t="shared" si="374"/>
        <v/>
      </c>
      <c r="AX2436" s="14" t="str">
        <f t="shared" si="375"/>
        <v/>
      </c>
      <c r="AY2436" s="14" t="str">
        <f>IF($B2436="","",COUNTIFS($B$5:$B2436,$B2436,$AT$5:$AT2436,$AT2436))</f>
        <v/>
      </c>
      <c r="AZ2436" s="14" t="str">
        <f>IF($B2436="","",COUNTIFS($B$5:$B2436,$B2436,$AV$5:$AV2436,$AV2436))</f>
        <v/>
      </c>
      <c r="BA2436" s="14" t="str">
        <f t="shared" si="376"/>
        <v/>
      </c>
      <c r="BB2436" s="14" t="str">
        <f t="shared" si="377"/>
        <v/>
      </c>
      <c r="BC2436" s="14">
        <f t="shared" si="378"/>
        <v>0</v>
      </c>
      <c r="BF2436" s="20" t="str">
        <f t="shared" si="379"/>
        <v/>
      </c>
    </row>
    <row r="2437" spans="45:58" ht="14.25" customHeight="1">
      <c r="AS2437" s="18" t="str">
        <f t="shared" ref="AS2437:AS2500" si="380">IF($B2437="","",SUM($H2437,$J2437,$L2437,$N2437,$P2437,$R2437,$T2437,$V2437,$X2437,$Z2437,$AB2437,$AD2437,$AF2437,$AH2437,$AJ2437,$AL2437,$AN2437))</f>
        <v/>
      </c>
      <c r="AT2437" s="12" t="str">
        <f t="shared" ref="AT2437:AT2500" si="381">IF($C2437="","",DATE(YEAR($C2437),MONTH($C2437),1))</f>
        <v/>
      </c>
      <c r="AU2437" s="19" t="str">
        <f t="shared" ref="AU2437:AU2500" si="382">IF($AT2437="","",TEXT($AT2437,"mmmm yyyy"))</f>
        <v/>
      </c>
      <c r="AV2437" s="12" t="str">
        <f t="shared" ref="AV2437:AV2500" si="383">IF($C2437="","",$C2437-WEEKDAY($C2437,2)+1)</f>
        <v/>
      </c>
      <c r="AW2437" s="12" t="str">
        <f t="shared" ref="AW2437:AW2500" si="384">IF($AV2437="","",$AV2437+6)</f>
        <v/>
      </c>
      <c r="AX2437" s="14" t="str">
        <f t="shared" ref="AX2437:AX2500" si="385">IF($AV2437="","",TEXT($AV2437,"dd/mm/yyyy")&amp;" - "&amp;TEXT($AW2437,"dd/mm/yyyy"))</f>
        <v/>
      </c>
      <c r="AY2437" s="14" t="str">
        <f>IF($B2437="","",COUNTIFS($B$5:$B2437,$B2437,$AT$5:$AT2437,$AT2437))</f>
        <v/>
      </c>
      <c r="AZ2437" s="14" t="str">
        <f>IF($B2437="","",COUNTIFS($B$5:$B2437,$B2437,$AV$5:$AV2437,$AV2437))</f>
        <v/>
      </c>
      <c r="BA2437" s="14" t="str">
        <f t="shared" ref="BA2437:BA2500" si="386">IF($B2437="","",TEXT($AY2437,"00")&amp;"|"&amp;$B2437&amp;"|"&amp;TEXT($AT2437,"yyyymmdd"))</f>
        <v/>
      </c>
      <c r="BB2437" s="14" t="str">
        <f t="shared" ref="BB2437:BB2500" si="387">IF($B2437="","",TEXT($AZ2437,"00")&amp;"|"&amp;$B2437&amp;"|"&amp;TEXT($AV2437,"yyyymmdd"))</f>
        <v/>
      </c>
      <c r="BC2437" s="14">
        <f t="shared" ref="BC2437:BC2500" si="388">IF(OR($AP2437="YES",$AP2437="Yes",$AP2437="Y",$AP2437=1),1,0)</f>
        <v>0</v>
      </c>
      <c r="BF2437" s="20" t="str">
        <f t="shared" ref="BF2437:BF2500" si="389">IF($C2437="","",IF($C2437&gt;=DATE(2026,6,1),"QA-2026-06",IF($C2437&gt;=DATE(2026,5,1),"May 2026+",IF($C2437&gt;=DATE(2026,4,1),"April 2026",IF($C2437&gt;=DATE(2026,3,1),"March 2026","Jan-Feb 2026")))))</f>
        <v/>
      </c>
    </row>
    <row r="2438" spans="45:58" ht="14.25" customHeight="1">
      <c r="AS2438" s="18" t="str">
        <f t="shared" si="380"/>
        <v/>
      </c>
      <c r="AT2438" s="12" t="str">
        <f t="shared" si="381"/>
        <v/>
      </c>
      <c r="AU2438" s="19" t="str">
        <f t="shared" si="382"/>
        <v/>
      </c>
      <c r="AV2438" s="12" t="str">
        <f t="shared" si="383"/>
        <v/>
      </c>
      <c r="AW2438" s="12" t="str">
        <f t="shared" si="384"/>
        <v/>
      </c>
      <c r="AX2438" s="14" t="str">
        <f t="shared" si="385"/>
        <v/>
      </c>
      <c r="AY2438" s="14" t="str">
        <f>IF($B2438="","",COUNTIFS($B$5:$B2438,$B2438,$AT$5:$AT2438,$AT2438))</f>
        <v/>
      </c>
      <c r="AZ2438" s="14" t="str">
        <f>IF($B2438="","",COUNTIFS($B$5:$B2438,$B2438,$AV$5:$AV2438,$AV2438))</f>
        <v/>
      </c>
      <c r="BA2438" s="14" t="str">
        <f t="shared" si="386"/>
        <v/>
      </c>
      <c r="BB2438" s="14" t="str">
        <f t="shared" si="387"/>
        <v/>
      </c>
      <c r="BC2438" s="14">
        <f t="shared" si="388"/>
        <v>0</v>
      </c>
      <c r="BF2438" s="20" t="str">
        <f t="shared" si="389"/>
        <v/>
      </c>
    </row>
    <row r="2439" spans="45:58" ht="14.25" customHeight="1">
      <c r="AS2439" s="18" t="str">
        <f t="shared" si="380"/>
        <v/>
      </c>
      <c r="AT2439" s="12" t="str">
        <f t="shared" si="381"/>
        <v/>
      </c>
      <c r="AU2439" s="19" t="str">
        <f t="shared" si="382"/>
        <v/>
      </c>
      <c r="AV2439" s="12" t="str">
        <f t="shared" si="383"/>
        <v/>
      </c>
      <c r="AW2439" s="12" t="str">
        <f t="shared" si="384"/>
        <v/>
      </c>
      <c r="AX2439" s="14" t="str">
        <f t="shared" si="385"/>
        <v/>
      </c>
      <c r="AY2439" s="14" t="str">
        <f>IF($B2439="","",COUNTIFS($B$5:$B2439,$B2439,$AT$5:$AT2439,$AT2439))</f>
        <v/>
      </c>
      <c r="AZ2439" s="14" t="str">
        <f>IF($B2439="","",COUNTIFS($B$5:$B2439,$B2439,$AV$5:$AV2439,$AV2439))</f>
        <v/>
      </c>
      <c r="BA2439" s="14" t="str">
        <f t="shared" si="386"/>
        <v/>
      </c>
      <c r="BB2439" s="14" t="str">
        <f t="shared" si="387"/>
        <v/>
      </c>
      <c r="BC2439" s="14">
        <f t="shared" si="388"/>
        <v>0</v>
      </c>
      <c r="BF2439" s="20" t="str">
        <f t="shared" si="389"/>
        <v/>
      </c>
    </row>
    <row r="2440" spans="45:58" ht="14.25" customHeight="1">
      <c r="AS2440" s="18" t="str">
        <f t="shared" si="380"/>
        <v/>
      </c>
      <c r="AT2440" s="12" t="str">
        <f t="shared" si="381"/>
        <v/>
      </c>
      <c r="AU2440" s="19" t="str">
        <f t="shared" si="382"/>
        <v/>
      </c>
      <c r="AV2440" s="12" t="str">
        <f t="shared" si="383"/>
        <v/>
      </c>
      <c r="AW2440" s="12" t="str">
        <f t="shared" si="384"/>
        <v/>
      </c>
      <c r="AX2440" s="14" t="str">
        <f t="shared" si="385"/>
        <v/>
      </c>
      <c r="AY2440" s="14" t="str">
        <f>IF($B2440="","",COUNTIFS($B$5:$B2440,$B2440,$AT$5:$AT2440,$AT2440))</f>
        <v/>
      </c>
      <c r="AZ2440" s="14" t="str">
        <f>IF($B2440="","",COUNTIFS($B$5:$B2440,$B2440,$AV$5:$AV2440,$AV2440))</f>
        <v/>
      </c>
      <c r="BA2440" s="14" t="str">
        <f t="shared" si="386"/>
        <v/>
      </c>
      <c r="BB2440" s="14" t="str">
        <f t="shared" si="387"/>
        <v/>
      </c>
      <c r="BC2440" s="14">
        <f t="shared" si="388"/>
        <v>0</v>
      </c>
      <c r="BF2440" s="20" t="str">
        <f t="shared" si="389"/>
        <v/>
      </c>
    </row>
    <row r="2441" spans="45:58" ht="14.25" customHeight="1">
      <c r="AS2441" s="18" t="str">
        <f t="shared" si="380"/>
        <v/>
      </c>
      <c r="AT2441" s="12" t="str">
        <f t="shared" si="381"/>
        <v/>
      </c>
      <c r="AU2441" s="19" t="str">
        <f t="shared" si="382"/>
        <v/>
      </c>
      <c r="AV2441" s="12" t="str">
        <f t="shared" si="383"/>
        <v/>
      </c>
      <c r="AW2441" s="12" t="str">
        <f t="shared" si="384"/>
        <v/>
      </c>
      <c r="AX2441" s="14" t="str">
        <f t="shared" si="385"/>
        <v/>
      </c>
      <c r="AY2441" s="14" t="str">
        <f>IF($B2441="","",COUNTIFS($B$5:$B2441,$B2441,$AT$5:$AT2441,$AT2441))</f>
        <v/>
      </c>
      <c r="AZ2441" s="14" t="str">
        <f>IF($B2441="","",COUNTIFS($B$5:$B2441,$B2441,$AV$5:$AV2441,$AV2441))</f>
        <v/>
      </c>
      <c r="BA2441" s="14" t="str">
        <f t="shared" si="386"/>
        <v/>
      </c>
      <c r="BB2441" s="14" t="str">
        <f t="shared" si="387"/>
        <v/>
      </c>
      <c r="BC2441" s="14">
        <f t="shared" si="388"/>
        <v>0</v>
      </c>
      <c r="BF2441" s="20" t="str">
        <f t="shared" si="389"/>
        <v/>
      </c>
    </row>
    <row r="2442" spans="45:58" ht="14.25" customHeight="1">
      <c r="AS2442" s="18" t="str">
        <f t="shared" si="380"/>
        <v/>
      </c>
      <c r="AT2442" s="12" t="str">
        <f t="shared" si="381"/>
        <v/>
      </c>
      <c r="AU2442" s="19" t="str">
        <f t="shared" si="382"/>
        <v/>
      </c>
      <c r="AV2442" s="12" t="str">
        <f t="shared" si="383"/>
        <v/>
      </c>
      <c r="AW2442" s="12" t="str">
        <f t="shared" si="384"/>
        <v/>
      </c>
      <c r="AX2442" s="14" t="str">
        <f t="shared" si="385"/>
        <v/>
      </c>
      <c r="AY2442" s="14" t="str">
        <f>IF($B2442="","",COUNTIFS($B$5:$B2442,$B2442,$AT$5:$AT2442,$AT2442))</f>
        <v/>
      </c>
      <c r="AZ2442" s="14" t="str">
        <f>IF($B2442="","",COUNTIFS($B$5:$B2442,$B2442,$AV$5:$AV2442,$AV2442))</f>
        <v/>
      </c>
      <c r="BA2442" s="14" t="str">
        <f t="shared" si="386"/>
        <v/>
      </c>
      <c r="BB2442" s="14" t="str">
        <f t="shared" si="387"/>
        <v/>
      </c>
      <c r="BC2442" s="14">
        <f t="shared" si="388"/>
        <v>0</v>
      </c>
      <c r="BF2442" s="20" t="str">
        <f t="shared" si="389"/>
        <v/>
      </c>
    </row>
    <row r="2443" spans="45:58" ht="14.25" customHeight="1">
      <c r="AS2443" s="18" t="str">
        <f t="shared" si="380"/>
        <v/>
      </c>
      <c r="AT2443" s="12" t="str">
        <f t="shared" si="381"/>
        <v/>
      </c>
      <c r="AU2443" s="19" t="str">
        <f t="shared" si="382"/>
        <v/>
      </c>
      <c r="AV2443" s="12" t="str">
        <f t="shared" si="383"/>
        <v/>
      </c>
      <c r="AW2443" s="12" t="str">
        <f t="shared" si="384"/>
        <v/>
      </c>
      <c r="AX2443" s="14" t="str">
        <f t="shared" si="385"/>
        <v/>
      </c>
      <c r="AY2443" s="14" t="str">
        <f>IF($B2443="","",COUNTIFS($B$5:$B2443,$B2443,$AT$5:$AT2443,$AT2443))</f>
        <v/>
      </c>
      <c r="AZ2443" s="14" t="str">
        <f>IF($B2443="","",COUNTIFS($B$5:$B2443,$B2443,$AV$5:$AV2443,$AV2443))</f>
        <v/>
      </c>
      <c r="BA2443" s="14" t="str">
        <f t="shared" si="386"/>
        <v/>
      </c>
      <c r="BB2443" s="14" t="str">
        <f t="shared" si="387"/>
        <v/>
      </c>
      <c r="BC2443" s="14">
        <f t="shared" si="388"/>
        <v>0</v>
      </c>
      <c r="BF2443" s="20" t="str">
        <f t="shared" si="389"/>
        <v/>
      </c>
    </row>
    <row r="2444" spans="45:58" ht="14.25" customHeight="1">
      <c r="AS2444" s="18" t="str">
        <f t="shared" si="380"/>
        <v/>
      </c>
      <c r="AT2444" s="12" t="str">
        <f t="shared" si="381"/>
        <v/>
      </c>
      <c r="AU2444" s="19" t="str">
        <f t="shared" si="382"/>
        <v/>
      </c>
      <c r="AV2444" s="12" t="str">
        <f t="shared" si="383"/>
        <v/>
      </c>
      <c r="AW2444" s="12" t="str">
        <f t="shared" si="384"/>
        <v/>
      </c>
      <c r="AX2444" s="14" t="str">
        <f t="shared" si="385"/>
        <v/>
      </c>
      <c r="AY2444" s="14" t="str">
        <f>IF($B2444="","",COUNTIFS($B$5:$B2444,$B2444,$AT$5:$AT2444,$AT2444))</f>
        <v/>
      </c>
      <c r="AZ2444" s="14" t="str">
        <f>IF($B2444="","",COUNTIFS($B$5:$B2444,$B2444,$AV$5:$AV2444,$AV2444))</f>
        <v/>
      </c>
      <c r="BA2444" s="14" t="str">
        <f t="shared" si="386"/>
        <v/>
      </c>
      <c r="BB2444" s="14" t="str">
        <f t="shared" si="387"/>
        <v/>
      </c>
      <c r="BC2444" s="14">
        <f t="shared" si="388"/>
        <v>0</v>
      </c>
      <c r="BF2444" s="20" t="str">
        <f t="shared" si="389"/>
        <v/>
      </c>
    </row>
    <row r="2445" spans="45:58" ht="14.25" customHeight="1">
      <c r="AS2445" s="18" t="str">
        <f t="shared" si="380"/>
        <v/>
      </c>
      <c r="AT2445" s="12" t="str">
        <f t="shared" si="381"/>
        <v/>
      </c>
      <c r="AU2445" s="19" t="str">
        <f t="shared" si="382"/>
        <v/>
      </c>
      <c r="AV2445" s="12" t="str">
        <f t="shared" si="383"/>
        <v/>
      </c>
      <c r="AW2445" s="12" t="str">
        <f t="shared" si="384"/>
        <v/>
      </c>
      <c r="AX2445" s="14" t="str">
        <f t="shared" si="385"/>
        <v/>
      </c>
      <c r="AY2445" s="14" t="str">
        <f>IF($B2445="","",COUNTIFS($B$5:$B2445,$B2445,$AT$5:$AT2445,$AT2445))</f>
        <v/>
      </c>
      <c r="AZ2445" s="14" t="str">
        <f>IF($B2445="","",COUNTIFS($B$5:$B2445,$B2445,$AV$5:$AV2445,$AV2445))</f>
        <v/>
      </c>
      <c r="BA2445" s="14" t="str">
        <f t="shared" si="386"/>
        <v/>
      </c>
      <c r="BB2445" s="14" t="str">
        <f t="shared" si="387"/>
        <v/>
      </c>
      <c r="BC2445" s="14">
        <f t="shared" si="388"/>
        <v>0</v>
      </c>
      <c r="BF2445" s="20" t="str">
        <f t="shared" si="389"/>
        <v/>
      </c>
    </row>
    <row r="2446" spans="45:58" ht="14.25" customHeight="1">
      <c r="AS2446" s="18" t="str">
        <f t="shared" si="380"/>
        <v/>
      </c>
      <c r="AT2446" s="12" t="str">
        <f t="shared" si="381"/>
        <v/>
      </c>
      <c r="AU2446" s="19" t="str">
        <f t="shared" si="382"/>
        <v/>
      </c>
      <c r="AV2446" s="12" t="str">
        <f t="shared" si="383"/>
        <v/>
      </c>
      <c r="AW2446" s="12" t="str">
        <f t="shared" si="384"/>
        <v/>
      </c>
      <c r="AX2446" s="14" t="str">
        <f t="shared" si="385"/>
        <v/>
      </c>
      <c r="AY2446" s="14" t="str">
        <f>IF($B2446="","",COUNTIFS($B$5:$B2446,$B2446,$AT$5:$AT2446,$AT2446))</f>
        <v/>
      </c>
      <c r="AZ2446" s="14" t="str">
        <f>IF($B2446="","",COUNTIFS($B$5:$B2446,$B2446,$AV$5:$AV2446,$AV2446))</f>
        <v/>
      </c>
      <c r="BA2446" s="14" t="str">
        <f t="shared" si="386"/>
        <v/>
      </c>
      <c r="BB2446" s="14" t="str">
        <f t="shared" si="387"/>
        <v/>
      </c>
      <c r="BC2446" s="14">
        <f t="shared" si="388"/>
        <v>0</v>
      </c>
      <c r="BF2446" s="20" t="str">
        <f t="shared" si="389"/>
        <v/>
      </c>
    </row>
    <row r="2447" spans="45:58" ht="14.25" customHeight="1">
      <c r="AS2447" s="18" t="str">
        <f t="shared" si="380"/>
        <v/>
      </c>
      <c r="AT2447" s="12" t="str">
        <f t="shared" si="381"/>
        <v/>
      </c>
      <c r="AU2447" s="19" t="str">
        <f t="shared" si="382"/>
        <v/>
      </c>
      <c r="AV2447" s="12" t="str">
        <f t="shared" si="383"/>
        <v/>
      </c>
      <c r="AW2447" s="12" t="str">
        <f t="shared" si="384"/>
        <v/>
      </c>
      <c r="AX2447" s="14" t="str">
        <f t="shared" si="385"/>
        <v/>
      </c>
      <c r="AY2447" s="14" t="str">
        <f>IF($B2447="","",COUNTIFS($B$5:$B2447,$B2447,$AT$5:$AT2447,$AT2447))</f>
        <v/>
      </c>
      <c r="AZ2447" s="14" t="str">
        <f>IF($B2447="","",COUNTIFS($B$5:$B2447,$B2447,$AV$5:$AV2447,$AV2447))</f>
        <v/>
      </c>
      <c r="BA2447" s="14" t="str">
        <f t="shared" si="386"/>
        <v/>
      </c>
      <c r="BB2447" s="14" t="str">
        <f t="shared" si="387"/>
        <v/>
      </c>
      <c r="BC2447" s="14">
        <f t="shared" si="388"/>
        <v>0</v>
      </c>
      <c r="BF2447" s="20" t="str">
        <f t="shared" si="389"/>
        <v/>
      </c>
    </row>
    <row r="2448" spans="45:58" ht="14.25" customHeight="1">
      <c r="AS2448" s="18" t="str">
        <f t="shared" si="380"/>
        <v/>
      </c>
      <c r="AT2448" s="12" t="str">
        <f t="shared" si="381"/>
        <v/>
      </c>
      <c r="AU2448" s="19" t="str">
        <f t="shared" si="382"/>
        <v/>
      </c>
      <c r="AV2448" s="12" t="str">
        <f t="shared" si="383"/>
        <v/>
      </c>
      <c r="AW2448" s="12" t="str">
        <f t="shared" si="384"/>
        <v/>
      </c>
      <c r="AX2448" s="14" t="str">
        <f t="shared" si="385"/>
        <v/>
      </c>
      <c r="AY2448" s="14" t="str">
        <f>IF($B2448="","",COUNTIFS($B$5:$B2448,$B2448,$AT$5:$AT2448,$AT2448))</f>
        <v/>
      </c>
      <c r="AZ2448" s="14" t="str">
        <f>IF($B2448="","",COUNTIFS($B$5:$B2448,$B2448,$AV$5:$AV2448,$AV2448))</f>
        <v/>
      </c>
      <c r="BA2448" s="14" t="str">
        <f t="shared" si="386"/>
        <v/>
      </c>
      <c r="BB2448" s="14" t="str">
        <f t="shared" si="387"/>
        <v/>
      </c>
      <c r="BC2448" s="14">
        <f t="shared" si="388"/>
        <v>0</v>
      </c>
      <c r="BF2448" s="20" t="str">
        <f t="shared" si="389"/>
        <v/>
      </c>
    </row>
    <row r="2449" spans="45:58" ht="14.25" customHeight="1">
      <c r="AS2449" s="18" t="str">
        <f t="shared" si="380"/>
        <v/>
      </c>
      <c r="AT2449" s="12" t="str">
        <f t="shared" si="381"/>
        <v/>
      </c>
      <c r="AU2449" s="19" t="str">
        <f t="shared" si="382"/>
        <v/>
      </c>
      <c r="AV2449" s="12" t="str">
        <f t="shared" si="383"/>
        <v/>
      </c>
      <c r="AW2449" s="12" t="str">
        <f t="shared" si="384"/>
        <v/>
      </c>
      <c r="AX2449" s="14" t="str">
        <f t="shared" si="385"/>
        <v/>
      </c>
      <c r="AY2449" s="14" t="str">
        <f>IF($B2449="","",COUNTIFS($B$5:$B2449,$B2449,$AT$5:$AT2449,$AT2449))</f>
        <v/>
      </c>
      <c r="AZ2449" s="14" t="str">
        <f>IF($B2449="","",COUNTIFS($B$5:$B2449,$B2449,$AV$5:$AV2449,$AV2449))</f>
        <v/>
      </c>
      <c r="BA2449" s="14" t="str">
        <f t="shared" si="386"/>
        <v/>
      </c>
      <c r="BB2449" s="14" t="str">
        <f t="shared" si="387"/>
        <v/>
      </c>
      <c r="BC2449" s="14">
        <f t="shared" si="388"/>
        <v>0</v>
      </c>
      <c r="BF2449" s="20" t="str">
        <f t="shared" si="389"/>
        <v/>
      </c>
    </row>
    <row r="2450" spans="45:58" ht="14.25" customHeight="1">
      <c r="AS2450" s="18" t="str">
        <f t="shared" si="380"/>
        <v/>
      </c>
      <c r="AT2450" s="12" t="str">
        <f t="shared" si="381"/>
        <v/>
      </c>
      <c r="AU2450" s="19" t="str">
        <f t="shared" si="382"/>
        <v/>
      </c>
      <c r="AV2450" s="12" t="str">
        <f t="shared" si="383"/>
        <v/>
      </c>
      <c r="AW2450" s="12" t="str">
        <f t="shared" si="384"/>
        <v/>
      </c>
      <c r="AX2450" s="14" t="str">
        <f t="shared" si="385"/>
        <v/>
      </c>
      <c r="AY2450" s="14" t="str">
        <f>IF($B2450="","",COUNTIFS($B$5:$B2450,$B2450,$AT$5:$AT2450,$AT2450))</f>
        <v/>
      </c>
      <c r="AZ2450" s="14" t="str">
        <f>IF($B2450="","",COUNTIFS($B$5:$B2450,$B2450,$AV$5:$AV2450,$AV2450))</f>
        <v/>
      </c>
      <c r="BA2450" s="14" t="str">
        <f t="shared" si="386"/>
        <v/>
      </c>
      <c r="BB2450" s="14" t="str">
        <f t="shared" si="387"/>
        <v/>
      </c>
      <c r="BC2450" s="14">
        <f t="shared" si="388"/>
        <v>0</v>
      </c>
      <c r="BF2450" s="20" t="str">
        <f t="shared" si="389"/>
        <v/>
      </c>
    </row>
    <row r="2451" spans="45:58" ht="14.25" customHeight="1">
      <c r="AS2451" s="18" t="str">
        <f t="shared" si="380"/>
        <v/>
      </c>
      <c r="AT2451" s="12" t="str">
        <f t="shared" si="381"/>
        <v/>
      </c>
      <c r="AU2451" s="19" t="str">
        <f t="shared" si="382"/>
        <v/>
      </c>
      <c r="AV2451" s="12" t="str">
        <f t="shared" si="383"/>
        <v/>
      </c>
      <c r="AW2451" s="12" t="str">
        <f t="shared" si="384"/>
        <v/>
      </c>
      <c r="AX2451" s="14" t="str">
        <f t="shared" si="385"/>
        <v/>
      </c>
      <c r="AY2451" s="14" t="str">
        <f>IF($B2451="","",COUNTIFS($B$5:$B2451,$B2451,$AT$5:$AT2451,$AT2451))</f>
        <v/>
      </c>
      <c r="AZ2451" s="14" t="str">
        <f>IF($B2451="","",COUNTIFS($B$5:$B2451,$B2451,$AV$5:$AV2451,$AV2451))</f>
        <v/>
      </c>
      <c r="BA2451" s="14" t="str">
        <f t="shared" si="386"/>
        <v/>
      </c>
      <c r="BB2451" s="14" t="str">
        <f t="shared" si="387"/>
        <v/>
      </c>
      <c r="BC2451" s="14">
        <f t="shared" si="388"/>
        <v>0</v>
      </c>
      <c r="BF2451" s="20" t="str">
        <f t="shared" si="389"/>
        <v/>
      </c>
    </row>
    <row r="2452" spans="45:58" ht="14.25" customHeight="1">
      <c r="AS2452" s="18" t="str">
        <f t="shared" si="380"/>
        <v/>
      </c>
      <c r="AT2452" s="12" t="str">
        <f t="shared" si="381"/>
        <v/>
      </c>
      <c r="AU2452" s="19" t="str">
        <f t="shared" si="382"/>
        <v/>
      </c>
      <c r="AV2452" s="12" t="str">
        <f t="shared" si="383"/>
        <v/>
      </c>
      <c r="AW2452" s="12" t="str">
        <f t="shared" si="384"/>
        <v/>
      </c>
      <c r="AX2452" s="14" t="str">
        <f t="shared" si="385"/>
        <v/>
      </c>
      <c r="AY2452" s="14" t="str">
        <f>IF($B2452="","",COUNTIFS($B$5:$B2452,$B2452,$AT$5:$AT2452,$AT2452))</f>
        <v/>
      </c>
      <c r="AZ2452" s="14" t="str">
        <f>IF($B2452="","",COUNTIFS($B$5:$B2452,$B2452,$AV$5:$AV2452,$AV2452))</f>
        <v/>
      </c>
      <c r="BA2452" s="14" t="str">
        <f t="shared" si="386"/>
        <v/>
      </c>
      <c r="BB2452" s="14" t="str">
        <f t="shared" si="387"/>
        <v/>
      </c>
      <c r="BC2452" s="14">
        <f t="shared" si="388"/>
        <v>0</v>
      </c>
      <c r="BF2452" s="20" t="str">
        <f t="shared" si="389"/>
        <v/>
      </c>
    </row>
    <row r="2453" spans="45:58" ht="14.25" customHeight="1">
      <c r="AS2453" s="18" t="str">
        <f t="shared" si="380"/>
        <v/>
      </c>
      <c r="AT2453" s="12" t="str">
        <f t="shared" si="381"/>
        <v/>
      </c>
      <c r="AU2453" s="19" t="str">
        <f t="shared" si="382"/>
        <v/>
      </c>
      <c r="AV2453" s="12" t="str">
        <f t="shared" si="383"/>
        <v/>
      </c>
      <c r="AW2453" s="12" t="str">
        <f t="shared" si="384"/>
        <v/>
      </c>
      <c r="AX2453" s="14" t="str">
        <f t="shared" si="385"/>
        <v/>
      </c>
      <c r="AY2453" s="14" t="str">
        <f>IF($B2453="","",COUNTIFS($B$5:$B2453,$B2453,$AT$5:$AT2453,$AT2453))</f>
        <v/>
      </c>
      <c r="AZ2453" s="14" t="str">
        <f>IF($B2453="","",COUNTIFS($B$5:$B2453,$B2453,$AV$5:$AV2453,$AV2453))</f>
        <v/>
      </c>
      <c r="BA2453" s="14" t="str">
        <f t="shared" si="386"/>
        <v/>
      </c>
      <c r="BB2453" s="14" t="str">
        <f t="shared" si="387"/>
        <v/>
      </c>
      <c r="BC2453" s="14">
        <f t="shared" si="388"/>
        <v>0</v>
      </c>
      <c r="BF2453" s="20" t="str">
        <f t="shared" si="389"/>
        <v/>
      </c>
    </row>
    <row r="2454" spans="45:58" ht="14.25" customHeight="1">
      <c r="AS2454" s="18" t="str">
        <f t="shared" si="380"/>
        <v/>
      </c>
      <c r="AT2454" s="12" t="str">
        <f t="shared" si="381"/>
        <v/>
      </c>
      <c r="AU2454" s="19" t="str">
        <f t="shared" si="382"/>
        <v/>
      </c>
      <c r="AV2454" s="12" t="str">
        <f t="shared" si="383"/>
        <v/>
      </c>
      <c r="AW2454" s="12" t="str">
        <f t="shared" si="384"/>
        <v/>
      </c>
      <c r="AX2454" s="14" t="str">
        <f t="shared" si="385"/>
        <v/>
      </c>
      <c r="AY2454" s="14" t="str">
        <f>IF($B2454="","",COUNTIFS($B$5:$B2454,$B2454,$AT$5:$AT2454,$AT2454))</f>
        <v/>
      </c>
      <c r="AZ2454" s="14" t="str">
        <f>IF($B2454="","",COUNTIFS($B$5:$B2454,$B2454,$AV$5:$AV2454,$AV2454))</f>
        <v/>
      </c>
      <c r="BA2454" s="14" t="str">
        <f t="shared" si="386"/>
        <v/>
      </c>
      <c r="BB2454" s="14" t="str">
        <f t="shared" si="387"/>
        <v/>
      </c>
      <c r="BC2454" s="14">
        <f t="shared" si="388"/>
        <v>0</v>
      </c>
      <c r="BF2454" s="20" t="str">
        <f t="shared" si="389"/>
        <v/>
      </c>
    </row>
    <row r="2455" spans="45:58" ht="14.25" customHeight="1">
      <c r="AS2455" s="18" t="str">
        <f t="shared" si="380"/>
        <v/>
      </c>
      <c r="AT2455" s="12" t="str">
        <f t="shared" si="381"/>
        <v/>
      </c>
      <c r="AU2455" s="19" t="str">
        <f t="shared" si="382"/>
        <v/>
      </c>
      <c r="AV2455" s="12" t="str">
        <f t="shared" si="383"/>
        <v/>
      </c>
      <c r="AW2455" s="12" t="str">
        <f t="shared" si="384"/>
        <v/>
      </c>
      <c r="AX2455" s="14" t="str">
        <f t="shared" si="385"/>
        <v/>
      </c>
      <c r="AY2455" s="14" t="str">
        <f>IF($B2455="","",COUNTIFS($B$5:$B2455,$B2455,$AT$5:$AT2455,$AT2455))</f>
        <v/>
      </c>
      <c r="AZ2455" s="14" t="str">
        <f>IF($B2455="","",COUNTIFS($B$5:$B2455,$B2455,$AV$5:$AV2455,$AV2455))</f>
        <v/>
      </c>
      <c r="BA2455" s="14" t="str">
        <f t="shared" si="386"/>
        <v/>
      </c>
      <c r="BB2455" s="14" t="str">
        <f t="shared" si="387"/>
        <v/>
      </c>
      <c r="BC2455" s="14">
        <f t="shared" si="388"/>
        <v>0</v>
      </c>
      <c r="BF2455" s="20" t="str">
        <f t="shared" si="389"/>
        <v/>
      </c>
    </row>
    <row r="2456" spans="45:58" ht="14.25" customHeight="1">
      <c r="AS2456" s="18" t="str">
        <f t="shared" si="380"/>
        <v/>
      </c>
      <c r="AT2456" s="12" t="str">
        <f t="shared" si="381"/>
        <v/>
      </c>
      <c r="AU2456" s="19" t="str">
        <f t="shared" si="382"/>
        <v/>
      </c>
      <c r="AV2456" s="12" t="str">
        <f t="shared" si="383"/>
        <v/>
      </c>
      <c r="AW2456" s="12" t="str">
        <f t="shared" si="384"/>
        <v/>
      </c>
      <c r="AX2456" s="14" t="str">
        <f t="shared" si="385"/>
        <v/>
      </c>
      <c r="AY2456" s="14" t="str">
        <f>IF($B2456="","",COUNTIFS($B$5:$B2456,$B2456,$AT$5:$AT2456,$AT2456))</f>
        <v/>
      </c>
      <c r="AZ2456" s="14" t="str">
        <f>IF($B2456="","",COUNTIFS($B$5:$B2456,$B2456,$AV$5:$AV2456,$AV2456))</f>
        <v/>
      </c>
      <c r="BA2456" s="14" t="str">
        <f t="shared" si="386"/>
        <v/>
      </c>
      <c r="BB2456" s="14" t="str">
        <f t="shared" si="387"/>
        <v/>
      </c>
      <c r="BC2456" s="14">
        <f t="shared" si="388"/>
        <v>0</v>
      </c>
      <c r="BF2456" s="20" t="str">
        <f t="shared" si="389"/>
        <v/>
      </c>
    </row>
    <row r="2457" spans="45:58" ht="14.25" customHeight="1">
      <c r="AS2457" s="18" t="str">
        <f t="shared" si="380"/>
        <v/>
      </c>
      <c r="AT2457" s="12" t="str">
        <f t="shared" si="381"/>
        <v/>
      </c>
      <c r="AU2457" s="19" t="str">
        <f t="shared" si="382"/>
        <v/>
      </c>
      <c r="AV2457" s="12" t="str">
        <f t="shared" si="383"/>
        <v/>
      </c>
      <c r="AW2457" s="12" t="str">
        <f t="shared" si="384"/>
        <v/>
      </c>
      <c r="AX2457" s="14" t="str">
        <f t="shared" si="385"/>
        <v/>
      </c>
      <c r="AY2457" s="14" t="str">
        <f>IF($B2457="","",COUNTIFS($B$5:$B2457,$B2457,$AT$5:$AT2457,$AT2457))</f>
        <v/>
      </c>
      <c r="AZ2457" s="14" t="str">
        <f>IF($B2457="","",COUNTIFS($B$5:$B2457,$B2457,$AV$5:$AV2457,$AV2457))</f>
        <v/>
      </c>
      <c r="BA2457" s="14" t="str">
        <f t="shared" si="386"/>
        <v/>
      </c>
      <c r="BB2457" s="14" t="str">
        <f t="shared" si="387"/>
        <v/>
      </c>
      <c r="BC2457" s="14">
        <f t="shared" si="388"/>
        <v>0</v>
      </c>
      <c r="BF2457" s="20" t="str">
        <f t="shared" si="389"/>
        <v/>
      </c>
    </row>
    <row r="2458" spans="45:58" ht="14.25" customHeight="1">
      <c r="AS2458" s="18" t="str">
        <f t="shared" si="380"/>
        <v/>
      </c>
      <c r="AT2458" s="12" t="str">
        <f t="shared" si="381"/>
        <v/>
      </c>
      <c r="AU2458" s="19" t="str">
        <f t="shared" si="382"/>
        <v/>
      </c>
      <c r="AV2458" s="12" t="str">
        <f t="shared" si="383"/>
        <v/>
      </c>
      <c r="AW2458" s="12" t="str">
        <f t="shared" si="384"/>
        <v/>
      </c>
      <c r="AX2458" s="14" t="str">
        <f t="shared" si="385"/>
        <v/>
      </c>
      <c r="AY2458" s="14" t="str">
        <f>IF($B2458="","",COUNTIFS($B$5:$B2458,$B2458,$AT$5:$AT2458,$AT2458))</f>
        <v/>
      </c>
      <c r="AZ2458" s="14" t="str">
        <f>IF($B2458="","",COUNTIFS($B$5:$B2458,$B2458,$AV$5:$AV2458,$AV2458))</f>
        <v/>
      </c>
      <c r="BA2458" s="14" t="str">
        <f t="shared" si="386"/>
        <v/>
      </c>
      <c r="BB2458" s="14" t="str">
        <f t="shared" si="387"/>
        <v/>
      </c>
      <c r="BC2458" s="14">
        <f t="shared" si="388"/>
        <v>0</v>
      </c>
      <c r="BF2458" s="20" t="str">
        <f t="shared" si="389"/>
        <v/>
      </c>
    </row>
    <row r="2459" spans="45:58" ht="14.25" customHeight="1">
      <c r="AS2459" s="18" t="str">
        <f t="shared" si="380"/>
        <v/>
      </c>
      <c r="AT2459" s="12" t="str">
        <f t="shared" si="381"/>
        <v/>
      </c>
      <c r="AU2459" s="19" t="str">
        <f t="shared" si="382"/>
        <v/>
      </c>
      <c r="AV2459" s="12" t="str">
        <f t="shared" si="383"/>
        <v/>
      </c>
      <c r="AW2459" s="12" t="str">
        <f t="shared" si="384"/>
        <v/>
      </c>
      <c r="AX2459" s="14" t="str">
        <f t="shared" si="385"/>
        <v/>
      </c>
      <c r="AY2459" s="14" t="str">
        <f>IF($B2459="","",COUNTIFS($B$5:$B2459,$B2459,$AT$5:$AT2459,$AT2459))</f>
        <v/>
      </c>
      <c r="AZ2459" s="14" t="str">
        <f>IF($B2459="","",COUNTIFS($B$5:$B2459,$B2459,$AV$5:$AV2459,$AV2459))</f>
        <v/>
      </c>
      <c r="BA2459" s="14" t="str">
        <f t="shared" si="386"/>
        <v/>
      </c>
      <c r="BB2459" s="14" t="str">
        <f t="shared" si="387"/>
        <v/>
      </c>
      <c r="BC2459" s="14">
        <f t="shared" si="388"/>
        <v>0</v>
      </c>
      <c r="BF2459" s="20" t="str">
        <f t="shared" si="389"/>
        <v/>
      </c>
    </row>
    <row r="2460" spans="45:58" ht="14.25" customHeight="1">
      <c r="AS2460" s="18" t="str">
        <f t="shared" si="380"/>
        <v/>
      </c>
      <c r="AT2460" s="12" t="str">
        <f t="shared" si="381"/>
        <v/>
      </c>
      <c r="AU2460" s="19" t="str">
        <f t="shared" si="382"/>
        <v/>
      </c>
      <c r="AV2460" s="12" t="str">
        <f t="shared" si="383"/>
        <v/>
      </c>
      <c r="AW2460" s="12" t="str">
        <f t="shared" si="384"/>
        <v/>
      </c>
      <c r="AX2460" s="14" t="str">
        <f t="shared" si="385"/>
        <v/>
      </c>
      <c r="AY2460" s="14" t="str">
        <f>IF($B2460="","",COUNTIFS($B$5:$B2460,$B2460,$AT$5:$AT2460,$AT2460))</f>
        <v/>
      </c>
      <c r="AZ2460" s="14" t="str">
        <f>IF($B2460="","",COUNTIFS($B$5:$B2460,$B2460,$AV$5:$AV2460,$AV2460))</f>
        <v/>
      </c>
      <c r="BA2460" s="14" t="str">
        <f t="shared" si="386"/>
        <v/>
      </c>
      <c r="BB2460" s="14" t="str">
        <f t="shared" si="387"/>
        <v/>
      </c>
      <c r="BC2460" s="14">
        <f t="shared" si="388"/>
        <v>0</v>
      </c>
      <c r="BF2460" s="20" t="str">
        <f t="shared" si="389"/>
        <v/>
      </c>
    </row>
    <row r="2461" spans="45:58" ht="14.25" customHeight="1">
      <c r="AS2461" s="18" t="str">
        <f t="shared" si="380"/>
        <v/>
      </c>
      <c r="AT2461" s="12" t="str">
        <f t="shared" si="381"/>
        <v/>
      </c>
      <c r="AU2461" s="19" t="str">
        <f t="shared" si="382"/>
        <v/>
      </c>
      <c r="AV2461" s="12" t="str">
        <f t="shared" si="383"/>
        <v/>
      </c>
      <c r="AW2461" s="12" t="str">
        <f t="shared" si="384"/>
        <v/>
      </c>
      <c r="AX2461" s="14" t="str">
        <f t="shared" si="385"/>
        <v/>
      </c>
      <c r="AY2461" s="14" t="str">
        <f>IF($B2461="","",COUNTIFS($B$5:$B2461,$B2461,$AT$5:$AT2461,$AT2461))</f>
        <v/>
      </c>
      <c r="AZ2461" s="14" t="str">
        <f>IF($B2461="","",COUNTIFS($B$5:$B2461,$B2461,$AV$5:$AV2461,$AV2461))</f>
        <v/>
      </c>
      <c r="BA2461" s="14" t="str">
        <f t="shared" si="386"/>
        <v/>
      </c>
      <c r="BB2461" s="14" t="str">
        <f t="shared" si="387"/>
        <v/>
      </c>
      <c r="BC2461" s="14">
        <f t="shared" si="388"/>
        <v>0</v>
      </c>
      <c r="BF2461" s="20" t="str">
        <f t="shared" si="389"/>
        <v/>
      </c>
    </row>
    <row r="2462" spans="45:58" ht="14.25" customHeight="1">
      <c r="AS2462" s="18" t="str">
        <f t="shared" si="380"/>
        <v/>
      </c>
      <c r="AT2462" s="12" t="str">
        <f t="shared" si="381"/>
        <v/>
      </c>
      <c r="AU2462" s="19" t="str">
        <f t="shared" si="382"/>
        <v/>
      </c>
      <c r="AV2462" s="12" t="str">
        <f t="shared" si="383"/>
        <v/>
      </c>
      <c r="AW2462" s="12" t="str">
        <f t="shared" si="384"/>
        <v/>
      </c>
      <c r="AX2462" s="14" t="str">
        <f t="shared" si="385"/>
        <v/>
      </c>
      <c r="AY2462" s="14" t="str">
        <f>IF($B2462="","",COUNTIFS($B$5:$B2462,$B2462,$AT$5:$AT2462,$AT2462))</f>
        <v/>
      </c>
      <c r="AZ2462" s="14" t="str">
        <f>IF($B2462="","",COUNTIFS($B$5:$B2462,$B2462,$AV$5:$AV2462,$AV2462))</f>
        <v/>
      </c>
      <c r="BA2462" s="14" t="str">
        <f t="shared" si="386"/>
        <v/>
      </c>
      <c r="BB2462" s="14" t="str">
        <f t="shared" si="387"/>
        <v/>
      </c>
      <c r="BC2462" s="14">
        <f t="shared" si="388"/>
        <v>0</v>
      </c>
      <c r="BF2462" s="20" t="str">
        <f t="shared" si="389"/>
        <v/>
      </c>
    </row>
    <row r="2463" spans="45:58" ht="14.25" customHeight="1">
      <c r="AS2463" s="18" t="str">
        <f t="shared" si="380"/>
        <v/>
      </c>
      <c r="AT2463" s="12" t="str">
        <f t="shared" si="381"/>
        <v/>
      </c>
      <c r="AU2463" s="19" t="str">
        <f t="shared" si="382"/>
        <v/>
      </c>
      <c r="AV2463" s="12" t="str">
        <f t="shared" si="383"/>
        <v/>
      </c>
      <c r="AW2463" s="12" t="str">
        <f t="shared" si="384"/>
        <v/>
      </c>
      <c r="AX2463" s="14" t="str">
        <f t="shared" si="385"/>
        <v/>
      </c>
      <c r="AY2463" s="14" t="str">
        <f>IF($B2463="","",COUNTIFS($B$5:$B2463,$B2463,$AT$5:$AT2463,$AT2463))</f>
        <v/>
      </c>
      <c r="AZ2463" s="14" t="str">
        <f>IF($B2463="","",COUNTIFS($B$5:$B2463,$B2463,$AV$5:$AV2463,$AV2463))</f>
        <v/>
      </c>
      <c r="BA2463" s="14" t="str">
        <f t="shared" si="386"/>
        <v/>
      </c>
      <c r="BB2463" s="14" t="str">
        <f t="shared" si="387"/>
        <v/>
      </c>
      <c r="BC2463" s="14">
        <f t="shared" si="388"/>
        <v>0</v>
      </c>
      <c r="BF2463" s="20" t="str">
        <f t="shared" si="389"/>
        <v/>
      </c>
    </row>
    <row r="2464" spans="45:58" ht="14.25" customHeight="1">
      <c r="AS2464" s="18" t="str">
        <f t="shared" si="380"/>
        <v/>
      </c>
      <c r="AT2464" s="12" t="str">
        <f t="shared" si="381"/>
        <v/>
      </c>
      <c r="AU2464" s="19" t="str">
        <f t="shared" si="382"/>
        <v/>
      </c>
      <c r="AV2464" s="12" t="str">
        <f t="shared" si="383"/>
        <v/>
      </c>
      <c r="AW2464" s="12" t="str">
        <f t="shared" si="384"/>
        <v/>
      </c>
      <c r="AX2464" s="14" t="str">
        <f t="shared" si="385"/>
        <v/>
      </c>
      <c r="AY2464" s="14" t="str">
        <f>IF($B2464="","",COUNTIFS($B$5:$B2464,$B2464,$AT$5:$AT2464,$AT2464))</f>
        <v/>
      </c>
      <c r="AZ2464" s="14" t="str">
        <f>IF($B2464="","",COUNTIFS($B$5:$B2464,$B2464,$AV$5:$AV2464,$AV2464))</f>
        <v/>
      </c>
      <c r="BA2464" s="14" t="str">
        <f t="shared" si="386"/>
        <v/>
      </c>
      <c r="BB2464" s="14" t="str">
        <f t="shared" si="387"/>
        <v/>
      </c>
      <c r="BC2464" s="14">
        <f t="shared" si="388"/>
        <v>0</v>
      </c>
      <c r="BF2464" s="20" t="str">
        <f t="shared" si="389"/>
        <v/>
      </c>
    </row>
    <row r="2465" spans="45:58" ht="14.25" customHeight="1">
      <c r="AS2465" s="18" t="str">
        <f t="shared" si="380"/>
        <v/>
      </c>
      <c r="AT2465" s="12" t="str">
        <f t="shared" si="381"/>
        <v/>
      </c>
      <c r="AU2465" s="19" t="str">
        <f t="shared" si="382"/>
        <v/>
      </c>
      <c r="AV2465" s="12" t="str">
        <f t="shared" si="383"/>
        <v/>
      </c>
      <c r="AW2465" s="12" t="str">
        <f t="shared" si="384"/>
        <v/>
      </c>
      <c r="AX2465" s="14" t="str">
        <f t="shared" si="385"/>
        <v/>
      </c>
      <c r="AY2465" s="14" t="str">
        <f>IF($B2465="","",COUNTIFS($B$5:$B2465,$B2465,$AT$5:$AT2465,$AT2465))</f>
        <v/>
      </c>
      <c r="AZ2465" s="14" t="str">
        <f>IF($B2465="","",COUNTIFS($B$5:$B2465,$B2465,$AV$5:$AV2465,$AV2465))</f>
        <v/>
      </c>
      <c r="BA2465" s="14" t="str">
        <f t="shared" si="386"/>
        <v/>
      </c>
      <c r="BB2465" s="14" t="str">
        <f t="shared" si="387"/>
        <v/>
      </c>
      <c r="BC2465" s="14">
        <f t="shared" si="388"/>
        <v>0</v>
      </c>
      <c r="BF2465" s="20" t="str">
        <f t="shared" si="389"/>
        <v/>
      </c>
    </row>
    <row r="2466" spans="45:58" ht="14.25" customHeight="1">
      <c r="AS2466" s="18" t="str">
        <f t="shared" si="380"/>
        <v/>
      </c>
      <c r="AT2466" s="12" t="str">
        <f t="shared" si="381"/>
        <v/>
      </c>
      <c r="AU2466" s="19" t="str">
        <f t="shared" si="382"/>
        <v/>
      </c>
      <c r="AV2466" s="12" t="str">
        <f t="shared" si="383"/>
        <v/>
      </c>
      <c r="AW2466" s="12" t="str">
        <f t="shared" si="384"/>
        <v/>
      </c>
      <c r="AX2466" s="14" t="str">
        <f t="shared" si="385"/>
        <v/>
      </c>
      <c r="AY2466" s="14" t="str">
        <f>IF($B2466="","",COUNTIFS($B$5:$B2466,$B2466,$AT$5:$AT2466,$AT2466))</f>
        <v/>
      </c>
      <c r="AZ2466" s="14" t="str">
        <f>IF($B2466="","",COUNTIFS($B$5:$B2466,$B2466,$AV$5:$AV2466,$AV2466))</f>
        <v/>
      </c>
      <c r="BA2466" s="14" t="str">
        <f t="shared" si="386"/>
        <v/>
      </c>
      <c r="BB2466" s="14" t="str">
        <f t="shared" si="387"/>
        <v/>
      </c>
      <c r="BC2466" s="14">
        <f t="shared" si="388"/>
        <v>0</v>
      </c>
      <c r="BF2466" s="20" t="str">
        <f t="shared" si="389"/>
        <v/>
      </c>
    </row>
    <row r="2467" spans="45:58" ht="14.25" customHeight="1">
      <c r="AS2467" s="18" t="str">
        <f t="shared" si="380"/>
        <v/>
      </c>
      <c r="AT2467" s="12" t="str">
        <f t="shared" si="381"/>
        <v/>
      </c>
      <c r="AU2467" s="19" t="str">
        <f t="shared" si="382"/>
        <v/>
      </c>
      <c r="AV2467" s="12" t="str">
        <f t="shared" si="383"/>
        <v/>
      </c>
      <c r="AW2467" s="12" t="str">
        <f t="shared" si="384"/>
        <v/>
      </c>
      <c r="AX2467" s="14" t="str">
        <f t="shared" si="385"/>
        <v/>
      </c>
      <c r="AY2467" s="14" t="str">
        <f>IF($B2467="","",COUNTIFS($B$5:$B2467,$B2467,$AT$5:$AT2467,$AT2467))</f>
        <v/>
      </c>
      <c r="AZ2467" s="14" t="str">
        <f>IF($B2467="","",COUNTIFS($B$5:$B2467,$B2467,$AV$5:$AV2467,$AV2467))</f>
        <v/>
      </c>
      <c r="BA2467" s="14" t="str">
        <f t="shared" si="386"/>
        <v/>
      </c>
      <c r="BB2467" s="14" t="str">
        <f t="shared" si="387"/>
        <v/>
      </c>
      <c r="BC2467" s="14">
        <f t="shared" si="388"/>
        <v>0</v>
      </c>
      <c r="BF2467" s="20" t="str">
        <f t="shared" si="389"/>
        <v/>
      </c>
    </row>
    <row r="2468" spans="45:58" ht="14.25" customHeight="1">
      <c r="AS2468" s="18" t="str">
        <f t="shared" si="380"/>
        <v/>
      </c>
      <c r="AT2468" s="12" t="str">
        <f t="shared" si="381"/>
        <v/>
      </c>
      <c r="AU2468" s="19" t="str">
        <f t="shared" si="382"/>
        <v/>
      </c>
      <c r="AV2468" s="12" t="str">
        <f t="shared" si="383"/>
        <v/>
      </c>
      <c r="AW2468" s="12" t="str">
        <f t="shared" si="384"/>
        <v/>
      </c>
      <c r="AX2468" s="14" t="str">
        <f t="shared" si="385"/>
        <v/>
      </c>
      <c r="AY2468" s="14" t="str">
        <f>IF($B2468="","",COUNTIFS($B$5:$B2468,$B2468,$AT$5:$AT2468,$AT2468))</f>
        <v/>
      </c>
      <c r="AZ2468" s="14" t="str">
        <f>IF($B2468="","",COUNTIFS($B$5:$B2468,$B2468,$AV$5:$AV2468,$AV2468))</f>
        <v/>
      </c>
      <c r="BA2468" s="14" t="str">
        <f t="shared" si="386"/>
        <v/>
      </c>
      <c r="BB2468" s="14" t="str">
        <f t="shared" si="387"/>
        <v/>
      </c>
      <c r="BC2468" s="14">
        <f t="shared" si="388"/>
        <v>0</v>
      </c>
      <c r="BF2468" s="20" t="str">
        <f t="shared" si="389"/>
        <v/>
      </c>
    </row>
    <row r="2469" spans="45:58" ht="14.25" customHeight="1">
      <c r="AS2469" s="18" t="str">
        <f t="shared" si="380"/>
        <v/>
      </c>
      <c r="AT2469" s="12" t="str">
        <f t="shared" si="381"/>
        <v/>
      </c>
      <c r="AU2469" s="19" t="str">
        <f t="shared" si="382"/>
        <v/>
      </c>
      <c r="AV2469" s="12" t="str">
        <f t="shared" si="383"/>
        <v/>
      </c>
      <c r="AW2469" s="12" t="str">
        <f t="shared" si="384"/>
        <v/>
      </c>
      <c r="AX2469" s="14" t="str">
        <f t="shared" si="385"/>
        <v/>
      </c>
      <c r="AY2469" s="14" t="str">
        <f>IF($B2469="","",COUNTIFS($B$5:$B2469,$B2469,$AT$5:$AT2469,$AT2469))</f>
        <v/>
      </c>
      <c r="AZ2469" s="14" t="str">
        <f>IF($B2469="","",COUNTIFS($B$5:$B2469,$B2469,$AV$5:$AV2469,$AV2469))</f>
        <v/>
      </c>
      <c r="BA2469" s="14" t="str">
        <f t="shared" si="386"/>
        <v/>
      </c>
      <c r="BB2469" s="14" t="str">
        <f t="shared" si="387"/>
        <v/>
      </c>
      <c r="BC2469" s="14">
        <f t="shared" si="388"/>
        <v>0</v>
      </c>
      <c r="BF2469" s="20" t="str">
        <f t="shared" si="389"/>
        <v/>
      </c>
    </row>
    <row r="2470" spans="45:58" ht="14.25" customHeight="1">
      <c r="AS2470" s="18" t="str">
        <f t="shared" si="380"/>
        <v/>
      </c>
      <c r="AT2470" s="12" t="str">
        <f t="shared" si="381"/>
        <v/>
      </c>
      <c r="AU2470" s="19" t="str">
        <f t="shared" si="382"/>
        <v/>
      </c>
      <c r="AV2470" s="12" t="str">
        <f t="shared" si="383"/>
        <v/>
      </c>
      <c r="AW2470" s="12" t="str">
        <f t="shared" si="384"/>
        <v/>
      </c>
      <c r="AX2470" s="14" t="str">
        <f t="shared" si="385"/>
        <v/>
      </c>
      <c r="AY2470" s="14" t="str">
        <f>IF($B2470="","",COUNTIFS($B$5:$B2470,$B2470,$AT$5:$AT2470,$AT2470))</f>
        <v/>
      </c>
      <c r="AZ2470" s="14" t="str">
        <f>IF($B2470="","",COUNTIFS($B$5:$B2470,$B2470,$AV$5:$AV2470,$AV2470))</f>
        <v/>
      </c>
      <c r="BA2470" s="14" t="str">
        <f t="shared" si="386"/>
        <v/>
      </c>
      <c r="BB2470" s="14" t="str">
        <f t="shared" si="387"/>
        <v/>
      </c>
      <c r="BC2470" s="14">
        <f t="shared" si="388"/>
        <v>0</v>
      </c>
      <c r="BF2470" s="20" t="str">
        <f t="shared" si="389"/>
        <v/>
      </c>
    </row>
    <row r="2471" spans="45:58" ht="14.25" customHeight="1">
      <c r="AS2471" s="18" t="str">
        <f t="shared" si="380"/>
        <v/>
      </c>
      <c r="AT2471" s="12" t="str">
        <f t="shared" si="381"/>
        <v/>
      </c>
      <c r="AU2471" s="19" t="str">
        <f t="shared" si="382"/>
        <v/>
      </c>
      <c r="AV2471" s="12" t="str">
        <f t="shared" si="383"/>
        <v/>
      </c>
      <c r="AW2471" s="12" t="str">
        <f t="shared" si="384"/>
        <v/>
      </c>
      <c r="AX2471" s="14" t="str">
        <f t="shared" si="385"/>
        <v/>
      </c>
      <c r="AY2471" s="14" t="str">
        <f>IF($B2471="","",COUNTIFS($B$5:$B2471,$B2471,$AT$5:$AT2471,$AT2471))</f>
        <v/>
      </c>
      <c r="AZ2471" s="14" t="str">
        <f>IF($B2471="","",COUNTIFS($B$5:$B2471,$B2471,$AV$5:$AV2471,$AV2471))</f>
        <v/>
      </c>
      <c r="BA2471" s="14" t="str">
        <f t="shared" si="386"/>
        <v/>
      </c>
      <c r="BB2471" s="14" t="str">
        <f t="shared" si="387"/>
        <v/>
      </c>
      <c r="BC2471" s="14">
        <f t="shared" si="388"/>
        <v>0</v>
      </c>
      <c r="BF2471" s="20" t="str">
        <f t="shared" si="389"/>
        <v/>
      </c>
    </row>
    <row r="2472" spans="45:58" ht="14.25" customHeight="1">
      <c r="AS2472" s="18" t="str">
        <f t="shared" si="380"/>
        <v/>
      </c>
      <c r="AT2472" s="12" t="str">
        <f t="shared" si="381"/>
        <v/>
      </c>
      <c r="AU2472" s="19" t="str">
        <f t="shared" si="382"/>
        <v/>
      </c>
      <c r="AV2472" s="12" t="str">
        <f t="shared" si="383"/>
        <v/>
      </c>
      <c r="AW2472" s="12" t="str">
        <f t="shared" si="384"/>
        <v/>
      </c>
      <c r="AX2472" s="14" t="str">
        <f t="shared" si="385"/>
        <v/>
      </c>
      <c r="AY2472" s="14" t="str">
        <f>IF($B2472="","",COUNTIFS($B$5:$B2472,$B2472,$AT$5:$AT2472,$AT2472))</f>
        <v/>
      </c>
      <c r="AZ2472" s="14" t="str">
        <f>IF($B2472="","",COUNTIFS($B$5:$B2472,$B2472,$AV$5:$AV2472,$AV2472))</f>
        <v/>
      </c>
      <c r="BA2472" s="14" t="str">
        <f t="shared" si="386"/>
        <v/>
      </c>
      <c r="BB2472" s="14" t="str">
        <f t="shared" si="387"/>
        <v/>
      </c>
      <c r="BC2472" s="14">
        <f t="shared" si="388"/>
        <v>0</v>
      </c>
      <c r="BF2472" s="20" t="str">
        <f t="shared" si="389"/>
        <v/>
      </c>
    </row>
    <row r="2473" spans="45:58" ht="14.25" customHeight="1">
      <c r="AS2473" s="18" t="str">
        <f t="shared" si="380"/>
        <v/>
      </c>
      <c r="AT2473" s="12" t="str">
        <f t="shared" si="381"/>
        <v/>
      </c>
      <c r="AU2473" s="19" t="str">
        <f t="shared" si="382"/>
        <v/>
      </c>
      <c r="AV2473" s="12" t="str">
        <f t="shared" si="383"/>
        <v/>
      </c>
      <c r="AW2473" s="12" t="str">
        <f t="shared" si="384"/>
        <v/>
      </c>
      <c r="AX2473" s="14" t="str">
        <f t="shared" si="385"/>
        <v/>
      </c>
      <c r="AY2473" s="14" t="str">
        <f>IF($B2473="","",COUNTIFS($B$5:$B2473,$B2473,$AT$5:$AT2473,$AT2473))</f>
        <v/>
      </c>
      <c r="AZ2473" s="14" t="str">
        <f>IF($B2473="","",COUNTIFS($B$5:$B2473,$B2473,$AV$5:$AV2473,$AV2473))</f>
        <v/>
      </c>
      <c r="BA2473" s="14" t="str">
        <f t="shared" si="386"/>
        <v/>
      </c>
      <c r="BB2473" s="14" t="str">
        <f t="shared" si="387"/>
        <v/>
      </c>
      <c r="BC2473" s="14">
        <f t="shared" si="388"/>
        <v>0</v>
      </c>
      <c r="BF2473" s="20" t="str">
        <f t="shared" si="389"/>
        <v/>
      </c>
    </row>
    <row r="2474" spans="45:58" ht="14.25" customHeight="1">
      <c r="AS2474" s="18" t="str">
        <f t="shared" si="380"/>
        <v/>
      </c>
      <c r="AT2474" s="12" t="str">
        <f t="shared" si="381"/>
        <v/>
      </c>
      <c r="AU2474" s="19" t="str">
        <f t="shared" si="382"/>
        <v/>
      </c>
      <c r="AV2474" s="12" t="str">
        <f t="shared" si="383"/>
        <v/>
      </c>
      <c r="AW2474" s="12" t="str">
        <f t="shared" si="384"/>
        <v/>
      </c>
      <c r="AX2474" s="14" t="str">
        <f t="shared" si="385"/>
        <v/>
      </c>
      <c r="AY2474" s="14" t="str">
        <f>IF($B2474="","",COUNTIFS($B$5:$B2474,$B2474,$AT$5:$AT2474,$AT2474))</f>
        <v/>
      </c>
      <c r="AZ2474" s="14" t="str">
        <f>IF($B2474="","",COUNTIFS($B$5:$B2474,$B2474,$AV$5:$AV2474,$AV2474))</f>
        <v/>
      </c>
      <c r="BA2474" s="14" t="str">
        <f t="shared" si="386"/>
        <v/>
      </c>
      <c r="BB2474" s="14" t="str">
        <f t="shared" si="387"/>
        <v/>
      </c>
      <c r="BC2474" s="14">
        <f t="shared" si="388"/>
        <v>0</v>
      </c>
      <c r="BF2474" s="20" t="str">
        <f t="shared" si="389"/>
        <v/>
      </c>
    </row>
    <row r="2475" spans="45:58" ht="14.25" customHeight="1">
      <c r="AS2475" s="18" t="str">
        <f t="shared" si="380"/>
        <v/>
      </c>
      <c r="AT2475" s="12" t="str">
        <f t="shared" si="381"/>
        <v/>
      </c>
      <c r="AU2475" s="19" t="str">
        <f t="shared" si="382"/>
        <v/>
      </c>
      <c r="AV2475" s="12" t="str">
        <f t="shared" si="383"/>
        <v/>
      </c>
      <c r="AW2475" s="12" t="str">
        <f t="shared" si="384"/>
        <v/>
      </c>
      <c r="AX2475" s="14" t="str">
        <f t="shared" si="385"/>
        <v/>
      </c>
      <c r="AY2475" s="14" t="str">
        <f>IF($B2475="","",COUNTIFS($B$5:$B2475,$B2475,$AT$5:$AT2475,$AT2475))</f>
        <v/>
      </c>
      <c r="AZ2475" s="14" t="str">
        <f>IF($B2475="","",COUNTIFS($B$5:$B2475,$B2475,$AV$5:$AV2475,$AV2475))</f>
        <v/>
      </c>
      <c r="BA2475" s="14" t="str">
        <f t="shared" si="386"/>
        <v/>
      </c>
      <c r="BB2475" s="14" t="str">
        <f t="shared" si="387"/>
        <v/>
      </c>
      <c r="BC2475" s="14">
        <f t="shared" si="388"/>
        <v>0</v>
      </c>
      <c r="BF2475" s="20" t="str">
        <f t="shared" si="389"/>
        <v/>
      </c>
    </row>
    <row r="2476" spans="45:58" ht="14.25" customHeight="1">
      <c r="AS2476" s="18" t="str">
        <f t="shared" si="380"/>
        <v/>
      </c>
      <c r="AT2476" s="12" t="str">
        <f t="shared" si="381"/>
        <v/>
      </c>
      <c r="AU2476" s="19" t="str">
        <f t="shared" si="382"/>
        <v/>
      </c>
      <c r="AV2476" s="12" t="str">
        <f t="shared" si="383"/>
        <v/>
      </c>
      <c r="AW2476" s="12" t="str">
        <f t="shared" si="384"/>
        <v/>
      </c>
      <c r="AX2476" s="14" t="str">
        <f t="shared" si="385"/>
        <v/>
      </c>
      <c r="AY2476" s="14" t="str">
        <f>IF($B2476="","",COUNTIFS($B$5:$B2476,$B2476,$AT$5:$AT2476,$AT2476))</f>
        <v/>
      </c>
      <c r="AZ2476" s="14" t="str">
        <f>IF($B2476="","",COUNTIFS($B$5:$B2476,$B2476,$AV$5:$AV2476,$AV2476))</f>
        <v/>
      </c>
      <c r="BA2476" s="14" t="str">
        <f t="shared" si="386"/>
        <v/>
      </c>
      <c r="BB2476" s="14" t="str">
        <f t="shared" si="387"/>
        <v/>
      </c>
      <c r="BC2476" s="14">
        <f t="shared" si="388"/>
        <v>0</v>
      </c>
      <c r="BF2476" s="20" t="str">
        <f t="shared" si="389"/>
        <v/>
      </c>
    </row>
    <row r="2477" spans="45:58" ht="14.25" customHeight="1">
      <c r="AS2477" s="18" t="str">
        <f t="shared" si="380"/>
        <v/>
      </c>
      <c r="AT2477" s="12" t="str">
        <f t="shared" si="381"/>
        <v/>
      </c>
      <c r="AU2477" s="19" t="str">
        <f t="shared" si="382"/>
        <v/>
      </c>
      <c r="AV2477" s="12" t="str">
        <f t="shared" si="383"/>
        <v/>
      </c>
      <c r="AW2477" s="12" t="str">
        <f t="shared" si="384"/>
        <v/>
      </c>
      <c r="AX2477" s="14" t="str">
        <f t="shared" si="385"/>
        <v/>
      </c>
      <c r="AY2477" s="14" t="str">
        <f>IF($B2477="","",COUNTIFS($B$5:$B2477,$B2477,$AT$5:$AT2477,$AT2477))</f>
        <v/>
      </c>
      <c r="AZ2477" s="14" t="str">
        <f>IF($B2477="","",COUNTIFS($B$5:$B2477,$B2477,$AV$5:$AV2477,$AV2477))</f>
        <v/>
      </c>
      <c r="BA2477" s="14" t="str">
        <f t="shared" si="386"/>
        <v/>
      </c>
      <c r="BB2477" s="14" t="str">
        <f t="shared" si="387"/>
        <v/>
      </c>
      <c r="BC2477" s="14">
        <f t="shared" si="388"/>
        <v>0</v>
      </c>
      <c r="BF2477" s="20" t="str">
        <f t="shared" si="389"/>
        <v/>
      </c>
    </row>
    <row r="2478" spans="45:58" ht="14.25" customHeight="1">
      <c r="AS2478" s="18" t="str">
        <f t="shared" si="380"/>
        <v/>
      </c>
      <c r="AT2478" s="12" t="str">
        <f t="shared" si="381"/>
        <v/>
      </c>
      <c r="AU2478" s="19" t="str">
        <f t="shared" si="382"/>
        <v/>
      </c>
      <c r="AV2478" s="12" t="str">
        <f t="shared" si="383"/>
        <v/>
      </c>
      <c r="AW2478" s="12" t="str">
        <f t="shared" si="384"/>
        <v/>
      </c>
      <c r="AX2478" s="14" t="str">
        <f t="shared" si="385"/>
        <v/>
      </c>
      <c r="AY2478" s="14" t="str">
        <f>IF($B2478="","",COUNTIFS($B$5:$B2478,$B2478,$AT$5:$AT2478,$AT2478))</f>
        <v/>
      </c>
      <c r="AZ2478" s="14" t="str">
        <f>IF($B2478="","",COUNTIFS($B$5:$B2478,$B2478,$AV$5:$AV2478,$AV2478))</f>
        <v/>
      </c>
      <c r="BA2478" s="14" t="str">
        <f t="shared" si="386"/>
        <v/>
      </c>
      <c r="BB2478" s="14" t="str">
        <f t="shared" si="387"/>
        <v/>
      </c>
      <c r="BC2478" s="14">
        <f t="shared" si="388"/>
        <v>0</v>
      </c>
      <c r="BF2478" s="20" t="str">
        <f t="shared" si="389"/>
        <v/>
      </c>
    </row>
    <row r="2479" spans="45:58" ht="14.25" customHeight="1">
      <c r="AS2479" s="18" t="str">
        <f t="shared" si="380"/>
        <v/>
      </c>
      <c r="AT2479" s="12" t="str">
        <f t="shared" si="381"/>
        <v/>
      </c>
      <c r="AU2479" s="19" t="str">
        <f t="shared" si="382"/>
        <v/>
      </c>
      <c r="AV2479" s="12" t="str">
        <f t="shared" si="383"/>
        <v/>
      </c>
      <c r="AW2479" s="12" t="str">
        <f t="shared" si="384"/>
        <v/>
      </c>
      <c r="AX2479" s="14" t="str">
        <f t="shared" si="385"/>
        <v/>
      </c>
      <c r="AY2479" s="14" t="str">
        <f>IF($B2479="","",COUNTIFS($B$5:$B2479,$B2479,$AT$5:$AT2479,$AT2479))</f>
        <v/>
      </c>
      <c r="AZ2479" s="14" t="str">
        <f>IF($B2479="","",COUNTIFS($B$5:$B2479,$B2479,$AV$5:$AV2479,$AV2479))</f>
        <v/>
      </c>
      <c r="BA2479" s="14" t="str">
        <f t="shared" si="386"/>
        <v/>
      </c>
      <c r="BB2479" s="14" t="str">
        <f t="shared" si="387"/>
        <v/>
      </c>
      <c r="BC2479" s="14">
        <f t="shared" si="388"/>
        <v>0</v>
      </c>
      <c r="BF2479" s="20" t="str">
        <f t="shared" si="389"/>
        <v/>
      </c>
    </row>
    <row r="2480" spans="45:58" ht="14.25" customHeight="1">
      <c r="AS2480" s="18" t="str">
        <f t="shared" si="380"/>
        <v/>
      </c>
      <c r="AT2480" s="12" t="str">
        <f t="shared" si="381"/>
        <v/>
      </c>
      <c r="AU2480" s="19" t="str">
        <f t="shared" si="382"/>
        <v/>
      </c>
      <c r="AV2480" s="12" t="str">
        <f t="shared" si="383"/>
        <v/>
      </c>
      <c r="AW2480" s="12" t="str">
        <f t="shared" si="384"/>
        <v/>
      </c>
      <c r="AX2480" s="14" t="str">
        <f t="shared" si="385"/>
        <v/>
      </c>
      <c r="AY2480" s="14" t="str">
        <f>IF($B2480="","",COUNTIFS($B$5:$B2480,$B2480,$AT$5:$AT2480,$AT2480))</f>
        <v/>
      </c>
      <c r="AZ2480" s="14" t="str">
        <f>IF($B2480="","",COUNTIFS($B$5:$B2480,$B2480,$AV$5:$AV2480,$AV2480))</f>
        <v/>
      </c>
      <c r="BA2480" s="14" t="str">
        <f t="shared" si="386"/>
        <v/>
      </c>
      <c r="BB2480" s="14" t="str">
        <f t="shared" si="387"/>
        <v/>
      </c>
      <c r="BC2480" s="14">
        <f t="shared" si="388"/>
        <v>0</v>
      </c>
      <c r="BF2480" s="20" t="str">
        <f t="shared" si="389"/>
        <v/>
      </c>
    </row>
    <row r="2481" spans="45:58" ht="14.25" customHeight="1">
      <c r="AS2481" s="18" t="str">
        <f t="shared" si="380"/>
        <v/>
      </c>
      <c r="AT2481" s="12" t="str">
        <f t="shared" si="381"/>
        <v/>
      </c>
      <c r="AU2481" s="19" t="str">
        <f t="shared" si="382"/>
        <v/>
      </c>
      <c r="AV2481" s="12" t="str">
        <f t="shared" si="383"/>
        <v/>
      </c>
      <c r="AW2481" s="12" t="str">
        <f t="shared" si="384"/>
        <v/>
      </c>
      <c r="AX2481" s="14" t="str">
        <f t="shared" si="385"/>
        <v/>
      </c>
      <c r="AY2481" s="14" t="str">
        <f>IF($B2481="","",COUNTIFS($B$5:$B2481,$B2481,$AT$5:$AT2481,$AT2481))</f>
        <v/>
      </c>
      <c r="AZ2481" s="14" t="str">
        <f>IF($B2481="","",COUNTIFS($B$5:$B2481,$B2481,$AV$5:$AV2481,$AV2481))</f>
        <v/>
      </c>
      <c r="BA2481" s="14" t="str">
        <f t="shared" si="386"/>
        <v/>
      </c>
      <c r="BB2481" s="14" t="str">
        <f t="shared" si="387"/>
        <v/>
      </c>
      <c r="BC2481" s="14">
        <f t="shared" si="388"/>
        <v>0</v>
      </c>
      <c r="BF2481" s="20" t="str">
        <f t="shared" si="389"/>
        <v/>
      </c>
    </row>
    <row r="2482" spans="45:58" ht="14.25" customHeight="1">
      <c r="AS2482" s="18" t="str">
        <f t="shared" si="380"/>
        <v/>
      </c>
      <c r="AT2482" s="12" t="str">
        <f t="shared" si="381"/>
        <v/>
      </c>
      <c r="AU2482" s="19" t="str">
        <f t="shared" si="382"/>
        <v/>
      </c>
      <c r="AV2482" s="12" t="str">
        <f t="shared" si="383"/>
        <v/>
      </c>
      <c r="AW2482" s="12" t="str">
        <f t="shared" si="384"/>
        <v/>
      </c>
      <c r="AX2482" s="14" t="str">
        <f t="shared" si="385"/>
        <v/>
      </c>
      <c r="AY2482" s="14" t="str">
        <f>IF($B2482="","",COUNTIFS($B$5:$B2482,$B2482,$AT$5:$AT2482,$AT2482))</f>
        <v/>
      </c>
      <c r="AZ2482" s="14" t="str">
        <f>IF($B2482="","",COUNTIFS($B$5:$B2482,$B2482,$AV$5:$AV2482,$AV2482))</f>
        <v/>
      </c>
      <c r="BA2482" s="14" t="str">
        <f t="shared" si="386"/>
        <v/>
      </c>
      <c r="BB2482" s="14" t="str">
        <f t="shared" si="387"/>
        <v/>
      </c>
      <c r="BC2482" s="14">
        <f t="shared" si="388"/>
        <v>0</v>
      </c>
      <c r="BF2482" s="20" t="str">
        <f t="shared" si="389"/>
        <v/>
      </c>
    </row>
    <row r="2483" spans="45:58" ht="14.25" customHeight="1">
      <c r="AS2483" s="18" t="str">
        <f t="shared" si="380"/>
        <v/>
      </c>
      <c r="AT2483" s="12" t="str">
        <f t="shared" si="381"/>
        <v/>
      </c>
      <c r="AU2483" s="19" t="str">
        <f t="shared" si="382"/>
        <v/>
      </c>
      <c r="AV2483" s="12" t="str">
        <f t="shared" si="383"/>
        <v/>
      </c>
      <c r="AW2483" s="12" t="str">
        <f t="shared" si="384"/>
        <v/>
      </c>
      <c r="AX2483" s="14" t="str">
        <f t="shared" si="385"/>
        <v/>
      </c>
      <c r="AY2483" s="14" t="str">
        <f>IF($B2483="","",COUNTIFS($B$5:$B2483,$B2483,$AT$5:$AT2483,$AT2483))</f>
        <v/>
      </c>
      <c r="AZ2483" s="14" t="str">
        <f>IF($B2483="","",COUNTIFS($B$5:$B2483,$B2483,$AV$5:$AV2483,$AV2483))</f>
        <v/>
      </c>
      <c r="BA2483" s="14" t="str">
        <f t="shared" si="386"/>
        <v/>
      </c>
      <c r="BB2483" s="14" t="str">
        <f t="shared" si="387"/>
        <v/>
      </c>
      <c r="BC2483" s="14">
        <f t="shared" si="388"/>
        <v>0</v>
      </c>
      <c r="BF2483" s="20" t="str">
        <f t="shared" si="389"/>
        <v/>
      </c>
    </row>
    <row r="2484" spans="45:58" ht="14.25" customHeight="1">
      <c r="AS2484" s="18" t="str">
        <f t="shared" si="380"/>
        <v/>
      </c>
      <c r="AT2484" s="12" t="str">
        <f t="shared" si="381"/>
        <v/>
      </c>
      <c r="AU2484" s="19" t="str">
        <f t="shared" si="382"/>
        <v/>
      </c>
      <c r="AV2484" s="12" t="str">
        <f t="shared" si="383"/>
        <v/>
      </c>
      <c r="AW2484" s="12" t="str">
        <f t="shared" si="384"/>
        <v/>
      </c>
      <c r="AX2484" s="14" t="str">
        <f t="shared" si="385"/>
        <v/>
      </c>
      <c r="AY2484" s="14" t="str">
        <f>IF($B2484="","",COUNTIFS($B$5:$B2484,$B2484,$AT$5:$AT2484,$AT2484))</f>
        <v/>
      </c>
      <c r="AZ2484" s="14" t="str">
        <f>IF($B2484="","",COUNTIFS($B$5:$B2484,$B2484,$AV$5:$AV2484,$AV2484))</f>
        <v/>
      </c>
      <c r="BA2484" s="14" t="str">
        <f t="shared" si="386"/>
        <v/>
      </c>
      <c r="BB2484" s="14" t="str">
        <f t="shared" si="387"/>
        <v/>
      </c>
      <c r="BC2484" s="14">
        <f t="shared" si="388"/>
        <v>0</v>
      </c>
      <c r="BF2484" s="20" t="str">
        <f t="shared" si="389"/>
        <v/>
      </c>
    </row>
    <row r="2485" spans="45:58" ht="14.25" customHeight="1">
      <c r="AS2485" s="18" t="str">
        <f t="shared" si="380"/>
        <v/>
      </c>
      <c r="AT2485" s="12" t="str">
        <f t="shared" si="381"/>
        <v/>
      </c>
      <c r="AU2485" s="19" t="str">
        <f t="shared" si="382"/>
        <v/>
      </c>
      <c r="AV2485" s="12" t="str">
        <f t="shared" si="383"/>
        <v/>
      </c>
      <c r="AW2485" s="12" t="str">
        <f t="shared" si="384"/>
        <v/>
      </c>
      <c r="AX2485" s="14" t="str">
        <f t="shared" si="385"/>
        <v/>
      </c>
      <c r="AY2485" s="14" t="str">
        <f>IF($B2485="","",COUNTIFS($B$5:$B2485,$B2485,$AT$5:$AT2485,$AT2485))</f>
        <v/>
      </c>
      <c r="AZ2485" s="14" t="str">
        <f>IF($B2485="","",COUNTIFS($B$5:$B2485,$B2485,$AV$5:$AV2485,$AV2485))</f>
        <v/>
      </c>
      <c r="BA2485" s="14" t="str">
        <f t="shared" si="386"/>
        <v/>
      </c>
      <c r="BB2485" s="14" t="str">
        <f t="shared" si="387"/>
        <v/>
      </c>
      <c r="BC2485" s="14">
        <f t="shared" si="388"/>
        <v>0</v>
      </c>
      <c r="BF2485" s="20" t="str">
        <f t="shared" si="389"/>
        <v/>
      </c>
    </row>
    <row r="2486" spans="45:58" ht="14.25" customHeight="1">
      <c r="AS2486" s="18" t="str">
        <f t="shared" si="380"/>
        <v/>
      </c>
      <c r="AT2486" s="12" t="str">
        <f t="shared" si="381"/>
        <v/>
      </c>
      <c r="AU2486" s="19" t="str">
        <f t="shared" si="382"/>
        <v/>
      </c>
      <c r="AV2486" s="12" t="str">
        <f t="shared" si="383"/>
        <v/>
      </c>
      <c r="AW2486" s="12" t="str">
        <f t="shared" si="384"/>
        <v/>
      </c>
      <c r="AX2486" s="14" t="str">
        <f t="shared" si="385"/>
        <v/>
      </c>
      <c r="AY2486" s="14" t="str">
        <f>IF($B2486="","",COUNTIFS($B$5:$B2486,$B2486,$AT$5:$AT2486,$AT2486))</f>
        <v/>
      </c>
      <c r="AZ2486" s="14" t="str">
        <f>IF($B2486="","",COUNTIFS($B$5:$B2486,$B2486,$AV$5:$AV2486,$AV2486))</f>
        <v/>
      </c>
      <c r="BA2486" s="14" t="str">
        <f t="shared" si="386"/>
        <v/>
      </c>
      <c r="BB2486" s="14" t="str">
        <f t="shared" si="387"/>
        <v/>
      </c>
      <c r="BC2486" s="14">
        <f t="shared" si="388"/>
        <v>0</v>
      </c>
      <c r="BF2486" s="20" t="str">
        <f t="shared" si="389"/>
        <v/>
      </c>
    </row>
    <row r="2487" spans="45:58" ht="14.25" customHeight="1">
      <c r="AS2487" s="18" t="str">
        <f t="shared" si="380"/>
        <v/>
      </c>
      <c r="AT2487" s="12" t="str">
        <f t="shared" si="381"/>
        <v/>
      </c>
      <c r="AU2487" s="19" t="str">
        <f t="shared" si="382"/>
        <v/>
      </c>
      <c r="AV2487" s="12" t="str">
        <f t="shared" si="383"/>
        <v/>
      </c>
      <c r="AW2487" s="12" t="str">
        <f t="shared" si="384"/>
        <v/>
      </c>
      <c r="AX2487" s="14" t="str">
        <f t="shared" si="385"/>
        <v/>
      </c>
      <c r="AY2487" s="14" t="str">
        <f>IF($B2487="","",COUNTIFS($B$5:$B2487,$B2487,$AT$5:$AT2487,$AT2487))</f>
        <v/>
      </c>
      <c r="AZ2487" s="14" t="str">
        <f>IF($B2487="","",COUNTIFS($B$5:$B2487,$B2487,$AV$5:$AV2487,$AV2487))</f>
        <v/>
      </c>
      <c r="BA2487" s="14" t="str">
        <f t="shared" si="386"/>
        <v/>
      </c>
      <c r="BB2487" s="14" t="str">
        <f t="shared" si="387"/>
        <v/>
      </c>
      <c r="BC2487" s="14">
        <f t="shared" si="388"/>
        <v>0</v>
      </c>
      <c r="BF2487" s="20" t="str">
        <f t="shared" si="389"/>
        <v/>
      </c>
    </row>
    <row r="2488" spans="45:58" ht="14.25" customHeight="1">
      <c r="AS2488" s="18" t="str">
        <f t="shared" si="380"/>
        <v/>
      </c>
      <c r="AT2488" s="12" t="str">
        <f t="shared" si="381"/>
        <v/>
      </c>
      <c r="AU2488" s="19" t="str">
        <f t="shared" si="382"/>
        <v/>
      </c>
      <c r="AV2488" s="12" t="str">
        <f t="shared" si="383"/>
        <v/>
      </c>
      <c r="AW2488" s="12" t="str">
        <f t="shared" si="384"/>
        <v/>
      </c>
      <c r="AX2488" s="14" t="str">
        <f t="shared" si="385"/>
        <v/>
      </c>
      <c r="AY2488" s="14" t="str">
        <f>IF($B2488="","",COUNTIFS($B$5:$B2488,$B2488,$AT$5:$AT2488,$AT2488))</f>
        <v/>
      </c>
      <c r="AZ2488" s="14" t="str">
        <f>IF($B2488="","",COUNTIFS($B$5:$B2488,$B2488,$AV$5:$AV2488,$AV2488))</f>
        <v/>
      </c>
      <c r="BA2488" s="14" t="str">
        <f t="shared" si="386"/>
        <v/>
      </c>
      <c r="BB2488" s="14" t="str">
        <f t="shared" si="387"/>
        <v/>
      </c>
      <c r="BC2488" s="14">
        <f t="shared" si="388"/>
        <v>0</v>
      </c>
      <c r="BF2488" s="20" t="str">
        <f t="shared" si="389"/>
        <v/>
      </c>
    </row>
    <row r="2489" spans="45:58" ht="14.25" customHeight="1">
      <c r="AS2489" s="18" t="str">
        <f t="shared" si="380"/>
        <v/>
      </c>
      <c r="AT2489" s="12" t="str">
        <f t="shared" si="381"/>
        <v/>
      </c>
      <c r="AU2489" s="19" t="str">
        <f t="shared" si="382"/>
        <v/>
      </c>
      <c r="AV2489" s="12" t="str">
        <f t="shared" si="383"/>
        <v/>
      </c>
      <c r="AW2489" s="12" t="str">
        <f t="shared" si="384"/>
        <v/>
      </c>
      <c r="AX2489" s="14" t="str">
        <f t="shared" si="385"/>
        <v/>
      </c>
      <c r="AY2489" s="14" t="str">
        <f>IF($B2489="","",COUNTIFS($B$5:$B2489,$B2489,$AT$5:$AT2489,$AT2489))</f>
        <v/>
      </c>
      <c r="AZ2489" s="14" t="str">
        <f>IF($B2489="","",COUNTIFS($B$5:$B2489,$B2489,$AV$5:$AV2489,$AV2489))</f>
        <v/>
      </c>
      <c r="BA2489" s="14" t="str">
        <f t="shared" si="386"/>
        <v/>
      </c>
      <c r="BB2489" s="14" t="str">
        <f t="shared" si="387"/>
        <v/>
      </c>
      <c r="BC2489" s="14">
        <f t="shared" si="388"/>
        <v>0</v>
      </c>
      <c r="BF2489" s="20" t="str">
        <f t="shared" si="389"/>
        <v/>
      </c>
    </row>
    <row r="2490" spans="45:58" ht="14.25" customHeight="1">
      <c r="AS2490" s="18" t="str">
        <f t="shared" si="380"/>
        <v/>
      </c>
      <c r="AT2490" s="12" t="str">
        <f t="shared" si="381"/>
        <v/>
      </c>
      <c r="AU2490" s="19" t="str">
        <f t="shared" si="382"/>
        <v/>
      </c>
      <c r="AV2490" s="12" t="str">
        <f t="shared" si="383"/>
        <v/>
      </c>
      <c r="AW2490" s="12" t="str">
        <f t="shared" si="384"/>
        <v/>
      </c>
      <c r="AX2490" s="14" t="str">
        <f t="shared" si="385"/>
        <v/>
      </c>
      <c r="AY2490" s="14" t="str">
        <f>IF($B2490="","",COUNTIFS($B$5:$B2490,$B2490,$AT$5:$AT2490,$AT2490))</f>
        <v/>
      </c>
      <c r="AZ2490" s="14" t="str">
        <f>IF($B2490="","",COUNTIFS($B$5:$B2490,$B2490,$AV$5:$AV2490,$AV2490))</f>
        <v/>
      </c>
      <c r="BA2490" s="14" t="str">
        <f t="shared" si="386"/>
        <v/>
      </c>
      <c r="BB2490" s="14" t="str">
        <f t="shared" si="387"/>
        <v/>
      </c>
      <c r="BC2490" s="14">
        <f t="shared" si="388"/>
        <v>0</v>
      </c>
      <c r="BF2490" s="20" t="str">
        <f t="shared" si="389"/>
        <v/>
      </c>
    </row>
    <row r="2491" spans="45:58" ht="14.25" customHeight="1">
      <c r="AS2491" s="18" t="str">
        <f t="shared" si="380"/>
        <v/>
      </c>
      <c r="AT2491" s="12" t="str">
        <f t="shared" si="381"/>
        <v/>
      </c>
      <c r="AU2491" s="19" t="str">
        <f t="shared" si="382"/>
        <v/>
      </c>
      <c r="AV2491" s="12" t="str">
        <f t="shared" si="383"/>
        <v/>
      </c>
      <c r="AW2491" s="12" t="str">
        <f t="shared" si="384"/>
        <v/>
      </c>
      <c r="AX2491" s="14" t="str">
        <f t="shared" si="385"/>
        <v/>
      </c>
      <c r="AY2491" s="14" t="str">
        <f>IF($B2491="","",COUNTIFS($B$5:$B2491,$B2491,$AT$5:$AT2491,$AT2491))</f>
        <v/>
      </c>
      <c r="AZ2491" s="14" t="str">
        <f>IF($B2491="","",COUNTIFS($B$5:$B2491,$B2491,$AV$5:$AV2491,$AV2491))</f>
        <v/>
      </c>
      <c r="BA2491" s="14" t="str">
        <f t="shared" si="386"/>
        <v/>
      </c>
      <c r="BB2491" s="14" t="str">
        <f t="shared" si="387"/>
        <v/>
      </c>
      <c r="BC2491" s="14">
        <f t="shared" si="388"/>
        <v>0</v>
      </c>
      <c r="BF2491" s="20" t="str">
        <f t="shared" si="389"/>
        <v/>
      </c>
    </row>
    <row r="2492" spans="45:58" ht="14.25" customHeight="1">
      <c r="AS2492" s="18" t="str">
        <f t="shared" si="380"/>
        <v/>
      </c>
      <c r="AT2492" s="12" t="str">
        <f t="shared" si="381"/>
        <v/>
      </c>
      <c r="AU2492" s="19" t="str">
        <f t="shared" si="382"/>
        <v/>
      </c>
      <c r="AV2492" s="12" t="str">
        <f t="shared" si="383"/>
        <v/>
      </c>
      <c r="AW2492" s="12" t="str">
        <f t="shared" si="384"/>
        <v/>
      </c>
      <c r="AX2492" s="14" t="str">
        <f t="shared" si="385"/>
        <v/>
      </c>
      <c r="AY2492" s="14" t="str">
        <f>IF($B2492="","",COUNTIFS($B$5:$B2492,$B2492,$AT$5:$AT2492,$AT2492))</f>
        <v/>
      </c>
      <c r="AZ2492" s="14" t="str">
        <f>IF($B2492="","",COUNTIFS($B$5:$B2492,$B2492,$AV$5:$AV2492,$AV2492))</f>
        <v/>
      </c>
      <c r="BA2492" s="14" t="str">
        <f t="shared" si="386"/>
        <v/>
      </c>
      <c r="BB2492" s="14" t="str">
        <f t="shared" si="387"/>
        <v/>
      </c>
      <c r="BC2492" s="14">
        <f t="shared" si="388"/>
        <v>0</v>
      </c>
      <c r="BF2492" s="20" t="str">
        <f t="shared" si="389"/>
        <v/>
      </c>
    </row>
    <row r="2493" spans="45:58" ht="14.25" customHeight="1">
      <c r="AS2493" s="18" t="str">
        <f t="shared" si="380"/>
        <v/>
      </c>
      <c r="AT2493" s="12" t="str">
        <f t="shared" si="381"/>
        <v/>
      </c>
      <c r="AU2493" s="19" t="str">
        <f t="shared" si="382"/>
        <v/>
      </c>
      <c r="AV2493" s="12" t="str">
        <f t="shared" si="383"/>
        <v/>
      </c>
      <c r="AW2493" s="12" t="str">
        <f t="shared" si="384"/>
        <v/>
      </c>
      <c r="AX2493" s="14" t="str">
        <f t="shared" si="385"/>
        <v/>
      </c>
      <c r="AY2493" s="14" t="str">
        <f>IF($B2493="","",COUNTIFS($B$5:$B2493,$B2493,$AT$5:$AT2493,$AT2493))</f>
        <v/>
      </c>
      <c r="AZ2493" s="14" t="str">
        <f>IF($B2493="","",COUNTIFS($B$5:$B2493,$B2493,$AV$5:$AV2493,$AV2493))</f>
        <v/>
      </c>
      <c r="BA2493" s="14" t="str">
        <f t="shared" si="386"/>
        <v/>
      </c>
      <c r="BB2493" s="14" t="str">
        <f t="shared" si="387"/>
        <v/>
      </c>
      <c r="BC2493" s="14">
        <f t="shared" si="388"/>
        <v>0</v>
      </c>
      <c r="BF2493" s="20" t="str">
        <f t="shared" si="389"/>
        <v/>
      </c>
    </row>
    <row r="2494" spans="45:58" ht="14.25" customHeight="1">
      <c r="AS2494" s="18" t="str">
        <f t="shared" si="380"/>
        <v/>
      </c>
      <c r="AT2494" s="12" t="str">
        <f t="shared" si="381"/>
        <v/>
      </c>
      <c r="AU2494" s="19" t="str">
        <f t="shared" si="382"/>
        <v/>
      </c>
      <c r="AV2494" s="12" t="str">
        <f t="shared" si="383"/>
        <v/>
      </c>
      <c r="AW2494" s="12" t="str">
        <f t="shared" si="384"/>
        <v/>
      </c>
      <c r="AX2494" s="14" t="str">
        <f t="shared" si="385"/>
        <v/>
      </c>
      <c r="AY2494" s="14" t="str">
        <f>IF($B2494="","",COUNTIFS($B$5:$B2494,$B2494,$AT$5:$AT2494,$AT2494))</f>
        <v/>
      </c>
      <c r="AZ2494" s="14" t="str">
        <f>IF($B2494="","",COUNTIFS($B$5:$B2494,$B2494,$AV$5:$AV2494,$AV2494))</f>
        <v/>
      </c>
      <c r="BA2494" s="14" t="str">
        <f t="shared" si="386"/>
        <v/>
      </c>
      <c r="BB2494" s="14" t="str">
        <f t="shared" si="387"/>
        <v/>
      </c>
      <c r="BC2494" s="14">
        <f t="shared" si="388"/>
        <v>0</v>
      </c>
      <c r="BF2494" s="20" t="str">
        <f t="shared" si="389"/>
        <v/>
      </c>
    </row>
    <row r="2495" spans="45:58" ht="14.25" customHeight="1">
      <c r="AS2495" s="18" t="str">
        <f t="shared" si="380"/>
        <v/>
      </c>
      <c r="AT2495" s="12" t="str">
        <f t="shared" si="381"/>
        <v/>
      </c>
      <c r="AU2495" s="19" t="str">
        <f t="shared" si="382"/>
        <v/>
      </c>
      <c r="AV2495" s="12" t="str">
        <f t="shared" si="383"/>
        <v/>
      </c>
      <c r="AW2495" s="12" t="str">
        <f t="shared" si="384"/>
        <v/>
      </c>
      <c r="AX2495" s="14" t="str">
        <f t="shared" si="385"/>
        <v/>
      </c>
      <c r="AY2495" s="14" t="str">
        <f>IF($B2495="","",COUNTIFS($B$5:$B2495,$B2495,$AT$5:$AT2495,$AT2495))</f>
        <v/>
      </c>
      <c r="AZ2495" s="14" t="str">
        <f>IF($B2495="","",COUNTIFS($B$5:$B2495,$B2495,$AV$5:$AV2495,$AV2495))</f>
        <v/>
      </c>
      <c r="BA2495" s="14" t="str">
        <f t="shared" si="386"/>
        <v/>
      </c>
      <c r="BB2495" s="14" t="str">
        <f t="shared" si="387"/>
        <v/>
      </c>
      <c r="BC2495" s="14">
        <f t="shared" si="388"/>
        <v>0</v>
      </c>
      <c r="BF2495" s="20" t="str">
        <f t="shared" si="389"/>
        <v/>
      </c>
    </row>
    <row r="2496" spans="45:58" ht="14.25" customHeight="1">
      <c r="AS2496" s="18" t="str">
        <f t="shared" si="380"/>
        <v/>
      </c>
      <c r="AT2496" s="12" t="str">
        <f t="shared" si="381"/>
        <v/>
      </c>
      <c r="AU2496" s="19" t="str">
        <f t="shared" si="382"/>
        <v/>
      </c>
      <c r="AV2496" s="12" t="str">
        <f t="shared" si="383"/>
        <v/>
      </c>
      <c r="AW2496" s="12" t="str">
        <f t="shared" si="384"/>
        <v/>
      </c>
      <c r="AX2496" s="14" t="str">
        <f t="shared" si="385"/>
        <v/>
      </c>
      <c r="AY2496" s="14" t="str">
        <f>IF($B2496="","",COUNTIFS($B$5:$B2496,$B2496,$AT$5:$AT2496,$AT2496))</f>
        <v/>
      </c>
      <c r="AZ2496" s="14" t="str">
        <f>IF($B2496="","",COUNTIFS($B$5:$B2496,$B2496,$AV$5:$AV2496,$AV2496))</f>
        <v/>
      </c>
      <c r="BA2496" s="14" t="str">
        <f t="shared" si="386"/>
        <v/>
      </c>
      <c r="BB2496" s="14" t="str">
        <f t="shared" si="387"/>
        <v/>
      </c>
      <c r="BC2496" s="14">
        <f t="shared" si="388"/>
        <v>0</v>
      </c>
      <c r="BF2496" s="20" t="str">
        <f t="shared" si="389"/>
        <v/>
      </c>
    </row>
    <row r="2497" spans="45:58" ht="14.25" customHeight="1">
      <c r="AS2497" s="18" t="str">
        <f t="shared" si="380"/>
        <v/>
      </c>
      <c r="AT2497" s="12" t="str">
        <f t="shared" si="381"/>
        <v/>
      </c>
      <c r="AU2497" s="19" t="str">
        <f t="shared" si="382"/>
        <v/>
      </c>
      <c r="AV2497" s="12" t="str">
        <f t="shared" si="383"/>
        <v/>
      </c>
      <c r="AW2497" s="12" t="str">
        <f t="shared" si="384"/>
        <v/>
      </c>
      <c r="AX2497" s="14" t="str">
        <f t="shared" si="385"/>
        <v/>
      </c>
      <c r="AY2497" s="14" t="str">
        <f>IF($B2497="","",COUNTIFS($B$5:$B2497,$B2497,$AT$5:$AT2497,$AT2497))</f>
        <v/>
      </c>
      <c r="AZ2497" s="14" t="str">
        <f>IF($B2497="","",COUNTIFS($B$5:$B2497,$B2497,$AV$5:$AV2497,$AV2497))</f>
        <v/>
      </c>
      <c r="BA2497" s="14" t="str">
        <f t="shared" si="386"/>
        <v/>
      </c>
      <c r="BB2497" s="14" t="str">
        <f t="shared" si="387"/>
        <v/>
      </c>
      <c r="BC2497" s="14">
        <f t="shared" si="388"/>
        <v>0</v>
      </c>
      <c r="BF2497" s="20" t="str">
        <f t="shared" si="389"/>
        <v/>
      </c>
    </row>
    <row r="2498" spans="45:58" ht="14.25" customHeight="1">
      <c r="AS2498" s="18" t="str">
        <f t="shared" si="380"/>
        <v/>
      </c>
      <c r="AT2498" s="12" t="str">
        <f t="shared" si="381"/>
        <v/>
      </c>
      <c r="AU2498" s="19" t="str">
        <f t="shared" si="382"/>
        <v/>
      </c>
      <c r="AV2498" s="12" t="str">
        <f t="shared" si="383"/>
        <v/>
      </c>
      <c r="AW2498" s="12" t="str">
        <f t="shared" si="384"/>
        <v/>
      </c>
      <c r="AX2498" s="14" t="str">
        <f t="shared" si="385"/>
        <v/>
      </c>
      <c r="AY2498" s="14" t="str">
        <f>IF($B2498="","",COUNTIFS($B$5:$B2498,$B2498,$AT$5:$AT2498,$AT2498))</f>
        <v/>
      </c>
      <c r="AZ2498" s="14" t="str">
        <f>IF($B2498="","",COUNTIFS($B$5:$B2498,$B2498,$AV$5:$AV2498,$AV2498))</f>
        <v/>
      </c>
      <c r="BA2498" s="14" t="str">
        <f t="shared" si="386"/>
        <v/>
      </c>
      <c r="BB2498" s="14" t="str">
        <f t="shared" si="387"/>
        <v/>
      </c>
      <c r="BC2498" s="14">
        <f t="shared" si="388"/>
        <v>0</v>
      </c>
      <c r="BF2498" s="20" t="str">
        <f t="shared" si="389"/>
        <v/>
      </c>
    </row>
    <row r="2499" spans="45:58" ht="14.25" customHeight="1">
      <c r="AS2499" s="18" t="str">
        <f t="shared" si="380"/>
        <v/>
      </c>
      <c r="AT2499" s="12" t="str">
        <f t="shared" si="381"/>
        <v/>
      </c>
      <c r="AU2499" s="19" t="str">
        <f t="shared" si="382"/>
        <v/>
      </c>
      <c r="AV2499" s="12" t="str">
        <f t="shared" si="383"/>
        <v/>
      </c>
      <c r="AW2499" s="12" t="str">
        <f t="shared" si="384"/>
        <v/>
      </c>
      <c r="AX2499" s="14" t="str">
        <f t="shared" si="385"/>
        <v/>
      </c>
      <c r="AY2499" s="14" t="str">
        <f>IF($B2499="","",COUNTIFS($B$5:$B2499,$B2499,$AT$5:$AT2499,$AT2499))</f>
        <v/>
      </c>
      <c r="AZ2499" s="14" t="str">
        <f>IF($B2499="","",COUNTIFS($B$5:$B2499,$B2499,$AV$5:$AV2499,$AV2499))</f>
        <v/>
      </c>
      <c r="BA2499" s="14" t="str">
        <f t="shared" si="386"/>
        <v/>
      </c>
      <c r="BB2499" s="14" t="str">
        <f t="shared" si="387"/>
        <v/>
      </c>
      <c r="BC2499" s="14">
        <f t="shared" si="388"/>
        <v>0</v>
      </c>
      <c r="BF2499" s="20" t="str">
        <f t="shared" si="389"/>
        <v/>
      </c>
    </row>
    <row r="2500" spans="45:58" ht="14.25" customHeight="1">
      <c r="AS2500" s="18" t="str">
        <f t="shared" si="380"/>
        <v/>
      </c>
      <c r="AT2500" s="12" t="str">
        <f t="shared" si="381"/>
        <v/>
      </c>
      <c r="AU2500" s="19" t="str">
        <f t="shared" si="382"/>
        <v/>
      </c>
      <c r="AV2500" s="12" t="str">
        <f t="shared" si="383"/>
        <v/>
      </c>
      <c r="AW2500" s="12" t="str">
        <f t="shared" si="384"/>
        <v/>
      </c>
      <c r="AX2500" s="14" t="str">
        <f t="shared" si="385"/>
        <v/>
      </c>
      <c r="AY2500" s="14" t="str">
        <f>IF($B2500="","",COUNTIFS($B$5:$B2500,$B2500,$AT$5:$AT2500,$AT2500))</f>
        <v/>
      </c>
      <c r="AZ2500" s="14" t="str">
        <f>IF($B2500="","",COUNTIFS($B$5:$B2500,$B2500,$AV$5:$AV2500,$AV2500))</f>
        <v/>
      </c>
      <c r="BA2500" s="14" t="str">
        <f t="shared" si="386"/>
        <v/>
      </c>
      <c r="BB2500" s="14" t="str">
        <f t="shared" si="387"/>
        <v/>
      </c>
      <c r="BC2500" s="14">
        <f t="shared" si="388"/>
        <v>0</v>
      </c>
      <c r="BF2500" s="20" t="str">
        <f t="shared" si="389"/>
        <v/>
      </c>
    </row>
    <row r="2501" spans="45:58" ht="14.25" customHeight="1">
      <c r="AS2501" s="18" t="str">
        <f t="shared" ref="AS2501:AS2564" si="390">IF($B2501="","",SUM($H2501,$J2501,$L2501,$N2501,$P2501,$R2501,$T2501,$V2501,$X2501,$Z2501,$AB2501,$AD2501,$AF2501,$AH2501,$AJ2501,$AL2501,$AN2501))</f>
        <v/>
      </c>
      <c r="AT2501" s="12" t="str">
        <f t="shared" ref="AT2501:AT2564" si="391">IF($C2501="","",DATE(YEAR($C2501),MONTH($C2501),1))</f>
        <v/>
      </c>
      <c r="AU2501" s="19" t="str">
        <f t="shared" ref="AU2501:AU2564" si="392">IF($AT2501="","",TEXT($AT2501,"mmmm yyyy"))</f>
        <v/>
      </c>
      <c r="AV2501" s="12" t="str">
        <f t="shared" ref="AV2501:AV2564" si="393">IF($C2501="","",$C2501-WEEKDAY($C2501,2)+1)</f>
        <v/>
      </c>
      <c r="AW2501" s="12" t="str">
        <f t="shared" ref="AW2501:AW2564" si="394">IF($AV2501="","",$AV2501+6)</f>
        <v/>
      </c>
      <c r="AX2501" s="14" t="str">
        <f t="shared" ref="AX2501:AX2564" si="395">IF($AV2501="","",TEXT($AV2501,"dd/mm/yyyy")&amp;" - "&amp;TEXT($AW2501,"dd/mm/yyyy"))</f>
        <v/>
      </c>
      <c r="AY2501" s="14" t="str">
        <f>IF($B2501="","",COUNTIFS($B$5:$B2501,$B2501,$AT$5:$AT2501,$AT2501))</f>
        <v/>
      </c>
      <c r="AZ2501" s="14" t="str">
        <f>IF($B2501="","",COUNTIFS($B$5:$B2501,$B2501,$AV$5:$AV2501,$AV2501))</f>
        <v/>
      </c>
      <c r="BA2501" s="14" t="str">
        <f t="shared" ref="BA2501:BA2564" si="396">IF($B2501="","",TEXT($AY2501,"00")&amp;"|"&amp;$B2501&amp;"|"&amp;TEXT($AT2501,"yyyymmdd"))</f>
        <v/>
      </c>
      <c r="BB2501" s="14" t="str">
        <f t="shared" ref="BB2501:BB2564" si="397">IF($B2501="","",TEXT($AZ2501,"00")&amp;"|"&amp;$B2501&amp;"|"&amp;TEXT($AV2501,"yyyymmdd"))</f>
        <v/>
      </c>
      <c r="BC2501" s="14">
        <f t="shared" ref="BC2501:BC2564" si="398">IF(OR($AP2501="YES",$AP2501="Yes",$AP2501="Y",$AP2501=1),1,0)</f>
        <v>0</v>
      </c>
      <c r="BF2501" s="20" t="str">
        <f t="shared" ref="BF2501:BF2564" si="399">IF($C2501="","",IF($C2501&gt;=DATE(2026,6,1),"QA-2026-06",IF($C2501&gt;=DATE(2026,5,1),"May 2026+",IF($C2501&gt;=DATE(2026,4,1),"April 2026",IF($C2501&gt;=DATE(2026,3,1),"March 2026","Jan-Feb 2026")))))</f>
        <v/>
      </c>
    </row>
    <row r="2502" spans="45:58" ht="14.25" customHeight="1">
      <c r="AS2502" s="18" t="str">
        <f t="shared" si="390"/>
        <v/>
      </c>
      <c r="AT2502" s="12" t="str">
        <f t="shared" si="391"/>
        <v/>
      </c>
      <c r="AU2502" s="19" t="str">
        <f t="shared" si="392"/>
        <v/>
      </c>
      <c r="AV2502" s="12" t="str">
        <f t="shared" si="393"/>
        <v/>
      </c>
      <c r="AW2502" s="12" t="str">
        <f t="shared" si="394"/>
        <v/>
      </c>
      <c r="AX2502" s="14" t="str">
        <f t="shared" si="395"/>
        <v/>
      </c>
      <c r="AY2502" s="14" t="str">
        <f>IF($B2502="","",COUNTIFS($B$5:$B2502,$B2502,$AT$5:$AT2502,$AT2502))</f>
        <v/>
      </c>
      <c r="AZ2502" s="14" t="str">
        <f>IF($B2502="","",COUNTIFS($B$5:$B2502,$B2502,$AV$5:$AV2502,$AV2502))</f>
        <v/>
      </c>
      <c r="BA2502" s="14" t="str">
        <f t="shared" si="396"/>
        <v/>
      </c>
      <c r="BB2502" s="14" t="str">
        <f t="shared" si="397"/>
        <v/>
      </c>
      <c r="BC2502" s="14">
        <f t="shared" si="398"/>
        <v>0</v>
      </c>
      <c r="BF2502" s="20" t="str">
        <f t="shared" si="399"/>
        <v/>
      </c>
    </row>
    <row r="2503" spans="45:58" ht="14.25" customHeight="1">
      <c r="AS2503" s="18" t="str">
        <f t="shared" si="390"/>
        <v/>
      </c>
      <c r="AT2503" s="12" t="str">
        <f t="shared" si="391"/>
        <v/>
      </c>
      <c r="AU2503" s="19" t="str">
        <f t="shared" si="392"/>
        <v/>
      </c>
      <c r="AV2503" s="12" t="str">
        <f t="shared" si="393"/>
        <v/>
      </c>
      <c r="AW2503" s="12" t="str">
        <f t="shared" si="394"/>
        <v/>
      </c>
      <c r="AX2503" s="14" t="str">
        <f t="shared" si="395"/>
        <v/>
      </c>
      <c r="AY2503" s="14" t="str">
        <f>IF($B2503="","",COUNTIFS($B$5:$B2503,$B2503,$AT$5:$AT2503,$AT2503))</f>
        <v/>
      </c>
      <c r="AZ2503" s="14" t="str">
        <f>IF($B2503="","",COUNTIFS($B$5:$B2503,$B2503,$AV$5:$AV2503,$AV2503))</f>
        <v/>
      </c>
      <c r="BA2503" s="14" t="str">
        <f t="shared" si="396"/>
        <v/>
      </c>
      <c r="BB2503" s="14" t="str">
        <f t="shared" si="397"/>
        <v/>
      </c>
      <c r="BC2503" s="14">
        <f t="shared" si="398"/>
        <v>0</v>
      </c>
      <c r="BF2503" s="20" t="str">
        <f t="shared" si="399"/>
        <v/>
      </c>
    </row>
    <row r="2504" spans="45:58" ht="14.25" customHeight="1">
      <c r="AS2504" s="18" t="str">
        <f t="shared" si="390"/>
        <v/>
      </c>
      <c r="AT2504" s="12" t="str">
        <f t="shared" si="391"/>
        <v/>
      </c>
      <c r="AU2504" s="19" t="str">
        <f t="shared" si="392"/>
        <v/>
      </c>
      <c r="AV2504" s="12" t="str">
        <f t="shared" si="393"/>
        <v/>
      </c>
      <c r="AW2504" s="12" t="str">
        <f t="shared" si="394"/>
        <v/>
      </c>
      <c r="AX2504" s="14" t="str">
        <f t="shared" si="395"/>
        <v/>
      </c>
      <c r="AY2504" s="14" t="str">
        <f>IF($B2504="","",COUNTIFS($B$5:$B2504,$B2504,$AT$5:$AT2504,$AT2504))</f>
        <v/>
      </c>
      <c r="AZ2504" s="14" t="str">
        <f>IF($B2504="","",COUNTIFS($B$5:$B2504,$B2504,$AV$5:$AV2504,$AV2504))</f>
        <v/>
      </c>
      <c r="BA2504" s="14" t="str">
        <f t="shared" si="396"/>
        <v/>
      </c>
      <c r="BB2504" s="14" t="str">
        <f t="shared" si="397"/>
        <v/>
      </c>
      <c r="BC2504" s="14">
        <f t="shared" si="398"/>
        <v>0</v>
      </c>
      <c r="BF2504" s="20" t="str">
        <f t="shared" si="399"/>
        <v/>
      </c>
    </row>
    <row r="2505" spans="45:58" ht="14.25" customHeight="1">
      <c r="AS2505" s="18" t="str">
        <f t="shared" si="390"/>
        <v/>
      </c>
      <c r="AT2505" s="12" t="str">
        <f t="shared" si="391"/>
        <v/>
      </c>
      <c r="AU2505" s="19" t="str">
        <f t="shared" si="392"/>
        <v/>
      </c>
      <c r="AV2505" s="12" t="str">
        <f t="shared" si="393"/>
        <v/>
      </c>
      <c r="AW2505" s="12" t="str">
        <f t="shared" si="394"/>
        <v/>
      </c>
      <c r="AX2505" s="14" t="str">
        <f t="shared" si="395"/>
        <v/>
      </c>
      <c r="AY2505" s="14" t="str">
        <f>IF($B2505="","",COUNTIFS($B$5:$B2505,$B2505,$AT$5:$AT2505,$AT2505))</f>
        <v/>
      </c>
      <c r="AZ2505" s="14" t="str">
        <f>IF($B2505="","",COUNTIFS($B$5:$B2505,$B2505,$AV$5:$AV2505,$AV2505))</f>
        <v/>
      </c>
      <c r="BA2505" s="14" t="str">
        <f t="shared" si="396"/>
        <v/>
      </c>
      <c r="BB2505" s="14" t="str">
        <f t="shared" si="397"/>
        <v/>
      </c>
      <c r="BC2505" s="14">
        <f t="shared" si="398"/>
        <v>0</v>
      </c>
      <c r="BF2505" s="20" t="str">
        <f t="shared" si="399"/>
        <v/>
      </c>
    </row>
    <row r="2506" spans="45:58" ht="14.25" customHeight="1">
      <c r="AS2506" s="18" t="str">
        <f t="shared" si="390"/>
        <v/>
      </c>
      <c r="AT2506" s="12" t="str">
        <f t="shared" si="391"/>
        <v/>
      </c>
      <c r="AU2506" s="19" t="str">
        <f t="shared" si="392"/>
        <v/>
      </c>
      <c r="AV2506" s="12" t="str">
        <f t="shared" si="393"/>
        <v/>
      </c>
      <c r="AW2506" s="12" t="str">
        <f t="shared" si="394"/>
        <v/>
      </c>
      <c r="AX2506" s="14" t="str">
        <f t="shared" si="395"/>
        <v/>
      </c>
      <c r="AY2506" s="14" t="str">
        <f>IF($B2506="","",COUNTIFS($B$5:$B2506,$B2506,$AT$5:$AT2506,$AT2506))</f>
        <v/>
      </c>
      <c r="AZ2506" s="14" t="str">
        <f>IF($B2506="","",COUNTIFS($B$5:$B2506,$B2506,$AV$5:$AV2506,$AV2506))</f>
        <v/>
      </c>
      <c r="BA2506" s="14" t="str">
        <f t="shared" si="396"/>
        <v/>
      </c>
      <c r="BB2506" s="14" t="str">
        <f t="shared" si="397"/>
        <v/>
      </c>
      <c r="BC2506" s="14">
        <f t="shared" si="398"/>
        <v>0</v>
      </c>
      <c r="BF2506" s="20" t="str">
        <f t="shared" si="399"/>
        <v/>
      </c>
    </row>
    <row r="2507" spans="45:58" ht="14.25" customHeight="1">
      <c r="AS2507" s="18" t="str">
        <f t="shared" si="390"/>
        <v/>
      </c>
      <c r="AT2507" s="12" t="str">
        <f t="shared" si="391"/>
        <v/>
      </c>
      <c r="AU2507" s="19" t="str">
        <f t="shared" si="392"/>
        <v/>
      </c>
      <c r="AV2507" s="12" t="str">
        <f t="shared" si="393"/>
        <v/>
      </c>
      <c r="AW2507" s="12" t="str">
        <f t="shared" si="394"/>
        <v/>
      </c>
      <c r="AX2507" s="14" t="str">
        <f t="shared" si="395"/>
        <v/>
      </c>
      <c r="AY2507" s="14" t="str">
        <f>IF($B2507="","",COUNTIFS($B$5:$B2507,$B2507,$AT$5:$AT2507,$AT2507))</f>
        <v/>
      </c>
      <c r="AZ2507" s="14" t="str">
        <f>IF($B2507="","",COUNTIFS($B$5:$B2507,$B2507,$AV$5:$AV2507,$AV2507))</f>
        <v/>
      </c>
      <c r="BA2507" s="14" t="str">
        <f t="shared" si="396"/>
        <v/>
      </c>
      <c r="BB2507" s="14" t="str">
        <f t="shared" si="397"/>
        <v/>
      </c>
      <c r="BC2507" s="14">
        <f t="shared" si="398"/>
        <v>0</v>
      </c>
      <c r="BF2507" s="20" t="str">
        <f t="shared" si="399"/>
        <v/>
      </c>
    </row>
    <row r="2508" spans="45:58" ht="14.25" customHeight="1">
      <c r="AS2508" s="18" t="str">
        <f t="shared" si="390"/>
        <v/>
      </c>
      <c r="AT2508" s="12" t="str">
        <f t="shared" si="391"/>
        <v/>
      </c>
      <c r="AU2508" s="19" t="str">
        <f t="shared" si="392"/>
        <v/>
      </c>
      <c r="AV2508" s="12" t="str">
        <f t="shared" si="393"/>
        <v/>
      </c>
      <c r="AW2508" s="12" t="str">
        <f t="shared" si="394"/>
        <v/>
      </c>
      <c r="AX2508" s="14" t="str">
        <f t="shared" si="395"/>
        <v/>
      </c>
      <c r="AY2508" s="14" t="str">
        <f>IF($B2508="","",COUNTIFS($B$5:$B2508,$B2508,$AT$5:$AT2508,$AT2508))</f>
        <v/>
      </c>
      <c r="AZ2508" s="14" t="str">
        <f>IF($B2508="","",COUNTIFS($B$5:$B2508,$B2508,$AV$5:$AV2508,$AV2508))</f>
        <v/>
      </c>
      <c r="BA2508" s="14" t="str">
        <f t="shared" si="396"/>
        <v/>
      </c>
      <c r="BB2508" s="14" t="str">
        <f t="shared" si="397"/>
        <v/>
      </c>
      <c r="BC2508" s="14">
        <f t="shared" si="398"/>
        <v>0</v>
      </c>
      <c r="BF2508" s="20" t="str">
        <f t="shared" si="399"/>
        <v/>
      </c>
    </row>
    <row r="2509" spans="45:58" ht="14.25" customHeight="1">
      <c r="AS2509" s="18" t="str">
        <f t="shared" si="390"/>
        <v/>
      </c>
      <c r="AT2509" s="12" t="str">
        <f t="shared" si="391"/>
        <v/>
      </c>
      <c r="AU2509" s="19" t="str">
        <f t="shared" si="392"/>
        <v/>
      </c>
      <c r="AV2509" s="12" t="str">
        <f t="shared" si="393"/>
        <v/>
      </c>
      <c r="AW2509" s="12" t="str">
        <f t="shared" si="394"/>
        <v/>
      </c>
      <c r="AX2509" s="14" t="str">
        <f t="shared" si="395"/>
        <v/>
      </c>
      <c r="AY2509" s="14" t="str">
        <f>IF($B2509="","",COUNTIFS($B$5:$B2509,$B2509,$AT$5:$AT2509,$AT2509))</f>
        <v/>
      </c>
      <c r="AZ2509" s="14" t="str">
        <f>IF($B2509="","",COUNTIFS($B$5:$B2509,$B2509,$AV$5:$AV2509,$AV2509))</f>
        <v/>
      </c>
      <c r="BA2509" s="14" t="str">
        <f t="shared" si="396"/>
        <v/>
      </c>
      <c r="BB2509" s="14" t="str">
        <f t="shared" si="397"/>
        <v/>
      </c>
      <c r="BC2509" s="14">
        <f t="shared" si="398"/>
        <v>0</v>
      </c>
      <c r="BF2509" s="20" t="str">
        <f t="shared" si="399"/>
        <v/>
      </c>
    </row>
    <row r="2510" spans="45:58" ht="14.25" customHeight="1">
      <c r="AS2510" s="18" t="str">
        <f t="shared" si="390"/>
        <v/>
      </c>
      <c r="AT2510" s="12" t="str">
        <f t="shared" si="391"/>
        <v/>
      </c>
      <c r="AU2510" s="19" t="str">
        <f t="shared" si="392"/>
        <v/>
      </c>
      <c r="AV2510" s="12" t="str">
        <f t="shared" si="393"/>
        <v/>
      </c>
      <c r="AW2510" s="12" t="str">
        <f t="shared" si="394"/>
        <v/>
      </c>
      <c r="AX2510" s="14" t="str">
        <f t="shared" si="395"/>
        <v/>
      </c>
      <c r="AY2510" s="14" t="str">
        <f>IF($B2510="","",COUNTIFS($B$5:$B2510,$B2510,$AT$5:$AT2510,$AT2510))</f>
        <v/>
      </c>
      <c r="AZ2510" s="14" t="str">
        <f>IF($B2510="","",COUNTIFS($B$5:$B2510,$B2510,$AV$5:$AV2510,$AV2510))</f>
        <v/>
      </c>
      <c r="BA2510" s="14" t="str">
        <f t="shared" si="396"/>
        <v/>
      </c>
      <c r="BB2510" s="14" t="str">
        <f t="shared" si="397"/>
        <v/>
      </c>
      <c r="BC2510" s="14">
        <f t="shared" si="398"/>
        <v>0</v>
      </c>
      <c r="BF2510" s="20" t="str">
        <f t="shared" si="399"/>
        <v/>
      </c>
    </row>
    <row r="2511" spans="45:58" ht="14.25" customHeight="1">
      <c r="AS2511" s="18" t="str">
        <f t="shared" si="390"/>
        <v/>
      </c>
      <c r="AT2511" s="12" t="str">
        <f t="shared" si="391"/>
        <v/>
      </c>
      <c r="AU2511" s="19" t="str">
        <f t="shared" si="392"/>
        <v/>
      </c>
      <c r="AV2511" s="12" t="str">
        <f t="shared" si="393"/>
        <v/>
      </c>
      <c r="AW2511" s="12" t="str">
        <f t="shared" si="394"/>
        <v/>
      </c>
      <c r="AX2511" s="14" t="str">
        <f t="shared" si="395"/>
        <v/>
      </c>
      <c r="AY2511" s="14" t="str">
        <f>IF($B2511="","",COUNTIFS($B$5:$B2511,$B2511,$AT$5:$AT2511,$AT2511))</f>
        <v/>
      </c>
      <c r="AZ2511" s="14" t="str">
        <f>IF($B2511="","",COUNTIFS($B$5:$B2511,$B2511,$AV$5:$AV2511,$AV2511))</f>
        <v/>
      </c>
      <c r="BA2511" s="14" t="str">
        <f t="shared" si="396"/>
        <v/>
      </c>
      <c r="BB2511" s="14" t="str">
        <f t="shared" si="397"/>
        <v/>
      </c>
      <c r="BC2511" s="14">
        <f t="shared" si="398"/>
        <v>0</v>
      </c>
      <c r="BF2511" s="20" t="str">
        <f t="shared" si="399"/>
        <v/>
      </c>
    </row>
    <row r="2512" spans="45:58" ht="14.25" customHeight="1">
      <c r="AS2512" s="18" t="str">
        <f t="shared" si="390"/>
        <v/>
      </c>
      <c r="AT2512" s="12" t="str">
        <f t="shared" si="391"/>
        <v/>
      </c>
      <c r="AU2512" s="19" t="str">
        <f t="shared" si="392"/>
        <v/>
      </c>
      <c r="AV2512" s="12" t="str">
        <f t="shared" si="393"/>
        <v/>
      </c>
      <c r="AW2512" s="12" t="str">
        <f t="shared" si="394"/>
        <v/>
      </c>
      <c r="AX2512" s="14" t="str">
        <f t="shared" si="395"/>
        <v/>
      </c>
      <c r="AY2512" s="14" t="str">
        <f>IF($B2512="","",COUNTIFS($B$5:$B2512,$B2512,$AT$5:$AT2512,$AT2512))</f>
        <v/>
      </c>
      <c r="AZ2512" s="14" t="str">
        <f>IF($B2512="","",COUNTIFS($B$5:$B2512,$B2512,$AV$5:$AV2512,$AV2512))</f>
        <v/>
      </c>
      <c r="BA2512" s="14" t="str">
        <f t="shared" si="396"/>
        <v/>
      </c>
      <c r="BB2512" s="14" t="str">
        <f t="shared" si="397"/>
        <v/>
      </c>
      <c r="BC2512" s="14">
        <f t="shared" si="398"/>
        <v>0</v>
      </c>
      <c r="BF2512" s="20" t="str">
        <f t="shared" si="399"/>
        <v/>
      </c>
    </row>
    <row r="2513" spans="45:58" ht="14.25" customHeight="1">
      <c r="AS2513" s="18" t="str">
        <f t="shared" si="390"/>
        <v/>
      </c>
      <c r="AT2513" s="12" t="str">
        <f t="shared" si="391"/>
        <v/>
      </c>
      <c r="AU2513" s="19" t="str">
        <f t="shared" si="392"/>
        <v/>
      </c>
      <c r="AV2513" s="12" t="str">
        <f t="shared" si="393"/>
        <v/>
      </c>
      <c r="AW2513" s="12" t="str">
        <f t="shared" si="394"/>
        <v/>
      </c>
      <c r="AX2513" s="14" t="str">
        <f t="shared" si="395"/>
        <v/>
      </c>
      <c r="AY2513" s="14" t="str">
        <f>IF($B2513="","",COUNTIFS($B$5:$B2513,$B2513,$AT$5:$AT2513,$AT2513))</f>
        <v/>
      </c>
      <c r="AZ2513" s="14" t="str">
        <f>IF($B2513="","",COUNTIFS($B$5:$B2513,$B2513,$AV$5:$AV2513,$AV2513))</f>
        <v/>
      </c>
      <c r="BA2513" s="14" t="str">
        <f t="shared" si="396"/>
        <v/>
      </c>
      <c r="BB2513" s="14" t="str">
        <f t="shared" si="397"/>
        <v/>
      </c>
      <c r="BC2513" s="14">
        <f t="shared" si="398"/>
        <v>0</v>
      </c>
      <c r="BF2513" s="20" t="str">
        <f t="shared" si="399"/>
        <v/>
      </c>
    </row>
    <row r="2514" spans="45:58" ht="14.25" customHeight="1">
      <c r="AS2514" s="18" t="str">
        <f t="shared" si="390"/>
        <v/>
      </c>
      <c r="AT2514" s="12" t="str">
        <f t="shared" si="391"/>
        <v/>
      </c>
      <c r="AU2514" s="19" t="str">
        <f t="shared" si="392"/>
        <v/>
      </c>
      <c r="AV2514" s="12" t="str">
        <f t="shared" si="393"/>
        <v/>
      </c>
      <c r="AW2514" s="12" t="str">
        <f t="shared" si="394"/>
        <v/>
      </c>
      <c r="AX2514" s="14" t="str">
        <f t="shared" si="395"/>
        <v/>
      </c>
      <c r="AY2514" s="14" t="str">
        <f>IF($B2514="","",COUNTIFS($B$5:$B2514,$B2514,$AT$5:$AT2514,$AT2514))</f>
        <v/>
      </c>
      <c r="AZ2514" s="14" t="str">
        <f>IF($B2514="","",COUNTIFS($B$5:$B2514,$B2514,$AV$5:$AV2514,$AV2514))</f>
        <v/>
      </c>
      <c r="BA2514" s="14" t="str">
        <f t="shared" si="396"/>
        <v/>
      </c>
      <c r="BB2514" s="14" t="str">
        <f t="shared" si="397"/>
        <v/>
      </c>
      <c r="BC2514" s="14">
        <f t="shared" si="398"/>
        <v>0</v>
      </c>
      <c r="BF2514" s="20" t="str">
        <f t="shared" si="399"/>
        <v/>
      </c>
    </row>
    <row r="2515" spans="45:58" ht="14.25" customHeight="1">
      <c r="AS2515" s="18" t="str">
        <f t="shared" si="390"/>
        <v/>
      </c>
      <c r="AT2515" s="12" t="str">
        <f t="shared" si="391"/>
        <v/>
      </c>
      <c r="AU2515" s="19" t="str">
        <f t="shared" si="392"/>
        <v/>
      </c>
      <c r="AV2515" s="12" t="str">
        <f t="shared" si="393"/>
        <v/>
      </c>
      <c r="AW2515" s="12" t="str">
        <f t="shared" si="394"/>
        <v/>
      </c>
      <c r="AX2515" s="14" t="str">
        <f t="shared" si="395"/>
        <v/>
      </c>
      <c r="AY2515" s="14" t="str">
        <f>IF($B2515="","",COUNTIFS($B$5:$B2515,$B2515,$AT$5:$AT2515,$AT2515))</f>
        <v/>
      </c>
      <c r="AZ2515" s="14" t="str">
        <f>IF($B2515="","",COUNTIFS($B$5:$B2515,$B2515,$AV$5:$AV2515,$AV2515))</f>
        <v/>
      </c>
      <c r="BA2515" s="14" t="str">
        <f t="shared" si="396"/>
        <v/>
      </c>
      <c r="BB2515" s="14" t="str">
        <f t="shared" si="397"/>
        <v/>
      </c>
      <c r="BC2515" s="14">
        <f t="shared" si="398"/>
        <v>0</v>
      </c>
      <c r="BF2515" s="20" t="str">
        <f t="shared" si="399"/>
        <v/>
      </c>
    </row>
    <row r="2516" spans="45:58" ht="14.25" customHeight="1">
      <c r="AS2516" s="18" t="str">
        <f t="shared" si="390"/>
        <v/>
      </c>
      <c r="AT2516" s="12" t="str">
        <f t="shared" si="391"/>
        <v/>
      </c>
      <c r="AU2516" s="19" t="str">
        <f t="shared" si="392"/>
        <v/>
      </c>
      <c r="AV2516" s="12" t="str">
        <f t="shared" si="393"/>
        <v/>
      </c>
      <c r="AW2516" s="12" t="str">
        <f t="shared" si="394"/>
        <v/>
      </c>
      <c r="AX2516" s="14" t="str">
        <f t="shared" si="395"/>
        <v/>
      </c>
      <c r="AY2516" s="14" t="str">
        <f>IF($B2516="","",COUNTIFS($B$5:$B2516,$B2516,$AT$5:$AT2516,$AT2516))</f>
        <v/>
      </c>
      <c r="AZ2516" s="14" t="str">
        <f>IF($B2516="","",COUNTIFS($B$5:$B2516,$B2516,$AV$5:$AV2516,$AV2516))</f>
        <v/>
      </c>
      <c r="BA2516" s="14" t="str">
        <f t="shared" si="396"/>
        <v/>
      </c>
      <c r="BB2516" s="14" t="str">
        <f t="shared" si="397"/>
        <v/>
      </c>
      <c r="BC2516" s="14">
        <f t="shared" si="398"/>
        <v>0</v>
      </c>
      <c r="BF2516" s="20" t="str">
        <f t="shared" si="399"/>
        <v/>
      </c>
    </row>
    <row r="2517" spans="45:58" ht="14.25" customHeight="1">
      <c r="AS2517" s="18" t="str">
        <f t="shared" si="390"/>
        <v/>
      </c>
      <c r="AT2517" s="12" t="str">
        <f t="shared" si="391"/>
        <v/>
      </c>
      <c r="AU2517" s="19" t="str">
        <f t="shared" si="392"/>
        <v/>
      </c>
      <c r="AV2517" s="12" t="str">
        <f t="shared" si="393"/>
        <v/>
      </c>
      <c r="AW2517" s="12" t="str">
        <f t="shared" si="394"/>
        <v/>
      </c>
      <c r="AX2517" s="14" t="str">
        <f t="shared" si="395"/>
        <v/>
      </c>
      <c r="AY2517" s="14" t="str">
        <f>IF($B2517="","",COUNTIFS($B$5:$B2517,$B2517,$AT$5:$AT2517,$AT2517))</f>
        <v/>
      </c>
      <c r="AZ2517" s="14" t="str">
        <f>IF($B2517="","",COUNTIFS($B$5:$B2517,$B2517,$AV$5:$AV2517,$AV2517))</f>
        <v/>
      </c>
      <c r="BA2517" s="14" t="str">
        <f t="shared" si="396"/>
        <v/>
      </c>
      <c r="BB2517" s="14" t="str">
        <f t="shared" si="397"/>
        <v/>
      </c>
      <c r="BC2517" s="14">
        <f t="shared" si="398"/>
        <v>0</v>
      </c>
      <c r="BF2517" s="20" t="str">
        <f t="shared" si="399"/>
        <v/>
      </c>
    </row>
    <row r="2518" spans="45:58" ht="14.25" customHeight="1">
      <c r="AS2518" s="18" t="str">
        <f t="shared" si="390"/>
        <v/>
      </c>
      <c r="AT2518" s="12" t="str">
        <f t="shared" si="391"/>
        <v/>
      </c>
      <c r="AU2518" s="19" t="str">
        <f t="shared" si="392"/>
        <v/>
      </c>
      <c r="AV2518" s="12" t="str">
        <f t="shared" si="393"/>
        <v/>
      </c>
      <c r="AW2518" s="12" t="str">
        <f t="shared" si="394"/>
        <v/>
      </c>
      <c r="AX2518" s="14" t="str">
        <f t="shared" si="395"/>
        <v/>
      </c>
      <c r="AY2518" s="14" t="str">
        <f>IF($B2518="","",COUNTIFS($B$5:$B2518,$B2518,$AT$5:$AT2518,$AT2518))</f>
        <v/>
      </c>
      <c r="AZ2518" s="14" t="str">
        <f>IF($B2518="","",COUNTIFS($B$5:$B2518,$B2518,$AV$5:$AV2518,$AV2518))</f>
        <v/>
      </c>
      <c r="BA2518" s="14" t="str">
        <f t="shared" si="396"/>
        <v/>
      </c>
      <c r="BB2518" s="14" t="str">
        <f t="shared" si="397"/>
        <v/>
      </c>
      <c r="BC2518" s="14">
        <f t="shared" si="398"/>
        <v>0</v>
      </c>
      <c r="BF2518" s="20" t="str">
        <f t="shared" si="399"/>
        <v/>
      </c>
    </row>
    <row r="2519" spans="45:58" ht="14.25" customHeight="1">
      <c r="AS2519" s="18" t="str">
        <f t="shared" si="390"/>
        <v/>
      </c>
      <c r="AT2519" s="12" t="str">
        <f t="shared" si="391"/>
        <v/>
      </c>
      <c r="AU2519" s="19" t="str">
        <f t="shared" si="392"/>
        <v/>
      </c>
      <c r="AV2519" s="12" t="str">
        <f t="shared" si="393"/>
        <v/>
      </c>
      <c r="AW2519" s="12" t="str">
        <f t="shared" si="394"/>
        <v/>
      </c>
      <c r="AX2519" s="14" t="str">
        <f t="shared" si="395"/>
        <v/>
      </c>
      <c r="AY2519" s="14" t="str">
        <f>IF($B2519="","",COUNTIFS($B$5:$B2519,$B2519,$AT$5:$AT2519,$AT2519))</f>
        <v/>
      </c>
      <c r="AZ2519" s="14" t="str">
        <f>IF($B2519="","",COUNTIFS($B$5:$B2519,$B2519,$AV$5:$AV2519,$AV2519))</f>
        <v/>
      </c>
      <c r="BA2519" s="14" t="str">
        <f t="shared" si="396"/>
        <v/>
      </c>
      <c r="BB2519" s="14" t="str">
        <f t="shared" si="397"/>
        <v/>
      </c>
      <c r="BC2519" s="14">
        <f t="shared" si="398"/>
        <v>0</v>
      </c>
      <c r="BF2519" s="20" t="str">
        <f t="shared" si="399"/>
        <v/>
      </c>
    </row>
    <row r="2520" spans="45:58" ht="14.25" customHeight="1">
      <c r="AS2520" s="18" t="str">
        <f t="shared" si="390"/>
        <v/>
      </c>
      <c r="AT2520" s="12" t="str">
        <f t="shared" si="391"/>
        <v/>
      </c>
      <c r="AU2520" s="19" t="str">
        <f t="shared" si="392"/>
        <v/>
      </c>
      <c r="AV2520" s="12" t="str">
        <f t="shared" si="393"/>
        <v/>
      </c>
      <c r="AW2520" s="12" t="str">
        <f t="shared" si="394"/>
        <v/>
      </c>
      <c r="AX2520" s="14" t="str">
        <f t="shared" si="395"/>
        <v/>
      </c>
      <c r="AY2520" s="14" t="str">
        <f>IF($B2520="","",COUNTIFS($B$5:$B2520,$B2520,$AT$5:$AT2520,$AT2520))</f>
        <v/>
      </c>
      <c r="AZ2520" s="14" t="str">
        <f>IF($B2520="","",COUNTIFS($B$5:$B2520,$B2520,$AV$5:$AV2520,$AV2520))</f>
        <v/>
      </c>
      <c r="BA2520" s="14" t="str">
        <f t="shared" si="396"/>
        <v/>
      </c>
      <c r="BB2520" s="14" t="str">
        <f t="shared" si="397"/>
        <v/>
      </c>
      <c r="BC2520" s="14">
        <f t="shared" si="398"/>
        <v>0</v>
      </c>
      <c r="BF2520" s="20" t="str">
        <f t="shared" si="399"/>
        <v/>
      </c>
    </row>
    <row r="2521" spans="45:58" ht="14.25" customHeight="1">
      <c r="AS2521" s="18" t="str">
        <f t="shared" si="390"/>
        <v/>
      </c>
      <c r="AT2521" s="12" t="str">
        <f t="shared" si="391"/>
        <v/>
      </c>
      <c r="AU2521" s="19" t="str">
        <f t="shared" si="392"/>
        <v/>
      </c>
      <c r="AV2521" s="12" t="str">
        <f t="shared" si="393"/>
        <v/>
      </c>
      <c r="AW2521" s="12" t="str">
        <f t="shared" si="394"/>
        <v/>
      </c>
      <c r="AX2521" s="14" t="str">
        <f t="shared" si="395"/>
        <v/>
      </c>
      <c r="AY2521" s="14" t="str">
        <f>IF($B2521="","",COUNTIFS($B$5:$B2521,$B2521,$AT$5:$AT2521,$AT2521))</f>
        <v/>
      </c>
      <c r="AZ2521" s="14" t="str">
        <f>IF($B2521="","",COUNTIFS($B$5:$B2521,$B2521,$AV$5:$AV2521,$AV2521))</f>
        <v/>
      </c>
      <c r="BA2521" s="14" t="str">
        <f t="shared" si="396"/>
        <v/>
      </c>
      <c r="BB2521" s="14" t="str">
        <f t="shared" si="397"/>
        <v/>
      </c>
      <c r="BC2521" s="14">
        <f t="shared" si="398"/>
        <v>0</v>
      </c>
      <c r="BF2521" s="20" t="str">
        <f t="shared" si="399"/>
        <v/>
      </c>
    </row>
    <row r="2522" spans="45:58" ht="14.25" customHeight="1">
      <c r="AS2522" s="18" t="str">
        <f t="shared" si="390"/>
        <v/>
      </c>
      <c r="AT2522" s="12" t="str">
        <f t="shared" si="391"/>
        <v/>
      </c>
      <c r="AU2522" s="19" t="str">
        <f t="shared" si="392"/>
        <v/>
      </c>
      <c r="AV2522" s="12" t="str">
        <f t="shared" si="393"/>
        <v/>
      </c>
      <c r="AW2522" s="12" t="str">
        <f t="shared" si="394"/>
        <v/>
      </c>
      <c r="AX2522" s="14" t="str">
        <f t="shared" si="395"/>
        <v/>
      </c>
      <c r="AY2522" s="14" t="str">
        <f>IF($B2522="","",COUNTIFS($B$5:$B2522,$B2522,$AT$5:$AT2522,$AT2522))</f>
        <v/>
      </c>
      <c r="AZ2522" s="14" t="str">
        <f>IF($B2522="","",COUNTIFS($B$5:$B2522,$B2522,$AV$5:$AV2522,$AV2522))</f>
        <v/>
      </c>
      <c r="BA2522" s="14" t="str">
        <f t="shared" si="396"/>
        <v/>
      </c>
      <c r="BB2522" s="14" t="str">
        <f t="shared" si="397"/>
        <v/>
      </c>
      <c r="BC2522" s="14">
        <f t="shared" si="398"/>
        <v>0</v>
      </c>
      <c r="BF2522" s="20" t="str">
        <f t="shared" si="399"/>
        <v/>
      </c>
    </row>
    <row r="2523" spans="45:58" ht="14.25" customHeight="1">
      <c r="AS2523" s="18" t="str">
        <f t="shared" si="390"/>
        <v/>
      </c>
      <c r="AT2523" s="12" t="str">
        <f t="shared" si="391"/>
        <v/>
      </c>
      <c r="AU2523" s="19" t="str">
        <f t="shared" si="392"/>
        <v/>
      </c>
      <c r="AV2523" s="12" t="str">
        <f t="shared" si="393"/>
        <v/>
      </c>
      <c r="AW2523" s="12" t="str">
        <f t="shared" si="394"/>
        <v/>
      </c>
      <c r="AX2523" s="14" t="str">
        <f t="shared" si="395"/>
        <v/>
      </c>
      <c r="AY2523" s="14" t="str">
        <f>IF($B2523="","",COUNTIFS($B$5:$B2523,$B2523,$AT$5:$AT2523,$AT2523))</f>
        <v/>
      </c>
      <c r="AZ2523" s="14" t="str">
        <f>IF($B2523="","",COUNTIFS($B$5:$B2523,$B2523,$AV$5:$AV2523,$AV2523))</f>
        <v/>
      </c>
      <c r="BA2523" s="14" t="str">
        <f t="shared" si="396"/>
        <v/>
      </c>
      <c r="BB2523" s="14" t="str">
        <f t="shared" si="397"/>
        <v/>
      </c>
      <c r="BC2523" s="14">
        <f t="shared" si="398"/>
        <v>0</v>
      </c>
      <c r="BF2523" s="20" t="str">
        <f t="shared" si="399"/>
        <v/>
      </c>
    </row>
    <row r="2524" spans="45:58" ht="14.25" customHeight="1">
      <c r="AS2524" s="18" t="str">
        <f t="shared" si="390"/>
        <v/>
      </c>
      <c r="AT2524" s="12" t="str">
        <f t="shared" si="391"/>
        <v/>
      </c>
      <c r="AU2524" s="19" t="str">
        <f t="shared" si="392"/>
        <v/>
      </c>
      <c r="AV2524" s="12" t="str">
        <f t="shared" si="393"/>
        <v/>
      </c>
      <c r="AW2524" s="12" t="str">
        <f t="shared" si="394"/>
        <v/>
      </c>
      <c r="AX2524" s="14" t="str">
        <f t="shared" si="395"/>
        <v/>
      </c>
      <c r="AY2524" s="14" t="str">
        <f>IF($B2524="","",COUNTIFS($B$5:$B2524,$B2524,$AT$5:$AT2524,$AT2524))</f>
        <v/>
      </c>
      <c r="AZ2524" s="14" t="str">
        <f>IF($B2524="","",COUNTIFS($B$5:$B2524,$B2524,$AV$5:$AV2524,$AV2524))</f>
        <v/>
      </c>
      <c r="BA2524" s="14" t="str">
        <f t="shared" si="396"/>
        <v/>
      </c>
      <c r="BB2524" s="14" t="str">
        <f t="shared" si="397"/>
        <v/>
      </c>
      <c r="BC2524" s="14">
        <f t="shared" si="398"/>
        <v>0</v>
      </c>
      <c r="BF2524" s="20" t="str">
        <f t="shared" si="399"/>
        <v/>
      </c>
    </row>
    <row r="2525" spans="45:58" ht="14.25" customHeight="1">
      <c r="AS2525" s="18" t="str">
        <f t="shared" si="390"/>
        <v/>
      </c>
      <c r="AT2525" s="12" t="str">
        <f t="shared" si="391"/>
        <v/>
      </c>
      <c r="AU2525" s="19" t="str">
        <f t="shared" si="392"/>
        <v/>
      </c>
      <c r="AV2525" s="12" t="str">
        <f t="shared" si="393"/>
        <v/>
      </c>
      <c r="AW2525" s="12" t="str">
        <f t="shared" si="394"/>
        <v/>
      </c>
      <c r="AX2525" s="14" t="str">
        <f t="shared" si="395"/>
        <v/>
      </c>
      <c r="AY2525" s="14" t="str">
        <f>IF($B2525="","",COUNTIFS($B$5:$B2525,$B2525,$AT$5:$AT2525,$AT2525))</f>
        <v/>
      </c>
      <c r="AZ2525" s="14" t="str">
        <f>IF($B2525="","",COUNTIFS($B$5:$B2525,$B2525,$AV$5:$AV2525,$AV2525))</f>
        <v/>
      </c>
      <c r="BA2525" s="14" t="str">
        <f t="shared" si="396"/>
        <v/>
      </c>
      <c r="BB2525" s="14" t="str">
        <f t="shared" si="397"/>
        <v/>
      </c>
      <c r="BC2525" s="14">
        <f t="shared" si="398"/>
        <v>0</v>
      </c>
      <c r="BF2525" s="20" t="str">
        <f t="shared" si="399"/>
        <v/>
      </c>
    </row>
    <row r="2526" spans="45:58" ht="14.25" customHeight="1">
      <c r="AS2526" s="18" t="str">
        <f t="shared" si="390"/>
        <v/>
      </c>
      <c r="AT2526" s="12" t="str">
        <f t="shared" si="391"/>
        <v/>
      </c>
      <c r="AU2526" s="19" t="str">
        <f t="shared" si="392"/>
        <v/>
      </c>
      <c r="AV2526" s="12" t="str">
        <f t="shared" si="393"/>
        <v/>
      </c>
      <c r="AW2526" s="12" t="str">
        <f t="shared" si="394"/>
        <v/>
      </c>
      <c r="AX2526" s="14" t="str">
        <f t="shared" si="395"/>
        <v/>
      </c>
      <c r="AY2526" s="14" t="str">
        <f>IF($B2526="","",COUNTIFS($B$5:$B2526,$B2526,$AT$5:$AT2526,$AT2526))</f>
        <v/>
      </c>
      <c r="AZ2526" s="14" t="str">
        <f>IF($B2526="","",COUNTIFS($B$5:$B2526,$B2526,$AV$5:$AV2526,$AV2526))</f>
        <v/>
      </c>
      <c r="BA2526" s="14" t="str">
        <f t="shared" si="396"/>
        <v/>
      </c>
      <c r="BB2526" s="14" t="str">
        <f t="shared" si="397"/>
        <v/>
      </c>
      <c r="BC2526" s="14">
        <f t="shared" si="398"/>
        <v>0</v>
      </c>
      <c r="BF2526" s="20" t="str">
        <f t="shared" si="399"/>
        <v/>
      </c>
    </row>
    <row r="2527" spans="45:58" ht="14.25" customHeight="1">
      <c r="AS2527" s="18" t="str">
        <f t="shared" si="390"/>
        <v/>
      </c>
      <c r="AT2527" s="12" t="str">
        <f t="shared" si="391"/>
        <v/>
      </c>
      <c r="AU2527" s="19" t="str">
        <f t="shared" si="392"/>
        <v/>
      </c>
      <c r="AV2527" s="12" t="str">
        <f t="shared" si="393"/>
        <v/>
      </c>
      <c r="AW2527" s="12" t="str">
        <f t="shared" si="394"/>
        <v/>
      </c>
      <c r="AX2527" s="14" t="str">
        <f t="shared" si="395"/>
        <v/>
      </c>
      <c r="AY2527" s="14" t="str">
        <f>IF($B2527="","",COUNTIFS($B$5:$B2527,$B2527,$AT$5:$AT2527,$AT2527))</f>
        <v/>
      </c>
      <c r="AZ2527" s="14" t="str">
        <f>IF($B2527="","",COUNTIFS($B$5:$B2527,$B2527,$AV$5:$AV2527,$AV2527))</f>
        <v/>
      </c>
      <c r="BA2527" s="14" t="str">
        <f t="shared" si="396"/>
        <v/>
      </c>
      <c r="BB2527" s="14" t="str">
        <f t="shared" si="397"/>
        <v/>
      </c>
      <c r="BC2527" s="14">
        <f t="shared" si="398"/>
        <v>0</v>
      </c>
      <c r="BF2527" s="20" t="str">
        <f t="shared" si="399"/>
        <v/>
      </c>
    </row>
    <row r="2528" spans="45:58" ht="14.25" customHeight="1">
      <c r="AS2528" s="18" t="str">
        <f t="shared" si="390"/>
        <v/>
      </c>
      <c r="AT2528" s="12" t="str">
        <f t="shared" si="391"/>
        <v/>
      </c>
      <c r="AU2528" s="19" t="str">
        <f t="shared" si="392"/>
        <v/>
      </c>
      <c r="AV2528" s="12" t="str">
        <f t="shared" si="393"/>
        <v/>
      </c>
      <c r="AW2528" s="12" t="str">
        <f t="shared" si="394"/>
        <v/>
      </c>
      <c r="AX2528" s="14" t="str">
        <f t="shared" si="395"/>
        <v/>
      </c>
      <c r="AY2528" s="14" t="str">
        <f>IF($B2528="","",COUNTIFS($B$5:$B2528,$B2528,$AT$5:$AT2528,$AT2528))</f>
        <v/>
      </c>
      <c r="AZ2528" s="14" t="str">
        <f>IF($B2528="","",COUNTIFS($B$5:$B2528,$B2528,$AV$5:$AV2528,$AV2528))</f>
        <v/>
      </c>
      <c r="BA2528" s="14" t="str">
        <f t="shared" si="396"/>
        <v/>
      </c>
      <c r="BB2528" s="14" t="str">
        <f t="shared" si="397"/>
        <v/>
      </c>
      <c r="BC2528" s="14">
        <f t="shared" si="398"/>
        <v>0</v>
      </c>
      <c r="BF2528" s="20" t="str">
        <f t="shared" si="399"/>
        <v/>
      </c>
    </row>
    <row r="2529" spans="45:58" ht="14.25" customHeight="1">
      <c r="AS2529" s="18" t="str">
        <f t="shared" si="390"/>
        <v/>
      </c>
      <c r="AT2529" s="12" t="str">
        <f t="shared" si="391"/>
        <v/>
      </c>
      <c r="AU2529" s="19" t="str">
        <f t="shared" si="392"/>
        <v/>
      </c>
      <c r="AV2529" s="12" t="str">
        <f t="shared" si="393"/>
        <v/>
      </c>
      <c r="AW2529" s="12" t="str">
        <f t="shared" si="394"/>
        <v/>
      </c>
      <c r="AX2529" s="14" t="str">
        <f t="shared" si="395"/>
        <v/>
      </c>
      <c r="AY2529" s="14" t="str">
        <f>IF($B2529="","",COUNTIFS($B$5:$B2529,$B2529,$AT$5:$AT2529,$AT2529))</f>
        <v/>
      </c>
      <c r="AZ2529" s="14" t="str">
        <f>IF($B2529="","",COUNTIFS($B$5:$B2529,$B2529,$AV$5:$AV2529,$AV2529))</f>
        <v/>
      </c>
      <c r="BA2529" s="14" t="str">
        <f t="shared" si="396"/>
        <v/>
      </c>
      <c r="BB2529" s="14" t="str">
        <f t="shared" si="397"/>
        <v/>
      </c>
      <c r="BC2529" s="14">
        <f t="shared" si="398"/>
        <v>0</v>
      </c>
      <c r="BF2529" s="20" t="str">
        <f t="shared" si="399"/>
        <v/>
      </c>
    </row>
    <row r="2530" spans="45:58" ht="14.25" customHeight="1">
      <c r="AS2530" s="18" t="str">
        <f t="shared" si="390"/>
        <v/>
      </c>
      <c r="AT2530" s="12" t="str">
        <f t="shared" si="391"/>
        <v/>
      </c>
      <c r="AU2530" s="19" t="str">
        <f t="shared" si="392"/>
        <v/>
      </c>
      <c r="AV2530" s="12" t="str">
        <f t="shared" si="393"/>
        <v/>
      </c>
      <c r="AW2530" s="12" t="str">
        <f t="shared" si="394"/>
        <v/>
      </c>
      <c r="AX2530" s="14" t="str">
        <f t="shared" si="395"/>
        <v/>
      </c>
      <c r="AY2530" s="14" t="str">
        <f>IF($B2530="","",COUNTIFS($B$5:$B2530,$B2530,$AT$5:$AT2530,$AT2530))</f>
        <v/>
      </c>
      <c r="AZ2530" s="14" t="str">
        <f>IF($B2530="","",COUNTIFS($B$5:$B2530,$B2530,$AV$5:$AV2530,$AV2530))</f>
        <v/>
      </c>
      <c r="BA2530" s="14" t="str">
        <f t="shared" si="396"/>
        <v/>
      </c>
      <c r="BB2530" s="14" t="str">
        <f t="shared" si="397"/>
        <v/>
      </c>
      <c r="BC2530" s="14">
        <f t="shared" si="398"/>
        <v>0</v>
      </c>
      <c r="BF2530" s="20" t="str">
        <f t="shared" si="399"/>
        <v/>
      </c>
    </row>
    <row r="2531" spans="45:58" ht="14.25" customHeight="1">
      <c r="AS2531" s="18" t="str">
        <f t="shared" si="390"/>
        <v/>
      </c>
      <c r="AT2531" s="12" t="str">
        <f t="shared" si="391"/>
        <v/>
      </c>
      <c r="AU2531" s="19" t="str">
        <f t="shared" si="392"/>
        <v/>
      </c>
      <c r="AV2531" s="12" t="str">
        <f t="shared" si="393"/>
        <v/>
      </c>
      <c r="AW2531" s="12" t="str">
        <f t="shared" si="394"/>
        <v/>
      </c>
      <c r="AX2531" s="14" t="str">
        <f t="shared" si="395"/>
        <v/>
      </c>
      <c r="AY2531" s="14" t="str">
        <f>IF($B2531="","",COUNTIFS($B$5:$B2531,$B2531,$AT$5:$AT2531,$AT2531))</f>
        <v/>
      </c>
      <c r="AZ2531" s="14" t="str">
        <f>IF($B2531="","",COUNTIFS($B$5:$B2531,$B2531,$AV$5:$AV2531,$AV2531))</f>
        <v/>
      </c>
      <c r="BA2531" s="14" t="str">
        <f t="shared" si="396"/>
        <v/>
      </c>
      <c r="BB2531" s="14" t="str">
        <f t="shared" si="397"/>
        <v/>
      </c>
      <c r="BC2531" s="14">
        <f t="shared" si="398"/>
        <v>0</v>
      </c>
      <c r="BF2531" s="20" t="str">
        <f t="shared" si="399"/>
        <v/>
      </c>
    </row>
    <row r="2532" spans="45:58" ht="14.25" customHeight="1">
      <c r="AS2532" s="18" t="str">
        <f t="shared" si="390"/>
        <v/>
      </c>
      <c r="AT2532" s="12" t="str">
        <f t="shared" si="391"/>
        <v/>
      </c>
      <c r="AU2532" s="19" t="str">
        <f t="shared" si="392"/>
        <v/>
      </c>
      <c r="AV2532" s="12" t="str">
        <f t="shared" si="393"/>
        <v/>
      </c>
      <c r="AW2532" s="12" t="str">
        <f t="shared" si="394"/>
        <v/>
      </c>
      <c r="AX2532" s="14" t="str">
        <f t="shared" si="395"/>
        <v/>
      </c>
      <c r="AY2532" s="14" t="str">
        <f>IF($B2532="","",COUNTIFS($B$5:$B2532,$B2532,$AT$5:$AT2532,$AT2532))</f>
        <v/>
      </c>
      <c r="AZ2532" s="14" t="str">
        <f>IF($B2532="","",COUNTIFS($B$5:$B2532,$B2532,$AV$5:$AV2532,$AV2532))</f>
        <v/>
      </c>
      <c r="BA2532" s="14" t="str">
        <f t="shared" si="396"/>
        <v/>
      </c>
      <c r="BB2532" s="14" t="str">
        <f t="shared" si="397"/>
        <v/>
      </c>
      <c r="BC2532" s="14">
        <f t="shared" si="398"/>
        <v>0</v>
      </c>
      <c r="BF2532" s="20" t="str">
        <f t="shared" si="399"/>
        <v/>
      </c>
    </row>
    <row r="2533" spans="45:58" ht="14.25" customHeight="1">
      <c r="AS2533" s="18" t="str">
        <f t="shared" si="390"/>
        <v/>
      </c>
      <c r="AT2533" s="12" t="str">
        <f t="shared" si="391"/>
        <v/>
      </c>
      <c r="AU2533" s="19" t="str">
        <f t="shared" si="392"/>
        <v/>
      </c>
      <c r="AV2533" s="12" t="str">
        <f t="shared" si="393"/>
        <v/>
      </c>
      <c r="AW2533" s="12" t="str">
        <f t="shared" si="394"/>
        <v/>
      </c>
      <c r="AX2533" s="14" t="str">
        <f t="shared" si="395"/>
        <v/>
      </c>
      <c r="AY2533" s="14" t="str">
        <f>IF($B2533="","",COUNTIFS($B$5:$B2533,$B2533,$AT$5:$AT2533,$AT2533))</f>
        <v/>
      </c>
      <c r="AZ2533" s="14" t="str">
        <f>IF($B2533="","",COUNTIFS($B$5:$B2533,$B2533,$AV$5:$AV2533,$AV2533))</f>
        <v/>
      </c>
      <c r="BA2533" s="14" t="str">
        <f t="shared" si="396"/>
        <v/>
      </c>
      <c r="BB2533" s="14" t="str">
        <f t="shared" si="397"/>
        <v/>
      </c>
      <c r="BC2533" s="14">
        <f t="shared" si="398"/>
        <v>0</v>
      </c>
      <c r="BF2533" s="20" t="str">
        <f t="shared" si="399"/>
        <v/>
      </c>
    </row>
    <row r="2534" spans="45:58" ht="14.25" customHeight="1">
      <c r="AS2534" s="18" t="str">
        <f t="shared" si="390"/>
        <v/>
      </c>
      <c r="AT2534" s="12" t="str">
        <f t="shared" si="391"/>
        <v/>
      </c>
      <c r="AU2534" s="19" t="str">
        <f t="shared" si="392"/>
        <v/>
      </c>
      <c r="AV2534" s="12" t="str">
        <f t="shared" si="393"/>
        <v/>
      </c>
      <c r="AW2534" s="12" t="str">
        <f t="shared" si="394"/>
        <v/>
      </c>
      <c r="AX2534" s="14" t="str">
        <f t="shared" si="395"/>
        <v/>
      </c>
      <c r="AY2534" s="14" t="str">
        <f>IF($B2534="","",COUNTIFS($B$5:$B2534,$B2534,$AT$5:$AT2534,$AT2534))</f>
        <v/>
      </c>
      <c r="AZ2534" s="14" t="str">
        <f>IF($B2534="","",COUNTIFS($B$5:$B2534,$B2534,$AV$5:$AV2534,$AV2534))</f>
        <v/>
      </c>
      <c r="BA2534" s="14" t="str">
        <f t="shared" si="396"/>
        <v/>
      </c>
      <c r="BB2534" s="14" t="str">
        <f t="shared" si="397"/>
        <v/>
      </c>
      <c r="BC2534" s="14">
        <f t="shared" si="398"/>
        <v>0</v>
      </c>
      <c r="BF2534" s="20" t="str">
        <f t="shared" si="399"/>
        <v/>
      </c>
    </row>
    <row r="2535" spans="45:58" ht="14.25" customHeight="1">
      <c r="AS2535" s="18" t="str">
        <f t="shared" si="390"/>
        <v/>
      </c>
      <c r="AT2535" s="12" t="str">
        <f t="shared" si="391"/>
        <v/>
      </c>
      <c r="AU2535" s="19" t="str">
        <f t="shared" si="392"/>
        <v/>
      </c>
      <c r="AV2535" s="12" t="str">
        <f t="shared" si="393"/>
        <v/>
      </c>
      <c r="AW2535" s="12" t="str">
        <f t="shared" si="394"/>
        <v/>
      </c>
      <c r="AX2535" s="14" t="str">
        <f t="shared" si="395"/>
        <v/>
      </c>
      <c r="AY2535" s="14" t="str">
        <f>IF($B2535="","",COUNTIFS($B$5:$B2535,$B2535,$AT$5:$AT2535,$AT2535))</f>
        <v/>
      </c>
      <c r="AZ2535" s="14" t="str">
        <f>IF($B2535="","",COUNTIFS($B$5:$B2535,$B2535,$AV$5:$AV2535,$AV2535))</f>
        <v/>
      </c>
      <c r="BA2535" s="14" t="str">
        <f t="shared" si="396"/>
        <v/>
      </c>
      <c r="BB2535" s="14" t="str">
        <f t="shared" si="397"/>
        <v/>
      </c>
      <c r="BC2535" s="14">
        <f t="shared" si="398"/>
        <v>0</v>
      </c>
      <c r="BF2535" s="20" t="str">
        <f t="shared" si="399"/>
        <v/>
      </c>
    </row>
    <row r="2536" spans="45:58" ht="14.25" customHeight="1">
      <c r="AS2536" s="18" t="str">
        <f t="shared" si="390"/>
        <v/>
      </c>
      <c r="AT2536" s="12" t="str">
        <f t="shared" si="391"/>
        <v/>
      </c>
      <c r="AU2536" s="19" t="str">
        <f t="shared" si="392"/>
        <v/>
      </c>
      <c r="AV2536" s="12" t="str">
        <f t="shared" si="393"/>
        <v/>
      </c>
      <c r="AW2536" s="12" t="str">
        <f t="shared" si="394"/>
        <v/>
      </c>
      <c r="AX2536" s="14" t="str">
        <f t="shared" si="395"/>
        <v/>
      </c>
      <c r="AY2536" s="14" t="str">
        <f>IF($B2536="","",COUNTIFS($B$5:$B2536,$B2536,$AT$5:$AT2536,$AT2536))</f>
        <v/>
      </c>
      <c r="AZ2536" s="14" t="str">
        <f>IF($B2536="","",COUNTIFS($B$5:$B2536,$B2536,$AV$5:$AV2536,$AV2536))</f>
        <v/>
      </c>
      <c r="BA2536" s="14" t="str">
        <f t="shared" si="396"/>
        <v/>
      </c>
      <c r="BB2536" s="14" t="str">
        <f t="shared" si="397"/>
        <v/>
      </c>
      <c r="BC2536" s="14">
        <f t="shared" si="398"/>
        <v>0</v>
      </c>
      <c r="BF2536" s="20" t="str">
        <f t="shared" si="399"/>
        <v/>
      </c>
    </row>
    <row r="2537" spans="45:58" ht="14.25" customHeight="1">
      <c r="AS2537" s="18" t="str">
        <f t="shared" si="390"/>
        <v/>
      </c>
      <c r="AT2537" s="12" t="str">
        <f t="shared" si="391"/>
        <v/>
      </c>
      <c r="AU2537" s="19" t="str">
        <f t="shared" si="392"/>
        <v/>
      </c>
      <c r="AV2537" s="12" t="str">
        <f t="shared" si="393"/>
        <v/>
      </c>
      <c r="AW2537" s="12" t="str">
        <f t="shared" si="394"/>
        <v/>
      </c>
      <c r="AX2537" s="14" t="str">
        <f t="shared" si="395"/>
        <v/>
      </c>
      <c r="AY2537" s="14" t="str">
        <f>IF($B2537="","",COUNTIFS($B$5:$B2537,$B2537,$AT$5:$AT2537,$AT2537))</f>
        <v/>
      </c>
      <c r="AZ2537" s="14" t="str">
        <f>IF($B2537="","",COUNTIFS($B$5:$B2537,$B2537,$AV$5:$AV2537,$AV2537))</f>
        <v/>
      </c>
      <c r="BA2537" s="14" t="str">
        <f t="shared" si="396"/>
        <v/>
      </c>
      <c r="BB2537" s="14" t="str">
        <f t="shared" si="397"/>
        <v/>
      </c>
      <c r="BC2537" s="14">
        <f t="shared" si="398"/>
        <v>0</v>
      </c>
      <c r="BF2537" s="20" t="str">
        <f t="shared" si="399"/>
        <v/>
      </c>
    </row>
    <row r="2538" spans="45:58" ht="14.25" customHeight="1">
      <c r="AS2538" s="18" t="str">
        <f t="shared" si="390"/>
        <v/>
      </c>
      <c r="AT2538" s="12" t="str">
        <f t="shared" si="391"/>
        <v/>
      </c>
      <c r="AU2538" s="19" t="str">
        <f t="shared" si="392"/>
        <v/>
      </c>
      <c r="AV2538" s="12" t="str">
        <f t="shared" si="393"/>
        <v/>
      </c>
      <c r="AW2538" s="12" t="str">
        <f t="shared" si="394"/>
        <v/>
      </c>
      <c r="AX2538" s="14" t="str">
        <f t="shared" si="395"/>
        <v/>
      </c>
      <c r="AY2538" s="14" t="str">
        <f>IF($B2538="","",COUNTIFS($B$5:$B2538,$B2538,$AT$5:$AT2538,$AT2538))</f>
        <v/>
      </c>
      <c r="AZ2538" s="14" t="str">
        <f>IF($B2538="","",COUNTIFS($B$5:$B2538,$B2538,$AV$5:$AV2538,$AV2538))</f>
        <v/>
      </c>
      <c r="BA2538" s="14" t="str">
        <f t="shared" si="396"/>
        <v/>
      </c>
      <c r="BB2538" s="14" t="str">
        <f t="shared" si="397"/>
        <v/>
      </c>
      <c r="BC2538" s="14">
        <f t="shared" si="398"/>
        <v>0</v>
      </c>
      <c r="BF2538" s="20" t="str">
        <f t="shared" si="399"/>
        <v/>
      </c>
    </row>
    <row r="2539" spans="45:58" ht="14.25" customHeight="1">
      <c r="AS2539" s="18" t="str">
        <f t="shared" si="390"/>
        <v/>
      </c>
      <c r="AT2539" s="12" t="str">
        <f t="shared" si="391"/>
        <v/>
      </c>
      <c r="AU2539" s="19" t="str">
        <f t="shared" si="392"/>
        <v/>
      </c>
      <c r="AV2539" s="12" t="str">
        <f t="shared" si="393"/>
        <v/>
      </c>
      <c r="AW2539" s="12" t="str">
        <f t="shared" si="394"/>
        <v/>
      </c>
      <c r="AX2539" s="14" t="str">
        <f t="shared" si="395"/>
        <v/>
      </c>
      <c r="AY2539" s="14" t="str">
        <f>IF($B2539="","",COUNTIFS($B$5:$B2539,$B2539,$AT$5:$AT2539,$AT2539))</f>
        <v/>
      </c>
      <c r="AZ2539" s="14" t="str">
        <f>IF($B2539="","",COUNTIFS($B$5:$B2539,$B2539,$AV$5:$AV2539,$AV2539))</f>
        <v/>
      </c>
      <c r="BA2539" s="14" t="str">
        <f t="shared" si="396"/>
        <v/>
      </c>
      <c r="BB2539" s="14" t="str">
        <f t="shared" si="397"/>
        <v/>
      </c>
      <c r="BC2539" s="14">
        <f t="shared" si="398"/>
        <v>0</v>
      </c>
      <c r="BF2539" s="20" t="str">
        <f t="shared" si="399"/>
        <v/>
      </c>
    </row>
    <row r="2540" spans="45:58" ht="14.25" customHeight="1">
      <c r="AS2540" s="18" t="str">
        <f t="shared" si="390"/>
        <v/>
      </c>
      <c r="AT2540" s="12" t="str">
        <f t="shared" si="391"/>
        <v/>
      </c>
      <c r="AU2540" s="19" t="str">
        <f t="shared" si="392"/>
        <v/>
      </c>
      <c r="AV2540" s="12" t="str">
        <f t="shared" si="393"/>
        <v/>
      </c>
      <c r="AW2540" s="12" t="str">
        <f t="shared" si="394"/>
        <v/>
      </c>
      <c r="AX2540" s="14" t="str">
        <f t="shared" si="395"/>
        <v/>
      </c>
      <c r="AY2540" s="14" t="str">
        <f>IF($B2540="","",COUNTIFS($B$5:$B2540,$B2540,$AT$5:$AT2540,$AT2540))</f>
        <v/>
      </c>
      <c r="AZ2540" s="14" t="str">
        <f>IF($B2540="","",COUNTIFS($B$5:$B2540,$B2540,$AV$5:$AV2540,$AV2540))</f>
        <v/>
      </c>
      <c r="BA2540" s="14" t="str">
        <f t="shared" si="396"/>
        <v/>
      </c>
      <c r="BB2540" s="14" t="str">
        <f t="shared" si="397"/>
        <v/>
      </c>
      <c r="BC2540" s="14">
        <f t="shared" si="398"/>
        <v>0</v>
      </c>
      <c r="BF2540" s="20" t="str">
        <f t="shared" si="399"/>
        <v/>
      </c>
    </row>
    <row r="2541" spans="45:58" ht="14.25" customHeight="1">
      <c r="AS2541" s="18" t="str">
        <f t="shared" si="390"/>
        <v/>
      </c>
      <c r="AT2541" s="12" t="str">
        <f t="shared" si="391"/>
        <v/>
      </c>
      <c r="AU2541" s="19" t="str">
        <f t="shared" si="392"/>
        <v/>
      </c>
      <c r="AV2541" s="12" t="str">
        <f t="shared" si="393"/>
        <v/>
      </c>
      <c r="AW2541" s="12" t="str">
        <f t="shared" si="394"/>
        <v/>
      </c>
      <c r="AX2541" s="14" t="str">
        <f t="shared" si="395"/>
        <v/>
      </c>
      <c r="AY2541" s="14" t="str">
        <f>IF($B2541="","",COUNTIFS($B$5:$B2541,$B2541,$AT$5:$AT2541,$AT2541))</f>
        <v/>
      </c>
      <c r="AZ2541" s="14" t="str">
        <f>IF($B2541="","",COUNTIFS($B$5:$B2541,$B2541,$AV$5:$AV2541,$AV2541))</f>
        <v/>
      </c>
      <c r="BA2541" s="14" t="str">
        <f t="shared" si="396"/>
        <v/>
      </c>
      <c r="BB2541" s="14" t="str">
        <f t="shared" si="397"/>
        <v/>
      </c>
      <c r="BC2541" s="14">
        <f t="shared" si="398"/>
        <v>0</v>
      </c>
      <c r="BF2541" s="20" t="str">
        <f t="shared" si="399"/>
        <v/>
      </c>
    </row>
    <row r="2542" spans="45:58" ht="14.25" customHeight="1">
      <c r="AS2542" s="18" t="str">
        <f t="shared" si="390"/>
        <v/>
      </c>
      <c r="AT2542" s="12" t="str">
        <f t="shared" si="391"/>
        <v/>
      </c>
      <c r="AU2542" s="19" t="str">
        <f t="shared" si="392"/>
        <v/>
      </c>
      <c r="AV2542" s="12" t="str">
        <f t="shared" si="393"/>
        <v/>
      </c>
      <c r="AW2542" s="12" t="str">
        <f t="shared" si="394"/>
        <v/>
      </c>
      <c r="AX2542" s="14" t="str">
        <f t="shared" si="395"/>
        <v/>
      </c>
      <c r="AY2542" s="14" t="str">
        <f>IF($B2542="","",COUNTIFS($B$5:$B2542,$B2542,$AT$5:$AT2542,$AT2542))</f>
        <v/>
      </c>
      <c r="AZ2542" s="14" t="str">
        <f>IF($B2542="","",COUNTIFS($B$5:$B2542,$B2542,$AV$5:$AV2542,$AV2542))</f>
        <v/>
      </c>
      <c r="BA2542" s="14" t="str">
        <f t="shared" si="396"/>
        <v/>
      </c>
      <c r="BB2542" s="14" t="str">
        <f t="shared" si="397"/>
        <v/>
      </c>
      <c r="BC2542" s="14">
        <f t="shared" si="398"/>
        <v>0</v>
      </c>
      <c r="BF2542" s="20" t="str">
        <f t="shared" si="399"/>
        <v/>
      </c>
    </row>
    <row r="2543" spans="45:58" ht="14.25" customHeight="1">
      <c r="AS2543" s="18" t="str">
        <f t="shared" si="390"/>
        <v/>
      </c>
      <c r="AT2543" s="12" t="str">
        <f t="shared" si="391"/>
        <v/>
      </c>
      <c r="AU2543" s="19" t="str">
        <f t="shared" si="392"/>
        <v/>
      </c>
      <c r="AV2543" s="12" t="str">
        <f t="shared" si="393"/>
        <v/>
      </c>
      <c r="AW2543" s="12" t="str">
        <f t="shared" si="394"/>
        <v/>
      </c>
      <c r="AX2543" s="14" t="str">
        <f t="shared" si="395"/>
        <v/>
      </c>
      <c r="AY2543" s="14" t="str">
        <f>IF($B2543="","",COUNTIFS($B$5:$B2543,$B2543,$AT$5:$AT2543,$AT2543))</f>
        <v/>
      </c>
      <c r="AZ2543" s="14" t="str">
        <f>IF($B2543="","",COUNTIFS($B$5:$B2543,$B2543,$AV$5:$AV2543,$AV2543))</f>
        <v/>
      </c>
      <c r="BA2543" s="14" t="str">
        <f t="shared" si="396"/>
        <v/>
      </c>
      <c r="BB2543" s="14" t="str">
        <f t="shared" si="397"/>
        <v/>
      </c>
      <c r="BC2543" s="14">
        <f t="shared" si="398"/>
        <v>0</v>
      </c>
      <c r="BF2543" s="20" t="str">
        <f t="shared" si="399"/>
        <v/>
      </c>
    </row>
    <row r="2544" spans="45:58" ht="14.25" customHeight="1">
      <c r="AS2544" s="18" t="str">
        <f t="shared" si="390"/>
        <v/>
      </c>
      <c r="AT2544" s="12" t="str">
        <f t="shared" si="391"/>
        <v/>
      </c>
      <c r="AU2544" s="19" t="str">
        <f t="shared" si="392"/>
        <v/>
      </c>
      <c r="AV2544" s="12" t="str">
        <f t="shared" si="393"/>
        <v/>
      </c>
      <c r="AW2544" s="12" t="str">
        <f t="shared" si="394"/>
        <v/>
      </c>
      <c r="AX2544" s="14" t="str">
        <f t="shared" si="395"/>
        <v/>
      </c>
      <c r="AY2544" s="14" t="str">
        <f>IF($B2544="","",COUNTIFS($B$5:$B2544,$B2544,$AT$5:$AT2544,$AT2544))</f>
        <v/>
      </c>
      <c r="AZ2544" s="14" t="str">
        <f>IF($B2544="","",COUNTIFS($B$5:$B2544,$B2544,$AV$5:$AV2544,$AV2544))</f>
        <v/>
      </c>
      <c r="BA2544" s="14" t="str">
        <f t="shared" si="396"/>
        <v/>
      </c>
      <c r="BB2544" s="14" t="str">
        <f t="shared" si="397"/>
        <v/>
      </c>
      <c r="BC2544" s="14">
        <f t="shared" si="398"/>
        <v>0</v>
      </c>
      <c r="BF2544" s="20" t="str">
        <f t="shared" si="399"/>
        <v/>
      </c>
    </row>
    <row r="2545" spans="45:58" ht="14.25" customHeight="1">
      <c r="AS2545" s="18" t="str">
        <f t="shared" si="390"/>
        <v/>
      </c>
      <c r="AT2545" s="12" t="str">
        <f t="shared" si="391"/>
        <v/>
      </c>
      <c r="AU2545" s="19" t="str">
        <f t="shared" si="392"/>
        <v/>
      </c>
      <c r="AV2545" s="12" t="str">
        <f t="shared" si="393"/>
        <v/>
      </c>
      <c r="AW2545" s="12" t="str">
        <f t="shared" si="394"/>
        <v/>
      </c>
      <c r="AX2545" s="14" t="str">
        <f t="shared" si="395"/>
        <v/>
      </c>
      <c r="AY2545" s="14" t="str">
        <f>IF($B2545="","",COUNTIFS($B$5:$B2545,$B2545,$AT$5:$AT2545,$AT2545))</f>
        <v/>
      </c>
      <c r="AZ2545" s="14" t="str">
        <f>IF($B2545="","",COUNTIFS($B$5:$B2545,$B2545,$AV$5:$AV2545,$AV2545))</f>
        <v/>
      </c>
      <c r="BA2545" s="14" t="str">
        <f t="shared" si="396"/>
        <v/>
      </c>
      <c r="BB2545" s="14" t="str">
        <f t="shared" si="397"/>
        <v/>
      </c>
      <c r="BC2545" s="14">
        <f t="shared" si="398"/>
        <v>0</v>
      </c>
      <c r="BF2545" s="20" t="str">
        <f t="shared" si="399"/>
        <v/>
      </c>
    </row>
    <row r="2546" spans="45:58" ht="14.25" customHeight="1">
      <c r="AS2546" s="18" t="str">
        <f t="shared" si="390"/>
        <v/>
      </c>
      <c r="AT2546" s="12" t="str">
        <f t="shared" si="391"/>
        <v/>
      </c>
      <c r="AU2546" s="19" t="str">
        <f t="shared" si="392"/>
        <v/>
      </c>
      <c r="AV2546" s="12" t="str">
        <f t="shared" si="393"/>
        <v/>
      </c>
      <c r="AW2546" s="12" t="str">
        <f t="shared" si="394"/>
        <v/>
      </c>
      <c r="AX2546" s="14" t="str">
        <f t="shared" si="395"/>
        <v/>
      </c>
      <c r="AY2546" s="14" t="str">
        <f>IF($B2546="","",COUNTIFS($B$5:$B2546,$B2546,$AT$5:$AT2546,$AT2546))</f>
        <v/>
      </c>
      <c r="AZ2546" s="14" t="str">
        <f>IF($B2546="","",COUNTIFS($B$5:$B2546,$B2546,$AV$5:$AV2546,$AV2546))</f>
        <v/>
      </c>
      <c r="BA2546" s="14" t="str">
        <f t="shared" si="396"/>
        <v/>
      </c>
      <c r="BB2546" s="14" t="str">
        <f t="shared" si="397"/>
        <v/>
      </c>
      <c r="BC2546" s="14">
        <f t="shared" si="398"/>
        <v>0</v>
      </c>
      <c r="BF2546" s="20" t="str">
        <f t="shared" si="399"/>
        <v/>
      </c>
    </row>
    <row r="2547" spans="45:58" ht="14.25" customHeight="1">
      <c r="AS2547" s="18" t="str">
        <f t="shared" si="390"/>
        <v/>
      </c>
      <c r="AT2547" s="12" t="str">
        <f t="shared" si="391"/>
        <v/>
      </c>
      <c r="AU2547" s="19" t="str">
        <f t="shared" si="392"/>
        <v/>
      </c>
      <c r="AV2547" s="12" t="str">
        <f t="shared" si="393"/>
        <v/>
      </c>
      <c r="AW2547" s="12" t="str">
        <f t="shared" si="394"/>
        <v/>
      </c>
      <c r="AX2547" s="14" t="str">
        <f t="shared" si="395"/>
        <v/>
      </c>
      <c r="AY2547" s="14" t="str">
        <f>IF($B2547="","",COUNTIFS($B$5:$B2547,$B2547,$AT$5:$AT2547,$AT2547))</f>
        <v/>
      </c>
      <c r="AZ2547" s="14" t="str">
        <f>IF($B2547="","",COUNTIFS($B$5:$B2547,$B2547,$AV$5:$AV2547,$AV2547))</f>
        <v/>
      </c>
      <c r="BA2547" s="14" t="str">
        <f t="shared" si="396"/>
        <v/>
      </c>
      <c r="BB2547" s="14" t="str">
        <f t="shared" si="397"/>
        <v/>
      </c>
      <c r="BC2547" s="14">
        <f t="shared" si="398"/>
        <v>0</v>
      </c>
      <c r="BF2547" s="20" t="str">
        <f t="shared" si="399"/>
        <v/>
      </c>
    </row>
    <row r="2548" spans="45:58" ht="14.25" customHeight="1">
      <c r="AS2548" s="18" t="str">
        <f t="shared" si="390"/>
        <v/>
      </c>
      <c r="AT2548" s="12" t="str">
        <f t="shared" si="391"/>
        <v/>
      </c>
      <c r="AU2548" s="19" t="str">
        <f t="shared" si="392"/>
        <v/>
      </c>
      <c r="AV2548" s="12" t="str">
        <f t="shared" si="393"/>
        <v/>
      </c>
      <c r="AW2548" s="12" t="str">
        <f t="shared" si="394"/>
        <v/>
      </c>
      <c r="AX2548" s="14" t="str">
        <f t="shared" si="395"/>
        <v/>
      </c>
      <c r="AY2548" s="14" t="str">
        <f>IF($B2548="","",COUNTIFS($B$5:$B2548,$B2548,$AT$5:$AT2548,$AT2548))</f>
        <v/>
      </c>
      <c r="AZ2548" s="14" t="str">
        <f>IF($B2548="","",COUNTIFS($B$5:$B2548,$B2548,$AV$5:$AV2548,$AV2548))</f>
        <v/>
      </c>
      <c r="BA2548" s="14" t="str">
        <f t="shared" si="396"/>
        <v/>
      </c>
      <c r="BB2548" s="14" t="str">
        <f t="shared" si="397"/>
        <v/>
      </c>
      <c r="BC2548" s="14">
        <f t="shared" si="398"/>
        <v>0</v>
      </c>
      <c r="BF2548" s="20" t="str">
        <f t="shared" si="399"/>
        <v/>
      </c>
    </row>
    <row r="2549" spans="45:58" ht="14.25" customHeight="1">
      <c r="AS2549" s="18" t="str">
        <f t="shared" si="390"/>
        <v/>
      </c>
      <c r="AT2549" s="12" t="str">
        <f t="shared" si="391"/>
        <v/>
      </c>
      <c r="AU2549" s="19" t="str">
        <f t="shared" si="392"/>
        <v/>
      </c>
      <c r="AV2549" s="12" t="str">
        <f t="shared" si="393"/>
        <v/>
      </c>
      <c r="AW2549" s="12" t="str">
        <f t="shared" si="394"/>
        <v/>
      </c>
      <c r="AX2549" s="14" t="str">
        <f t="shared" si="395"/>
        <v/>
      </c>
      <c r="AY2549" s="14" t="str">
        <f>IF($B2549="","",COUNTIFS($B$5:$B2549,$B2549,$AT$5:$AT2549,$AT2549))</f>
        <v/>
      </c>
      <c r="AZ2549" s="14" t="str">
        <f>IF($B2549="","",COUNTIFS($B$5:$B2549,$B2549,$AV$5:$AV2549,$AV2549))</f>
        <v/>
      </c>
      <c r="BA2549" s="14" t="str">
        <f t="shared" si="396"/>
        <v/>
      </c>
      <c r="BB2549" s="14" t="str">
        <f t="shared" si="397"/>
        <v/>
      </c>
      <c r="BC2549" s="14">
        <f t="shared" si="398"/>
        <v>0</v>
      </c>
      <c r="BF2549" s="20" t="str">
        <f t="shared" si="399"/>
        <v/>
      </c>
    </row>
    <row r="2550" spans="45:58" ht="14.25" customHeight="1">
      <c r="AS2550" s="18" t="str">
        <f t="shared" si="390"/>
        <v/>
      </c>
      <c r="AT2550" s="12" t="str">
        <f t="shared" si="391"/>
        <v/>
      </c>
      <c r="AU2550" s="19" t="str">
        <f t="shared" si="392"/>
        <v/>
      </c>
      <c r="AV2550" s="12" t="str">
        <f t="shared" si="393"/>
        <v/>
      </c>
      <c r="AW2550" s="12" t="str">
        <f t="shared" si="394"/>
        <v/>
      </c>
      <c r="AX2550" s="14" t="str">
        <f t="shared" si="395"/>
        <v/>
      </c>
      <c r="AY2550" s="14" t="str">
        <f>IF($B2550="","",COUNTIFS($B$5:$B2550,$B2550,$AT$5:$AT2550,$AT2550))</f>
        <v/>
      </c>
      <c r="AZ2550" s="14" t="str">
        <f>IF($B2550="","",COUNTIFS($B$5:$B2550,$B2550,$AV$5:$AV2550,$AV2550))</f>
        <v/>
      </c>
      <c r="BA2550" s="14" t="str">
        <f t="shared" si="396"/>
        <v/>
      </c>
      <c r="BB2550" s="14" t="str">
        <f t="shared" si="397"/>
        <v/>
      </c>
      <c r="BC2550" s="14">
        <f t="shared" si="398"/>
        <v>0</v>
      </c>
      <c r="BF2550" s="20" t="str">
        <f t="shared" si="399"/>
        <v/>
      </c>
    </row>
    <row r="2551" spans="45:58" ht="14.25" customHeight="1">
      <c r="AS2551" s="18" t="str">
        <f t="shared" si="390"/>
        <v/>
      </c>
      <c r="AT2551" s="12" t="str">
        <f t="shared" si="391"/>
        <v/>
      </c>
      <c r="AU2551" s="19" t="str">
        <f t="shared" si="392"/>
        <v/>
      </c>
      <c r="AV2551" s="12" t="str">
        <f t="shared" si="393"/>
        <v/>
      </c>
      <c r="AW2551" s="12" t="str">
        <f t="shared" si="394"/>
        <v/>
      </c>
      <c r="AX2551" s="14" t="str">
        <f t="shared" si="395"/>
        <v/>
      </c>
      <c r="AY2551" s="14" t="str">
        <f>IF($B2551="","",COUNTIFS($B$5:$B2551,$B2551,$AT$5:$AT2551,$AT2551))</f>
        <v/>
      </c>
      <c r="AZ2551" s="14" t="str">
        <f>IF($B2551="","",COUNTIFS($B$5:$B2551,$B2551,$AV$5:$AV2551,$AV2551))</f>
        <v/>
      </c>
      <c r="BA2551" s="14" t="str">
        <f t="shared" si="396"/>
        <v/>
      </c>
      <c r="BB2551" s="14" t="str">
        <f t="shared" si="397"/>
        <v/>
      </c>
      <c r="BC2551" s="14">
        <f t="shared" si="398"/>
        <v>0</v>
      </c>
      <c r="BF2551" s="20" t="str">
        <f t="shared" si="399"/>
        <v/>
      </c>
    </row>
    <row r="2552" spans="45:58" ht="14.25" customHeight="1">
      <c r="AS2552" s="18" t="str">
        <f t="shared" si="390"/>
        <v/>
      </c>
      <c r="AT2552" s="12" t="str">
        <f t="shared" si="391"/>
        <v/>
      </c>
      <c r="AU2552" s="19" t="str">
        <f t="shared" si="392"/>
        <v/>
      </c>
      <c r="AV2552" s="12" t="str">
        <f t="shared" si="393"/>
        <v/>
      </c>
      <c r="AW2552" s="12" t="str">
        <f t="shared" si="394"/>
        <v/>
      </c>
      <c r="AX2552" s="14" t="str">
        <f t="shared" si="395"/>
        <v/>
      </c>
      <c r="AY2552" s="14" t="str">
        <f>IF($B2552="","",COUNTIFS($B$5:$B2552,$B2552,$AT$5:$AT2552,$AT2552))</f>
        <v/>
      </c>
      <c r="AZ2552" s="14" t="str">
        <f>IF($B2552="","",COUNTIFS($B$5:$B2552,$B2552,$AV$5:$AV2552,$AV2552))</f>
        <v/>
      </c>
      <c r="BA2552" s="14" t="str">
        <f t="shared" si="396"/>
        <v/>
      </c>
      <c r="BB2552" s="14" t="str">
        <f t="shared" si="397"/>
        <v/>
      </c>
      <c r="BC2552" s="14">
        <f t="shared" si="398"/>
        <v>0</v>
      </c>
      <c r="BF2552" s="20" t="str">
        <f t="shared" si="399"/>
        <v/>
      </c>
    </row>
    <row r="2553" spans="45:58" ht="14.25" customHeight="1">
      <c r="AS2553" s="18" t="str">
        <f t="shared" si="390"/>
        <v/>
      </c>
      <c r="AT2553" s="12" t="str">
        <f t="shared" si="391"/>
        <v/>
      </c>
      <c r="AU2553" s="19" t="str">
        <f t="shared" si="392"/>
        <v/>
      </c>
      <c r="AV2553" s="12" t="str">
        <f t="shared" si="393"/>
        <v/>
      </c>
      <c r="AW2553" s="12" t="str">
        <f t="shared" si="394"/>
        <v/>
      </c>
      <c r="AX2553" s="14" t="str">
        <f t="shared" si="395"/>
        <v/>
      </c>
      <c r="AY2553" s="14" t="str">
        <f>IF($B2553="","",COUNTIFS($B$5:$B2553,$B2553,$AT$5:$AT2553,$AT2553))</f>
        <v/>
      </c>
      <c r="AZ2553" s="14" t="str">
        <f>IF($B2553="","",COUNTIFS($B$5:$B2553,$B2553,$AV$5:$AV2553,$AV2553))</f>
        <v/>
      </c>
      <c r="BA2553" s="14" t="str">
        <f t="shared" si="396"/>
        <v/>
      </c>
      <c r="BB2553" s="14" t="str">
        <f t="shared" si="397"/>
        <v/>
      </c>
      <c r="BC2553" s="14">
        <f t="shared" si="398"/>
        <v>0</v>
      </c>
      <c r="BF2553" s="20" t="str">
        <f t="shared" si="399"/>
        <v/>
      </c>
    </row>
    <row r="2554" spans="45:58" ht="14.25" customHeight="1">
      <c r="AS2554" s="18" t="str">
        <f t="shared" si="390"/>
        <v/>
      </c>
      <c r="AT2554" s="12" t="str">
        <f t="shared" si="391"/>
        <v/>
      </c>
      <c r="AU2554" s="19" t="str">
        <f t="shared" si="392"/>
        <v/>
      </c>
      <c r="AV2554" s="12" t="str">
        <f t="shared" si="393"/>
        <v/>
      </c>
      <c r="AW2554" s="12" t="str">
        <f t="shared" si="394"/>
        <v/>
      </c>
      <c r="AX2554" s="14" t="str">
        <f t="shared" si="395"/>
        <v/>
      </c>
      <c r="AY2554" s="14" t="str">
        <f>IF($B2554="","",COUNTIFS($B$5:$B2554,$B2554,$AT$5:$AT2554,$AT2554))</f>
        <v/>
      </c>
      <c r="AZ2554" s="14" t="str">
        <f>IF($B2554="","",COUNTIFS($B$5:$B2554,$B2554,$AV$5:$AV2554,$AV2554))</f>
        <v/>
      </c>
      <c r="BA2554" s="14" t="str">
        <f t="shared" si="396"/>
        <v/>
      </c>
      <c r="BB2554" s="14" t="str">
        <f t="shared" si="397"/>
        <v/>
      </c>
      <c r="BC2554" s="14">
        <f t="shared" si="398"/>
        <v>0</v>
      </c>
      <c r="BF2554" s="20" t="str">
        <f t="shared" si="399"/>
        <v/>
      </c>
    </row>
    <row r="2555" spans="45:58" ht="14.25" customHeight="1">
      <c r="AS2555" s="18" t="str">
        <f t="shared" si="390"/>
        <v/>
      </c>
      <c r="AT2555" s="12" t="str">
        <f t="shared" si="391"/>
        <v/>
      </c>
      <c r="AU2555" s="19" t="str">
        <f t="shared" si="392"/>
        <v/>
      </c>
      <c r="AV2555" s="12" t="str">
        <f t="shared" si="393"/>
        <v/>
      </c>
      <c r="AW2555" s="12" t="str">
        <f t="shared" si="394"/>
        <v/>
      </c>
      <c r="AX2555" s="14" t="str">
        <f t="shared" si="395"/>
        <v/>
      </c>
      <c r="AY2555" s="14" t="str">
        <f>IF($B2555="","",COUNTIFS($B$5:$B2555,$B2555,$AT$5:$AT2555,$AT2555))</f>
        <v/>
      </c>
      <c r="AZ2555" s="14" t="str">
        <f>IF($B2555="","",COUNTIFS($B$5:$B2555,$B2555,$AV$5:$AV2555,$AV2555))</f>
        <v/>
      </c>
      <c r="BA2555" s="14" t="str">
        <f t="shared" si="396"/>
        <v/>
      </c>
      <c r="BB2555" s="14" t="str">
        <f t="shared" si="397"/>
        <v/>
      </c>
      <c r="BC2555" s="14">
        <f t="shared" si="398"/>
        <v>0</v>
      </c>
      <c r="BF2555" s="20" t="str">
        <f t="shared" si="399"/>
        <v/>
      </c>
    </row>
    <row r="2556" spans="45:58" ht="14.25" customHeight="1">
      <c r="AS2556" s="18" t="str">
        <f t="shared" si="390"/>
        <v/>
      </c>
      <c r="AT2556" s="12" t="str">
        <f t="shared" si="391"/>
        <v/>
      </c>
      <c r="AU2556" s="19" t="str">
        <f t="shared" si="392"/>
        <v/>
      </c>
      <c r="AV2556" s="12" t="str">
        <f t="shared" si="393"/>
        <v/>
      </c>
      <c r="AW2556" s="12" t="str">
        <f t="shared" si="394"/>
        <v/>
      </c>
      <c r="AX2556" s="14" t="str">
        <f t="shared" si="395"/>
        <v/>
      </c>
      <c r="AY2556" s="14" t="str">
        <f>IF($B2556="","",COUNTIFS($B$5:$B2556,$B2556,$AT$5:$AT2556,$AT2556))</f>
        <v/>
      </c>
      <c r="AZ2556" s="14" t="str">
        <f>IF($B2556="","",COUNTIFS($B$5:$B2556,$B2556,$AV$5:$AV2556,$AV2556))</f>
        <v/>
      </c>
      <c r="BA2556" s="14" t="str">
        <f t="shared" si="396"/>
        <v/>
      </c>
      <c r="BB2556" s="14" t="str">
        <f t="shared" si="397"/>
        <v/>
      </c>
      <c r="BC2556" s="14">
        <f t="shared" si="398"/>
        <v>0</v>
      </c>
      <c r="BF2556" s="20" t="str">
        <f t="shared" si="399"/>
        <v/>
      </c>
    </row>
    <row r="2557" spans="45:58" ht="14.25" customHeight="1">
      <c r="AS2557" s="18" t="str">
        <f t="shared" si="390"/>
        <v/>
      </c>
      <c r="AT2557" s="12" t="str">
        <f t="shared" si="391"/>
        <v/>
      </c>
      <c r="AU2557" s="19" t="str">
        <f t="shared" si="392"/>
        <v/>
      </c>
      <c r="AV2557" s="12" t="str">
        <f t="shared" si="393"/>
        <v/>
      </c>
      <c r="AW2557" s="12" t="str">
        <f t="shared" si="394"/>
        <v/>
      </c>
      <c r="AX2557" s="14" t="str">
        <f t="shared" si="395"/>
        <v/>
      </c>
      <c r="AY2557" s="14" t="str">
        <f>IF($B2557="","",COUNTIFS($B$5:$B2557,$B2557,$AT$5:$AT2557,$AT2557))</f>
        <v/>
      </c>
      <c r="AZ2557" s="14" t="str">
        <f>IF($B2557="","",COUNTIFS($B$5:$B2557,$B2557,$AV$5:$AV2557,$AV2557))</f>
        <v/>
      </c>
      <c r="BA2557" s="14" t="str">
        <f t="shared" si="396"/>
        <v/>
      </c>
      <c r="BB2557" s="14" t="str">
        <f t="shared" si="397"/>
        <v/>
      </c>
      <c r="BC2557" s="14">
        <f t="shared" si="398"/>
        <v>0</v>
      </c>
      <c r="BF2557" s="20" t="str">
        <f t="shared" si="399"/>
        <v/>
      </c>
    </row>
    <row r="2558" spans="45:58" ht="14.25" customHeight="1">
      <c r="AS2558" s="18" t="str">
        <f t="shared" si="390"/>
        <v/>
      </c>
      <c r="AT2558" s="12" t="str">
        <f t="shared" si="391"/>
        <v/>
      </c>
      <c r="AU2558" s="19" t="str">
        <f t="shared" si="392"/>
        <v/>
      </c>
      <c r="AV2558" s="12" t="str">
        <f t="shared" si="393"/>
        <v/>
      </c>
      <c r="AW2558" s="12" t="str">
        <f t="shared" si="394"/>
        <v/>
      </c>
      <c r="AX2558" s="14" t="str">
        <f t="shared" si="395"/>
        <v/>
      </c>
      <c r="AY2558" s="14" t="str">
        <f>IF($B2558="","",COUNTIFS($B$5:$B2558,$B2558,$AT$5:$AT2558,$AT2558))</f>
        <v/>
      </c>
      <c r="AZ2558" s="14" t="str">
        <f>IF($B2558="","",COUNTIFS($B$5:$B2558,$B2558,$AV$5:$AV2558,$AV2558))</f>
        <v/>
      </c>
      <c r="BA2558" s="14" t="str">
        <f t="shared" si="396"/>
        <v/>
      </c>
      <c r="BB2558" s="14" t="str">
        <f t="shared" si="397"/>
        <v/>
      </c>
      <c r="BC2558" s="14">
        <f t="shared" si="398"/>
        <v>0</v>
      </c>
      <c r="BF2558" s="20" t="str">
        <f t="shared" si="399"/>
        <v/>
      </c>
    </row>
    <row r="2559" spans="45:58" ht="14.25" customHeight="1">
      <c r="AS2559" s="18" t="str">
        <f t="shared" si="390"/>
        <v/>
      </c>
      <c r="AT2559" s="12" t="str">
        <f t="shared" si="391"/>
        <v/>
      </c>
      <c r="AU2559" s="19" t="str">
        <f t="shared" si="392"/>
        <v/>
      </c>
      <c r="AV2559" s="12" t="str">
        <f t="shared" si="393"/>
        <v/>
      </c>
      <c r="AW2559" s="12" t="str">
        <f t="shared" si="394"/>
        <v/>
      </c>
      <c r="AX2559" s="14" t="str">
        <f t="shared" si="395"/>
        <v/>
      </c>
      <c r="AY2559" s="14" t="str">
        <f>IF($B2559="","",COUNTIFS($B$5:$B2559,$B2559,$AT$5:$AT2559,$AT2559))</f>
        <v/>
      </c>
      <c r="AZ2559" s="14" t="str">
        <f>IF($B2559="","",COUNTIFS($B$5:$B2559,$B2559,$AV$5:$AV2559,$AV2559))</f>
        <v/>
      </c>
      <c r="BA2559" s="14" t="str">
        <f t="shared" si="396"/>
        <v/>
      </c>
      <c r="BB2559" s="14" t="str">
        <f t="shared" si="397"/>
        <v/>
      </c>
      <c r="BC2559" s="14">
        <f t="shared" si="398"/>
        <v>0</v>
      </c>
      <c r="BF2559" s="20" t="str">
        <f t="shared" si="399"/>
        <v/>
      </c>
    </row>
    <row r="2560" spans="45:58" ht="14.25" customHeight="1">
      <c r="AS2560" s="18" t="str">
        <f t="shared" si="390"/>
        <v/>
      </c>
      <c r="AT2560" s="12" t="str">
        <f t="shared" si="391"/>
        <v/>
      </c>
      <c r="AU2560" s="19" t="str">
        <f t="shared" si="392"/>
        <v/>
      </c>
      <c r="AV2560" s="12" t="str">
        <f t="shared" si="393"/>
        <v/>
      </c>
      <c r="AW2560" s="12" t="str">
        <f t="shared" si="394"/>
        <v/>
      </c>
      <c r="AX2560" s="14" t="str">
        <f t="shared" si="395"/>
        <v/>
      </c>
      <c r="AY2560" s="14" t="str">
        <f>IF($B2560="","",COUNTIFS($B$5:$B2560,$B2560,$AT$5:$AT2560,$AT2560))</f>
        <v/>
      </c>
      <c r="AZ2560" s="14" t="str">
        <f>IF($B2560="","",COUNTIFS($B$5:$B2560,$B2560,$AV$5:$AV2560,$AV2560))</f>
        <v/>
      </c>
      <c r="BA2560" s="14" t="str">
        <f t="shared" si="396"/>
        <v/>
      </c>
      <c r="BB2560" s="14" t="str">
        <f t="shared" si="397"/>
        <v/>
      </c>
      <c r="BC2560" s="14">
        <f t="shared" si="398"/>
        <v>0</v>
      </c>
      <c r="BF2560" s="20" t="str">
        <f t="shared" si="399"/>
        <v/>
      </c>
    </row>
    <row r="2561" spans="45:58" ht="14.25" customHeight="1">
      <c r="AS2561" s="18" t="str">
        <f t="shared" si="390"/>
        <v/>
      </c>
      <c r="AT2561" s="12" t="str">
        <f t="shared" si="391"/>
        <v/>
      </c>
      <c r="AU2561" s="19" t="str">
        <f t="shared" si="392"/>
        <v/>
      </c>
      <c r="AV2561" s="12" t="str">
        <f t="shared" si="393"/>
        <v/>
      </c>
      <c r="AW2561" s="12" t="str">
        <f t="shared" si="394"/>
        <v/>
      </c>
      <c r="AX2561" s="14" t="str">
        <f t="shared" si="395"/>
        <v/>
      </c>
      <c r="AY2561" s="14" t="str">
        <f>IF($B2561="","",COUNTIFS($B$5:$B2561,$B2561,$AT$5:$AT2561,$AT2561))</f>
        <v/>
      </c>
      <c r="AZ2561" s="14" t="str">
        <f>IF($B2561="","",COUNTIFS($B$5:$B2561,$B2561,$AV$5:$AV2561,$AV2561))</f>
        <v/>
      </c>
      <c r="BA2561" s="14" t="str">
        <f t="shared" si="396"/>
        <v/>
      </c>
      <c r="BB2561" s="14" t="str">
        <f t="shared" si="397"/>
        <v/>
      </c>
      <c r="BC2561" s="14">
        <f t="shared" si="398"/>
        <v>0</v>
      </c>
      <c r="BF2561" s="20" t="str">
        <f t="shared" si="399"/>
        <v/>
      </c>
    </row>
    <row r="2562" spans="45:58" ht="14.25" customHeight="1">
      <c r="AS2562" s="18" t="str">
        <f t="shared" si="390"/>
        <v/>
      </c>
      <c r="AT2562" s="12" t="str">
        <f t="shared" si="391"/>
        <v/>
      </c>
      <c r="AU2562" s="19" t="str">
        <f t="shared" si="392"/>
        <v/>
      </c>
      <c r="AV2562" s="12" t="str">
        <f t="shared" si="393"/>
        <v/>
      </c>
      <c r="AW2562" s="12" t="str">
        <f t="shared" si="394"/>
        <v/>
      </c>
      <c r="AX2562" s="14" t="str">
        <f t="shared" si="395"/>
        <v/>
      </c>
      <c r="AY2562" s="14" t="str">
        <f>IF($B2562="","",COUNTIFS($B$5:$B2562,$B2562,$AT$5:$AT2562,$AT2562))</f>
        <v/>
      </c>
      <c r="AZ2562" s="14" t="str">
        <f>IF($B2562="","",COUNTIFS($B$5:$B2562,$B2562,$AV$5:$AV2562,$AV2562))</f>
        <v/>
      </c>
      <c r="BA2562" s="14" t="str">
        <f t="shared" si="396"/>
        <v/>
      </c>
      <c r="BB2562" s="14" t="str">
        <f t="shared" si="397"/>
        <v/>
      </c>
      <c r="BC2562" s="14">
        <f t="shared" si="398"/>
        <v>0</v>
      </c>
      <c r="BF2562" s="20" t="str">
        <f t="shared" si="399"/>
        <v/>
      </c>
    </row>
    <row r="2563" spans="45:58" ht="14.25" customHeight="1">
      <c r="AS2563" s="18" t="str">
        <f t="shared" si="390"/>
        <v/>
      </c>
      <c r="AT2563" s="12" t="str">
        <f t="shared" si="391"/>
        <v/>
      </c>
      <c r="AU2563" s="19" t="str">
        <f t="shared" si="392"/>
        <v/>
      </c>
      <c r="AV2563" s="12" t="str">
        <f t="shared" si="393"/>
        <v/>
      </c>
      <c r="AW2563" s="12" t="str">
        <f t="shared" si="394"/>
        <v/>
      </c>
      <c r="AX2563" s="14" t="str">
        <f t="shared" si="395"/>
        <v/>
      </c>
      <c r="AY2563" s="14" t="str">
        <f>IF($B2563="","",COUNTIFS($B$5:$B2563,$B2563,$AT$5:$AT2563,$AT2563))</f>
        <v/>
      </c>
      <c r="AZ2563" s="14" t="str">
        <f>IF($B2563="","",COUNTIFS($B$5:$B2563,$B2563,$AV$5:$AV2563,$AV2563))</f>
        <v/>
      </c>
      <c r="BA2563" s="14" t="str">
        <f t="shared" si="396"/>
        <v/>
      </c>
      <c r="BB2563" s="14" t="str">
        <f t="shared" si="397"/>
        <v/>
      </c>
      <c r="BC2563" s="14">
        <f t="shared" si="398"/>
        <v>0</v>
      </c>
      <c r="BF2563" s="20" t="str">
        <f t="shared" si="399"/>
        <v/>
      </c>
    </row>
    <row r="2564" spans="45:58" ht="14.25" customHeight="1">
      <c r="AS2564" s="18" t="str">
        <f t="shared" si="390"/>
        <v/>
      </c>
      <c r="AT2564" s="12" t="str">
        <f t="shared" si="391"/>
        <v/>
      </c>
      <c r="AU2564" s="19" t="str">
        <f t="shared" si="392"/>
        <v/>
      </c>
      <c r="AV2564" s="12" t="str">
        <f t="shared" si="393"/>
        <v/>
      </c>
      <c r="AW2564" s="12" t="str">
        <f t="shared" si="394"/>
        <v/>
      </c>
      <c r="AX2564" s="14" t="str">
        <f t="shared" si="395"/>
        <v/>
      </c>
      <c r="AY2564" s="14" t="str">
        <f>IF($B2564="","",COUNTIFS($B$5:$B2564,$B2564,$AT$5:$AT2564,$AT2564))</f>
        <v/>
      </c>
      <c r="AZ2564" s="14" t="str">
        <f>IF($B2564="","",COUNTIFS($B$5:$B2564,$B2564,$AV$5:$AV2564,$AV2564))</f>
        <v/>
      </c>
      <c r="BA2564" s="14" t="str">
        <f t="shared" si="396"/>
        <v/>
      </c>
      <c r="BB2564" s="14" t="str">
        <f t="shared" si="397"/>
        <v/>
      </c>
      <c r="BC2564" s="14">
        <f t="shared" si="398"/>
        <v>0</v>
      </c>
      <c r="BF2564" s="20" t="str">
        <f t="shared" si="399"/>
        <v/>
      </c>
    </row>
    <row r="2565" spans="45:58" ht="14.25" customHeight="1">
      <c r="AS2565" s="18" t="str">
        <f t="shared" ref="AS2565:AS2628" si="400">IF($B2565="","",SUM($H2565,$J2565,$L2565,$N2565,$P2565,$R2565,$T2565,$V2565,$X2565,$Z2565,$AB2565,$AD2565,$AF2565,$AH2565,$AJ2565,$AL2565,$AN2565))</f>
        <v/>
      </c>
      <c r="AT2565" s="12" t="str">
        <f t="shared" ref="AT2565:AT2628" si="401">IF($C2565="","",DATE(YEAR($C2565),MONTH($C2565),1))</f>
        <v/>
      </c>
      <c r="AU2565" s="19" t="str">
        <f t="shared" ref="AU2565:AU2628" si="402">IF($AT2565="","",TEXT($AT2565,"mmmm yyyy"))</f>
        <v/>
      </c>
      <c r="AV2565" s="12" t="str">
        <f t="shared" ref="AV2565:AV2628" si="403">IF($C2565="","",$C2565-WEEKDAY($C2565,2)+1)</f>
        <v/>
      </c>
      <c r="AW2565" s="12" t="str">
        <f t="shared" ref="AW2565:AW2628" si="404">IF($AV2565="","",$AV2565+6)</f>
        <v/>
      </c>
      <c r="AX2565" s="14" t="str">
        <f t="shared" ref="AX2565:AX2628" si="405">IF($AV2565="","",TEXT($AV2565,"dd/mm/yyyy")&amp;" - "&amp;TEXT($AW2565,"dd/mm/yyyy"))</f>
        <v/>
      </c>
      <c r="AY2565" s="14" t="str">
        <f>IF($B2565="","",COUNTIFS($B$5:$B2565,$B2565,$AT$5:$AT2565,$AT2565))</f>
        <v/>
      </c>
      <c r="AZ2565" s="14" t="str">
        <f>IF($B2565="","",COUNTIFS($B$5:$B2565,$B2565,$AV$5:$AV2565,$AV2565))</f>
        <v/>
      </c>
      <c r="BA2565" s="14" t="str">
        <f t="shared" ref="BA2565:BA2628" si="406">IF($B2565="","",TEXT($AY2565,"00")&amp;"|"&amp;$B2565&amp;"|"&amp;TEXT($AT2565,"yyyymmdd"))</f>
        <v/>
      </c>
      <c r="BB2565" s="14" t="str">
        <f t="shared" ref="BB2565:BB2628" si="407">IF($B2565="","",TEXT($AZ2565,"00")&amp;"|"&amp;$B2565&amp;"|"&amp;TEXT($AV2565,"yyyymmdd"))</f>
        <v/>
      </c>
      <c r="BC2565" s="14">
        <f t="shared" ref="BC2565:BC2628" si="408">IF(OR($AP2565="YES",$AP2565="Yes",$AP2565="Y",$AP2565=1),1,0)</f>
        <v>0</v>
      </c>
      <c r="BF2565" s="20" t="str">
        <f t="shared" ref="BF2565:BF2628" si="409">IF($C2565="","",IF($C2565&gt;=DATE(2026,6,1),"QA-2026-06",IF($C2565&gt;=DATE(2026,5,1),"May 2026+",IF($C2565&gt;=DATE(2026,4,1),"April 2026",IF($C2565&gt;=DATE(2026,3,1),"March 2026","Jan-Feb 2026")))))</f>
        <v/>
      </c>
    </row>
    <row r="2566" spans="45:58" ht="14.25" customHeight="1">
      <c r="AS2566" s="18" t="str">
        <f t="shared" si="400"/>
        <v/>
      </c>
      <c r="AT2566" s="12" t="str">
        <f t="shared" si="401"/>
        <v/>
      </c>
      <c r="AU2566" s="19" t="str">
        <f t="shared" si="402"/>
        <v/>
      </c>
      <c r="AV2566" s="12" t="str">
        <f t="shared" si="403"/>
        <v/>
      </c>
      <c r="AW2566" s="12" t="str">
        <f t="shared" si="404"/>
        <v/>
      </c>
      <c r="AX2566" s="14" t="str">
        <f t="shared" si="405"/>
        <v/>
      </c>
      <c r="AY2566" s="14" t="str">
        <f>IF($B2566="","",COUNTIFS($B$5:$B2566,$B2566,$AT$5:$AT2566,$AT2566))</f>
        <v/>
      </c>
      <c r="AZ2566" s="14" t="str">
        <f>IF($B2566="","",COUNTIFS($B$5:$B2566,$B2566,$AV$5:$AV2566,$AV2566))</f>
        <v/>
      </c>
      <c r="BA2566" s="14" t="str">
        <f t="shared" si="406"/>
        <v/>
      </c>
      <c r="BB2566" s="14" t="str">
        <f t="shared" si="407"/>
        <v/>
      </c>
      <c r="BC2566" s="14">
        <f t="shared" si="408"/>
        <v>0</v>
      </c>
      <c r="BF2566" s="20" t="str">
        <f t="shared" si="409"/>
        <v/>
      </c>
    </row>
    <row r="2567" spans="45:58" ht="14.25" customHeight="1">
      <c r="AS2567" s="18" t="str">
        <f t="shared" si="400"/>
        <v/>
      </c>
      <c r="AT2567" s="12" t="str">
        <f t="shared" si="401"/>
        <v/>
      </c>
      <c r="AU2567" s="19" t="str">
        <f t="shared" si="402"/>
        <v/>
      </c>
      <c r="AV2567" s="12" t="str">
        <f t="shared" si="403"/>
        <v/>
      </c>
      <c r="AW2567" s="12" t="str">
        <f t="shared" si="404"/>
        <v/>
      </c>
      <c r="AX2567" s="14" t="str">
        <f t="shared" si="405"/>
        <v/>
      </c>
      <c r="AY2567" s="14" t="str">
        <f>IF($B2567="","",COUNTIFS($B$5:$B2567,$B2567,$AT$5:$AT2567,$AT2567))</f>
        <v/>
      </c>
      <c r="AZ2567" s="14" t="str">
        <f>IF($B2567="","",COUNTIFS($B$5:$B2567,$B2567,$AV$5:$AV2567,$AV2567))</f>
        <v/>
      </c>
      <c r="BA2567" s="14" t="str">
        <f t="shared" si="406"/>
        <v/>
      </c>
      <c r="BB2567" s="14" t="str">
        <f t="shared" si="407"/>
        <v/>
      </c>
      <c r="BC2567" s="14">
        <f t="shared" si="408"/>
        <v>0</v>
      </c>
      <c r="BF2567" s="20" t="str">
        <f t="shared" si="409"/>
        <v/>
      </c>
    </row>
    <row r="2568" spans="45:58" ht="14.25" customHeight="1">
      <c r="AS2568" s="18" t="str">
        <f t="shared" si="400"/>
        <v/>
      </c>
      <c r="AT2568" s="12" t="str">
        <f t="shared" si="401"/>
        <v/>
      </c>
      <c r="AU2568" s="19" t="str">
        <f t="shared" si="402"/>
        <v/>
      </c>
      <c r="AV2568" s="12" t="str">
        <f t="shared" si="403"/>
        <v/>
      </c>
      <c r="AW2568" s="12" t="str">
        <f t="shared" si="404"/>
        <v/>
      </c>
      <c r="AX2568" s="14" t="str">
        <f t="shared" si="405"/>
        <v/>
      </c>
      <c r="AY2568" s="14" t="str">
        <f>IF($B2568="","",COUNTIFS($B$5:$B2568,$B2568,$AT$5:$AT2568,$AT2568))</f>
        <v/>
      </c>
      <c r="AZ2568" s="14" t="str">
        <f>IF($B2568="","",COUNTIFS($B$5:$B2568,$B2568,$AV$5:$AV2568,$AV2568))</f>
        <v/>
      </c>
      <c r="BA2568" s="14" t="str">
        <f t="shared" si="406"/>
        <v/>
      </c>
      <c r="BB2568" s="14" t="str">
        <f t="shared" si="407"/>
        <v/>
      </c>
      <c r="BC2568" s="14">
        <f t="shared" si="408"/>
        <v>0</v>
      </c>
      <c r="BF2568" s="20" t="str">
        <f t="shared" si="409"/>
        <v/>
      </c>
    </row>
    <row r="2569" spans="45:58" ht="14.25" customHeight="1">
      <c r="AS2569" s="18" t="str">
        <f t="shared" si="400"/>
        <v/>
      </c>
      <c r="AT2569" s="12" t="str">
        <f t="shared" si="401"/>
        <v/>
      </c>
      <c r="AU2569" s="19" t="str">
        <f t="shared" si="402"/>
        <v/>
      </c>
      <c r="AV2569" s="12" t="str">
        <f t="shared" si="403"/>
        <v/>
      </c>
      <c r="AW2569" s="12" t="str">
        <f t="shared" si="404"/>
        <v/>
      </c>
      <c r="AX2569" s="14" t="str">
        <f t="shared" si="405"/>
        <v/>
      </c>
      <c r="AY2569" s="14" t="str">
        <f>IF($B2569="","",COUNTIFS($B$5:$B2569,$B2569,$AT$5:$AT2569,$AT2569))</f>
        <v/>
      </c>
      <c r="AZ2569" s="14" t="str">
        <f>IF($B2569="","",COUNTIFS($B$5:$B2569,$B2569,$AV$5:$AV2569,$AV2569))</f>
        <v/>
      </c>
      <c r="BA2569" s="14" t="str">
        <f t="shared" si="406"/>
        <v/>
      </c>
      <c r="BB2569" s="14" t="str">
        <f t="shared" si="407"/>
        <v/>
      </c>
      <c r="BC2569" s="14">
        <f t="shared" si="408"/>
        <v>0</v>
      </c>
      <c r="BF2569" s="20" t="str">
        <f t="shared" si="409"/>
        <v/>
      </c>
    </row>
    <row r="2570" spans="45:58" ht="14.25" customHeight="1">
      <c r="AS2570" s="18" t="str">
        <f t="shared" si="400"/>
        <v/>
      </c>
      <c r="AT2570" s="12" t="str">
        <f t="shared" si="401"/>
        <v/>
      </c>
      <c r="AU2570" s="19" t="str">
        <f t="shared" si="402"/>
        <v/>
      </c>
      <c r="AV2570" s="12" t="str">
        <f t="shared" si="403"/>
        <v/>
      </c>
      <c r="AW2570" s="12" t="str">
        <f t="shared" si="404"/>
        <v/>
      </c>
      <c r="AX2570" s="14" t="str">
        <f t="shared" si="405"/>
        <v/>
      </c>
      <c r="AY2570" s="14" t="str">
        <f>IF($B2570="","",COUNTIFS($B$5:$B2570,$B2570,$AT$5:$AT2570,$AT2570))</f>
        <v/>
      </c>
      <c r="AZ2570" s="14" t="str">
        <f>IF($B2570="","",COUNTIFS($B$5:$B2570,$B2570,$AV$5:$AV2570,$AV2570))</f>
        <v/>
      </c>
      <c r="BA2570" s="14" t="str">
        <f t="shared" si="406"/>
        <v/>
      </c>
      <c r="BB2570" s="14" t="str">
        <f t="shared" si="407"/>
        <v/>
      </c>
      <c r="BC2570" s="14">
        <f t="shared" si="408"/>
        <v>0</v>
      </c>
      <c r="BF2570" s="20" t="str">
        <f t="shared" si="409"/>
        <v/>
      </c>
    </row>
    <row r="2571" spans="45:58" ht="14.25" customHeight="1">
      <c r="AS2571" s="18" t="str">
        <f t="shared" si="400"/>
        <v/>
      </c>
      <c r="AT2571" s="12" t="str">
        <f t="shared" si="401"/>
        <v/>
      </c>
      <c r="AU2571" s="19" t="str">
        <f t="shared" si="402"/>
        <v/>
      </c>
      <c r="AV2571" s="12" t="str">
        <f t="shared" si="403"/>
        <v/>
      </c>
      <c r="AW2571" s="12" t="str">
        <f t="shared" si="404"/>
        <v/>
      </c>
      <c r="AX2571" s="14" t="str">
        <f t="shared" si="405"/>
        <v/>
      </c>
      <c r="AY2571" s="14" t="str">
        <f>IF($B2571="","",COUNTIFS($B$5:$B2571,$B2571,$AT$5:$AT2571,$AT2571))</f>
        <v/>
      </c>
      <c r="AZ2571" s="14" t="str">
        <f>IF($B2571="","",COUNTIFS($B$5:$B2571,$B2571,$AV$5:$AV2571,$AV2571))</f>
        <v/>
      </c>
      <c r="BA2571" s="14" t="str">
        <f t="shared" si="406"/>
        <v/>
      </c>
      <c r="BB2571" s="14" t="str">
        <f t="shared" si="407"/>
        <v/>
      </c>
      <c r="BC2571" s="14">
        <f t="shared" si="408"/>
        <v>0</v>
      </c>
      <c r="BF2571" s="20" t="str">
        <f t="shared" si="409"/>
        <v/>
      </c>
    </row>
    <row r="2572" spans="45:58" ht="14.25" customHeight="1">
      <c r="AS2572" s="18" t="str">
        <f t="shared" si="400"/>
        <v/>
      </c>
      <c r="AT2572" s="12" t="str">
        <f t="shared" si="401"/>
        <v/>
      </c>
      <c r="AU2572" s="19" t="str">
        <f t="shared" si="402"/>
        <v/>
      </c>
      <c r="AV2572" s="12" t="str">
        <f t="shared" si="403"/>
        <v/>
      </c>
      <c r="AW2572" s="12" t="str">
        <f t="shared" si="404"/>
        <v/>
      </c>
      <c r="AX2572" s="14" t="str">
        <f t="shared" si="405"/>
        <v/>
      </c>
      <c r="AY2572" s="14" t="str">
        <f>IF($B2572="","",COUNTIFS($B$5:$B2572,$B2572,$AT$5:$AT2572,$AT2572))</f>
        <v/>
      </c>
      <c r="AZ2572" s="14" t="str">
        <f>IF($B2572="","",COUNTIFS($B$5:$B2572,$B2572,$AV$5:$AV2572,$AV2572))</f>
        <v/>
      </c>
      <c r="BA2572" s="14" t="str">
        <f t="shared" si="406"/>
        <v/>
      </c>
      <c r="BB2572" s="14" t="str">
        <f t="shared" si="407"/>
        <v/>
      </c>
      <c r="BC2572" s="14">
        <f t="shared" si="408"/>
        <v>0</v>
      </c>
      <c r="BF2572" s="20" t="str">
        <f t="shared" si="409"/>
        <v/>
      </c>
    </row>
    <row r="2573" spans="45:58" ht="14.25" customHeight="1">
      <c r="AS2573" s="18" t="str">
        <f t="shared" si="400"/>
        <v/>
      </c>
      <c r="AT2573" s="12" t="str">
        <f t="shared" si="401"/>
        <v/>
      </c>
      <c r="AU2573" s="19" t="str">
        <f t="shared" si="402"/>
        <v/>
      </c>
      <c r="AV2573" s="12" t="str">
        <f t="shared" si="403"/>
        <v/>
      </c>
      <c r="AW2573" s="12" t="str">
        <f t="shared" si="404"/>
        <v/>
      </c>
      <c r="AX2573" s="14" t="str">
        <f t="shared" si="405"/>
        <v/>
      </c>
      <c r="AY2573" s="14" t="str">
        <f>IF($B2573="","",COUNTIFS($B$5:$B2573,$B2573,$AT$5:$AT2573,$AT2573))</f>
        <v/>
      </c>
      <c r="AZ2573" s="14" t="str">
        <f>IF($B2573="","",COUNTIFS($B$5:$B2573,$B2573,$AV$5:$AV2573,$AV2573))</f>
        <v/>
      </c>
      <c r="BA2573" s="14" t="str">
        <f t="shared" si="406"/>
        <v/>
      </c>
      <c r="BB2573" s="14" t="str">
        <f t="shared" si="407"/>
        <v/>
      </c>
      <c r="BC2573" s="14">
        <f t="shared" si="408"/>
        <v>0</v>
      </c>
      <c r="BF2573" s="20" t="str">
        <f t="shared" si="409"/>
        <v/>
      </c>
    </row>
    <row r="2574" spans="45:58" ht="14.25" customHeight="1">
      <c r="AS2574" s="18" t="str">
        <f t="shared" si="400"/>
        <v/>
      </c>
      <c r="AT2574" s="12" t="str">
        <f t="shared" si="401"/>
        <v/>
      </c>
      <c r="AU2574" s="19" t="str">
        <f t="shared" si="402"/>
        <v/>
      </c>
      <c r="AV2574" s="12" t="str">
        <f t="shared" si="403"/>
        <v/>
      </c>
      <c r="AW2574" s="12" t="str">
        <f t="shared" si="404"/>
        <v/>
      </c>
      <c r="AX2574" s="14" t="str">
        <f t="shared" si="405"/>
        <v/>
      </c>
      <c r="AY2574" s="14" t="str">
        <f>IF($B2574="","",COUNTIFS($B$5:$B2574,$B2574,$AT$5:$AT2574,$AT2574))</f>
        <v/>
      </c>
      <c r="AZ2574" s="14" t="str">
        <f>IF($B2574="","",COUNTIFS($B$5:$B2574,$B2574,$AV$5:$AV2574,$AV2574))</f>
        <v/>
      </c>
      <c r="BA2574" s="14" t="str">
        <f t="shared" si="406"/>
        <v/>
      </c>
      <c r="BB2574" s="14" t="str">
        <f t="shared" si="407"/>
        <v/>
      </c>
      <c r="BC2574" s="14">
        <f t="shared" si="408"/>
        <v>0</v>
      </c>
      <c r="BF2574" s="20" t="str">
        <f t="shared" si="409"/>
        <v/>
      </c>
    </row>
    <row r="2575" spans="45:58" ht="14.25" customHeight="1">
      <c r="AS2575" s="18" t="str">
        <f t="shared" si="400"/>
        <v/>
      </c>
      <c r="AT2575" s="12" t="str">
        <f t="shared" si="401"/>
        <v/>
      </c>
      <c r="AU2575" s="19" t="str">
        <f t="shared" si="402"/>
        <v/>
      </c>
      <c r="AV2575" s="12" t="str">
        <f t="shared" si="403"/>
        <v/>
      </c>
      <c r="AW2575" s="12" t="str">
        <f t="shared" si="404"/>
        <v/>
      </c>
      <c r="AX2575" s="14" t="str">
        <f t="shared" si="405"/>
        <v/>
      </c>
      <c r="AY2575" s="14" t="str">
        <f>IF($B2575="","",COUNTIFS($B$5:$B2575,$B2575,$AT$5:$AT2575,$AT2575))</f>
        <v/>
      </c>
      <c r="AZ2575" s="14" t="str">
        <f>IF($B2575="","",COUNTIFS($B$5:$B2575,$B2575,$AV$5:$AV2575,$AV2575))</f>
        <v/>
      </c>
      <c r="BA2575" s="14" t="str">
        <f t="shared" si="406"/>
        <v/>
      </c>
      <c r="BB2575" s="14" t="str">
        <f t="shared" si="407"/>
        <v/>
      </c>
      <c r="BC2575" s="14">
        <f t="shared" si="408"/>
        <v>0</v>
      </c>
      <c r="BF2575" s="20" t="str">
        <f t="shared" si="409"/>
        <v/>
      </c>
    </row>
    <row r="2576" spans="45:58" ht="14.25" customHeight="1">
      <c r="AS2576" s="18" t="str">
        <f t="shared" si="400"/>
        <v/>
      </c>
      <c r="AT2576" s="12" t="str">
        <f t="shared" si="401"/>
        <v/>
      </c>
      <c r="AU2576" s="19" t="str">
        <f t="shared" si="402"/>
        <v/>
      </c>
      <c r="AV2576" s="12" t="str">
        <f t="shared" si="403"/>
        <v/>
      </c>
      <c r="AW2576" s="12" t="str">
        <f t="shared" si="404"/>
        <v/>
      </c>
      <c r="AX2576" s="14" t="str">
        <f t="shared" si="405"/>
        <v/>
      </c>
      <c r="AY2576" s="14" t="str">
        <f>IF($B2576="","",COUNTIFS($B$5:$B2576,$B2576,$AT$5:$AT2576,$AT2576))</f>
        <v/>
      </c>
      <c r="AZ2576" s="14" t="str">
        <f>IF($B2576="","",COUNTIFS($B$5:$B2576,$B2576,$AV$5:$AV2576,$AV2576))</f>
        <v/>
      </c>
      <c r="BA2576" s="14" t="str">
        <f t="shared" si="406"/>
        <v/>
      </c>
      <c r="BB2576" s="14" t="str">
        <f t="shared" si="407"/>
        <v/>
      </c>
      <c r="BC2576" s="14">
        <f t="shared" si="408"/>
        <v>0</v>
      </c>
      <c r="BF2576" s="20" t="str">
        <f t="shared" si="409"/>
        <v/>
      </c>
    </row>
    <row r="2577" spans="45:58" ht="14.25" customHeight="1">
      <c r="AS2577" s="18" t="str">
        <f t="shared" si="400"/>
        <v/>
      </c>
      <c r="AT2577" s="12" t="str">
        <f t="shared" si="401"/>
        <v/>
      </c>
      <c r="AU2577" s="19" t="str">
        <f t="shared" si="402"/>
        <v/>
      </c>
      <c r="AV2577" s="12" t="str">
        <f t="shared" si="403"/>
        <v/>
      </c>
      <c r="AW2577" s="12" t="str">
        <f t="shared" si="404"/>
        <v/>
      </c>
      <c r="AX2577" s="14" t="str">
        <f t="shared" si="405"/>
        <v/>
      </c>
      <c r="AY2577" s="14" t="str">
        <f>IF($B2577="","",COUNTIFS($B$5:$B2577,$B2577,$AT$5:$AT2577,$AT2577))</f>
        <v/>
      </c>
      <c r="AZ2577" s="14" t="str">
        <f>IF($B2577="","",COUNTIFS($B$5:$B2577,$B2577,$AV$5:$AV2577,$AV2577))</f>
        <v/>
      </c>
      <c r="BA2577" s="14" t="str">
        <f t="shared" si="406"/>
        <v/>
      </c>
      <c r="BB2577" s="14" t="str">
        <f t="shared" si="407"/>
        <v/>
      </c>
      <c r="BC2577" s="14">
        <f t="shared" si="408"/>
        <v>0</v>
      </c>
      <c r="BF2577" s="20" t="str">
        <f t="shared" si="409"/>
        <v/>
      </c>
    </row>
    <row r="2578" spans="45:58" ht="14.25" customHeight="1">
      <c r="AS2578" s="18" t="str">
        <f t="shared" si="400"/>
        <v/>
      </c>
      <c r="AT2578" s="12" t="str">
        <f t="shared" si="401"/>
        <v/>
      </c>
      <c r="AU2578" s="19" t="str">
        <f t="shared" si="402"/>
        <v/>
      </c>
      <c r="AV2578" s="12" t="str">
        <f t="shared" si="403"/>
        <v/>
      </c>
      <c r="AW2578" s="12" t="str">
        <f t="shared" si="404"/>
        <v/>
      </c>
      <c r="AX2578" s="14" t="str">
        <f t="shared" si="405"/>
        <v/>
      </c>
      <c r="AY2578" s="14" t="str">
        <f>IF($B2578="","",COUNTIFS($B$5:$B2578,$B2578,$AT$5:$AT2578,$AT2578))</f>
        <v/>
      </c>
      <c r="AZ2578" s="14" t="str">
        <f>IF($B2578="","",COUNTIFS($B$5:$B2578,$B2578,$AV$5:$AV2578,$AV2578))</f>
        <v/>
      </c>
      <c r="BA2578" s="14" t="str">
        <f t="shared" si="406"/>
        <v/>
      </c>
      <c r="BB2578" s="14" t="str">
        <f t="shared" si="407"/>
        <v/>
      </c>
      <c r="BC2578" s="14">
        <f t="shared" si="408"/>
        <v>0</v>
      </c>
      <c r="BF2578" s="20" t="str">
        <f t="shared" si="409"/>
        <v/>
      </c>
    </row>
    <row r="2579" spans="45:58" ht="14.25" customHeight="1">
      <c r="AS2579" s="18" t="str">
        <f t="shared" si="400"/>
        <v/>
      </c>
      <c r="AT2579" s="12" t="str">
        <f t="shared" si="401"/>
        <v/>
      </c>
      <c r="AU2579" s="19" t="str">
        <f t="shared" si="402"/>
        <v/>
      </c>
      <c r="AV2579" s="12" t="str">
        <f t="shared" si="403"/>
        <v/>
      </c>
      <c r="AW2579" s="12" t="str">
        <f t="shared" si="404"/>
        <v/>
      </c>
      <c r="AX2579" s="14" t="str">
        <f t="shared" si="405"/>
        <v/>
      </c>
      <c r="AY2579" s="14" t="str">
        <f>IF($B2579="","",COUNTIFS($B$5:$B2579,$B2579,$AT$5:$AT2579,$AT2579))</f>
        <v/>
      </c>
      <c r="AZ2579" s="14" t="str">
        <f>IF($B2579="","",COUNTIFS($B$5:$B2579,$B2579,$AV$5:$AV2579,$AV2579))</f>
        <v/>
      </c>
      <c r="BA2579" s="14" t="str">
        <f t="shared" si="406"/>
        <v/>
      </c>
      <c r="BB2579" s="14" t="str">
        <f t="shared" si="407"/>
        <v/>
      </c>
      <c r="BC2579" s="14">
        <f t="shared" si="408"/>
        <v>0</v>
      </c>
      <c r="BF2579" s="20" t="str">
        <f t="shared" si="409"/>
        <v/>
      </c>
    </row>
    <row r="2580" spans="45:58" ht="14.25" customHeight="1">
      <c r="AS2580" s="18" t="str">
        <f t="shared" si="400"/>
        <v/>
      </c>
      <c r="AT2580" s="12" t="str">
        <f t="shared" si="401"/>
        <v/>
      </c>
      <c r="AU2580" s="19" t="str">
        <f t="shared" si="402"/>
        <v/>
      </c>
      <c r="AV2580" s="12" t="str">
        <f t="shared" si="403"/>
        <v/>
      </c>
      <c r="AW2580" s="12" t="str">
        <f t="shared" si="404"/>
        <v/>
      </c>
      <c r="AX2580" s="14" t="str">
        <f t="shared" si="405"/>
        <v/>
      </c>
      <c r="AY2580" s="14" t="str">
        <f>IF($B2580="","",COUNTIFS($B$5:$B2580,$B2580,$AT$5:$AT2580,$AT2580))</f>
        <v/>
      </c>
      <c r="AZ2580" s="14" t="str">
        <f>IF($B2580="","",COUNTIFS($B$5:$B2580,$B2580,$AV$5:$AV2580,$AV2580))</f>
        <v/>
      </c>
      <c r="BA2580" s="14" t="str">
        <f t="shared" si="406"/>
        <v/>
      </c>
      <c r="BB2580" s="14" t="str">
        <f t="shared" si="407"/>
        <v/>
      </c>
      <c r="BC2580" s="14">
        <f t="shared" si="408"/>
        <v>0</v>
      </c>
      <c r="BF2580" s="20" t="str">
        <f t="shared" si="409"/>
        <v/>
      </c>
    </row>
    <row r="2581" spans="45:58" ht="14.25" customHeight="1">
      <c r="AS2581" s="18" t="str">
        <f t="shared" si="400"/>
        <v/>
      </c>
      <c r="AT2581" s="12" t="str">
        <f t="shared" si="401"/>
        <v/>
      </c>
      <c r="AU2581" s="19" t="str">
        <f t="shared" si="402"/>
        <v/>
      </c>
      <c r="AV2581" s="12" t="str">
        <f t="shared" si="403"/>
        <v/>
      </c>
      <c r="AW2581" s="12" t="str">
        <f t="shared" si="404"/>
        <v/>
      </c>
      <c r="AX2581" s="14" t="str">
        <f t="shared" si="405"/>
        <v/>
      </c>
      <c r="AY2581" s="14" t="str">
        <f>IF($B2581="","",COUNTIFS($B$5:$B2581,$B2581,$AT$5:$AT2581,$AT2581))</f>
        <v/>
      </c>
      <c r="AZ2581" s="14" t="str">
        <f>IF($B2581="","",COUNTIFS($B$5:$B2581,$B2581,$AV$5:$AV2581,$AV2581))</f>
        <v/>
      </c>
      <c r="BA2581" s="14" t="str">
        <f t="shared" si="406"/>
        <v/>
      </c>
      <c r="BB2581" s="14" t="str">
        <f t="shared" si="407"/>
        <v/>
      </c>
      <c r="BC2581" s="14">
        <f t="shared" si="408"/>
        <v>0</v>
      </c>
      <c r="BF2581" s="20" t="str">
        <f t="shared" si="409"/>
        <v/>
      </c>
    </row>
    <row r="2582" spans="45:58" ht="14.25" customHeight="1">
      <c r="AS2582" s="18" t="str">
        <f t="shared" si="400"/>
        <v/>
      </c>
      <c r="AT2582" s="12" t="str">
        <f t="shared" si="401"/>
        <v/>
      </c>
      <c r="AU2582" s="19" t="str">
        <f t="shared" si="402"/>
        <v/>
      </c>
      <c r="AV2582" s="12" t="str">
        <f t="shared" si="403"/>
        <v/>
      </c>
      <c r="AW2582" s="12" t="str">
        <f t="shared" si="404"/>
        <v/>
      </c>
      <c r="AX2582" s="14" t="str">
        <f t="shared" si="405"/>
        <v/>
      </c>
      <c r="AY2582" s="14" t="str">
        <f>IF($B2582="","",COUNTIFS($B$5:$B2582,$B2582,$AT$5:$AT2582,$AT2582))</f>
        <v/>
      </c>
      <c r="AZ2582" s="14" t="str">
        <f>IF($B2582="","",COUNTIFS($B$5:$B2582,$B2582,$AV$5:$AV2582,$AV2582))</f>
        <v/>
      </c>
      <c r="BA2582" s="14" t="str">
        <f t="shared" si="406"/>
        <v/>
      </c>
      <c r="BB2582" s="14" t="str">
        <f t="shared" si="407"/>
        <v/>
      </c>
      <c r="BC2582" s="14">
        <f t="shared" si="408"/>
        <v>0</v>
      </c>
      <c r="BF2582" s="20" t="str">
        <f t="shared" si="409"/>
        <v/>
      </c>
    </row>
    <row r="2583" spans="45:58" ht="14.25" customHeight="1">
      <c r="AS2583" s="18" t="str">
        <f t="shared" si="400"/>
        <v/>
      </c>
      <c r="AT2583" s="12" t="str">
        <f t="shared" si="401"/>
        <v/>
      </c>
      <c r="AU2583" s="19" t="str">
        <f t="shared" si="402"/>
        <v/>
      </c>
      <c r="AV2583" s="12" t="str">
        <f t="shared" si="403"/>
        <v/>
      </c>
      <c r="AW2583" s="12" t="str">
        <f t="shared" si="404"/>
        <v/>
      </c>
      <c r="AX2583" s="14" t="str">
        <f t="shared" si="405"/>
        <v/>
      </c>
      <c r="AY2583" s="14" t="str">
        <f>IF($B2583="","",COUNTIFS($B$5:$B2583,$B2583,$AT$5:$AT2583,$AT2583))</f>
        <v/>
      </c>
      <c r="AZ2583" s="14" t="str">
        <f>IF($B2583="","",COUNTIFS($B$5:$B2583,$B2583,$AV$5:$AV2583,$AV2583))</f>
        <v/>
      </c>
      <c r="BA2583" s="14" t="str">
        <f t="shared" si="406"/>
        <v/>
      </c>
      <c r="BB2583" s="14" t="str">
        <f t="shared" si="407"/>
        <v/>
      </c>
      <c r="BC2583" s="14">
        <f t="shared" si="408"/>
        <v>0</v>
      </c>
      <c r="BF2583" s="20" t="str">
        <f t="shared" si="409"/>
        <v/>
      </c>
    </row>
    <row r="2584" spans="45:58" ht="14.25" customHeight="1">
      <c r="AS2584" s="18" t="str">
        <f t="shared" si="400"/>
        <v/>
      </c>
      <c r="AT2584" s="12" t="str">
        <f t="shared" si="401"/>
        <v/>
      </c>
      <c r="AU2584" s="19" t="str">
        <f t="shared" si="402"/>
        <v/>
      </c>
      <c r="AV2584" s="12" t="str">
        <f t="shared" si="403"/>
        <v/>
      </c>
      <c r="AW2584" s="12" t="str">
        <f t="shared" si="404"/>
        <v/>
      </c>
      <c r="AX2584" s="14" t="str">
        <f t="shared" si="405"/>
        <v/>
      </c>
      <c r="AY2584" s="14" t="str">
        <f>IF($B2584="","",COUNTIFS($B$5:$B2584,$B2584,$AT$5:$AT2584,$AT2584))</f>
        <v/>
      </c>
      <c r="AZ2584" s="14" t="str">
        <f>IF($B2584="","",COUNTIFS($B$5:$B2584,$B2584,$AV$5:$AV2584,$AV2584))</f>
        <v/>
      </c>
      <c r="BA2584" s="14" t="str">
        <f t="shared" si="406"/>
        <v/>
      </c>
      <c r="BB2584" s="14" t="str">
        <f t="shared" si="407"/>
        <v/>
      </c>
      <c r="BC2584" s="14">
        <f t="shared" si="408"/>
        <v>0</v>
      </c>
      <c r="BF2584" s="20" t="str">
        <f t="shared" si="409"/>
        <v/>
      </c>
    </row>
    <row r="2585" spans="45:58" ht="14.25" customHeight="1">
      <c r="AS2585" s="18" t="str">
        <f t="shared" si="400"/>
        <v/>
      </c>
      <c r="AT2585" s="12" t="str">
        <f t="shared" si="401"/>
        <v/>
      </c>
      <c r="AU2585" s="19" t="str">
        <f t="shared" si="402"/>
        <v/>
      </c>
      <c r="AV2585" s="12" t="str">
        <f t="shared" si="403"/>
        <v/>
      </c>
      <c r="AW2585" s="12" t="str">
        <f t="shared" si="404"/>
        <v/>
      </c>
      <c r="AX2585" s="14" t="str">
        <f t="shared" si="405"/>
        <v/>
      </c>
      <c r="AY2585" s="14" t="str">
        <f>IF($B2585="","",COUNTIFS($B$5:$B2585,$B2585,$AT$5:$AT2585,$AT2585))</f>
        <v/>
      </c>
      <c r="AZ2585" s="14" t="str">
        <f>IF($B2585="","",COUNTIFS($B$5:$B2585,$B2585,$AV$5:$AV2585,$AV2585))</f>
        <v/>
      </c>
      <c r="BA2585" s="14" t="str">
        <f t="shared" si="406"/>
        <v/>
      </c>
      <c r="BB2585" s="14" t="str">
        <f t="shared" si="407"/>
        <v/>
      </c>
      <c r="BC2585" s="14">
        <f t="shared" si="408"/>
        <v>0</v>
      </c>
      <c r="BF2585" s="20" t="str">
        <f t="shared" si="409"/>
        <v/>
      </c>
    </row>
    <row r="2586" spans="45:58" ht="14.25" customHeight="1">
      <c r="AS2586" s="18" t="str">
        <f t="shared" si="400"/>
        <v/>
      </c>
      <c r="AT2586" s="12" t="str">
        <f t="shared" si="401"/>
        <v/>
      </c>
      <c r="AU2586" s="19" t="str">
        <f t="shared" si="402"/>
        <v/>
      </c>
      <c r="AV2586" s="12" t="str">
        <f t="shared" si="403"/>
        <v/>
      </c>
      <c r="AW2586" s="12" t="str">
        <f t="shared" si="404"/>
        <v/>
      </c>
      <c r="AX2586" s="14" t="str">
        <f t="shared" si="405"/>
        <v/>
      </c>
      <c r="AY2586" s="14" t="str">
        <f>IF($B2586="","",COUNTIFS($B$5:$B2586,$B2586,$AT$5:$AT2586,$AT2586))</f>
        <v/>
      </c>
      <c r="AZ2586" s="14" t="str">
        <f>IF($B2586="","",COUNTIFS($B$5:$B2586,$B2586,$AV$5:$AV2586,$AV2586))</f>
        <v/>
      </c>
      <c r="BA2586" s="14" t="str">
        <f t="shared" si="406"/>
        <v/>
      </c>
      <c r="BB2586" s="14" t="str">
        <f t="shared" si="407"/>
        <v/>
      </c>
      <c r="BC2586" s="14">
        <f t="shared" si="408"/>
        <v>0</v>
      </c>
      <c r="BF2586" s="20" t="str">
        <f t="shared" si="409"/>
        <v/>
      </c>
    </row>
    <row r="2587" spans="45:58" ht="14.25" customHeight="1">
      <c r="AS2587" s="18" t="str">
        <f t="shared" si="400"/>
        <v/>
      </c>
      <c r="AT2587" s="12" t="str">
        <f t="shared" si="401"/>
        <v/>
      </c>
      <c r="AU2587" s="19" t="str">
        <f t="shared" si="402"/>
        <v/>
      </c>
      <c r="AV2587" s="12" t="str">
        <f t="shared" si="403"/>
        <v/>
      </c>
      <c r="AW2587" s="12" t="str">
        <f t="shared" si="404"/>
        <v/>
      </c>
      <c r="AX2587" s="14" t="str">
        <f t="shared" si="405"/>
        <v/>
      </c>
      <c r="AY2587" s="14" t="str">
        <f>IF($B2587="","",COUNTIFS($B$5:$B2587,$B2587,$AT$5:$AT2587,$AT2587))</f>
        <v/>
      </c>
      <c r="AZ2587" s="14" t="str">
        <f>IF($B2587="","",COUNTIFS($B$5:$B2587,$B2587,$AV$5:$AV2587,$AV2587))</f>
        <v/>
      </c>
      <c r="BA2587" s="14" t="str">
        <f t="shared" si="406"/>
        <v/>
      </c>
      <c r="BB2587" s="14" t="str">
        <f t="shared" si="407"/>
        <v/>
      </c>
      <c r="BC2587" s="14">
        <f t="shared" si="408"/>
        <v>0</v>
      </c>
      <c r="BF2587" s="20" t="str">
        <f t="shared" si="409"/>
        <v/>
      </c>
    </row>
    <row r="2588" spans="45:58" ht="14.25" customHeight="1">
      <c r="AS2588" s="18" t="str">
        <f t="shared" si="400"/>
        <v/>
      </c>
      <c r="AT2588" s="12" t="str">
        <f t="shared" si="401"/>
        <v/>
      </c>
      <c r="AU2588" s="19" t="str">
        <f t="shared" si="402"/>
        <v/>
      </c>
      <c r="AV2588" s="12" t="str">
        <f t="shared" si="403"/>
        <v/>
      </c>
      <c r="AW2588" s="12" t="str">
        <f t="shared" si="404"/>
        <v/>
      </c>
      <c r="AX2588" s="14" t="str">
        <f t="shared" si="405"/>
        <v/>
      </c>
      <c r="AY2588" s="14" t="str">
        <f>IF($B2588="","",COUNTIFS($B$5:$B2588,$B2588,$AT$5:$AT2588,$AT2588))</f>
        <v/>
      </c>
      <c r="AZ2588" s="14" t="str">
        <f>IF($B2588="","",COUNTIFS($B$5:$B2588,$B2588,$AV$5:$AV2588,$AV2588))</f>
        <v/>
      </c>
      <c r="BA2588" s="14" t="str">
        <f t="shared" si="406"/>
        <v/>
      </c>
      <c r="BB2588" s="14" t="str">
        <f t="shared" si="407"/>
        <v/>
      </c>
      <c r="BC2588" s="14">
        <f t="shared" si="408"/>
        <v>0</v>
      </c>
      <c r="BF2588" s="20" t="str">
        <f t="shared" si="409"/>
        <v/>
      </c>
    </row>
    <row r="2589" spans="45:58" ht="14.25" customHeight="1">
      <c r="AS2589" s="18" t="str">
        <f t="shared" si="400"/>
        <v/>
      </c>
      <c r="AT2589" s="12" t="str">
        <f t="shared" si="401"/>
        <v/>
      </c>
      <c r="AU2589" s="19" t="str">
        <f t="shared" si="402"/>
        <v/>
      </c>
      <c r="AV2589" s="12" t="str">
        <f t="shared" si="403"/>
        <v/>
      </c>
      <c r="AW2589" s="12" t="str">
        <f t="shared" si="404"/>
        <v/>
      </c>
      <c r="AX2589" s="14" t="str">
        <f t="shared" si="405"/>
        <v/>
      </c>
      <c r="AY2589" s="14" t="str">
        <f>IF($B2589="","",COUNTIFS($B$5:$B2589,$B2589,$AT$5:$AT2589,$AT2589))</f>
        <v/>
      </c>
      <c r="AZ2589" s="14" t="str">
        <f>IF($B2589="","",COUNTIFS($B$5:$B2589,$B2589,$AV$5:$AV2589,$AV2589))</f>
        <v/>
      </c>
      <c r="BA2589" s="14" t="str">
        <f t="shared" si="406"/>
        <v/>
      </c>
      <c r="BB2589" s="14" t="str">
        <f t="shared" si="407"/>
        <v/>
      </c>
      <c r="BC2589" s="14">
        <f t="shared" si="408"/>
        <v>0</v>
      </c>
      <c r="BF2589" s="20" t="str">
        <f t="shared" si="409"/>
        <v/>
      </c>
    </row>
    <row r="2590" spans="45:58" ht="14.25" customHeight="1">
      <c r="AS2590" s="18" t="str">
        <f t="shared" si="400"/>
        <v/>
      </c>
      <c r="AT2590" s="12" t="str">
        <f t="shared" si="401"/>
        <v/>
      </c>
      <c r="AU2590" s="19" t="str">
        <f t="shared" si="402"/>
        <v/>
      </c>
      <c r="AV2590" s="12" t="str">
        <f t="shared" si="403"/>
        <v/>
      </c>
      <c r="AW2590" s="12" t="str">
        <f t="shared" si="404"/>
        <v/>
      </c>
      <c r="AX2590" s="14" t="str">
        <f t="shared" si="405"/>
        <v/>
      </c>
      <c r="AY2590" s="14" t="str">
        <f>IF($B2590="","",COUNTIFS($B$5:$B2590,$B2590,$AT$5:$AT2590,$AT2590))</f>
        <v/>
      </c>
      <c r="AZ2590" s="14" t="str">
        <f>IF($B2590="","",COUNTIFS($B$5:$B2590,$B2590,$AV$5:$AV2590,$AV2590))</f>
        <v/>
      </c>
      <c r="BA2590" s="14" t="str">
        <f t="shared" si="406"/>
        <v/>
      </c>
      <c r="BB2590" s="14" t="str">
        <f t="shared" si="407"/>
        <v/>
      </c>
      <c r="BC2590" s="14">
        <f t="shared" si="408"/>
        <v>0</v>
      </c>
      <c r="BF2590" s="20" t="str">
        <f t="shared" si="409"/>
        <v/>
      </c>
    </row>
    <row r="2591" spans="45:58" ht="14.25" customHeight="1">
      <c r="AS2591" s="18" t="str">
        <f t="shared" si="400"/>
        <v/>
      </c>
      <c r="AT2591" s="12" t="str">
        <f t="shared" si="401"/>
        <v/>
      </c>
      <c r="AU2591" s="19" t="str">
        <f t="shared" si="402"/>
        <v/>
      </c>
      <c r="AV2591" s="12" t="str">
        <f t="shared" si="403"/>
        <v/>
      </c>
      <c r="AW2591" s="12" t="str">
        <f t="shared" si="404"/>
        <v/>
      </c>
      <c r="AX2591" s="14" t="str">
        <f t="shared" si="405"/>
        <v/>
      </c>
      <c r="AY2591" s="14" t="str">
        <f>IF($B2591="","",COUNTIFS($B$5:$B2591,$B2591,$AT$5:$AT2591,$AT2591))</f>
        <v/>
      </c>
      <c r="AZ2591" s="14" t="str">
        <f>IF($B2591="","",COUNTIFS($B$5:$B2591,$B2591,$AV$5:$AV2591,$AV2591))</f>
        <v/>
      </c>
      <c r="BA2591" s="14" t="str">
        <f t="shared" si="406"/>
        <v/>
      </c>
      <c r="BB2591" s="14" t="str">
        <f t="shared" si="407"/>
        <v/>
      </c>
      <c r="BC2591" s="14">
        <f t="shared" si="408"/>
        <v>0</v>
      </c>
      <c r="BF2591" s="20" t="str">
        <f t="shared" si="409"/>
        <v/>
      </c>
    </row>
    <row r="2592" spans="45:58" ht="14.25" customHeight="1">
      <c r="AS2592" s="18" t="str">
        <f t="shared" si="400"/>
        <v/>
      </c>
      <c r="AT2592" s="12" t="str">
        <f t="shared" si="401"/>
        <v/>
      </c>
      <c r="AU2592" s="19" t="str">
        <f t="shared" si="402"/>
        <v/>
      </c>
      <c r="AV2592" s="12" t="str">
        <f t="shared" si="403"/>
        <v/>
      </c>
      <c r="AW2592" s="12" t="str">
        <f t="shared" si="404"/>
        <v/>
      </c>
      <c r="AX2592" s="14" t="str">
        <f t="shared" si="405"/>
        <v/>
      </c>
      <c r="AY2592" s="14" t="str">
        <f>IF($B2592="","",COUNTIFS($B$5:$B2592,$B2592,$AT$5:$AT2592,$AT2592))</f>
        <v/>
      </c>
      <c r="AZ2592" s="14" t="str">
        <f>IF($B2592="","",COUNTIFS($B$5:$B2592,$B2592,$AV$5:$AV2592,$AV2592))</f>
        <v/>
      </c>
      <c r="BA2592" s="14" t="str">
        <f t="shared" si="406"/>
        <v/>
      </c>
      <c r="BB2592" s="14" t="str">
        <f t="shared" si="407"/>
        <v/>
      </c>
      <c r="BC2592" s="14">
        <f t="shared" si="408"/>
        <v>0</v>
      </c>
      <c r="BF2592" s="20" t="str">
        <f t="shared" si="409"/>
        <v/>
      </c>
    </row>
    <row r="2593" spans="45:58" ht="14.25" customHeight="1">
      <c r="AS2593" s="18" t="str">
        <f t="shared" si="400"/>
        <v/>
      </c>
      <c r="AT2593" s="12" t="str">
        <f t="shared" si="401"/>
        <v/>
      </c>
      <c r="AU2593" s="19" t="str">
        <f t="shared" si="402"/>
        <v/>
      </c>
      <c r="AV2593" s="12" t="str">
        <f t="shared" si="403"/>
        <v/>
      </c>
      <c r="AW2593" s="12" t="str">
        <f t="shared" si="404"/>
        <v/>
      </c>
      <c r="AX2593" s="14" t="str">
        <f t="shared" si="405"/>
        <v/>
      </c>
      <c r="AY2593" s="14" t="str">
        <f>IF($B2593="","",COUNTIFS($B$5:$B2593,$B2593,$AT$5:$AT2593,$AT2593))</f>
        <v/>
      </c>
      <c r="AZ2593" s="14" t="str">
        <f>IF($B2593="","",COUNTIFS($B$5:$B2593,$B2593,$AV$5:$AV2593,$AV2593))</f>
        <v/>
      </c>
      <c r="BA2593" s="14" t="str">
        <f t="shared" si="406"/>
        <v/>
      </c>
      <c r="BB2593" s="14" t="str">
        <f t="shared" si="407"/>
        <v/>
      </c>
      <c r="BC2593" s="14">
        <f t="shared" si="408"/>
        <v>0</v>
      </c>
      <c r="BF2593" s="20" t="str">
        <f t="shared" si="409"/>
        <v/>
      </c>
    </row>
    <row r="2594" spans="45:58" ht="14.25" customHeight="1">
      <c r="AS2594" s="18" t="str">
        <f t="shared" si="400"/>
        <v/>
      </c>
      <c r="AT2594" s="12" t="str">
        <f t="shared" si="401"/>
        <v/>
      </c>
      <c r="AU2594" s="19" t="str">
        <f t="shared" si="402"/>
        <v/>
      </c>
      <c r="AV2594" s="12" t="str">
        <f t="shared" si="403"/>
        <v/>
      </c>
      <c r="AW2594" s="12" t="str">
        <f t="shared" si="404"/>
        <v/>
      </c>
      <c r="AX2594" s="14" t="str">
        <f t="shared" si="405"/>
        <v/>
      </c>
      <c r="AY2594" s="14" t="str">
        <f>IF($B2594="","",COUNTIFS($B$5:$B2594,$B2594,$AT$5:$AT2594,$AT2594))</f>
        <v/>
      </c>
      <c r="AZ2594" s="14" t="str">
        <f>IF($B2594="","",COUNTIFS($B$5:$B2594,$B2594,$AV$5:$AV2594,$AV2594))</f>
        <v/>
      </c>
      <c r="BA2594" s="14" t="str">
        <f t="shared" si="406"/>
        <v/>
      </c>
      <c r="BB2594" s="14" t="str">
        <f t="shared" si="407"/>
        <v/>
      </c>
      <c r="BC2594" s="14">
        <f t="shared" si="408"/>
        <v>0</v>
      </c>
      <c r="BF2594" s="20" t="str">
        <f t="shared" si="409"/>
        <v/>
      </c>
    </row>
    <row r="2595" spans="45:58" ht="14.25" customHeight="1">
      <c r="AS2595" s="18" t="str">
        <f t="shared" si="400"/>
        <v/>
      </c>
      <c r="AT2595" s="12" t="str">
        <f t="shared" si="401"/>
        <v/>
      </c>
      <c r="AU2595" s="19" t="str">
        <f t="shared" si="402"/>
        <v/>
      </c>
      <c r="AV2595" s="12" t="str">
        <f t="shared" si="403"/>
        <v/>
      </c>
      <c r="AW2595" s="12" t="str">
        <f t="shared" si="404"/>
        <v/>
      </c>
      <c r="AX2595" s="14" t="str">
        <f t="shared" si="405"/>
        <v/>
      </c>
      <c r="AY2595" s="14" t="str">
        <f>IF($B2595="","",COUNTIFS($B$5:$B2595,$B2595,$AT$5:$AT2595,$AT2595))</f>
        <v/>
      </c>
      <c r="AZ2595" s="14" t="str">
        <f>IF($B2595="","",COUNTIFS($B$5:$B2595,$B2595,$AV$5:$AV2595,$AV2595))</f>
        <v/>
      </c>
      <c r="BA2595" s="14" t="str">
        <f t="shared" si="406"/>
        <v/>
      </c>
      <c r="BB2595" s="14" t="str">
        <f t="shared" si="407"/>
        <v/>
      </c>
      <c r="BC2595" s="14">
        <f t="shared" si="408"/>
        <v>0</v>
      </c>
      <c r="BF2595" s="20" t="str">
        <f t="shared" si="409"/>
        <v/>
      </c>
    </row>
    <row r="2596" spans="45:58" ht="14.25" customHeight="1">
      <c r="AS2596" s="18" t="str">
        <f t="shared" si="400"/>
        <v/>
      </c>
      <c r="AT2596" s="12" t="str">
        <f t="shared" si="401"/>
        <v/>
      </c>
      <c r="AU2596" s="19" t="str">
        <f t="shared" si="402"/>
        <v/>
      </c>
      <c r="AV2596" s="12" t="str">
        <f t="shared" si="403"/>
        <v/>
      </c>
      <c r="AW2596" s="12" t="str">
        <f t="shared" si="404"/>
        <v/>
      </c>
      <c r="AX2596" s="14" t="str">
        <f t="shared" si="405"/>
        <v/>
      </c>
      <c r="AY2596" s="14" t="str">
        <f>IF($B2596="","",COUNTIFS($B$5:$B2596,$B2596,$AT$5:$AT2596,$AT2596))</f>
        <v/>
      </c>
      <c r="AZ2596" s="14" t="str">
        <f>IF($B2596="","",COUNTIFS($B$5:$B2596,$B2596,$AV$5:$AV2596,$AV2596))</f>
        <v/>
      </c>
      <c r="BA2596" s="14" t="str">
        <f t="shared" si="406"/>
        <v/>
      </c>
      <c r="BB2596" s="14" t="str">
        <f t="shared" si="407"/>
        <v/>
      </c>
      <c r="BC2596" s="14">
        <f t="shared" si="408"/>
        <v>0</v>
      </c>
      <c r="BF2596" s="20" t="str">
        <f t="shared" si="409"/>
        <v/>
      </c>
    </row>
    <row r="2597" spans="45:58" ht="14.25" customHeight="1">
      <c r="AS2597" s="18" t="str">
        <f t="shared" si="400"/>
        <v/>
      </c>
      <c r="AT2597" s="12" t="str">
        <f t="shared" si="401"/>
        <v/>
      </c>
      <c r="AU2597" s="19" t="str">
        <f t="shared" si="402"/>
        <v/>
      </c>
      <c r="AV2597" s="12" t="str">
        <f t="shared" si="403"/>
        <v/>
      </c>
      <c r="AW2597" s="12" t="str">
        <f t="shared" si="404"/>
        <v/>
      </c>
      <c r="AX2597" s="14" t="str">
        <f t="shared" si="405"/>
        <v/>
      </c>
      <c r="AY2597" s="14" t="str">
        <f>IF($B2597="","",COUNTIFS($B$5:$B2597,$B2597,$AT$5:$AT2597,$AT2597))</f>
        <v/>
      </c>
      <c r="AZ2597" s="14" t="str">
        <f>IF($B2597="","",COUNTIFS($B$5:$B2597,$B2597,$AV$5:$AV2597,$AV2597))</f>
        <v/>
      </c>
      <c r="BA2597" s="14" t="str">
        <f t="shared" si="406"/>
        <v/>
      </c>
      <c r="BB2597" s="14" t="str">
        <f t="shared" si="407"/>
        <v/>
      </c>
      <c r="BC2597" s="14">
        <f t="shared" si="408"/>
        <v>0</v>
      </c>
      <c r="BF2597" s="20" t="str">
        <f t="shared" si="409"/>
        <v/>
      </c>
    </row>
    <row r="2598" spans="45:58" ht="14.25" customHeight="1">
      <c r="AS2598" s="18" t="str">
        <f t="shared" si="400"/>
        <v/>
      </c>
      <c r="AT2598" s="12" t="str">
        <f t="shared" si="401"/>
        <v/>
      </c>
      <c r="AU2598" s="19" t="str">
        <f t="shared" si="402"/>
        <v/>
      </c>
      <c r="AV2598" s="12" t="str">
        <f t="shared" si="403"/>
        <v/>
      </c>
      <c r="AW2598" s="12" t="str">
        <f t="shared" si="404"/>
        <v/>
      </c>
      <c r="AX2598" s="14" t="str">
        <f t="shared" si="405"/>
        <v/>
      </c>
      <c r="AY2598" s="14" t="str">
        <f>IF($B2598="","",COUNTIFS($B$5:$B2598,$B2598,$AT$5:$AT2598,$AT2598))</f>
        <v/>
      </c>
      <c r="AZ2598" s="14" t="str">
        <f>IF($B2598="","",COUNTIFS($B$5:$B2598,$B2598,$AV$5:$AV2598,$AV2598))</f>
        <v/>
      </c>
      <c r="BA2598" s="14" t="str">
        <f t="shared" si="406"/>
        <v/>
      </c>
      <c r="BB2598" s="14" t="str">
        <f t="shared" si="407"/>
        <v/>
      </c>
      <c r="BC2598" s="14">
        <f t="shared" si="408"/>
        <v>0</v>
      </c>
      <c r="BF2598" s="20" t="str">
        <f t="shared" si="409"/>
        <v/>
      </c>
    </row>
    <row r="2599" spans="45:58" ht="14.25" customHeight="1">
      <c r="AS2599" s="18" t="str">
        <f t="shared" si="400"/>
        <v/>
      </c>
      <c r="AT2599" s="12" t="str">
        <f t="shared" si="401"/>
        <v/>
      </c>
      <c r="AU2599" s="19" t="str">
        <f t="shared" si="402"/>
        <v/>
      </c>
      <c r="AV2599" s="12" t="str">
        <f t="shared" si="403"/>
        <v/>
      </c>
      <c r="AW2599" s="12" t="str">
        <f t="shared" si="404"/>
        <v/>
      </c>
      <c r="AX2599" s="14" t="str">
        <f t="shared" si="405"/>
        <v/>
      </c>
      <c r="AY2599" s="14" t="str">
        <f>IF($B2599="","",COUNTIFS($B$5:$B2599,$B2599,$AT$5:$AT2599,$AT2599))</f>
        <v/>
      </c>
      <c r="AZ2599" s="14" t="str">
        <f>IF($B2599="","",COUNTIFS($B$5:$B2599,$B2599,$AV$5:$AV2599,$AV2599))</f>
        <v/>
      </c>
      <c r="BA2599" s="14" t="str">
        <f t="shared" si="406"/>
        <v/>
      </c>
      <c r="BB2599" s="14" t="str">
        <f t="shared" si="407"/>
        <v/>
      </c>
      <c r="BC2599" s="14">
        <f t="shared" si="408"/>
        <v>0</v>
      </c>
      <c r="BF2599" s="20" t="str">
        <f t="shared" si="409"/>
        <v/>
      </c>
    </row>
    <row r="2600" spans="45:58" ht="14.25" customHeight="1">
      <c r="AS2600" s="18" t="str">
        <f t="shared" si="400"/>
        <v/>
      </c>
      <c r="AT2600" s="12" t="str">
        <f t="shared" si="401"/>
        <v/>
      </c>
      <c r="AU2600" s="19" t="str">
        <f t="shared" si="402"/>
        <v/>
      </c>
      <c r="AV2600" s="12" t="str">
        <f t="shared" si="403"/>
        <v/>
      </c>
      <c r="AW2600" s="12" t="str">
        <f t="shared" si="404"/>
        <v/>
      </c>
      <c r="AX2600" s="14" t="str">
        <f t="shared" si="405"/>
        <v/>
      </c>
      <c r="AY2600" s="14" t="str">
        <f>IF($B2600="","",COUNTIFS($B$5:$B2600,$B2600,$AT$5:$AT2600,$AT2600))</f>
        <v/>
      </c>
      <c r="AZ2600" s="14" t="str">
        <f>IF($B2600="","",COUNTIFS($B$5:$B2600,$B2600,$AV$5:$AV2600,$AV2600))</f>
        <v/>
      </c>
      <c r="BA2600" s="14" t="str">
        <f t="shared" si="406"/>
        <v/>
      </c>
      <c r="BB2600" s="14" t="str">
        <f t="shared" si="407"/>
        <v/>
      </c>
      <c r="BC2600" s="14">
        <f t="shared" si="408"/>
        <v>0</v>
      </c>
      <c r="BF2600" s="20" t="str">
        <f t="shared" si="409"/>
        <v/>
      </c>
    </row>
    <row r="2601" spans="45:58" ht="14.25" customHeight="1">
      <c r="AS2601" s="18" t="str">
        <f t="shared" si="400"/>
        <v/>
      </c>
      <c r="AT2601" s="12" t="str">
        <f t="shared" si="401"/>
        <v/>
      </c>
      <c r="AU2601" s="19" t="str">
        <f t="shared" si="402"/>
        <v/>
      </c>
      <c r="AV2601" s="12" t="str">
        <f t="shared" si="403"/>
        <v/>
      </c>
      <c r="AW2601" s="12" t="str">
        <f t="shared" si="404"/>
        <v/>
      </c>
      <c r="AX2601" s="14" t="str">
        <f t="shared" si="405"/>
        <v/>
      </c>
      <c r="AY2601" s="14" t="str">
        <f>IF($B2601="","",COUNTIFS($B$5:$B2601,$B2601,$AT$5:$AT2601,$AT2601))</f>
        <v/>
      </c>
      <c r="AZ2601" s="14" t="str">
        <f>IF($B2601="","",COUNTIFS($B$5:$B2601,$B2601,$AV$5:$AV2601,$AV2601))</f>
        <v/>
      </c>
      <c r="BA2601" s="14" t="str">
        <f t="shared" si="406"/>
        <v/>
      </c>
      <c r="BB2601" s="14" t="str">
        <f t="shared" si="407"/>
        <v/>
      </c>
      <c r="BC2601" s="14">
        <f t="shared" si="408"/>
        <v>0</v>
      </c>
      <c r="BF2601" s="20" t="str">
        <f t="shared" si="409"/>
        <v/>
      </c>
    </row>
    <row r="2602" spans="45:58" ht="14.25" customHeight="1">
      <c r="AS2602" s="18" t="str">
        <f t="shared" si="400"/>
        <v/>
      </c>
      <c r="AT2602" s="12" t="str">
        <f t="shared" si="401"/>
        <v/>
      </c>
      <c r="AU2602" s="19" t="str">
        <f t="shared" si="402"/>
        <v/>
      </c>
      <c r="AV2602" s="12" t="str">
        <f t="shared" si="403"/>
        <v/>
      </c>
      <c r="AW2602" s="12" t="str">
        <f t="shared" si="404"/>
        <v/>
      </c>
      <c r="AX2602" s="14" t="str">
        <f t="shared" si="405"/>
        <v/>
      </c>
      <c r="AY2602" s="14" t="str">
        <f>IF($B2602="","",COUNTIFS($B$5:$B2602,$B2602,$AT$5:$AT2602,$AT2602))</f>
        <v/>
      </c>
      <c r="AZ2602" s="14" t="str">
        <f>IF($B2602="","",COUNTIFS($B$5:$B2602,$B2602,$AV$5:$AV2602,$AV2602))</f>
        <v/>
      </c>
      <c r="BA2602" s="14" t="str">
        <f t="shared" si="406"/>
        <v/>
      </c>
      <c r="BB2602" s="14" t="str">
        <f t="shared" si="407"/>
        <v/>
      </c>
      <c r="BC2602" s="14">
        <f t="shared" si="408"/>
        <v>0</v>
      </c>
      <c r="BF2602" s="20" t="str">
        <f t="shared" si="409"/>
        <v/>
      </c>
    </row>
    <row r="2603" spans="45:58" ht="14.25" customHeight="1">
      <c r="AS2603" s="18" t="str">
        <f t="shared" si="400"/>
        <v/>
      </c>
      <c r="AT2603" s="12" t="str">
        <f t="shared" si="401"/>
        <v/>
      </c>
      <c r="AU2603" s="19" t="str">
        <f t="shared" si="402"/>
        <v/>
      </c>
      <c r="AV2603" s="12" t="str">
        <f t="shared" si="403"/>
        <v/>
      </c>
      <c r="AW2603" s="12" t="str">
        <f t="shared" si="404"/>
        <v/>
      </c>
      <c r="AX2603" s="14" t="str">
        <f t="shared" si="405"/>
        <v/>
      </c>
      <c r="AY2603" s="14" t="str">
        <f>IF($B2603="","",COUNTIFS($B$5:$B2603,$B2603,$AT$5:$AT2603,$AT2603))</f>
        <v/>
      </c>
      <c r="AZ2603" s="14" t="str">
        <f>IF($B2603="","",COUNTIFS($B$5:$B2603,$B2603,$AV$5:$AV2603,$AV2603))</f>
        <v/>
      </c>
      <c r="BA2603" s="14" t="str">
        <f t="shared" si="406"/>
        <v/>
      </c>
      <c r="BB2603" s="14" t="str">
        <f t="shared" si="407"/>
        <v/>
      </c>
      <c r="BC2603" s="14">
        <f t="shared" si="408"/>
        <v>0</v>
      </c>
      <c r="BF2603" s="20" t="str">
        <f t="shared" si="409"/>
        <v/>
      </c>
    </row>
    <row r="2604" spans="45:58" ht="14.25" customHeight="1">
      <c r="AS2604" s="18" t="str">
        <f t="shared" si="400"/>
        <v/>
      </c>
      <c r="AT2604" s="12" t="str">
        <f t="shared" si="401"/>
        <v/>
      </c>
      <c r="AU2604" s="19" t="str">
        <f t="shared" si="402"/>
        <v/>
      </c>
      <c r="AV2604" s="12" t="str">
        <f t="shared" si="403"/>
        <v/>
      </c>
      <c r="AW2604" s="12" t="str">
        <f t="shared" si="404"/>
        <v/>
      </c>
      <c r="AX2604" s="14" t="str">
        <f t="shared" si="405"/>
        <v/>
      </c>
      <c r="AY2604" s="14" t="str">
        <f>IF($B2604="","",COUNTIFS($B$5:$B2604,$B2604,$AT$5:$AT2604,$AT2604))</f>
        <v/>
      </c>
      <c r="AZ2604" s="14" t="str">
        <f>IF($B2604="","",COUNTIFS($B$5:$B2604,$B2604,$AV$5:$AV2604,$AV2604))</f>
        <v/>
      </c>
      <c r="BA2604" s="14" t="str">
        <f t="shared" si="406"/>
        <v/>
      </c>
      <c r="BB2604" s="14" t="str">
        <f t="shared" si="407"/>
        <v/>
      </c>
      <c r="BC2604" s="14">
        <f t="shared" si="408"/>
        <v>0</v>
      </c>
      <c r="BF2604" s="20" t="str">
        <f t="shared" si="409"/>
        <v/>
      </c>
    </row>
    <row r="2605" spans="45:58" ht="14.25" customHeight="1">
      <c r="AS2605" s="18" t="str">
        <f t="shared" si="400"/>
        <v/>
      </c>
      <c r="AT2605" s="12" t="str">
        <f t="shared" si="401"/>
        <v/>
      </c>
      <c r="AU2605" s="19" t="str">
        <f t="shared" si="402"/>
        <v/>
      </c>
      <c r="AV2605" s="12" t="str">
        <f t="shared" si="403"/>
        <v/>
      </c>
      <c r="AW2605" s="12" t="str">
        <f t="shared" si="404"/>
        <v/>
      </c>
      <c r="AX2605" s="14" t="str">
        <f t="shared" si="405"/>
        <v/>
      </c>
      <c r="AY2605" s="14" t="str">
        <f>IF($B2605="","",COUNTIFS($B$5:$B2605,$B2605,$AT$5:$AT2605,$AT2605))</f>
        <v/>
      </c>
      <c r="AZ2605" s="14" t="str">
        <f>IF($B2605="","",COUNTIFS($B$5:$B2605,$B2605,$AV$5:$AV2605,$AV2605))</f>
        <v/>
      </c>
      <c r="BA2605" s="14" t="str">
        <f t="shared" si="406"/>
        <v/>
      </c>
      <c r="BB2605" s="14" t="str">
        <f t="shared" si="407"/>
        <v/>
      </c>
      <c r="BC2605" s="14">
        <f t="shared" si="408"/>
        <v>0</v>
      </c>
      <c r="BF2605" s="20" t="str">
        <f t="shared" si="409"/>
        <v/>
      </c>
    </row>
    <row r="2606" spans="45:58" ht="14.25" customHeight="1">
      <c r="AS2606" s="18" t="str">
        <f t="shared" si="400"/>
        <v/>
      </c>
      <c r="AT2606" s="12" t="str">
        <f t="shared" si="401"/>
        <v/>
      </c>
      <c r="AU2606" s="19" t="str">
        <f t="shared" si="402"/>
        <v/>
      </c>
      <c r="AV2606" s="12" t="str">
        <f t="shared" si="403"/>
        <v/>
      </c>
      <c r="AW2606" s="12" t="str">
        <f t="shared" si="404"/>
        <v/>
      </c>
      <c r="AX2606" s="14" t="str">
        <f t="shared" si="405"/>
        <v/>
      </c>
      <c r="AY2606" s="14" t="str">
        <f>IF($B2606="","",COUNTIFS($B$5:$B2606,$B2606,$AT$5:$AT2606,$AT2606))</f>
        <v/>
      </c>
      <c r="AZ2606" s="14" t="str">
        <f>IF($B2606="","",COUNTIFS($B$5:$B2606,$B2606,$AV$5:$AV2606,$AV2606))</f>
        <v/>
      </c>
      <c r="BA2606" s="14" t="str">
        <f t="shared" si="406"/>
        <v/>
      </c>
      <c r="BB2606" s="14" t="str">
        <f t="shared" si="407"/>
        <v/>
      </c>
      <c r="BC2606" s="14">
        <f t="shared" si="408"/>
        <v>0</v>
      </c>
      <c r="BF2606" s="20" t="str">
        <f t="shared" si="409"/>
        <v/>
      </c>
    </row>
    <row r="2607" spans="45:58" ht="14.25" customHeight="1">
      <c r="AS2607" s="18" t="str">
        <f t="shared" si="400"/>
        <v/>
      </c>
      <c r="AT2607" s="12" t="str">
        <f t="shared" si="401"/>
        <v/>
      </c>
      <c r="AU2607" s="19" t="str">
        <f t="shared" si="402"/>
        <v/>
      </c>
      <c r="AV2607" s="12" t="str">
        <f t="shared" si="403"/>
        <v/>
      </c>
      <c r="AW2607" s="12" t="str">
        <f t="shared" si="404"/>
        <v/>
      </c>
      <c r="AX2607" s="14" t="str">
        <f t="shared" si="405"/>
        <v/>
      </c>
      <c r="AY2607" s="14" t="str">
        <f>IF($B2607="","",COUNTIFS($B$5:$B2607,$B2607,$AT$5:$AT2607,$AT2607))</f>
        <v/>
      </c>
      <c r="AZ2607" s="14" t="str">
        <f>IF($B2607="","",COUNTIFS($B$5:$B2607,$B2607,$AV$5:$AV2607,$AV2607))</f>
        <v/>
      </c>
      <c r="BA2607" s="14" t="str">
        <f t="shared" si="406"/>
        <v/>
      </c>
      <c r="BB2607" s="14" t="str">
        <f t="shared" si="407"/>
        <v/>
      </c>
      <c r="BC2607" s="14">
        <f t="shared" si="408"/>
        <v>0</v>
      </c>
      <c r="BF2607" s="20" t="str">
        <f t="shared" si="409"/>
        <v/>
      </c>
    </row>
    <row r="2608" spans="45:58" ht="14.25" customHeight="1">
      <c r="AS2608" s="18" t="str">
        <f t="shared" si="400"/>
        <v/>
      </c>
      <c r="AT2608" s="12" t="str">
        <f t="shared" si="401"/>
        <v/>
      </c>
      <c r="AU2608" s="19" t="str">
        <f t="shared" si="402"/>
        <v/>
      </c>
      <c r="AV2608" s="12" t="str">
        <f t="shared" si="403"/>
        <v/>
      </c>
      <c r="AW2608" s="12" t="str">
        <f t="shared" si="404"/>
        <v/>
      </c>
      <c r="AX2608" s="14" t="str">
        <f t="shared" si="405"/>
        <v/>
      </c>
      <c r="AY2608" s="14" t="str">
        <f>IF($B2608="","",COUNTIFS($B$5:$B2608,$B2608,$AT$5:$AT2608,$AT2608))</f>
        <v/>
      </c>
      <c r="AZ2608" s="14" t="str">
        <f>IF($B2608="","",COUNTIFS($B$5:$B2608,$B2608,$AV$5:$AV2608,$AV2608))</f>
        <v/>
      </c>
      <c r="BA2608" s="14" t="str">
        <f t="shared" si="406"/>
        <v/>
      </c>
      <c r="BB2608" s="14" t="str">
        <f t="shared" si="407"/>
        <v/>
      </c>
      <c r="BC2608" s="14">
        <f t="shared" si="408"/>
        <v>0</v>
      </c>
      <c r="BF2608" s="20" t="str">
        <f t="shared" si="409"/>
        <v/>
      </c>
    </row>
    <row r="2609" spans="45:58" ht="14.25" customHeight="1">
      <c r="AS2609" s="18" t="str">
        <f t="shared" si="400"/>
        <v/>
      </c>
      <c r="AT2609" s="12" t="str">
        <f t="shared" si="401"/>
        <v/>
      </c>
      <c r="AU2609" s="19" t="str">
        <f t="shared" si="402"/>
        <v/>
      </c>
      <c r="AV2609" s="12" t="str">
        <f t="shared" si="403"/>
        <v/>
      </c>
      <c r="AW2609" s="12" t="str">
        <f t="shared" si="404"/>
        <v/>
      </c>
      <c r="AX2609" s="14" t="str">
        <f t="shared" si="405"/>
        <v/>
      </c>
      <c r="AY2609" s="14" t="str">
        <f>IF($B2609="","",COUNTIFS($B$5:$B2609,$B2609,$AT$5:$AT2609,$AT2609))</f>
        <v/>
      </c>
      <c r="AZ2609" s="14" t="str">
        <f>IF($B2609="","",COUNTIFS($B$5:$B2609,$B2609,$AV$5:$AV2609,$AV2609))</f>
        <v/>
      </c>
      <c r="BA2609" s="14" t="str">
        <f t="shared" si="406"/>
        <v/>
      </c>
      <c r="BB2609" s="14" t="str">
        <f t="shared" si="407"/>
        <v/>
      </c>
      <c r="BC2609" s="14">
        <f t="shared" si="408"/>
        <v>0</v>
      </c>
      <c r="BF2609" s="20" t="str">
        <f t="shared" si="409"/>
        <v/>
      </c>
    </row>
    <row r="2610" spans="45:58" ht="14.25" customHeight="1">
      <c r="AS2610" s="18" t="str">
        <f t="shared" si="400"/>
        <v/>
      </c>
      <c r="AT2610" s="12" t="str">
        <f t="shared" si="401"/>
        <v/>
      </c>
      <c r="AU2610" s="19" t="str">
        <f t="shared" si="402"/>
        <v/>
      </c>
      <c r="AV2610" s="12" t="str">
        <f t="shared" si="403"/>
        <v/>
      </c>
      <c r="AW2610" s="12" t="str">
        <f t="shared" si="404"/>
        <v/>
      </c>
      <c r="AX2610" s="14" t="str">
        <f t="shared" si="405"/>
        <v/>
      </c>
      <c r="AY2610" s="14" t="str">
        <f>IF($B2610="","",COUNTIFS($B$5:$B2610,$B2610,$AT$5:$AT2610,$AT2610))</f>
        <v/>
      </c>
      <c r="AZ2610" s="14" t="str">
        <f>IF($B2610="","",COUNTIFS($B$5:$B2610,$B2610,$AV$5:$AV2610,$AV2610))</f>
        <v/>
      </c>
      <c r="BA2610" s="14" t="str">
        <f t="shared" si="406"/>
        <v/>
      </c>
      <c r="BB2610" s="14" t="str">
        <f t="shared" si="407"/>
        <v/>
      </c>
      <c r="BC2610" s="14">
        <f t="shared" si="408"/>
        <v>0</v>
      </c>
      <c r="BF2610" s="20" t="str">
        <f t="shared" si="409"/>
        <v/>
      </c>
    </row>
    <row r="2611" spans="45:58" ht="14.25" customHeight="1">
      <c r="AS2611" s="18" t="str">
        <f t="shared" si="400"/>
        <v/>
      </c>
      <c r="AT2611" s="12" t="str">
        <f t="shared" si="401"/>
        <v/>
      </c>
      <c r="AU2611" s="19" t="str">
        <f t="shared" si="402"/>
        <v/>
      </c>
      <c r="AV2611" s="12" t="str">
        <f t="shared" si="403"/>
        <v/>
      </c>
      <c r="AW2611" s="12" t="str">
        <f t="shared" si="404"/>
        <v/>
      </c>
      <c r="AX2611" s="14" t="str">
        <f t="shared" si="405"/>
        <v/>
      </c>
      <c r="AY2611" s="14" t="str">
        <f>IF($B2611="","",COUNTIFS($B$5:$B2611,$B2611,$AT$5:$AT2611,$AT2611))</f>
        <v/>
      </c>
      <c r="AZ2611" s="14" t="str">
        <f>IF($B2611="","",COUNTIFS($B$5:$B2611,$B2611,$AV$5:$AV2611,$AV2611))</f>
        <v/>
      </c>
      <c r="BA2611" s="14" t="str">
        <f t="shared" si="406"/>
        <v/>
      </c>
      <c r="BB2611" s="14" t="str">
        <f t="shared" si="407"/>
        <v/>
      </c>
      <c r="BC2611" s="14">
        <f t="shared" si="408"/>
        <v>0</v>
      </c>
      <c r="BF2611" s="20" t="str">
        <f t="shared" si="409"/>
        <v/>
      </c>
    </row>
    <row r="2612" spans="45:58" ht="14.25" customHeight="1">
      <c r="AS2612" s="18" t="str">
        <f t="shared" si="400"/>
        <v/>
      </c>
      <c r="AT2612" s="12" t="str">
        <f t="shared" si="401"/>
        <v/>
      </c>
      <c r="AU2612" s="19" t="str">
        <f t="shared" si="402"/>
        <v/>
      </c>
      <c r="AV2612" s="12" t="str">
        <f t="shared" si="403"/>
        <v/>
      </c>
      <c r="AW2612" s="12" t="str">
        <f t="shared" si="404"/>
        <v/>
      </c>
      <c r="AX2612" s="14" t="str">
        <f t="shared" si="405"/>
        <v/>
      </c>
      <c r="AY2612" s="14" t="str">
        <f>IF($B2612="","",COUNTIFS($B$5:$B2612,$B2612,$AT$5:$AT2612,$AT2612))</f>
        <v/>
      </c>
      <c r="AZ2612" s="14" t="str">
        <f>IF($B2612="","",COUNTIFS($B$5:$B2612,$B2612,$AV$5:$AV2612,$AV2612))</f>
        <v/>
      </c>
      <c r="BA2612" s="14" t="str">
        <f t="shared" si="406"/>
        <v/>
      </c>
      <c r="BB2612" s="14" t="str">
        <f t="shared" si="407"/>
        <v/>
      </c>
      <c r="BC2612" s="14">
        <f t="shared" si="408"/>
        <v>0</v>
      </c>
      <c r="BF2612" s="20" t="str">
        <f t="shared" si="409"/>
        <v/>
      </c>
    </row>
    <row r="2613" spans="45:58" ht="14.25" customHeight="1">
      <c r="AS2613" s="18" t="str">
        <f t="shared" si="400"/>
        <v/>
      </c>
      <c r="AT2613" s="12" t="str">
        <f t="shared" si="401"/>
        <v/>
      </c>
      <c r="AU2613" s="19" t="str">
        <f t="shared" si="402"/>
        <v/>
      </c>
      <c r="AV2613" s="12" t="str">
        <f t="shared" si="403"/>
        <v/>
      </c>
      <c r="AW2613" s="12" t="str">
        <f t="shared" si="404"/>
        <v/>
      </c>
      <c r="AX2613" s="14" t="str">
        <f t="shared" si="405"/>
        <v/>
      </c>
      <c r="AY2613" s="14" t="str">
        <f>IF($B2613="","",COUNTIFS($B$5:$B2613,$B2613,$AT$5:$AT2613,$AT2613))</f>
        <v/>
      </c>
      <c r="AZ2613" s="14" t="str">
        <f>IF($B2613="","",COUNTIFS($B$5:$B2613,$B2613,$AV$5:$AV2613,$AV2613))</f>
        <v/>
      </c>
      <c r="BA2613" s="14" t="str">
        <f t="shared" si="406"/>
        <v/>
      </c>
      <c r="BB2613" s="14" t="str">
        <f t="shared" si="407"/>
        <v/>
      </c>
      <c r="BC2613" s="14">
        <f t="shared" si="408"/>
        <v>0</v>
      </c>
      <c r="BF2613" s="20" t="str">
        <f t="shared" si="409"/>
        <v/>
      </c>
    </row>
    <row r="2614" spans="45:58" ht="14.25" customHeight="1">
      <c r="AS2614" s="18" t="str">
        <f t="shared" si="400"/>
        <v/>
      </c>
      <c r="AT2614" s="12" t="str">
        <f t="shared" si="401"/>
        <v/>
      </c>
      <c r="AU2614" s="19" t="str">
        <f t="shared" si="402"/>
        <v/>
      </c>
      <c r="AV2614" s="12" t="str">
        <f t="shared" si="403"/>
        <v/>
      </c>
      <c r="AW2614" s="12" t="str">
        <f t="shared" si="404"/>
        <v/>
      </c>
      <c r="AX2614" s="14" t="str">
        <f t="shared" si="405"/>
        <v/>
      </c>
      <c r="AY2614" s="14" t="str">
        <f>IF($B2614="","",COUNTIFS($B$5:$B2614,$B2614,$AT$5:$AT2614,$AT2614))</f>
        <v/>
      </c>
      <c r="AZ2614" s="14" t="str">
        <f>IF($B2614="","",COUNTIFS($B$5:$B2614,$B2614,$AV$5:$AV2614,$AV2614))</f>
        <v/>
      </c>
      <c r="BA2614" s="14" t="str">
        <f t="shared" si="406"/>
        <v/>
      </c>
      <c r="BB2614" s="14" t="str">
        <f t="shared" si="407"/>
        <v/>
      </c>
      <c r="BC2614" s="14">
        <f t="shared" si="408"/>
        <v>0</v>
      </c>
      <c r="BF2614" s="20" t="str">
        <f t="shared" si="409"/>
        <v/>
      </c>
    </row>
    <row r="2615" spans="45:58" ht="14.25" customHeight="1">
      <c r="AS2615" s="18" t="str">
        <f t="shared" si="400"/>
        <v/>
      </c>
      <c r="AT2615" s="12" t="str">
        <f t="shared" si="401"/>
        <v/>
      </c>
      <c r="AU2615" s="19" t="str">
        <f t="shared" si="402"/>
        <v/>
      </c>
      <c r="AV2615" s="12" t="str">
        <f t="shared" si="403"/>
        <v/>
      </c>
      <c r="AW2615" s="12" t="str">
        <f t="shared" si="404"/>
        <v/>
      </c>
      <c r="AX2615" s="14" t="str">
        <f t="shared" si="405"/>
        <v/>
      </c>
      <c r="AY2615" s="14" t="str">
        <f>IF($B2615="","",COUNTIFS($B$5:$B2615,$B2615,$AT$5:$AT2615,$AT2615))</f>
        <v/>
      </c>
      <c r="AZ2615" s="14" t="str">
        <f>IF($B2615="","",COUNTIFS($B$5:$B2615,$B2615,$AV$5:$AV2615,$AV2615))</f>
        <v/>
      </c>
      <c r="BA2615" s="14" t="str">
        <f t="shared" si="406"/>
        <v/>
      </c>
      <c r="BB2615" s="14" t="str">
        <f t="shared" si="407"/>
        <v/>
      </c>
      <c r="BC2615" s="14">
        <f t="shared" si="408"/>
        <v>0</v>
      </c>
      <c r="BF2615" s="20" t="str">
        <f t="shared" si="409"/>
        <v/>
      </c>
    </row>
    <row r="2616" spans="45:58" ht="14.25" customHeight="1">
      <c r="AS2616" s="18" t="str">
        <f t="shared" si="400"/>
        <v/>
      </c>
      <c r="AT2616" s="12" t="str">
        <f t="shared" si="401"/>
        <v/>
      </c>
      <c r="AU2616" s="19" t="str">
        <f t="shared" si="402"/>
        <v/>
      </c>
      <c r="AV2616" s="12" t="str">
        <f t="shared" si="403"/>
        <v/>
      </c>
      <c r="AW2616" s="12" t="str">
        <f t="shared" si="404"/>
        <v/>
      </c>
      <c r="AX2616" s="14" t="str">
        <f t="shared" si="405"/>
        <v/>
      </c>
      <c r="AY2616" s="14" t="str">
        <f>IF($B2616="","",COUNTIFS($B$5:$B2616,$B2616,$AT$5:$AT2616,$AT2616))</f>
        <v/>
      </c>
      <c r="AZ2616" s="14" t="str">
        <f>IF($B2616="","",COUNTIFS($B$5:$B2616,$B2616,$AV$5:$AV2616,$AV2616))</f>
        <v/>
      </c>
      <c r="BA2616" s="14" t="str">
        <f t="shared" si="406"/>
        <v/>
      </c>
      <c r="BB2616" s="14" t="str">
        <f t="shared" si="407"/>
        <v/>
      </c>
      <c r="BC2616" s="14">
        <f t="shared" si="408"/>
        <v>0</v>
      </c>
      <c r="BF2616" s="20" t="str">
        <f t="shared" si="409"/>
        <v/>
      </c>
    </row>
    <row r="2617" spans="45:58" ht="14.25" customHeight="1">
      <c r="AS2617" s="18" t="str">
        <f t="shared" si="400"/>
        <v/>
      </c>
      <c r="AT2617" s="12" t="str">
        <f t="shared" si="401"/>
        <v/>
      </c>
      <c r="AU2617" s="19" t="str">
        <f t="shared" si="402"/>
        <v/>
      </c>
      <c r="AV2617" s="12" t="str">
        <f t="shared" si="403"/>
        <v/>
      </c>
      <c r="AW2617" s="12" t="str">
        <f t="shared" si="404"/>
        <v/>
      </c>
      <c r="AX2617" s="14" t="str">
        <f t="shared" si="405"/>
        <v/>
      </c>
      <c r="AY2617" s="14" t="str">
        <f>IF($B2617="","",COUNTIFS($B$5:$B2617,$B2617,$AT$5:$AT2617,$AT2617))</f>
        <v/>
      </c>
      <c r="AZ2617" s="14" t="str">
        <f>IF($B2617="","",COUNTIFS($B$5:$B2617,$B2617,$AV$5:$AV2617,$AV2617))</f>
        <v/>
      </c>
      <c r="BA2617" s="14" t="str">
        <f t="shared" si="406"/>
        <v/>
      </c>
      <c r="BB2617" s="14" t="str">
        <f t="shared" si="407"/>
        <v/>
      </c>
      <c r="BC2617" s="14">
        <f t="shared" si="408"/>
        <v>0</v>
      </c>
      <c r="BF2617" s="20" t="str">
        <f t="shared" si="409"/>
        <v/>
      </c>
    </row>
    <row r="2618" spans="45:58" ht="14.25" customHeight="1">
      <c r="AS2618" s="18" t="str">
        <f t="shared" si="400"/>
        <v/>
      </c>
      <c r="AT2618" s="12" t="str">
        <f t="shared" si="401"/>
        <v/>
      </c>
      <c r="AU2618" s="19" t="str">
        <f t="shared" si="402"/>
        <v/>
      </c>
      <c r="AV2618" s="12" t="str">
        <f t="shared" si="403"/>
        <v/>
      </c>
      <c r="AW2618" s="12" t="str">
        <f t="shared" si="404"/>
        <v/>
      </c>
      <c r="AX2618" s="14" t="str">
        <f t="shared" si="405"/>
        <v/>
      </c>
      <c r="AY2618" s="14" t="str">
        <f>IF($B2618="","",COUNTIFS($B$5:$B2618,$B2618,$AT$5:$AT2618,$AT2618))</f>
        <v/>
      </c>
      <c r="AZ2618" s="14" t="str">
        <f>IF($B2618="","",COUNTIFS($B$5:$B2618,$B2618,$AV$5:$AV2618,$AV2618))</f>
        <v/>
      </c>
      <c r="BA2618" s="14" t="str">
        <f t="shared" si="406"/>
        <v/>
      </c>
      <c r="BB2618" s="14" t="str">
        <f t="shared" si="407"/>
        <v/>
      </c>
      <c r="BC2618" s="14">
        <f t="shared" si="408"/>
        <v>0</v>
      </c>
      <c r="BF2618" s="20" t="str">
        <f t="shared" si="409"/>
        <v/>
      </c>
    </row>
    <row r="2619" spans="45:58" ht="14.25" customHeight="1">
      <c r="AS2619" s="18" t="str">
        <f t="shared" si="400"/>
        <v/>
      </c>
      <c r="AT2619" s="12" t="str">
        <f t="shared" si="401"/>
        <v/>
      </c>
      <c r="AU2619" s="19" t="str">
        <f t="shared" si="402"/>
        <v/>
      </c>
      <c r="AV2619" s="12" t="str">
        <f t="shared" si="403"/>
        <v/>
      </c>
      <c r="AW2619" s="12" t="str">
        <f t="shared" si="404"/>
        <v/>
      </c>
      <c r="AX2619" s="14" t="str">
        <f t="shared" si="405"/>
        <v/>
      </c>
      <c r="AY2619" s="14" t="str">
        <f>IF($B2619="","",COUNTIFS($B$5:$B2619,$B2619,$AT$5:$AT2619,$AT2619))</f>
        <v/>
      </c>
      <c r="AZ2619" s="14" t="str">
        <f>IF($B2619="","",COUNTIFS($B$5:$B2619,$B2619,$AV$5:$AV2619,$AV2619))</f>
        <v/>
      </c>
      <c r="BA2619" s="14" t="str">
        <f t="shared" si="406"/>
        <v/>
      </c>
      <c r="BB2619" s="14" t="str">
        <f t="shared" si="407"/>
        <v/>
      </c>
      <c r="BC2619" s="14">
        <f t="shared" si="408"/>
        <v>0</v>
      </c>
      <c r="BF2619" s="20" t="str">
        <f t="shared" si="409"/>
        <v/>
      </c>
    </row>
    <row r="2620" spans="45:58" ht="14.25" customHeight="1">
      <c r="AS2620" s="18" t="str">
        <f t="shared" si="400"/>
        <v/>
      </c>
      <c r="AT2620" s="12" t="str">
        <f t="shared" si="401"/>
        <v/>
      </c>
      <c r="AU2620" s="19" t="str">
        <f t="shared" si="402"/>
        <v/>
      </c>
      <c r="AV2620" s="12" t="str">
        <f t="shared" si="403"/>
        <v/>
      </c>
      <c r="AW2620" s="12" t="str">
        <f t="shared" si="404"/>
        <v/>
      </c>
      <c r="AX2620" s="14" t="str">
        <f t="shared" si="405"/>
        <v/>
      </c>
      <c r="AY2620" s="14" t="str">
        <f>IF($B2620="","",COUNTIFS($B$5:$B2620,$B2620,$AT$5:$AT2620,$AT2620))</f>
        <v/>
      </c>
      <c r="AZ2620" s="14" t="str">
        <f>IF($B2620="","",COUNTIFS($B$5:$B2620,$B2620,$AV$5:$AV2620,$AV2620))</f>
        <v/>
      </c>
      <c r="BA2620" s="14" t="str">
        <f t="shared" si="406"/>
        <v/>
      </c>
      <c r="BB2620" s="14" t="str">
        <f t="shared" si="407"/>
        <v/>
      </c>
      <c r="BC2620" s="14">
        <f t="shared" si="408"/>
        <v>0</v>
      </c>
      <c r="BF2620" s="20" t="str">
        <f t="shared" si="409"/>
        <v/>
      </c>
    </row>
    <row r="2621" spans="45:58" ht="14.25" customHeight="1">
      <c r="AS2621" s="18" t="str">
        <f t="shared" si="400"/>
        <v/>
      </c>
      <c r="AT2621" s="12" t="str">
        <f t="shared" si="401"/>
        <v/>
      </c>
      <c r="AU2621" s="19" t="str">
        <f t="shared" si="402"/>
        <v/>
      </c>
      <c r="AV2621" s="12" t="str">
        <f t="shared" si="403"/>
        <v/>
      </c>
      <c r="AW2621" s="12" t="str">
        <f t="shared" si="404"/>
        <v/>
      </c>
      <c r="AX2621" s="14" t="str">
        <f t="shared" si="405"/>
        <v/>
      </c>
      <c r="AY2621" s="14" t="str">
        <f>IF($B2621="","",COUNTIFS($B$5:$B2621,$B2621,$AT$5:$AT2621,$AT2621))</f>
        <v/>
      </c>
      <c r="AZ2621" s="14" t="str">
        <f>IF($B2621="","",COUNTIFS($B$5:$B2621,$B2621,$AV$5:$AV2621,$AV2621))</f>
        <v/>
      </c>
      <c r="BA2621" s="14" t="str">
        <f t="shared" si="406"/>
        <v/>
      </c>
      <c r="BB2621" s="14" t="str">
        <f t="shared" si="407"/>
        <v/>
      </c>
      <c r="BC2621" s="14">
        <f t="shared" si="408"/>
        <v>0</v>
      </c>
      <c r="BF2621" s="20" t="str">
        <f t="shared" si="409"/>
        <v/>
      </c>
    </row>
    <row r="2622" spans="45:58" ht="14.25" customHeight="1">
      <c r="AS2622" s="18" t="str">
        <f t="shared" si="400"/>
        <v/>
      </c>
      <c r="AT2622" s="12" t="str">
        <f t="shared" si="401"/>
        <v/>
      </c>
      <c r="AU2622" s="19" t="str">
        <f t="shared" si="402"/>
        <v/>
      </c>
      <c r="AV2622" s="12" t="str">
        <f t="shared" si="403"/>
        <v/>
      </c>
      <c r="AW2622" s="12" t="str">
        <f t="shared" si="404"/>
        <v/>
      </c>
      <c r="AX2622" s="14" t="str">
        <f t="shared" si="405"/>
        <v/>
      </c>
      <c r="AY2622" s="14" t="str">
        <f>IF($B2622="","",COUNTIFS($B$5:$B2622,$B2622,$AT$5:$AT2622,$AT2622))</f>
        <v/>
      </c>
      <c r="AZ2622" s="14" t="str">
        <f>IF($B2622="","",COUNTIFS($B$5:$B2622,$B2622,$AV$5:$AV2622,$AV2622))</f>
        <v/>
      </c>
      <c r="BA2622" s="14" t="str">
        <f t="shared" si="406"/>
        <v/>
      </c>
      <c r="BB2622" s="14" t="str">
        <f t="shared" si="407"/>
        <v/>
      </c>
      <c r="BC2622" s="14">
        <f t="shared" si="408"/>
        <v>0</v>
      </c>
      <c r="BF2622" s="20" t="str">
        <f t="shared" si="409"/>
        <v/>
      </c>
    </row>
    <row r="2623" spans="45:58" ht="14.25" customHeight="1">
      <c r="AS2623" s="18" t="str">
        <f t="shared" si="400"/>
        <v/>
      </c>
      <c r="AT2623" s="12" t="str">
        <f t="shared" si="401"/>
        <v/>
      </c>
      <c r="AU2623" s="19" t="str">
        <f t="shared" si="402"/>
        <v/>
      </c>
      <c r="AV2623" s="12" t="str">
        <f t="shared" si="403"/>
        <v/>
      </c>
      <c r="AW2623" s="12" t="str">
        <f t="shared" si="404"/>
        <v/>
      </c>
      <c r="AX2623" s="14" t="str">
        <f t="shared" si="405"/>
        <v/>
      </c>
      <c r="AY2623" s="14" t="str">
        <f>IF($B2623="","",COUNTIFS($B$5:$B2623,$B2623,$AT$5:$AT2623,$AT2623))</f>
        <v/>
      </c>
      <c r="AZ2623" s="14" t="str">
        <f>IF($B2623="","",COUNTIFS($B$5:$B2623,$B2623,$AV$5:$AV2623,$AV2623))</f>
        <v/>
      </c>
      <c r="BA2623" s="14" t="str">
        <f t="shared" si="406"/>
        <v/>
      </c>
      <c r="BB2623" s="14" t="str">
        <f t="shared" si="407"/>
        <v/>
      </c>
      <c r="BC2623" s="14">
        <f t="shared" si="408"/>
        <v>0</v>
      </c>
      <c r="BF2623" s="20" t="str">
        <f t="shared" si="409"/>
        <v/>
      </c>
    </row>
    <row r="2624" spans="45:58" ht="14.25" customHeight="1">
      <c r="AS2624" s="18" t="str">
        <f t="shared" si="400"/>
        <v/>
      </c>
      <c r="AT2624" s="12" t="str">
        <f t="shared" si="401"/>
        <v/>
      </c>
      <c r="AU2624" s="19" t="str">
        <f t="shared" si="402"/>
        <v/>
      </c>
      <c r="AV2624" s="12" t="str">
        <f t="shared" si="403"/>
        <v/>
      </c>
      <c r="AW2624" s="12" t="str">
        <f t="shared" si="404"/>
        <v/>
      </c>
      <c r="AX2624" s="14" t="str">
        <f t="shared" si="405"/>
        <v/>
      </c>
      <c r="AY2624" s="14" t="str">
        <f>IF($B2624="","",COUNTIFS($B$5:$B2624,$B2624,$AT$5:$AT2624,$AT2624))</f>
        <v/>
      </c>
      <c r="AZ2624" s="14" t="str">
        <f>IF($B2624="","",COUNTIFS($B$5:$B2624,$B2624,$AV$5:$AV2624,$AV2624))</f>
        <v/>
      </c>
      <c r="BA2624" s="14" t="str">
        <f t="shared" si="406"/>
        <v/>
      </c>
      <c r="BB2624" s="14" t="str">
        <f t="shared" si="407"/>
        <v/>
      </c>
      <c r="BC2624" s="14">
        <f t="shared" si="408"/>
        <v>0</v>
      </c>
      <c r="BF2624" s="20" t="str">
        <f t="shared" si="409"/>
        <v/>
      </c>
    </row>
    <row r="2625" spans="45:58" ht="14.25" customHeight="1">
      <c r="AS2625" s="18" t="str">
        <f t="shared" si="400"/>
        <v/>
      </c>
      <c r="AT2625" s="12" t="str">
        <f t="shared" si="401"/>
        <v/>
      </c>
      <c r="AU2625" s="19" t="str">
        <f t="shared" si="402"/>
        <v/>
      </c>
      <c r="AV2625" s="12" t="str">
        <f t="shared" si="403"/>
        <v/>
      </c>
      <c r="AW2625" s="12" t="str">
        <f t="shared" si="404"/>
        <v/>
      </c>
      <c r="AX2625" s="14" t="str">
        <f t="shared" si="405"/>
        <v/>
      </c>
      <c r="AY2625" s="14" t="str">
        <f>IF($B2625="","",COUNTIFS($B$5:$B2625,$B2625,$AT$5:$AT2625,$AT2625))</f>
        <v/>
      </c>
      <c r="AZ2625" s="14" t="str">
        <f>IF($B2625="","",COUNTIFS($B$5:$B2625,$B2625,$AV$5:$AV2625,$AV2625))</f>
        <v/>
      </c>
      <c r="BA2625" s="14" t="str">
        <f t="shared" si="406"/>
        <v/>
      </c>
      <c r="BB2625" s="14" t="str">
        <f t="shared" si="407"/>
        <v/>
      </c>
      <c r="BC2625" s="14">
        <f t="shared" si="408"/>
        <v>0</v>
      </c>
      <c r="BF2625" s="20" t="str">
        <f t="shared" si="409"/>
        <v/>
      </c>
    </row>
    <row r="2626" spans="45:58" ht="14.25" customHeight="1">
      <c r="AS2626" s="18" t="str">
        <f t="shared" si="400"/>
        <v/>
      </c>
      <c r="AT2626" s="12" t="str">
        <f t="shared" si="401"/>
        <v/>
      </c>
      <c r="AU2626" s="19" t="str">
        <f t="shared" si="402"/>
        <v/>
      </c>
      <c r="AV2626" s="12" t="str">
        <f t="shared" si="403"/>
        <v/>
      </c>
      <c r="AW2626" s="12" t="str">
        <f t="shared" si="404"/>
        <v/>
      </c>
      <c r="AX2626" s="14" t="str">
        <f t="shared" si="405"/>
        <v/>
      </c>
      <c r="AY2626" s="14" t="str">
        <f>IF($B2626="","",COUNTIFS($B$5:$B2626,$B2626,$AT$5:$AT2626,$AT2626))</f>
        <v/>
      </c>
      <c r="AZ2626" s="14" t="str">
        <f>IF($B2626="","",COUNTIFS($B$5:$B2626,$B2626,$AV$5:$AV2626,$AV2626))</f>
        <v/>
      </c>
      <c r="BA2626" s="14" t="str">
        <f t="shared" si="406"/>
        <v/>
      </c>
      <c r="BB2626" s="14" t="str">
        <f t="shared" si="407"/>
        <v/>
      </c>
      <c r="BC2626" s="14">
        <f t="shared" si="408"/>
        <v>0</v>
      </c>
      <c r="BF2626" s="20" t="str">
        <f t="shared" si="409"/>
        <v/>
      </c>
    </row>
    <row r="2627" spans="45:58" ht="14.25" customHeight="1">
      <c r="AS2627" s="18" t="str">
        <f t="shared" si="400"/>
        <v/>
      </c>
      <c r="AT2627" s="12" t="str">
        <f t="shared" si="401"/>
        <v/>
      </c>
      <c r="AU2627" s="19" t="str">
        <f t="shared" si="402"/>
        <v/>
      </c>
      <c r="AV2627" s="12" t="str">
        <f t="shared" si="403"/>
        <v/>
      </c>
      <c r="AW2627" s="12" t="str">
        <f t="shared" si="404"/>
        <v/>
      </c>
      <c r="AX2627" s="14" t="str">
        <f t="shared" si="405"/>
        <v/>
      </c>
      <c r="AY2627" s="14" t="str">
        <f>IF($B2627="","",COUNTIFS($B$5:$B2627,$B2627,$AT$5:$AT2627,$AT2627))</f>
        <v/>
      </c>
      <c r="AZ2627" s="14" t="str">
        <f>IF($B2627="","",COUNTIFS($B$5:$B2627,$B2627,$AV$5:$AV2627,$AV2627))</f>
        <v/>
      </c>
      <c r="BA2627" s="14" t="str">
        <f t="shared" si="406"/>
        <v/>
      </c>
      <c r="BB2627" s="14" t="str">
        <f t="shared" si="407"/>
        <v/>
      </c>
      <c r="BC2627" s="14">
        <f t="shared" si="408"/>
        <v>0</v>
      </c>
      <c r="BF2627" s="20" t="str">
        <f t="shared" si="409"/>
        <v/>
      </c>
    </row>
    <row r="2628" spans="45:58" ht="14.25" customHeight="1">
      <c r="AS2628" s="18" t="str">
        <f t="shared" si="400"/>
        <v/>
      </c>
      <c r="AT2628" s="12" t="str">
        <f t="shared" si="401"/>
        <v/>
      </c>
      <c r="AU2628" s="19" t="str">
        <f t="shared" si="402"/>
        <v/>
      </c>
      <c r="AV2628" s="12" t="str">
        <f t="shared" si="403"/>
        <v/>
      </c>
      <c r="AW2628" s="12" t="str">
        <f t="shared" si="404"/>
        <v/>
      </c>
      <c r="AX2628" s="14" t="str">
        <f t="shared" si="405"/>
        <v/>
      </c>
      <c r="AY2628" s="14" t="str">
        <f>IF($B2628="","",COUNTIFS($B$5:$B2628,$B2628,$AT$5:$AT2628,$AT2628))</f>
        <v/>
      </c>
      <c r="AZ2628" s="14" t="str">
        <f>IF($B2628="","",COUNTIFS($B$5:$B2628,$B2628,$AV$5:$AV2628,$AV2628))</f>
        <v/>
      </c>
      <c r="BA2628" s="14" t="str">
        <f t="shared" si="406"/>
        <v/>
      </c>
      <c r="BB2628" s="14" t="str">
        <f t="shared" si="407"/>
        <v/>
      </c>
      <c r="BC2628" s="14">
        <f t="shared" si="408"/>
        <v>0</v>
      </c>
      <c r="BF2628" s="20" t="str">
        <f t="shared" si="409"/>
        <v/>
      </c>
    </row>
    <row r="2629" spans="45:58" ht="14.25" customHeight="1">
      <c r="AS2629" s="18" t="str">
        <f t="shared" ref="AS2629:AS2692" si="410">IF($B2629="","",SUM($H2629,$J2629,$L2629,$N2629,$P2629,$R2629,$T2629,$V2629,$X2629,$Z2629,$AB2629,$AD2629,$AF2629,$AH2629,$AJ2629,$AL2629,$AN2629))</f>
        <v/>
      </c>
      <c r="AT2629" s="12" t="str">
        <f t="shared" ref="AT2629:AT2692" si="411">IF($C2629="","",DATE(YEAR($C2629),MONTH($C2629),1))</f>
        <v/>
      </c>
      <c r="AU2629" s="19" t="str">
        <f t="shared" ref="AU2629:AU2692" si="412">IF($AT2629="","",TEXT($AT2629,"mmmm yyyy"))</f>
        <v/>
      </c>
      <c r="AV2629" s="12" t="str">
        <f t="shared" ref="AV2629:AV2692" si="413">IF($C2629="","",$C2629-WEEKDAY($C2629,2)+1)</f>
        <v/>
      </c>
      <c r="AW2629" s="12" t="str">
        <f t="shared" ref="AW2629:AW2692" si="414">IF($AV2629="","",$AV2629+6)</f>
        <v/>
      </c>
      <c r="AX2629" s="14" t="str">
        <f t="shared" ref="AX2629:AX2692" si="415">IF($AV2629="","",TEXT($AV2629,"dd/mm/yyyy")&amp;" - "&amp;TEXT($AW2629,"dd/mm/yyyy"))</f>
        <v/>
      </c>
      <c r="AY2629" s="14" t="str">
        <f>IF($B2629="","",COUNTIFS($B$5:$B2629,$B2629,$AT$5:$AT2629,$AT2629))</f>
        <v/>
      </c>
      <c r="AZ2629" s="14" t="str">
        <f>IF($B2629="","",COUNTIFS($B$5:$B2629,$B2629,$AV$5:$AV2629,$AV2629))</f>
        <v/>
      </c>
      <c r="BA2629" s="14" t="str">
        <f t="shared" ref="BA2629:BA2692" si="416">IF($B2629="","",TEXT($AY2629,"00")&amp;"|"&amp;$B2629&amp;"|"&amp;TEXT($AT2629,"yyyymmdd"))</f>
        <v/>
      </c>
      <c r="BB2629" s="14" t="str">
        <f t="shared" ref="BB2629:BB2692" si="417">IF($B2629="","",TEXT($AZ2629,"00")&amp;"|"&amp;$B2629&amp;"|"&amp;TEXT($AV2629,"yyyymmdd"))</f>
        <v/>
      </c>
      <c r="BC2629" s="14">
        <f t="shared" ref="BC2629:BC2692" si="418">IF(OR($AP2629="YES",$AP2629="Yes",$AP2629="Y",$AP2629=1),1,0)</f>
        <v>0</v>
      </c>
      <c r="BF2629" s="20" t="str">
        <f t="shared" ref="BF2629:BF2692" si="419">IF($C2629="","",IF($C2629&gt;=DATE(2026,6,1),"QA-2026-06",IF($C2629&gt;=DATE(2026,5,1),"May 2026+",IF($C2629&gt;=DATE(2026,4,1),"April 2026",IF($C2629&gt;=DATE(2026,3,1),"March 2026","Jan-Feb 2026")))))</f>
        <v/>
      </c>
    </row>
    <row r="2630" spans="45:58" ht="14.25" customHeight="1">
      <c r="AS2630" s="18" t="str">
        <f t="shared" si="410"/>
        <v/>
      </c>
      <c r="AT2630" s="12" t="str">
        <f t="shared" si="411"/>
        <v/>
      </c>
      <c r="AU2630" s="19" t="str">
        <f t="shared" si="412"/>
        <v/>
      </c>
      <c r="AV2630" s="12" t="str">
        <f t="shared" si="413"/>
        <v/>
      </c>
      <c r="AW2630" s="12" t="str">
        <f t="shared" si="414"/>
        <v/>
      </c>
      <c r="AX2630" s="14" t="str">
        <f t="shared" si="415"/>
        <v/>
      </c>
      <c r="AY2630" s="14" t="str">
        <f>IF($B2630="","",COUNTIFS($B$5:$B2630,$B2630,$AT$5:$AT2630,$AT2630))</f>
        <v/>
      </c>
      <c r="AZ2630" s="14" t="str">
        <f>IF($B2630="","",COUNTIFS($B$5:$B2630,$B2630,$AV$5:$AV2630,$AV2630))</f>
        <v/>
      </c>
      <c r="BA2630" s="14" t="str">
        <f t="shared" si="416"/>
        <v/>
      </c>
      <c r="BB2630" s="14" t="str">
        <f t="shared" si="417"/>
        <v/>
      </c>
      <c r="BC2630" s="14">
        <f t="shared" si="418"/>
        <v>0</v>
      </c>
      <c r="BF2630" s="20" t="str">
        <f t="shared" si="419"/>
        <v/>
      </c>
    </row>
    <row r="2631" spans="45:58" ht="14.25" customHeight="1">
      <c r="AS2631" s="18" t="str">
        <f t="shared" si="410"/>
        <v/>
      </c>
      <c r="AT2631" s="12" t="str">
        <f t="shared" si="411"/>
        <v/>
      </c>
      <c r="AU2631" s="19" t="str">
        <f t="shared" si="412"/>
        <v/>
      </c>
      <c r="AV2631" s="12" t="str">
        <f t="shared" si="413"/>
        <v/>
      </c>
      <c r="AW2631" s="12" t="str">
        <f t="shared" si="414"/>
        <v/>
      </c>
      <c r="AX2631" s="14" t="str">
        <f t="shared" si="415"/>
        <v/>
      </c>
      <c r="AY2631" s="14" t="str">
        <f>IF($B2631="","",COUNTIFS($B$5:$B2631,$B2631,$AT$5:$AT2631,$AT2631))</f>
        <v/>
      </c>
      <c r="AZ2631" s="14" t="str">
        <f>IF($B2631="","",COUNTIFS($B$5:$B2631,$B2631,$AV$5:$AV2631,$AV2631))</f>
        <v/>
      </c>
      <c r="BA2631" s="14" t="str">
        <f t="shared" si="416"/>
        <v/>
      </c>
      <c r="BB2631" s="14" t="str">
        <f t="shared" si="417"/>
        <v/>
      </c>
      <c r="BC2631" s="14">
        <f t="shared" si="418"/>
        <v>0</v>
      </c>
      <c r="BF2631" s="20" t="str">
        <f t="shared" si="419"/>
        <v/>
      </c>
    </row>
    <row r="2632" spans="45:58" ht="14.25" customHeight="1">
      <c r="AS2632" s="18" t="str">
        <f t="shared" si="410"/>
        <v/>
      </c>
      <c r="AT2632" s="12" t="str">
        <f t="shared" si="411"/>
        <v/>
      </c>
      <c r="AU2632" s="19" t="str">
        <f t="shared" si="412"/>
        <v/>
      </c>
      <c r="AV2632" s="12" t="str">
        <f t="shared" si="413"/>
        <v/>
      </c>
      <c r="AW2632" s="12" t="str">
        <f t="shared" si="414"/>
        <v/>
      </c>
      <c r="AX2632" s="14" t="str">
        <f t="shared" si="415"/>
        <v/>
      </c>
      <c r="AY2632" s="14" t="str">
        <f>IF($B2632="","",COUNTIFS($B$5:$B2632,$B2632,$AT$5:$AT2632,$AT2632))</f>
        <v/>
      </c>
      <c r="AZ2632" s="14" t="str">
        <f>IF($B2632="","",COUNTIFS($B$5:$B2632,$B2632,$AV$5:$AV2632,$AV2632))</f>
        <v/>
      </c>
      <c r="BA2632" s="14" t="str">
        <f t="shared" si="416"/>
        <v/>
      </c>
      <c r="BB2632" s="14" t="str">
        <f t="shared" si="417"/>
        <v/>
      </c>
      <c r="BC2632" s="14">
        <f t="shared" si="418"/>
        <v>0</v>
      </c>
      <c r="BF2632" s="20" t="str">
        <f t="shared" si="419"/>
        <v/>
      </c>
    </row>
    <row r="2633" spans="45:58" ht="14.25" customHeight="1">
      <c r="AS2633" s="18" t="str">
        <f t="shared" si="410"/>
        <v/>
      </c>
      <c r="AT2633" s="12" t="str">
        <f t="shared" si="411"/>
        <v/>
      </c>
      <c r="AU2633" s="19" t="str">
        <f t="shared" si="412"/>
        <v/>
      </c>
      <c r="AV2633" s="12" t="str">
        <f t="shared" si="413"/>
        <v/>
      </c>
      <c r="AW2633" s="12" t="str">
        <f t="shared" si="414"/>
        <v/>
      </c>
      <c r="AX2633" s="14" t="str">
        <f t="shared" si="415"/>
        <v/>
      </c>
      <c r="AY2633" s="14" t="str">
        <f>IF($B2633="","",COUNTIFS($B$5:$B2633,$B2633,$AT$5:$AT2633,$AT2633))</f>
        <v/>
      </c>
      <c r="AZ2633" s="14" t="str">
        <f>IF($B2633="","",COUNTIFS($B$5:$B2633,$B2633,$AV$5:$AV2633,$AV2633))</f>
        <v/>
      </c>
      <c r="BA2633" s="14" t="str">
        <f t="shared" si="416"/>
        <v/>
      </c>
      <c r="BB2633" s="14" t="str">
        <f t="shared" si="417"/>
        <v/>
      </c>
      <c r="BC2633" s="14">
        <f t="shared" si="418"/>
        <v>0</v>
      </c>
      <c r="BF2633" s="20" t="str">
        <f t="shared" si="419"/>
        <v/>
      </c>
    </row>
    <row r="2634" spans="45:58" ht="14.25" customHeight="1">
      <c r="AS2634" s="18" t="str">
        <f t="shared" si="410"/>
        <v/>
      </c>
      <c r="AT2634" s="12" t="str">
        <f t="shared" si="411"/>
        <v/>
      </c>
      <c r="AU2634" s="19" t="str">
        <f t="shared" si="412"/>
        <v/>
      </c>
      <c r="AV2634" s="12" t="str">
        <f t="shared" si="413"/>
        <v/>
      </c>
      <c r="AW2634" s="12" t="str">
        <f t="shared" si="414"/>
        <v/>
      </c>
      <c r="AX2634" s="14" t="str">
        <f t="shared" si="415"/>
        <v/>
      </c>
      <c r="AY2634" s="14" t="str">
        <f>IF($B2634="","",COUNTIFS($B$5:$B2634,$B2634,$AT$5:$AT2634,$AT2634))</f>
        <v/>
      </c>
      <c r="AZ2634" s="14" t="str">
        <f>IF($B2634="","",COUNTIFS($B$5:$B2634,$B2634,$AV$5:$AV2634,$AV2634))</f>
        <v/>
      </c>
      <c r="BA2634" s="14" t="str">
        <f t="shared" si="416"/>
        <v/>
      </c>
      <c r="BB2634" s="14" t="str">
        <f t="shared" si="417"/>
        <v/>
      </c>
      <c r="BC2634" s="14">
        <f t="shared" si="418"/>
        <v>0</v>
      </c>
      <c r="BF2634" s="20" t="str">
        <f t="shared" si="419"/>
        <v/>
      </c>
    </row>
    <row r="2635" spans="45:58" ht="14.25" customHeight="1">
      <c r="AS2635" s="18" t="str">
        <f t="shared" si="410"/>
        <v/>
      </c>
      <c r="AT2635" s="12" t="str">
        <f t="shared" si="411"/>
        <v/>
      </c>
      <c r="AU2635" s="19" t="str">
        <f t="shared" si="412"/>
        <v/>
      </c>
      <c r="AV2635" s="12" t="str">
        <f t="shared" si="413"/>
        <v/>
      </c>
      <c r="AW2635" s="12" t="str">
        <f t="shared" si="414"/>
        <v/>
      </c>
      <c r="AX2635" s="14" t="str">
        <f t="shared" si="415"/>
        <v/>
      </c>
      <c r="AY2635" s="14" t="str">
        <f>IF($B2635="","",COUNTIFS($B$5:$B2635,$B2635,$AT$5:$AT2635,$AT2635))</f>
        <v/>
      </c>
      <c r="AZ2635" s="14" t="str">
        <f>IF($B2635="","",COUNTIFS($B$5:$B2635,$B2635,$AV$5:$AV2635,$AV2635))</f>
        <v/>
      </c>
      <c r="BA2635" s="14" t="str">
        <f t="shared" si="416"/>
        <v/>
      </c>
      <c r="BB2635" s="14" t="str">
        <f t="shared" si="417"/>
        <v/>
      </c>
      <c r="BC2635" s="14">
        <f t="shared" si="418"/>
        <v>0</v>
      </c>
      <c r="BF2635" s="20" t="str">
        <f t="shared" si="419"/>
        <v/>
      </c>
    </row>
    <row r="2636" spans="45:58" ht="14.25" customHeight="1">
      <c r="AS2636" s="18" t="str">
        <f t="shared" si="410"/>
        <v/>
      </c>
      <c r="AT2636" s="12" t="str">
        <f t="shared" si="411"/>
        <v/>
      </c>
      <c r="AU2636" s="19" t="str">
        <f t="shared" si="412"/>
        <v/>
      </c>
      <c r="AV2636" s="12" t="str">
        <f t="shared" si="413"/>
        <v/>
      </c>
      <c r="AW2636" s="12" t="str">
        <f t="shared" si="414"/>
        <v/>
      </c>
      <c r="AX2636" s="14" t="str">
        <f t="shared" si="415"/>
        <v/>
      </c>
      <c r="AY2636" s="14" t="str">
        <f>IF($B2636="","",COUNTIFS($B$5:$B2636,$B2636,$AT$5:$AT2636,$AT2636))</f>
        <v/>
      </c>
      <c r="AZ2636" s="14" t="str">
        <f>IF($B2636="","",COUNTIFS($B$5:$B2636,$B2636,$AV$5:$AV2636,$AV2636))</f>
        <v/>
      </c>
      <c r="BA2636" s="14" t="str">
        <f t="shared" si="416"/>
        <v/>
      </c>
      <c r="BB2636" s="14" t="str">
        <f t="shared" si="417"/>
        <v/>
      </c>
      <c r="BC2636" s="14">
        <f t="shared" si="418"/>
        <v>0</v>
      </c>
      <c r="BF2636" s="20" t="str">
        <f t="shared" si="419"/>
        <v/>
      </c>
    </row>
    <row r="2637" spans="45:58" ht="14.25" customHeight="1">
      <c r="AS2637" s="18" t="str">
        <f t="shared" si="410"/>
        <v/>
      </c>
      <c r="AT2637" s="12" t="str">
        <f t="shared" si="411"/>
        <v/>
      </c>
      <c r="AU2637" s="19" t="str">
        <f t="shared" si="412"/>
        <v/>
      </c>
      <c r="AV2637" s="12" t="str">
        <f t="shared" si="413"/>
        <v/>
      </c>
      <c r="AW2637" s="12" t="str">
        <f t="shared" si="414"/>
        <v/>
      </c>
      <c r="AX2637" s="14" t="str">
        <f t="shared" si="415"/>
        <v/>
      </c>
      <c r="AY2637" s="14" t="str">
        <f>IF($B2637="","",COUNTIFS($B$5:$B2637,$B2637,$AT$5:$AT2637,$AT2637))</f>
        <v/>
      </c>
      <c r="AZ2637" s="14" t="str">
        <f>IF($B2637="","",COUNTIFS($B$5:$B2637,$B2637,$AV$5:$AV2637,$AV2637))</f>
        <v/>
      </c>
      <c r="BA2637" s="14" t="str">
        <f t="shared" si="416"/>
        <v/>
      </c>
      <c r="BB2637" s="14" t="str">
        <f t="shared" si="417"/>
        <v/>
      </c>
      <c r="BC2637" s="14">
        <f t="shared" si="418"/>
        <v>0</v>
      </c>
      <c r="BF2637" s="20" t="str">
        <f t="shared" si="419"/>
        <v/>
      </c>
    </row>
    <row r="2638" spans="45:58" ht="14.25" customHeight="1">
      <c r="AS2638" s="18" t="str">
        <f t="shared" si="410"/>
        <v/>
      </c>
      <c r="AT2638" s="12" t="str">
        <f t="shared" si="411"/>
        <v/>
      </c>
      <c r="AU2638" s="19" t="str">
        <f t="shared" si="412"/>
        <v/>
      </c>
      <c r="AV2638" s="12" t="str">
        <f t="shared" si="413"/>
        <v/>
      </c>
      <c r="AW2638" s="12" t="str">
        <f t="shared" si="414"/>
        <v/>
      </c>
      <c r="AX2638" s="14" t="str">
        <f t="shared" si="415"/>
        <v/>
      </c>
      <c r="AY2638" s="14" t="str">
        <f>IF($B2638="","",COUNTIFS($B$5:$B2638,$B2638,$AT$5:$AT2638,$AT2638))</f>
        <v/>
      </c>
      <c r="AZ2638" s="14" t="str">
        <f>IF($B2638="","",COUNTIFS($B$5:$B2638,$B2638,$AV$5:$AV2638,$AV2638))</f>
        <v/>
      </c>
      <c r="BA2638" s="14" t="str">
        <f t="shared" si="416"/>
        <v/>
      </c>
      <c r="BB2638" s="14" t="str">
        <f t="shared" si="417"/>
        <v/>
      </c>
      <c r="BC2638" s="14">
        <f t="shared" si="418"/>
        <v>0</v>
      </c>
      <c r="BF2638" s="20" t="str">
        <f t="shared" si="419"/>
        <v/>
      </c>
    </row>
    <row r="2639" spans="45:58" ht="14.25" customHeight="1">
      <c r="AS2639" s="18" t="str">
        <f t="shared" si="410"/>
        <v/>
      </c>
      <c r="AT2639" s="12" t="str">
        <f t="shared" si="411"/>
        <v/>
      </c>
      <c r="AU2639" s="19" t="str">
        <f t="shared" si="412"/>
        <v/>
      </c>
      <c r="AV2639" s="12" t="str">
        <f t="shared" si="413"/>
        <v/>
      </c>
      <c r="AW2639" s="12" t="str">
        <f t="shared" si="414"/>
        <v/>
      </c>
      <c r="AX2639" s="14" t="str">
        <f t="shared" si="415"/>
        <v/>
      </c>
      <c r="AY2639" s="14" t="str">
        <f>IF($B2639="","",COUNTIFS($B$5:$B2639,$B2639,$AT$5:$AT2639,$AT2639))</f>
        <v/>
      </c>
      <c r="AZ2639" s="14" t="str">
        <f>IF($B2639="","",COUNTIFS($B$5:$B2639,$B2639,$AV$5:$AV2639,$AV2639))</f>
        <v/>
      </c>
      <c r="BA2639" s="14" t="str">
        <f t="shared" si="416"/>
        <v/>
      </c>
      <c r="BB2639" s="14" t="str">
        <f t="shared" si="417"/>
        <v/>
      </c>
      <c r="BC2639" s="14">
        <f t="shared" si="418"/>
        <v>0</v>
      </c>
      <c r="BF2639" s="20" t="str">
        <f t="shared" si="419"/>
        <v/>
      </c>
    </row>
    <row r="2640" spans="45:58" ht="14.25" customHeight="1">
      <c r="AS2640" s="18" t="str">
        <f t="shared" si="410"/>
        <v/>
      </c>
      <c r="AT2640" s="12" t="str">
        <f t="shared" si="411"/>
        <v/>
      </c>
      <c r="AU2640" s="19" t="str">
        <f t="shared" si="412"/>
        <v/>
      </c>
      <c r="AV2640" s="12" t="str">
        <f t="shared" si="413"/>
        <v/>
      </c>
      <c r="AW2640" s="12" t="str">
        <f t="shared" si="414"/>
        <v/>
      </c>
      <c r="AX2640" s="14" t="str">
        <f t="shared" si="415"/>
        <v/>
      </c>
      <c r="AY2640" s="14" t="str">
        <f>IF($B2640="","",COUNTIFS($B$5:$B2640,$B2640,$AT$5:$AT2640,$AT2640))</f>
        <v/>
      </c>
      <c r="AZ2640" s="14" t="str">
        <f>IF($B2640="","",COUNTIFS($B$5:$B2640,$B2640,$AV$5:$AV2640,$AV2640))</f>
        <v/>
      </c>
      <c r="BA2640" s="14" t="str">
        <f t="shared" si="416"/>
        <v/>
      </c>
      <c r="BB2640" s="14" t="str">
        <f t="shared" si="417"/>
        <v/>
      </c>
      <c r="BC2640" s="14">
        <f t="shared" si="418"/>
        <v>0</v>
      </c>
      <c r="BF2640" s="20" t="str">
        <f t="shared" si="419"/>
        <v/>
      </c>
    </row>
    <row r="2641" spans="45:58" ht="14.25" customHeight="1">
      <c r="AS2641" s="18" t="str">
        <f t="shared" si="410"/>
        <v/>
      </c>
      <c r="AT2641" s="12" t="str">
        <f t="shared" si="411"/>
        <v/>
      </c>
      <c r="AU2641" s="19" t="str">
        <f t="shared" si="412"/>
        <v/>
      </c>
      <c r="AV2641" s="12" t="str">
        <f t="shared" si="413"/>
        <v/>
      </c>
      <c r="AW2641" s="12" t="str">
        <f t="shared" si="414"/>
        <v/>
      </c>
      <c r="AX2641" s="14" t="str">
        <f t="shared" si="415"/>
        <v/>
      </c>
      <c r="AY2641" s="14" t="str">
        <f>IF($B2641="","",COUNTIFS($B$5:$B2641,$B2641,$AT$5:$AT2641,$AT2641))</f>
        <v/>
      </c>
      <c r="AZ2641" s="14" t="str">
        <f>IF($B2641="","",COUNTIFS($B$5:$B2641,$B2641,$AV$5:$AV2641,$AV2641))</f>
        <v/>
      </c>
      <c r="BA2641" s="14" t="str">
        <f t="shared" si="416"/>
        <v/>
      </c>
      <c r="BB2641" s="14" t="str">
        <f t="shared" si="417"/>
        <v/>
      </c>
      <c r="BC2641" s="14">
        <f t="shared" si="418"/>
        <v>0</v>
      </c>
      <c r="BF2641" s="20" t="str">
        <f t="shared" si="419"/>
        <v/>
      </c>
    </row>
    <row r="2642" spans="45:58" ht="14.25" customHeight="1">
      <c r="AS2642" s="18" t="str">
        <f t="shared" si="410"/>
        <v/>
      </c>
      <c r="AT2642" s="12" t="str">
        <f t="shared" si="411"/>
        <v/>
      </c>
      <c r="AU2642" s="19" t="str">
        <f t="shared" si="412"/>
        <v/>
      </c>
      <c r="AV2642" s="12" t="str">
        <f t="shared" si="413"/>
        <v/>
      </c>
      <c r="AW2642" s="12" t="str">
        <f t="shared" si="414"/>
        <v/>
      </c>
      <c r="AX2642" s="14" t="str">
        <f t="shared" si="415"/>
        <v/>
      </c>
      <c r="AY2642" s="14" t="str">
        <f>IF($B2642="","",COUNTIFS($B$5:$B2642,$B2642,$AT$5:$AT2642,$AT2642))</f>
        <v/>
      </c>
      <c r="AZ2642" s="14" t="str">
        <f>IF($B2642="","",COUNTIFS($B$5:$B2642,$B2642,$AV$5:$AV2642,$AV2642))</f>
        <v/>
      </c>
      <c r="BA2642" s="14" t="str">
        <f t="shared" si="416"/>
        <v/>
      </c>
      <c r="BB2642" s="14" t="str">
        <f t="shared" si="417"/>
        <v/>
      </c>
      <c r="BC2642" s="14">
        <f t="shared" si="418"/>
        <v>0</v>
      </c>
      <c r="BF2642" s="20" t="str">
        <f t="shared" si="419"/>
        <v/>
      </c>
    </row>
    <row r="2643" spans="45:58" ht="14.25" customHeight="1">
      <c r="AS2643" s="18" t="str">
        <f t="shared" si="410"/>
        <v/>
      </c>
      <c r="AT2643" s="12" t="str">
        <f t="shared" si="411"/>
        <v/>
      </c>
      <c r="AU2643" s="19" t="str">
        <f t="shared" si="412"/>
        <v/>
      </c>
      <c r="AV2643" s="12" t="str">
        <f t="shared" si="413"/>
        <v/>
      </c>
      <c r="AW2643" s="12" t="str">
        <f t="shared" si="414"/>
        <v/>
      </c>
      <c r="AX2643" s="14" t="str">
        <f t="shared" si="415"/>
        <v/>
      </c>
      <c r="AY2643" s="14" t="str">
        <f>IF($B2643="","",COUNTIFS($B$5:$B2643,$B2643,$AT$5:$AT2643,$AT2643))</f>
        <v/>
      </c>
      <c r="AZ2643" s="14" t="str">
        <f>IF($B2643="","",COUNTIFS($B$5:$B2643,$B2643,$AV$5:$AV2643,$AV2643))</f>
        <v/>
      </c>
      <c r="BA2643" s="14" t="str">
        <f t="shared" si="416"/>
        <v/>
      </c>
      <c r="BB2643" s="14" t="str">
        <f t="shared" si="417"/>
        <v/>
      </c>
      <c r="BC2643" s="14">
        <f t="shared" si="418"/>
        <v>0</v>
      </c>
      <c r="BF2643" s="20" t="str">
        <f t="shared" si="419"/>
        <v/>
      </c>
    </row>
    <row r="2644" spans="45:58" ht="14.25" customHeight="1">
      <c r="AS2644" s="18" t="str">
        <f t="shared" si="410"/>
        <v/>
      </c>
      <c r="AT2644" s="12" t="str">
        <f t="shared" si="411"/>
        <v/>
      </c>
      <c r="AU2644" s="19" t="str">
        <f t="shared" si="412"/>
        <v/>
      </c>
      <c r="AV2644" s="12" t="str">
        <f t="shared" si="413"/>
        <v/>
      </c>
      <c r="AW2644" s="12" t="str">
        <f t="shared" si="414"/>
        <v/>
      </c>
      <c r="AX2644" s="14" t="str">
        <f t="shared" si="415"/>
        <v/>
      </c>
      <c r="AY2644" s="14" t="str">
        <f>IF($B2644="","",COUNTIFS($B$5:$B2644,$B2644,$AT$5:$AT2644,$AT2644))</f>
        <v/>
      </c>
      <c r="AZ2644" s="14" t="str">
        <f>IF($B2644="","",COUNTIFS($B$5:$B2644,$B2644,$AV$5:$AV2644,$AV2644))</f>
        <v/>
      </c>
      <c r="BA2644" s="14" t="str">
        <f t="shared" si="416"/>
        <v/>
      </c>
      <c r="BB2644" s="14" t="str">
        <f t="shared" si="417"/>
        <v/>
      </c>
      <c r="BC2644" s="14">
        <f t="shared" si="418"/>
        <v>0</v>
      </c>
      <c r="BF2644" s="20" t="str">
        <f t="shared" si="419"/>
        <v/>
      </c>
    </row>
    <row r="2645" spans="45:58" ht="14.25" customHeight="1">
      <c r="AS2645" s="18" t="str">
        <f t="shared" si="410"/>
        <v/>
      </c>
      <c r="AT2645" s="12" t="str">
        <f t="shared" si="411"/>
        <v/>
      </c>
      <c r="AU2645" s="19" t="str">
        <f t="shared" si="412"/>
        <v/>
      </c>
      <c r="AV2645" s="12" t="str">
        <f t="shared" si="413"/>
        <v/>
      </c>
      <c r="AW2645" s="12" t="str">
        <f t="shared" si="414"/>
        <v/>
      </c>
      <c r="AX2645" s="14" t="str">
        <f t="shared" si="415"/>
        <v/>
      </c>
      <c r="AY2645" s="14" t="str">
        <f>IF($B2645="","",COUNTIFS($B$5:$B2645,$B2645,$AT$5:$AT2645,$AT2645))</f>
        <v/>
      </c>
      <c r="AZ2645" s="14" t="str">
        <f>IF($B2645="","",COUNTIFS($B$5:$B2645,$B2645,$AV$5:$AV2645,$AV2645))</f>
        <v/>
      </c>
      <c r="BA2645" s="14" t="str">
        <f t="shared" si="416"/>
        <v/>
      </c>
      <c r="BB2645" s="14" t="str">
        <f t="shared" si="417"/>
        <v/>
      </c>
      <c r="BC2645" s="14">
        <f t="shared" si="418"/>
        <v>0</v>
      </c>
      <c r="BF2645" s="20" t="str">
        <f t="shared" si="419"/>
        <v/>
      </c>
    </row>
    <row r="2646" spans="45:58" ht="14.25" customHeight="1">
      <c r="AS2646" s="18" t="str">
        <f t="shared" si="410"/>
        <v/>
      </c>
      <c r="AT2646" s="12" t="str">
        <f t="shared" si="411"/>
        <v/>
      </c>
      <c r="AU2646" s="19" t="str">
        <f t="shared" si="412"/>
        <v/>
      </c>
      <c r="AV2646" s="12" t="str">
        <f t="shared" si="413"/>
        <v/>
      </c>
      <c r="AW2646" s="12" t="str">
        <f t="shared" si="414"/>
        <v/>
      </c>
      <c r="AX2646" s="14" t="str">
        <f t="shared" si="415"/>
        <v/>
      </c>
      <c r="AY2646" s="14" t="str">
        <f>IF($B2646="","",COUNTIFS($B$5:$B2646,$B2646,$AT$5:$AT2646,$AT2646))</f>
        <v/>
      </c>
      <c r="AZ2646" s="14" t="str">
        <f>IF($B2646="","",COUNTIFS($B$5:$B2646,$B2646,$AV$5:$AV2646,$AV2646))</f>
        <v/>
      </c>
      <c r="BA2646" s="14" t="str">
        <f t="shared" si="416"/>
        <v/>
      </c>
      <c r="BB2646" s="14" t="str">
        <f t="shared" si="417"/>
        <v/>
      </c>
      <c r="BC2646" s="14">
        <f t="shared" si="418"/>
        <v>0</v>
      </c>
      <c r="BF2646" s="20" t="str">
        <f t="shared" si="419"/>
        <v/>
      </c>
    </row>
    <row r="2647" spans="45:58" ht="14.25" customHeight="1">
      <c r="AS2647" s="18" t="str">
        <f t="shared" si="410"/>
        <v/>
      </c>
      <c r="AT2647" s="12" t="str">
        <f t="shared" si="411"/>
        <v/>
      </c>
      <c r="AU2647" s="19" t="str">
        <f t="shared" si="412"/>
        <v/>
      </c>
      <c r="AV2647" s="12" t="str">
        <f t="shared" si="413"/>
        <v/>
      </c>
      <c r="AW2647" s="12" t="str">
        <f t="shared" si="414"/>
        <v/>
      </c>
      <c r="AX2647" s="14" t="str">
        <f t="shared" si="415"/>
        <v/>
      </c>
      <c r="AY2647" s="14" t="str">
        <f>IF($B2647="","",COUNTIFS($B$5:$B2647,$B2647,$AT$5:$AT2647,$AT2647))</f>
        <v/>
      </c>
      <c r="AZ2647" s="14" t="str">
        <f>IF($B2647="","",COUNTIFS($B$5:$B2647,$B2647,$AV$5:$AV2647,$AV2647))</f>
        <v/>
      </c>
      <c r="BA2647" s="14" t="str">
        <f t="shared" si="416"/>
        <v/>
      </c>
      <c r="BB2647" s="14" t="str">
        <f t="shared" si="417"/>
        <v/>
      </c>
      <c r="BC2647" s="14">
        <f t="shared" si="418"/>
        <v>0</v>
      </c>
      <c r="BF2647" s="20" t="str">
        <f t="shared" si="419"/>
        <v/>
      </c>
    </row>
    <row r="2648" spans="45:58" ht="14.25" customHeight="1">
      <c r="AS2648" s="18" t="str">
        <f t="shared" si="410"/>
        <v/>
      </c>
      <c r="AT2648" s="12" t="str">
        <f t="shared" si="411"/>
        <v/>
      </c>
      <c r="AU2648" s="19" t="str">
        <f t="shared" si="412"/>
        <v/>
      </c>
      <c r="AV2648" s="12" t="str">
        <f t="shared" si="413"/>
        <v/>
      </c>
      <c r="AW2648" s="12" t="str">
        <f t="shared" si="414"/>
        <v/>
      </c>
      <c r="AX2648" s="14" t="str">
        <f t="shared" si="415"/>
        <v/>
      </c>
      <c r="AY2648" s="14" t="str">
        <f>IF($B2648="","",COUNTIFS($B$5:$B2648,$B2648,$AT$5:$AT2648,$AT2648))</f>
        <v/>
      </c>
      <c r="AZ2648" s="14" t="str">
        <f>IF($B2648="","",COUNTIFS($B$5:$B2648,$B2648,$AV$5:$AV2648,$AV2648))</f>
        <v/>
      </c>
      <c r="BA2648" s="14" t="str">
        <f t="shared" si="416"/>
        <v/>
      </c>
      <c r="BB2648" s="14" t="str">
        <f t="shared" si="417"/>
        <v/>
      </c>
      <c r="BC2648" s="14">
        <f t="shared" si="418"/>
        <v>0</v>
      </c>
      <c r="BF2648" s="20" t="str">
        <f t="shared" si="419"/>
        <v/>
      </c>
    </row>
    <row r="2649" spans="45:58" ht="14.25" customHeight="1">
      <c r="AS2649" s="18" t="str">
        <f t="shared" si="410"/>
        <v/>
      </c>
      <c r="AT2649" s="12" t="str">
        <f t="shared" si="411"/>
        <v/>
      </c>
      <c r="AU2649" s="19" t="str">
        <f t="shared" si="412"/>
        <v/>
      </c>
      <c r="AV2649" s="12" t="str">
        <f t="shared" si="413"/>
        <v/>
      </c>
      <c r="AW2649" s="12" t="str">
        <f t="shared" si="414"/>
        <v/>
      </c>
      <c r="AX2649" s="14" t="str">
        <f t="shared" si="415"/>
        <v/>
      </c>
      <c r="AY2649" s="14" t="str">
        <f>IF($B2649="","",COUNTIFS($B$5:$B2649,$B2649,$AT$5:$AT2649,$AT2649))</f>
        <v/>
      </c>
      <c r="AZ2649" s="14" t="str">
        <f>IF($B2649="","",COUNTIFS($B$5:$B2649,$B2649,$AV$5:$AV2649,$AV2649))</f>
        <v/>
      </c>
      <c r="BA2649" s="14" t="str">
        <f t="shared" si="416"/>
        <v/>
      </c>
      <c r="BB2649" s="14" t="str">
        <f t="shared" si="417"/>
        <v/>
      </c>
      <c r="BC2649" s="14">
        <f t="shared" si="418"/>
        <v>0</v>
      </c>
      <c r="BF2649" s="20" t="str">
        <f t="shared" si="419"/>
        <v/>
      </c>
    </row>
    <row r="2650" spans="45:58" ht="14.25" customHeight="1">
      <c r="AS2650" s="18" t="str">
        <f t="shared" si="410"/>
        <v/>
      </c>
      <c r="AT2650" s="12" t="str">
        <f t="shared" si="411"/>
        <v/>
      </c>
      <c r="AU2650" s="19" t="str">
        <f t="shared" si="412"/>
        <v/>
      </c>
      <c r="AV2650" s="12" t="str">
        <f t="shared" si="413"/>
        <v/>
      </c>
      <c r="AW2650" s="12" t="str">
        <f t="shared" si="414"/>
        <v/>
      </c>
      <c r="AX2650" s="14" t="str">
        <f t="shared" si="415"/>
        <v/>
      </c>
      <c r="AY2650" s="14" t="str">
        <f>IF($B2650="","",COUNTIFS($B$5:$B2650,$B2650,$AT$5:$AT2650,$AT2650))</f>
        <v/>
      </c>
      <c r="AZ2650" s="14" t="str">
        <f>IF($B2650="","",COUNTIFS($B$5:$B2650,$B2650,$AV$5:$AV2650,$AV2650))</f>
        <v/>
      </c>
      <c r="BA2650" s="14" t="str">
        <f t="shared" si="416"/>
        <v/>
      </c>
      <c r="BB2650" s="14" t="str">
        <f t="shared" si="417"/>
        <v/>
      </c>
      <c r="BC2650" s="14">
        <f t="shared" si="418"/>
        <v>0</v>
      </c>
      <c r="BF2650" s="20" t="str">
        <f t="shared" si="419"/>
        <v/>
      </c>
    </row>
    <row r="2651" spans="45:58" ht="14.25" customHeight="1">
      <c r="AS2651" s="18" t="str">
        <f t="shared" si="410"/>
        <v/>
      </c>
      <c r="AT2651" s="12" t="str">
        <f t="shared" si="411"/>
        <v/>
      </c>
      <c r="AU2651" s="19" t="str">
        <f t="shared" si="412"/>
        <v/>
      </c>
      <c r="AV2651" s="12" t="str">
        <f t="shared" si="413"/>
        <v/>
      </c>
      <c r="AW2651" s="12" t="str">
        <f t="shared" si="414"/>
        <v/>
      </c>
      <c r="AX2651" s="14" t="str">
        <f t="shared" si="415"/>
        <v/>
      </c>
      <c r="AY2651" s="14" t="str">
        <f>IF($B2651="","",COUNTIFS($B$5:$B2651,$B2651,$AT$5:$AT2651,$AT2651))</f>
        <v/>
      </c>
      <c r="AZ2651" s="14" t="str">
        <f>IF($B2651="","",COUNTIFS($B$5:$B2651,$B2651,$AV$5:$AV2651,$AV2651))</f>
        <v/>
      </c>
      <c r="BA2651" s="14" t="str">
        <f t="shared" si="416"/>
        <v/>
      </c>
      <c r="BB2651" s="14" t="str">
        <f t="shared" si="417"/>
        <v/>
      </c>
      <c r="BC2651" s="14">
        <f t="shared" si="418"/>
        <v>0</v>
      </c>
      <c r="BF2651" s="20" t="str">
        <f t="shared" si="419"/>
        <v/>
      </c>
    </row>
    <row r="2652" spans="45:58" ht="14.25" customHeight="1">
      <c r="AS2652" s="18" t="str">
        <f t="shared" si="410"/>
        <v/>
      </c>
      <c r="AT2652" s="12" t="str">
        <f t="shared" si="411"/>
        <v/>
      </c>
      <c r="AU2652" s="19" t="str">
        <f t="shared" si="412"/>
        <v/>
      </c>
      <c r="AV2652" s="12" t="str">
        <f t="shared" si="413"/>
        <v/>
      </c>
      <c r="AW2652" s="12" t="str">
        <f t="shared" si="414"/>
        <v/>
      </c>
      <c r="AX2652" s="14" t="str">
        <f t="shared" si="415"/>
        <v/>
      </c>
      <c r="AY2652" s="14" t="str">
        <f>IF($B2652="","",COUNTIFS($B$5:$B2652,$B2652,$AT$5:$AT2652,$AT2652))</f>
        <v/>
      </c>
      <c r="AZ2652" s="14" t="str">
        <f>IF($B2652="","",COUNTIFS($B$5:$B2652,$B2652,$AV$5:$AV2652,$AV2652))</f>
        <v/>
      </c>
      <c r="BA2652" s="14" t="str">
        <f t="shared" si="416"/>
        <v/>
      </c>
      <c r="BB2652" s="14" t="str">
        <f t="shared" si="417"/>
        <v/>
      </c>
      <c r="BC2652" s="14">
        <f t="shared" si="418"/>
        <v>0</v>
      </c>
      <c r="BF2652" s="20" t="str">
        <f t="shared" si="419"/>
        <v/>
      </c>
    </row>
    <row r="2653" spans="45:58" ht="14.25" customHeight="1">
      <c r="AS2653" s="18" t="str">
        <f t="shared" si="410"/>
        <v/>
      </c>
      <c r="AT2653" s="12" t="str">
        <f t="shared" si="411"/>
        <v/>
      </c>
      <c r="AU2653" s="19" t="str">
        <f t="shared" si="412"/>
        <v/>
      </c>
      <c r="AV2653" s="12" t="str">
        <f t="shared" si="413"/>
        <v/>
      </c>
      <c r="AW2653" s="12" t="str">
        <f t="shared" si="414"/>
        <v/>
      </c>
      <c r="AX2653" s="14" t="str">
        <f t="shared" si="415"/>
        <v/>
      </c>
      <c r="AY2653" s="14" t="str">
        <f>IF($B2653="","",COUNTIFS($B$5:$B2653,$B2653,$AT$5:$AT2653,$AT2653))</f>
        <v/>
      </c>
      <c r="AZ2653" s="14" t="str">
        <f>IF($B2653="","",COUNTIFS($B$5:$B2653,$B2653,$AV$5:$AV2653,$AV2653))</f>
        <v/>
      </c>
      <c r="BA2653" s="14" t="str">
        <f t="shared" si="416"/>
        <v/>
      </c>
      <c r="BB2653" s="14" t="str">
        <f t="shared" si="417"/>
        <v/>
      </c>
      <c r="BC2653" s="14">
        <f t="shared" si="418"/>
        <v>0</v>
      </c>
      <c r="BF2653" s="20" t="str">
        <f t="shared" si="419"/>
        <v/>
      </c>
    </row>
    <row r="2654" spans="45:58" ht="14.25" customHeight="1">
      <c r="AS2654" s="18" t="str">
        <f t="shared" si="410"/>
        <v/>
      </c>
      <c r="AT2654" s="12" t="str">
        <f t="shared" si="411"/>
        <v/>
      </c>
      <c r="AU2654" s="19" t="str">
        <f t="shared" si="412"/>
        <v/>
      </c>
      <c r="AV2654" s="12" t="str">
        <f t="shared" si="413"/>
        <v/>
      </c>
      <c r="AW2654" s="12" t="str">
        <f t="shared" si="414"/>
        <v/>
      </c>
      <c r="AX2654" s="14" t="str">
        <f t="shared" si="415"/>
        <v/>
      </c>
      <c r="AY2654" s="14" t="str">
        <f>IF($B2654="","",COUNTIFS($B$5:$B2654,$B2654,$AT$5:$AT2654,$AT2654))</f>
        <v/>
      </c>
      <c r="AZ2654" s="14" t="str">
        <f>IF($B2654="","",COUNTIFS($B$5:$B2654,$B2654,$AV$5:$AV2654,$AV2654))</f>
        <v/>
      </c>
      <c r="BA2654" s="14" t="str">
        <f t="shared" si="416"/>
        <v/>
      </c>
      <c r="BB2654" s="14" t="str">
        <f t="shared" si="417"/>
        <v/>
      </c>
      <c r="BC2654" s="14">
        <f t="shared" si="418"/>
        <v>0</v>
      </c>
      <c r="BF2654" s="20" t="str">
        <f t="shared" si="419"/>
        <v/>
      </c>
    </row>
    <row r="2655" spans="45:58" ht="14.25" customHeight="1">
      <c r="AS2655" s="18" t="str">
        <f t="shared" si="410"/>
        <v/>
      </c>
      <c r="AT2655" s="12" t="str">
        <f t="shared" si="411"/>
        <v/>
      </c>
      <c r="AU2655" s="19" t="str">
        <f t="shared" si="412"/>
        <v/>
      </c>
      <c r="AV2655" s="12" t="str">
        <f t="shared" si="413"/>
        <v/>
      </c>
      <c r="AW2655" s="12" t="str">
        <f t="shared" si="414"/>
        <v/>
      </c>
      <c r="AX2655" s="14" t="str">
        <f t="shared" si="415"/>
        <v/>
      </c>
      <c r="AY2655" s="14" t="str">
        <f>IF($B2655="","",COUNTIFS($B$5:$B2655,$B2655,$AT$5:$AT2655,$AT2655))</f>
        <v/>
      </c>
      <c r="AZ2655" s="14" t="str">
        <f>IF($B2655="","",COUNTIFS($B$5:$B2655,$B2655,$AV$5:$AV2655,$AV2655))</f>
        <v/>
      </c>
      <c r="BA2655" s="14" t="str">
        <f t="shared" si="416"/>
        <v/>
      </c>
      <c r="BB2655" s="14" t="str">
        <f t="shared" si="417"/>
        <v/>
      </c>
      <c r="BC2655" s="14">
        <f t="shared" si="418"/>
        <v>0</v>
      </c>
      <c r="BF2655" s="20" t="str">
        <f t="shared" si="419"/>
        <v/>
      </c>
    </row>
    <row r="2656" spans="45:58" ht="14.25" customHeight="1">
      <c r="AS2656" s="18" t="str">
        <f t="shared" si="410"/>
        <v/>
      </c>
      <c r="AT2656" s="12" t="str">
        <f t="shared" si="411"/>
        <v/>
      </c>
      <c r="AU2656" s="19" t="str">
        <f t="shared" si="412"/>
        <v/>
      </c>
      <c r="AV2656" s="12" t="str">
        <f t="shared" si="413"/>
        <v/>
      </c>
      <c r="AW2656" s="12" t="str">
        <f t="shared" si="414"/>
        <v/>
      </c>
      <c r="AX2656" s="14" t="str">
        <f t="shared" si="415"/>
        <v/>
      </c>
      <c r="AY2656" s="14" t="str">
        <f>IF($B2656="","",COUNTIFS($B$5:$B2656,$B2656,$AT$5:$AT2656,$AT2656))</f>
        <v/>
      </c>
      <c r="AZ2656" s="14" t="str">
        <f>IF($B2656="","",COUNTIFS($B$5:$B2656,$B2656,$AV$5:$AV2656,$AV2656))</f>
        <v/>
      </c>
      <c r="BA2656" s="14" t="str">
        <f t="shared" si="416"/>
        <v/>
      </c>
      <c r="BB2656" s="14" t="str">
        <f t="shared" si="417"/>
        <v/>
      </c>
      <c r="BC2656" s="14">
        <f t="shared" si="418"/>
        <v>0</v>
      </c>
      <c r="BF2656" s="20" t="str">
        <f t="shared" si="419"/>
        <v/>
      </c>
    </row>
    <row r="2657" spans="45:58" ht="14.25" customHeight="1">
      <c r="AS2657" s="18" t="str">
        <f t="shared" si="410"/>
        <v/>
      </c>
      <c r="AT2657" s="12" t="str">
        <f t="shared" si="411"/>
        <v/>
      </c>
      <c r="AU2657" s="19" t="str">
        <f t="shared" si="412"/>
        <v/>
      </c>
      <c r="AV2657" s="12" t="str">
        <f t="shared" si="413"/>
        <v/>
      </c>
      <c r="AW2657" s="12" t="str">
        <f t="shared" si="414"/>
        <v/>
      </c>
      <c r="AX2657" s="14" t="str">
        <f t="shared" si="415"/>
        <v/>
      </c>
      <c r="AY2657" s="14" t="str">
        <f>IF($B2657="","",COUNTIFS($B$5:$B2657,$B2657,$AT$5:$AT2657,$AT2657))</f>
        <v/>
      </c>
      <c r="AZ2657" s="14" t="str">
        <f>IF($B2657="","",COUNTIFS($B$5:$B2657,$B2657,$AV$5:$AV2657,$AV2657))</f>
        <v/>
      </c>
      <c r="BA2657" s="14" t="str">
        <f t="shared" si="416"/>
        <v/>
      </c>
      <c r="BB2657" s="14" t="str">
        <f t="shared" si="417"/>
        <v/>
      </c>
      <c r="BC2657" s="14">
        <f t="shared" si="418"/>
        <v>0</v>
      </c>
      <c r="BF2657" s="20" t="str">
        <f t="shared" si="419"/>
        <v/>
      </c>
    </row>
    <row r="2658" spans="45:58" ht="14.25" customHeight="1">
      <c r="AS2658" s="18" t="str">
        <f t="shared" si="410"/>
        <v/>
      </c>
      <c r="AT2658" s="12" t="str">
        <f t="shared" si="411"/>
        <v/>
      </c>
      <c r="AU2658" s="19" t="str">
        <f t="shared" si="412"/>
        <v/>
      </c>
      <c r="AV2658" s="12" t="str">
        <f t="shared" si="413"/>
        <v/>
      </c>
      <c r="AW2658" s="12" t="str">
        <f t="shared" si="414"/>
        <v/>
      </c>
      <c r="AX2658" s="14" t="str">
        <f t="shared" si="415"/>
        <v/>
      </c>
      <c r="AY2658" s="14" t="str">
        <f>IF($B2658="","",COUNTIFS($B$5:$B2658,$B2658,$AT$5:$AT2658,$AT2658))</f>
        <v/>
      </c>
      <c r="AZ2658" s="14" t="str">
        <f>IF($B2658="","",COUNTIFS($B$5:$B2658,$B2658,$AV$5:$AV2658,$AV2658))</f>
        <v/>
      </c>
      <c r="BA2658" s="14" t="str">
        <f t="shared" si="416"/>
        <v/>
      </c>
      <c r="BB2658" s="14" t="str">
        <f t="shared" si="417"/>
        <v/>
      </c>
      <c r="BC2658" s="14">
        <f t="shared" si="418"/>
        <v>0</v>
      </c>
      <c r="BF2658" s="20" t="str">
        <f t="shared" si="419"/>
        <v/>
      </c>
    </row>
    <row r="2659" spans="45:58" ht="14.25" customHeight="1">
      <c r="AS2659" s="18" t="str">
        <f t="shared" si="410"/>
        <v/>
      </c>
      <c r="AT2659" s="12" t="str">
        <f t="shared" si="411"/>
        <v/>
      </c>
      <c r="AU2659" s="19" t="str">
        <f t="shared" si="412"/>
        <v/>
      </c>
      <c r="AV2659" s="12" t="str">
        <f t="shared" si="413"/>
        <v/>
      </c>
      <c r="AW2659" s="12" t="str">
        <f t="shared" si="414"/>
        <v/>
      </c>
      <c r="AX2659" s="14" t="str">
        <f t="shared" si="415"/>
        <v/>
      </c>
      <c r="AY2659" s="14" t="str">
        <f>IF($B2659="","",COUNTIFS($B$5:$B2659,$B2659,$AT$5:$AT2659,$AT2659))</f>
        <v/>
      </c>
      <c r="AZ2659" s="14" t="str">
        <f>IF($B2659="","",COUNTIFS($B$5:$B2659,$B2659,$AV$5:$AV2659,$AV2659))</f>
        <v/>
      </c>
      <c r="BA2659" s="14" t="str">
        <f t="shared" si="416"/>
        <v/>
      </c>
      <c r="BB2659" s="14" t="str">
        <f t="shared" si="417"/>
        <v/>
      </c>
      <c r="BC2659" s="14">
        <f t="shared" si="418"/>
        <v>0</v>
      </c>
      <c r="BF2659" s="20" t="str">
        <f t="shared" si="419"/>
        <v/>
      </c>
    </row>
    <row r="2660" spans="45:58" ht="14.25" customHeight="1">
      <c r="AS2660" s="18" t="str">
        <f t="shared" si="410"/>
        <v/>
      </c>
      <c r="AT2660" s="12" t="str">
        <f t="shared" si="411"/>
        <v/>
      </c>
      <c r="AU2660" s="19" t="str">
        <f t="shared" si="412"/>
        <v/>
      </c>
      <c r="AV2660" s="12" t="str">
        <f t="shared" si="413"/>
        <v/>
      </c>
      <c r="AW2660" s="12" t="str">
        <f t="shared" si="414"/>
        <v/>
      </c>
      <c r="AX2660" s="14" t="str">
        <f t="shared" si="415"/>
        <v/>
      </c>
      <c r="AY2660" s="14" t="str">
        <f>IF($B2660="","",COUNTIFS($B$5:$B2660,$B2660,$AT$5:$AT2660,$AT2660))</f>
        <v/>
      </c>
      <c r="AZ2660" s="14" t="str">
        <f>IF($B2660="","",COUNTIFS($B$5:$B2660,$B2660,$AV$5:$AV2660,$AV2660))</f>
        <v/>
      </c>
      <c r="BA2660" s="14" t="str">
        <f t="shared" si="416"/>
        <v/>
      </c>
      <c r="BB2660" s="14" t="str">
        <f t="shared" si="417"/>
        <v/>
      </c>
      <c r="BC2660" s="14">
        <f t="shared" si="418"/>
        <v>0</v>
      </c>
      <c r="BF2660" s="20" t="str">
        <f t="shared" si="419"/>
        <v/>
      </c>
    </row>
    <row r="2661" spans="45:58" ht="14.25" customHeight="1">
      <c r="AS2661" s="18" t="str">
        <f t="shared" si="410"/>
        <v/>
      </c>
      <c r="AT2661" s="12" t="str">
        <f t="shared" si="411"/>
        <v/>
      </c>
      <c r="AU2661" s="19" t="str">
        <f t="shared" si="412"/>
        <v/>
      </c>
      <c r="AV2661" s="12" t="str">
        <f t="shared" si="413"/>
        <v/>
      </c>
      <c r="AW2661" s="12" t="str">
        <f t="shared" si="414"/>
        <v/>
      </c>
      <c r="AX2661" s="14" t="str">
        <f t="shared" si="415"/>
        <v/>
      </c>
      <c r="AY2661" s="14" t="str">
        <f>IF($B2661="","",COUNTIFS($B$5:$B2661,$B2661,$AT$5:$AT2661,$AT2661))</f>
        <v/>
      </c>
      <c r="AZ2661" s="14" t="str">
        <f>IF($B2661="","",COUNTIFS($B$5:$B2661,$B2661,$AV$5:$AV2661,$AV2661))</f>
        <v/>
      </c>
      <c r="BA2661" s="14" t="str">
        <f t="shared" si="416"/>
        <v/>
      </c>
      <c r="BB2661" s="14" t="str">
        <f t="shared" si="417"/>
        <v/>
      </c>
      <c r="BC2661" s="14">
        <f t="shared" si="418"/>
        <v>0</v>
      </c>
      <c r="BF2661" s="20" t="str">
        <f t="shared" si="419"/>
        <v/>
      </c>
    </row>
    <row r="2662" spans="45:58" ht="14.25" customHeight="1">
      <c r="AS2662" s="18" t="str">
        <f t="shared" si="410"/>
        <v/>
      </c>
      <c r="AT2662" s="12" t="str">
        <f t="shared" si="411"/>
        <v/>
      </c>
      <c r="AU2662" s="19" t="str">
        <f t="shared" si="412"/>
        <v/>
      </c>
      <c r="AV2662" s="12" t="str">
        <f t="shared" si="413"/>
        <v/>
      </c>
      <c r="AW2662" s="12" t="str">
        <f t="shared" si="414"/>
        <v/>
      </c>
      <c r="AX2662" s="14" t="str">
        <f t="shared" si="415"/>
        <v/>
      </c>
      <c r="AY2662" s="14" t="str">
        <f>IF($B2662="","",COUNTIFS($B$5:$B2662,$B2662,$AT$5:$AT2662,$AT2662))</f>
        <v/>
      </c>
      <c r="AZ2662" s="14" t="str">
        <f>IF($B2662="","",COUNTIFS($B$5:$B2662,$B2662,$AV$5:$AV2662,$AV2662))</f>
        <v/>
      </c>
      <c r="BA2662" s="14" t="str">
        <f t="shared" si="416"/>
        <v/>
      </c>
      <c r="BB2662" s="14" t="str">
        <f t="shared" si="417"/>
        <v/>
      </c>
      <c r="BC2662" s="14">
        <f t="shared" si="418"/>
        <v>0</v>
      </c>
      <c r="BF2662" s="20" t="str">
        <f t="shared" si="419"/>
        <v/>
      </c>
    </row>
    <row r="2663" spans="45:58" ht="14.25" customHeight="1">
      <c r="AS2663" s="18" t="str">
        <f t="shared" si="410"/>
        <v/>
      </c>
      <c r="AT2663" s="12" t="str">
        <f t="shared" si="411"/>
        <v/>
      </c>
      <c r="AU2663" s="19" t="str">
        <f t="shared" si="412"/>
        <v/>
      </c>
      <c r="AV2663" s="12" t="str">
        <f t="shared" si="413"/>
        <v/>
      </c>
      <c r="AW2663" s="12" t="str">
        <f t="shared" si="414"/>
        <v/>
      </c>
      <c r="AX2663" s="14" t="str">
        <f t="shared" si="415"/>
        <v/>
      </c>
      <c r="AY2663" s="14" t="str">
        <f>IF($B2663="","",COUNTIFS($B$5:$B2663,$B2663,$AT$5:$AT2663,$AT2663))</f>
        <v/>
      </c>
      <c r="AZ2663" s="14" t="str">
        <f>IF($B2663="","",COUNTIFS($B$5:$B2663,$B2663,$AV$5:$AV2663,$AV2663))</f>
        <v/>
      </c>
      <c r="BA2663" s="14" t="str">
        <f t="shared" si="416"/>
        <v/>
      </c>
      <c r="BB2663" s="14" t="str">
        <f t="shared" si="417"/>
        <v/>
      </c>
      <c r="BC2663" s="14">
        <f t="shared" si="418"/>
        <v>0</v>
      </c>
      <c r="BF2663" s="20" t="str">
        <f t="shared" si="419"/>
        <v/>
      </c>
    </row>
    <row r="2664" spans="45:58" ht="14.25" customHeight="1">
      <c r="AS2664" s="18" t="str">
        <f t="shared" si="410"/>
        <v/>
      </c>
      <c r="AT2664" s="12" t="str">
        <f t="shared" si="411"/>
        <v/>
      </c>
      <c r="AU2664" s="19" t="str">
        <f t="shared" si="412"/>
        <v/>
      </c>
      <c r="AV2664" s="12" t="str">
        <f t="shared" si="413"/>
        <v/>
      </c>
      <c r="AW2664" s="12" t="str">
        <f t="shared" si="414"/>
        <v/>
      </c>
      <c r="AX2664" s="14" t="str">
        <f t="shared" si="415"/>
        <v/>
      </c>
      <c r="AY2664" s="14" t="str">
        <f>IF($B2664="","",COUNTIFS($B$5:$B2664,$B2664,$AT$5:$AT2664,$AT2664))</f>
        <v/>
      </c>
      <c r="AZ2664" s="14" t="str">
        <f>IF($B2664="","",COUNTIFS($B$5:$B2664,$B2664,$AV$5:$AV2664,$AV2664))</f>
        <v/>
      </c>
      <c r="BA2664" s="14" t="str">
        <f t="shared" si="416"/>
        <v/>
      </c>
      <c r="BB2664" s="14" t="str">
        <f t="shared" si="417"/>
        <v/>
      </c>
      <c r="BC2664" s="14">
        <f t="shared" si="418"/>
        <v>0</v>
      </c>
      <c r="BF2664" s="20" t="str">
        <f t="shared" si="419"/>
        <v/>
      </c>
    </row>
    <row r="2665" spans="45:58" ht="14.25" customHeight="1">
      <c r="AS2665" s="18" t="str">
        <f t="shared" si="410"/>
        <v/>
      </c>
      <c r="AT2665" s="12" t="str">
        <f t="shared" si="411"/>
        <v/>
      </c>
      <c r="AU2665" s="19" t="str">
        <f t="shared" si="412"/>
        <v/>
      </c>
      <c r="AV2665" s="12" t="str">
        <f t="shared" si="413"/>
        <v/>
      </c>
      <c r="AW2665" s="12" t="str">
        <f t="shared" si="414"/>
        <v/>
      </c>
      <c r="AX2665" s="14" t="str">
        <f t="shared" si="415"/>
        <v/>
      </c>
      <c r="AY2665" s="14" t="str">
        <f>IF($B2665="","",COUNTIFS($B$5:$B2665,$B2665,$AT$5:$AT2665,$AT2665))</f>
        <v/>
      </c>
      <c r="AZ2665" s="14" t="str">
        <f>IF($B2665="","",COUNTIFS($B$5:$B2665,$B2665,$AV$5:$AV2665,$AV2665))</f>
        <v/>
      </c>
      <c r="BA2665" s="14" t="str">
        <f t="shared" si="416"/>
        <v/>
      </c>
      <c r="BB2665" s="14" t="str">
        <f t="shared" si="417"/>
        <v/>
      </c>
      <c r="BC2665" s="14">
        <f t="shared" si="418"/>
        <v>0</v>
      </c>
      <c r="BF2665" s="20" t="str">
        <f t="shared" si="419"/>
        <v/>
      </c>
    </row>
    <row r="2666" spans="45:58" ht="14.25" customHeight="1">
      <c r="AS2666" s="18" t="str">
        <f t="shared" si="410"/>
        <v/>
      </c>
      <c r="AT2666" s="12" t="str">
        <f t="shared" si="411"/>
        <v/>
      </c>
      <c r="AU2666" s="19" t="str">
        <f t="shared" si="412"/>
        <v/>
      </c>
      <c r="AV2666" s="12" t="str">
        <f t="shared" si="413"/>
        <v/>
      </c>
      <c r="AW2666" s="12" t="str">
        <f t="shared" si="414"/>
        <v/>
      </c>
      <c r="AX2666" s="14" t="str">
        <f t="shared" si="415"/>
        <v/>
      </c>
      <c r="AY2666" s="14" t="str">
        <f>IF($B2666="","",COUNTIFS($B$5:$B2666,$B2666,$AT$5:$AT2666,$AT2666))</f>
        <v/>
      </c>
      <c r="AZ2666" s="14" t="str">
        <f>IF($B2666="","",COUNTIFS($B$5:$B2666,$B2666,$AV$5:$AV2666,$AV2666))</f>
        <v/>
      </c>
      <c r="BA2666" s="14" t="str">
        <f t="shared" si="416"/>
        <v/>
      </c>
      <c r="BB2666" s="14" t="str">
        <f t="shared" si="417"/>
        <v/>
      </c>
      <c r="BC2666" s="14">
        <f t="shared" si="418"/>
        <v>0</v>
      </c>
      <c r="BF2666" s="20" t="str">
        <f t="shared" si="419"/>
        <v/>
      </c>
    </row>
    <row r="2667" spans="45:58" ht="14.25" customHeight="1">
      <c r="AS2667" s="18" t="str">
        <f t="shared" si="410"/>
        <v/>
      </c>
      <c r="AT2667" s="12" t="str">
        <f t="shared" si="411"/>
        <v/>
      </c>
      <c r="AU2667" s="19" t="str">
        <f t="shared" si="412"/>
        <v/>
      </c>
      <c r="AV2667" s="12" t="str">
        <f t="shared" si="413"/>
        <v/>
      </c>
      <c r="AW2667" s="12" t="str">
        <f t="shared" si="414"/>
        <v/>
      </c>
      <c r="AX2667" s="14" t="str">
        <f t="shared" si="415"/>
        <v/>
      </c>
      <c r="AY2667" s="14" t="str">
        <f>IF($B2667="","",COUNTIFS($B$5:$B2667,$B2667,$AT$5:$AT2667,$AT2667))</f>
        <v/>
      </c>
      <c r="AZ2667" s="14" t="str">
        <f>IF($B2667="","",COUNTIFS($B$5:$B2667,$B2667,$AV$5:$AV2667,$AV2667))</f>
        <v/>
      </c>
      <c r="BA2667" s="14" t="str">
        <f t="shared" si="416"/>
        <v/>
      </c>
      <c r="BB2667" s="14" t="str">
        <f t="shared" si="417"/>
        <v/>
      </c>
      <c r="BC2667" s="14">
        <f t="shared" si="418"/>
        <v>0</v>
      </c>
      <c r="BF2667" s="20" t="str">
        <f t="shared" si="419"/>
        <v/>
      </c>
    </row>
    <row r="2668" spans="45:58" ht="14.25" customHeight="1">
      <c r="AS2668" s="18" t="str">
        <f t="shared" si="410"/>
        <v/>
      </c>
      <c r="AT2668" s="12" t="str">
        <f t="shared" si="411"/>
        <v/>
      </c>
      <c r="AU2668" s="19" t="str">
        <f t="shared" si="412"/>
        <v/>
      </c>
      <c r="AV2668" s="12" t="str">
        <f t="shared" si="413"/>
        <v/>
      </c>
      <c r="AW2668" s="12" t="str">
        <f t="shared" si="414"/>
        <v/>
      </c>
      <c r="AX2668" s="14" t="str">
        <f t="shared" si="415"/>
        <v/>
      </c>
      <c r="AY2668" s="14" t="str">
        <f>IF($B2668="","",COUNTIFS($B$5:$B2668,$B2668,$AT$5:$AT2668,$AT2668))</f>
        <v/>
      </c>
      <c r="AZ2668" s="14" t="str">
        <f>IF($B2668="","",COUNTIFS($B$5:$B2668,$B2668,$AV$5:$AV2668,$AV2668))</f>
        <v/>
      </c>
      <c r="BA2668" s="14" t="str">
        <f t="shared" si="416"/>
        <v/>
      </c>
      <c r="BB2668" s="14" t="str">
        <f t="shared" si="417"/>
        <v/>
      </c>
      <c r="BC2668" s="14">
        <f t="shared" si="418"/>
        <v>0</v>
      </c>
      <c r="BF2668" s="20" t="str">
        <f t="shared" si="419"/>
        <v/>
      </c>
    </row>
    <row r="2669" spans="45:58" ht="14.25" customHeight="1">
      <c r="AS2669" s="18" t="str">
        <f t="shared" si="410"/>
        <v/>
      </c>
      <c r="AT2669" s="12" t="str">
        <f t="shared" si="411"/>
        <v/>
      </c>
      <c r="AU2669" s="19" t="str">
        <f t="shared" si="412"/>
        <v/>
      </c>
      <c r="AV2669" s="12" t="str">
        <f t="shared" si="413"/>
        <v/>
      </c>
      <c r="AW2669" s="12" t="str">
        <f t="shared" si="414"/>
        <v/>
      </c>
      <c r="AX2669" s="14" t="str">
        <f t="shared" si="415"/>
        <v/>
      </c>
      <c r="AY2669" s="14" t="str">
        <f>IF($B2669="","",COUNTIFS($B$5:$B2669,$B2669,$AT$5:$AT2669,$AT2669))</f>
        <v/>
      </c>
      <c r="AZ2669" s="14" t="str">
        <f>IF($B2669="","",COUNTIFS($B$5:$B2669,$B2669,$AV$5:$AV2669,$AV2669))</f>
        <v/>
      </c>
      <c r="BA2669" s="14" t="str">
        <f t="shared" si="416"/>
        <v/>
      </c>
      <c r="BB2669" s="14" t="str">
        <f t="shared" si="417"/>
        <v/>
      </c>
      <c r="BC2669" s="14">
        <f t="shared" si="418"/>
        <v>0</v>
      </c>
      <c r="BF2669" s="20" t="str">
        <f t="shared" si="419"/>
        <v/>
      </c>
    </row>
    <row r="2670" spans="45:58" ht="14.25" customHeight="1">
      <c r="AS2670" s="18" t="str">
        <f t="shared" si="410"/>
        <v/>
      </c>
      <c r="AT2670" s="12" t="str">
        <f t="shared" si="411"/>
        <v/>
      </c>
      <c r="AU2670" s="19" t="str">
        <f t="shared" si="412"/>
        <v/>
      </c>
      <c r="AV2670" s="12" t="str">
        <f t="shared" si="413"/>
        <v/>
      </c>
      <c r="AW2670" s="12" t="str">
        <f t="shared" si="414"/>
        <v/>
      </c>
      <c r="AX2670" s="14" t="str">
        <f t="shared" si="415"/>
        <v/>
      </c>
      <c r="AY2670" s="14" t="str">
        <f>IF($B2670="","",COUNTIFS($B$5:$B2670,$B2670,$AT$5:$AT2670,$AT2670))</f>
        <v/>
      </c>
      <c r="AZ2670" s="14" t="str">
        <f>IF($B2670="","",COUNTIFS($B$5:$B2670,$B2670,$AV$5:$AV2670,$AV2670))</f>
        <v/>
      </c>
      <c r="BA2670" s="14" t="str">
        <f t="shared" si="416"/>
        <v/>
      </c>
      <c r="BB2670" s="14" t="str">
        <f t="shared" si="417"/>
        <v/>
      </c>
      <c r="BC2670" s="14">
        <f t="shared" si="418"/>
        <v>0</v>
      </c>
      <c r="BF2670" s="20" t="str">
        <f t="shared" si="419"/>
        <v/>
      </c>
    </row>
    <row r="2671" spans="45:58" ht="14.25" customHeight="1">
      <c r="AS2671" s="18" t="str">
        <f t="shared" si="410"/>
        <v/>
      </c>
      <c r="AT2671" s="12" t="str">
        <f t="shared" si="411"/>
        <v/>
      </c>
      <c r="AU2671" s="19" t="str">
        <f t="shared" si="412"/>
        <v/>
      </c>
      <c r="AV2671" s="12" t="str">
        <f t="shared" si="413"/>
        <v/>
      </c>
      <c r="AW2671" s="12" t="str">
        <f t="shared" si="414"/>
        <v/>
      </c>
      <c r="AX2671" s="14" t="str">
        <f t="shared" si="415"/>
        <v/>
      </c>
      <c r="AY2671" s="14" t="str">
        <f>IF($B2671="","",COUNTIFS($B$5:$B2671,$B2671,$AT$5:$AT2671,$AT2671))</f>
        <v/>
      </c>
      <c r="AZ2671" s="14" t="str">
        <f>IF($B2671="","",COUNTIFS($B$5:$B2671,$B2671,$AV$5:$AV2671,$AV2671))</f>
        <v/>
      </c>
      <c r="BA2671" s="14" t="str">
        <f t="shared" si="416"/>
        <v/>
      </c>
      <c r="BB2671" s="14" t="str">
        <f t="shared" si="417"/>
        <v/>
      </c>
      <c r="BC2671" s="14">
        <f t="shared" si="418"/>
        <v>0</v>
      </c>
      <c r="BF2671" s="20" t="str">
        <f t="shared" si="419"/>
        <v/>
      </c>
    </row>
    <row r="2672" spans="45:58" ht="14.25" customHeight="1">
      <c r="AS2672" s="18" t="str">
        <f t="shared" si="410"/>
        <v/>
      </c>
      <c r="AT2672" s="12" t="str">
        <f t="shared" si="411"/>
        <v/>
      </c>
      <c r="AU2672" s="19" t="str">
        <f t="shared" si="412"/>
        <v/>
      </c>
      <c r="AV2672" s="12" t="str">
        <f t="shared" si="413"/>
        <v/>
      </c>
      <c r="AW2672" s="12" t="str">
        <f t="shared" si="414"/>
        <v/>
      </c>
      <c r="AX2672" s="14" t="str">
        <f t="shared" si="415"/>
        <v/>
      </c>
      <c r="AY2672" s="14" t="str">
        <f>IF($B2672="","",COUNTIFS($B$5:$B2672,$B2672,$AT$5:$AT2672,$AT2672))</f>
        <v/>
      </c>
      <c r="AZ2672" s="14" t="str">
        <f>IF($B2672="","",COUNTIFS($B$5:$B2672,$B2672,$AV$5:$AV2672,$AV2672))</f>
        <v/>
      </c>
      <c r="BA2672" s="14" t="str">
        <f t="shared" si="416"/>
        <v/>
      </c>
      <c r="BB2672" s="14" t="str">
        <f t="shared" si="417"/>
        <v/>
      </c>
      <c r="BC2672" s="14">
        <f t="shared" si="418"/>
        <v>0</v>
      </c>
      <c r="BF2672" s="20" t="str">
        <f t="shared" si="419"/>
        <v/>
      </c>
    </row>
    <row r="2673" spans="45:58" ht="14.25" customHeight="1">
      <c r="AS2673" s="18" t="str">
        <f t="shared" si="410"/>
        <v/>
      </c>
      <c r="AT2673" s="12" t="str">
        <f t="shared" si="411"/>
        <v/>
      </c>
      <c r="AU2673" s="19" t="str">
        <f t="shared" si="412"/>
        <v/>
      </c>
      <c r="AV2673" s="12" t="str">
        <f t="shared" si="413"/>
        <v/>
      </c>
      <c r="AW2673" s="12" t="str">
        <f t="shared" si="414"/>
        <v/>
      </c>
      <c r="AX2673" s="14" t="str">
        <f t="shared" si="415"/>
        <v/>
      </c>
      <c r="AY2673" s="14" t="str">
        <f>IF($B2673="","",COUNTIFS($B$5:$B2673,$B2673,$AT$5:$AT2673,$AT2673))</f>
        <v/>
      </c>
      <c r="AZ2673" s="14" t="str">
        <f>IF($B2673="","",COUNTIFS($B$5:$B2673,$B2673,$AV$5:$AV2673,$AV2673))</f>
        <v/>
      </c>
      <c r="BA2673" s="14" t="str">
        <f t="shared" si="416"/>
        <v/>
      </c>
      <c r="BB2673" s="14" t="str">
        <f t="shared" si="417"/>
        <v/>
      </c>
      <c r="BC2673" s="14">
        <f t="shared" si="418"/>
        <v>0</v>
      </c>
      <c r="BF2673" s="20" t="str">
        <f t="shared" si="419"/>
        <v/>
      </c>
    </row>
    <row r="2674" spans="45:58" ht="14.25" customHeight="1">
      <c r="AS2674" s="18" t="str">
        <f t="shared" si="410"/>
        <v/>
      </c>
      <c r="AT2674" s="12" t="str">
        <f t="shared" si="411"/>
        <v/>
      </c>
      <c r="AU2674" s="19" t="str">
        <f t="shared" si="412"/>
        <v/>
      </c>
      <c r="AV2674" s="12" t="str">
        <f t="shared" si="413"/>
        <v/>
      </c>
      <c r="AW2674" s="12" t="str">
        <f t="shared" si="414"/>
        <v/>
      </c>
      <c r="AX2674" s="14" t="str">
        <f t="shared" si="415"/>
        <v/>
      </c>
      <c r="AY2674" s="14" t="str">
        <f>IF($B2674="","",COUNTIFS($B$5:$B2674,$B2674,$AT$5:$AT2674,$AT2674))</f>
        <v/>
      </c>
      <c r="AZ2674" s="14" t="str">
        <f>IF($B2674="","",COUNTIFS($B$5:$B2674,$B2674,$AV$5:$AV2674,$AV2674))</f>
        <v/>
      </c>
      <c r="BA2674" s="14" t="str">
        <f t="shared" si="416"/>
        <v/>
      </c>
      <c r="BB2674" s="14" t="str">
        <f t="shared" si="417"/>
        <v/>
      </c>
      <c r="BC2674" s="14">
        <f t="shared" si="418"/>
        <v>0</v>
      </c>
      <c r="BF2674" s="20" t="str">
        <f t="shared" si="419"/>
        <v/>
      </c>
    </row>
    <row r="2675" spans="45:58" ht="14.25" customHeight="1">
      <c r="AS2675" s="18" t="str">
        <f t="shared" si="410"/>
        <v/>
      </c>
      <c r="AT2675" s="12" t="str">
        <f t="shared" si="411"/>
        <v/>
      </c>
      <c r="AU2675" s="19" t="str">
        <f t="shared" si="412"/>
        <v/>
      </c>
      <c r="AV2675" s="12" t="str">
        <f t="shared" si="413"/>
        <v/>
      </c>
      <c r="AW2675" s="12" t="str">
        <f t="shared" si="414"/>
        <v/>
      </c>
      <c r="AX2675" s="14" t="str">
        <f t="shared" si="415"/>
        <v/>
      </c>
      <c r="AY2675" s="14" t="str">
        <f>IF($B2675="","",COUNTIFS($B$5:$B2675,$B2675,$AT$5:$AT2675,$AT2675))</f>
        <v/>
      </c>
      <c r="AZ2675" s="14" t="str">
        <f>IF($B2675="","",COUNTIFS($B$5:$B2675,$B2675,$AV$5:$AV2675,$AV2675))</f>
        <v/>
      </c>
      <c r="BA2675" s="14" t="str">
        <f t="shared" si="416"/>
        <v/>
      </c>
      <c r="BB2675" s="14" t="str">
        <f t="shared" si="417"/>
        <v/>
      </c>
      <c r="BC2675" s="14">
        <f t="shared" si="418"/>
        <v>0</v>
      </c>
      <c r="BF2675" s="20" t="str">
        <f t="shared" si="419"/>
        <v/>
      </c>
    </row>
    <row r="2676" spans="45:58" ht="14.25" customHeight="1">
      <c r="AS2676" s="18" t="str">
        <f t="shared" si="410"/>
        <v/>
      </c>
      <c r="AT2676" s="12" t="str">
        <f t="shared" si="411"/>
        <v/>
      </c>
      <c r="AU2676" s="19" t="str">
        <f t="shared" si="412"/>
        <v/>
      </c>
      <c r="AV2676" s="12" t="str">
        <f t="shared" si="413"/>
        <v/>
      </c>
      <c r="AW2676" s="12" t="str">
        <f t="shared" si="414"/>
        <v/>
      </c>
      <c r="AX2676" s="14" t="str">
        <f t="shared" si="415"/>
        <v/>
      </c>
      <c r="AY2676" s="14" t="str">
        <f>IF($B2676="","",COUNTIFS($B$5:$B2676,$B2676,$AT$5:$AT2676,$AT2676))</f>
        <v/>
      </c>
      <c r="AZ2676" s="14" t="str">
        <f>IF($B2676="","",COUNTIFS($B$5:$B2676,$B2676,$AV$5:$AV2676,$AV2676))</f>
        <v/>
      </c>
      <c r="BA2676" s="14" t="str">
        <f t="shared" si="416"/>
        <v/>
      </c>
      <c r="BB2676" s="14" t="str">
        <f t="shared" si="417"/>
        <v/>
      </c>
      <c r="BC2676" s="14">
        <f t="shared" si="418"/>
        <v>0</v>
      </c>
      <c r="BF2676" s="20" t="str">
        <f t="shared" si="419"/>
        <v/>
      </c>
    </row>
    <row r="2677" spans="45:58" ht="14.25" customHeight="1">
      <c r="AS2677" s="18" t="str">
        <f t="shared" si="410"/>
        <v/>
      </c>
      <c r="AT2677" s="12" t="str">
        <f t="shared" si="411"/>
        <v/>
      </c>
      <c r="AU2677" s="19" t="str">
        <f t="shared" si="412"/>
        <v/>
      </c>
      <c r="AV2677" s="12" t="str">
        <f t="shared" si="413"/>
        <v/>
      </c>
      <c r="AW2677" s="12" t="str">
        <f t="shared" si="414"/>
        <v/>
      </c>
      <c r="AX2677" s="14" t="str">
        <f t="shared" si="415"/>
        <v/>
      </c>
      <c r="AY2677" s="14" t="str">
        <f>IF($B2677="","",COUNTIFS($B$5:$B2677,$B2677,$AT$5:$AT2677,$AT2677))</f>
        <v/>
      </c>
      <c r="AZ2677" s="14" t="str">
        <f>IF($B2677="","",COUNTIFS($B$5:$B2677,$B2677,$AV$5:$AV2677,$AV2677))</f>
        <v/>
      </c>
      <c r="BA2677" s="14" t="str">
        <f t="shared" si="416"/>
        <v/>
      </c>
      <c r="BB2677" s="14" t="str">
        <f t="shared" si="417"/>
        <v/>
      </c>
      <c r="BC2677" s="14">
        <f t="shared" si="418"/>
        <v>0</v>
      </c>
      <c r="BF2677" s="20" t="str">
        <f t="shared" si="419"/>
        <v/>
      </c>
    </row>
    <row r="2678" spans="45:58" ht="14.25" customHeight="1">
      <c r="AS2678" s="18" t="str">
        <f t="shared" si="410"/>
        <v/>
      </c>
      <c r="AT2678" s="12" t="str">
        <f t="shared" si="411"/>
        <v/>
      </c>
      <c r="AU2678" s="19" t="str">
        <f t="shared" si="412"/>
        <v/>
      </c>
      <c r="AV2678" s="12" t="str">
        <f t="shared" si="413"/>
        <v/>
      </c>
      <c r="AW2678" s="12" t="str">
        <f t="shared" si="414"/>
        <v/>
      </c>
      <c r="AX2678" s="14" t="str">
        <f t="shared" si="415"/>
        <v/>
      </c>
      <c r="AY2678" s="14" t="str">
        <f>IF($B2678="","",COUNTIFS($B$5:$B2678,$B2678,$AT$5:$AT2678,$AT2678))</f>
        <v/>
      </c>
      <c r="AZ2678" s="14" t="str">
        <f>IF($B2678="","",COUNTIFS($B$5:$B2678,$B2678,$AV$5:$AV2678,$AV2678))</f>
        <v/>
      </c>
      <c r="BA2678" s="14" t="str">
        <f t="shared" si="416"/>
        <v/>
      </c>
      <c r="BB2678" s="14" t="str">
        <f t="shared" si="417"/>
        <v/>
      </c>
      <c r="BC2678" s="14">
        <f t="shared" si="418"/>
        <v>0</v>
      </c>
      <c r="BF2678" s="20" t="str">
        <f t="shared" si="419"/>
        <v/>
      </c>
    </row>
    <row r="2679" spans="45:58" ht="14.25" customHeight="1">
      <c r="AS2679" s="18" t="str">
        <f t="shared" si="410"/>
        <v/>
      </c>
      <c r="AT2679" s="12" t="str">
        <f t="shared" si="411"/>
        <v/>
      </c>
      <c r="AU2679" s="19" t="str">
        <f t="shared" si="412"/>
        <v/>
      </c>
      <c r="AV2679" s="12" t="str">
        <f t="shared" si="413"/>
        <v/>
      </c>
      <c r="AW2679" s="12" t="str">
        <f t="shared" si="414"/>
        <v/>
      </c>
      <c r="AX2679" s="14" t="str">
        <f t="shared" si="415"/>
        <v/>
      </c>
      <c r="AY2679" s="14" t="str">
        <f>IF($B2679="","",COUNTIFS($B$5:$B2679,$B2679,$AT$5:$AT2679,$AT2679))</f>
        <v/>
      </c>
      <c r="AZ2679" s="14" t="str">
        <f>IF($B2679="","",COUNTIFS($B$5:$B2679,$B2679,$AV$5:$AV2679,$AV2679))</f>
        <v/>
      </c>
      <c r="BA2679" s="14" t="str">
        <f t="shared" si="416"/>
        <v/>
      </c>
      <c r="BB2679" s="14" t="str">
        <f t="shared" si="417"/>
        <v/>
      </c>
      <c r="BC2679" s="14">
        <f t="shared" si="418"/>
        <v>0</v>
      </c>
      <c r="BF2679" s="20" t="str">
        <f t="shared" si="419"/>
        <v/>
      </c>
    </row>
    <row r="2680" spans="45:58" ht="14.25" customHeight="1">
      <c r="AS2680" s="18" t="str">
        <f t="shared" si="410"/>
        <v/>
      </c>
      <c r="AT2680" s="12" t="str">
        <f t="shared" si="411"/>
        <v/>
      </c>
      <c r="AU2680" s="19" t="str">
        <f t="shared" si="412"/>
        <v/>
      </c>
      <c r="AV2680" s="12" t="str">
        <f t="shared" si="413"/>
        <v/>
      </c>
      <c r="AW2680" s="12" t="str">
        <f t="shared" si="414"/>
        <v/>
      </c>
      <c r="AX2680" s="14" t="str">
        <f t="shared" si="415"/>
        <v/>
      </c>
      <c r="AY2680" s="14" t="str">
        <f>IF($B2680="","",COUNTIFS($B$5:$B2680,$B2680,$AT$5:$AT2680,$AT2680))</f>
        <v/>
      </c>
      <c r="AZ2680" s="14" t="str">
        <f>IF($B2680="","",COUNTIFS($B$5:$B2680,$B2680,$AV$5:$AV2680,$AV2680))</f>
        <v/>
      </c>
      <c r="BA2680" s="14" t="str">
        <f t="shared" si="416"/>
        <v/>
      </c>
      <c r="BB2680" s="14" t="str">
        <f t="shared" si="417"/>
        <v/>
      </c>
      <c r="BC2680" s="14">
        <f t="shared" si="418"/>
        <v>0</v>
      </c>
      <c r="BF2680" s="20" t="str">
        <f t="shared" si="419"/>
        <v/>
      </c>
    </row>
    <row r="2681" spans="45:58" ht="14.25" customHeight="1">
      <c r="AS2681" s="18" t="str">
        <f t="shared" si="410"/>
        <v/>
      </c>
      <c r="AT2681" s="12" t="str">
        <f t="shared" si="411"/>
        <v/>
      </c>
      <c r="AU2681" s="19" t="str">
        <f t="shared" si="412"/>
        <v/>
      </c>
      <c r="AV2681" s="12" t="str">
        <f t="shared" si="413"/>
        <v/>
      </c>
      <c r="AW2681" s="12" t="str">
        <f t="shared" si="414"/>
        <v/>
      </c>
      <c r="AX2681" s="14" t="str">
        <f t="shared" si="415"/>
        <v/>
      </c>
      <c r="AY2681" s="14" t="str">
        <f>IF($B2681="","",COUNTIFS($B$5:$B2681,$B2681,$AT$5:$AT2681,$AT2681))</f>
        <v/>
      </c>
      <c r="AZ2681" s="14" t="str">
        <f>IF($B2681="","",COUNTIFS($B$5:$B2681,$B2681,$AV$5:$AV2681,$AV2681))</f>
        <v/>
      </c>
      <c r="BA2681" s="14" t="str">
        <f t="shared" si="416"/>
        <v/>
      </c>
      <c r="BB2681" s="14" t="str">
        <f t="shared" si="417"/>
        <v/>
      </c>
      <c r="BC2681" s="14">
        <f t="shared" si="418"/>
        <v>0</v>
      </c>
      <c r="BF2681" s="20" t="str">
        <f t="shared" si="419"/>
        <v/>
      </c>
    </row>
    <row r="2682" spans="45:58" ht="14.25" customHeight="1">
      <c r="AS2682" s="18" t="str">
        <f t="shared" si="410"/>
        <v/>
      </c>
      <c r="AT2682" s="12" t="str">
        <f t="shared" si="411"/>
        <v/>
      </c>
      <c r="AU2682" s="19" t="str">
        <f t="shared" si="412"/>
        <v/>
      </c>
      <c r="AV2682" s="12" t="str">
        <f t="shared" si="413"/>
        <v/>
      </c>
      <c r="AW2682" s="12" t="str">
        <f t="shared" si="414"/>
        <v/>
      </c>
      <c r="AX2682" s="14" t="str">
        <f t="shared" si="415"/>
        <v/>
      </c>
      <c r="AY2682" s="14" t="str">
        <f>IF($B2682="","",COUNTIFS($B$5:$B2682,$B2682,$AT$5:$AT2682,$AT2682))</f>
        <v/>
      </c>
      <c r="AZ2682" s="14" t="str">
        <f>IF($B2682="","",COUNTIFS($B$5:$B2682,$B2682,$AV$5:$AV2682,$AV2682))</f>
        <v/>
      </c>
      <c r="BA2682" s="14" t="str">
        <f t="shared" si="416"/>
        <v/>
      </c>
      <c r="BB2682" s="14" t="str">
        <f t="shared" si="417"/>
        <v/>
      </c>
      <c r="BC2682" s="14">
        <f t="shared" si="418"/>
        <v>0</v>
      </c>
      <c r="BF2682" s="20" t="str">
        <f t="shared" si="419"/>
        <v/>
      </c>
    </row>
    <row r="2683" spans="45:58" ht="14.25" customHeight="1">
      <c r="AS2683" s="18" t="str">
        <f t="shared" si="410"/>
        <v/>
      </c>
      <c r="AT2683" s="12" t="str">
        <f t="shared" si="411"/>
        <v/>
      </c>
      <c r="AU2683" s="19" t="str">
        <f t="shared" si="412"/>
        <v/>
      </c>
      <c r="AV2683" s="12" t="str">
        <f t="shared" si="413"/>
        <v/>
      </c>
      <c r="AW2683" s="12" t="str">
        <f t="shared" si="414"/>
        <v/>
      </c>
      <c r="AX2683" s="14" t="str">
        <f t="shared" si="415"/>
        <v/>
      </c>
      <c r="AY2683" s="14" t="str">
        <f>IF($B2683="","",COUNTIFS($B$5:$B2683,$B2683,$AT$5:$AT2683,$AT2683))</f>
        <v/>
      </c>
      <c r="AZ2683" s="14" t="str">
        <f>IF($B2683="","",COUNTIFS($B$5:$B2683,$B2683,$AV$5:$AV2683,$AV2683))</f>
        <v/>
      </c>
      <c r="BA2683" s="14" t="str">
        <f t="shared" si="416"/>
        <v/>
      </c>
      <c r="BB2683" s="14" t="str">
        <f t="shared" si="417"/>
        <v/>
      </c>
      <c r="BC2683" s="14">
        <f t="shared" si="418"/>
        <v>0</v>
      </c>
      <c r="BF2683" s="20" t="str">
        <f t="shared" si="419"/>
        <v/>
      </c>
    </row>
    <row r="2684" spans="45:58" ht="14.25" customHeight="1">
      <c r="AS2684" s="18" t="str">
        <f t="shared" si="410"/>
        <v/>
      </c>
      <c r="AT2684" s="12" t="str">
        <f t="shared" si="411"/>
        <v/>
      </c>
      <c r="AU2684" s="19" t="str">
        <f t="shared" si="412"/>
        <v/>
      </c>
      <c r="AV2684" s="12" t="str">
        <f t="shared" si="413"/>
        <v/>
      </c>
      <c r="AW2684" s="12" t="str">
        <f t="shared" si="414"/>
        <v/>
      </c>
      <c r="AX2684" s="14" t="str">
        <f t="shared" si="415"/>
        <v/>
      </c>
      <c r="AY2684" s="14" t="str">
        <f>IF($B2684="","",COUNTIFS($B$5:$B2684,$B2684,$AT$5:$AT2684,$AT2684))</f>
        <v/>
      </c>
      <c r="AZ2684" s="14" t="str">
        <f>IF($B2684="","",COUNTIFS($B$5:$B2684,$B2684,$AV$5:$AV2684,$AV2684))</f>
        <v/>
      </c>
      <c r="BA2684" s="14" t="str">
        <f t="shared" si="416"/>
        <v/>
      </c>
      <c r="BB2684" s="14" t="str">
        <f t="shared" si="417"/>
        <v/>
      </c>
      <c r="BC2684" s="14">
        <f t="shared" si="418"/>
        <v>0</v>
      </c>
      <c r="BF2684" s="20" t="str">
        <f t="shared" si="419"/>
        <v/>
      </c>
    </row>
    <row r="2685" spans="45:58" ht="14.25" customHeight="1">
      <c r="AS2685" s="18" t="str">
        <f t="shared" si="410"/>
        <v/>
      </c>
      <c r="AT2685" s="12" t="str">
        <f t="shared" si="411"/>
        <v/>
      </c>
      <c r="AU2685" s="19" t="str">
        <f t="shared" si="412"/>
        <v/>
      </c>
      <c r="AV2685" s="12" t="str">
        <f t="shared" si="413"/>
        <v/>
      </c>
      <c r="AW2685" s="12" t="str">
        <f t="shared" si="414"/>
        <v/>
      </c>
      <c r="AX2685" s="14" t="str">
        <f t="shared" si="415"/>
        <v/>
      </c>
      <c r="AY2685" s="14" t="str">
        <f>IF($B2685="","",COUNTIFS($B$5:$B2685,$B2685,$AT$5:$AT2685,$AT2685))</f>
        <v/>
      </c>
      <c r="AZ2685" s="14" t="str">
        <f>IF($B2685="","",COUNTIFS($B$5:$B2685,$B2685,$AV$5:$AV2685,$AV2685))</f>
        <v/>
      </c>
      <c r="BA2685" s="14" t="str">
        <f t="shared" si="416"/>
        <v/>
      </c>
      <c r="BB2685" s="14" t="str">
        <f t="shared" si="417"/>
        <v/>
      </c>
      <c r="BC2685" s="14">
        <f t="shared" si="418"/>
        <v>0</v>
      </c>
      <c r="BF2685" s="20" t="str">
        <f t="shared" si="419"/>
        <v/>
      </c>
    </row>
    <row r="2686" spans="45:58" ht="14.25" customHeight="1">
      <c r="AS2686" s="18" t="str">
        <f t="shared" si="410"/>
        <v/>
      </c>
      <c r="AT2686" s="12" t="str">
        <f t="shared" si="411"/>
        <v/>
      </c>
      <c r="AU2686" s="19" t="str">
        <f t="shared" si="412"/>
        <v/>
      </c>
      <c r="AV2686" s="12" t="str">
        <f t="shared" si="413"/>
        <v/>
      </c>
      <c r="AW2686" s="12" t="str">
        <f t="shared" si="414"/>
        <v/>
      </c>
      <c r="AX2686" s="14" t="str">
        <f t="shared" si="415"/>
        <v/>
      </c>
      <c r="AY2686" s="14" t="str">
        <f>IF($B2686="","",COUNTIFS($B$5:$B2686,$B2686,$AT$5:$AT2686,$AT2686))</f>
        <v/>
      </c>
      <c r="AZ2686" s="14" t="str">
        <f>IF($B2686="","",COUNTIFS($B$5:$B2686,$B2686,$AV$5:$AV2686,$AV2686))</f>
        <v/>
      </c>
      <c r="BA2686" s="14" t="str">
        <f t="shared" si="416"/>
        <v/>
      </c>
      <c r="BB2686" s="14" t="str">
        <f t="shared" si="417"/>
        <v/>
      </c>
      <c r="BC2686" s="14">
        <f t="shared" si="418"/>
        <v>0</v>
      </c>
      <c r="BF2686" s="20" t="str">
        <f t="shared" si="419"/>
        <v/>
      </c>
    </row>
    <row r="2687" spans="45:58" ht="14.25" customHeight="1">
      <c r="AS2687" s="18" t="str">
        <f t="shared" si="410"/>
        <v/>
      </c>
      <c r="AT2687" s="12" t="str">
        <f t="shared" si="411"/>
        <v/>
      </c>
      <c r="AU2687" s="19" t="str">
        <f t="shared" si="412"/>
        <v/>
      </c>
      <c r="AV2687" s="12" t="str">
        <f t="shared" si="413"/>
        <v/>
      </c>
      <c r="AW2687" s="12" t="str">
        <f t="shared" si="414"/>
        <v/>
      </c>
      <c r="AX2687" s="14" t="str">
        <f t="shared" si="415"/>
        <v/>
      </c>
      <c r="AY2687" s="14" t="str">
        <f>IF($B2687="","",COUNTIFS($B$5:$B2687,$B2687,$AT$5:$AT2687,$AT2687))</f>
        <v/>
      </c>
      <c r="AZ2687" s="14" t="str">
        <f>IF($B2687="","",COUNTIFS($B$5:$B2687,$B2687,$AV$5:$AV2687,$AV2687))</f>
        <v/>
      </c>
      <c r="BA2687" s="14" t="str">
        <f t="shared" si="416"/>
        <v/>
      </c>
      <c r="BB2687" s="14" t="str">
        <f t="shared" si="417"/>
        <v/>
      </c>
      <c r="BC2687" s="14">
        <f t="shared" si="418"/>
        <v>0</v>
      </c>
      <c r="BF2687" s="20" t="str">
        <f t="shared" si="419"/>
        <v/>
      </c>
    </row>
    <row r="2688" spans="45:58" ht="14.25" customHeight="1">
      <c r="AS2688" s="18" t="str">
        <f t="shared" si="410"/>
        <v/>
      </c>
      <c r="AT2688" s="12" t="str">
        <f t="shared" si="411"/>
        <v/>
      </c>
      <c r="AU2688" s="19" t="str">
        <f t="shared" si="412"/>
        <v/>
      </c>
      <c r="AV2688" s="12" t="str">
        <f t="shared" si="413"/>
        <v/>
      </c>
      <c r="AW2688" s="12" t="str">
        <f t="shared" si="414"/>
        <v/>
      </c>
      <c r="AX2688" s="14" t="str">
        <f t="shared" si="415"/>
        <v/>
      </c>
      <c r="AY2688" s="14" t="str">
        <f>IF($B2688="","",COUNTIFS($B$5:$B2688,$B2688,$AT$5:$AT2688,$AT2688))</f>
        <v/>
      </c>
      <c r="AZ2688" s="14" t="str">
        <f>IF($B2688="","",COUNTIFS($B$5:$B2688,$B2688,$AV$5:$AV2688,$AV2688))</f>
        <v/>
      </c>
      <c r="BA2688" s="14" t="str">
        <f t="shared" si="416"/>
        <v/>
      </c>
      <c r="BB2688" s="14" t="str">
        <f t="shared" si="417"/>
        <v/>
      </c>
      <c r="BC2688" s="14">
        <f t="shared" si="418"/>
        <v>0</v>
      </c>
      <c r="BF2688" s="20" t="str">
        <f t="shared" si="419"/>
        <v/>
      </c>
    </row>
    <row r="2689" spans="45:58" ht="14.25" customHeight="1">
      <c r="AS2689" s="18" t="str">
        <f t="shared" si="410"/>
        <v/>
      </c>
      <c r="AT2689" s="12" t="str">
        <f t="shared" si="411"/>
        <v/>
      </c>
      <c r="AU2689" s="19" t="str">
        <f t="shared" si="412"/>
        <v/>
      </c>
      <c r="AV2689" s="12" t="str">
        <f t="shared" si="413"/>
        <v/>
      </c>
      <c r="AW2689" s="12" t="str">
        <f t="shared" si="414"/>
        <v/>
      </c>
      <c r="AX2689" s="14" t="str">
        <f t="shared" si="415"/>
        <v/>
      </c>
      <c r="AY2689" s="14" t="str">
        <f>IF($B2689="","",COUNTIFS($B$5:$B2689,$B2689,$AT$5:$AT2689,$AT2689))</f>
        <v/>
      </c>
      <c r="AZ2689" s="14" t="str">
        <f>IF($B2689="","",COUNTIFS($B$5:$B2689,$B2689,$AV$5:$AV2689,$AV2689))</f>
        <v/>
      </c>
      <c r="BA2689" s="14" t="str">
        <f t="shared" si="416"/>
        <v/>
      </c>
      <c r="BB2689" s="14" t="str">
        <f t="shared" si="417"/>
        <v/>
      </c>
      <c r="BC2689" s="14">
        <f t="shared" si="418"/>
        <v>0</v>
      </c>
      <c r="BF2689" s="20" t="str">
        <f t="shared" si="419"/>
        <v/>
      </c>
    </row>
    <row r="2690" spans="45:58" ht="14.25" customHeight="1">
      <c r="AS2690" s="18" t="str">
        <f t="shared" si="410"/>
        <v/>
      </c>
      <c r="AT2690" s="12" t="str">
        <f t="shared" si="411"/>
        <v/>
      </c>
      <c r="AU2690" s="19" t="str">
        <f t="shared" si="412"/>
        <v/>
      </c>
      <c r="AV2690" s="12" t="str">
        <f t="shared" si="413"/>
        <v/>
      </c>
      <c r="AW2690" s="12" t="str">
        <f t="shared" si="414"/>
        <v/>
      </c>
      <c r="AX2690" s="14" t="str">
        <f t="shared" si="415"/>
        <v/>
      </c>
      <c r="AY2690" s="14" t="str">
        <f>IF($B2690="","",COUNTIFS($B$5:$B2690,$B2690,$AT$5:$AT2690,$AT2690))</f>
        <v/>
      </c>
      <c r="AZ2690" s="14" t="str">
        <f>IF($B2690="","",COUNTIFS($B$5:$B2690,$B2690,$AV$5:$AV2690,$AV2690))</f>
        <v/>
      </c>
      <c r="BA2690" s="14" t="str">
        <f t="shared" si="416"/>
        <v/>
      </c>
      <c r="BB2690" s="14" t="str">
        <f t="shared" si="417"/>
        <v/>
      </c>
      <c r="BC2690" s="14">
        <f t="shared" si="418"/>
        <v>0</v>
      </c>
      <c r="BF2690" s="20" t="str">
        <f t="shared" si="419"/>
        <v/>
      </c>
    </row>
    <row r="2691" spans="45:58" ht="14.25" customHeight="1">
      <c r="AS2691" s="18" t="str">
        <f t="shared" si="410"/>
        <v/>
      </c>
      <c r="AT2691" s="12" t="str">
        <f t="shared" si="411"/>
        <v/>
      </c>
      <c r="AU2691" s="19" t="str">
        <f t="shared" si="412"/>
        <v/>
      </c>
      <c r="AV2691" s="12" t="str">
        <f t="shared" si="413"/>
        <v/>
      </c>
      <c r="AW2691" s="12" t="str">
        <f t="shared" si="414"/>
        <v/>
      </c>
      <c r="AX2691" s="14" t="str">
        <f t="shared" si="415"/>
        <v/>
      </c>
      <c r="AY2691" s="14" t="str">
        <f>IF($B2691="","",COUNTIFS($B$5:$B2691,$B2691,$AT$5:$AT2691,$AT2691))</f>
        <v/>
      </c>
      <c r="AZ2691" s="14" t="str">
        <f>IF($B2691="","",COUNTIFS($B$5:$B2691,$B2691,$AV$5:$AV2691,$AV2691))</f>
        <v/>
      </c>
      <c r="BA2691" s="14" t="str">
        <f t="shared" si="416"/>
        <v/>
      </c>
      <c r="BB2691" s="14" t="str">
        <f t="shared" si="417"/>
        <v/>
      </c>
      <c r="BC2691" s="14">
        <f t="shared" si="418"/>
        <v>0</v>
      </c>
      <c r="BF2691" s="20" t="str">
        <f t="shared" si="419"/>
        <v/>
      </c>
    </row>
    <row r="2692" spans="45:58" ht="14.25" customHeight="1">
      <c r="AS2692" s="18" t="str">
        <f t="shared" si="410"/>
        <v/>
      </c>
      <c r="AT2692" s="12" t="str">
        <f t="shared" si="411"/>
        <v/>
      </c>
      <c r="AU2692" s="19" t="str">
        <f t="shared" si="412"/>
        <v/>
      </c>
      <c r="AV2692" s="12" t="str">
        <f t="shared" si="413"/>
        <v/>
      </c>
      <c r="AW2692" s="12" t="str">
        <f t="shared" si="414"/>
        <v/>
      </c>
      <c r="AX2692" s="14" t="str">
        <f t="shared" si="415"/>
        <v/>
      </c>
      <c r="AY2692" s="14" t="str">
        <f>IF($B2692="","",COUNTIFS($B$5:$B2692,$B2692,$AT$5:$AT2692,$AT2692))</f>
        <v/>
      </c>
      <c r="AZ2692" s="14" t="str">
        <f>IF($B2692="","",COUNTIFS($B$5:$B2692,$B2692,$AV$5:$AV2692,$AV2692))</f>
        <v/>
      </c>
      <c r="BA2692" s="14" t="str">
        <f t="shared" si="416"/>
        <v/>
      </c>
      <c r="BB2692" s="14" t="str">
        <f t="shared" si="417"/>
        <v/>
      </c>
      <c r="BC2692" s="14">
        <f t="shared" si="418"/>
        <v>0</v>
      </c>
      <c r="BF2692" s="20" t="str">
        <f t="shared" si="419"/>
        <v/>
      </c>
    </row>
    <row r="2693" spans="45:58" ht="14.25" customHeight="1">
      <c r="AS2693" s="18" t="str">
        <f t="shared" ref="AS2693:AS2756" si="420">IF($B2693="","",SUM($H2693,$J2693,$L2693,$N2693,$P2693,$R2693,$T2693,$V2693,$X2693,$Z2693,$AB2693,$AD2693,$AF2693,$AH2693,$AJ2693,$AL2693,$AN2693))</f>
        <v/>
      </c>
      <c r="AT2693" s="12" t="str">
        <f t="shared" ref="AT2693:AT2756" si="421">IF($C2693="","",DATE(YEAR($C2693),MONTH($C2693),1))</f>
        <v/>
      </c>
      <c r="AU2693" s="19" t="str">
        <f t="shared" ref="AU2693:AU2756" si="422">IF($AT2693="","",TEXT($AT2693,"mmmm yyyy"))</f>
        <v/>
      </c>
      <c r="AV2693" s="12" t="str">
        <f t="shared" ref="AV2693:AV2756" si="423">IF($C2693="","",$C2693-WEEKDAY($C2693,2)+1)</f>
        <v/>
      </c>
      <c r="AW2693" s="12" t="str">
        <f t="shared" ref="AW2693:AW2756" si="424">IF($AV2693="","",$AV2693+6)</f>
        <v/>
      </c>
      <c r="AX2693" s="14" t="str">
        <f t="shared" ref="AX2693:AX2756" si="425">IF($AV2693="","",TEXT($AV2693,"dd/mm/yyyy")&amp;" - "&amp;TEXT($AW2693,"dd/mm/yyyy"))</f>
        <v/>
      </c>
      <c r="AY2693" s="14" t="str">
        <f>IF($B2693="","",COUNTIFS($B$5:$B2693,$B2693,$AT$5:$AT2693,$AT2693))</f>
        <v/>
      </c>
      <c r="AZ2693" s="14" t="str">
        <f>IF($B2693="","",COUNTIFS($B$5:$B2693,$B2693,$AV$5:$AV2693,$AV2693))</f>
        <v/>
      </c>
      <c r="BA2693" s="14" t="str">
        <f t="shared" ref="BA2693:BA2756" si="426">IF($B2693="","",TEXT($AY2693,"00")&amp;"|"&amp;$B2693&amp;"|"&amp;TEXT($AT2693,"yyyymmdd"))</f>
        <v/>
      </c>
      <c r="BB2693" s="14" t="str">
        <f t="shared" ref="BB2693:BB2756" si="427">IF($B2693="","",TEXT($AZ2693,"00")&amp;"|"&amp;$B2693&amp;"|"&amp;TEXT($AV2693,"yyyymmdd"))</f>
        <v/>
      </c>
      <c r="BC2693" s="14">
        <f t="shared" ref="BC2693:BC2756" si="428">IF(OR($AP2693="YES",$AP2693="Yes",$AP2693="Y",$AP2693=1),1,0)</f>
        <v>0</v>
      </c>
      <c r="BF2693" s="20" t="str">
        <f t="shared" ref="BF2693:BF2756" si="429">IF($C2693="","",IF($C2693&gt;=DATE(2026,6,1),"QA-2026-06",IF($C2693&gt;=DATE(2026,5,1),"May 2026+",IF($C2693&gt;=DATE(2026,4,1),"April 2026",IF($C2693&gt;=DATE(2026,3,1),"March 2026","Jan-Feb 2026")))))</f>
        <v/>
      </c>
    </row>
    <row r="2694" spans="45:58" ht="14.25" customHeight="1">
      <c r="AS2694" s="18" t="str">
        <f t="shared" si="420"/>
        <v/>
      </c>
      <c r="AT2694" s="12" t="str">
        <f t="shared" si="421"/>
        <v/>
      </c>
      <c r="AU2694" s="19" t="str">
        <f t="shared" si="422"/>
        <v/>
      </c>
      <c r="AV2694" s="12" t="str">
        <f t="shared" si="423"/>
        <v/>
      </c>
      <c r="AW2694" s="12" t="str">
        <f t="shared" si="424"/>
        <v/>
      </c>
      <c r="AX2694" s="14" t="str">
        <f t="shared" si="425"/>
        <v/>
      </c>
      <c r="AY2694" s="14" t="str">
        <f>IF($B2694="","",COUNTIFS($B$5:$B2694,$B2694,$AT$5:$AT2694,$AT2694))</f>
        <v/>
      </c>
      <c r="AZ2694" s="14" t="str">
        <f>IF($B2694="","",COUNTIFS($B$5:$B2694,$B2694,$AV$5:$AV2694,$AV2694))</f>
        <v/>
      </c>
      <c r="BA2694" s="14" t="str">
        <f t="shared" si="426"/>
        <v/>
      </c>
      <c r="BB2694" s="14" t="str">
        <f t="shared" si="427"/>
        <v/>
      </c>
      <c r="BC2694" s="14">
        <f t="shared" si="428"/>
        <v>0</v>
      </c>
      <c r="BF2694" s="20" t="str">
        <f t="shared" si="429"/>
        <v/>
      </c>
    </row>
    <row r="2695" spans="45:58" ht="14.25" customHeight="1">
      <c r="AS2695" s="18" t="str">
        <f t="shared" si="420"/>
        <v/>
      </c>
      <c r="AT2695" s="12" t="str">
        <f t="shared" si="421"/>
        <v/>
      </c>
      <c r="AU2695" s="19" t="str">
        <f t="shared" si="422"/>
        <v/>
      </c>
      <c r="AV2695" s="12" t="str">
        <f t="shared" si="423"/>
        <v/>
      </c>
      <c r="AW2695" s="12" t="str">
        <f t="shared" si="424"/>
        <v/>
      </c>
      <c r="AX2695" s="14" t="str">
        <f t="shared" si="425"/>
        <v/>
      </c>
      <c r="AY2695" s="14" t="str">
        <f>IF($B2695="","",COUNTIFS($B$5:$B2695,$B2695,$AT$5:$AT2695,$AT2695))</f>
        <v/>
      </c>
      <c r="AZ2695" s="14" t="str">
        <f>IF($B2695="","",COUNTIFS($B$5:$B2695,$B2695,$AV$5:$AV2695,$AV2695))</f>
        <v/>
      </c>
      <c r="BA2695" s="14" t="str">
        <f t="shared" si="426"/>
        <v/>
      </c>
      <c r="BB2695" s="14" t="str">
        <f t="shared" si="427"/>
        <v/>
      </c>
      <c r="BC2695" s="14">
        <f t="shared" si="428"/>
        <v>0</v>
      </c>
      <c r="BF2695" s="20" t="str">
        <f t="shared" si="429"/>
        <v/>
      </c>
    </row>
    <row r="2696" spans="45:58" ht="14.25" customHeight="1">
      <c r="AS2696" s="18" t="str">
        <f t="shared" si="420"/>
        <v/>
      </c>
      <c r="AT2696" s="12" t="str">
        <f t="shared" si="421"/>
        <v/>
      </c>
      <c r="AU2696" s="19" t="str">
        <f t="shared" si="422"/>
        <v/>
      </c>
      <c r="AV2696" s="12" t="str">
        <f t="shared" si="423"/>
        <v/>
      </c>
      <c r="AW2696" s="12" t="str">
        <f t="shared" si="424"/>
        <v/>
      </c>
      <c r="AX2696" s="14" t="str">
        <f t="shared" si="425"/>
        <v/>
      </c>
      <c r="AY2696" s="14" t="str">
        <f>IF($B2696="","",COUNTIFS($B$5:$B2696,$B2696,$AT$5:$AT2696,$AT2696))</f>
        <v/>
      </c>
      <c r="AZ2696" s="14" t="str">
        <f>IF($B2696="","",COUNTIFS($B$5:$B2696,$B2696,$AV$5:$AV2696,$AV2696))</f>
        <v/>
      </c>
      <c r="BA2696" s="14" t="str">
        <f t="shared" si="426"/>
        <v/>
      </c>
      <c r="BB2696" s="14" t="str">
        <f t="shared" si="427"/>
        <v/>
      </c>
      <c r="BC2696" s="14">
        <f t="shared" si="428"/>
        <v>0</v>
      </c>
      <c r="BF2696" s="20" t="str">
        <f t="shared" si="429"/>
        <v/>
      </c>
    </row>
    <row r="2697" spans="45:58" ht="14.25" customHeight="1">
      <c r="AS2697" s="18" t="str">
        <f t="shared" si="420"/>
        <v/>
      </c>
      <c r="AT2697" s="12" t="str">
        <f t="shared" si="421"/>
        <v/>
      </c>
      <c r="AU2697" s="19" t="str">
        <f t="shared" si="422"/>
        <v/>
      </c>
      <c r="AV2697" s="12" t="str">
        <f t="shared" si="423"/>
        <v/>
      </c>
      <c r="AW2697" s="12" t="str">
        <f t="shared" si="424"/>
        <v/>
      </c>
      <c r="AX2697" s="14" t="str">
        <f t="shared" si="425"/>
        <v/>
      </c>
      <c r="AY2697" s="14" t="str">
        <f>IF($B2697="","",COUNTIFS($B$5:$B2697,$B2697,$AT$5:$AT2697,$AT2697))</f>
        <v/>
      </c>
      <c r="AZ2697" s="14" t="str">
        <f>IF($B2697="","",COUNTIFS($B$5:$B2697,$B2697,$AV$5:$AV2697,$AV2697))</f>
        <v/>
      </c>
      <c r="BA2697" s="14" t="str">
        <f t="shared" si="426"/>
        <v/>
      </c>
      <c r="BB2697" s="14" t="str">
        <f t="shared" si="427"/>
        <v/>
      </c>
      <c r="BC2697" s="14">
        <f t="shared" si="428"/>
        <v>0</v>
      </c>
      <c r="BF2697" s="20" t="str">
        <f t="shared" si="429"/>
        <v/>
      </c>
    </row>
    <row r="2698" spans="45:58" ht="14.25" customHeight="1">
      <c r="AS2698" s="18" t="str">
        <f t="shared" si="420"/>
        <v/>
      </c>
      <c r="AT2698" s="12" t="str">
        <f t="shared" si="421"/>
        <v/>
      </c>
      <c r="AU2698" s="19" t="str">
        <f t="shared" si="422"/>
        <v/>
      </c>
      <c r="AV2698" s="12" t="str">
        <f t="shared" si="423"/>
        <v/>
      </c>
      <c r="AW2698" s="12" t="str">
        <f t="shared" si="424"/>
        <v/>
      </c>
      <c r="AX2698" s="14" t="str">
        <f t="shared" si="425"/>
        <v/>
      </c>
      <c r="AY2698" s="14" t="str">
        <f>IF($B2698="","",COUNTIFS($B$5:$B2698,$B2698,$AT$5:$AT2698,$AT2698))</f>
        <v/>
      </c>
      <c r="AZ2698" s="14" t="str">
        <f>IF($B2698="","",COUNTIFS($B$5:$B2698,$B2698,$AV$5:$AV2698,$AV2698))</f>
        <v/>
      </c>
      <c r="BA2698" s="14" t="str">
        <f t="shared" si="426"/>
        <v/>
      </c>
      <c r="BB2698" s="14" t="str">
        <f t="shared" si="427"/>
        <v/>
      </c>
      <c r="BC2698" s="14">
        <f t="shared" si="428"/>
        <v>0</v>
      </c>
      <c r="BF2698" s="20" t="str">
        <f t="shared" si="429"/>
        <v/>
      </c>
    </row>
    <row r="2699" spans="45:58" ht="14.25" customHeight="1">
      <c r="AS2699" s="18" t="str">
        <f t="shared" si="420"/>
        <v/>
      </c>
      <c r="AT2699" s="12" t="str">
        <f t="shared" si="421"/>
        <v/>
      </c>
      <c r="AU2699" s="19" t="str">
        <f t="shared" si="422"/>
        <v/>
      </c>
      <c r="AV2699" s="12" t="str">
        <f t="shared" si="423"/>
        <v/>
      </c>
      <c r="AW2699" s="12" t="str">
        <f t="shared" si="424"/>
        <v/>
      </c>
      <c r="AX2699" s="14" t="str">
        <f t="shared" si="425"/>
        <v/>
      </c>
      <c r="AY2699" s="14" t="str">
        <f>IF($B2699="","",COUNTIFS($B$5:$B2699,$B2699,$AT$5:$AT2699,$AT2699))</f>
        <v/>
      </c>
      <c r="AZ2699" s="14" t="str">
        <f>IF($B2699="","",COUNTIFS($B$5:$B2699,$B2699,$AV$5:$AV2699,$AV2699))</f>
        <v/>
      </c>
      <c r="BA2699" s="14" t="str">
        <f t="shared" si="426"/>
        <v/>
      </c>
      <c r="BB2699" s="14" t="str">
        <f t="shared" si="427"/>
        <v/>
      </c>
      <c r="BC2699" s="14">
        <f t="shared" si="428"/>
        <v>0</v>
      </c>
      <c r="BF2699" s="20" t="str">
        <f t="shared" si="429"/>
        <v/>
      </c>
    </row>
    <row r="2700" spans="45:58" ht="14.25" customHeight="1">
      <c r="AS2700" s="18" t="str">
        <f t="shared" si="420"/>
        <v/>
      </c>
      <c r="AT2700" s="12" t="str">
        <f t="shared" si="421"/>
        <v/>
      </c>
      <c r="AU2700" s="19" t="str">
        <f t="shared" si="422"/>
        <v/>
      </c>
      <c r="AV2700" s="12" t="str">
        <f t="shared" si="423"/>
        <v/>
      </c>
      <c r="AW2700" s="12" t="str">
        <f t="shared" si="424"/>
        <v/>
      </c>
      <c r="AX2700" s="14" t="str">
        <f t="shared" si="425"/>
        <v/>
      </c>
      <c r="AY2700" s="14" t="str">
        <f>IF($B2700="","",COUNTIFS($B$5:$B2700,$B2700,$AT$5:$AT2700,$AT2700))</f>
        <v/>
      </c>
      <c r="AZ2700" s="14" t="str">
        <f>IF($B2700="","",COUNTIFS($B$5:$B2700,$B2700,$AV$5:$AV2700,$AV2700))</f>
        <v/>
      </c>
      <c r="BA2700" s="14" t="str">
        <f t="shared" si="426"/>
        <v/>
      </c>
      <c r="BB2700" s="14" t="str">
        <f t="shared" si="427"/>
        <v/>
      </c>
      <c r="BC2700" s="14">
        <f t="shared" si="428"/>
        <v>0</v>
      </c>
      <c r="BF2700" s="20" t="str">
        <f t="shared" si="429"/>
        <v/>
      </c>
    </row>
    <row r="2701" spans="45:58" ht="14.25" customHeight="1">
      <c r="AS2701" s="18" t="str">
        <f t="shared" si="420"/>
        <v/>
      </c>
      <c r="AT2701" s="12" t="str">
        <f t="shared" si="421"/>
        <v/>
      </c>
      <c r="AU2701" s="19" t="str">
        <f t="shared" si="422"/>
        <v/>
      </c>
      <c r="AV2701" s="12" t="str">
        <f t="shared" si="423"/>
        <v/>
      </c>
      <c r="AW2701" s="12" t="str">
        <f t="shared" si="424"/>
        <v/>
      </c>
      <c r="AX2701" s="14" t="str">
        <f t="shared" si="425"/>
        <v/>
      </c>
      <c r="AY2701" s="14" t="str">
        <f>IF($B2701="","",COUNTIFS($B$5:$B2701,$B2701,$AT$5:$AT2701,$AT2701))</f>
        <v/>
      </c>
      <c r="AZ2701" s="14" t="str">
        <f>IF($B2701="","",COUNTIFS($B$5:$B2701,$B2701,$AV$5:$AV2701,$AV2701))</f>
        <v/>
      </c>
      <c r="BA2701" s="14" t="str">
        <f t="shared" si="426"/>
        <v/>
      </c>
      <c r="BB2701" s="14" t="str">
        <f t="shared" si="427"/>
        <v/>
      </c>
      <c r="BC2701" s="14">
        <f t="shared" si="428"/>
        <v>0</v>
      </c>
      <c r="BF2701" s="20" t="str">
        <f t="shared" si="429"/>
        <v/>
      </c>
    </row>
    <row r="2702" spans="45:58" ht="14.25" customHeight="1">
      <c r="AS2702" s="18" t="str">
        <f t="shared" si="420"/>
        <v/>
      </c>
      <c r="AT2702" s="12" t="str">
        <f t="shared" si="421"/>
        <v/>
      </c>
      <c r="AU2702" s="19" t="str">
        <f t="shared" si="422"/>
        <v/>
      </c>
      <c r="AV2702" s="12" t="str">
        <f t="shared" si="423"/>
        <v/>
      </c>
      <c r="AW2702" s="12" t="str">
        <f t="shared" si="424"/>
        <v/>
      </c>
      <c r="AX2702" s="14" t="str">
        <f t="shared" si="425"/>
        <v/>
      </c>
      <c r="AY2702" s="14" t="str">
        <f>IF($B2702="","",COUNTIFS($B$5:$B2702,$B2702,$AT$5:$AT2702,$AT2702))</f>
        <v/>
      </c>
      <c r="AZ2702" s="14" t="str">
        <f>IF($B2702="","",COUNTIFS($B$5:$B2702,$B2702,$AV$5:$AV2702,$AV2702))</f>
        <v/>
      </c>
      <c r="BA2702" s="14" t="str">
        <f t="shared" si="426"/>
        <v/>
      </c>
      <c r="BB2702" s="14" t="str">
        <f t="shared" si="427"/>
        <v/>
      </c>
      <c r="BC2702" s="14">
        <f t="shared" si="428"/>
        <v>0</v>
      </c>
      <c r="BF2702" s="20" t="str">
        <f t="shared" si="429"/>
        <v/>
      </c>
    </row>
    <row r="2703" spans="45:58" ht="14.25" customHeight="1">
      <c r="AS2703" s="18" t="str">
        <f t="shared" si="420"/>
        <v/>
      </c>
      <c r="AT2703" s="12" t="str">
        <f t="shared" si="421"/>
        <v/>
      </c>
      <c r="AU2703" s="19" t="str">
        <f t="shared" si="422"/>
        <v/>
      </c>
      <c r="AV2703" s="12" t="str">
        <f t="shared" si="423"/>
        <v/>
      </c>
      <c r="AW2703" s="12" t="str">
        <f t="shared" si="424"/>
        <v/>
      </c>
      <c r="AX2703" s="14" t="str">
        <f t="shared" si="425"/>
        <v/>
      </c>
      <c r="AY2703" s="14" t="str">
        <f>IF($B2703="","",COUNTIFS($B$5:$B2703,$B2703,$AT$5:$AT2703,$AT2703))</f>
        <v/>
      </c>
      <c r="AZ2703" s="14" t="str">
        <f>IF($B2703="","",COUNTIFS($B$5:$B2703,$B2703,$AV$5:$AV2703,$AV2703))</f>
        <v/>
      </c>
      <c r="BA2703" s="14" t="str">
        <f t="shared" si="426"/>
        <v/>
      </c>
      <c r="BB2703" s="14" t="str">
        <f t="shared" si="427"/>
        <v/>
      </c>
      <c r="BC2703" s="14">
        <f t="shared" si="428"/>
        <v>0</v>
      </c>
      <c r="BF2703" s="20" t="str">
        <f t="shared" si="429"/>
        <v/>
      </c>
    </row>
    <row r="2704" spans="45:58" ht="14.25" customHeight="1">
      <c r="AS2704" s="18" t="str">
        <f t="shared" si="420"/>
        <v/>
      </c>
      <c r="AT2704" s="12" t="str">
        <f t="shared" si="421"/>
        <v/>
      </c>
      <c r="AU2704" s="19" t="str">
        <f t="shared" si="422"/>
        <v/>
      </c>
      <c r="AV2704" s="12" t="str">
        <f t="shared" si="423"/>
        <v/>
      </c>
      <c r="AW2704" s="12" t="str">
        <f t="shared" si="424"/>
        <v/>
      </c>
      <c r="AX2704" s="14" t="str">
        <f t="shared" si="425"/>
        <v/>
      </c>
      <c r="AY2704" s="14" t="str">
        <f>IF($B2704="","",COUNTIFS($B$5:$B2704,$B2704,$AT$5:$AT2704,$AT2704))</f>
        <v/>
      </c>
      <c r="AZ2704" s="14" t="str">
        <f>IF($B2704="","",COUNTIFS($B$5:$B2704,$B2704,$AV$5:$AV2704,$AV2704))</f>
        <v/>
      </c>
      <c r="BA2704" s="14" t="str">
        <f t="shared" si="426"/>
        <v/>
      </c>
      <c r="BB2704" s="14" t="str">
        <f t="shared" si="427"/>
        <v/>
      </c>
      <c r="BC2704" s="14">
        <f t="shared" si="428"/>
        <v>0</v>
      </c>
      <c r="BF2704" s="20" t="str">
        <f t="shared" si="429"/>
        <v/>
      </c>
    </row>
    <row r="2705" spans="45:58" ht="14.25" customHeight="1">
      <c r="AS2705" s="18" t="str">
        <f t="shared" si="420"/>
        <v/>
      </c>
      <c r="AT2705" s="12" t="str">
        <f t="shared" si="421"/>
        <v/>
      </c>
      <c r="AU2705" s="19" t="str">
        <f t="shared" si="422"/>
        <v/>
      </c>
      <c r="AV2705" s="12" t="str">
        <f t="shared" si="423"/>
        <v/>
      </c>
      <c r="AW2705" s="12" t="str">
        <f t="shared" si="424"/>
        <v/>
      </c>
      <c r="AX2705" s="14" t="str">
        <f t="shared" si="425"/>
        <v/>
      </c>
      <c r="AY2705" s="14" t="str">
        <f>IF($B2705="","",COUNTIFS($B$5:$B2705,$B2705,$AT$5:$AT2705,$AT2705))</f>
        <v/>
      </c>
      <c r="AZ2705" s="14" t="str">
        <f>IF($B2705="","",COUNTIFS($B$5:$B2705,$B2705,$AV$5:$AV2705,$AV2705))</f>
        <v/>
      </c>
      <c r="BA2705" s="14" t="str">
        <f t="shared" si="426"/>
        <v/>
      </c>
      <c r="BB2705" s="14" t="str">
        <f t="shared" si="427"/>
        <v/>
      </c>
      <c r="BC2705" s="14">
        <f t="shared" si="428"/>
        <v>0</v>
      </c>
      <c r="BF2705" s="20" t="str">
        <f t="shared" si="429"/>
        <v/>
      </c>
    </row>
    <row r="2706" spans="45:58" ht="14.25" customHeight="1">
      <c r="AS2706" s="18" t="str">
        <f t="shared" si="420"/>
        <v/>
      </c>
      <c r="AT2706" s="12" t="str">
        <f t="shared" si="421"/>
        <v/>
      </c>
      <c r="AU2706" s="19" t="str">
        <f t="shared" si="422"/>
        <v/>
      </c>
      <c r="AV2706" s="12" t="str">
        <f t="shared" si="423"/>
        <v/>
      </c>
      <c r="AW2706" s="12" t="str">
        <f t="shared" si="424"/>
        <v/>
      </c>
      <c r="AX2706" s="14" t="str">
        <f t="shared" si="425"/>
        <v/>
      </c>
      <c r="AY2706" s="14" t="str">
        <f>IF($B2706="","",COUNTIFS($B$5:$B2706,$B2706,$AT$5:$AT2706,$AT2706))</f>
        <v/>
      </c>
      <c r="AZ2706" s="14" t="str">
        <f>IF($B2706="","",COUNTIFS($B$5:$B2706,$B2706,$AV$5:$AV2706,$AV2706))</f>
        <v/>
      </c>
      <c r="BA2706" s="14" t="str">
        <f t="shared" si="426"/>
        <v/>
      </c>
      <c r="BB2706" s="14" t="str">
        <f t="shared" si="427"/>
        <v/>
      </c>
      <c r="BC2706" s="14">
        <f t="shared" si="428"/>
        <v>0</v>
      </c>
      <c r="BF2706" s="20" t="str">
        <f t="shared" si="429"/>
        <v/>
      </c>
    </row>
    <row r="2707" spans="45:58" ht="14.25" customHeight="1">
      <c r="AS2707" s="18" t="str">
        <f t="shared" si="420"/>
        <v/>
      </c>
      <c r="AT2707" s="12" t="str">
        <f t="shared" si="421"/>
        <v/>
      </c>
      <c r="AU2707" s="19" t="str">
        <f t="shared" si="422"/>
        <v/>
      </c>
      <c r="AV2707" s="12" t="str">
        <f t="shared" si="423"/>
        <v/>
      </c>
      <c r="AW2707" s="12" t="str">
        <f t="shared" si="424"/>
        <v/>
      </c>
      <c r="AX2707" s="14" t="str">
        <f t="shared" si="425"/>
        <v/>
      </c>
      <c r="AY2707" s="14" t="str">
        <f>IF($B2707="","",COUNTIFS($B$5:$B2707,$B2707,$AT$5:$AT2707,$AT2707))</f>
        <v/>
      </c>
      <c r="AZ2707" s="14" t="str">
        <f>IF($B2707="","",COUNTIFS($B$5:$B2707,$B2707,$AV$5:$AV2707,$AV2707))</f>
        <v/>
      </c>
      <c r="BA2707" s="14" t="str">
        <f t="shared" si="426"/>
        <v/>
      </c>
      <c r="BB2707" s="14" t="str">
        <f t="shared" si="427"/>
        <v/>
      </c>
      <c r="BC2707" s="14">
        <f t="shared" si="428"/>
        <v>0</v>
      </c>
      <c r="BF2707" s="20" t="str">
        <f t="shared" si="429"/>
        <v/>
      </c>
    </row>
    <row r="2708" spans="45:58" ht="14.25" customHeight="1">
      <c r="AS2708" s="18" t="str">
        <f t="shared" si="420"/>
        <v/>
      </c>
      <c r="AT2708" s="12" t="str">
        <f t="shared" si="421"/>
        <v/>
      </c>
      <c r="AU2708" s="19" t="str">
        <f t="shared" si="422"/>
        <v/>
      </c>
      <c r="AV2708" s="12" t="str">
        <f t="shared" si="423"/>
        <v/>
      </c>
      <c r="AW2708" s="12" t="str">
        <f t="shared" si="424"/>
        <v/>
      </c>
      <c r="AX2708" s="14" t="str">
        <f t="shared" si="425"/>
        <v/>
      </c>
      <c r="AY2708" s="14" t="str">
        <f>IF($B2708="","",COUNTIFS($B$5:$B2708,$B2708,$AT$5:$AT2708,$AT2708))</f>
        <v/>
      </c>
      <c r="AZ2708" s="14" t="str">
        <f>IF($B2708="","",COUNTIFS($B$5:$B2708,$B2708,$AV$5:$AV2708,$AV2708))</f>
        <v/>
      </c>
      <c r="BA2708" s="14" t="str">
        <f t="shared" si="426"/>
        <v/>
      </c>
      <c r="BB2708" s="14" t="str">
        <f t="shared" si="427"/>
        <v/>
      </c>
      <c r="BC2708" s="14">
        <f t="shared" si="428"/>
        <v>0</v>
      </c>
      <c r="BF2708" s="20" t="str">
        <f t="shared" si="429"/>
        <v/>
      </c>
    </row>
    <row r="2709" spans="45:58" ht="14.25" customHeight="1">
      <c r="AS2709" s="18" t="str">
        <f t="shared" si="420"/>
        <v/>
      </c>
      <c r="AT2709" s="12" t="str">
        <f t="shared" si="421"/>
        <v/>
      </c>
      <c r="AU2709" s="19" t="str">
        <f t="shared" si="422"/>
        <v/>
      </c>
      <c r="AV2709" s="12" t="str">
        <f t="shared" si="423"/>
        <v/>
      </c>
      <c r="AW2709" s="12" t="str">
        <f t="shared" si="424"/>
        <v/>
      </c>
      <c r="AX2709" s="14" t="str">
        <f t="shared" si="425"/>
        <v/>
      </c>
      <c r="AY2709" s="14" t="str">
        <f>IF($B2709="","",COUNTIFS($B$5:$B2709,$B2709,$AT$5:$AT2709,$AT2709))</f>
        <v/>
      </c>
      <c r="AZ2709" s="14" t="str">
        <f>IF($B2709="","",COUNTIFS($B$5:$B2709,$B2709,$AV$5:$AV2709,$AV2709))</f>
        <v/>
      </c>
      <c r="BA2709" s="14" t="str">
        <f t="shared" si="426"/>
        <v/>
      </c>
      <c r="BB2709" s="14" t="str">
        <f t="shared" si="427"/>
        <v/>
      </c>
      <c r="BC2709" s="14">
        <f t="shared" si="428"/>
        <v>0</v>
      </c>
      <c r="BF2709" s="20" t="str">
        <f t="shared" si="429"/>
        <v/>
      </c>
    </row>
    <row r="2710" spans="45:58" ht="14.25" customHeight="1">
      <c r="AS2710" s="18" t="str">
        <f t="shared" si="420"/>
        <v/>
      </c>
      <c r="AT2710" s="12" t="str">
        <f t="shared" si="421"/>
        <v/>
      </c>
      <c r="AU2710" s="19" t="str">
        <f t="shared" si="422"/>
        <v/>
      </c>
      <c r="AV2710" s="12" t="str">
        <f t="shared" si="423"/>
        <v/>
      </c>
      <c r="AW2710" s="12" t="str">
        <f t="shared" si="424"/>
        <v/>
      </c>
      <c r="AX2710" s="14" t="str">
        <f t="shared" si="425"/>
        <v/>
      </c>
      <c r="AY2710" s="14" t="str">
        <f>IF($B2710="","",COUNTIFS($B$5:$B2710,$B2710,$AT$5:$AT2710,$AT2710))</f>
        <v/>
      </c>
      <c r="AZ2710" s="14" t="str">
        <f>IF($B2710="","",COUNTIFS($B$5:$B2710,$B2710,$AV$5:$AV2710,$AV2710))</f>
        <v/>
      </c>
      <c r="BA2710" s="14" t="str">
        <f t="shared" si="426"/>
        <v/>
      </c>
      <c r="BB2710" s="14" t="str">
        <f t="shared" si="427"/>
        <v/>
      </c>
      <c r="BC2710" s="14">
        <f t="shared" si="428"/>
        <v>0</v>
      </c>
      <c r="BF2710" s="20" t="str">
        <f t="shared" si="429"/>
        <v/>
      </c>
    </row>
    <row r="2711" spans="45:58" ht="14.25" customHeight="1">
      <c r="AS2711" s="18" t="str">
        <f t="shared" si="420"/>
        <v/>
      </c>
      <c r="AT2711" s="12" t="str">
        <f t="shared" si="421"/>
        <v/>
      </c>
      <c r="AU2711" s="19" t="str">
        <f t="shared" si="422"/>
        <v/>
      </c>
      <c r="AV2711" s="12" t="str">
        <f t="shared" si="423"/>
        <v/>
      </c>
      <c r="AW2711" s="12" t="str">
        <f t="shared" si="424"/>
        <v/>
      </c>
      <c r="AX2711" s="14" t="str">
        <f t="shared" si="425"/>
        <v/>
      </c>
      <c r="AY2711" s="14" t="str">
        <f>IF($B2711="","",COUNTIFS($B$5:$B2711,$B2711,$AT$5:$AT2711,$AT2711))</f>
        <v/>
      </c>
      <c r="AZ2711" s="14" t="str">
        <f>IF($B2711="","",COUNTIFS($B$5:$B2711,$B2711,$AV$5:$AV2711,$AV2711))</f>
        <v/>
      </c>
      <c r="BA2711" s="14" t="str">
        <f t="shared" si="426"/>
        <v/>
      </c>
      <c r="BB2711" s="14" t="str">
        <f t="shared" si="427"/>
        <v/>
      </c>
      <c r="BC2711" s="14">
        <f t="shared" si="428"/>
        <v>0</v>
      </c>
      <c r="BF2711" s="20" t="str">
        <f t="shared" si="429"/>
        <v/>
      </c>
    </row>
    <row r="2712" spans="45:58" ht="14.25" customHeight="1">
      <c r="AS2712" s="18" t="str">
        <f t="shared" si="420"/>
        <v/>
      </c>
      <c r="AT2712" s="12" t="str">
        <f t="shared" si="421"/>
        <v/>
      </c>
      <c r="AU2712" s="19" t="str">
        <f t="shared" si="422"/>
        <v/>
      </c>
      <c r="AV2712" s="12" t="str">
        <f t="shared" si="423"/>
        <v/>
      </c>
      <c r="AW2712" s="12" t="str">
        <f t="shared" si="424"/>
        <v/>
      </c>
      <c r="AX2712" s="14" t="str">
        <f t="shared" si="425"/>
        <v/>
      </c>
      <c r="AY2712" s="14" t="str">
        <f>IF($B2712="","",COUNTIFS($B$5:$B2712,$B2712,$AT$5:$AT2712,$AT2712))</f>
        <v/>
      </c>
      <c r="AZ2712" s="14" t="str">
        <f>IF($B2712="","",COUNTIFS($B$5:$B2712,$B2712,$AV$5:$AV2712,$AV2712))</f>
        <v/>
      </c>
      <c r="BA2712" s="14" t="str">
        <f t="shared" si="426"/>
        <v/>
      </c>
      <c r="BB2712" s="14" t="str">
        <f t="shared" si="427"/>
        <v/>
      </c>
      <c r="BC2712" s="14">
        <f t="shared" si="428"/>
        <v>0</v>
      </c>
      <c r="BF2712" s="20" t="str">
        <f t="shared" si="429"/>
        <v/>
      </c>
    </row>
    <row r="2713" spans="45:58" ht="14.25" customHeight="1">
      <c r="AS2713" s="18" t="str">
        <f t="shared" si="420"/>
        <v/>
      </c>
      <c r="AT2713" s="12" t="str">
        <f t="shared" si="421"/>
        <v/>
      </c>
      <c r="AU2713" s="19" t="str">
        <f t="shared" si="422"/>
        <v/>
      </c>
      <c r="AV2713" s="12" t="str">
        <f t="shared" si="423"/>
        <v/>
      </c>
      <c r="AW2713" s="12" t="str">
        <f t="shared" si="424"/>
        <v/>
      </c>
      <c r="AX2713" s="14" t="str">
        <f t="shared" si="425"/>
        <v/>
      </c>
      <c r="AY2713" s="14" t="str">
        <f>IF($B2713="","",COUNTIFS($B$5:$B2713,$B2713,$AT$5:$AT2713,$AT2713))</f>
        <v/>
      </c>
      <c r="AZ2713" s="14" t="str">
        <f>IF($B2713="","",COUNTIFS($B$5:$B2713,$B2713,$AV$5:$AV2713,$AV2713))</f>
        <v/>
      </c>
      <c r="BA2713" s="14" t="str">
        <f t="shared" si="426"/>
        <v/>
      </c>
      <c r="BB2713" s="14" t="str">
        <f t="shared" si="427"/>
        <v/>
      </c>
      <c r="BC2713" s="14">
        <f t="shared" si="428"/>
        <v>0</v>
      </c>
      <c r="BF2713" s="20" t="str">
        <f t="shared" si="429"/>
        <v/>
      </c>
    </row>
    <row r="2714" spans="45:58" ht="14.25" customHeight="1">
      <c r="AS2714" s="18" t="str">
        <f t="shared" si="420"/>
        <v/>
      </c>
      <c r="AT2714" s="12" t="str">
        <f t="shared" si="421"/>
        <v/>
      </c>
      <c r="AU2714" s="19" t="str">
        <f t="shared" si="422"/>
        <v/>
      </c>
      <c r="AV2714" s="12" t="str">
        <f t="shared" si="423"/>
        <v/>
      </c>
      <c r="AW2714" s="12" t="str">
        <f t="shared" si="424"/>
        <v/>
      </c>
      <c r="AX2714" s="14" t="str">
        <f t="shared" si="425"/>
        <v/>
      </c>
      <c r="AY2714" s="14" t="str">
        <f>IF($B2714="","",COUNTIFS($B$5:$B2714,$B2714,$AT$5:$AT2714,$AT2714))</f>
        <v/>
      </c>
      <c r="AZ2714" s="14" t="str">
        <f>IF($B2714="","",COUNTIFS($B$5:$B2714,$B2714,$AV$5:$AV2714,$AV2714))</f>
        <v/>
      </c>
      <c r="BA2714" s="14" t="str">
        <f t="shared" si="426"/>
        <v/>
      </c>
      <c r="BB2714" s="14" t="str">
        <f t="shared" si="427"/>
        <v/>
      </c>
      <c r="BC2714" s="14">
        <f t="shared" si="428"/>
        <v>0</v>
      </c>
      <c r="BF2714" s="20" t="str">
        <f t="shared" si="429"/>
        <v/>
      </c>
    </row>
    <row r="2715" spans="45:58" ht="14.25" customHeight="1">
      <c r="AS2715" s="18" t="str">
        <f t="shared" si="420"/>
        <v/>
      </c>
      <c r="AT2715" s="12" t="str">
        <f t="shared" si="421"/>
        <v/>
      </c>
      <c r="AU2715" s="19" t="str">
        <f t="shared" si="422"/>
        <v/>
      </c>
      <c r="AV2715" s="12" t="str">
        <f t="shared" si="423"/>
        <v/>
      </c>
      <c r="AW2715" s="12" t="str">
        <f t="shared" si="424"/>
        <v/>
      </c>
      <c r="AX2715" s="14" t="str">
        <f t="shared" si="425"/>
        <v/>
      </c>
      <c r="AY2715" s="14" t="str">
        <f>IF($B2715="","",COUNTIFS($B$5:$B2715,$B2715,$AT$5:$AT2715,$AT2715))</f>
        <v/>
      </c>
      <c r="AZ2715" s="14" t="str">
        <f>IF($B2715="","",COUNTIFS($B$5:$B2715,$B2715,$AV$5:$AV2715,$AV2715))</f>
        <v/>
      </c>
      <c r="BA2715" s="14" t="str">
        <f t="shared" si="426"/>
        <v/>
      </c>
      <c r="BB2715" s="14" t="str">
        <f t="shared" si="427"/>
        <v/>
      </c>
      <c r="BC2715" s="14">
        <f t="shared" si="428"/>
        <v>0</v>
      </c>
      <c r="BF2715" s="20" t="str">
        <f t="shared" si="429"/>
        <v/>
      </c>
    </row>
    <row r="2716" spans="45:58" ht="14.25" customHeight="1">
      <c r="AS2716" s="18" t="str">
        <f t="shared" si="420"/>
        <v/>
      </c>
      <c r="AT2716" s="12" t="str">
        <f t="shared" si="421"/>
        <v/>
      </c>
      <c r="AU2716" s="19" t="str">
        <f t="shared" si="422"/>
        <v/>
      </c>
      <c r="AV2716" s="12" t="str">
        <f t="shared" si="423"/>
        <v/>
      </c>
      <c r="AW2716" s="12" t="str">
        <f t="shared" si="424"/>
        <v/>
      </c>
      <c r="AX2716" s="14" t="str">
        <f t="shared" si="425"/>
        <v/>
      </c>
      <c r="AY2716" s="14" t="str">
        <f>IF($B2716="","",COUNTIFS($B$5:$B2716,$B2716,$AT$5:$AT2716,$AT2716))</f>
        <v/>
      </c>
      <c r="AZ2716" s="14" t="str">
        <f>IF($B2716="","",COUNTIFS($B$5:$B2716,$B2716,$AV$5:$AV2716,$AV2716))</f>
        <v/>
      </c>
      <c r="BA2716" s="14" t="str">
        <f t="shared" si="426"/>
        <v/>
      </c>
      <c r="BB2716" s="14" t="str">
        <f t="shared" si="427"/>
        <v/>
      </c>
      <c r="BC2716" s="14">
        <f t="shared" si="428"/>
        <v>0</v>
      </c>
      <c r="BF2716" s="20" t="str">
        <f t="shared" si="429"/>
        <v/>
      </c>
    </row>
    <row r="2717" spans="45:58" ht="14.25" customHeight="1">
      <c r="AS2717" s="18" t="str">
        <f t="shared" si="420"/>
        <v/>
      </c>
      <c r="AT2717" s="12" t="str">
        <f t="shared" si="421"/>
        <v/>
      </c>
      <c r="AU2717" s="19" t="str">
        <f t="shared" si="422"/>
        <v/>
      </c>
      <c r="AV2717" s="12" t="str">
        <f t="shared" si="423"/>
        <v/>
      </c>
      <c r="AW2717" s="12" t="str">
        <f t="shared" si="424"/>
        <v/>
      </c>
      <c r="AX2717" s="14" t="str">
        <f t="shared" si="425"/>
        <v/>
      </c>
      <c r="AY2717" s="14" t="str">
        <f>IF($B2717="","",COUNTIFS($B$5:$B2717,$B2717,$AT$5:$AT2717,$AT2717))</f>
        <v/>
      </c>
      <c r="AZ2717" s="14" t="str">
        <f>IF($B2717="","",COUNTIFS($B$5:$B2717,$B2717,$AV$5:$AV2717,$AV2717))</f>
        <v/>
      </c>
      <c r="BA2717" s="14" t="str">
        <f t="shared" si="426"/>
        <v/>
      </c>
      <c r="BB2717" s="14" t="str">
        <f t="shared" si="427"/>
        <v/>
      </c>
      <c r="BC2717" s="14">
        <f t="shared" si="428"/>
        <v>0</v>
      </c>
      <c r="BF2717" s="20" t="str">
        <f t="shared" si="429"/>
        <v/>
      </c>
    </row>
    <row r="2718" spans="45:58" ht="14.25" customHeight="1">
      <c r="AS2718" s="18" t="str">
        <f t="shared" si="420"/>
        <v/>
      </c>
      <c r="AT2718" s="12" t="str">
        <f t="shared" si="421"/>
        <v/>
      </c>
      <c r="AU2718" s="19" t="str">
        <f t="shared" si="422"/>
        <v/>
      </c>
      <c r="AV2718" s="12" t="str">
        <f t="shared" si="423"/>
        <v/>
      </c>
      <c r="AW2718" s="12" t="str">
        <f t="shared" si="424"/>
        <v/>
      </c>
      <c r="AX2718" s="14" t="str">
        <f t="shared" si="425"/>
        <v/>
      </c>
      <c r="AY2718" s="14" t="str">
        <f>IF($B2718="","",COUNTIFS($B$5:$B2718,$B2718,$AT$5:$AT2718,$AT2718))</f>
        <v/>
      </c>
      <c r="AZ2718" s="14" t="str">
        <f>IF($B2718="","",COUNTIFS($B$5:$B2718,$B2718,$AV$5:$AV2718,$AV2718))</f>
        <v/>
      </c>
      <c r="BA2718" s="14" t="str">
        <f t="shared" si="426"/>
        <v/>
      </c>
      <c r="BB2718" s="14" t="str">
        <f t="shared" si="427"/>
        <v/>
      </c>
      <c r="BC2718" s="14">
        <f t="shared" si="428"/>
        <v>0</v>
      </c>
      <c r="BF2718" s="20" t="str">
        <f t="shared" si="429"/>
        <v/>
      </c>
    </row>
    <row r="2719" spans="45:58" ht="14.25" customHeight="1">
      <c r="AS2719" s="18" t="str">
        <f t="shared" si="420"/>
        <v/>
      </c>
      <c r="AT2719" s="12" t="str">
        <f t="shared" si="421"/>
        <v/>
      </c>
      <c r="AU2719" s="19" t="str">
        <f t="shared" si="422"/>
        <v/>
      </c>
      <c r="AV2719" s="12" t="str">
        <f t="shared" si="423"/>
        <v/>
      </c>
      <c r="AW2719" s="12" t="str">
        <f t="shared" si="424"/>
        <v/>
      </c>
      <c r="AX2719" s="14" t="str">
        <f t="shared" si="425"/>
        <v/>
      </c>
      <c r="AY2719" s="14" t="str">
        <f>IF($B2719="","",COUNTIFS($B$5:$B2719,$B2719,$AT$5:$AT2719,$AT2719))</f>
        <v/>
      </c>
      <c r="AZ2719" s="14" t="str">
        <f>IF($B2719="","",COUNTIFS($B$5:$B2719,$B2719,$AV$5:$AV2719,$AV2719))</f>
        <v/>
      </c>
      <c r="BA2719" s="14" t="str">
        <f t="shared" si="426"/>
        <v/>
      </c>
      <c r="BB2719" s="14" t="str">
        <f t="shared" si="427"/>
        <v/>
      </c>
      <c r="BC2719" s="14">
        <f t="shared" si="428"/>
        <v>0</v>
      </c>
      <c r="BF2719" s="20" t="str">
        <f t="shared" si="429"/>
        <v/>
      </c>
    </row>
    <row r="2720" spans="45:58" ht="14.25" customHeight="1">
      <c r="AS2720" s="18" t="str">
        <f t="shared" si="420"/>
        <v/>
      </c>
      <c r="AT2720" s="12" t="str">
        <f t="shared" si="421"/>
        <v/>
      </c>
      <c r="AU2720" s="19" t="str">
        <f t="shared" si="422"/>
        <v/>
      </c>
      <c r="AV2720" s="12" t="str">
        <f t="shared" si="423"/>
        <v/>
      </c>
      <c r="AW2720" s="12" t="str">
        <f t="shared" si="424"/>
        <v/>
      </c>
      <c r="AX2720" s="14" t="str">
        <f t="shared" si="425"/>
        <v/>
      </c>
      <c r="AY2720" s="14" t="str">
        <f>IF($B2720="","",COUNTIFS($B$5:$B2720,$B2720,$AT$5:$AT2720,$AT2720))</f>
        <v/>
      </c>
      <c r="AZ2720" s="14" t="str">
        <f>IF($B2720="","",COUNTIFS($B$5:$B2720,$B2720,$AV$5:$AV2720,$AV2720))</f>
        <v/>
      </c>
      <c r="BA2720" s="14" t="str">
        <f t="shared" si="426"/>
        <v/>
      </c>
      <c r="BB2720" s="14" t="str">
        <f t="shared" si="427"/>
        <v/>
      </c>
      <c r="BC2720" s="14">
        <f t="shared" si="428"/>
        <v>0</v>
      </c>
      <c r="BF2720" s="20" t="str">
        <f t="shared" si="429"/>
        <v/>
      </c>
    </row>
    <row r="2721" spans="45:58" ht="14.25" customHeight="1">
      <c r="AS2721" s="18" t="str">
        <f t="shared" si="420"/>
        <v/>
      </c>
      <c r="AT2721" s="12" t="str">
        <f t="shared" si="421"/>
        <v/>
      </c>
      <c r="AU2721" s="19" t="str">
        <f t="shared" si="422"/>
        <v/>
      </c>
      <c r="AV2721" s="12" t="str">
        <f t="shared" si="423"/>
        <v/>
      </c>
      <c r="AW2721" s="12" t="str">
        <f t="shared" si="424"/>
        <v/>
      </c>
      <c r="AX2721" s="14" t="str">
        <f t="shared" si="425"/>
        <v/>
      </c>
      <c r="AY2721" s="14" t="str">
        <f>IF($B2721="","",COUNTIFS($B$5:$B2721,$B2721,$AT$5:$AT2721,$AT2721))</f>
        <v/>
      </c>
      <c r="AZ2721" s="14" t="str">
        <f>IF($B2721="","",COUNTIFS($B$5:$B2721,$B2721,$AV$5:$AV2721,$AV2721))</f>
        <v/>
      </c>
      <c r="BA2721" s="14" t="str">
        <f t="shared" si="426"/>
        <v/>
      </c>
      <c r="BB2721" s="14" t="str">
        <f t="shared" si="427"/>
        <v/>
      </c>
      <c r="BC2721" s="14">
        <f t="shared" si="428"/>
        <v>0</v>
      </c>
      <c r="BF2721" s="20" t="str">
        <f t="shared" si="429"/>
        <v/>
      </c>
    </row>
    <row r="2722" spans="45:58" ht="14.25" customHeight="1">
      <c r="AS2722" s="18" t="str">
        <f t="shared" si="420"/>
        <v/>
      </c>
      <c r="AT2722" s="12" t="str">
        <f t="shared" si="421"/>
        <v/>
      </c>
      <c r="AU2722" s="19" t="str">
        <f t="shared" si="422"/>
        <v/>
      </c>
      <c r="AV2722" s="12" t="str">
        <f t="shared" si="423"/>
        <v/>
      </c>
      <c r="AW2722" s="12" t="str">
        <f t="shared" si="424"/>
        <v/>
      </c>
      <c r="AX2722" s="14" t="str">
        <f t="shared" si="425"/>
        <v/>
      </c>
      <c r="AY2722" s="14" t="str">
        <f>IF($B2722="","",COUNTIFS($B$5:$B2722,$B2722,$AT$5:$AT2722,$AT2722))</f>
        <v/>
      </c>
      <c r="AZ2722" s="14" t="str">
        <f>IF($B2722="","",COUNTIFS($B$5:$B2722,$B2722,$AV$5:$AV2722,$AV2722))</f>
        <v/>
      </c>
      <c r="BA2722" s="14" t="str">
        <f t="shared" si="426"/>
        <v/>
      </c>
      <c r="BB2722" s="14" t="str">
        <f t="shared" si="427"/>
        <v/>
      </c>
      <c r="BC2722" s="14">
        <f t="shared" si="428"/>
        <v>0</v>
      </c>
      <c r="BF2722" s="20" t="str">
        <f t="shared" si="429"/>
        <v/>
      </c>
    </row>
    <row r="2723" spans="45:58" ht="14.25" customHeight="1">
      <c r="AS2723" s="18" t="str">
        <f t="shared" si="420"/>
        <v/>
      </c>
      <c r="AT2723" s="12" t="str">
        <f t="shared" si="421"/>
        <v/>
      </c>
      <c r="AU2723" s="19" t="str">
        <f t="shared" si="422"/>
        <v/>
      </c>
      <c r="AV2723" s="12" t="str">
        <f t="shared" si="423"/>
        <v/>
      </c>
      <c r="AW2723" s="12" t="str">
        <f t="shared" si="424"/>
        <v/>
      </c>
      <c r="AX2723" s="14" t="str">
        <f t="shared" si="425"/>
        <v/>
      </c>
      <c r="AY2723" s="14" t="str">
        <f>IF($B2723="","",COUNTIFS($B$5:$B2723,$B2723,$AT$5:$AT2723,$AT2723))</f>
        <v/>
      </c>
      <c r="AZ2723" s="14" t="str">
        <f>IF($B2723="","",COUNTIFS($B$5:$B2723,$B2723,$AV$5:$AV2723,$AV2723))</f>
        <v/>
      </c>
      <c r="BA2723" s="14" t="str">
        <f t="shared" si="426"/>
        <v/>
      </c>
      <c r="BB2723" s="14" t="str">
        <f t="shared" si="427"/>
        <v/>
      </c>
      <c r="BC2723" s="14">
        <f t="shared" si="428"/>
        <v>0</v>
      </c>
      <c r="BF2723" s="20" t="str">
        <f t="shared" si="429"/>
        <v/>
      </c>
    </row>
    <row r="2724" spans="45:58" ht="14.25" customHeight="1">
      <c r="AS2724" s="18" t="str">
        <f t="shared" si="420"/>
        <v/>
      </c>
      <c r="AT2724" s="12" t="str">
        <f t="shared" si="421"/>
        <v/>
      </c>
      <c r="AU2724" s="19" t="str">
        <f t="shared" si="422"/>
        <v/>
      </c>
      <c r="AV2724" s="12" t="str">
        <f t="shared" si="423"/>
        <v/>
      </c>
      <c r="AW2724" s="12" t="str">
        <f t="shared" si="424"/>
        <v/>
      </c>
      <c r="AX2724" s="14" t="str">
        <f t="shared" si="425"/>
        <v/>
      </c>
      <c r="AY2724" s="14" t="str">
        <f>IF($B2724="","",COUNTIFS($B$5:$B2724,$B2724,$AT$5:$AT2724,$AT2724))</f>
        <v/>
      </c>
      <c r="AZ2724" s="14" t="str">
        <f>IF($B2724="","",COUNTIFS($B$5:$B2724,$B2724,$AV$5:$AV2724,$AV2724))</f>
        <v/>
      </c>
      <c r="BA2724" s="14" t="str">
        <f t="shared" si="426"/>
        <v/>
      </c>
      <c r="BB2724" s="14" t="str">
        <f t="shared" si="427"/>
        <v/>
      </c>
      <c r="BC2724" s="14">
        <f t="shared" si="428"/>
        <v>0</v>
      </c>
      <c r="BF2724" s="20" t="str">
        <f t="shared" si="429"/>
        <v/>
      </c>
    </row>
    <row r="2725" spans="45:58" ht="14.25" customHeight="1">
      <c r="AS2725" s="18" t="str">
        <f t="shared" si="420"/>
        <v/>
      </c>
      <c r="AT2725" s="12" t="str">
        <f t="shared" si="421"/>
        <v/>
      </c>
      <c r="AU2725" s="19" t="str">
        <f t="shared" si="422"/>
        <v/>
      </c>
      <c r="AV2725" s="12" t="str">
        <f t="shared" si="423"/>
        <v/>
      </c>
      <c r="AW2725" s="12" t="str">
        <f t="shared" si="424"/>
        <v/>
      </c>
      <c r="AX2725" s="14" t="str">
        <f t="shared" si="425"/>
        <v/>
      </c>
      <c r="AY2725" s="14" t="str">
        <f>IF($B2725="","",COUNTIFS($B$5:$B2725,$B2725,$AT$5:$AT2725,$AT2725))</f>
        <v/>
      </c>
      <c r="AZ2725" s="14" t="str">
        <f>IF($B2725="","",COUNTIFS($B$5:$B2725,$B2725,$AV$5:$AV2725,$AV2725))</f>
        <v/>
      </c>
      <c r="BA2725" s="14" t="str">
        <f t="shared" si="426"/>
        <v/>
      </c>
      <c r="BB2725" s="14" t="str">
        <f t="shared" si="427"/>
        <v/>
      </c>
      <c r="BC2725" s="14">
        <f t="shared" si="428"/>
        <v>0</v>
      </c>
      <c r="BF2725" s="20" t="str">
        <f t="shared" si="429"/>
        <v/>
      </c>
    </row>
    <row r="2726" spans="45:58" ht="14.25" customHeight="1">
      <c r="AS2726" s="18" t="str">
        <f t="shared" si="420"/>
        <v/>
      </c>
      <c r="AT2726" s="12" t="str">
        <f t="shared" si="421"/>
        <v/>
      </c>
      <c r="AU2726" s="19" t="str">
        <f t="shared" si="422"/>
        <v/>
      </c>
      <c r="AV2726" s="12" t="str">
        <f t="shared" si="423"/>
        <v/>
      </c>
      <c r="AW2726" s="12" t="str">
        <f t="shared" si="424"/>
        <v/>
      </c>
      <c r="AX2726" s="14" t="str">
        <f t="shared" si="425"/>
        <v/>
      </c>
      <c r="AY2726" s="14" t="str">
        <f>IF($B2726="","",COUNTIFS($B$5:$B2726,$B2726,$AT$5:$AT2726,$AT2726))</f>
        <v/>
      </c>
      <c r="AZ2726" s="14" t="str">
        <f>IF($B2726="","",COUNTIFS($B$5:$B2726,$B2726,$AV$5:$AV2726,$AV2726))</f>
        <v/>
      </c>
      <c r="BA2726" s="14" t="str">
        <f t="shared" si="426"/>
        <v/>
      </c>
      <c r="BB2726" s="14" t="str">
        <f t="shared" si="427"/>
        <v/>
      </c>
      <c r="BC2726" s="14">
        <f t="shared" si="428"/>
        <v>0</v>
      </c>
      <c r="BF2726" s="20" t="str">
        <f t="shared" si="429"/>
        <v/>
      </c>
    </row>
    <row r="2727" spans="45:58" ht="14.25" customHeight="1">
      <c r="AS2727" s="18" t="str">
        <f t="shared" si="420"/>
        <v/>
      </c>
      <c r="AT2727" s="12" t="str">
        <f t="shared" si="421"/>
        <v/>
      </c>
      <c r="AU2727" s="19" t="str">
        <f t="shared" si="422"/>
        <v/>
      </c>
      <c r="AV2727" s="12" t="str">
        <f t="shared" si="423"/>
        <v/>
      </c>
      <c r="AW2727" s="12" t="str">
        <f t="shared" si="424"/>
        <v/>
      </c>
      <c r="AX2727" s="14" t="str">
        <f t="shared" si="425"/>
        <v/>
      </c>
      <c r="AY2727" s="14" t="str">
        <f>IF($B2727="","",COUNTIFS($B$5:$B2727,$B2727,$AT$5:$AT2727,$AT2727))</f>
        <v/>
      </c>
      <c r="AZ2727" s="14" t="str">
        <f>IF($B2727="","",COUNTIFS($B$5:$B2727,$B2727,$AV$5:$AV2727,$AV2727))</f>
        <v/>
      </c>
      <c r="BA2727" s="14" t="str">
        <f t="shared" si="426"/>
        <v/>
      </c>
      <c r="BB2727" s="14" t="str">
        <f t="shared" si="427"/>
        <v/>
      </c>
      <c r="BC2727" s="14">
        <f t="shared" si="428"/>
        <v>0</v>
      </c>
      <c r="BF2727" s="20" t="str">
        <f t="shared" si="429"/>
        <v/>
      </c>
    </row>
    <row r="2728" spans="45:58" ht="14.25" customHeight="1">
      <c r="AS2728" s="18" t="str">
        <f t="shared" si="420"/>
        <v/>
      </c>
      <c r="AT2728" s="12" t="str">
        <f t="shared" si="421"/>
        <v/>
      </c>
      <c r="AU2728" s="19" t="str">
        <f t="shared" si="422"/>
        <v/>
      </c>
      <c r="AV2728" s="12" t="str">
        <f t="shared" si="423"/>
        <v/>
      </c>
      <c r="AW2728" s="12" t="str">
        <f t="shared" si="424"/>
        <v/>
      </c>
      <c r="AX2728" s="14" t="str">
        <f t="shared" si="425"/>
        <v/>
      </c>
      <c r="AY2728" s="14" t="str">
        <f>IF($B2728="","",COUNTIFS($B$5:$B2728,$B2728,$AT$5:$AT2728,$AT2728))</f>
        <v/>
      </c>
      <c r="AZ2728" s="14" t="str">
        <f>IF($B2728="","",COUNTIFS($B$5:$B2728,$B2728,$AV$5:$AV2728,$AV2728))</f>
        <v/>
      </c>
      <c r="BA2728" s="14" t="str">
        <f t="shared" si="426"/>
        <v/>
      </c>
      <c r="BB2728" s="14" t="str">
        <f t="shared" si="427"/>
        <v/>
      </c>
      <c r="BC2728" s="14">
        <f t="shared" si="428"/>
        <v>0</v>
      </c>
      <c r="BF2728" s="20" t="str">
        <f t="shared" si="429"/>
        <v/>
      </c>
    </row>
    <row r="2729" spans="45:58" ht="14.25" customHeight="1">
      <c r="AS2729" s="18" t="str">
        <f t="shared" si="420"/>
        <v/>
      </c>
      <c r="AT2729" s="12" t="str">
        <f t="shared" si="421"/>
        <v/>
      </c>
      <c r="AU2729" s="19" t="str">
        <f t="shared" si="422"/>
        <v/>
      </c>
      <c r="AV2729" s="12" t="str">
        <f t="shared" si="423"/>
        <v/>
      </c>
      <c r="AW2729" s="12" t="str">
        <f t="shared" si="424"/>
        <v/>
      </c>
      <c r="AX2729" s="14" t="str">
        <f t="shared" si="425"/>
        <v/>
      </c>
      <c r="AY2729" s="14" t="str">
        <f>IF($B2729="","",COUNTIFS($B$5:$B2729,$B2729,$AT$5:$AT2729,$AT2729))</f>
        <v/>
      </c>
      <c r="AZ2729" s="14" t="str">
        <f>IF($B2729="","",COUNTIFS($B$5:$B2729,$B2729,$AV$5:$AV2729,$AV2729))</f>
        <v/>
      </c>
      <c r="BA2729" s="14" t="str">
        <f t="shared" si="426"/>
        <v/>
      </c>
      <c r="BB2729" s="14" t="str">
        <f t="shared" si="427"/>
        <v/>
      </c>
      <c r="BC2729" s="14">
        <f t="shared" si="428"/>
        <v>0</v>
      </c>
      <c r="BF2729" s="20" t="str">
        <f t="shared" si="429"/>
        <v/>
      </c>
    </row>
    <row r="2730" spans="45:58" ht="14.25" customHeight="1">
      <c r="AS2730" s="18" t="str">
        <f t="shared" si="420"/>
        <v/>
      </c>
      <c r="AT2730" s="12" t="str">
        <f t="shared" si="421"/>
        <v/>
      </c>
      <c r="AU2730" s="19" t="str">
        <f t="shared" si="422"/>
        <v/>
      </c>
      <c r="AV2730" s="12" t="str">
        <f t="shared" si="423"/>
        <v/>
      </c>
      <c r="AW2730" s="12" t="str">
        <f t="shared" si="424"/>
        <v/>
      </c>
      <c r="AX2730" s="14" t="str">
        <f t="shared" si="425"/>
        <v/>
      </c>
      <c r="AY2730" s="14" t="str">
        <f>IF($B2730="","",COUNTIFS($B$5:$B2730,$B2730,$AT$5:$AT2730,$AT2730))</f>
        <v/>
      </c>
      <c r="AZ2730" s="14" t="str">
        <f>IF($B2730="","",COUNTIFS($B$5:$B2730,$B2730,$AV$5:$AV2730,$AV2730))</f>
        <v/>
      </c>
      <c r="BA2730" s="14" t="str">
        <f t="shared" si="426"/>
        <v/>
      </c>
      <c r="BB2730" s="14" t="str">
        <f t="shared" si="427"/>
        <v/>
      </c>
      <c r="BC2730" s="14">
        <f t="shared" si="428"/>
        <v>0</v>
      </c>
      <c r="BF2730" s="20" t="str">
        <f t="shared" si="429"/>
        <v/>
      </c>
    </row>
    <row r="2731" spans="45:58" ht="14.25" customHeight="1">
      <c r="AS2731" s="18" t="str">
        <f t="shared" si="420"/>
        <v/>
      </c>
      <c r="AT2731" s="12" t="str">
        <f t="shared" si="421"/>
        <v/>
      </c>
      <c r="AU2731" s="19" t="str">
        <f t="shared" si="422"/>
        <v/>
      </c>
      <c r="AV2731" s="12" t="str">
        <f t="shared" si="423"/>
        <v/>
      </c>
      <c r="AW2731" s="12" t="str">
        <f t="shared" si="424"/>
        <v/>
      </c>
      <c r="AX2731" s="14" t="str">
        <f t="shared" si="425"/>
        <v/>
      </c>
      <c r="AY2731" s="14" t="str">
        <f>IF($B2731="","",COUNTIFS($B$5:$B2731,$B2731,$AT$5:$AT2731,$AT2731))</f>
        <v/>
      </c>
      <c r="AZ2731" s="14" t="str">
        <f>IF($B2731="","",COUNTIFS($B$5:$B2731,$B2731,$AV$5:$AV2731,$AV2731))</f>
        <v/>
      </c>
      <c r="BA2731" s="14" t="str">
        <f t="shared" si="426"/>
        <v/>
      </c>
      <c r="BB2731" s="14" t="str">
        <f t="shared" si="427"/>
        <v/>
      </c>
      <c r="BC2731" s="14">
        <f t="shared" si="428"/>
        <v>0</v>
      </c>
      <c r="BF2731" s="20" t="str">
        <f t="shared" si="429"/>
        <v/>
      </c>
    </row>
    <row r="2732" spans="45:58" ht="14.25" customHeight="1">
      <c r="AS2732" s="18" t="str">
        <f t="shared" si="420"/>
        <v/>
      </c>
      <c r="AT2732" s="12" t="str">
        <f t="shared" si="421"/>
        <v/>
      </c>
      <c r="AU2732" s="19" t="str">
        <f t="shared" si="422"/>
        <v/>
      </c>
      <c r="AV2732" s="12" t="str">
        <f t="shared" si="423"/>
        <v/>
      </c>
      <c r="AW2732" s="12" t="str">
        <f t="shared" si="424"/>
        <v/>
      </c>
      <c r="AX2732" s="14" t="str">
        <f t="shared" si="425"/>
        <v/>
      </c>
      <c r="AY2732" s="14" t="str">
        <f>IF($B2732="","",COUNTIFS($B$5:$B2732,$B2732,$AT$5:$AT2732,$AT2732))</f>
        <v/>
      </c>
      <c r="AZ2732" s="14" t="str">
        <f>IF($B2732="","",COUNTIFS($B$5:$B2732,$B2732,$AV$5:$AV2732,$AV2732))</f>
        <v/>
      </c>
      <c r="BA2732" s="14" t="str">
        <f t="shared" si="426"/>
        <v/>
      </c>
      <c r="BB2732" s="14" t="str">
        <f t="shared" si="427"/>
        <v/>
      </c>
      <c r="BC2732" s="14">
        <f t="shared" si="428"/>
        <v>0</v>
      </c>
      <c r="BF2732" s="20" t="str">
        <f t="shared" si="429"/>
        <v/>
      </c>
    </row>
    <row r="2733" spans="45:58" ht="14.25" customHeight="1">
      <c r="AS2733" s="18" t="str">
        <f t="shared" si="420"/>
        <v/>
      </c>
      <c r="AT2733" s="12" t="str">
        <f t="shared" si="421"/>
        <v/>
      </c>
      <c r="AU2733" s="19" t="str">
        <f t="shared" si="422"/>
        <v/>
      </c>
      <c r="AV2733" s="12" t="str">
        <f t="shared" si="423"/>
        <v/>
      </c>
      <c r="AW2733" s="12" t="str">
        <f t="shared" si="424"/>
        <v/>
      </c>
      <c r="AX2733" s="14" t="str">
        <f t="shared" si="425"/>
        <v/>
      </c>
      <c r="AY2733" s="14" t="str">
        <f>IF($B2733="","",COUNTIFS($B$5:$B2733,$B2733,$AT$5:$AT2733,$AT2733))</f>
        <v/>
      </c>
      <c r="AZ2733" s="14" t="str">
        <f>IF($B2733="","",COUNTIFS($B$5:$B2733,$B2733,$AV$5:$AV2733,$AV2733))</f>
        <v/>
      </c>
      <c r="BA2733" s="14" t="str">
        <f t="shared" si="426"/>
        <v/>
      </c>
      <c r="BB2733" s="14" t="str">
        <f t="shared" si="427"/>
        <v/>
      </c>
      <c r="BC2733" s="14">
        <f t="shared" si="428"/>
        <v>0</v>
      </c>
      <c r="BF2733" s="20" t="str">
        <f t="shared" si="429"/>
        <v/>
      </c>
    </row>
    <row r="2734" spans="45:58" ht="14.25" customHeight="1">
      <c r="AS2734" s="18" t="str">
        <f t="shared" si="420"/>
        <v/>
      </c>
      <c r="AT2734" s="12" t="str">
        <f t="shared" si="421"/>
        <v/>
      </c>
      <c r="AU2734" s="19" t="str">
        <f t="shared" si="422"/>
        <v/>
      </c>
      <c r="AV2734" s="12" t="str">
        <f t="shared" si="423"/>
        <v/>
      </c>
      <c r="AW2734" s="12" t="str">
        <f t="shared" si="424"/>
        <v/>
      </c>
      <c r="AX2734" s="14" t="str">
        <f t="shared" si="425"/>
        <v/>
      </c>
      <c r="AY2734" s="14" t="str">
        <f>IF($B2734="","",COUNTIFS($B$5:$B2734,$B2734,$AT$5:$AT2734,$AT2734))</f>
        <v/>
      </c>
      <c r="AZ2734" s="14" t="str">
        <f>IF($B2734="","",COUNTIFS($B$5:$B2734,$B2734,$AV$5:$AV2734,$AV2734))</f>
        <v/>
      </c>
      <c r="BA2734" s="14" t="str">
        <f t="shared" si="426"/>
        <v/>
      </c>
      <c r="BB2734" s="14" t="str">
        <f t="shared" si="427"/>
        <v/>
      </c>
      <c r="BC2734" s="14">
        <f t="shared" si="428"/>
        <v>0</v>
      </c>
      <c r="BF2734" s="20" t="str">
        <f t="shared" si="429"/>
        <v/>
      </c>
    </row>
    <row r="2735" spans="45:58" ht="14.25" customHeight="1">
      <c r="AS2735" s="18" t="str">
        <f t="shared" si="420"/>
        <v/>
      </c>
      <c r="AT2735" s="12" t="str">
        <f t="shared" si="421"/>
        <v/>
      </c>
      <c r="AU2735" s="19" t="str">
        <f t="shared" si="422"/>
        <v/>
      </c>
      <c r="AV2735" s="12" t="str">
        <f t="shared" si="423"/>
        <v/>
      </c>
      <c r="AW2735" s="12" t="str">
        <f t="shared" si="424"/>
        <v/>
      </c>
      <c r="AX2735" s="14" t="str">
        <f t="shared" si="425"/>
        <v/>
      </c>
      <c r="AY2735" s="14" t="str">
        <f>IF($B2735="","",COUNTIFS($B$5:$B2735,$B2735,$AT$5:$AT2735,$AT2735))</f>
        <v/>
      </c>
      <c r="AZ2735" s="14" t="str">
        <f>IF($B2735="","",COUNTIFS($B$5:$B2735,$B2735,$AV$5:$AV2735,$AV2735))</f>
        <v/>
      </c>
      <c r="BA2735" s="14" t="str">
        <f t="shared" si="426"/>
        <v/>
      </c>
      <c r="BB2735" s="14" t="str">
        <f t="shared" si="427"/>
        <v/>
      </c>
      <c r="BC2735" s="14">
        <f t="shared" si="428"/>
        <v>0</v>
      </c>
      <c r="BF2735" s="20" t="str">
        <f t="shared" si="429"/>
        <v/>
      </c>
    </row>
    <row r="2736" spans="45:58" ht="14.25" customHeight="1">
      <c r="AS2736" s="18" t="str">
        <f t="shared" si="420"/>
        <v/>
      </c>
      <c r="AT2736" s="12" t="str">
        <f t="shared" si="421"/>
        <v/>
      </c>
      <c r="AU2736" s="19" t="str">
        <f t="shared" si="422"/>
        <v/>
      </c>
      <c r="AV2736" s="12" t="str">
        <f t="shared" si="423"/>
        <v/>
      </c>
      <c r="AW2736" s="12" t="str">
        <f t="shared" si="424"/>
        <v/>
      </c>
      <c r="AX2736" s="14" t="str">
        <f t="shared" si="425"/>
        <v/>
      </c>
      <c r="AY2736" s="14" t="str">
        <f>IF($B2736="","",COUNTIFS($B$5:$B2736,$B2736,$AT$5:$AT2736,$AT2736))</f>
        <v/>
      </c>
      <c r="AZ2736" s="14" t="str">
        <f>IF($B2736="","",COUNTIFS($B$5:$B2736,$B2736,$AV$5:$AV2736,$AV2736))</f>
        <v/>
      </c>
      <c r="BA2736" s="14" t="str">
        <f t="shared" si="426"/>
        <v/>
      </c>
      <c r="BB2736" s="14" t="str">
        <f t="shared" si="427"/>
        <v/>
      </c>
      <c r="BC2736" s="14">
        <f t="shared" si="428"/>
        <v>0</v>
      </c>
      <c r="BF2736" s="20" t="str">
        <f t="shared" si="429"/>
        <v/>
      </c>
    </row>
    <row r="2737" spans="45:58" ht="14.25" customHeight="1">
      <c r="AS2737" s="18" t="str">
        <f t="shared" si="420"/>
        <v/>
      </c>
      <c r="AT2737" s="12" t="str">
        <f t="shared" si="421"/>
        <v/>
      </c>
      <c r="AU2737" s="19" t="str">
        <f t="shared" si="422"/>
        <v/>
      </c>
      <c r="AV2737" s="12" t="str">
        <f t="shared" si="423"/>
        <v/>
      </c>
      <c r="AW2737" s="12" t="str">
        <f t="shared" si="424"/>
        <v/>
      </c>
      <c r="AX2737" s="14" t="str">
        <f t="shared" si="425"/>
        <v/>
      </c>
      <c r="AY2737" s="14" t="str">
        <f>IF($B2737="","",COUNTIFS($B$5:$B2737,$B2737,$AT$5:$AT2737,$AT2737))</f>
        <v/>
      </c>
      <c r="AZ2737" s="14" t="str">
        <f>IF($B2737="","",COUNTIFS($B$5:$B2737,$B2737,$AV$5:$AV2737,$AV2737))</f>
        <v/>
      </c>
      <c r="BA2737" s="14" t="str">
        <f t="shared" si="426"/>
        <v/>
      </c>
      <c r="BB2737" s="14" t="str">
        <f t="shared" si="427"/>
        <v/>
      </c>
      <c r="BC2737" s="14">
        <f t="shared" si="428"/>
        <v>0</v>
      </c>
      <c r="BF2737" s="20" t="str">
        <f t="shared" si="429"/>
        <v/>
      </c>
    </row>
    <row r="2738" spans="45:58" ht="14.25" customHeight="1">
      <c r="AS2738" s="18" t="str">
        <f t="shared" si="420"/>
        <v/>
      </c>
      <c r="AT2738" s="12" t="str">
        <f t="shared" si="421"/>
        <v/>
      </c>
      <c r="AU2738" s="19" t="str">
        <f t="shared" si="422"/>
        <v/>
      </c>
      <c r="AV2738" s="12" t="str">
        <f t="shared" si="423"/>
        <v/>
      </c>
      <c r="AW2738" s="12" t="str">
        <f t="shared" si="424"/>
        <v/>
      </c>
      <c r="AX2738" s="14" t="str">
        <f t="shared" si="425"/>
        <v/>
      </c>
      <c r="AY2738" s="14" t="str">
        <f>IF($B2738="","",COUNTIFS($B$5:$B2738,$B2738,$AT$5:$AT2738,$AT2738))</f>
        <v/>
      </c>
      <c r="AZ2738" s="14" t="str">
        <f>IF($B2738="","",COUNTIFS($B$5:$B2738,$B2738,$AV$5:$AV2738,$AV2738))</f>
        <v/>
      </c>
      <c r="BA2738" s="14" t="str">
        <f t="shared" si="426"/>
        <v/>
      </c>
      <c r="BB2738" s="14" t="str">
        <f t="shared" si="427"/>
        <v/>
      </c>
      <c r="BC2738" s="14">
        <f t="shared" si="428"/>
        <v>0</v>
      </c>
      <c r="BF2738" s="20" t="str">
        <f t="shared" si="429"/>
        <v/>
      </c>
    </row>
    <row r="2739" spans="45:58" ht="14.25" customHeight="1">
      <c r="AS2739" s="18" t="str">
        <f t="shared" si="420"/>
        <v/>
      </c>
      <c r="AT2739" s="12" t="str">
        <f t="shared" si="421"/>
        <v/>
      </c>
      <c r="AU2739" s="19" t="str">
        <f t="shared" si="422"/>
        <v/>
      </c>
      <c r="AV2739" s="12" t="str">
        <f t="shared" si="423"/>
        <v/>
      </c>
      <c r="AW2739" s="12" t="str">
        <f t="shared" si="424"/>
        <v/>
      </c>
      <c r="AX2739" s="14" t="str">
        <f t="shared" si="425"/>
        <v/>
      </c>
      <c r="AY2739" s="14" t="str">
        <f>IF($B2739="","",COUNTIFS($B$5:$B2739,$B2739,$AT$5:$AT2739,$AT2739))</f>
        <v/>
      </c>
      <c r="AZ2739" s="14" t="str">
        <f>IF($B2739="","",COUNTIFS($B$5:$B2739,$B2739,$AV$5:$AV2739,$AV2739))</f>
        <v/>
      </c>
      <c r="BA2739" s="14" t="str">
        <f t="shared" si="426"/>
        <v/>
      </c>
      <c r="BB2739" s="14" t="str">
        <f t="shared" si="427"/>
        <v/>
      </c>
      <c r="BC2739" s="14">
        <f t="shared" si="428"/>
        <v>0</v>
      </c>
      <c r="BF2739" s="20" t="str">
        <f t="shared" si="429"/>
        <v/>
      </c>
    </row>
    <row r="2740" spans="45:58" ht="14.25" customHeight="1">
      <c r="AS2740" s="18" t="str">
        <f t="shared" si="420"/>
        <v/>
      </c>
      <c r="AT2740" s="12" t="str">
        <f t="shared" si="421"/>
        <v/>
      </c>
      <c r="AU2740" s="19" t="str">
        <f t="shared" si="422"/>
        <v/>
      </c>
      <c r="AV2740" s="12" t="str">
        <f t="shared" si="423"/>
        <v/>
      </c>
      <c r="AW2740" s="12" t="str">
        <f t="shared" si="424"/>
        <v/>
      </c>
      <c r="AX2740" s="14" t="str">
        <f t="shared" si="425"/>
        <v/>
      </c>
      <c r="AY2740" s="14" t="str">
        <f>IF($B2740="","",COUNTIFS($B$5:$B2740,$B2740,$AT$5:$AT2740,$AT2740))</f>
        <v/>
      </c>
      <c r="AZ2740" s="14" t="str">
        <f>IF($B2740="","",COUNTIFS($B$5:$B2740,$B2740,$AV$5:$AV2740,$AV2740))</f>
        <v/>
      </c>
      <c r="BA2740" s="14" t="str">
        <f t="shared" si="426"/>
        <v/>
      </c>
      <c r="BB2740" s="14" t="str">
        <f t="shared" si="427"/>
        <v/>
      </c>
      <c r="BC2740" s="14">
        <f t="shared" si="428"/>
        <v>0</v>
      </c>
      <c r="BF2740" s="20" t="str">
        <f t="shared" si="429"/>
        <v/>
      </c>
    </row>
    <row r="2741" spans="45:58" ht="14.25" customHeight="1">
      <c r="AS2741" s="18" t="str">
        <f t="shared" si="420"/>
        <v/>
      </c>
      <c r="AT2741" s="12" t="str">
        <f t="shared" si="421"/>
        <v/>
      </c>
      <c r="AU2741" s="19" t="str">
        <f t="shared" si="422"/>
        <v/>
      </c>
      <c r="AV2741" s="12" t="str">
        <f t="shared" si="423"/>
        <v/>
      </c>
      <c r="AW2741" s="12" t="str">
        <f t="shared" si="424"/>
        <v/>
      </c>
      <c r="AX2741" s="14" t="str">
        <f t="shared" si="425"/>
        <v/>
      </c>
      <c r="AY2741" s="14" t="str">
        <f>IF($B2741="","",COUNTIFS($B$5:$B2741,$B2741,$AT$5:$AT2741,$AT2741))</f>
        <v/>
      </c>
      <c r="AZ2741" s="14" t="str">
        <f>IF($B2741="","",COUNTIFS($B$5:$B2741,$B2741,$AV$5:$AV2741,$AV2741))</f>
        <v/>
      </c>
      <c r="BA2741" s="14" t="str">
        <f t="shared" si="426"/>
        <v/>
      </c>
      <c r="BB2741" s="14" t="str">
        <f t="shared" si="427"/>
        <v/>
      </c>
      <c r="BC2741" s="14">
        <f t="shared" si="428"/>
        <v>0</v>
      </c>
      <c r="BF2741" s="20" t="str">
        <f t="shared" si="429"/>
        <v/>
      </c>
    </row>
    <row r="2742" spans="45:58" ht="14.25" customHeight="1">
      <c r="AS2742" s="18" t="str">
        <f t="shared" si="420"/>
        <v/>
      </c>
      <c r="AT2742" s="12" t="str">
        <f t="shared" si="421"/>
        <v/>
      </c>
      <c r="AU2742" s="19" t="str">
        <f t="shared" si="422"/>
        <v/>
      </c>
      <c r="AV2742" s="12" t="str">
        <f t="shared" si="423"/>
        <v/>
      </c>
      <c r="AW2742" s="12" t="str">
        <f t="shared" si="424"/>
        <v/>
      </c>
      <c r="AX2742" s="14" t="str">
        <f t="shared" si="425"/>
        <v/>
      </c>
      <c r="AY2742" s="14" t="str">
        <f>IF($B2742="","",COUNTIFS($B$5:$B2742,$B2742,$AT$5:$AT2742,$AT2742))</f>
        <v/>
      </c>
      <c r="AZ2742" s="14" t="str">
        <f>IF($B2742="","",COUNTIFS($B$5:$B2742,$B2742,$AV$5:$AV2742,$AV2742))</f>
        <v/>
      </c>
      <c r="BA2742" s="14" t="str">
        <f t="shared" si="426"/>
        <v/>
      </c>
      <c r="BB2742" s="14" t="str">
        <f t="shared" si="427"/>
        <v/>
      </c>
      <c r="BC2742" s="14">
        <f t="shared" si="428"/>
        <v>0</v>
      </c>
      <c r="BF2742" s="20" t="str">
        <f t="shared" si="429"/>
        <v/>
      </c>
    </row>
    <row r="2743" spans="45:58" ht="14.25" customHeight="1">
      <c r="AS2743" s="18" t="str">
        <f t="shared" si="420"/>
        <v/>
      </c>
      <c r="AT2743" s="12" t="str">
        <f t="shared" si="421"/>
        <v/>
      </c>
      <c r="AU2743" s="19" t="str">
        <f t="shared" si="422"/>
        <v/>
      </c>
      <c r="AV2743" s="12" t="str">
        <f t="shared" si="423"/>
        <v/>
      </c>
      <c r="AW2743" s="12" t="str">
        <f t="shared" si="424"/>
        <v/>
      </c>
      <c r="AX2743" s="14" t="str">
        <f t="shared" si="425"/>
        <v/>
      </c>
      <c r="AY2743" s="14" t="str">
        <f>IF($B2743="","",COUNTIFS($B$5:$B2743,$B2743,$AT$5:$AT2743,$AT2743))</f>
        <v/>
      </c>
      <c r="AZ2743" s="14" t="str">
        <f>IF($B2743="","",COUNTIFS($B$5:$B2743,$B2743,$AV$5:$AV2743,$AV2743))</f>
        <v/>
      </c>
      <c r="BA2743" s="14" t="str">
        <f t="shared" si="426"/>
        <v/>
      </c>
      <c r="BB2743" s="14" t="str">
        <f t="shared" si="427"/>
        <v/>
      </c>
      <c r="BC2743" s="14">
        <f t="shared" si="428"/>
        <v>0</v>
      </c>
      <c r="BF2743" s="20" t="str">
        <f t="shared" si="429"/>
        <v/>
      </c>
    </row>
    <row r="2744" spans="45:58" ht="14.25" customHeight="1">
      <c r="AS2744" s="18" t="str">
        <f t="shared" si="420"/>
        <v/>
      </c>
      <c r="AT2744" s="12" t="str">
        <f t="shared" si="421"/>
        <v/>
      </c>
      <c r="AU2744" s="19" t="str">
        <f t="shared" si="422"/>
        <v/>
      </c>
      <c r="AV2744" s="12" t="str">
        <f t="shared" si="423"/>
        <v/>
      </c>
      <c r="AW2744" s="12" t="str">
        <f t="shared" si="424"/>
        <v/>
      </c>
      <c r="AX2744" s="14" t="str">
        <f t="shared" si="425"/>
        <v/>
      </c>
      <c r="AY2744" s="14" t="str">
        <f>IF($B2744="","",COUNTIFS($B$5:$B2744,$B2744,$AT$5:$AT2744,$AT2744))</f>
        <v/>
      </c>
      <c r="AZ2744" s="14" t="str">
        <f>IF($B2744="","",COUNTIFS($B$5:$B2744,$B2744,$AV$5:$AV2744,$AV2744))</f>
        <v/>
      </c>
      <c r="BA2744" s="14" t="str">
        <f t="shared" si="426"/>
        <v/>
      </c>
      <c r="BB2744" s="14" t="str">
        <f t="shared" si="427"/>
        <v/>
      </c>
      <c r="BC2744" s="14">
        <f t="shared" si="428"/>
        <v>0</v>
      </c>
      <c r="BF2744" s="20" t="str">
        <f t="shared" si="429"/>
        <v/>
      </c>
    </row>
    <row r="2745" spans="45:58" ht="14.25" customHeight="1">
      <c r="AS2745" s="18" t="str">
        <f t="shared" si="420"/>
        <v/>
      </c>
      <c r="AT2745" s="12" t="str">
        <f t="shared" si="421"/>
        <v/>
      </c>
      <c r="AU2745" s="19" t="str">
        <f t="shared" si="422"/>
        <v/>
      </c>
      <c r="AV2745" s="12" t="str">
        <f t="shared" si="423"/>
        <v/>
      </c>
      <c r="AW2745" s="12" t="str">
        <f t="shared" si="424"/>
        <v/>
      </c>
      <c r="AX2745" s="14" t="str">
        <f t="shared" si="425"/>
        <v/>
      </c>
      <c r="AY2745" s="14" t="str">
        <f>IF($B2745="","",COUNTIFS($B$5:$B2745,$B2745,$AT$5:$AT2745,$AT2745))</f>
        <v/>
      </c>
      <c r="AZ2745" s="14" t="str">
        <f>IF($B2745="","",COUNTIFS($B$5:$B2745,$B2745,$AV$5:$AV2745,$AV2745))</f>
        <v/>
      </c>
      <c r="BA2745" s="14" t="str">
        <f t="shared" si="426"/>
        <v/>
      </c>
      <c r="BB2745" s="14" t="str">
        <f t="shared" si="427"/>
        <v/>
      </c>
      <c r="BC2745" s="14">
        <f t="shared" si="428"/>
        <v>0</v>
      </c>
      <c r="BF2745" s="20" t="str">
        <f t="shared" si="429"/>
        <v/>
      </c>
    </row>
    <row r="2746" spans="45:58" ht="14.25" customHeight="1">
      <c r="AS2746" s="18" t="str">
        <f t="shared" si="420"/>
        <v/>
      </c>
      <c r="AT2746" s="12" t="str">
        <f t="shared" si="421"/>
        <v/>
      </c>
      <c r="AU2746" s="19" t="str">
        <f t="shared" si="422"/>
        <v/>
      </c>
      <c r="AV2746" s="12" t="str">
        <f t="shared" si="423"/>
        <v/>
      </c>
      <c r="AW2746" s="12" t="str">
        <f t="shared" si="424"/>
        <v/>
      </c>
      <c r="AX2746" s="14" t="str">
        <f t="shared" si="425"/>
        <v/>
      </c>
      <c r="AY2746" s="14" t="str">
        <f>IF($B2746="","",COUNTIFS($B$5:$B2746,$B2746,$AT$5:$AT2746,$AT2746))</f>
        <v/>
      </c>
      <c r="AZ2746" s="14" t="str">
        <f>IF($B2746="","",COUNTIFS($B$5:$B2746,$B2746,$AV$5:$AV2746,$AV2746))</f>
        <v/>
      </c>
      <c r="BA2746" s="14" t="str">
        <f t="shared" si="426"/>
        <v/>
      </c>
      <c r="BB2746" s="14" t="str">
        <f t="shared" si="427"/>
        <v/>
      </c>
      <c r="BC2746" s="14">
        <f t="shared" si="428"/>
        <v>0</v>
      </c>
      <c r="BF2746" s="20" t="str">
        <f t="shared" si="429"/>
        <v/>
      </c>
    </row>
    <row r="2747" spans="45:58" ht="14.25" customHeight="1">
      <c r="AS2747" s="18" t="str">
        <f t="shared" si="420"/>
        <v/>
      </c>
      <c r="AT2747" s="12" t="str">
        <f t="shared" si="421"/>
        <v/>
      </c>
      <c r="AU2747" s="19" t="str">
        <f t="shared" si="422"/>
        <v/>
      </c>
      <c r="AV2747" s="12" t="str">
        <f t="shared" si="423"/>
        <v/>
      </c>
      <c r="AW2747" s="12" t="str">
        <f t="shared" si="424"/>
        <v/>
      </c>
      <c r="AX2747" s="14" t="str">
        <f t="shared" si="425"/>
        <v/>
      </c>
      <c r="AY2747" s="14" t="str">
        <f>IF($B2747="","",COUNTIFS($B$5:$B2747,$B2747,$AT$5:$AT2747,$AT2747))</f>
        <v/>
      </c>
      <c r="AZ2747" s="14" t="str">
        <f>IF($B2747="","",COUNTIFS($B$5:$B2747,$B2747,$AV$5:$AV2747,$AV2747))</f>
        <v/>
      </c>
      <c r="BA2747" s="14" t="str">
        <f t="shared" si="426"/>
        <v/>
      </c>
      <c r="BB2747" s="14" t="str">
        <f t="shared" si="427"/>
        <v/>
      </c>
      <c r="BC2747" s="14">
        <f t="shared" si="428"/>
        <v>0</v>
      </c>
      <c r="BF2747" s="20" t="str">
        <f t="shared" si="429"/>
        <v/>
      </c>
    </row>
    <row r="2748" spans="45:58" ht="14.25" customHeight="1">
      <c r="AS2748" s="18" t="str">
        <f t="shared" si="420"/>
        <v/>
      </c>
      <c r="AT2748" s="12" t="str">
        <f t="shared" si="421"/>
        <v/>
      </c>
      <c r="AU2748" s="19" t="str">
        <f t="shared" si="422"/>
        <v/>
      </c>
      <c r="AV2748" s="12" t="str">
        <f t="shared" si="423"/>
        <v/>
      </c>
      <c r="AW2748" s="12" t="str">
        <f t="shared" si="424"/>
        <v/>
      </c>
      <c r="AX2748" s="14" t="str">
        <f t="shared" si="425"/>
        <v/>
      </c>
      <c r="AY2748" s="14" t="str">
        <f>IF($B2748="","",COUNTIFS($B$5:$B2748,$B2748,$AT$5:$AT2748,$AT2748))</f>
        <v/>
      </c>
      <c r="AZ2748" s="14" t="str">
        <f>IF($B2748="","",COUNTIFS($B$5:$B2748,$B2748,$AV$5:$AV2748,$AV2748))</f>
        <v/>
      </c>
      <c r="BA2748" s="14" t="str">
        <f t="shared" si="426"/>
        <v/>
      </c>
      <c r="BB2748" s="14" t="str">
        <f t="shared" si="427"/>
        <v/>
      </c>
      <c r="BC2748" s="14">
        <f t="shared" si="428"/>
        <v>0</v>
      </c>
      <c r="BF2748" s="20" t="str">
        <f t="shared" si="429"/>
        <v/>
      </c>
    </row>
    <row r="2749" spans="45:58" ht="14.25" customHeight="1">
      <c r="AS2749" s="18" t="str">
        <f t="shared" si="420"/>
        <v/>
      </c>
      <c r="AT2749" s="12" t="str">
        <f t="shared" si="421"/>
        <v/>
      </c>
      <c r="AU2749" s="19" t="str">
        <f t="shared" si="422"/>
        <v/>
      </c>
      <c r="AV2749" s="12" t="str">
        <f t="shared" si="423"/>
        <v/>
      </c>
      <c r="AW2749" s="12" t="str">
        <f t="shared" si="424"/>
        <v/>
      </c>
      <c r="AX2749" s="14" t="str">
        <f t="shared" si="425"/>
        <v/>
      </c>
      <c r="AY2749" s="14" t="str">
        <f>IF($B2749="","",COUNTIFS($B$5:$B2749,$B2749,$AT$5:$AT2749,$AT2749))</f>
        <v/>
      </c>
      <c r="AZ2749" s="14" t="str">
        <f>IF($B2749="","",COUNTIFS($B$5:$B2749,$B2749,$AV$5:$AV2749,$AV2749))</f>
        <v/>
      </c>
      <c r="BA2749" s="14" t="str">
        <f t="shared" si="426"/>
        <v/>
      </c>
      <c r="BB2749" s="14" t="str">
        <f t="shared" si="427"/>
        <v/>
      </c>
      <c r="BC2749" s="14">
        <f t="shared" si="428"/>
        <v>0</v>
      </c>
      <c r="BF2749" s="20" t="str">
        <f t="shared" si="429"/>
        <v/>
      </c>
    </row>
    <row r="2750" spans="45:58" ht="14.25" customHeight="1">
      <c r="AS2750" s="18" t="str">
        <f t="shared" si="420"/>
        <v/>
      </c>
      <c r="AT2750" s="12" t="str">
        <f t="shared" si="421"/>
        <v/>
      </c>
      <c r="AU2750" s="19" t="str">
        <f t="shared" si="422"/>
        <v/>
      </c>
      <c r="AV2750" s="12" t="str">
        <f t="shared" si="423"/>
        <v/>
      </c>
      <c r="AW2750" s="12" t="str">
        <f t="shared" si="424"/>
        <v/>
      </c>
      <c r="AX2750" s="14" t="str">
        <f t="shared" si="425"/>
        <v/>
      </c>
      <c r="AY2750" s="14" t="str">
        <f>IF($B2750="","",COUNTIFS($B$5:$B2750,$B2750,$AT$5:$AT2750,$AT2750))</f>
        <v/>
      </c>
      <c r="AZ2750" s="14" t="str">
        <f>IF($B2750="","",COUNTIFS($B$5:$B2750,$B2750,$AV$5:$AV2750,$AV2750))</f>
        <v/>
      </c>
      <c r="BA2750" s="14" t="str">
        <f t="shared" si="426"/>
        <v/>
      </c>
      <c r="BB2750" s="14" t="str">
        <f t="shared" si="427"/>
        <v/>
      </c>
      <c r="BC2750" s="14">
        <f t="shared" si="428"/>
        <v>0</v>
      </c>
      <c r="BF2750" s="20" t="str">
        <f t="shared" si="429"/>
        <v/>
      </c>
    </row>
    <row r="2751" spans="45:58" ht="14.25" customHeight="1">
      <c r="AS2751" s="18" t="str">
        <f t="shared" si="420"/>
        <v/>
      </c>
      <c r="AT2751" s="12" t="str">
        <f t="shared" si="421"/>
        <v/>
      </c>
      <c r="AU2751" s="19" t="str">
        <f t="shared" si="422"/>
        <v/>
      </c>
      <c r="AV2751" s="12" t="str">
        <f t="shared" si="423"/>
        <v/>
      </c>
      <c r="AW2751" s="12" t="str">
        <f t="shared" si="424"/>
        <v/>
      </c>
      <c r="AX2751" s="14" t="str">
        <f t="shared" si="425"/>
        <v/>
      </c>
      <c r="AY2751" s="14" t="str">
        <f>IF($B2751="","",COUNTIFS($B$5:$B2751,$B2751,$AT$5:$AT2751,$AT2751))</f>
        <v/>
      </c>
      <c r="AZ2751" s="14" t="str">
        <f>IF($B2751="","",COUNTIFS($B$5:$B2751,$B2751,$AV$5:$AV2751,$AV2751))</f>
        <v/>
      </c>
      <c r="BA2751" s="14" t="str">
        <f t="shared" si="426"/>
        <v/>
      </c>
      <c r="BB2751" s="14" t="str">
        <f t="shared" si="427"/>
        <v/>
      </c>
      <c r="BC2751" s="14">
        <f t="shared" si="428"/>
        <v>0</v>
      </c>
      <c r="BF2751" s="20" t="str">
        <f t="shared" si="429"/>
        <v/>
      </c>
    </row>
    <row r="2752" spans="45:58" ht="14.25" customHeight="1">
      <c r="AS2752" s="18" t="str">
        <f t="shared" si="420"/>
        <v/>
      </c>
      <c r="AT2752" s="12" t="str">
        <f t="shared" si="421"/>
        <v/>
      </c>
      <c r="AU2752" s="19" t="str">
        <f t="shared" si="422"/>
        <v/>
      </c>
      <c r="AV2752" s="12" t="str">
        <f t="shared" si="423"/>
        <v/>
      </c>
      <c r="AW2752" s="12" t="str">
        <f t="shared" si="424"/>
        <v/>
      </c>
      <c r="AX2752" s="14" t="str">
        <f t="shared" si="425"/>
        <v/>
      </c>
      <c r="AY2752" s="14" t="str">
        <f>IF($B2752="","",COUNTIFS($B$5:$B2752,$B2752,$AT$5:$AT2752,$AT2752))</f>
        <v/>
      </c>
      <c r="AZ2752" s="14" t="str">
        <f>IF($B2752="","",COUNTIFS($B$5:$B2752,$B2752,$AV$5:$AV2752,$AV2752))</f>
        <v/>
      </c>
      <c r="BA2752" s="14" t="str">
        <f t="shared" si="426"/>
        <v/>
      </c>
      <c r="BB2752" s="14" t="str">
        <f t="shared" si="427"/>
        <v/>
      </c>
      <c r="BC2752" s="14">
        <f t="shared" si="428"/>
        <v>0</v>
      </c>
      <c r="BF2752" s="20" t="str">
        <f t="shared" si="429"/>
        <v/>
      </c>
    </row>
    <row r="2753" spans="45:58" ht="14.25" customHeight="1">
      <c r="AS2753" s="18" t="str">
        <f t="shared" si="420"/>
        <v/>
      </c>
      <c r="AT2753" s="12" t="str">
        <f t="shared" si="421"/>
        <v/>
      </c>
      <c r="AU2753" s="19" t="str">
        <f t="shared" si="422"/>
        <v/>
      </c>
      <c r="AV2753" s="12" t="str">
        <f t="shared" si="423"/>
        <v/>
      </c>
      <c r="AW2753" s="12" t="str">
        <f t="shared" si="424"/>
        <v/>
      </c>
      <c r="AX2753" s="14" t="str">
        <f t="shared" si="425"/>
        <v/>
      </c>
      <c r="AY2753" s="14" t="str">
        <f>IF($B2753="","",COUNTIFS($B$5:$B2753,$B2753,$AT$5:$AT2753,$AT2753))</f>
        <v/>
      </c>
      <c r="AZ2753" s="14" t="str">
        <f>IF($B2753="","",COUNTIFS($B$5:$B2753,$B2753,$AV$5:$AV2753,$AV2753))</f>
        <v/>
      </c>
      <c r="BA2753" s="14" t="str">
        <f t="shared" si="426"/>
        <v/>
      </c>
      <c r="BB2753" s="14" t="str">
        <f t="shared" si="427"/>
        <v/>
      </c>
      <c r="BC2753" s="14">
        <f t="shared" si="428"/>
        <v>0</v>
      </c>
      <c r="BF2753" s="20" t="str">
        <f t="shared" si="429"/>
        <v/>
      </c>
    </row>
    <row r="2754" spans="45:58" ht="14.25" customHeight="1">
      <c r="AS2754" s="18" t="str">
        <f t="shared" si="420"/>
        <v/>
      </c>
      <c r="AT2754" s="12" t="str">
        <f t="shared" si="421"/>
        <v/>
      </c>
      <c r="AU2754" s="19" t="str">
        <f t="shared" si="422"/>
        <v/>
      </c>
      <c r="AV2754" s="12" t="str">
        <f t="shared" si="423"/>
        <v/>
      </c>
      <c r="AW2754" s="12" t="str">
        <f t="shared" si="424"/>
        <v/>
      </c>
      <c r="AX2754" s="14" t="str">
        <f t="shared" si="425"/>
        <v/>
      </c>
      <c r="AY2754" s="14" t="str">
        <f>IF($B2754="","",COUNTIFS($B$5:$B2754,$B2754,$AT$5:$AT2754,$AT2754))</f>
        <v/>
      </c>
      <c r="AZ2754" s="14" t="str">
        <f>IF($B2754="","",COUNTIFS($B$5:$B2754,$B2754,$AV$5:$AV2754,$AV2754))</f>
        <v/>
      </c>
      <c r="BA2754" s="14" t="str">
        <f t="shared" si="426"/>
        <v/>
      </c>
      <c r="BB2754" s="14" t="str">
        <f t="shared" si="427"/>
        <v/>
      </c>
      <c r="BC2754" s="14">
        <f t="shared" si="428"/>
        <v>0</v>
      </c>
      <c r="BF2754" s="20" t="str">
        <f t="shared" si="429"/>
        <v/>
      </c>
    </row>
    <row r="2755" spans="45:58" ht="14.25" customHeight="1">
      <c r="AS2755" s="18" t="str">
        <f t="shared" si="420"/>
        <v/>
      </c>
      <c r="AT2755" s="12" t="str">
        <f t="shared" si="421"/>
        <v/>
      </c>
      <c r="AU2755" s="19" t="str">
        <f t="shared" si="422"/>
        <v/>
      </c>
      <c r="AV2755" s="12" t="str">
        <f t="shared" si="423"/>
        <v/>
      </c>
      <c r="AW2755" s="12" t="str">
        <f t="shared" si="424"/>
        <v/>
      </c>
      <c r="AX2755" s="14" t="str">
        <f t="shared" si="425"/>
        <v/>
      </c>
      <c r="AY2755" s="14" t="str">
        <f>IF($B2755="","",COUNTIFS($B$5:$B2755,$B2755,$AT$5:$AT2755,$AT2755))</f>
        <v/>
      </c>
      <c r="AZ2755" s="14" t="str">
        <f>IF($B2755="","",COUNTIFS($B$5:$B2755,$B2755,$AV$5:$AV2755,$AV2755))</f>
        <v/>
      </c>
      <c r="BA2755" s="14" t="str">
        <f t="shared" si="426"/>
        <v/>
      </c>
      <c r="BB2755" s="14" t="str">
        <f t="shared" si="427"/>
        <v/>
      </c>
      <c r="BC2755" s="14">
        <f t="shared" si="428"/>
        <v>0</v>
      </c>
      <c r="BF2755" s="20" t="str">
        <f t="shared" si="429"/>
        <v/>
      </c>
    </row>
    <row r="2756" spans="45:58" ht="14.25" customHeight="1">
      <c r="AS2756" s="18" t="str">
        <f t="shared" si="420"/>
        <v/>
      </c>
      <c r="AT2756" s="12" t="str">
        <f t="shared" si="421"/>
        <v/>
      </c>
      <c r="AU2756" s="19" t="str">
        <f t="shared" si="422"/>
        <v/>
      </c>
      <c r="AV2756" s="12" t="str">
        <f t="shared" si="423"/>
        <v/>
      </c>
      <c r="AW2756" s="12" t="str">
        <f t="shared" si="424"/>
        <v/>
      </c>
      <c r="AX2756" s="14" t="str">
        <f t="shared" si="425"/>
        <v/>
      </c>
      <c r="AY2756" s="14" t="str">
        <f>IF($B2756="","",COUNTIFS($B$5:$B2756,$B2756,$AT$5:$AT2756,$AT2756))</f>
        <v/>
      </c>
      <c r="AZ2756" s="14" t="str">
        <f>IF($B2756="","",COUNTIFS($B$5:$B2756,$B2756,$AV$5:$AV2756,$AV2756))</f>
        <v/>
      </c>
      <c r="BA2756" s="14" t="str">
        <f t="shared" si="426"/>
        <v/>
      </c>
      <c r="BB2756" s="14" t="str">
        <f t="shared" si="427"/>
        <v/>
      </c>
      <c r="BC2756" s="14">
        <f t="shared" si="428"/>
        <v>0</v>
      </c>
      <c r="BF2756" s="20" t="str">
        <f t="shared" si="429"/>
        <v/>
      </c>
    </row>
    <row r="2757" spans="45:58" ht="14.25" customHeight="1">
      <c r="AS2757" s="18" t="str">
        <f t="shared" ref="AS2757:AS2820" si="430">IF($B2757="","",SUM($H2757,$J2757,$L2757,$N2757,$P2757,$R2757,$T2757,$V2757,$X2757,$Z2757,$AB2757,$AD2757,$AF2757,$AH2757,$AJ2757,$AL2757,$AN2757))</f>
        <v/>
      </c>
      <c r="AT2757" s="12" t="str">
        <f t="shared" ref="AT2757:AT2820" si="431">IF($C2757="","",DATE(YEAR($C2757),MONTH($C2757),1))</f>
        <v/>
      </c>
      <c r="AU2757" s="19" t="str">
        <f t="shared" ref="AU2757:AU2820" si="432">IF($AT2757="","",TEXT($AT2757,"mmmm yyyy"))</f>
        <v/>
      </c>
      <c r="AV2757" s="12" t="str">
        <f t="shared" ref="AV2757:AV2820" si="433">IF($C2757="","",$C2757-WEEKDAY($C2757,2)+1)</f>
        <v/>
      </c>
      <c r="AW2757" s="12" t="str">
        <f t="shared" ref="AW2757:AW2820" si="434">IF($AV2757="","",$AV2757+6)</f>
        <v/>
      </c>
      <c r="AX2757" s="14" t="str">
        <f t="shared" ref="AX2757:AX2820" si="435">IF($AV2757="","",TEXT($AV2757,"dd/mm/yyyy")&amp;" - "&amp;TEXT($AW2757,"dd/mm/yyyy"))</f>
        <v/>
      </c>
      <c r="AY2757" s="14" t="str">
        <f>IF($B2757="","",COUNTIFS($B$5:$B2757,$B2757,$AT$5:$AT2757,$AT2757))</f>
        <v/>
      </c>
      <c r="AZ2757" s="14" t="str">
        <f>IF($B2757="","",COUNTIFS($B$5:$B2757,$B2757,$AV$5:$AV2757,$AV2757))</f>
        <v/>
      </c>
      <c r="BA2757" s="14" t="str">
        <f t="shared" ref="BA2757:BA2820" si="436">IF($B2757="","",TEXT($AY2757,"00")&amp;"|"&amp;$B2757&amp;"|"&amp;TEXT($AT2757,"yyyymmdd"))</f>
        <v/>
      </c>
      <c r="BB2757" s="14" t="str">
        <f t="shared" ref="BB2757:BB2820" si="437">IF($B2757="","",TEXT($AZ2757,"00")&amp;"|"&amp;$B2757&amp;"|"&amp;TEXT($AV2757,"yyyymmdd"))</f>
        <v/>
      </c>
      <c r="BC2757" s="14">
        <f t="shared" ref="BC2757:BC2820" si="438">IF(OR($AP2757="YES",$AP2757="Yes",$AP2757="Y",$AP2757=1),1,0)</f>
        <v>0</v>
      </c>
      <c r="BF2757" s="20" t="str">
        <f t="shared" ref="BF2757:BF2820" si="439">IF($C2757="","",IF($C2757&gt;=DATE(2026,6,1),"QA-2026-06",IF($C2757&gt;=DATE(2026,5,1),"May 2026+",IF($C2757&gt;=DATE(2026,4,1),"April 2026",IF($C2757&gt;=DATE(2026,3,1),"March 2026","Jan-Feb 2026")))))</f>
        <v/>
      </c>
    </row>
    <row r="2758" spans="45:58" ht="14.25" customHeight="1">
      <c r="AS2758" s="18" t="str">
        <f t="shared" si="430"/>
        <v/>
      </c>
      <c r="AT2758" s="12" t="str">
        <f t="shared" si="431"/>
        <v/>
      </c>
      <c r="AU2758" s="19" t="str">
        <f t="shared" si="432"/>
        <v/>
      </c>
      <c r="AV2758" s="12" t="str">
        <f t="shared" si="433"/>
        <v/>
      </c>
      <c r="AW2758" s="12" t="str">
        <f t="shared" si="434"/>
        <v/>
      </c>
      <c r="AX2758" s="14" t="str">
        <f t="shared" si="435"/>
        <v/>
      </c>
      <c r="AY2758" s="14" t="str">
        <f>IF($B2758="","",COUNTIFS($B$5:$B2758,$B2758,$AT$5:$AT2758,$AT2758))</f>
        <v/>
      </c>
      <c r="AZ2758" s="14" t="str">
        <f>IF($B2758="","",COUNTIFS($B$5:$B2758,$B2758,$AV$5:$AV2758,$AV2758))</f>
        <v/>
      </c>
      <c r="BA2758" s="14" t="str">
        <f t="shared" si="436"/>
        <v/>
      </c>
      <c r="BB2758" s="14" t="str">
        <f t="shared" si="437"/>
        <v/>
      </c>
      <c r="BC2758" s="14">
        <f t="shared" si="438"/>
        <v>0</v>
      </c>
      <c r="BF2758" s="20" t="str">
        <f t="shared" si="439"/>
        <v/>
      </c>
    </row>
    <row r="2759" spans="45:58" ht="14.25" customHeight="1">
      <c r="AS2759" s="18" t="str">
        <f t="shared" si="430"/>
        <v/>
      </c>
      <c r="AT2759" s="12" t="str">
        <f t="shared" si="431"/>
        <v/>
      </c>
      <c r="AU2759" s="19" t="str">
        <f t="shared" si="432"/>
        <v/>
      </c>
      <c r="AV2759" s="12" t="str">
        <f t="shared" si="433"/>
        <v/>
      </c>
      <c r="AW2759" s="12" t="str">
        <f t="shared" si="434"/>
        <v/>
      </c>
      <c r="AX2759" s="14" t="str">
        <f t="shared" si="435"/>
        <v/>
      </c>
      <c r="AY2759" s="14" t="str">
        <f>IF($B2759="","",COUNTIFS($B$5:$B2759,$B2759,$AT$5:$AT2759,$AT2759))</f>
        <v/>
      </c>
      <c r="AZ2759" s="14" t="str">
        <f>IF($B2759="","",COUNTIFS($B$5:$B2759,$B2759,$AV$5:$AV2759,$AV2759))</f>
        <v/>
      </c>
      <c r="BA2759" s="14" t="str">
        <f t="shared" si="436"/>
        <v/>
      </c>
      <c r="BB2759" s="14" t="str">
        <f t="shared" si="437"/>
        <v/>
      </c>
      <c r="BC2759" s="14">
        <f t="shared" si="438"/>
        <v>0</v>
      </c>
      <c r="BF2759" s="20" t="str">
        <f t="shared" si="439"/>
        <v/>
      </c>
    </row>
    <row r="2760" spans="45:58" ht="14.25" customHeight="1">
      <c r="AS2760" s="18" t="str">
        <f t="shared" si="430"/>
        <v/>
      </c>
      <c r="AT2760" s="12" t="str">
        <f t="shared" si="431"/>
        <v/>
      </c>
      <c r="AU2760" s="19" t="str">
        <f t="shared" si="432"/>
        <v/>
      </c>
      <c r="AV2760" s="12" t="str">
        <f t="shared" si="433"/>
        <v/>
      </c>
      <c r="AW2760" s="12" t="str">
        <f t="shared" si="434"/>
        <v/>
      </c>
      <c r="AX2760" s="14" t="str">
        <f t="shared" si="435"/>
        <v/>
      </c>
      <c r="AY2760" s="14" t="str">
        <f>IF($B2760="","",COUNTIFS($B$5:$B2760,$B2760,$AT$5:$AT2760,$AT2760))</f>
        <v/>
      </c>
      <c r="AZ2760" s="14" t="str">
        <f>IF($B2760="","",COUNTIFS($B$5:$B2760,$B2760,$AV$5:$AV2760,$AV2760))</f>
        <v/>
      </c>
      <c r="BA2760" s="14" t="str">
        <f t="shared" si="436"/>
        <v/>
      </c>
      <c r="BB2760" s="14" t="str">
        <f t="shared" si="437"/>
        <v/>
      </c>
      <c r="BC2760" s="14">
        <f t="shared" si="438"/>
        <v>0</v>
      </c>
      <c r="BF2760" s="20" t="str">
        <f t="shared" si="439"/>
        <v/>
      </c>
    </row>
    <row r="2761" spans="45:58" ht="14.25" customHeight="1">
      <c r="AS2761" s="18" t="str">
        <f t="shared" si="430"/>
        <v/>
      </c>
      <c r="AT2761" s="12" t="str">
        <f t="shared" si="431"/>
        <v/>
      </c>
      <c r="AU2761" s="19" t="str">
        <f t="shared" si="432"/>
        <v/>
      </c>
      <c r="AV2761" s="12" t="str">
        <f t="shared" si="433"/>
        <v/>
      </c>
      <c r="AW2761" s="12" t="str">
        <f t="shared" si="434"/>
        <v/>
      </c>
      <c r="AX2761" s="14" t="str">
        <f t="shared" si="435"/>
        <v/>
      </c>
      <c r="AY2761" s="14" t="str">
        <f>IF($B2761="","",COUNTIFS($B$5:$B2761,$B2761,$AT$5:$AT2761,$AT2761))</f>
        <v/>
      </c>
      <c r="AZ2761" s="14" t="str">
        <f>IF($B2761="","",COUNTIFS($B$5:$B2761,$B2761,$AV$5:$AV2761,$AV2761))</f>
        <v/>
      </c>
      <c r="BA2761" s="14" t="str">
        <f t="shared" si="436"/>
        <v/>
      </c>
      <c r="BB2761" s="14" t="str">
        <f t="shared" si="437"/>
        <v/>
      </c>
      <c r="BC2761" s="14">
        <f t="shared" si="438"/>
        <v>0</v>
      </c>
      <c r="BF2761" s="20" t="str">
        <f t="shared" si="439"/>
        <v/>
      </c>
    </row>
    <row r="2762" spans="45:58" ht="14.25" customHeight="1">
      <c r="AS2762" s="18" t="str">
        <f t="shared" si="430"/>
        <v/>
      </c>
      <c r="AT2762" s="12" t="str">
        <f t="shared" si="431"/>
        <v/>
      </c>
      <c r="AU2762" s="19" t="str">
        <f t="shared" si="432"/>
        <v/>
      </c>
      <c r="AV2762" s="12" t="str">
        <f t="shared" si="433"/>
        <v/>
      </c>
      <c r="AW2762" s="12" t="str">
        <f t="shared" si="434"/>
        <v/>
      </c>
      <c r="AX2762" s="14" t="str">
        <f t="shared" si="435"/>
        <v/>
      </c>
      <c r="AY2762" s="14" t="str">
        <f>IF($B2762="","",COUNTIFS($B$5:$B2762,$B2762,$AT$5:$AT2762,$AT2762))</f>
        <v/>
      </c>
      <c r="AZ2762" s="14" t="str">
        <f>IF($B2762="","",COUNTIFS($B$5:$B2762,$B2762,$AV$5:$AV2762,$AV2762))</f>
        <v/>
      </c>
      <c r="BA2762" s="14" t="str">
        <f t="shared" si="436"/>
        <v/>
      </c>
      <c r="BB2762" s="14" t="str">
        <f t="shared" si="437"/>
        <v/>
      </c>
      <c r="BC2762" s="14">
        <f t="shared" si="438"/>
        <v>0</v>
      </c>
      <c r="BF2762" s="20" t="str">
        <f t="shared" si="439"/>
        <v/>
      </c>
    </row>
    <row r="2763" spans="45:58" ht="14.25" customHeight="1">
      <c r="AS2763" s="18" t="str">
        <f t="shared" si="430"/>
        <v/>
      </c>
      <c r="AT2763" s="12" t="str">
        <f t="shared" si="431"/>
        <v/>
      </c>
      <c r="AU2763" s="19" t="str">
        <f t="shared" si="432"/>
        <v/>
      </c>
      <c r="AV2763" s="12" t="str">
        <f t="shared" si="433"/>
        <v/>
      </c>
      <c r="AW2763" s="12" t="str">
        <f t="shared" si="434"/>
        <v/>
      </c>
      <c r="AX2763" s="14" t="str">
        <f t="shared" si="435"/>
        <v/>
      </c>
      <c r="AY2763" s="14" t="str">
        <f>IF($B2763="","",COUNTIFS($B$5:$B2763,$B2763,$AT$5:$AT2763,$AT2763))</f>
        <v/>
      </c>
      <c r="AZ2763" s="14" t="str">
        <f>IF($B2763="","",COUNTIFS($B$5:$B2763,$B2763,$AV$5:$AV2763,$AV2763))</f>
        <v/>
      </c>
      <c r="BA2763" s="14" t="str">
        <f t="shared" si="436"/>
        <v/>
      </c>
      <c r="BB2763" s="14" t="str">
        <f t="shared" si="437"/>
        <v/>
      </c>
      <c r="BC2763" s="14">
        <f t="shared" si="438"/>
        <v>0</v>
      </c>
      <c r="BF2763" s="20" t="str">
        <f t="shared" si="439"/>
        <v/>
      </c>
    </row>
    <row r="2764" spans="45:58" ht="14.25" customHeight="1">
      <c r="AS2764" s="18" t="str">
        <f t="shared" si="430"/>
        <v/>
      </c>
      <c r="AT2764" s="12" t="str">
        <f t="shared" si="431"/>
        <v/>
      </c>
      <c r="AU2764" s="19" t="str">
        <f t="shared" si="432"/>
        <v/>
      </c>
      <c r="AV2764" s="12" t="str">
        <f t="shared" si="433"/>
        <v/>
      </c>
      <c r="AW2764" s="12" t="str">
        <f t="shared" si="434"/>
        <v/>
      </c>
      <c r="AX2764" s="14" t="str">
        <f t="shared" si="435"/>
        <v/>
      </c>
      <c r="AY2764" s="14" t="str">
        <f>IF($B2764="","",COUNTIFS($B$5:$B2764,$B2764,$AT$5:$AT2764,$AT2764))</f>
        <v/>
      </c>
      <c r="AZ2764" s="14" t="str">
        <f>IF($B2764="","",COUNTIFS($B$5:$B2764,$B2764,$AV$5:$AV2764,$AV2764))</f>
        <v/>
      </c>
      <c r="BA2764" s="14" t="str">
        <f t="shared" si="436"/>
        <v/>
      </c>
      <c r="BB2764" s="14" t="str">
        <f t="shared" si="437"/>
        <v/>
      </c>
      <c r="BC2764" s="14">
        <f t="shared" si="438"/>
        <v>0</v>
      </c>
      <c r="BF2764" s="20" t="str">
        <f t="shared" si="439"/>
        <v/>
      </c>
    </row>
    <row r="2765" spans="45:58" ht="14.25" customHeight="1">
      <c r="AS2765" s="18" t="str">
        <f t="shared" si="430"/>
        <v/>
      </c>
      <c r="AT2765" s="12" t="str">
        <f t="shared" si="431"/>
        <v/>
      </c>
      <c r="AU2765" s="19" t="str">
        <f t="shared" si="432"/>
        <v/>
      </c>
      <c r="AV2765" s="12" t="str">
        <f t="shared" si="433"/>
        <v/>
      </c>
      <c r="AW2765" s="12" t="str">
        <f t="shared" si="434"/>
        <v/>
      </c>
      <c r="AX2765" s="14" t="str">
        <f t="shared" si="435"/>
        <v/>
      </c>
      <c r="AY2765" s="14" t="str">
        <f>IF($B2765="","",COUNTIFS($B$5:$B2765,$B2765,$AT$5:$AT2765,$AT2765))</f>
        <v/>
      </c>
      <c r="AZ2765" s="14" t="str">
        <f>IF($B2765="","",COUNTIFS($B$5:$B2765,$B2765,$AV$5:$AV2765,$AV2765))</f>
        <v/>
      </c>
      <c r="BA2765" s="14" t="str">
        <f t="shared" si="436"/>
        <v/>
      </c>
      <c r="BB2765" s="14" t="str">
        <f t="shared" si="437"/>
        <v/>
      </c>
      <c r="BC2765" s="14">
        <f t="shared" si="438"/>
        <v>0</v>
      </c>
      <c r="BF2765" s="20" t="str">
        <f t="shared" si="439"/>
        <v/>
      </c>
    </row>
    <row r="2766" spans="45:58" ht="14.25" customHeight="1">
      <c r="AS2766" s="18" t="str">
        <f t="shared" si="430"/>
        <v/>
      </c>
      <c r="AT2766" s="12" t="str">
        <f t="shared" si="431"/>
        <v/>
      </c>
      <c r="AU2766" s="19" t="str">
        <f t="shared" si="432"/>
        <v/>
      </c>
      <c r="AV2766" s="12" t="str">
        <f t="shared" si="433"/>
        <v/>
      </c>
      <c r="AW2766" s="12" t="str">
        <f t="shared" si="434"/>
        <v/>
      </c>
      <c r="AX2766" s="14" t="str">
        <f t="shared" si="435"/>
        <v/>
      </c>
      <c r="AY2766" s="14" t="str">
        <f>IF($B2766="","",COUNTIFS($B$5:$B2766,$B2766,$AT$5:$AT2766,$AT2766))</f>
        <v/>
      </c>
      <c r="AZ2766" s="14" t="str">
        <f>IF($B2766="","",COUNTIFS($B$5:$B2766,$B2766,$AV$5:$AV2766,$AV2766))</f>
        <v/>
      </c>
      <c r="BA2766" s="14" t="str">
        <f t="shared" si="436"/>
        <v/>
      </c>
      <c r="BB2766" s="14" t="str">
        <f t="shared" si="437"/>
        <v/>
      </c>
      <c r="BC2766" s="14">
        <f t="shared" si="438"/>
        <v>0</v>
      </c>
      <c r="BF2766" s="20" t="str">
        <f t="shared" si="439"/>
        <v/>
      </c>
    </row>
    <row r="2767" spans="45:58" ht="14.25" customHeight="1">
      <c r="AS2767" s="18" t="str">
        <f t="shared" si="430"/>
        <v/>
      </c>
      <c r="AT2767" s="12" t="str">
        <f t="shared" si="431"/>
        <v/>
      </c>
      <c r="AU2767" s="19" t="str">
        <f t="shared" si="432"/>
        <v/>
      </c>
      <c r="AV2767" s="12" t="str">
        <f t="shared" si="433"/>
        <v/>
      </c>
      <c r="AW2767" s="12" t="str">
        <f t="shared" si="434"/>
        <v/>
      </c>
      <c r="AX2767" s="14" t="str">
        <f t="shared" si="435"/>
        <v/>
      </c>
      <c r="AY2767" s="14" t="str">
        <f>IF($B2767="","",COUNTIFS($B$5:$B2767,$B2767,$AT$5:$AT2767,$AT2767))</f>
        <v/>
      </c>
      <c r="AZ2767" s="14" t="str">
        <f>IF($B2767="","",COUNTIFS($B$5:$B2767,$B2767,$AV$5:$AV2767,$AV2767))</f>
        <v/>
      </c>
      <c r="BA2767" s="14" t="str">
        <f t="shared" si="436"/>
        <v/>
      </c>
      <c r="BB2767" s="14" t="str">
        <f t="shared" si="437"/>
        <v/>
      </c>
      <c r="BC2767" s="14">
        <f t="shared" si="438"/>
        <v>0</v>
      </c>
      <c r="BF2767" s="20" t="str">
        <f t="shared" si="439"/>
        <v/>
      </c>
    </row>
    <row r="2768" spans="45:58" ht="14.25" customHeight="1">
      <c r="AS2768" s="18" t="str">
        <f t="shared" si="430"/>
        <v/>
      </c>
      <c r="AT2768" s="12" t="str">
        <f t="shared" si="431"/>
        <v/>
      </c>
      <c r="AU2768" s="19" t="str">
        <f t="shared" si="432"/>
        <v/>
      </c>
      <c r="AV2768" s="12" t="str">
        <f t="shared" si="433"/>
        <v/>
      </c>
      <c r="AW2768" s="12" t="str">
        <f t="shared" si="434"/>
        <v/>
      </c>
      <c r="AX2768" s="14" t="str">
        <f t="shared" si="435"/>
        <v/>
      </c>
      <c r="AY2768" s="14" t="str">
        <f>IF($B2768="","",COUNTIFS($B$5:$B2768,$B2768,$AT$5:$AT2768,$AT2768))</f>
        <v/>
      </c>
      <c r="AZ2768" s="14" t="str">
        <f>IF($B2768="","",COUNTIFS($B$5:$B2768,$B2768,$AV$5:$AV2768,$AV2768))</f>
        <v/>
      </c>
      <c r="BA2768" s="14" t="str">
        <f t="shared" si="436"/>
        <v/>
      </c>
      <c r="BB2768" s="14" t="str">
        <f t="shared" si="437"/>
        <v/>
      </c>
      <c r="BC2768" s="14">
        <f t="shared" si="438"/>
        <v>0</v>
      </c>
      <c r="BF2768" s="20" t="str">
        <f t="shared" si="439"/>
        <v/>
      </c>
    </row>
    <row r="2769" spans="45:58" ht="14.25" customHeight="1">
      <c r="AS2769" s="18" t="str">
        <f t="shared" si="430"/>
        <v/>
      </c>
      <c r="AT2769" s="12" t="str">
        <f t="shared" si="431"/>
        <v/>
      </c>
      <c r="AU2769" s="19" t="str">
        <f t="shared" si="432"/>
        <v/>
      </c>
      <c r="AV2769" s="12" t="str">
        <f t="shared" si="433"/>
        <v/>
      </c>
      <c r="AW2769" s="12" t="str">
        <f t="shared" si="434"/>
        <v/>
      </c>
      <c r="AX2769" s="14" t="str">
        <f t="shared" si="435"/>
        <v/>
      </c>
      <c r="AY2769" s="14" t="str">
        <f>IF($B2769="","",COUNTIFS($B$5:$B2769,$B2769,$AT$5:$AT2769,$AT2769))</f>
        <v/>
      </c>
      <c r="AZ2769" s="14" t="str">
        <f>IF($B2769="","",COUNTIFS($B$5:$B2769,$B2769,$AV$5:$AV2769,$AV2769))</f>
        <v/>
      </c>
      <c r="BA2769" s="14" t="str">
        <f t="shared" si="436"/>
        <v/>
      </c>
      <c r="BB2769" s="14" t="str">
        <f t="shared" si="437"/>
        <v/>
      </c>
      <c r="BC2769" s="14">
        <f t="shared" si="438"/>
        <v>0</v>
      </c>
      <c r="BF2769" s="20" t="str">
        <f t="shared" si="439"/>
        <v/>
      </c>
    </row>
    <row r="2770" spans="45:58" ht="14.25" customHeight="1">
      <c r="AS2770" s="18" t="str">
        <f t="shared" si="430"/>
        <v/>
      </c>
      <c r="AT2770" s="12" t="str">
        <f t="shared" si="431"/>
        <v/>
      </c>
      <c r="AU2770" s="19" t="str">
        <f t="shared" si="432"/>
        <v/>
      </c>
      <c r="AV2770" s="12" t="str">
        <f t="shared" si="433"/>
        <v/>
      </c>
      <c r="AW2770" s="12" t="str">
        <f t="shared" si="434"/>
        <v/>
      </c>
      <c r="AX2770" s="14" t="str">
        <f t="shared" si="435"/>
        <v/>
      </c>
      <c r="AY2770" s="14" t="str">
        <f>IF($B2770="","",COUNTIFS($B$5:$B2770,$B2770,$AT$5:$AT2770,$AT2770))</f>
        <v/>
      </c>
      <c r="AZ2770" s="14" t="str">
        <f>IF($B2770="","",COUNTIFS($B$5:$B2770,$B2770,$AV$5:$AV2770,$AV2770))</f>
        <v/>
      </c>
      <c r="BA2770" s="14" t="str">
        <f t="shared" si="436"/>
        <v/>
      </c>
      <c r="BB2770" s="14" t="str">
        <f t="shared" si="437"/>
        <v/>
      </c>
      <c r="BC2770" s="14">
        <f t="shared" si="438"/>
        <v>0</v>
      </c>
      <c r="BF2770" s="20" t="str">
        <f t="shared" si="439"/>
        <v/>
      </c>
    </row>
    <row r="2771" spans="45:58" ht="14.25" customHeight="1">
      <c r="AS2771" s="18" t="str">
        <f t="shared" si="430"/>
        <v/>
      </c>
      <c r="AT2771" s="12" t="str">
        <f t="shared" si="431"/>
        <v/>
      </c>
      <c r="AU2771" s="19" t="str">
        <f t="shared" si="432"/>
        <v/>
      </c>
      <c r="AV2771" s="12" t="str">
        <f t="shared" si="433"/>
        <v/>
      </c>
      <c r="AW2771" s="12" t="str">
        <f t="shared" si="434"/>
        <v/>
      </c>
      <c r="AX2771" s="14" t="str">
        <f t="shared" si="435"/>
        <v/>
      </c>
      <c r="AY2771" s="14" t="str">
        <f>IF($B2771="","",COUNTIFS($B$5:$B2771,$B2771,$AT$5:$AT2771,$AT2771))</f>
        <v/>
      </c>
      <c r="AZ2771" s="14" t="str">
        <f>IF($B2771="","",COUNTIFS($B$5:$B2771,$B2771,$AV$5:$AV2771,$AV2771))</f>
        <v/>
      </c>
      <c r="BA2771" s="14" t="str">
        <f t="shared" si="436"/>
        <v/>
      </c>
      <c r="BB2771" s="14" t="str">
        <f t="shared" si="437"/>
        <v/>
      </c>
      <c r="BC2771" s="14">
        <f t="shared" si="438"/>
        <v>0</v>
      </c>
      <c r="BF2771" s="20" t="str">
        <f t="shared" si="439"/>
        <v/>
      </c>
    </row>
    <row r="2772" spans="45:58" ht="14.25" customHeight="1">
      <c r="AS2772" s="18" t="str">
        <f t="shared" si="430"/>
        <v/>
      </c>
      <c r="AT2772" s="12" t="str">
        <f t="shared" si="431"/>
        <v/>
      </c>
      <c r="AU2772" s="19" t="str">
        <f t="shared" si="432"/>
        <v/>
      </c>
      <c r="AV2772" s="12" t="str">
        <f t="shared" si="433"/>
        <v/>
      </c>
      <c r="AW2772" s="12" t="str">
        <f t="shared" si="434"/>
        <v/>
      </c>
      <c r="AX2772" s="14" t="str">
        <f t="shared" si="435"/>
        <v/>
      </c>
      <c r="AY2772" s="14" t="str">
        <f>IF($B2772="","",COUNTIFS($B$5:$B2772,$B2772,$AT$5:$AT2772,$AT2772))</f>
        <v/>
      </c>
      <c r="AZ2772" s="14" t="str">
        <f>IF($B2772="","",COUNTIFS($B$5:$B2772,$B2772,$AV$5:$AV2772,$AV2772))</f>
        <v/>
      </c>
      <c r="BA2772" s="14" t="str">
        <f t="shared" si="436"/>
        <v/>
      </c>
      <c r="BB2772" s="14" t="str">
        <f t="shared" si="437"/>
        <v/>
      </c>
      <c r="BC2772" s="14">
        <f t="shared" si="438"/>
        <v>0</v>
      </c>
      <c r="BF2772" s="20" t="str">
        <f t="shared" si="439"/>
        <v/>
      </c>
    </row>
    <row r="2773" spans="45:58" ht="14.25" customHeight="1">
      <c r="AS2773" s="18" t="str">
        <f t="shared" si="430"/>
        <v/>
      </c>
      <c r="AT2773" s="12" t="str">
        <f t="shared" si="431"/>
        <v/>
      </c>
      <c r="AU2773" s="19" t="str">
        <f t="shared" si="432"/>
        <v/>
      </c>
      <c r="AV2773" s="12" t="str">
        <f t="shared" si="433"/>
        <v/>
      </c>
      <c r="AW2773" s="12" t="str">
        <f t="shared" si="434"/>
        <v/>
      </c>
      <c r="AX2773" s="14" t="str">
        <f t="shared" si="435"/>
        <v/>
      </c>
      <c r="AY2773" s="14" t="str">
        <f>IF($B2773="","",COUNTIFS($B$5:$B2773,$B2773,$AT$5:$AT2773,$AT2773))</f>
        <v/>
      </c>
      <c r="AZ2773" s="14" t="str">
        <f>IF($B2773="","",COUNTIFS($B$5:$B2773,$B2773,$AV$5:$AV2773,$AV2773))</f>
        <v/>
      </c>
      <c r="BA2773" s="14" t="str">
        <f t="shared" si="436"/>
        <v/>
      </c>
      <c r="BB2773" s="14" t="str">
        <f t="shared" si="437"/>
        <v/>
      </c>
      <c r="BC2773" s="14">
        <f t="shared" si="438"/>
        <v>0</v>
      </c>
      <c r="BF2773" s="20" t="str">
        <f t="shared" si="439"/>
        <v/>
      </c>
    </row>
    <row r="2774" spans="45:58" ht="14.25" customHeight="1">
      <c r="AS2774" s="18" t="str">
        <f t="shared" si="430"/>
        <v/>
      </c>
      <c r="AT2774" s="12" t="str">
        <f t="shared" si="431"/>
        <v/>
      </c>
      <c r="AU2774" s="19" t="str">
        <f t="shared" si="432"/>
        <v/>
      </c>
      <c r="AV2774" s="12" t="str">
        <f t="shared" si="433"/>
        <v/>
      </c>
      <c r="AW2774" s="12" t="str">
        <f t="shared" si="434"/>
        <v/>
      </c>
      <c r="AX2774" s="14" t="str">
        <f t="shared" si="435"/>
        <v/>
      </c>
      <c r="AY2774" s="14" t="str">
        <f>IF($B2774="","",COUNTIFS($B$5:$B2774,$B2774,$AT$5:$AT2774,$AT2774))</f>
        <v/>
      </c>
      <c r="AZ2774" s="14" t="str">
        <f>IF($B2774="","",COUNTIFS($B$5:$B2774,$B2774,$AV$5:$AV2774,$AV2774))</f>
        <v/>
      </c>
      <c r="BA2774" s="14" t="str">
        <f t="shared" si="436"/>
        <v/>
      </c>
      <c r="BB2774" s="14" t="str">
        <f t="shared" si="437"/>
        <v/>
      </c>
      <c r="BC2774" s="14">
        <f t="shared" si="438"/>
        <v>0</v>
      </c>
      <c r="BF2774" s="20" t="str">
        <f t="shared" si="439"/>
        <v/>
      </c>
    </row>
    <row r="2775" spans="45:58" ht="14.25" customHeight="1">
      <c r="AS2775" s="18" t="str">
        <f t="shared" si="430"/>
        <v/>
      </c>
      <c r="AT2775" s="12" t="str">
        <f t="shared" si="431"/>
        <v/>
      </c>
      <c r="AU2775" s="19" t="str">
        <f t="shared" si="432"/>
        <v/>
      </c>
      <c r="AV2775" s="12" t="str">
        <f t="shared" si="433"/>
        <v/>
      </c>
      <c r="AW2775" s="12" t="str">
        <f t="shared" si="434"/>
        <v/>
      </c>
      <c r="AX2775" s="14" t="str">
        <f t="shared" si="435"/>
        <v/>
      </c>
      <c r="AY2775" s="14" t="str">
        <f>IF($B2775="","",COUNTIFS($B$5:$B2775,$B2775,$AT$5:$AT2775,$AT2775))</f>
        <v/>
      </c>
      <c r="AZ2775" s="14" t="str">
        <f>IF($B2775="","",COUNTIFS($B$5:$B2775,$B2775,$AV$5:$AV2775,$AV2775))</f>
        <v/>
      </c>
      <c r="BA2775" s="14" t="str">
        <f t="shared" si="436"/>
        <v/>
      </c>
      <c r="BB2775" s="14" t="str">
        <f t="shared" si="437"/>
        <v/>
      </c>
      <c r="BC2775" s="14">
        <f t="shared" si="438"/>
        <v>0</v>
      </c>
      <c r="BF2775" s="20" t="str">
        <f t="shared" si="439"/>
        <v/>
      </c>
    </row>
    <row r="2776" spans="45:58" ht="14.25" customHeight="1">
      <c r="AS2776" s="18" t="str">
        <f t="shared" si="430"/>
        <v/>
      </c>
      <c r="AT2776" s="12" t="str">
        <f t="shared" si="431"/>
        <v/>
      </c>
      <c r="AU2776" s="19" t="str">
        <f t="shared" si="432"/>
        <v/>
      </c>
      <c r="AV2776" s="12" t="str">
        <f t="shared" si="433"/>
        <v/>
      </c>
      <c r="AW2776" s="12" t="str">
        <f t="shared" si="434"/>
        <v/>
      </c>
      <c r="AX2776" s="14" t="str">
        <f t="shared" si="435"/>
        <v/>
      </c>
      <c r="AY2776" s="14" t="str">
        <f>IF($B2776="","",COUNTIFS($B$5:$B2776,$B2776,$AT$5:$AT2776,$AT2776))</f>
        <v/>
      </c>
      <c r="AZ2776" s="14" t="str">
        <f>IF($B2776="","",COUNTIFS($B$5:$B2776,$B2776,$AV$5:$AV2776,$AV2776))</f>
        <v/>
      </c>
      <c r="BA2776" s="14" t="str">
        <f t="shared" si="436"/>
        <v/>
      </c>
      <c r="BB2776" s="14" t="str">
        <f t="shared" si="437"/>
        <v/>
      </c>
      <c r="BC2776" s="14">
        <f t="shared" si="438"/>
        <v>0</v>
      </c>
      <c r="BF2776" s="20" t="str">
        <f t="shared" si="439"/>
        <v/>
      </c>
    </row>
    <row r="2777" spans="45:58" ht="14.25" customHeight="1">
      <c r="AS2777" s="18" t="str">
        <f t="shared" si="430"/>
        <v/>
      </c>
      <c r="AT2777" s="12" t="str">
        <f t="shared" si="431"/>
        <v/>
      </c>
      <c r="AU2777" s="19" t="str">
        <f t="shared" si="432"/>
        <v/>
      </c>
      <c r="AV2777" s="12" t="str">
        <f t="shared" si="433"/>
        <v/>
      </c>
      <c r="AW2777" s="12" t="str">
        <f t="shared" si="434"/>
        <v/>
      </c>
      <c r="AX2777" s="14" t="str">
        <f t="shared" si="435"/>
        <v/>
      </c>
      <c r="AY2777" s="14" t="str">
        <f>IF($B2777="","",COUNTIFS($B$5:$B2777,$B2777,$AT$5:$AT2777,$AT2777))</f>
        <v/>
      </c>
      <c r="AZ2777" s="14" t="str">
        <f>IF($B2777="","",COUNTIFS($B$5:$B2777,$B2777,$AV$5:$AV2777,$AV2777))</f>
        <v/>
      </c>
      <c r="BA2777" s="14" t="str">
        <f t="shared" si="436"/>
        <v/>
      </c>
      <c r="BB2777" s="14" t="str">
        <f t="shared" si="437"/>
        <v/>
      </c>
      <c r="BC2777" s="14">
        <f t="shared" si="438"/>
        <v>0</v>
      </c>
      <c r="BF2777" s="20" t="str">
        <f t="shared" si="439"/>
        <v/>
      </c>
    </row>
    <row r="2778" spans="45:58" ht="14.25" customHeight="1">
      <c r="AS2778" s="18" t="str">
        <f t="shared" si="430"/>
        <v/>
      </c>
      <c r="AT2778" s="12" t="str">
        <f t="shared" si="431"/>
        <v/>
      </c>
      <c r="AU2778" s="19" t="str">
        <f t="shared" si="432"/>
        <v/>
      </c>
      <c r="AV2778" s="12" t="str">
        <f t="shared" si="433"/>
        <v/>
      </c>
      <c r="AW2778" s="12" t="str">
        <f t="shared" si="434"/>
        <v/>
      </c>
      <c r="AX2778" s="14" t="str">
        <f t="shared" si="435"/>
        <v/>
      </c>
      <c r="AY2778" s="14" t="str">
        <f>IF($B2778="","",COUNTIFS($B$5:$B2778,$B2778,$AT$5:$AT2778,$AT2778))</f>
        <v/>
      </c>
      <c r="AZ2778" s="14" t="str">
        <f>IF($B2778="","",COUNTIFS($B$5:$B2778,$B2778,$AV$5:$AV2778,$AV2778))</f>
        <v/>
      </c>
      <c r="BA2778" s="14" t="str">
        <f t="shared" si="436"/>
        <v/>
      </c>
      <c r="BB2778" s="14" t="str">
        <f t="shared" si="437"/>
        <v/>
      </c>
      <c r="BC2778" s="14">
        <f t="shared" si="438"/>
        <v>0</v>
      </c>
      <c r="BF2778" s="20" t="str">
        <f t="shared" si="439"/>
        <v/>
      </c>
    </row>
    <row r="2779" spans="45:58" ht="14.25" customHeight="1">
      <c r="AS2779" s="18" t="str">
        <f t="shared" si="430"/>
        <v/>
      </c>
      <c r="AT2779" s="12" t="str">
        <f t="shared" si="431"/>
        <v/>
      </c>
      <c r="AU2779" s="19" t="str">
        <f t="shared" si="432"/>
        <v/>
      </c>
      <c r="AV2779" s="12" t="str">
        <f t="shared" si="433"/>
        <v/>
      </c>
      <c r="AW2779" s="12" t="str">
        <f t="shared" si="434"/>
        <v/>
      </c>
      <c r="AX2779" s="14" t="str">
        <f t="shared" si="435"/>
        <v/>
      </c>
      <c r="AY2779" s="14" t="str">
        <f>IF($B2779="","",COUNTIFS($B$5:$B2779,$B2779,$AT$5:$AT2779,$AT2779))</f>
        <v/>
      </c>
      <c r="AZ2779" s="14" t="str">
        <f>IF($B2779="","",COUNTIFS($B$5:$B2779,$B2779,$AV$5:$AV2779,$AV2779))</f>
        <v/>
      </c>
      <c r="BA2779" s="14" t="str">
        <f t="shared" si="436"/>
        <v/>
      </c>
      <c r="BB2779" s="14" t="str">
        <f t="shared" si="437"/>
        <v/>
      </c>
      <c r="BC2779" s="14">
        <f t="shared" si="438"/>
        <v>0</v>
      </c>
      <c r="BF2779" s="20" t="str">
        <f t="shared" si="439"/>
        <v/>
      </c>
    </row>
    <row r="2780" spans="45:58" ht="14.25" customHeight="1">
      <c r="AS2780" s="18" t="str">
        <f t="shared" si="430"/>
        <v/>
      </c>
      <c r="AT2780" s="12" t="str">
        <f t="shared" si="431"/>
        <v/>
      </c>
      <c r="AU2780" s="19" t="str">
        <f t="shared" si="432"/>
        <v/>
      </c>
      <c r="AV2780" s="12" t="str">
        <f t="shared" si="433"/>
        <v/>
      </c>
      <c r="AW2780" s="12" t="str">
        <f t="shared" si="434"/>
        <v/>
      </c>
      <c r="AX2780" s="14" t="str">
        <f t="shared" si="435"/>
        <v/>
      </c>
      <c r="AY2780" s="14" t="str">
        <f>IF($B2780="","",COUNTIFS($B$5:$B2780,$B2780,$AT$5:$AT2780,$AT2780))</f>
        <v/>
      </c>
      <c r="AZ2780" s="14" t="str">
        <f>IF($B2780="","",COUNTIFS($B$5:$B2780,$B2780,$AV$5:$AV2780,$AV2780))</f>
        <v/>
      </c>
      <c r="BA2780" s="14" t="str">
        <f t="shared" si="436"/>
        <v/>
      </c>
      <c r="BB2780" s="14" t="str">
        <f t="shared" si="437"/>
        <v/>
      </c>
      <c r="BC2780" s="14">
        <f t="shared" si="438"/>
        <v>0</v>
      </c>
      <c r="BF2780" s="20" t="str">
        <f t="shared" si="439"/>
        <v/>
      </c>
    </row>
    <row r="2781" spans="45:58" ht="14.25" customHeight="1">
      <c r="AS2781" s="18" t="str">
        <f t="shared" si="430"/>
        <v/>
      </c>
      <c r="AT2781" s="12" t="str">
        <f t="shared" si="431"/>
        <v/>
      </c>
      <c r="AU2781" s="19" t="str">
        <f t="shared" si="432"/>
        <v/>
      </c>
      <c r="AV2781" s="12" t="str">
        <f t="shared" si="433"/>
        <v/>
      </c>
      <c r="AW2781" s="12" t="str">
        <f t="shared" si="434"/>
        <v/>
      </c>
      <c r="AX2781" s="14" t="str">
        <f t="shared" si="435"/>
        <v/>
      </c>
      <c r="AY2781" s="14" t="str">
        <f>IF($B2781="","",COUNTIFS($B$5:$B2781,$B2781,$AT$5:$AT2781,$AT2781))</f>
        <v/>
      </c>
      <c r="AZ2781" s="14" t="str">
        <f>IF($B2781="","",COUNTIFS($B$5:$B2781,$B2781,$AV$5:$AV2781,$AV2781))</f>
        <v/>
      </c>
      <c r="BA2781" s="14" t="str">
        <f t="shared" si="436"/>
        <v/>
      </c>
      <c r="BB2781" s="14" t="str">
        <f t="shared" si="437"/>
        <v/>
      </c>
      <c r="BC2781" s="14">
        <f t="shared" si="438"/>
        <v>0</v>
      </c>
      <c r="BF2781" s="20" t="str">
        <f t="shared" si="439"/>
        <v/>
      </c>
    </row>
    <row r="2782" spans="45:58" ht="14.25" customHeight="1">
      <c r="AS2782" s="18" t="str">
        <f t="shared" si="430"/>
        <v/>
      </c>
      <c r="AT2782" s="12" t="str">
        <f t="shared" si="431"/>
        <v/>
      </c>
      <c r="AU2782" s="19" t="str">
        <f t="shared" si="432"/>
        <v/>
      </c>
      <c r="AV2782" s="12" t="str">
        <f t="shared" si="433"/>
        <v/>
      </c>
      <c r="AW2782" s="12" t="str">
        <f t="shared" si="434"/>
        <v/>
      </c>
      <c r="AX2782" s="14" t="str">
        <f t="shared" si="435"/>
        <v/>
      </c>
      <c r="AY2782" s="14" t="str">
        <f>IF($B2782="","",COUNTIFS($B$5:$B2782,$B2782,$AT$5:$AT2782,$AT2782))</f>
        <v/>
      </c>
      <c r="AZ2782" s="14" t="str">
        <f>IF($B2782="","",COUNTIFS($B$5:$B2782,$B2782,$AV$5:$AV2782,$AV2782))</f>
        <v/>
      </c>
      <c r="BA2782" s="14" t="str">
        <f t="shared" si="436"/>
        <v/>
      </c>
      <c r="BB2782" s="14" t="str">
        <f t="shared" si="437"/>
        <v/>
      </c>
      <c r="BC2782" s="14">
        <f t="shared" si="438"/>
        <v>0</v>
      </c>
      <c r="BF2782" s="20" t="str">
        <f t="shared" si="439"/>
        <v/>
      </c>
    </row>
    <row r="2783" spans="45:58" ht="14.25" customHeight="1">
      <c r="AS2783" s="18" t="str">
        <f t="shared" si="430"/>
        <v/>
      </c>
      <c r="AT2783" s="12" t="str">
        <f t="shared" si="431"/>
        <v/>
      </c>
      <c r="AU2783" s="19" t="str">
        <f t="shared" si="432"/>
        <v/>
      </c>
      <c r="AV2783" s="12" t="str">
        <f t="shared" si="433"/>
        <v/>
      </c>
      <c r="AW2783" s="12" t="str">
        <f t="shared" si="434"/>
        <v/>
      </c>
      <c r="AX2783" s="14" t="str">
        <f t="shared" si="435"/>
        <v/>
      </c>
      <c r="AY2783" s="14" t="str">
        <f>IF($B2783="","",COUNTIFS($B$5:$B2783,$B2783,$AT$5:$AT2783,$AT2783))</f>
        <v/>
      </c>
      <c r="AZ2783" s="14" t="str">
        <f>IF($B2783="","",COUNTIFS($B$5:$B2783,$B2783,$AV$5:$AV2783,$AV2783))</f>
        <v/>
      </c>
      <c r="BA2783" s="14" t="str">
        <f t="shared" si="436"/>
        <v/>
      </c>
      <c r="BB2783" s="14" t="str">
        <f t="shared" si="437"/>
        <v/>
      </c>
      <c r="BC2783" s="14">
        <f t="shared" si="438"/>
        <v>0</v>
      </c>
      <c r="BF2783" s="20" t="str">
        <f t="shared" si="439"/>
        <v/>
      </c>
    </row>
    <row r="2784" spans="45:58" ht="14.25" customHeight="1">
      <c r="AS2784" s="18" t="str">
        <f t="shared" si="430"/>
        <v/>
      </c>
      <c r="AT2784" s="12" t="str">
        <f t="shared" si="431"/>
        <v/>
      </c>
      <c r="AU2784" s="19" t="str">
        <f t="shared" si="432"/>
        <v/>
      </c>
      <c r="AV2784" s="12" t="str">
        <f t="shared" si="433"/>
        <v/>
      </c>
      <c r="AW2784" s="12" t="str">
        <f t="shared" si="434"/>
        <v/>
      </c>
      <c r="AX2784" s="14" t="str">
        <f t="shared" si="435"/>
        <v/>
      </c>
      <c r="AY2784" s="14" t="str">
        <f>IF($B2784="","",COUNTIFS($B$5:$B2784,$B2784,$AT$5:$AT2784,$AT2784))</f>
        <v/>
      </c>
      <c r="AZ2784" s="14" t="str">
        <f>IF($B2784="","",COUNTIFS($B$5:$B2784,$B2784,$AV$5:$AV2784,$AV2784))</f>
        <v/>
      </c>
      <c r="BA2784" s="14" t="str">
        <f t="shared" si="436"/>
        <v/>
      </c>
      <c r="BB2784" s="14" t="str">
        <f t="shared" si="437"/>
        <v/>
      </c>
      <c r="BC2784" s="14">
        <f t="shared" si="438"/>
        <v>0</v>
      </c>
      <c r="BF2784" s="20" t="str">
        <f t="shared" si="439"/>
        <v/>
      </c>
    </row>
    <row r="2785" spans="45:58" ht="14.25" customHeight="1">
      <c r="AS2785" s="18" t="str">
        <f t="shared" si="430"/>
        <v/>
      </c>
      <c r="AT2785" s="12" t="str">
        <f t="shared" si="431"/>
        <v/>
      </c>
      <c r="AU2785" s="19" t="str">
        <f t="shared" si="432"/>
        <v/>
      </c>
      <c r="AV2785" s="12" t="str">
        <f t="shared" si="433"/>
        <v/>
      </c>
      <c r="AW2785" s="12" t="str">
        <f t="shared" si="434"/>
        <v/>
      </c>
      <c r="AX2785" s="14" t="str">
        <f t="shared" si="435"/>
        <v/>
      </c>
      <c r="AY2785" s="14" t="str">
        <f>IF($B2785="","",COUNTIFS($B$5:$B2785,$B2785,$AT$5:$AT2785,$AT2785))</f>
        <v/>
      </c>
      <c r="AZ2785" s="14" t="str">
        <f>IF($B2785="","",COUNTIFS($B$5:$B2785,$B2785,$AV$5:$AV2785,$AV2785))</f>
        <v/>
      </c>
      <c r="BA2785" s="14" t="str">
        <f t="shared" si="436"/>
        <v/>
      </c>
      <c r="BB2785" s="14" t="str">
        <f t="shared" si="437"/>
        <v/>
      </c>
      <c r="BC2785" s="14">
        <f t="shared" si="438"/>
        <v>0</v>
      </c>
      <c r="BF2785" s="20" t="str">
        <f t="shared" si="439"/>
        <v/>
      </c>
    </row>
    <row r="2786" spans="45:58" ht="14.25" customHeight="1">
      <c r="AS2786" s="18" t="str">
        <f t="shared" si="430"/>
        <v/>
      </c>
      <c r="AT2786" s="12" t="str">
        <f t="shared" si="431"/>
        <v/>
      </c>
      <c r="AU2786" s="19" t="str">
        <f t="shared" si="432"/>
        <v/>
      </c>
      <c r="AV2786" s="12" t="str">
        <f t="shared" si="433"/>
        <v/>
      </c>
      <c r="AW2786" s="12" t="str">
        <f t="shared" si="434"/>
        <v/>
      </c>
      <c r="AX2786" s="14" t="str">
        <f t="shared" si="435"/>
        <v/>
      </c>
      <c r="AY2786" s="14" t="str">
        <f>IF($B2786="","",COUNTIFS($B$5:$B2786,$B2786,$AT$5:$AT2786,$AT2786))</f>
        <v/>
      </c>
      <c r="AZ2786" s="14" t="str">
        <f>IF($B2786="","",COUNTIFS($B$5:$B2786,$B2786,$AV$5:$AV2786,$AV2786))</f>
        <v/>
      </c>
      <c r="BA2786" s="14" t="str">
        <f t="shared" si="436"/>
        <v/>
      </c>
      <c r="BB2786" s="14" t="str">
        <f t="shared" si="437"/>
        <v/>
      </c>
      <c r="BC2786" s="14">
        <f t="shared" si="438"/>
        <v>0</v>
      </c>
      <c r="BF2786" s="20" t="str">
        <f t="shared" si="439"/>
        <v/>
      </c>
    </row>
    <row r="2787" spans="45:58" ht="14.25" customHeight="1">
      <c r="AS2787" s="18" t="str">
        <f t="shared" si="430"/>
        <v/>
      </c>
      <c r="AT2787" s="12" t="str">
        <f t="shared" si="431"/>
        <v/>
      </c>
      <c r="AU2787" s="19" t="str">
        <f t="shared" si="432"/>
        <v/>
      </c>
      <c r="AV2787" s="12" t="str">
        <f t="shared" si="433"/>
        <v/>
      </c>
      <c r="AW2787" s="12" t="str">
        <f t="shared" si="434"/>
        <v/>
      </c>
      <c r="AX2787" s="14" t="str">
        <f t="shared" si="435"/>
        <v/>
      </c>
      <c r="AY2787" s="14" t="str">
        <f>IF($B2787="","",COUNTIFS($B$5:$B2787,$B2787,$AT$5:$AT2787,$AT2787))</f>
        <v/>
      </c>
      <c r="AZ2787" s="14" t="str">
        <f>IF($B2787="","",COUNTIFS($B$5:$B2787,$B2787,$AV$5:$AV2787,$AV2787))</f>
        <v/>
      </c>
      <c r="BA2787" s="14" t="str">
        <f t="shared" si="436"/>
        <v/>
      </c>
      <c r="BB2787" s="14" t="str">
        <f t="shared" si="437"/>
        <v/>
      </c>
      <c r="BC2787" s="14">
        <f t="shared" si="438"/>
        <v>0</v>
      </c>
      <c r="BF2787" s="20" t="str">
        <f t="shared" si="439"/>
        <v/>
      </c>
    </row>
    <row r="2788" spans="45:58" ht="14.25" customHeight="1">
      <c r="AS2788" s="18" t="str">
        <f t="shared" si="430"/>
        <v/>
      </c>
      <c r="AT2788" s="12" t="str">
        <f t="shared" si="431"/>
        <v/>
      </c>
      <c r="AU2788" s="19" t="str">
        <f t="shared" si="432"/>
        <v/>
      </c>
      <c r="AV2788" s="12" t="str">
        <f t="shared" si="433"/>
        <v/>
      </c>
      <c r="AW2788" s="12" t="str">
        <f t="shared" si="434"/>
        <v/>
      </c>
      <c r="AX2788" s="14" t="str">
        <f t="shared" si="435"/>
        <v/>
      </c>
      <c r="AY2788" s="14" t="str">
        <f>IF($B2788="","",COUNTIFS($B$5:$B2788,$B2788,$AT$5:$AT2788,$AT2788))</f>
        <v/>
      </c>
      <c r="AZ2788" s="14" t="str">
        <f>IF($B2788="","",COUNTIFS($B$5:$B2788,$B2788,$AV$5:$AV2788,$AV2788))</f>
        <v/>
      </c>
      <c r="BA2788" s="14" t="str">
        <f t="shared" si="436"/>
        <v/>
      </c>
      <c r="BB2788" s="14" t="str">
        <f t="shared" si="437"/>
        <v/>
      </c>
      <c r="BC2788" s="14">
        <f t="shared" si="438"/>
        <v>0</v>
      </c>
      <c r="BF2788" s="20" t="str">
        <f t="shared" si="439"/>
        <v/>
      </c>
    </row>
    <row r="2789" spans="45:58" ht="14.25" customHeight="1">
      <c r="AS2789" s="18" t="str">
        <f t="shared" si="430"/>
        <v/>
      </c>
      <c r="AT2789" s="12" t="str">
        <f t="shared" si="431"/>
        <v/>
      </c>
      <c r="AU2789" s="19" t="str">
        <f t="shared" si="432"/>
        <v/>
      </c>
      <c r="AV2789" s="12" t="str">
        <f t="shared" si="433"/>
        <v/>
      </c>
      <c r="AW2789" s="12" t="str">
        <f t="shared" si="434"/>
        <v/>
      </c>
      <c r="AX2789" s="14" t="str">
        <f t="shared" si="435"/>
        <v/>
      </c>
      <c r="AY2789" s="14" t="str">
        <f>IF($B2789="","",COUNTIFS($B$5:$B2789,$B2789,$AT$5:$AT2789,$AT2789))</f>
        <v/>
      </c>
      <c r="AZ2789" s="14" t="str">
        <f>IF($B2789="","",COUNTIFS($B$5:$B2789,$B2789,$AV$5:$AV2789,$AV2789))</f>
        <v/>
      </c>
      <c r="BA2789" s="14" t="str">
        <f t="shared" si="436"/>
        <v/>
      </c>
      <c r="BB2789" s="14" t="str">
        <f t="shared" si="437"/>
        <v/>
      </c>
      <c r="BC2789" s="14">
        <f t="shared" si="438"/>
        <v>0</v>
      </c>
      <c r="BF2789" s="20" t="str">
        <f t="shared" si="439"/>
        <v/>
      </c>
    </row>
    <row r="2790" spans="45:58" ht="14.25" customHeight="1">
      <c r="AS2790" s="18" t="str">
        <f t="shared" si="430"/>
        <v/>
      </c>
      <c r="AT2790" s="12" t="str">
        <f t="shared" si="431"/>
        <v/>
      </c>
      <c r="AU2790" s="19" t="str">
        <f t="shared" si="432"/>
        <v/>
      </c>
      <c r="AV2790" s="12" t="str">
        <f t="shared" si="433"/>
        <v/>
      </c>
      <c r="AW2790" s="12" t="str">
        <f t="shared" si="434"/>
        <v/>
      </c>
      <c r="AX2790" s="14" t="str">
        <f t="shared" si="435"/>
        <v/>
      </c>
      <c r="AY2790" s="14" t="str">
        <f>IF($B2790="","",COUNTIFS($B$5:$B2790,$B2790,$AT$5:$AT2790,$AT2790))</f>
        <v/>
      </c>
      <c r="AZ2790" s="14" t="str">
        <f>IF($B2790="","",COUNTIFS($B$5:$B2790,$B2790,$AV$5:$AV2790,$AV2790))</f>
        <v/>
      </c>
      <c r="BA2790" s="14" t="str">
        <f t="shared" si="436"/>
        <v/>
      </c>
      <c r="BB2790" s="14" t="str">
        <f t="shared" si="437"/>
        <v/>
      </c>
      <c r="BC2790" s="14">
        <f t="shared" si="438"/>
        <v>0</v>
      </c>
      <c r="BF2790" s="20" t="str">
        <f t="shared" si="439"/>
        <v/>
      </c>
    </row>
    <row r="2791" spans="45:58" ht="14.25" customHeight="1">
      <c r="AS2791" s="18" t="str">
        <f t="shared" si="430"/>
        <v/>
      </c>
      <c r="AT2791" s="12" t="str">
        <f t="shared" si="431"/>
        <v/>
      </c>
      <c r="AU2791" s="19" t="str">
        <f t="shared" si="432"/>
        <v/>
      </c>
      <c r="AV2791" s="12" t="str">
        <f t="shared" si="433"/>
        <v/>
      </c>
      <c r="AW2791" s="12" t="str">
        <f t="shared" si="434"/>
        <v/>
      </c>
      <c r="AX2791" s="14" t="str">
        <f t="shared" si="435"/>
        <v/>
      </c>
      <c r="AY2791" s="14" t="str">
        <f>IF($B2791="","",COUNTIFS($B$5:$B2791,$B2791,$AT$5:$AT2791,$AT2791))</f>
        <v/>
      </c>
      <c r="AZ2791" s="14" t="str">
        <f>IF($B2791="","",COUNTIFS($B$5:$B2791,$B2791,$AV$5:$AV2791,$AV2791))</f>
        <v/>
      </c>
      <c r="BA2791" s="14" t="str">
        <f t="shared" si="436"/>
        <v/>
      </c>
      <c r="BB2791" s="14" t="str">
        <f t="shared" si="437"/>
        <v/>
      </c>
      <c r="BC2791" s="14">
        <f t="shared" si="438"/>
        <v>0</v>
      </c>
      <c r="BF2791" s="20" t="str">
        <f t="shared" si="439"/>
        <v/>
      </c>
    </row>
    <row r="2792" spans="45:58" ht="14.25" customHeight="1">
      <c r="AS2792" s="18" t="str">
        <f t="shared" si="430"/>
        <v/>
      </c>
      <c r="AT2792" s="12" t="str">
        <f t="shared" si="431"/>
        <v/>
      </c>
      <c r="AU2792" s="19" t="str">
        <f t="shared" si="432"/>
        <v/>
      </c>
      <c r="AV2792" s="12" t="str">
        <f t="shared" si="433"/>
        <v/>
      </c>
      <c r="AW2792" s="12" t="str">
        <f t="shared" si="434"/>
        <v/>
      </c>
      <c r="AX2792" s="14" t="str">
        <f t="shared" si="435"/>
        <v/>
      </c>
      <c r="AY2792" s="14" t="str">
        <f>IF($B2792="","",COUNTIFS($B$5:$B2792,$B2792,$AT$5:$AT2792,$AT2792))</f>
        <v/>
      </c>
      <c r="AZ2792" s="14" t="str">
        <f>IF($B2792="","",COUNTIFS($B$5:$B2792,$B2792,$AV$5:$AV2792,$AV2792))</f>
        <v/>
      </c>
      <c r="BA2792" s="14" t="str">
        <f t="shared" si="436"/>
        <v/>
      </c>
      <c r="BB2792" s="14" t="str">
        <f t="shared" si="437"/>
        <v/>
      </c>
      <c r="BC2792" s="14">
        <f t="shared" si="438"/>
        <v>0</v>
      </c>
      <c r="BF2792" s="20" t="str">
        <f t="shared" si="439"/>
        <v/>
      </c>
    </row>
    <row r="2793" spans="45:58" ht="14.25" customHeight="1">
      <c r="AS2793" s="18" t="str">
        <f t="shared" si="430"/>
        <v/>
      </c>
      <c r="AT2793" s="12" t="str">
        <f t="shared" si="431"/>
        <v/>
      </c>
      <c r="AU2793" s="19" t="str">
        <f t="shared" si="432"/>
        <v/>
      </c>
      <c r="AV2793" s="12" t="str">
        <f t="shared" si="433"/>
        <v/>
      </c>
      <c r="AW2793" s="12" t="str">
        <f t="shared" si="434"/>
        <v/>
      </c>
      <c r="AX2793" s="14" t="str">
        <f t="shared" si="435"/>
        <v/>
      </c>
      <c r="AY2793" s="14" t="str">
        <f>IF($B2793="","",COUNTIFS($B$5:$B2793,$B2793,$AT$5:$AT2793,$AT2793))</f>
        <v/>
      </c>
      <c r="AZ2793" s="14" t="str">
        <f>IF($B2793="","",COUNTIFS($B$5:$B2793,$B2793,$AV$5:$AV2793,$AV2793))</f>
        <v/>
      </c>
      <c r="BA2793" s="14" t="str">
        <f t="shared" si="436"/>
        <v/>
      </c>
      <c r="BB2793" s="14" t="str">
        <f t="shared" si="437"/>
        <v/>
      </c>
      <c r="BC2793" s="14">
        <f t="shared" si="438"/>
        <v>0</v>
      </c>
      <c r="BF2793" s="20" t="str">
        <f t="shared" si="439"/>
        <v/>
      </c>
    </row>
    <row r="2794" spans="45:58" ht="14.25" customHeight="1">
      <c r="AS2794" s="18" t="str">
        <f t="shared" si="430"/>
        <v/>
      </c>
      <c r="AT2794" s="12" t="str">
        <f t="shared" si="431"/>
        <v/>
      </c>
      <c r="AU2794" s="19" t="str">
        <f t="shared" si="432"/>
        <v/>
      </c>
      <c r="AV2794" s="12" t="str">
        <f t="shared" si="433"/>
        <v/>
      </c>
      <c r="AW2794" s="12" t="str">
        <f t="shared" si="434"/>
        <v/>
      </c>
      <c r="AX2794" s="14" t="str">
        <f t="shared" si="435"/>
        <v/>
      </c>
      <c r="AY2794" s="14" t="str">
        <f>IF($B2794="","",COUNTIFS($B$5:$B2794,$B2794,$AT$5:$AT2794,$AT2794))</f>
        <v/>
      </c>
      <c r="AZ2794" s="14" t="str">
        <f>IF($B2794="","",COUNTIFS($B$5:$B2794,$B2794,$AV$5:$AV2794,$AV2794))</f>
        <v/>
      </c>
      <c r="BA2794" s="14" t="str">
        <f t="shared" si="436"/>
        <v/>
      </c>
      <c r="BB2794" s="14" t="str">
        <f t="shared" si="437"/>
        <v/>
      </c>
      <c r="BC2794" s="14">
        <f t="shared" si="438"/>
        <v>0</v>
      </c>
      <c r="BF2794" s="20" t="str">
        <f t="shared" si="439"/>
        <v/>
      </c>
    </row>
    <row r="2795" spans="45:58" ht="14.25" customHeight="1">
      <c r="AS2795" s="18" t="str">
        <f t="shared" si="430"/>
        <v/>
      </c>
      <c r="AT2795" s="12" t="str">
        <f t="shared" si="431"/>
        <v/>
      </c>
      <c r="AU2795" s="19" t="str">
        <f t="shared" si="432"/>
        <v/>
      </c>
      <c r="AV2795" s="12" t="str">
        <f t="shared" si="433"/>
        <v/>
      </c>
      <c r="AW2795" s="12" t="str">
        <f t="shared" si="434"/>
        <v/>
      </c>
      <c r="AX2795" s="14" t="str">
        <f t="shared" si="435"/>
        <v/>
      </c>
      <c r="AY2795" s="14" t="str">
        <f>IF($B2795="","",COUNTIFS($B$5:$B2795,$B2795,$AT$5:$AT2795,$AT2795))</f>
        <v/>
      </c>
      <c r="AZ2795" s="14" t="str">
        <f>IF($B2795="","",COUNTIFS($B$5:$B2795,$B2795,$AV$5:$AV2795,$AV2795))</f>
        <v/>
      </c>
      <c r="BA2795" s="14" t="str">
        <f t="shared" si="436"/>
        <v/>
      </c>
      <c r="BB2795" s="14" t="str">
        <f t="shared" si="437"/>
        <v/>
      </c>
      <c r="BC2795" s="14">
        <f t="shared" si="438"/>
        <v>0</v>
      </c>
      <c r="BF2795" s="20" t="str">
        <f t="shared" si="439"/>
        <v/>
      </c>
    </row>
    <row r="2796" spans="45:58" ht="14.25" customHeight="1">
      <c r="AS2796" s="18" t="str">
        <f t="shared" si="430"/>
        <v/>
      </c>
      <c r="AT2796" s="12" t="str">
        <f t="shared" si="431"/>
        <v/>
      </c>
      <c r="AU2796" s="19" t="str">
        <f t="shared" si="432"/>
        <v/>
      </c>
      <c r="AV2796" s="12" t="str">
        <f t="shared" si="433"/>
        <v/>
      </c>
      <c r="AW2796" s="12" t="str">
        <f t="shared" si="434"/>
        <v/>
      </c>
      <c r="AX2796" s="14" t="str">
        <f t="shared" si="435"/>
        <v/>
      </c>
      <c r="AY2796" s="14" t="str">
        <f>IF($B2796="","",COUNTIFS($B$5:$B2796,$B2796,$AT$5:$AT2796,$AT2796))</f>
        <v/>
      </c>
      <c r="AZ2796" s="14" t="str">
        <f>IF($B2796="","",COUNTIFS($B$5:$B2796,$B2796,$AV$5:$AV2796,$AV2796))</f>
        <v/>
      </c>
      <c r="BA2796" s="14" t="str">
        <f t="shared" si="436"/>
        <v/>
      </c>
      <c r="BB2796" s="14" t="str">
        <f t="shared" si="437"/>
        <v/>
      </c>
      <c r="BC2796" s="14">
        <f t="shared" si="438"/>
        <v>0</v>
      </c>
      <c r="BF2796" s="20" t="str">
        <f t="shared" si="439"/>
        <v/>
      </c>
    </row>
    <row r="2797" spans="45:58" ht="14.25" customHeight="1">
      <c r="AS2797" s="18" t="str">
        <f t="shared" si="430"/>
        <v/>
      </c>
      <c r="AT2797" s="12" t="str">
        <f t="shared" si="431"/>
        <v/>
      </c>
      <c r="AU2797" s="19" t="str">
        <f t="shared" si="432"/>
        <v/>
      </c>
      <c r="AV2797" s="12" t="str">
        <f t="shared" si="433"/>
        <v/>
      </c>
      <c r="AW2797" s="12" t="str">
        <f t="shared" si="434"/>
        <v/>
      </c>
      <c r="AX2797" s="14" t="str">
        <f t="shared" si="435"/>
        <v/>
      </c>
      <c r="AY2797" s="14" t="str">
        <f>IF($B2797="","",COUNTIFS($B$5:$B2797,$B2797,$AT$5:$AT2797,$AT2797))</f>
        <v/>
      </c>
      <c r="AZ2797" s="14" t="str">
        <f>IF($B2797="","",COUNTIFS($B$5:$B2797,$B2797,$AV$5:$AV2797,$AV2797))</f>
        <v/>
      </c>
      <c r="BA2797" s="14" t="str">
        <f t="shared" si="436"/>
        <v/>
      </c>
      <c r="BB2797" s="14" t="str">
        <f t="shared" si="437"/>
        <v/>
      </c>
      <c r="BC2797" s="14">
        <f t="shared" si="438"/>
        <v>0</v>
      </c>
      <c r="BF2797" s="20" t="str">
        <f t="shared" si="439"/>
        <v/>
      </c>
    </row>
    <row r="2798" spans="45:58" ht="14.25" customHeight="1">
      <c r="AS2798" s="18" t="str">
        <f t="shared" si="430"/>
        <v/>
      </c>
      <c r="AT2798" s="12" t="str">
        <f t="shared" si="431"/>
        <v/>
      </c>
      <c r="AU2798" s="19" t="str">
        <f t="shared" si="432"/>
        <v/>
      </c>
      <c r="AV2798" s="12" t="str">
        <f t="shared" si="433"/>
        <v/>
      </c>
      <c r="AW2798" s="12" t="str">
        <f t="shared" si="434"/>
        <v/>
      </c>
      <c r="AX2798" s="14" t="str">
        <f t="shared" si="435"/>
        <v/>
      </c>
      <c r="AY2798" s="14" t="str">
        <f>IF($B2798="","",COUNTIFS($B$5:$B2798,$B2798,$AT$5:$AT2798,$AT2798))</f>
        <v/>
      </c>
      <c r="AZ2798" s="14" t="str">
        <f>IF($B2798="","",COUNTIFS($B$5:$B2798,$B2798,$AV$5:$AV2798,$AV2798))</f>
        <v/>
      </c>
      <c r="BA2798" s="14" t="str">
        <f t="shared" si="436"/>
        <v/>
      </c>
      <c r="BB2798" s="14" t="str">
        <f t="shared" si="437"/>
        <v/>
      </c>
      <c r="BC2798" s="14">
        <f t="shared" si="438"/>
        <v>0</v>
      </c>
      <c r="BF2798" s="20" t="str">
        <f t="shared" si="439"/>
        <v/>
      </c>
    </row>
    <row r="2799" spans="45:58" ht="14.25" customHeight="1">
      <c r="AS2799" s="18" t="str">
        <f t="shared" si="430"/>
        <v/>
      </c>
      <c r="AT2799" s="12" t="str">
        <f t="shared" si="431"/>
        <v/>
      </c>
      <c r="AU2799" s="19" t="str">
        <f t="shared" si="432"/>
        <v/>
      </c>
      <c r="AV2799" s="12" t="str">
        <f t="shared" si="433"/>
        <v/>
      </c>
      <c r="AW2799" s="12" t="str">
        <f t="shared" si="434"/>
        <v/>
      </c>
      <c r="AX2799" s="14" t="str">
        <f t="shared" si="435"/>
        <v/>
      </c>
      <c r="AY2799" s="14" t="str">
        <f>IF($B2799="","",COUNTIFS($B$5:$B2799,$B2799,$AT$5:$AT2799,$AT2799))</f>
        <v/>
      </c>
      <c r="AZ2799" s="14" t="str">
        <f>IF($B2799="","",COUNTIFS($B$5:$B2799,$B2799,$AV$5:$AV2799,$AV2799))</f>
        <v/>
      </c>
      <c r="BA2799" s="14" t="str">
        <f t="shared" si="436"/>
        <v/>
      </c>
      <c r="BB2799" s="14" t="str">
        <f t="shared" si="437"/>
        <v/>
      </c>
      <c r="BC2799" s="14">
        <f t="shared" si="438"/>
        <v>0</v>
      </c>
      <c r="BF2799" s="20" t="str">
        <f t="shared" si="439"/>
        <v/>
      </c>
    </row>
    <row r="2800" spans="45:58" ht="14.25" customHeight="1">
      <c r="AS2800" s="18" t="str">
        <f t="shared" si="430"/>
        <v/>
      </c>
      <c r="AT2800" s="12" t="str">
        <f t="shared" si="431"/>
        <v/>
      </c>
      <c r="AU2800" s="19" t="str">
        <f t="shared" si="432"/>
        <v/>
      </c>
      <c r="AV2800" s="12" t="str">
        <f t="shared" si="433"/>
        <v/>
      </c>
      <c r="AW2800" s="12" t="str">
        <f t="shared" si="434"/>
        <v/>
      </c>
      <c r="AX2800" s="14" t="str">
        <f t="shared" si="435"/>
        <v/>
      </c>
      <c r="AY2800" s="14" t="str">
        <f>IF($B2800="","",COUNTIFS($B$5:$B2800,$B2800,$AT$5:$AT2800,$AT2800))</f>
        <v/>
      </c>
      <c r="AZ2800" s="14" t="str">
        <f>IF($B2800="","",COUNTIFS($B$5:$B2800,$B2800,$AV$5:$AV2800,$AV2800))</f>
        <v/>
      </c>
      <c r="BA2800" s="14" t="str">
        <f t="shared" si="436"/>
        <v/>
      </c>
      <c r="BB2800" s="14" t="str">
        <f t="shared" si="437"/>
        <v/>
      </c>
      <c r="BC2800" s="14">
        <f t="shared" si="438"/>
        <v>0</v>
      </c>
      <c r="BF2800" s="20" t="str">
        <f t="shared" si="439"/>
        <v/>
      </c>
    </row>
    <row r="2801" spans="45:58" ht="14.25" customHeight="1">
      <c r="AS2801" s="18" t="str">
        <f t="shared" si="430"/>
        <v/>
      </c>
      <c r="AT2801" s="12" t="str">
        <f t="shared" si="431"/>
        <v/>
      </c>
      <c r="AU2801" s="19" t="str">
        <f t="shared" si="432"/>
        <v/>
      </c>
      <c r="AV2801" s="12" t="str">
        <f t="shared" si="433"/>
        <v/>
      </c>
      <c r="AW2801" s="12" t="str">
        <f t="shared" si="434"/>
        <v/>
      </c>
      <c r="AX2801" s="14" t="str">
        <f t="shared" si="435"/>
        <v/>
      </c>
      <c r="AY2801" s="14" t="str">
        <f>IF($B2801="","",COUNTIFS($B$5:$B2801,$B2801,$AT$5:$AT2801,$AT2801))</f>
        <v/>
      </c>
      <c r="AZ2801" s="14" t="str">
        <f>IF($B2801="","",COUNTIFS($B$5:$B2801,$B2801,$AV$5:$AV2801,$AV2801))</f>
        <v/>
      </c>
      <c r="BA2801" s="14" t="str">
        <f t="shared" si="436"/>
        <v/>
      </c>
      <c r="BB2801" s="14" t="str">
        <f t="shared" si="437"/>
        <v/>
      </c>
      <c r="BC2801" s="14">
        <f t="shared" si="438"/>
        <v>0</v>
      </c>
      <c r="BF2801" s="20" t="str">
        <f t="shared" si="439"/>
        <v/>
      </c>
    </row>
    <row r="2802" spans="45:58" ht="14.25" customHeight="1">
      <c r="AS2802" s="18" t="str">
        <f t="shared" si="430"/>
        <v/>
      </c>
      <c r="AT2802" s="12" t="str">
        <f t="shared" si="431"/>
        <v/>
      </c>
      <c r="AU2802" s="19" t="str">
        <f t="shared" si="432"/>
        <v/>
      </c>
      <c r="AV2802" s="12" t="str">
        <f t="shared" si="433"/>
        <v/>
      </c>
      <c r="AW2802" s="12" t="str">
        <f t="shared" si="434"/>
        <v/>
      </c>
      <c r="AX2802" s="14" t="str">
        <f t="shared" si="435"/>
        <v/>
      </c>
      <c r="AY2802" s="14" t="str">
        <f>IF($B2802="","",COUNTIFS($B$5:$B2802,$B2802,$AT$5:$AT2802,$AT2802))</f>
        <v/>
      </c>
      <c r="AZ2802" s="14" t="str">
        <f>IF($B2802="","",COUNTIFS($B$5:$B2802,$B2802,$AV$5:$AV2802,$AV2802))</f>
        <v/>
      </c>
      <c r="BA2802" s="14" t="str">
        <f t="shared" si="436"/>
        <v/>
      </c>
      <c r="BB2802" s="14" t="str">
        <f t="shared" si="437"/>
        <v/>
      </c>
      <c r="BC2802" s="14">
        <f t="shared" si="438"/>
        <v>0</v>
      </c>
      <c r="BF2802" s="20" t="str">
        <f t="shared" si="439"/>
        <v/>
      </c>
    </row>
    <row r="2803" spans="45:58" ht="14.25" customHeight="1">
      <c r="AS2803" s="18" t="str">
        <f t="shared" si="430"/>
        <v/>
      </c>
      <c r="AT2803" s="12" t="str">
        <f t="shared" si="431"/>
        <v/>
      </c>
      <c r="AU2803" s="19" t="str">
        <f t="shared" si="432"/>
        <v/>
      </c>
      <c r="AV2803" s="12" t="str">
        <f t="shared" si="433"/>
        <v/>
      </c>
      <c r="AW2803" s="12" t="str">
        <f t="shared" si="434"/>
        <v/>
      </c>
      <c r="AX2803" s="14" t="str">
        <f t="shared" si="435"/>
        <v/>
      </c>
      <c r="AY2803" s="14" t="str">
        <f>IF($B2803="","",COUNTIFS($B$5:$B2803,$B2803,$AT$5:$AT2803,$AT2803))</f>
        <v/>
      </c>
      <c r="AZ2803" s="14" t="str">
        <f>IF($B2803="","",COUNTIFS($B$5:$B2803,$B2803,$AV$5:$AV2803,$AV2803))</f>
        <v/>
      </c>
      <c r="BA2803" s="14" t="str">
        <f t="shared" si="436"/>
        <v/>
      </c>
      <c r="BB2803" s="14" t="str">
        <f t="shared" si="437"/>
        <v/>
      </c>
      <c r="BC2803" s="14">
        <f t="shared" si="438"/>
        <v>0</v>
      </c>
      <c r="BF2803" s="20" t="str">
        <f t="shared" si="439"/>
        <v/>
      </c>
    </row>
    <row r="2804" spans="45:58" ht="14.25" customHeight="1">
      <c r="AS2804" s="18" t="str">
        <f t="shared" si="430"/>
        <v/>
      </c>
      <c r="AT2804" s="12" t="str">
        <f t="shared" si="431"/>
        <v/>
      </c>
      <c r="AU2804" s="19" t="str">
        <f t="shared" si="432"/>
        <v/>
      </c>
      <c r="AV2804" s="12" t="str">
        <f t="shared" si="433"/>
        <v/>
      </c>
      <c r="AW2804" s="12" t="str">
        <f t="shared" si="434"/>
        <v/>
      </c>
      <c r="AX2804" s="14" t="str">
        <f t="shared" si="435"/>
        <v/>
      </c>
      <c r="AY2804" s="14" t="str">
        <f>IF($B2804="","",COUNTIFS($B$5:$B2804,$B2804,$AT$5:$AT2804,$AT2804))</f>
        <v/>
      </c>
      <c r="AZ2804" s="14" t="str">
        <f>IF($B2804="","",COUNTIFS($B$5:$B2804,$B2804,$AV$5:$AV2804,$AV2804))</f>
        <v/>
      </c>
      <c r="BA2804" s="14" t="str">
        <f t="shared" si="436"/>
        <v/>
      </c>
      <c r="BB2804" s="14" t="str">
        <f t="shared" si="437"/>
        <v/>
      </c>
      <c r="BC2804" s="14">
        <f t="shared" si="438"/>
        <v>0</v>
      </c>
      <c r="BF2804" s="20" t="str">
        <f t="shared" si="439"/>
        <v/>
      </c>
    </row>
    <row r="2805" spans="45:58" ht="14.25" customHeight="1">
      <c r="AS2805" s="18" t="str">
        <f t="shared" si="430"/>
        <v/>
      </c>
      <c r="AT2805" s="12" t="str">
        <f t="shared" si="431"/>
        <v/>
      </c>
      <c r="AU2805" s="19" t="str">
        <f t="shared" si="432"/>
        <v/>
      </c>
      <c r="AV2805" s="12" t="str">
        <f t="shared" si="433"/>
        <v/>
      </c>
      <c r="AW2805" s="12" t="str">
        <f t="shared" si="434"/>
        <v/>
      </c>
      <c r="AX2805" s="14" t="str">
        <f t="shared" si="435"/>
        <v/>
      </c>
      <c r="AY2805" s="14" t="str">
        <f>IF($B2805="","",COUNTIFS($B$5:$B2805,$B2805,$AT$5:$AT2805,$AT2805))</f>
        <v/>
      </c>
      <c r="AZ2805" s="14" t="str">
        <f>IF($B2805="","",COUNTIFS($B$5:$B2805,$B2805,$AV$5:$AV2805,$AV2805))</f>
        <v/>
      </c>
      <c r="BA2805" s="14" t="str">
        <f t="shared" si="436"/>
        <v/>
      </c>
      <c r="BB2805" s="14" t="str">
        <f t="shared" si="437"/>
        <v/>
      </c>
      <c r="BC2805" s="14">
        <f t="shared" si="438"/>
        <v>0</v>
      </c>
      <c r="BF2805" s="20" t="str">
        <f t="shared" si="439"/>
        <v/>
      </c>
    </row>
    <row r="2806" spans="45:58" ht="14.25" customHeight="1">
      <c r="AS2806" s="18" t="str">
        <f t="shared" si="430"/>
        <v/>
      </c>
      <c r="AT2806" s="12" t="str">
        <f t="shared" si="431"/>
        <v/>
      </c>
      <c r="AU2806" s="19" t="str">
        <f t="shared" si="432"/>
        <v/>
      </c>
      <c r="AV2806" s="12" t="str">
        <f t="shared" si="433"/>
        <v/>
      </c>
      <c r="AW2806" s="12" t="str">
        <f t="shared" si="434"/>
        <v/>
      </c>
      <c r="AX2806" s="14" t="str">
        <f t="shared" si="435"/>
        <v/>
      </c>
      <c r="AY2806" s="14" t="str">
        <f>IF($B2806="","",COUNTIFS($B$5:$B2806,$B2806,$AT$5:$AT2806,$AT2806))</f>
        <v/>
      </c>
      <c r="AZ2806" s="14" t="str">
        <f>IF($B2806="","",COUNTIFS($B$5:$B2806,$B2806,$AV$5:$AV2806,$AV2806))</f>
        <v/>
      </c>
      <c r="BA2806" s="14" t="str">
        <f t="shared" si="436"/>
        <v/>
      </c>
      <c r="BB2806" s="14" t="str">
        <f t="shared" si="437"/>
        <v/>
      </c>
      <c r="BC2806" s="14">
        <f t="shared" si="438"/>
        <v>0</v>
      </c>
      <c r="BF2806" s="20" t="str">
        <f t="shared" si="439"/>
        <v/>
      </c>
    </row>
    <row r="2807" spans="45:58" ht="14.25" customHeight="1">
      <c r="AS2807" s="18" t="str">
        <f t="shared" si="430"/>
        <v/>
      </c>
      <c r="AT2807" s="12" t="str">
        <f t="shared" si="431"/>
        <v/>
      </c>
      <c r="AU2807" s="19" t="str">
        <f t="shared" si="432"/>
        <v/>
      </c>
      <c r="AV2807" s="12" t="str">
        <f t="shared" si="433"/>
        <v/>
      </c>
      <c r="AW2807" s="12" t="str">
        <f t="shared" si="434"/>
        <v/>
      </c>
      <c r="AX2807" s="14" t="str">
        <f t="shared" si="435"/>
        <v/>
      </c>
      <c r="AY2807" s="14" t="str">
        <f>IF($B2807="","",COUNTIFS($B$5:$B2807,$B2807,$AT$5:$AT2807,$AT2807))</f>
        <v/>
      </c>
      <c r="AZ2807" s="14" t="str">
        <f>IF($B2807="","",COUNTIFS($B$5:$B2807,$B2807,$AV$5:$AV2807,$AV2807))</f>
        <v/>
      </c>
      <c r="BA2807" s="14" t="str">
        <f t="shared" si="436"/>
        <v/>
      </c>
      <c r="BB2807" s="14" t="str">
        <f t="shared" si="437"/>
        <v/>
      </c>
      <c r="BC2807" s="14">
        <f t="shared" si="438"/>
        <v>0</v>
      </c>
      <c r="BF2807" s="20" t="str">
        <f t="shared" si="439"/>
        <v/>
      </c>
    </row>
    <row r="2808" spans="45:58" ht="14.25" customHeight="1">
      <c r="AS2808" s="18" t="str">
        <f t="shared" si="430"/>
        <v/>
      </c>
      <c r="AT2808" s="12" t="str">
        <f t="shared" si="431"/>
        <v/>
      </c>
      <c r="AU2808" s="19" t="str">
        <f t="shared" si="432"/>
        <v/>
      </c>
      <c r="AV2808" s="12" t="str">
        <f t="shared" si="433"/>
        <v/>
      </c>
      <c r="AW2808" s="12" t="str">
        <f t="shared" si="434"/>
        <v/>
      </c>
      <c r="AX2808" s="14" t="str">
        <f t="shared" si="435"/>
        <v/>
      </c>
      <c r="AY2808" s="14" t="str">
        <f>IF($B2808="","",COUNTIFS($B$5:$B2808,$B2808,$AT$5:$AT2808,$AT2808))</f>
        <v/>
      </c>
      <c r="AZ2808" s="14" t="str">
        <f>IF($B2808="","",COUNTIFS($B$5:$B2808,$B2808,$AV$5:$AV2808,$AV2808))</f>
        <v/>
      </c>
      <c r="BA2808" s="14" t="str">
        <f t="shared" si="436"/>
        <v/>
      </c>
      <c r="BB2808" s="14" t="str">
        <f t="shared" si="437"/>
        <v/>
      </c>
      <c r="BC2808" s="14">
        <f t="shared" si="438"/>
        <v>0</v>
      </c>
      <c r="BF2808" s="20" t="str">
        <f t="shared" si="439"/>
        <v/>
      </c>
    </row>
    <row r="2809" spans="45:58" ht="14.25" customHeight="1">
      <c r="AS2809" s="18" t="str">
        <f t="shared" si="430"/>
        <v/>
      </c>
      <c r="AT2809" s="12" t="str">
        <f t="shared" si="431"/>
        <v/>
      </c>
      <c r="AU2809" s="19" t="str">
        <f t="shared" si="432"/>
        <v/>
      </c>
      <c r="AV2809" s="12" t="str">
        <f t="shared" si="433"/>
        <v/>
      </c>
      <c r="AW2809" s="12" t="str">
        <f t="shared" si="434"/>
        <v/>
      </c>
      <c r="AX2809" s="14" t="str">
        <f t="shared" si="435"/>
        <v/>
      </c>
      <c r="AY2809" s="14" t="str">
        <f>IF($B2809="","",COUNTIFS($B$5:$B2809,$B2809,$AT$5:$AT2809,$AT2809))</f>
        <v/>
      </c>
      <c r="AZ2809" s="14" t="str">
        <f>IF($B2809="","",COUNTIFS($B$5:$B2809,$B2809,$AV$5:$AV2809,$AV2809))</f>
        <v/>
      </c>
      <c r="BA2809" s="14" t="str">
        <f t="shared" si="436"/>
        <v/>
      </c>
      <c r="BB2809" s="14" t="str">
        <f t="shared" si="437"/>
        <v/>
      </c>
      <c r="BC2809" s="14">
        <f t="shared" si="438"/>
        <v>0</v>
      </c>
      <c r="BF2809" s="20" t="str">
        <f t="shared" si="439"/>
        <v/>
      </c>
    </row>
    <row r="2810" spans="45:58" ht="14.25" customHeight="1">
      <c r="AS2810" s="18" t="str">
        <f t="shared" si="430"/>
        <v/>
      </c>
      <c r="AT2810" s="12" t="str">
        <f t="shared" si="431"/>
        <v/>
      </c>
      <c r="AU2810" s="19" t="str">
        <f t="shared" si="432"/>
        <v/>
      </c>
      <c r="AV2810" s="12" t="str">
        <f t="shared" si="433"/>
        <v/>
      </c>
      <c r="AW2810" s="12" t="str">
        <f t="shared" si="434"/>
        <v/>
      </c>
      <c r="AX2810" s="14" t="str">
        <f t="shared" si="435"/>
        <v/>
      </c>
      <c r="AY2810" s="14" t="str">
        <f>IF($B2810="","",COUNTIFS($B$5:$B2810,$B2810,$AT$5:$AT2810,$AT2810))</f>
        <v/>
      </c>
      <c r="AZ2810" s="14" t="str">
        <f>IF($B2810="","",COUNTIFS($B$5:$B2810,$B2810,$AV$5:$AV2810,$AV2810))</f>
        <v/>
      </c>
      <c r="BA2810" s="14" t="str">
        <f t="shared" si="436"/>
        <v/>
      </c>
      <c r="BB2810" s="14" t="str">
        <f t="shared" si="437"/>
        <v/>
      </c>
      <c r="BC2810" s="14">
        <f t="shared" si="438"/>
        <v>0</v>
      </c>
      <c r="BF2810" s="20" t="str">
        <f t="shared" si="439"/>
        <v/>
      </c>
    </row>
    <row r="2811" spans="45:58" ht="14.25" customHeight="1">
      <c r="AS2811" s="18" t="str">
        <f t="shared" si="430"/>
        <v/>
      </c>
      <c r="AT2811" s="12" t="str">
        <f t="shared" si="431"/>
        <v/>
      </c>
      <c r="AU2811" s="19" t="str">
        <f t="shared" si="432"/>
        <v/>
      </c>
      <c r="AV2811" s="12" t="str">
        <f t="shared" si="433"/>
        <v/>
      </c>
      <c r="AW2811" s="12" t="str">
        <f t="shared" si="434"/>
        <v/>
      </c>
      <c r="AX2811" s="14" t="str">
        <f t="shared" si="435"/>
        <v/>
      </c>
      <c r="AY2811" s="14" t="str">
        <f>IF($B2811="","",COUNTIFS($B$5:$B2811,$B2811,$AT$5:$AT2811,$AT2811))</f>
        <v/>
      </c>
      <c r="AZ2811" s="14" t="str">
        <f>IF($B2811="","",COUNTIFS($B$5:$B2811,$B2811,$AV$5:$AV2811,$AV2811))</f>
        <v/>
      </c>
      <c r="BA2811" s="14" t="str">
        <f t="shared" si="436"/>
        <v/>
      </c>
      <c r="BB2811" s="14" t="str">
        <f t="shared" si="437"/>
        <v/>
      </c>
      <c r="BC2811" s="14">
        <f t="shared" si="438"/>
        <v>0</v>
      </c>
      <c r="BF2811" s="20" t="str">
        <f t="shared" si="439"/>
        <v/>
      </c>
    </row>
    <row r="2812" spans="45:58" ht="14.25" customHeight="1">
      <c r="AS2812" s="18" t="str">
        <f t="shared" si="430"/>
        <v/>
      </c>
      <c r="AT2812" s="12" t="str">
        <f t="shared" si="431"/>
        <v/>
      </c>
      <c r="AU2812" s="19" t="str">
        <f t="shared" si="432"/>
        <v/>
      </c>
      <c r="AV2812" s="12" t="str">
        <f t="shared" si="433"/>
        <v/>
      </c>
      <c r="AW2812" s="12" t="str">
        <f t="shared" si="434"/>
        <v/>
      </c>
      <c r="AX2812" s="14" t="str">
        <f t="shared" si="435"/>
        <v/>
      </c>
      <c r="AY2812" s="14" t="str">
        <f>IF($B2812="","",COUNTIFS($B$5:$B2812,$B2812,$AT$5:$AT2812,$AT2812))</f>
        <v/>
      </c>
      <c r="AZ2812" s="14" t="str">
        <f>IF($B2812="","",COUNTIFS($B$5:$B2812,$B2812,$AV$5:$AV2812,$AV2812))</f>
        <v/>
      </c>
      <c r="BA2812" s="14" t="str">
        <f t="shared" si="436"/>
        <v/>
      </c>
      <c r="BB2812" s="14" t="str">
        <f t="shared" si="437"/>
        <v/>
      </c>
      <c r="BC2812" s="14">
        <f t="shared" si="438"/>
        <v>0</v>
      </c>
      <c r="BF2812" s="20" t="str">
        <f t="shared" si="439"/>
        <v/>
      </c>
    </row>
    <row r="2813" spans="45:58" ht="14.25" customHeight="1">
      <c r="AS2813" s="18" t="str">
        <f t="shared" si="430"/>
        <v/>
      </c>
      <c r="AT2813" s="12" t="str">
        <f t="shared" si="431"/>
        <v/>
      </c>
      <c r="AU2813" s="19" t="str">
        <f t="shared" si="432"/>
        <v/>
      </c>
      <c r="AV2813" s="12" t="str">
        <f t="shared" si="433"/>
        <v/>
      </c>
      <c r="AW2813" s="12" t="str">
        <f t="shared" si="434"/>
        <v/>
      </c>
      <c r="AX2813" s="14" t="str">
        <f t="shared" si="435"/>
        <v/>
      </c>
      <c r="AY2813" s="14" t="str">
        <f>IF($B2813="","",COUNTIFS($B$5:$B2813,$B2813,$AT$5:$AT2813,$AT2813))</f>
        <v/>
      </c>
      <c r="AZ2813" s="14" t="str">
        <f>IF($B2813="","",COUNTIFS($B$5:$B2813,$B2813,$AV$5:$AV2813,$AV2813))</f>
        <v/>
      </c>
      <c r="BA2813" s="14" t="str">
        <f t="shared" si="436"/>
        <v/>
      </c>
      <c r="BB2813" s="14" t="str">
        <f t="shared" si="437"/>
        <v/>
      </c>
      <c r="BC2813" s="14">
        <f t="shared" si="438"/>
        <v>0</v>
      </c>
      <c r="BF2813" s="20" t="str">
        <f t="shared" si="439"/>
        <v/>
      </c>
    </row>
    <row r="2814" spans="45:58" ht="14.25" customHeight="1">
      <c r="AS2814" s="18" t="str">
        <f t="shared" si="430"/>
        <v/>
      </c>
      <c r="AT2814" s="12" t="str">
        <f t="shared" si="431"/>
        <v/>
      </c>
      <c r="AU2814" s="19" t="str">
        <f t="shared" si="432"/>
        <v/>
      </c>
      <c r="AV2814" s="12" t="str">
        <f t="shared" si="433"/>
        <v/>
      </c>
      <c r="AW2814" s="12" t="str">
        <f t="shared" si="434"/>
        <v/>
      </c>
      <c r="AX2814" s="14" t="str">
        <f t="shared" si="435"/>
        <v/>
      </c>
      <c r="AY2814" s="14" t="str">
        <f>IF($B2814="","",COUNTIFS($B$5:$B2814,$B2814,$AT$5:$AT2814,$AT2814))</f>
        <v/>
      </c>
      <c r="AZ2814" s="14" t="str">
        <f>IF($B2814="","",COUNTIFS($B$5:$B2814,$B2814,$AV$5:$AV2814,$AV2814))</f>
        <v/>
      </c>
      <c r="BA2814" s="14" t="str">
        <f t="shared" si="436"/>
        <v/>
      </c>
      <c r="BB2814" s="14" t="str">
        <f t="shared" si="437"/>
        <v/>
      </c>
      <c r="BC2814" s="14">
        <f t="shared" si="438"/>
        <v>0</v>
      </c>
      <c r="BF2814" s="20" t="str">
        <f t="shared" si="439"/>
        <v/>
      </c>
    </row>
    <row r="2815" spans="45:58" ht="14.25" customHeight="1">
      <c r="AS2815" s="18" t="str">
        <f t="shared" si="430"/>
        <v/>
      </c>
      <c r="AT2815" s="12" t="str">
        <f t="shared" si="431"/>
        <v/>
      </c>
      <c r="AU2815" s="19" t="str">
        <f t="shared" si="432"/>
        <v/>
      </c>
      <c r="AV2815" s="12" t="str">
        <f t="shared" si="433"/>
        <v/>
      </c>
      <c r="AW2815" s="12" t="str">
        <f t="shared" si="434"/>
        <v/>
      </c>
      <c r="AX2815" s="14" t="str">
        <f t="shared" si="435"/>
        <v/>
      </c>
      <c r="AY2815" s="14" t="str">
        <f>IF($B2815="","",COUNTIFS($B$5:$B2815,$B2815,$AT$5:$AT2815,$AT2815))</f>
        <v/>
      </c>
      <c r="AZ2815" s="14" t="str">
        <f>IF($B2815="","",COUNTIFS($B$5:$B2815,$B2815,$AV$5:$AV2815,$AV2815))</f>
        <v/>
      </c>
      <c r="BA2815" s="14" t="str">
        <f t="shared" si="436"/>
        <v/>
      </c>
      <c r="BB2815" s="14" t="str">
        <f t="shared" si="437"/>
        <v/>
      </c>
      <c r="BC2815" s="14">
        <f t="shared" si="438"/>
        <v>0</v>
      </c>
      <c r="BF2815" s="20" t="str">
        <f t="shared" si="439"/>
        <v/>
      </c>
    </row>
    <row r="2816" spans="45:58" ht="14.25" customHeight="1">
      <c r="AS2816" s="18" t="str">
        <f t="shared" si="430"/>
        <v/>
      </c>
      <c r="AT2816" s="12" t="str">
        <f t="shared" si="431"/>
        <v/>
      </c>
      <c r="AU2816" s="19" t="str">
        <f t="shared" si="432"/>
        <v/>
      </c>
      <c r="AV2816" s="12" t="str">
        <f t="shared" si="433"/>
        <v/>
      </c>
      <c r="AW2816" s="12" t="str">
        <f t="shared" si="434"/>
        <v/>
      </c>
      <c r="AX2816" s="14" t="str">
        <f t="shared" si="435"/>
        <v/>
      </c>
      <c r="AY2816" s="14" t="str">
        <f>IF($B2816="","",COUNTIFS($B$5:$B2816,$B2816,$AT$5:$AT2816,$AT2816))</f>
        <v/>
      </c>
      <c r="AZ2816" s="14" t="str">
        <f>IF($B2816="","",COUNTIFS($B$5:$B2816,$B2816,$AV$5:$AV2816,$AV2816))</f>
        <v/>
      </c>
      <c r="BA2816" s="14" t="str">
        <f t="shared" si="436"/>
        <v/>
      </c>
      <c r="BB2816" s="14" t="str">
        <f t="shared" si="437"/>
        <v/>
      </c>
      <c r="BC2816" s="14">
        <f t="shared" si="438"/>
        <v>0</v>
      </c>
      <c r="BF2816" s="20" t="str">
        <f t="shared" si="439"/>
        <v/>
      </c>
    </row>
    <row r="2817" spans="45:58" ht="14.25" customHeight="1">
      <c r="AS2817" s="18" t="str">
        <f t="shared" si="430"/>
        <v/>
      </c>
      <c r="AT2817" s="12" t="str">
        <f t="shared" si="431"/>
        <v/>
      </c>
      <c r="AU2817" s="19" t="str">
        <f t="shared" si="432"/>
        <v/>
      </c>
      <c r="AV2817" s="12" t="str">
        <f t="shared" si="433"/>
        <v/>
      </c>
      <c r="AW2817" s="12" t="str">
        <f t="shared" si="434"/>
        <v/>
      </c>
      <c r="AX2817" s="14" t="str">
        <f t="shared" si="435"/>
        <v/>
      </c>
      <c r="AY2817" s="14" t="str">
        <f>IF($B2817="","",COUNTIFS($B$5:$B2817,$B2817,$AT$5:$AT2817,$AT2817))</f>
        <v/>
      </c>
      <c r="AZ2817" s="14" t="str">
        <f>IF($B2817="","",COUNTIFS($B$5:$B2817,$B2817,$AV$5:$AV2817,$AV2817))</f>
        <v/>
      </c>
      <c r="BA2817" s="14" t="str">
        <f t="shared" si="436"/>
        <v/>
      </c>
      <c r="BB2817" s="14" t="str">
        <f t="shared" si="437"/>
        <v/>
      </c>
      <c r="BC2817" s="14">
        <f t="shared" si="438"/>
        <v>0</v>
      </c>
      <c r="BF2817" s="20" t="str">
        <f t="shared" si="439"/>
        <v/>
      </c>
    </row>
    <row r="2818" spans="45:58" ht="14.25" customHeight="1">
      <c r="AS2818" s="18" t="str">
        <f t="shared" si="430"/>
        <v/>
      </c>
      <c r="AT2818" s="12" t="str">
        <f t="shared" si="431"/>
        <v/>
      </c>
      <c r="AU2818" s="19" t="str">
        <f t="shared" si="432"/>
        <v/>
      </c>
      <c r="AV2818" s="12" t="str">
        <f t="shared" si="433"/>
        <v/>
      </c>
      <c r="AW2818" s="12" t="str">
        <f t="shared" si="434"/>
        <v/>
      </c>
      <c r="AX2818" s="14" t="str">
        <f t="shared" si="435"/>
        <v/>
      </c>
      <c r="AY2818" s="14" t="str">
        <f>IF($B2818="","",COUNTIFS($B$5:$B2818,$B2818,$AT$5:$AT2818,$AT2818))</f>
        <v/>
      </c>
      <c r="AZ2818" s="14" t="str">
        <f>IF($B2818="","",COUNTIFS($B$5:$B2818,$B2818,$AV$5:$AV2818,$AV2818))</f>
        <v/>
      </c>
      <c r="BA2818" s="14" t="str">
        <f t="shared" si="436"/>
        <v/>
      </c>
      <c r="BB2818" s="14" t="str">
        <f t="shared" si="437"/>
        <v/>
      </c>
      <c r="BC2818" s="14">
        <f t="shared" si="438"/>
        <v>0</v>
      </c>
      <c r="BF2818" s="20" t="str">
        <f t="shared" si="439"/>
        <v/>
      </c>
    </row>
    <row r="2819" spans="45:58" ht="14.25" customHeight="1">
      <c r="AS2819" s="18" t="str">
        <f t="shared" si="430"/>
        <v/>
      </c>
      <c r="AT2819" s="12" t="str">
        <f t="shared" si="431"/>
        <v/>
      </c>
      <c r="AU2819" s="19" t="str">
        <f t="shared" si="432"/>
        <v/>
      </c>
      <c r="AV2819" s="12" t="str">
        <f t="shared" si="433"/>
        <v/>
      </c>
      <c r="AW2819" s="12" t="str">
        <f t="shared" si="434"/>
        <v/>
      </c>
      <c r="AX2819" s="14" t="str">
        <f t="shared" si="435"/>
        <v/>
      </c>
      <c r="AY2819" s="14" t="str">
        <f>IF($B2819="","",COUNTIFS($B$5:$B2819,$B2819,$AT$5:$AT2819,$AT2819))</f>
        <v/>
      </c>
      <c r="AZ2819" s="14" t="str">
        <f>IF($B2819="","",COUNTIFS($B$5:$B2819,$B2819,$AV$5:$AV2819,$AV2819))</f>
        <v/>
      </c>
      <c r="BA2819" s="14" t="str">
        <f t="shared" si="436"/>
        <v/>
      </c>
      <c r="BB2819" s="14" t="str">
        <f t="shared" si="437"/>
        <v/>
      </c>
      <c r="BC2819" s="14">
        <f t="shared" si="438"/>
        <v>0</v>
      </c>
      <c r="BF2819" s="20" t="str">
        <f t="shared" si="439"/>
        <v/>
      </c>
    </row>
    <row r="2820" spans="45:58" ht="14.25" customHeight="1">
      <c r="AS2820" s="18" t="str">
        <f t="shared" si="430"/>
        <v/>
      </c>
      <c r="AT2820" s="12" t="str">
        <f t="shared" si="431"/>
        <v/>
      </c>
      <c r="AU2820" s="19" t="str">
        <f t="shared" si="432"/>
        <v/>
      </c>
      <c r="AV2820" s="12" t="str">
        <f t="shared" si="433"/>
        <v/>
      </c>
      <c r="AW2820" s="12" t="str">
        <f t="shared" si="434"/>
        <v/>
      </c>
      <c r="AX2820" s="14" t="str">
        <f t="shared" si="435"/>
        <v/>
      </c>
      <c r="AY2820" s="14" t="str">
        <f>IF($B2820="","",COUNTIFS($B$5:$B2820,$B2820,$AT$5:$AT2820,$AT2820))</f>
        <v/>
      </c>
      <c r="AZ2820" s="14" t="str">
        <f>IF($B2820="","",COUNTIFS($B$5:$B2820,$B2820,$AV$5:$AV2820,$AV2820))</f>
        <v/>
      </c>
      <c r="BA2820" s="14" t="str">
        <f t="shared" si="436"/>
        <v/>
      </c>
      <c r="BB2820" s="14" t="str">
        <f t="shared" si="437"/>
        <v/>
      </c>
      <c r="BC2820" s="14">
        <f t="shared" si="438"/>
        <v>0</v>
      </c>
      <c r="BF2820" s="20" t="str">
        <f t="shared" si="439"/>
        <v/>
      </c>
    </row>
    <row r="2821" spans="45:58" ht="14.25" customHeight="1">
      <c r="AS2821" s="18" t="str">
        <f t="shared" ref="AS2821:AS2884" si="440">IF($B2821="","",SUM($H2821,$J2821,$L2821,$N2821,$P2821,$R2821,$T2821,$V2821,$X2821,$Z2821,$AB2821,$AD2821,$AF2821,$AH2821,$AJ2821,$AL2821,$AN2821))</f>
        <v/>
      </c>
      <c r="AT2821" s="12" t="str">
        <f t="shared" ref="AT2821:AT2884" si="441">IF($C2821="","",DATE(YEAR($C2821),MONTH($C2821),1))</f>
        <v/>
      </c>
      <c r="AU2821" s="19" t="str">
        <f t="shared" ref="AU2821:AU2884" si="442">IF($AT2821="","",TEXT($AT2821,"mmmm yyyy"))</f>
        <v/>
      </c>
      <c r="AV2821" s="12" t="str">
        <f t="shared" ref="AV2821:AV2884" si="443">IF($C2821="","",$C2821-WEEKDAY($C2821,2)+1)</f>
        <v/>
      </c>
      <c r="AW2821" s="12" t="str">
        <f t="shared" ref="AW2821:AW2884" si="444">IF($AV2821="","",$AV2821+6)</f>
        <v/>
      </c>
      <c r="AX2821" s="14" t="str">
        <f t="shared" ref="AX2821:AX2884" si="445">IF($AV2821="","",TEXT($AV2821,"dd/mm/yyyy")&amp;" - "&amp;TEXT($AW2821,"dd/mm/yyyy"))</f>
        <v/>
      </c>
      <c r="AY2821" s="14" t="str">
        <f>IF($B2821="","",COUNTIFS($B$5:$B2821,$B2821,$AT$5:$AT2821,$AT2821))</f>
        <v/>
      </c>
      <c r="AZ2821" s="14" t="str">
        <f>IF($B2821="","",COUNTIFS($B$5:$B2821,$B2821,$AV$5:$AV2821,$AV2821))</f>
        <v/>
      </c>
      <c r="BA2821" s="14" t="str">
        <f t="shared" ref="BA2821:BA2884" si="446">IF($B2821="","",TEXT($AY2821,"00")&amp;"|"&amp;$B2821&amp;"|"&amp;TEXT($AT2821,"yyyymmdd"))</f>
        <v/>
      </c>
      <c r="BB2821" s="14" t="str">
        <f t="shared" ref="BB2821:BB2884" si="447">IF($B2821="","",TEXT($AZ2821,"00")&amp;"|"&amp;$B2821&amp;"|"&amp;TEXT($AV2821,"yyyymmdd"))</f>
        <v/>
      </c>
      <c r="BC2821" s="14">
        <f t="shared" ref="BC2821:BC2884" si="448">IF(OR($AP2821="YES",$AP2821="Yes",$AP2821="Y",$AP2821=1),1,0)</f>
        <v>0</v>
      </c>
      <c r="BF2821" s="20" t="str">
        <f t="shared" ref="BF2821:BF2884" si="449">IF($C2821="","",IF($C2821&gt;=DATE(2026,6,1),"QA-2026-06",IF($C2821&gt;=DATE(2026,5,1),"May 2026+",IF($C2821&gt;=DATE(2026,4,1),"April 2026",IF($C2821&gt;=DATE(2026,3,1),"March 2026","Jan-Feb 2026")))))</f>
        <v/>
      </c>
    </row>
    <row r="2822" spans="45:58" ht="14.25" customHeight="1">
      <c r="AS2822" s="18" t="str">
        <f t="shared" si="440"/>
        <v/>
      </c>
      <c r="AT2822" s="12" t="str">
        <f t="shared" si="441"/>
        <v/>
      </c>
      <c r="AU2822" s="19" t="str">
        <f t="shared" si="442"/>
        <v/>
      </c>
      <c r="AV2822" s="12" t="str">
        <f t="shared" si="443"/>
        <v/>
      </c>
      <c r="AW2822" s="12" t="str">
        <f t="shared" si="444"/>
        <v/>
      </c>
      <c r="AX2822" s="14" t="str">
        <f t="shared" si="445"/>
        <v/>
      </c>
      <c r="AY2822" s="14" t="str">
        <f>IF($B2822="","",COUNTIFS($B$5:$B2822,$B2822,$AT$5:$AT2822,$AT2822))</f>
        <v/>
      </c>
      <c r="AZ2822" s="14" t="str">
        <f>IF($B2822="","",COUNTIFS($B$5:$B2822,$B2822,$AV$5:$AV2822,$AV2822))</f>
        <v/>
      </c>
      <c r="BA2822" s="14" t="str">
        <f t="shared" si="446"/>
        <v/>
      </c>
      <c r="BB2822" s="14" t="str">
        <f t="shared" si="447"/>
        <v/>
      </c>
      <c r="BC2822" s="14">
        <f t="shared" si="448"/>
        <v>0</v>
      </c>
      <c r="BF2822" s="20" t="str">
        <f t="shared" si="449"/>
        <v/>
      </c>
    </row>
    <row r="2823" spans="45:58" ht="14.25" customHeight="1">
      <c r="AS2823" s="18" t="str">
        <f t="shared" si="440"/>
        <v/>
      </c>
      <c r="AT2823" s="12" t="str">
        <f t="shared" si="441"/>
        <v/>
      </c>
      <c r="AU2823" s="19" t="str">
        <f t="shared" si="442"/>
        <v/>
      </c>
      <c r="AV2823" s="12" t="str">
        <f t="shared" si="443"/>
        <v/>
      </c>
      <c r="AW2823" s="12" t="str">
        <f t="shared" si="444"/>
        <v/>
      </c>
      <c r="AX2823" s="14" t="str">
        <f t="shared" si="445"/>
        <v/>
      </c>
      <c r="AY2823" s="14" t="str">
        <f>IF($B2823="","",COUNTIFS($B$5:$B2823,$B2823,$AT$5:$AT2823,$AT2823))</f>
        <v/>
      </c>
      <c r="AZ2823" s="14" t="str">
        <f>IF($B2823="","",COUNTIFS($B$5:$B2823,$B2823,$AV$5:$AV2823,$AV2823))</f>
        <v/>
      </c>
      <c r="BA2823" s="14" t="str">
        <f t="shared" si="446"/>
        <v/>
      </c>
      <c r="BB2823" s="14" t="str">
        <f t="shared" si="447"/>
        <v/>
      </c>
      <c r="BC2823" s="14">
        <f t="shared" si="448"/>
        <v>0</v>
      </c>
      <c r="BF2823" s="20" t="str">
        <f t="shared" si="449"/>
        <v/>
      </c>
    </row>
    <row r="2824" spans="45:58" ht="14.25" customHeight="1">
      <c r="AS2824" s="18" t="str">
        <f t="shared" si="440"/>
        <v/>
      </c>
      <c r="AT2824" s="12" t="str">
        <f t="shared" si="441"/>
        <v/>
      </c>
      <c r="AU2824" s="19" t="str">
        <f t="shared" si="442"/>
        <v/>
      </c>
      <c r="AV2824" s="12" t="str">
        <f t="shared" si="443"/>
        <v/>
      </c>
      <c r="AW2824" s="12" t="str">
        <f t="shared" si="444"/>
        <v/>
      </c>
      <c r="AX2824" s="14" t="str">
        <f t="shared" si="445"/>
        <v/>
      </c>
      <c r="AY2824" s="14" t="str">
        <f>IF($B2824="","",COUNTIFS($B$5:$B2824,$B2824,$AT$5:$AT2824,$AT2824))</f>
        <v/>
      </c>
      <c r="AZ2824" s="14" t="str">
        <f>IF($B2824="","",COUNTIFS($B$5:$B2824,$B2824,$AV$5:$AV2824,$AV2824))</f>
        <v/>
      </c>
      <c r="BA2824" s="14" t="str">
        <f t="shared" si="446"/>
        <v/>
      </c>
      <c r="BB2824" s="14" t="str">
        <f t="shared" si="447"/>
        <v/>
      </c>
      <c r="BC2824" s="14">
        <f t="shared" si="448"/>
        <v>0</v>
      </c>
      <c r="BF2824" s="20" t="str">
        <f t="shared" si="449"/>
        <v/>
      </c>
    </row>
    <row r="2825" spans="45:58" ht="14.25" customHeight="1">
      <c r="AS2825" s="18" t="str">
        <f t="shared" si="440"/>
        <v/>
      </c>
      <c r="AT2825" s="12" t="str">
        <f t="shared" si="441"/>
        <v/>
      </c>
      <c r="AU2825" s="19" t="str">
        <f t="shared" si="442"/>
        <v/>
      </c>
      <c r="AV2825" s="12" t="str">
        <f t="shared" si="443"/>
        <v/>
      </c>
      <c r="AW2825" s="12" t="str">
        <f t="shared" si="444"/>
        <v/>
      </c>
      <c r="AX2825" s="14" t="str">
        <f t="shared" si="445"/>
        <v/>
      </c>
      <c r="AY2825" s="14" t="str">
        <f>IF($B2825="","",COUNTIFS($B$5:$B2825,$B2825,$AT$5:$AT2825,$AT2825))</f>
        <v/>
      </c>
      <c r="AZ2825" s="14" t="str">
        <f>IF($B2825="","",COUNTIFS($B$5:$B2825,$B2825,$AV$5:$AV2825,$AV2825))</f>
        <v/>
      </c>
      <c r="BA2825" s="14" t="str">
        <f t="shared" si="446"/>
        <v/>
      </c>
      <c r="BB2825" s="14" t="str">
        <f t="shared" si="447"/>
        <v/>
      </c>
      <c r="BC2825" s="14">
        <f t="shared" si="448"/>
        <v>0</v>
      </c>
      <c r="BF2825" s="20" t="str">
        <f t="shared" si="449"/>
        <v/>
      </c>
    </row>
    <row r="2826" spans="45:58" ht="14.25" customHeight="1">
      <c r="AS2826" s="18" t="str">
        <f t="shared" si="440"/>
        <v/>
      </c>
      <c r="AT2826" s="12" t="str">
        <f t="shared" si="441"/>
        <v/>
      </c>
      <c r="AU2826" s="19" t="str">
        <f t="shared" si="442"/>
        <v/>
      </c>
      <c r="AV2826" s="12" t="str">
        <f t="shared" si="443"/>
        <v/>
      </c>
      <c r="AW2826" s="12" t="str">
        <f t="shared" si="444"/>
        <v/>
      </c>
      <c r="AX2826" s="14" t="str">
        <f t="shared" si="445"/>
        <v/>
      </c>
      <c r="AY2826" s="14" t="str">
        <f>IF($B2826="","",COUNTIFS($B$5:$B2826,$B2826,$AT$5:$AT2826,$AT2826))</f>
        <v/>
      </c>
      <c r="AZ2826" s="14" t="str">
        <f>IF($B2826="","",COUNTIFS($B$5:$B2826,$B2826,$AV$5:$AV2826,$AV2826))</f>
        <v/>
      </c>
      <c r="BA2826" s="14" t="str">
        <f t="shared" si="446"/>
        <v/>
      </c>
      <c r="BB2826" s="14" t="str">
        <f t="shared" si="447"/>
        <v/>
      </c>
      <c r="BC2826" s="14">
        <f t="shared" si="448"/>
        <v>0</v>
      </c>
      <c r="BF2826" s="20" t="str">
        <f t="shared" si="449"/>
        <v/>
      </c>
    </row>
    <row r="2827" spans="45:58" ht="14.25" customHeight="1">
      <c r="AS2827" s="18" t="str">
        <f t="shared" si="440"/>
        <v/>
      </c>
      <c r="AT2827" s="12" t="str">
        <f t="shared" si="441"/>
        <v/>
      </c>
      <c r="AU2827" s="19" t="str">
        <f t="shared" si="442"/>
        <v/>
      </c>
      <c r="AV2827" s="12" t="str">
        <f t="shared" si="443"/>
        <v/>
      </c>
      <c r="AW2827" s="12" t="str">
        <f t="shared" si="444"/>
        <v/>
      </c>
      <c r="AX2827" s="14" t="str">
        <f t="shared" si="445"/>
        <v/>
      </c>
      <c r="AY2827" s="14" t="str">
        <f>IF($B2827="","",COUNTIFS($B$5:$B2827,$B2827,$AT$5:$AT2827,$AT2827))</f>
        <v/>
      </c>
      <c r="AZ2827" s="14" t="str">
        <f>IF($B2827="","",COUNTIFS($B$5:$B2827,$B2827,$AV$5:$AV2827,$AV2827))</f>
        <v/>
      </c>
      <c r="BA2827" s="14" t="str">
        <f t="shared" si="446"/>
        <v/>
      </c>
      <c r="BB2827" s="14" t="str">
        <f t="shared" si="447"/>
        <v/>
      </c>
      <c r="BC2827" s="14">
        <f t="shared" si="448"/>
        <v>0</v>
      </c>
      <c r="BF2827" s="20" t="str">
        <f t="shared" si="449"/>
        <v/>
      </c>
    </row>
    <row r="2828" spans="45:58" ht="14.25" customHeight="1">
      <c r="AS2828" s="18" t="str">
        <f t="shared" si="440"/>
        <v/>
      </c>
      <c r="AT2828" s="12" t="str">
        <f t="shared" si="441"/>
        <v/>
      </c>
      <c r="AU2828" s="19" t="str">
        <f t="shared" si="442"/>
        <v/>
      </c>
      <c r="AV2828" s="12" t="str">
        <f t="shared" si="443"/>
        <v/>
      </c>
      <c r="AW2828" s="12" t="str">
        <f t="shared" si="444"/>
        <v/>
      </c>
      <c r="AX2828" s="14" t="str">
        <f t="shared" si="445"/>
        <v/>
      </c>
      <c r="AY2828" s="14" t="str">
        <f>IF($B2828="","",COUNTIFS($B$5:$B2828,$B2828,$AT$5:$AT2828,$AT2828))</f>
        <v/>
      </c>
      <c r="AZ2828" s="14" t="str">
        <f>IF($B2828="","",COUNTIFS($B$5:$B2828,$B2828,$AV$5:$AV2828,$AV2828))</f>
        <v/>
      </c>
      <c r="BA2828" s="14" t="str">
        <f t="shared" si="446"/>
        <v/>
      </c>
      <c r="BB2828" s="14" t="str">
        <f t="shared" si="447"/>
        <v/>
      </c>
      <c r="BC2828" s="14">
        <f t="shared" si="448"/>
        <v>0</v>
      </c>
      <c r="BF2828" s="20" t="str">
        <f t="shared" si="449"/>
        <v/>
      </c>
    </row>
    <row r="2829" spans="45:58" ht="14.25" customHeight="1">
      <c r="AS2829" s="18" t="str">
        <f t="shared" si="440"/>
        <v/>
      </c>
      <c r="AT2829" s="12" t="str">
        <f t="shared" si="441"/>
        <v/>
      </c>
      <c r="AU2829" s="19" t="str">
        <f t="shared" si="442"/>
        <v/>
      </c>
      <c r="AV2829" s="12" t="str">
        <f t="shared" si="443"/>
        <v/>
      </c>
      <c r="AW2829" s="12" t="str">
        <f t="shared" si="444"/>
        <v/>
      </c>
      <c r="AX2829" s="14" t="str">
        <f t="shared" si="445"/>
        <v/>
      </c>
      <c r="AY2829" s="14" t="str">
        <f>IF($B2829="","",COUNTIFS($B$5:$B2829,$B2829,$AT$5:$AT2829,$AT2829))</f>
        <v/>
      </c>
      <c r="AZ2829" s="14" t="str">
        <f>IF($B2829="","",COUNTIFS($B$5:$B2829,$B2829,$AV$5:$AV2829,$AV2829))</f>
        <v/>
      </c>
      <c r="BA2829" s="14" t="str">
        <f t="shared" si="446"/>
        <v/>
      </c>
      <c r="BB2829" s="14" t="str">
        <f t="shared" si="447"/>
        <v/>
      </c>
      <c r="BC2829" s="14">
        <f t="shared" si="448"/>
        <v>0</v>
      </c>
      <c r="BF2829" s="20" t="str">
        <f t="shared" si="449"/>
        <v/>
      </c>
    </row>
    <row r="2830" spans="45:58" ht="14.25" customHeight="1">
      <c r="AS2830" s="18" t="str">
        <f t="shared" si="440"/>
        <v/>
      </c>
      <c r="AT2830" s="12" t="str">
        <f t="shared" si="441"/>
        <v/>
      </c>
      <c r="AU2830" s="19" t="str">
        <f t="shared" si="442"/>
        <v/>
      </c>
      <c r="AV2830" s="12" t="str">
        <f t="shared" si="443"/>
        <v/>
      </c>
      <c r="AW2830" s="12" t="str">
        <f t="shared" si="444"/>
        <v/>
      </c>
      <c r="AX2830" s="14" t="str">
        <f t="shared" si="445"/>
        <v/>
      </c>
      <c r="AY2830" s="14" t="str">
        <f>IF($B2830="","",COUNTIFS($B$5:$B2830,$B2830,$AT$5:$AT2830,$AT2830))</f>
        <v/>
      </c>
      <c r="AZ2830" s="14" t="str">
        <f>IF($B2830="","",COUNTIFS($B$5:$B2830,$B2830,$AV$5:$AV2830,$AV2830))</f>
        <v/>
      </c>
      <c r="BA2830" s="14" t="str">
        <f t="shared" si="446"/>
        <v/>
      </c>
      <c r="BB2830" s="14" t="str">
        <f t="shared" si="447"/>
        <v/>
      </c>
      <c r="BC2830" s="14">
        <f t="shared" si="448"/>
        <v>0</v>
      </c>
      <c r="BF2830" s="20" t="str">
        <f t="shared" si="449"/>
        <v/>
      </c>
    </row>
    <row r="2831" spans="45:58" ht="14.25" customHeight="1">
      <c r="AS2831" s="18" t="str">
        <f t="shared" si="440"/>
        <v/>
      </c>
      <c r="AT2831" s="12" t="str">
        <f t="shared" si="441"/>
        <v/>
      </c>
      <c r="AU2831" s="19" t="str">
        <f t="shared" si="442"/>
        <v/>
      </c>
      <c r="AV2831" s="12" t="str">
        <f t="shared" si="443"/>
        <v/>
      </c>
      <c r="AW2831" s="12" t="str">
        <f t="shared" si="444"/>
        <v/>
      </c>
      <c r="AX2831" s="14" t="str">
        <f t="shared" si="445"/>
        <v/>
      </c>
      <c r="AY2831" s="14" t="str">
        <f>IF($B2831="","",COUNTIFS($B$5:$B2831,$B2831,$AT$5:$AT2831,$AT2831))</f>
        <v/>
      </c>
      <c r="AZ2831" s="14" t="str">
        <f>IF($B2831="","",COUNTIFS($B$5:$B2831,$B2831,$AV$5:$AV2831,$AV2831))</f>
        <v/>
      </c>
      <c r="BA2831" s="14" t="str">
        <f t="shared" si="446"/>
        <v/>
      </c>
      <c r="BB2831" s="14" t="str">
        <f t="shared" si="447"/>
        <v/>
      </c>
      <c r="BC2831" s="14">
        <f t="shared" si="448"/>
        <v>0</v>
      </c>
      <c r="BF2831" s="20" t="str">
        <f t="shared" si="449"/>
        <v/>
      </c>
    </row>
    <row r="2832" spans="45:58" ht="14.25" customHeight="1">
      <c r="AS2832" s="18" t="str">
        <f t="shared" si="440"/>
        <v/>
      </c>
      <c r="AT2832" s="12" t="str">
        <f t="shared" si="441"/>
        <v/>
      </c>
      <c r="AU2832" s="19" t="str">
        <f t="shared" si="442"/>
        <v/>
      </c>
      <c r="AV2832" s="12" t="str">
        <f t="shared" si="443"/>
        <v/>
      </c>
      <c r="AW2832" s="12" t="str">
        <f t="shared" si="444"/>
        <v/>
      </c>
      <c r="AX2832" s="14" t="str">
        <f t="shared" si="445"/>
        <v/>
      </c>
      <c r="AY2832" s="14" t="str">
        <f>IF($B2832="","",COUNTIFS($B$5:$B2832,$B2832,$AT$5:$AT2832,$AT2832))</f>
        <v/>
      </c>
      <c r="AZ2832" s="14" t="str">
        <f>IF($B2832="","",COUNTIFS($B$5:$B2832,$B2832,$AV$5:$AV2832,$AV2832))</f>
        <v/>
      </c>
      <c r="BA2832" s="14" t="str">
        <f t="shared" si="446"/>
        <v/>
      </c>
      <c r="BB2832" s="14" t="str">
        <f t="shared" si="447"/>
        <v/>
      </c>
      <c r="BC2832" s="14">
        <f t="shared" si="448"/>
        <v>0</v>
      </c>
      <c r="BF2832" s="20" t="str">
        <f t="shared" si="449"/>
        <v/>
      </c>
    </row>
    <row r="2833" spans="45:58" ht="14.25" customHeight="1">
      <c r="AS2833" s="18" t="str">
        <f t="shared" si="440"/>
        <v/>
      </c>
      <c r="AT2833" s="12" t="str">
        <f t="shared" si="441"/>
        <v/>
      </c>
      <c r="AU2833" s="19" t="str">
        <f t="shared" si="442"/>
        <v/>
      </c>
      <c r="AV2833" s="12" t="str">
        <f t="shared" si="443"/>
        <v/>
      </c>
      <c r="AW2833" s="12" t="str">
        <f t="shared" si="444"/>
        <v/>
      </c>
      <c r="AX2833" s="14" t="str">
        <f t="shared" si="445"/>
        <v/>
      </c>
      <c r="AY2833" s="14" t="str">
        <f>IF($B2833="","",COUNTIFS($B$5:$B2833,$B2833,$AT$5:$AT2833,$AT2833))</f>
        <v/>
      </c>
      <c r="AZ2833" s="14" t="str">
        <f>IF($B2833="","",COUNTIFS($B$5:$B2833,$B2833,$AV$5:$AV2833,$AV2833))</f>
        <v/>
      </c>
      <c r="BA2833" s="14" t="str">
        <f t="shared" si="446"/>
        <v/>
      </c>
      <c r="BB2833" s="14" t="str">
        <f t="shared" si="447"/>
        <v/>
      </c>
      <c r="BC2833" s="14">
        <f t="shared" si="448"/>
        <v>0</v>
      </c>
      <c r="BF2833" s="20" t="str">
        <f t="shared" si="449"/>
        <v/>
      </c>
    </row>
    <row r="2834" spans="45:58" ht="14.25" customHeight="1">
      <c r="AS2834" s="18" t="str">
        <f t="shared" si="440"/>
        <v/>
      </c>
      <c r="AT2834" s="12" t="str">
        <f t="shared" si="441"/>
        <v/>
      </c>
      <c r="AU2834" s="19" t="str">
        <f t="shared" si="442"/>
        <v/>
      </c>
      <c r="AV2834" s="12" t="str">
        <f t="shared" si="443"/>
        <v/>
      </c>
      <c r="AW2834" s="12" t="str">
        <f t="shared" si="444"/>
        <v/>
      </c>
      <c r="AX2834" s="14" t="str">
        <f t="shared" si="445"/>
        <v/>
      </c>
      <c r="AY2834" s="14" t="str">
        <f>IF($B2834="","",COUNTIFS($B$5:$B2834,$B2834,$AT$5:$AT2834,$AT2834))</f>
        <v/>
      </c>
      <c r="AZ2834" s="14" t="str">
        <f>IF($B2834="","",COUNTIFS($B$5:$B2834,$B2834,$AV$5:$AV2834,$AV2834))</f>
        <v/>
      </c>
      <c r="BA2834" s="14" t="str">
        <f t="shared" si="446"/>
        <v/>
      </c>
      <c r="BB2834" s="14" t="str">
        <f t="shared" si="447"/>
        <v/>
      </c>
      <c r="BC2834" s="14">
        <f t="shared" si="448"/>
        <v>0</v>
      </c>
      <c r="BF2834" s="20" t="str">
        <f t="shared" si="449"/>
        <v/>
      </c>
    </row>
    <row r="2835" spans="45:58" ht="14.25" customHeight="1">
      <c r="AS2835" s="18" t="str">
        <f t="shared" si="440"/>
        <v/>
      </c>
      <c r="AT2835" s="12" t="str">
        <f t="shared" si="441"/>
        <v/>
      </c>
      <c r="AU2835" s="19" t="str">
        <f t="shared" si="442"/>
        <v/>
      </c>
      <c r="AV2835" s="12" t="str">
        <f t="shared" si="443"/>
        <v/>
      </c>
      <c r="AW2835" s="12" t="str">
        <f t="shared" si="444"/>
        <v/>
      </c>
      <c r="AX2835" s="14" t="str">
        <f t="shared" si="445"/>
        <v/>
      </c>
      <c r="AY2835" s="14" t="str">
        <f>IF($B2835="","",COUNTIFS($B$5:$B2835,$B2835,$AT$5:$AT2835,$AT2835))</f>
        <v/>
      </c>
      <c r="AZ2835" s="14" t="str">
        <f>IF($B2835="","",COUNTIFS($B$5:$B2835,$B2835,$AV$5:$AV2835,$AV2835))</f>
        <v/>
      </c>
      <c r="BA2835" s="14" t="str">
        <f t="shared" si="446"/>
        <v/>
      </c>
      <c r="BB2835" s="14" t="str">
        <f t="shared" si="447"/>
        <v/>
      </c>
      <c r="BC2835" s="14">
        <f t="shared" si="448"/>
        <v>0</v>
      </c>
      <c r="BF2835" s="20" t="str">
        <f t="shared" si="449"/>
        <v/>
      </c>
    </row>
    <row r="2836" spans="45:58" ht="14.25" customHeight="1">
      <c r="AS2836" s="18" t="str">
        <f t="shared" si="440"/>
        <v/>
      </c>
      <c r="AT2836" s="12" t="str">
        <f t="shared" si="441"/>
        <v/>
      </c>
      <c r="AU2836" s="19" t="str">
        <f t="shared" si="442"/>
        <v/>
      </c>
      <c r="AV2836" s="12" t="str">
        <f t="shared" si="443"/>
        <v/>
      </c>
      <c r="AW2836" s="12" t="str">
        <f t="shared" si="444"/>
        <v/>
      </c>
      <c r="AX2836" s="14" t="str">
        <f t="shared" si="445"/>
        <v/>
      </c>
      <c r="AY2836" s="14" t="str">
        <f>IF($B2836="","",COUNTIFS($B$5:$B2836,$B2836,$AT$5:$AT2836,$AT2836))</f>
        <v/>
      </c>
      <c r="AZ2836" s="14" t="str">
        <f>IF($B2836="","",COUNTIFS($B$5:$B2836,$B2836,$AV$5:$AV2836,$AV2836))</f>
        <v/>
      </c>
      <c r="BA2836" s="14" t="str">
        <f t="shared" si="446"/>
        <v/>
      </c>
      <c r="BB2836" s="14" t="str">
        <f t="shared" si="447"/>
        <v/>
      </c>
      <c r="BC2836" s="14">
        <f t="shared" si="448"/>
        <v>0</v>
      </c>
      <c r="BF2836" s="20" t="str">
        <f t="shared" si="449"/>
        <v/>
      </c>
    </row>
    <row r="2837" spans="45:58" ht="14.25" customHeight="1">
      <c r="AS2837" s="18" t="str">
        <f t="shared" si="440"/>
        <v/>
      </c>
      <c r="AT2837" s="12" t="str">
        <f t="shared" si="441"/>
        <v/>
      </c>
      <c r="AU2837" s="19" t="str">
        <f t="shared" si="442"/>
        <v/>
      </c>
      <c r="AV2837" s="12" t="str">
        <f t="shared" si="443"/>
        <v/>
      </c>
      <c r="AW2837" s="12" t="str">
        <f t="shared" si="444"/>
        <v/>
      </c>
      <c r="AX2837" s="14" t="str">
        <f t="shared" si="445"/>
        <v/>
      </c>
      <c r="AY2837" s="14" t="str">
        <f>IF($B2837="","",COUNTIFS($B$5:$B2837,$B2837,$AT$5:$AT2837,$AT2837))</f>
        <v/>
      </c>
      <c r="AZ2837" s="14" t="str">
        <f>IF($B2837="","",COUNTIFS($B$5:$B2837,$B2837,$AV$5:$AV2837,$AV2837))</f>
        <v/>
      </c>
      <c r="BA2837" s="14" t="str">
        <f t="shared" si="446"/>
        <v/>
      </c>
      <c r="BB2837" s="14" t="str">
        <f t="shared" si="447"/>
        <v/>
      </c>
      <c r="BC2837" s="14">
        <f t="shared" si="448"/>
        <v>0</v>
      </c>
      <c r="BF2837" s="20" t="str">
        <f t="shared" si="449"/>
        <v/>
      </c>
    </row>
    <row r="2838" spans="45:58" ht="14.25" customHeight="1">
      <c r="AS2838" s="18" t="str">
        <f t="shared" si="440"/>
        <v/>
      </c>
      <c r="AT2838" s="12" t="str">
        <f t="shared" si="441"/>
        <v/>
      </c>
      <c r="AU2838" s="19" t="str">
        <f t="shared" si="442"/>
        <v/>
      </c>
      <c r="AV2838" s="12" t="str">
        <f t="shared" si="443"/>
        <v/>
      </c>
      <c r="AW2838" s="12" t="str">
        <f t="shared" si="444"/>
        <v/>
      </c>
      <c r="AX2838" s="14" t="str">
        <f t="shared" si="445"/>
        <v/>
      </c>
      <c r="AY2838" s="14" t="str">
        <f>IF($B2838="","",COUNTIFS($B$5:$B2838,$B2838,$AT$5:$AT2838,$AT2838))</f>
        <v/>
      </c>
      <c r="AZ2838" s="14" t="str">
        <f>IF($B2838="","",COUNTIFS($B$5:$B2838,$B2838,$AV$5:$AV2838,$AV2838))</f>
        <v/>
      </c>
      <c r="BA2838" s="14" t="str">
        <f t="shared" si="446"/>
        <v/>
      </c>
      <c r="BB2838" s="14" t="str">
        <f t="shared" si="447"/>
        <v/>
      </c>
      <c r="BC2838" s="14">
        <f t="shared" si="448"/>
        <v>0</v>
      </c>
      <c r="BF2838" s="20" t="str">
        <f t="shared" si="449"/>
        <v/>
      </c>
    </row>
    <row r="2839" spans="45:58" ht="14.25" customHeight="1">
      <c r="AS2839" s="18" t="str">
        <f t="shared" si="440"/>
        <v/>
      </c>
      <c r="AT2839" s="12" t="str">
        <f t="shared" si="441"/>
        <v/>
      </c>
      <c r="AU2839" s="19" t="str">
        <f t="shared" si="442"/>
        <v/>
      </c>
      <c r="AV2839" s="12" t="str">
        <f t="shared" si="443"/>
        <v/>
      </c>
      <c r="AW2839" s="12" t="str">
        <f t="shared" si="444"/>
        <v/>
      </c>
      <c r="AX2839" s="14" t="str">
        <f t="shared" si="445"/>
        <v/>
      </c>
      <c r="AY2839" s="14" t="str">
        <f>IF($B2839="","",COUNTIFS($B$5:$B2839,$B2839,$AT$5:$AT2839,$AT2839))</f>
        <v/>
      </c>
      <c r="AZ2839" s="14" t="str">
        <f>IF($B2839="","",COUNTIFS($B$5:$B2839,$B2839,$AV$5:$AV2839,$AV2839))</f>
        <v/>
      </c>
      <c r="BA2839" s="14" t="str">
        <f t="shared" si="446"/>
        <v/>
      </c>
      <c r="BB2839" s="14" t="str">
        <f t="shared" si="447"/>
        <v/>
      </c>
      <c r="BC2839" s="14">
        <f t="shared" si="448"/>
        <v>0</v>
      </c>
      <c r="BF2839" s="20" t="str">
        <f t="shared" si="449"/>
        <v/>
      </c>
    </row>
    <row r="2840" spans="45:58" ht="14.25" customHeight="1">
      <c r="AS2840" s="18" t="str">
        <f t="shared" si="440"/>
        <v/>
      </c>
      <c r="AT2840" s="12" t="str">
        <f t="shared" si="441"/>
        <v/>
      </c>
      <c r="AU2840" s="19" t="str">
        <f t="shared" si="442"/>
        <v/>
      </c>
      <c r="AV2840" s="12" t="str">
        <f t="shared" si="443"/>
        <v/>
      </c>
      <c r="AW2840" s="12" t="str">
        <f t="shared" si="444"/>
        <v/>
      </c>
      <c r="AX2840" s="14" t="str">
        <f t="shared" si="445"/>
        <v/>
      </c>
      <c r="AY2840" s="14" t="str">
        <f>IF($B2840="","",COUNTIFS($B$5:$B2840,$B2840,$AT$5:$AT2840,$AT2840))</f>
        <v/>
      </c>
      <c r="AZ2840" s="14" t="str">
        <f>IF($B2840="","",COUNTIFS($B$5:$B2840,$B2840,$AV$5:$AV2840,$AV2840))</f>
        <v/>
      </c>
      <c r="BA2840" s="14" t="str">
        <f t="shared" si="446"/>
        <v/>
      </c>
      <c r="BB2840" s="14" t="str">
        <f t="shared" si="447"/>
        <v/>
      </c>
      <c r="BC2840" s="14">
        <f t="shared" si="448"/>
        <v>0</v>
      </c>
      <c r="BF2840" s="20" t="str">
        <f t="shared" si="449"/>
        <v/>
      </c>
    </row>
    <row r="2841" spans="45:58" ht="14.25" customHeight="1">
      <c r="AS2841" s="18" t="str">
        <f t="shared" si="440"/>
        <v/>
      </c>
      <c r="AT2841" s="12" t="str">
        <f t="shared" si="441"/>
        <v/>
      </c>
      <c r="AU2841" s="19" t="str">
        <f t="shared" si="442"/>
        <v/>
      </c>
      <c r="AV2841" s="12" t="str">
        <f t="shared" si="443"/>
        <v/>
      </c>
      <c r="AW2841" s="12" t="str">
        <f t="shared" si="444"/>
        <v/>
      </c>
      <c r="AX2841" s="14" t="str">
        <f t="shared" si="445"/>
        <v/>
      </c>
      <c r="AY2841" s="14" t="str">
        <f>IF($B2841="","",COUNTIFS($B$5:$B2841,$B2841,$AT$5:$AT2841,$AT2841))</f>
        <v/>
      </c>
      <c r="AZ2841" s="14" t="str">
        <f>IF($B2841="","",COUNTIFS($B$5:$B2841,$B2841,$AV$5:$AV2841,$AV2841))</f>
        <v/>
      </c>
      <c r="BA2841" s="14" t="str">
        <f t="shared" si="446"/>
        <v/>
      </c>
      <c r="BB2841" s="14" t="str">
        <f t="shared" si="447"/>
        <v/>
      </c>
      <c r="BC2841" s="14">
        <f t="shared" si="448"/>
        <v>0</v>
      </c>
      <c r="BF2841" s="20" t="str">
        <f t="shared" si="449"/>
        <v/>
      </c>
    </row>
    <row r="2842" spans="45:58" ht="14.25" customHeight="1">
      <c r="AS2842" s="18" t="str">
        <f t="shared" si="440"/>
        <v/>
      </c>
      <c r="AT2842" s="12" t="str">
        <f t="shared" si="441"/>
        <v/>
      </c>
      <c r="AU2842" s="19" t="str">
        <f t="shared" si="442"/>
        <v/>
      </c>
      <c r="AV2842" s="12" t="str">
        <f t="shared" si="443"/>
        <v/>
      </c>
      <c r="AW2842" s="12" t="str">
        <f t="shared" si="444"/>
        <v/>
      </c>
      <c r="AX2842" s="14" t="str">
        <f t="shared" si="445"/>
        <v/>
      </c>
      <c r="AY2842" s="14" t="str">
        <f>IF($B2842="","",COUNTIFS($B$5:$B2842,$B2842,$AT$5:$AT2842,$AT2842))</f>
        <v/>
      </c>
      <c r="AZ2842" s="14" t="str">
        <f>IF($B2842="","",COUNTIFS($B$5:$B2842,$B2842,$AV$5:$AV2842,$AV2842))</f>
        <v/>
      </c>
      <c r="BA2842" s="14" t="str">
        <f t="shared" si="446"/>
        <v/>
      </c>
      <c r="BB2842" s="14" t="str">
        <f t="shared" si="447"/>
        <v/>
      </c>
      <c r="BC2842" s="14">
        <f t="shared" si="448"/>
        <v>0</v>
      </c>
      <c r="BF2842" s="20" t="str">
        <f t="shared" si="449"/>
        <v/>
      </c>
    </row>
    <row r="2843" spans="45:58" ht="14.25" customHeight="1">
      <c r="AS2843" s="18" t="str">
        <f t="shared" si="440"/>
        <v/>
      </c>
      <c r="AT2843" s="12" t="str">
        <f t="shared" si="441"/>
        <v/>
      </c>
      <c r="AU2843" s="19" t="str">
        <f t="shared" si="442"/>
        <v/>
      </c>
      <c r="AV2843" s="12" t="str">
        <f t="shared" si="443"/>
        <v/>
      </c>
      <c r="AW2843" s="12" t="str">
        <f t="shared" si="444"/>
        <v/>
      </c>
      <c r="AX2843" s="14" t="str">
        <f t="shared" si="445"/>
        <v/>
      </c>
      <c r="AY2843" s="14" t="str">
        <f>IF($B2843="","",COUNTIFS($B$5:$B2843,$B2843,$AT$5:$AT2843,$AT2843))</f>
        <v/>
      </c>
      <c r="AZ2843" s="14" t="str">
        <f>IF($B2843="","",COUNTIFS($B$5:$B2843,$B2843,$AV$5:$AV2843,$AV2843))</f>
        <v/>
      </c>
      <c r="BA2843" s="14" t="str">
        <f t="shared" si="446"/>
        <v/>
      </c>
      <c r="BB2843" s="14" t="str">
        <f t="shared" si="447"/>
        <v/>
      </c>
      <c r="BC2843" s="14">
        <f t="shared" si="448"/>
        <v>0</v>
      </c>
      <c r="BF2843" s="20" t="str">
        <f t="shared" si="449"/>
        <v/>
      </c>
    </row>
    <row r="2844" spans="45:58" ht="14.25" customHeight="1">
      <c r="AS2844" s="18" t="str">
        <f t="shared" si="440"/>
        <v/>
      </c>
      <c r="AT2844" s="12" t="str">
        <f t="shared" si="441"/>
        <v/>
      </c>
      <c r="AU2844" s="19" t="str">
        <f t="shared" si="442"/>
        <v/>
      </c>
      <c r="AV2844" s="12" t="str">
        <f t="shared" si="443"/>
        <v/>
      </c>
      <c r="AW2844" s="12" t="str">
        <f t="shared" si="444"/>
        <v/>
      </c>
      <c r="AX2844" s="14" t="str">
        <f t="shared" si="445"/>
        <v/>
      </c>
      <c r="AY2844" s="14" t="str">
        <f>IF($B2844="","",COUNTIFS($B$5:$B2844,$B2844,$AT$5:$AT2844,$AT2844))</f>
        <v/>
      </c>
      <c r="AZ2844" s="14" t="str">
        <f>IF($B2844="","",COUNTIFS($B$5:$B2844,$B2844,$AV$5:$AV2844,$AV2844))</f>
        <v/>
      </c>
      <c r="BA2844" s="14" t="str">
        <f t="shared" si="446"/>
        <v/>
      </c>
      <c r="BB2844" s="14" t="str">
        <f t="shared" si="447"/>
        <v/>
      </c>
      <c r="BC2844" s="14">
        <f t="shared" si="448"/>
        <v>0</v>
      </c>
      <c r="BF2844" s="20" t="str">
        <f t="shared" si="449"/>
        <v/>
      </c>
    </row>
    <row r="2845" spans="45:58" ht="14.25" customHeight="1">
      <c r="AS2845" s="18" t="str">
        <f t="shared" si="440"/>
        <v/>
      </c>
      <c r="AT2845" s="12" t="str">
        <f t="shared" si="441"/>
        <v/>
      </c>
      <c r="AU2845" s="19" t="str">
        <f t="shared" si="442"/>
        <v/>
      </c>
      <c r="AV2845" s="12" t="str">
        <f t="shared" si="443"/>
        <v/>
      </c>
      <c r="AW2845" s="12" t="str">
        <f t="shared" si="444"/>
        <v/>
      </c>
      <c r="AX2845" s="14" t="str">
        <f t="shared" si="445"/>
        <v/>
      </c>
      <c r="AY2845" s="14" t="str">
        <f>IF($B2845="","",COUNTIFS($B$5:$B2845,$B2845,$AT$5:$AT2845,$AT2845))</f>
        <v/>
      </c>
      <c r="AZ2845" s="14" t="str">
        <f>IF($B2845="","",COUNTIFS($B$5:$B2845,$B2845,$AV$5:$AV2845,$AV2845))</f>
        <v/>
      </c>
      <c r="BA2845" s="14" t="str">
        <f t="shared" si="446"/>
        <v/>
      </c>
      <c r="BB2845" s="14" t="str">
        <f t="shared" si="447"/>
        <v/>
      </c>
      <c r="BC2845" s="14">
        <f t="shared" si="448"/>
        <v>0</v>
      </c>
      <c r="BF2845" s="20" t="str">
        <f t="shared" si="449"/>
        <v/>
      </c>
    </row>
    <row r="2846" spans="45:58" ht="14.25" customHeight="1">
      <c r="AS2846" s="18" t="str">
        <f t="shared" si="440"/>
        <v/>
      </c>
      <c r="AT2846" s="12" t="str">
        <f t="shared" si="441"/>
        <v/>
      </c>
      <c r="AU2846" s="19" t="str">
        <f t="shared" si="442"/>
        <v/>
      </c>
      <c r="AV2846" s="12" t="str">
        <f t="shared" si="443"/>
        <v/>
      </c>
      <c r="AW2846" s="12" t="str">
        <f t="shared" si="444"/>
        <v/>
      </c>
      <c r="AX2846" s="14" t="str">
        <f t="shared" si="445"/>
        <v/>
      </c>
      <c r="AY2846" s="14" t="str">
        <f>IF($B2846="","",COUNTIFS($B$5:$B2846,$B2846,$AT$5:$AT2846,$AT2846))</f>
        <v/>
      </c>
      <c r="AZ2846" s="14" t="str">
        <f>IF($B2846="","",COUNTIFS($B$5:$B2846,$B2846,$AV$5:$AV2846,$AV2846))</f>
        <v/>
      </c>
      <c r="BA2846" s="14" t="str">
        <f t="shared" si="446"/>
        <v/>
      </c>
      <c r="BB2846" s="14" t="str">
        <f t="shared" si="447"/>
        <v/>
      </c>
      <c r="BC2846" s="14">
        <f t="shared" si="448"/>
        <v>0</v>
      </c>
      <c r="BF2846" s="20" t="str">
        <f t="shared" si="449"/>
        <v/>
      </c>
    </row>
    <row r="2847" spans="45:58" ht="14.25" customHeight="1">
      <c r="AS2847" s="18" t="str">
        <f t="shared" si="440"/>
        <v/>
      </c>
      <c r="AT2847" s="12" t="str">
        <f t="shared" si="441"/>
        <v/>
      </c>
      <c r="AU2847" s="19" t="str">
        <f t="shared" si="442"/>
        <v/>
      </c>
      <c r="AV2847" s="12" t="str">
        <f t="shared" si="443"/>
        <v/>
      </c>
      <c r="AW2847" s="12" t="str">
        <f t="shared" si="444"/>
        <v/>
      </c>
      <c r="AX2847" s="14" t="str">
        <f t="shared" si="445"/>
        <v/>
      </c>
      <c r="AY2847" s="14" t="str">
        <f>IF($B2847="","",COUNTIFS($B$5:$B2847,$B2847,$AT$5:$AT2847,$AT2847))</f>
        <v/>
      </c>
      <c r="AZ2847" s="14" t="str">
        <f>IF($B2847="","",COUNTIFS($B$5:$B2847,$B2847,$AV$5:$AV2847,$AV2847))</f>
        <v/>
      </c>
      <c r="BA2847" s="14" t="str">
        <f t="shared" si="446"/>
        <v/>
      </c>
      <c r="BB2847" s="14" t="str">
        <f t="shared" si="447"/>
        <v/>
      </c>
      <c r="BC2847" s="14">
        <f t="shared" si="448"/>
        <v>0</v>
      </c>
      <c r="BF2847" s="20" t="str">
        <f t="shared" si="449"/>
        <v/>
      </c>
    </row>
    <row r="2848" spans="45:58" ht="14.25" customHeight="1">
      <c r="AS2848" s="18" t="str">
        <f t="shared" si="440"/>
        <v/>
      </c>
      <c r="AT2848" s="12" t="str">
        <f t="shared" si="441"/>
        <v/>
      </c>
      <c r="AU2848" s="19" t="str">
        <f t="shared" si="442"/>
        <v/>
      </c>
      <c r="AV2848" s="12" t="str">
        <f t="shared" si="443"/>
        <v/>
      </c>
      <c r="AW2848" s="12" t="str">
        <f t="shared" si="444"/>
        <v/>
      </c>
      <c r="AX2848" s="14" t="str">
        <f t="shared" si="445"/>
        <v/>
      </c>
      <c r="AY2848" s="14" t="str">
        <f>IF($B2848="","",COUNTIFS($B$5:$B2848,$B2848,$AT$5:$AT2848,$AT2848))</f>
        <v/>
      </c>
      <c r="AZ2848" s="14" t="str">
        <f>IF($B2848="","",COUNTIFS($B$5:$B2848,$B2848,$AV$5:$AV2848,$AV2848))</f>
        <v/>
      </c>
      <c r="BA2848" s="14" t="str">
        <f t="shared" si="446"/>
        <v/>
      </c>
      <c r="BB2848" s="14" t="str">
        <f t="shared" si="447"/>
        <v/>
      </c>
      <c r="BC2848" s="14">
        <f t="shared" si="448"/>
        <v>0</v>
      </c>
      <c r="BF2848" s="20" t="str">
        <f t="shared" si="449"/>
        <v/>
      </c>
    </row>
    <row r="2849" spans="45:58" ht="14.25" customHeight="1">
      <c r="AS2849" s="18" t="str">
        <f t="shared" si="440"/>
        <v/>
      </c>
      <c r="AT2849" s="12" t="str">
        <f t="shared" si="441"/>
        <v/>
      </c>
      <c r="AU2849" s="19" t="str">
        <f t="shared" si="442"/>
        <v/>
      </c>
      <c r="AV2849" s="12" t="str">
        <f t="shared" si="443"/>
        <v/>
      </c>
      <c r="AW2849" s="12" t="str">
        <f t="shared" si="444"/>
        <v/>
      </c>
      <c r="AX2849" s="14" t="str">
        <f t="shared" si="445"/>
        <v/>
      </c>
      <c r="AY2849" s="14" t="str">
        <f>IF($B2849="","",COUNTIFS($B$5:$B2849,$B2849,$AT$5:$AT2849,$AT2849))</f>
        <v/>
      </c>
      <c r="AZ2849" s="14" t="str">
        <f>IF($B2849="","",COUNTIFS($B$5:$B2849,$B2849,$AV$5:$AV2849,$AV2849))</f>
        <v/>
      </c>
      <c r="BA2849" s="14" t="str">
        <f t="shared" si="446"/>
        <v/>
      </c>
      <c r="BB2849" s="14" t="str">
        <f t="shared" si="447"/>
        <v/>
      </c>
      <c r="BC2849" s="14">
        <f t="shared" si="448"/>
        <v>0</v>
      </c>
      <c r="BF2849" s="20" t="str">
        <f t="shared" si="449"/>
        <v/>
      </c>
    </row>
    <row r="2850" spans="45:58" ht="14.25" customHeight="1">
      <c r="AS2850" s="18" t="str">
        <f t="shared" si="440"/>
        <v/>
      </c>
      <c r="AT2850" s="12" t="str">
        <f t="shared" si="441"/>
        <v/>
      </c>
      <c r="AU2850" s="19" t="str">
        <f t="shared" si="442"/>
        <v/>
      </c>
      <c r="AV2850" s="12" t="str">
        <f t="shared" si="443"/>
        <v/>
      </c>
      <c r="AW2850" s="12" t="str">
        <f t="shared" si="444"/>
        <v/>
      </c>
      <c r="AX2850" s="14" t="str">
        <f t="shared" si="445"/>
        <v/>
      </c>
      <c r="AY2850" s="14" t="str">
        <f>IF($B2850="","",COUNTIFS($B$5:$B2850,$B2850,$AT$5:$AT2850,$AT2850))</f>
        <v/>
      </c>
      <c r="AZ2850" s="14" t="str">
        <f>IF($B2850="","",COUNTIFS($B$5:$B2850,$B2850,$AV$5:$AV2850,$AV2850))</f>
        <v/>
      </c>
      <c r="BA2850" s="14" t="str">
        <f t="shared" si="446"/>
        <v/>
      </c>
      <c r="BB2850" s="14" t="str">
        <f t="shared" si="447"/>
        <v/>
      </c>
      <c r="BC2850" s="14">
        <f t="shared" si="448"/>
        <v>0</v>
      </c>
      <c r="BF2850" s="20" t="str">
        <f t="shared" si="449"/>
        <v/>
      </c>
    </row>
    <row r="2851" spans="45:58" ht="14.25" customHeight="1">
      <c r="AS2851" s="18" t="str">
        <f t="shared" si="440"/>
        <v/>
      </c>
      <c r="AT2851" s="12" t="str">
        <f t="shared" si="441"/>
        <v/>
      </c>
      <c r="AU2851" s="19" t="str">
        <f t="shared" si="442"/>
        <v/>
      </c>
      <c r="AV2851" s="12" t="str">
        <f t="shared" si="443"/>
        <v/>
      </c>
      <c r="AW2851" s="12" t="str">
        <f t="shared" si="444"/>
        <v/>
      </c>
      <c r="AX2851" s="14" t="str">
        <f t="shared" si="445"/>
        <v/>
      </c>
      <c r="AY2851" s="14" t="str">
        <f>IF($B2851="","",COUNTIFS($B$5:$B2851,$B2851,$AT$5:$AT2851,$AT2851))</f>
        <v/>
      </c>
      <c r="AZ2851" s="14" t="str">
        <f>IF($B2851="","",COUNTIFS($B$5:$B2851,$B2851,$AV$5:$AV2851,$AV2851))</f>
        <v/>
      </c>
      <c r="BA2851" s="14" t="str">
        <f t="shared" si="446"/>
        <v/>
      </c>
      <c r="BB2851" s="14" t="str">
        <f t="shared" si="447"/>
        <v/>
      </c>
      <c r="BC2851" s="14">
        <f t="shared" si="448"/>
        <v>0</v>
      </c>
      <c r="BF2851" s="20" t="str">
        <f t="shared" si="449"/>
        <v/>
      </c>
    </row>
    <row r="2852" spans="45:58" ht="14.25" customHeight="1">
      <c r="AS2852" s="18" t="str">
        <f t="shared" si="440"/>
        <v/>
      </c>
      <c r="AT2852" s="12" t="str">
        <f t="shared" si="441"/>
        <v/>
      </c>
      <c r="AU2852" s="19" t="str">
        <f t="shared" si="442"/>
        <v/>
      </c>
      <c r="AV2852" s="12" t="str">
        <f t="shared" si="443"/>
        <v/>
      </c>
      <c r="AW2852" s="12" t="str">
        <f t="shared" si="444"/>
        <v/>
      </c>
      <c r="AX2852" s="14" t="str">
        <f t="shared" si="445"/>
        <v/>
      </c>
      <c r="AY2852" s="14" t="str">
        <f>IF($B2852="","",COUNTIFS($B$5:$B2852,$B2852,$AT$5:$AT2852,$AT2852))</f>
        <v/>
      </c>
      <c r="AZ2852" s="14" t="str">
        <f>IF($B2852="","",COUNTIFS($B$5:$B2852,$B2852,$AV$5:$AV2852,$AV2852))</f>
        <v/>
      </c>
      <c r="BA2852" s="14" t="str">
        <f t="shared" si="446"/>
        <v/>
      </c>
      <c r="BB2852" s="14" t="str">
        <f t="shared" si="447"/>
        <v/>
      </c>
      <c r="BC2852" s="14">
        <f t="shared" si="448"/>
        <v>0</v>
      </c>
      <c r="BF2852" s="20" t="str">
        <f t="shared" si="449"/>
        <v/>
      </c>
    </row>
    <row r="2853" spans="45:58" ht="14.25" customHeight="1">
      <c r="AS2853" s="18" t="str">
        <f t="shared" si="440"/>
        <v/>
      </c>
      <c r="AT2853" s="12" t="str">
        <f t="shared" si="441"/>
        <v/>
      </c>
      <c r="AU2853" s="19" t="str">
        <f t="shared" si="442"/>
        <v/>
      </c>
      <c r="AV2853" s="12" t="str">
        <f t="shared" si="443"/>
        <v/>
      </c>
      <c r="AW2853" s="12" t="str">
        <f t="shared" si="444"/>
        <v/>
      </c>
      <c r="AX2853" s="14" t="str">
        <f t="shared" si="445"/>
        <v/>
      </c>
      <c r="AY2853" s="14" t="str">
        <f>IF($B2853="","",COUNTIFS($B$5:$B2853,$B2853,$AT$5:$AT2853,$AT2853))</f>
        <v/>
      </c>
      <c r="AZ2853" s="14" t="str">
        <f>IF($B2853="","",COUNTIFS($B$5:$B2853,$B2853,$AV$5:$AV2853,$AV2853))</f>
        <v/>
      </c>
      <c r="BA2853" s="14" t="str">
        <f t="shared" si="446"/>
        <v/>
      </c>
      <c r="BB2853" s="14" t="str">
        <f t="shared" si="447"/>
        <v/>
      </c>
      <c r="BC2853" s="14">
        <f t="shared" si="448"/>
        <v>0</v>
      </c>
      <c r="BF2853" s="20" t="str">
        <f t="shared" si="449"/>
        <v/>
      </c>
    </row>
    <row r="2854" spans="45:58" ht="14.25" customHeight="1">
      <c r="AS2854" s="18" t="str">
        <f t="shared" si="440"/>
        <v/>
      </c>
      <c r="AT2854" s="12" t="str">
        <f t="shared" si="441"/>
        <v/>
      </c>
      <c r="AU2854" s="19" t="str">
        <f t="shared" si="442"/>
        <v/>
      </c>
      <c r="AV2854" s="12" t="str">
        <f t="shared" si="443"/>
        <v/>
      </c>
      <c r="AW2854" s="12" t="str">
        <f t="shared" si="444"/>
        <v/>
      </c>
      <c r="AX2854" s="14" t="str">
        <f t="shared" si="445"/>
        <v/>
      </c>
      <c r="AY2854" s="14" t="str">
        <f>IF($B2854="","",COUNTIFS($B$5:$B2854,$B2854,$AT$5:$AT2854,$AT2854))</f>
        <v/>
      </c>
      <c r="AZ2854" s="14" t="str">
        <f>IF($B2854="","",COUNTIFS($B$5:$B2854,$B2854,$AV$5:$AV2854,$AV2854))</f>
        <v/>
      </c>
      <c r="BA2854" s="14" t="str">
        <f t="shared" si="446"/>
        <v/>
      </c>
      <c r="BB2854" s="14" t="str">
        <f t="shared" si="447"/>
        <v/>
      </c>
      <c r="BC2854" s="14">
        <f t="shared" si="448"/>
        <v>0</v>
      </c>
      <c r="BF2854" s="20" t="str">
        <f t="shared" si="449"/>
        <v/>
      </c>
    </row>
    <row r="2855" spans="45:58" ht="14.25" customHeight="1">
      <c r="AS2855" s="18" t="str">
        <f t="shared" si="440"/>
        <v/>
      </c>
      <c r="AT2855" s="12" t="str">
        <f t="shared" si="441"/>
        <v/>
      </c>
      <c r="AU2855" s="19" t="str">
        <f t="shared" si="442"/>
        <v/>
      </c>
      <c r="AV2855" s="12" t="str">
        <f t="shared" si="443"/>
        <v/>
      </c>
      <c r="AW2855" s="12" t="str">
        <f t="shared" si="444"/>
        <v/>
      </c>
      <c r="AX2855" s="14" t="str">
        <f t="shared" si="445"/>
        <v/>
      </c>
      <c r="AY2855" s="14" t="str">
        <f>IF($B2855="","",COUNTIFS($B$5:$B2855,$B2855,$AT$5:$AT2855,$AT2855))</f>
        <v/>
      </c>
      <c r="AZ2855" s="14" t="str">
        <f>IF($B2855="","",COUNTIFS($B$5:$B2855,$B2855,$AV$5:$AV2855,$AV2855))</f>
        <v/>
      </c>
      <c r="BA2855" s="14" t="str">
        <f t="shared" si="446"/>
        <v/>
      </c>
      <c r="BB2855" s="14" t="str">
        <f t="shared" si="447"/>
        <v/>
      </c>
      <c r="BC2855" s="14">
        <f t="shared" si="448"/>
        <v>0</v>
      </c>
      <c r="BF2855" s="20" t="str">
        <f t="shared" si="449"/>
        <v/>
      </c>
    </row>
    <row r="2856" spans="45:58" ht="14.25" customHeight="1">
      <c r="AS2856" s="18" t="str">
        <f t="shared" si="440"/>
        <v/>
      </c>
      <c r="AT2856" s="12" t="str">
        <f t="shared" si="441"/>
        <v/>
      </c>
      <c r="AU2856" s="19" t="str">
        <f t="shared" si="442"/>
        <v/>
      </c>
      <c r="AV2856" s="12" t="str">
        <f t="shared" si="443"/>
        <v/>
      </c>
      <c r="AW2856" s="12" t="str">
        <f t="shared" si="444"/>
        <v/>
      </c>
      <c r="AX2856" s="14" t="str">
        <f t="shared" si="445"/>
        <v/>
      </c>
      <c r="AY2856" s="14" t="str">
        <f>IF($B2856="","",COUNTIFS($B$5:$B2856,$B2856,$AT$5:$AT2856,$AT2856))</f>
        <v/>
      </c>
      <c r="AZ2856" s="14" t="str">
        <f>IF($B2856="","",COUNTIFS($B$5:$B2856,$B2856,$AV$5:$AV2856,$AV2856))</f>
        <v/>
      </c>
      <c r="BA2856" s="14" t="str">
        <f t="shared" si="446"/>
        <v/>
      </c>
      <c r="BB2856" s="14" t="str">
        <f t="shared" si="447"/>
        <v/>
      </c>
      <c r="BC2856" s="14">
        <f t="shared" si="448"/>
        <v>0</v>
      </c>
      <c r="BF2856" s="20" t="str">
        <f t="shared" si="449"/>
        <v/>
      </c>
    </row>
    <row r="2857" spans="45:58" ht="14.25" customHeight="1">
      <c r="AS2857" s="18" t="str">
        <f t="shared" si="440"/>
        <v/>
      </c>
      <c r="AT2857" s="12" t="str">
        <f t="shared" si="441"/>
        <v/>
      </c>
      <c r="AU2857" s="19" t="str">
        <f t="shared" si="442"/>
        <v/>
      </c>
      <c r="AV2857" s="12" t="str">
        <f t="shared" si="443"/>
        <v/>
      </c>
      <c r="AW2857" s="12" t="str">
        <f t="shared" si="444"/>
        <v/>
      </c>
      <c r="AX2857" s="14" t="str">
        <f t="shared" si="445"/>
        <v/>
      </c>
      <c r="AY2857" s="14" t="str">
        <f>IF($B2857="","",COUNTIFS($B$5:$B2857,$B2857,$AT$5:$AT2857,$AT2857))</f>
        <v/>
      </c>
      <c r="AZ2857" s="14" t="str">
        <f>IF($B2857="","",COUNTIFS($B$5:$B2857,$B2857,$AV$5:$AV2857,$AV2857))</f>
        <v/>
      </c>
      <c r="BA2857" s="14" t="str">
        <f t="shared" si="446"/>
        <v/>
      </c>
      <c r="BB2857" s="14" t="str">
        <f t="shared" si="447"/>
        <v/>
      </c>
      <c r="BC2857" s="14">
        <f t="shared" si="448"/>
        <v>0</v>
      </c>
      <c r="BF2857" s="20" t="str">
        <f t="shared" si="449"/>
        <v/>
      </c>
    </row>
    <row r="2858" spans="45:58" ht="14.25" customHeight="1">
      <c r="AS2858" s="18" t="str">
        <f t="shared" si="440"/>
        <v/>
      </c>
      <c r="AT2858" s="12" t="str">
        <f t="shared" si="441"/>
        <v/>
      </c>
      <c r="AU2858" s="19" t="str">
        <f t="shared" si="442"/>
        <v/>
      </c>
      <c r="AV2858" s="12" t="str">
        <f t="shared" si="443"/>
        <v/>
      </c>
      <c r="AW2858" s="12" t="str">
        <f t="shared" si="444"/>
        <v/>
      </c>
      <c r="AX2858" s="14" t="str">
        <f t="shared" si="445"/>
        <v/>
      </c>
      <c r="AY2858" s="14" t="str">
        <f>IF($B2858="","",COUNTIFS($B$5:$B2858,$B2858,$AT$5:$AT2858,$AT2858))</f>
        <v/>
      </c>
      <c r="AZ2858" s="14" t="str">
        <f>IF($B2858="","",COUNTIFS($B$5:$B2858,$B2858,$AV$5:$AV2858,$AV2858))</f>
        <v/>
      </c>
      <c r="BA2858" s="14" t="str">
        <f t="shared" si="446"/>
        <v/>
      </c>
      <c r="BB2858" s="14" t="str">
        <f t="shared" si="447"/>
        <v/>
      </c>
      <c r="BC2858" s="14">
        <f t="shared" si="448"/>
        <v>0</v>
      </c>
      <c r="BF2858" s="20" t="str">
        <f t="shared" si="449"/>
        <v/>
      </c>
    </row>
    <row r="2859" spans="45:58" ht="14.25" customHeight="1">
      <c r="AS2859" s="18" t="str">
        <f t="shared" si="440"/>
        <v/>
      </c>
      <c r="AT2859" s="12" t="str">
        <f t="shared" si="441"/>
        <v/>
      </c>
      <c r="AU2859" s="19" t="str">
        <f t="shared" si="442"/>
        <v/>
      </c>
      <c r="AV2859" s="12" t="str">
        <f t="shared" si="443"/>
        <v/>
      </c>
      <c r="AW2859" s="12" t="str">
        <f t="shared" si="444"/>
        <v/>
      </c>
      <c r="AX2859" s="14" t="str">
        <f t="shared" si="445"/>
        <v/>
      </c>
      <c r="AY2859" s="14" t="str">
        <f>IF($B2859="","",COUNTIFS($B$5:$B2859,$B2859,$AT$5:$AT2859,$AT2859))</f>
        <v/>
      </c>
      <c r="AZ2859" s="14" t="str">
        <f>IF($B2859="","",COUNTIFS($B$5:$B2859,$B2859,$AV$5:$AV2859,$AV2859))</f>
        <v/>
      </c>
      <c r="BA2859" s="14" t="str">
        <f t="shared" si="446"/>
        <v/>
      </c>
      <c r="BB2859" s="14" t="str">
        <f t="shared" si="447"/>
        <v/>
      </c>
      <c r="BC2859" s="14">
        <f t="shared" si="448"/>
        <v>0</v>
      </c>
      <c r="BF2859" s="20" t="str">
        <f t="shared" si="449"/>
        <v/>
      </c>
    </row>
    <row r="2860" spans="45:58" ht="14.25" customHeight="1">
      <c r="AS2860" s="18" t="str">
        <f t="shared" si="440"/>
        <v/>
      </c>
      <c r="AT2860" s="12" t="str">
        <f t="shared" si="441"/>
        <v/>
      </c>
      <c r="AU2860" s="19" t="str">
        <f t="shared" si="442"/>
        <v/>
      </c>
      <c r="AV2860" s="12" t="str">
        <f t="shared" si="443"/>
        <v/>
      </c>
      <c r="AW2860" s="12" t="str">
        <f t="shared" si="444"/>
        <v/>
      </c>
      <c r="AX2860" s="14" t="str">
        <f t="shared" si="445"/>
        <v/>
      </c>
      <c r="AY2860" s="14" t="str">
        <f>IF($B2860="","",COUNTIFS($B$5:$B2860,$B2860,$AT$5:$AT2860,$AT2860))</f>
        <v/>
      </c>
      <c r="AZ2860" s="14" t="str">
        <f>IF($B2860="","",COUNTIFS($B$5:$B2860,$B2860,$AV$5:$AV2860,$AV2860))</f>
        <v/>
      </c>
      <c r="BA2860" s="14" t="str">
        <f t="shared" si="446"/>
        <v/>
      </c>
      <c r="BB2860" s="14" t="str">
        <f t="shared" si="447"/>
        <v/>
      </c>
      <c r="BC2860" s="14">
        <f t="shared" si="448"/>
        <v>0</v>
      </c>
      <c r="BF2860" s="20" t="str">
        <f t="shared" si="449"/>
        <v/>
      </c>
    </row>
    <row r="2861" spans="45:58" ht="14.25" customHeight="1">
      <c r="AS2861" s="18" t="str">
        <f t="shared" si="440"/>
        <v/>
      </c>
      <c r="AT2861" s="12" t="str">
        <f t="shared" si="441"/>
        <v/>
      </c>
      <c r="AU2861" s="19" t="str">
        <f t="shared" si="442"/>
        <v/>
      </c>
      <c r="AV2861" s="12" t="str">
        <f t="shared" si="443"/>
        <v/>
      </c>
      <c r="AW2861" s="12" t="str">
        <f t="shared" si="444"/>
        <v/>
      </c>
      <c r="AX2861" s="14" t="str">
        <f t="shared" si="445"/>
        <v/>
      </c>
      <c r="AY2861" s="14" t="str">
        <f>IF($B2861="","",COUNTIFS($B$5:$B2861,$B2861,$AT$5:$AT2861,$AT2861))</f>
        <v/>
      </c>
      <c r="AZ2861" s="14" t="str">
        <f>IF($B2861="","",COUNTIFS($B$5:$B2861,$B2861,$AV$5:$AV2861,$AV2861))</f>
        <v/>
      </c>
      <c r="BA2861" s="14" t="str">
        <f t="shared" si="446"/>
        <v/>
      </c>
      <c r="BB2861" s="14" t="str">
        <f t="shared" si="447"/>
        <v/>
      </c>
      <c r="BC2861" s="14">
        <f t="shared" si="448"/>
        <v>0</v>
      </c>
      <c r="BF2861" s="20" t="str">
        <f t="shared" si="449"/>
        <v/>
      </c>
    </row>
    <row r="2862" spans="45:58" ht="14.25" customHeight="1">
      <c r="AS2862" s="18" t="str">
        <f t="shared" si="440"/>
        <v/>
      </c>
      <c r="AT2862" s="12" t="str">
        <f t="shared" si="441"/>
        <v/>
      </c>
      <c r="AU2862" s="19" t="str">
        <f t="shared" si="442"/>
        <v/>
      </c>
      <c r="AV2862" s="12" t="str">
        <f t="shared" si="443"/>
        <v/>
      </c>
      <c r="AW2862" s="12" t="str">
        <f t="shared" si="444"/>
        <v/>
      </c>
      <c r="AX2862" s="14" t="str">
        <f t="shared" si="445"/>
        <v/>
      </c>
      <c r="AY2862" s="14" t="str">
        <f>IF($B2862="","",COUNTIFS($B$5:$B2862,$B2862,$AT$5:$AT2862,$AT2862))</f>
        <v/>
      </c>
      <c r="AZ2862" s="14" t="str">
        <f>IF($B2862="","",COUNTIFS($B$5:$B2862,$B2862,$AV$5:$AV2862,$AV2862))</f>
        <v/>
      </c>
      <c r="BA2862" s="14" t="str">
        <f t="shared" si="446"/>
        <v/>
      </c>
      <c r="BB2862" s="14" t="str">
        <f t="shared" si="447"/>
        <v/>
      </c>
      <c r="BC2862" s="14">
        <f t="shared" si="448"/>
        <v>0</v>
      </c>
      <c r="BF2862" s="20" t="str">
        <f t="shared" si="449"/>
        <v/>
      </c>
    </row>
    <row r="2863" spans="45:58" ht="14.25" customHeight="1">
      <c r="AS2863" s="18" t="str">
        <f t="shared" si="440"/>
        <v/>
      </c>
      <c r="AT2863" s="12" t="str">
        <f t="shared" si="441"/>
        <v/>
      </c>
      <c r="AU2863" s="19" t="str">
        <f t="shared" si="442"/>
        <v/>
      </c>
      <c r="AV2863" s="12" t="str">
        <f t="shared" si="443"/>
        <v/>
      </c>
      <c r="AW2863" s="12" t="str">
        <f t="shared" si="444"/>
        <v/>
      </c>
      <c r="AX2863" s="14" t="str">
        <f t="shared" si="445"/>
        <v/>
      </c>
      <c r="AY2863" s="14" t="str">
        <f>IF($B2863="","",COUNTIFS($B$5:$B2863,$B2863,$AT$5:$AT2863,$AT2863))</f>
        <v/>
      </c>
      <c r="AZ2863" s="14" t="str">
        <f>IF($B2863="","",COUNTIFS($B$5:$B2863,$B2863,$AV$5:$AV2863,$AV2863))</f>
        <v/>
      </c>
      <c r="BA2863" s="14" t="str">
        <f t="shared" si="446"/>
        <v/>
      </c>
      <c r="BB2863" s="14" t="str">
        <f t="shared" si="447"/>
        <v/>
      </c>
      <c r="BC2863" s="14">
        <f t="shared" si="448"/>
        <v>0</v>
      </c>
      <c r="BF2863" s="20" t="str">
        <f t="shared" si="449"/>
        <v/>
      </c>
    </row>
    <row r="2864" spans="45:58" ht="14.25" customHeight="1">
      <c r="AS2864" s="18" t="str">
        <f t="shared" si="440"/>
        <v/>
      </c>
      <c r="AT2864" s="12" t="str">
        <f t="shared" si="441"/>
        <v/>
      </c>
      <c r="AU2864" s="19" t="str">
        <f t="shared" si="442"/>
        <v/>
      </c>
      <c r="AV2864" s="12" t="str">
        <f t="shared" si="443"/>
        <v/>
      </c>
      <c r="AW2864" s="12" t="str">
        <f t="shared" si="444"/>
        <v/>
      </c>
      <c r="AX2864" s="14" t="str">
        <f t="shared" si="445"/>
        <v/>
      </c>
      <c r="AY2864" s="14" t="str">
        <f>IF($B2864="","",COUNTIFS($B$5:$B2864,$B2864,$AT$5:$AT2864,$AT2864))</f>
        <v/>
      </c>
      <c r="AZ2864" s="14" t="str">
        <f>IF($B2864="","",COUNTIFS($B$5:$B2864,$B2864,$AV$5:$AV2864,$AV2864))</f>
        <v/>
      </c>
      <c r="BA2864" s="14" t="str">
        <f t="shared" si="446"/>
        <v/>
      </c>
      <c r="BB2864" s="14" t="str">
        <f t="shared" si="447"/>
        <v/>
      </c>
      <c r="BC2864" s="14">
        <f t="shared" si="448"/>
        <v>0</v>
      </c>
      <c r="BF2864" s="20" t="str">
        <f t="shared" si="449"/>
        <v/>
      </c>
    </row>
    <row r="2865" spans="45:58" ht="14.25" customHeight="1">
      <c r="AS2865" s="18" t="str">
        <f t="shared" si="440"/>
        <v/>
      </c>
      <c r="AT2865" s="12" t="str">
        <f t="shared" si="441"/>
        <v/>
      </c>
      <c r="AU2865" s="19" t="str">
        <f t="shared" si="442"/>
        <v/>
      </c>
      <c r="AV2865" s="12" t="str">
        <f t="shared" si="443"/>
        <v/>
      </c>
      <c r="AW2865" s="12" t="str">
        <f t="shared" si="444"/>
        <v/>
      </c>
      <c r="AX2865" s="14" t="str">
        <f t="shared" si="445"/>
        <v/>
      </c>
      <c r="AY2865" s="14" t="str">
        <f>IF($B2865="","",COUNTIFS($B$5:$B2865,$B2865,$AT$5:$AT2865,$AT2865))</f>
        <v/>
      </c>
      <c r="AZ2865" s="14" t="str">
        <f>IF($B2865="","",COUNTIFS($B$5:$B2865,$B2865,$AV$5:$AV2865,$AV2865))</f>
        <v/>
      </c>
      <c r="BA2865" s="14" t="str">
        <f t="shared" si="446"/>
        <v/>
      </c>
      <c r="BB2865" s="14" t="str">
        <f t="shared" si="447"/>
        <v/>
      </c>
      <c r="BC2865" s="14">
        <f t="shared" si="448"/>
        <v>0</v>
      </c>
      <c r="BF2865" s="20" t="str">
        <f t="shared" si="449"/>
        <v/>
      </c>
    </row>
    <row r="2866" spans="45:58" ht="14.25" customHeight="1">
      <c r="AS2866" s="18" t="str">
        <f t="shared" si="440"/>
        <v/>
      </c>
      <c r="AT2866" s="12" t="str">
        <f t="shared" si="441"/>
        <v/>
      </c>
      <c r="AU2866" s="19" t="str">
        <f t="shared" si="442"/>
        <v/>
      </c>
      <c r="AV2866" s="12" t="str">
        <f t="shared" si="443"/>
        <v/>
      </c>
      <c r="AW2866" s="12" t="str">
        <f t="shared" si="444"/>
        <v/>
      </c>
      <c r="AX2866" s="14" t="str">
        <f t="shared" si="445"/>
        <v/>
      </c>
      <c r="AY2866" s="14" t="str">
        <f>IF($B2866="","",COUNTIFS($B$5:$B2866,$B2866,$AT$5:$AT2866,$AT2866))</f>
        <v/>
      </c>
      <c r="AZ2866" s="14" t="str">
        <f>IF($B2866="","",COUNTIFS($B$5:$B2866,$B2866,$AV$5:$AV2866,$AV2866))</f>
        <v/>
      </c>
      <c r="BA2866" s="14" t="str">
        <f t="shared" si="446"/>
        <v/>
      </c>
      <c r="BB2866" s="14" t="str">
        <f t="shared" si="447"/>
        <v/>
      </c>
      <c r="BC2866" s="14">
        <f t="shared" si="448"/>
        <v>0</v>
      </c>
      <c r="BF2866" s="20" t="str">
        <f t="shared" si="449"/>
        <v/>
      </c>
    </row>
    <row r="2867" spans="45:58" ht="14.25" customHeight="1">
      <c r="AS2867" s="18" t="str">
        <f t="shared" si="440"/>
        <v/>
      </c>
      <c r="AT2867" s="12" t="str">
        <f t="shared" si="441"/>
        <v/>
      </c>
      <c r="AU2867" s="19" t="str">
        <f t="shared" si="442"/>
        <v/>
      </c>
      <c r="AV2867" s="12" t="str">
        <f t="shared" si="443"/>
        <v/>
      </c>
      <c r="AW2867" s="12" t="str">
        <f t="shared" si="444"/>
        <v/>
      </c>
      <c r="AX2867" s="14" t="str">
        <f t="shared" si="445"/>
        <v/>
      </c>
      <c r="AY2867" s="14" t="str">
        <f>IF($B2867="","",COUNTIFS($B$5:$B2867,$B2867,$AT$5:$AT2867,$AT2867))</f>
        <v/>
      </c>
      <c r="AZ2867" s="14" t="str">
        <f>IF($B2867="","",COUNTIFS($B$5:$B2867,$B2867,$AV$5:$AV2867,$AV2867))</f>
        <v/>
      </c>
      <c r="BA2867" s="14" t="str">
        <f t="shared" si="446"/>
        <v/>
      </c>
      <c r="BB2867" s="14" t="str">
        <f t="shared" si="447"/>
        <v/>
      </c>
      <c r="BC2867" s="14">
        <f t="shared" si="448"/>
        <v>0</v>
      </c>
      <c r="BF2867" s="20" t="str">
        <f t="shared" si="449"/>
        <v/>
      </c>
    </row>
    <row r="2868" spans="45:58" ht="14.25" customHeight="1">
      <c r="AS2868" s="18" t="str">
        <f t="shared" si="440"/>
        <v/>
      </c>
      <c r="AT2868" s="12" t="str">
        <f t="shared" si="441"/>
        <v/>
      </c>
      <c r="AU2868" s="19" t="str">
        <f t="shared" si="442"/>
        <v/>
      </c>
      <c r="AV2868" s="12" t="str">
        <f t="shared" si="443"/>
        <v/>
      </c>
      <c r="AW2868" s="12" t="str">
        <f t="shared" si="444"/>
        <v/>
      </c>
      <c r="AX2868" s="14" t="str">
        <f t="shared" si="445"/>
        <v/>
      </c>
      <c r="AY2868" s="14" t="str">
        <f>IF($B2868="","",COUNTIFS($B$5:$B2868,$B2868,$AT$5:$AT2868,$AT2868))</f>
        <v/>
      </c>
      <c r="AZ2868" s="14" t="str">
        <f>IF($B2868="","",COUNTIFS($B$5:$B2868,$B2868,$AV$5:$AV2868,$AV2868))</f>
        <v/>
      </c>
      <c r="BA2868" s="14" t="str">
        <f t="shared" si="446"/>
        <v/>
      </c>
      <c r="BB2868" s="14" t="str">
        <f t="shared" si="447"/>
        <v/>
      </c>
      <c r="BC2868" s="14">
        <f t="shared" si="448"/>
        <v>0</v>
      </c>
      <c r="BF2868" s="20" t="str">
        <f t="shared" si="449"/>
        <v/>
      </c>
    </row>
    <row r="2869" spans="45:58" ht="14.25" customHeight="1">
      <c r="AS2869" s="18" t="str">
        <f t="shared" si="440"/>
        <v/>
      </c>
      <c r="AT2869" s="12" t="str">
        <f t="shared" si="441"/>
        <v/>
      </c>
      <c r="AU2869" s="19" t="str">
        <f t="shared" si="442"/>
        <v/>
      </c>
      <c r="AV2869" s="12" t="str">
        <f t="shared" si="443"/>
        <v/>
      </c>
      <c r="AW2869" s="12" t="str">
        <f t="shared" si="444"/>
        <v/>
      </c>
      <c r="AX2869" s="14" t="str">
        <f t="shared" si="445"/>
        <v/>
      </c>
      <c r="AY2869" s="14" t="str">
        <f>IF($B2869="","",COUNTIFS($B$5:$B2869,$B2869,$AT$5:$AT2869,$AT2869))</f>
        <v/>
      </c>
      <c r="AZ2869" s="14" t="str">
        <f>IF($B2869="","",COUNTIFS($B$5:$B2869,$B2869,$AV$5:$AV2869,$AV2869))</f>
        <v/>
      </c>
      <c r="BA2869" s="14" t="str">
        <f t="shared" si="446"/>
        <v/>
      </c>
      <c r="BB2869" s="14" t="str">
        <f t="shared" si="447"/>
        <v/>
      </c>
      <c r="BC2869" s="14">
        <f t="shared" si="448"/>
        <v>0</v>
      </c>
      <c r="BF2869" s="20" t="str">
        <f t="shared" si="449"/>
        <v/>
      </c>
    </row>
    <row r="2870" spans="45:58" ht="14.25" customHeight="1">
      <c r="AS2870" s="18" t="str">
        <f t="shared" si="440"/>
        <v/>
      </c>
      <c r="AT2870" s="12" t="str">
        <f t="shared" si="441"/>
        <v/>
      </c>
      <c r="AU2870" s="19" t="str">
        <f t="shared" si="442"/>
        <v/>
      </c>
      <c r="AV2870" s="12" t="str">
        <f t="shared" si="443"/>
        <v/>
      </c>
      <c r="AW2870" s="12" t="str">
        <f t="shared" si="444"/>
        <v/>
      </c>
      <c r="AX2870" s="14" t="str">
        <f t="shared" si="445"/>
        <v/>
      </c>
      <c r="AY2870" s="14" t="str">
        <f>IF($B2870="","",COUNTIFS($B$5:$B2870,$B2870,$AT$5:$AT2870,$AT2870))</f>
        <v/>
      </c>
      <c r="AZ2870" s="14" t="str">
        <f>IF($B2870="","",COUNTIFS($B$5:$B2870,$B2870,$AV$5:$AV2870,$AV2870))</f>
        <v/>
      </c>
      <c r="BA2870" s="14" t="str">
        <f t="shared" si="446"/>
        <v/>
      </c>
      <c r="BB2870" s="14" t="str">
        <f t="shared" si="447"/>
        <v/>
      </c>
      <c r="BC2870" s="14">
        <f t="shared" si="448"/>
        <v>0</v>
      </c>
      <c r="BF2870" s="20" t="str">
        <f t="shared" si="449"/>
        <v/>
      </c>
    </row>
    <row r="2871" spans="45:58" ht="14.25" customHeight="1">
      <c r="AS2871" s="18" t="str">
        <f t="shared" si="440"/>
        <v/>
      </c>
      <c r="AT2871" s="12" t="str">
        <f t="shared" si="441"/>
        <v/>
      </c>
      <c r="AU2871" s="19" t="str">
        <f t="shared" si="442"/>
        <v/>
      </c>
      <c r="AV2871" s="12" t="str">
        <f t="shared" si="443"/>
        <v/>
      </c>
      <c r="AW2871" s="12" t="str">
        <f t="shared" si="444"/>
        <v/>
      </c>
      <c r="AX2871" s="14" t="str">
        <f t="shared" si="445"/>
        <v/>
      </c>
      <c r="AY2871" s="14" t="str">
        <f>IF($B2871="","",COUNTIFS($B$5:$B2871,$B2871,$AT$5:$AT2871,$AT2871))</f>
        <v/>
      </c>
      <c r="AZ2871" s="14" t="str">
        <f>IF($B2871="","",COUNTIFS($B$5:$B2871,$B2871,$AV$5:$AV2871,$AV2871))</f>
        <v/>
      </c>
      <c r="BA2871" s="14" t="str">
        <f t="shared" si="446"/>
        <v/>
      </c>
      <c r="BB2871" s="14" t="str">
        <f t="shared" si="447"/>
        <v/>
      </c>
      <c r="BC2871" s="14">
        <f t="shared" si="448"/>
        <v>0</v>
      </c>
      <c r="BF2871" s="20" t="str">
        <f t="shared" si="449"/>
        <v/>
      </c>
    </row>
    <row r="2872" spans="45:58" ht="14.25" customHeight="1">
      <c r="AS2872" s="18" t="str">
        <f t="shared" si="440"/>
        <v/>
      </c>
      <c r="AT2872" s="12" t="str">
        <f t="shared" si="441"/>
        <v/>
      </c>
      <c r="AU2872" s="19" t="str">
        <f t="shared" si="442"/>
        <v/>
      </c>
      <c r="AV2872" s="12" t="str">
        <f t="shared" si="443"/>
        <v/>
      </c>
      <c r="AW2872" s="12" t="str">
        <f t="shared" si="444"/>
        <v/>
      </c>
      <c r="AX2872" s="14" t="str">
        <f t="shared" si="445"/>
        <v/>
      </c>
      <c r="AY2872" s="14" t="str">
        <f>IF($B2872="","",COUNTIFS($B$5:$B2872,$B2872,$AT$5:$AT2872,$AT2872))</f>
        <v/>
      </c>
      <c r="AZ2872" s="14" t="str">
        <f>IF($B2872="","",COUNTIFS($B$5:$B2872,$B2872,$AV$5:$AV2872,$AV2872))</f>
        <v/>
      </c>
      <c r="BA2872" s="14" t="str">
        <f t="shared" si="446"/>
        <v/>
      </c>
      <c r="BB2872" s="14" t="str">
        <f t="shared" si="447"/>
        <v/>
      </c>
      <c r="BC2872" s="14">
        <f t="shared" si="448"/>
        <v>0</v>
      </c>
      <c r="BF2872" s="20" t="str">
        <f t="shared" si="449"/>
        <v/>
      </c>
    </row>
    <row r="2873" spans="45:58" ht="14.25" customHeight="1">
      <c r="AS2873" s="18" t="str">
        <f t="shared" si="440"/>
        <v/>
      </c>
      <c r="AT2873" s="12" t="str">
        <f t="shared" si="441"/>
        <v/>
      </c>
      <c r="AU2873" s="19" t="str">
        <f t="shared" si="442"/>
        <v/>
      </c>
      <c r="AV2873" s="12" t="str">
        <f t="shared" si="443"/>
        <v/>
      </c>
      <c r="AW2873" s="12" t="str">
        <f t="shared" si="444"/>
        <v/>
      </c>
      <c r="AX2873" s="14" t="str">
        <f t="shared" si="445"/>
        <v/>
      </c>
      <c r="AY2873" s="14" t="str">
        <f>IF($B2873="","",COUNTIFS($B$5:$B2873,$B2873,$AT$5:$AT2873,$AT2873))</f>
        <v/>
      </c>
      <c r="AZ2873" s="14" t="str">
        <f>IF($B2873="","",COUNTIFS($B$5:$B2873,$B2873,$AV$5:$AV2873,$AV2873))</f>
        <v/>
      </c>
      <c r="BA2873" s="14" t="str">
        <f t="shared" si="446"/>
        <v/>
      </c>
      <c r="BB2873" s="14" t="str">
        <f t="shared" si="447"/>
        <v/>
      </c>
      <c r="BC2873" s="14">
        <f t="shared" si="448"/>
        <v>0</v>
      </c>
      <c r="BF2873" s="20" t="str">
        <f t="shared" si="449"/>
        <v/>
      </c>
    </row>
    <row r="2874" spans="45:58" ht="14.25" customHeight="1">
      <c r="AS2874" s="18" t="str">
        <f t="shared" si="440"/>
        <v/>
      </c>
      <c r="AT2874" s="12" t="str">
        <f t="shared" si="441"/>
        <v/>
      </c>
      <c r="AU2874" s="19" t="str">
        <f t="shared" si="442"/>
        <v/>
      </c>
      <c r="AV2874" s="12" t="str">
        <f t="shared" si="443"/>
        <v/>
      </c>
      <c r="AW2874" s="12" t="str">
        <f t="shared" si="444"/>
        <v/>
      </c>
      <c r="AX2874" s="14" t="str">
        <f t="shared" si="445"/>
        <v/>
      </c>
      <c r="AY2874" s="14" t="str">
        <f>IF($B2874="","",COUNTIFS($B$5:$B2874,$B2874,$AT$5:$AT2874,$AT2874))</f>
        <v/>
      </c>
      <c r="AZ2874" s="14" t="str">
        <f>IF($B2874="","",COUNTIFS($B$5:$B2874,$B2874,$AV$5:$AV2874,$AV2874))</f>
        <v/>
      </c>
      <c r="BA2874" s="14" t="str">
        <f t="shared" si="446"/>
        <v/>
      </c>
      <c r="BB2874" s="14" t="str">
        <f t="shared" si="447"/>
        <v/>
      </c>
      <c r="BC2874" s="14">
        <f t="shared" si="448"/>
        <v>0</v>
      </c>
      <c r="BF2874" s="20" t="str">
        <f t="shared" si="449"/>
        <v/>
      </c>
    </row>
    <row r="2875" spans="45:58" ht="14.25" customHeight="1">
      <c r="AS2875" s="18" t="str">
        <f t="shared" si="440"/>
        <v/>
      </c>
      <c r="AT2875" s="12" t="str">
        <f t="shared" si="441"/>
        <v/>
      </c>
      <c r="AU2875" s="19" t="str">
        <f t="shared" si="442"/>
        <v/>
      </c>
      <c r="AV2875" s="12" t="str">
        <f t="shared" si="443"/>
        <v/>
      </c>
      <c r="AW2875" s="12" t="str">
        <f t="shared" si="444"/>
        <v/>
      </c>
      <c r="AX2875" s="14" t="str">
        <f t="shared" si="445"/>
        <v/>
      </c>
      <c r="AY2875" s="14" t="str">
        <f>IF($B2875="","",COUNTIFS($B$5:$B2875,$B2875,$AT$5:$AT2875,$AT2875))</f>
        <v/>
      </c>
      <c r="AZ2875" s="14" t="str">
        <f>IF($B2875="","",COUNTIFS($B$5:$B2875,$B2875,$AV$5:$AV2875,$AV2875))</f>
        <v/>
      </c>
      <c r="BA2875" s="14" t="str">
        <f t="shared" si="446"/>
        <v/>
      </c>
      <c r="BB2875" s="14" t="str">
        <f t="shared" si="447"/>
        <v/>
      </c>
      <c r="BC2875" s="14">
        <f t="shared" si="448"/>
        <v>0</v>
      </c>
      <c r="BF2875" s="20" t="str">
        <f t="shared" si="449"/>
        <v/>
      </c>
    </row>
    <row r="2876" spans="45:58" ht="14.25" customHeight="1">
      <c r="AS2876" s="18" t="str">
        <f t="shared" si="440"/>
        <v/>
      </c>
      <c r="AT2876" s="12" t="str">
        <f t="shared" si="441"/>
        <v/>
      </c>
      <c r="AU2876" s="19" t="str">
        <f t="shared" si="442"/>
        <v/>
      </c>
      <c r="AV2876" s="12" t="str">
        <f t="shared" si="443"/>
        <v/>
      </c>
      <c r="AW2876" s="12" t="str">
        <f t="shared" si="444"/>
        <v/>
      </c>
      <c r="AX2876" s="14" t="str">
        <f t="shared" si="445"/>
        <v/>
      </c>
      <c r="AY2876" s="14" t="str">
        <f>IF($B2876="","",COUNTIFS($B$5:$B2876,$B2876,$AT$5:$AT2876,$AT2876))</f>
        <v/>
      </c>
      <c r="AZ2876" s="14" t="str">
        <f>IF($B2876="","",COUNTIFS($B$5:$B2876,$B2876,$AV$5:$AV2876,$AV2876))</f>
        <v/>
      </c>
      <c r="BA2876" s="14" t="str">
        <f t="shared" si="446"/>
        <v/>
      </c>
      <c r="BB2876" s="14" t="str">
        <f t="shared" si="447"/>
        <v/>
      </c>
      <c r="BC2876" s="14">
        <f t="shared" si="448"/>
        <v>0</v>
      </c>
      <c r="BF2876" s="20" t="str">
        <f t="shared" si="449"/>
        <v/>
      </c>
    </row>
    <row r="2877" spans="45:58" ht="14.25" customHeight="1">
      <c r="AS2877" s="18" t="str">
        <f t="shared" si="440"/>
        <v/>
      </c>
      <c r="AT2877" s="12" t="str">
        <f t="shared" si="441"/>
        <v/>
      </c>
      <c r="AU2877" s="19" t="str">
        <f t="shared" si="442"/>
        <v/>
      </c>
      <c r="AV2877" s="12" t="str">
        <f t="shared" si="443"/>
        <v/>
      </c>
      <c r="AW2877" s="12" t="str">
        <f t="shared" si="444"/>
        <v/>
      </c>
      <c r="AX2877" s="14" t="str">
        <f t="shared" si="445"/>
        <v/>
      </c>
      <c r="AY2877" s="14" t="str">
        <f>IF($B2877="","",COUNTIFS($B$5:$B2877,$B2877,$AT$5:$AT2877,$AT2877))</f>
        <v/>
      </c>
      <c r="AZ2877" s="14" t="str">
        <f>IF($B2877="","",COUNTIFS($B$5:$B2877,$B2877,$AV$5:$AV2877,$AV2877))</f>
        <v/>
      </c>
      <c r="BA2877" s="14" t="str">
        <f t="shared" si="446"/>
        <v/>
      </c>
      <c r="BB2877" s="14" t="str">
        <f t="shared" si="447"/>
        <v/>
      </c>
      <c r="BC2877" s="14">
        <f t="shared" si="448"/>
        <v>0</v>
      </c>
      <c r="BF2877" s="20" t="str">
        <f t="shared" si="449"/>
        <v/>
      </c>
    </row>
    <row r="2878" spans="45:58" ht="14.25" customHeight="1">
      <c r="AS2878" s="18" t="str">
        <f t="shared" si="440"/>
        <v/>
      </c>
      <c r="AT2878" s="12" t="str">
        <f t="shared" si="441"/>
        <v/>
      </c>
      <c r="AU2878" s="19" t="str">
        <f t="shared" si="442"/>
        <v/>
      </c>
      <c r="AV2878" s="12" t="str">
        <f t="shared" si="443"/>
        <v/>
      </c>
      <c r="AW2878" s="12" t="str">
        <f t="shared" si="444"/>
        <v/>
      </c>
      <c r="AX2878" s="14" t="str">
        <f t="shared" si="445"/>
        <v/>
      </c>
      <c r="AY2878" s="14" t="str">
        <f>IF($B2878="","",COUNTIFS($B$5:$B2878,$B2878,$AT$5:$AT2878,$AT2878))</f>
        <v/>
      </c>
      <c r="AZ2878" s="14" t="str">
        <f>IF($B2878="","",COUNTIFS($B$5:$B2878,$B2878,$AV$5:$AV2878,$AV2878))</f>
        <v/>
      </c>
      <c r="BA2878" s="14" t="str">
        <f t="shared" si="446"/>
        <v/>
      </c>
      <c r="BB2878" s="14" t="str">
        <f t="shared" si="447"/>
        <v/>
      </c>
      <c r="BC2878" s="14">
        <f t="shared" si="448"/>
        <v>0</v>
      </c>
      <c r="BF2878" s="20" t="str">
        <f t="shared" si="449"/>
        <v/>
      </c>
    </row>
    <row r="2879" spans="45:58" ht="14.25" customHeight="1">
      <c r="AS2879" s="18" t="str">
        <f t="shared" si="440"/>
        <v/>
      </c>
      <c r="AT2879" s="12" t="str">
        <f t="shared" si="441"/>
        <v/>
      </c>
      <c r="AU2879" s="19" t="str">
        <f t="shared" si="442"/>
        <v/>
      </c>
      <c r="AV2879" s="12" t="str">
        <f t="shared" si="443"/>
        <v/>
      </c>
      <c r="AW2879" s="12" t="str">
        <f t="shared" si="444"/>
        <v/>
      </c>
      <c r="AX2879" s="14" t="str">
        <f t="shared" si="445"/>
        <v/>
      </c>
      <c r="AY2879" s="14" t="str">
        <f>IF($B2879="","",COUNTIFS($B$5:$B2879,$B2879,$AT$5:$AT2879,$AT2879))</f>
        <v/>
      </c>
      <c r="AZ2879" s="14" t="str">
        <f>IF($B2879="","",COUNTIFS($B$5:$B2879,$B2879,$AV$5:$AV2879,$AV2879))</f>
        <v/>
      </c>
      <c r="BA2879" s="14" t="str">
        <f t="shared" si="446"/>
        <v/>
      </c>
      <c r="BB2879" s="14" t="str">
        <f t="shared" si="447"/>
        <v/>
      </c>
      <c r="BC2879" s="14">
        <f t="shared" si="448"/>
        <v>0</v>
      </c>
      <c r="BF2879" s="20" t="str">
        <f t="shared" si="449"/>
        <v/>
      </c>
    </row>
    <row r="2880" spans="45:58" ht="14.25" customHeight="1">
      <c r="AS2880" s="18" t="str">
        <f t="shared" si="440"/>
        <v/>
      </c>
      <c r="AT2880" s="12" t="str">
        <f t="shared" si="441"/>
        <v/>
      </c>
      <c r="AU2880" s="19" t="str">
        <f t="shared" si="442"/>
        <v/>
      </c>
      <c r="AV2880" s="12" t="str">
        <f t="shared" si="443"/>
        <v/>
      </c>
      <c r="AW2880" s="12" t="str">
        <f t="shared" si="444"/>
        <v/>
      </c>
      <c r="AX2880" s="14" t="str">
        <f t="shared" si="445"/>
        <v/>
      </c>
      <c r="AY2880" s="14" t="str">
        <f>IF($B2880="","",COUNTIFS($B$5:$B2880,$B2880,$AT$5:$AT2880,$AT2880))</f>
        <v/>
      </c>
      <c r="AZ2880" s="14" t="str">
        <f>IF($B2880="","",COUNTIFS($B$5:$B2880,$B2880,$AV$5:$AV2880,$AV2880))</f>
        <v/>
      </c>
      <c r="BA2880" s="14" t="str">
        <f t="shared" si="446"/>
        <v/>
      </c>
      <c r="BB2880" s="14" t="str">
        <f t="shared" si="447"/>
        <v/>
      </c>
      <c r="BC2880" s="14">
        <f t="shared" si="448"/>
        <v>0</v>
      </c>
      <c r="BF2880" s="20" t="str">
        <f t="shared" si="449"/>
        <v/>
      </c>
    </row>
    <row r="2881" spans="45:58" ht="14.25" customHeight="1">
      <c r="AS2881" s="18" t="str">
        <f t="shared" si="440"/>
        <v/>
      </c>
      <c r="AT2881" s="12" t="str">
        <f t="shared" si="441"/>
        <v/>
      </c>
      <c r="AU2881" s="19" t="str">
        <f t="shared" si="442"/>
        <v/>
      </c>
      <c r="AV2881" s="12" t="str">
        <f t="shared" si="443"/>
        <v/>
      </c>
      <c r="AW2881" s="12" t="str">
        <f t="shared" si="444"/>
        <v/>
      </c>
      <c r="AX2881" s="14" t="str">
        <f t="shared" si="445"/>
        <v/>
      </c>
      <c r="AY2881" s="14" t="str">
        <f>IF($B2881="","",COUNTIFS($B$5:$B2881,$B2881,$AT$5:$AT2881,$AT2881))</f>
        <v/>
      </c>
      <c r="AZ2881" s="14" t="str">
        <f>IF($B2881="","",COUNTIFS($B$5:$B2881,$B2881,$AV$5:$AV2881,$AV2881))</f>
        <v/>
      </c>
      <c r="BA2881" s="14" t="str">
        <f t="shared" si="446"/>
        <v/>
      </c>
      <c r="BB2881" s="14" t="str">
        <f t="shared" si="447"/>
        <v/>
      </c>
      <c r="BC2881" s="14">
        <f t="shared" si="448"/>
        <v>0</v>
      </c>
      <c r="BF2881" s="20" t="str">
        <f t="shared" si="449"/>
        <v/>
      </c>
    </row>
    <row r="2882" spans="45:58" ht="14.25" customHeight="1">
      <c r="AS2882" s="18" t="str">
        <f t="shared" si="440"/>
        <v/>
      </c>
      <c r="AT2882" s="12" t="str">
        <f t="shared" si="441"/>
        <v/>
      </c>
      <c r="AU2882" s="19" t="str">
        <f t="shared" si="442"/>
        <v/>
      </c>
      <c r="AV2882" s="12" t="str">
        <f t="shared" si="443"/>
        <v/>
      </c>
      <c r="AW2882" s="12" t="str">
        <f t="shared" si="444"/>
        <v/>
      </c>
      <c r="AX2882" s="14" t="str">
        <f t="shared" si="445"/>
        <v/>
      </c>
      <c r="AY2882" s="14" t="str">
        <f>IF($B2882="","",COUNTIFS($B$5:$B2882,$B2882,$AT$5:$AT2882,$AT2882))</f>
        <v/>
      </c>
      <c r="AZ2882" s="14" t="str">
        <f>IF($B2882="","",COUNTIFS($B$5:$B2882,$B2882,$AV$5:$AV2882,$AV2882))</f>
        <v/>
      </c>
      <c r="BA2882" s="14" t="str">
        <f t="shared" si="446"/>
        <v/>
      </c>
      <c r="BB2882" s="14" t="str">
        <f t="shared" si="447"/>
        <v/>
      </c>
      <c r="BC2882" s="14">
        <f t="shared" si="448"/>
        <v>0</v>
      </c>
      <c r="BF2882" s="20" t="str">
        <f t="shared" si="449"/>
        <v/>
      </c>
    </row>
    <row r="2883" spans="45:58" ht="14.25" customHeight="1">
      <c r="AS2883" s="18" t="str">
        <f t="shared" si="440"/>
        <v/>
      </c>
      <c r="AT2883" s="12" t="str">
        <f t="shared" si="441"/>
        <v/>
      </c>
      <c r="AU2883" s="19" t="str">
        <f t="shared" si="442"/>
        <v/>
      </c>
      <c r="AV2883" s="12" t="str">
        <f t="shared" si="443"/>
        <v/>
      </c>
      <c r="AW2883" s="12" t="str">
        <f t="shared" si="444"/>
        <v/>
      </c>
      <c r="AX2883" s="14" t="str">
        <f t="shared" si="445"/>
        <v/>
      </c>
      <c r="AY2883" s="14" t="str">
        <f>IF($B2883="","",COUNTIFS($B$5:$B2883,$B2883,$AT$5:$AT2883,$AT2883))</f>
        <v/>
      </c>
      <c r="AZ2883" s="14" t="str">
        <f>IF($B2883="","",COUNTIFS($B$5:$B2883,$B2883,$AV$5:$AV2883,$AV2883))</f>
        <v/>
      </c>
      <c r="BA2883" s="14" t="str">
        <f t="shared" si="446"/>
        <v/>
      </c>
      <c r="BB2883" s="14" t="str">
        <f t="shared" si="447"/>
        <v/>
      </c>
      <c r="BC2883" s="14">
        <f t="shared" si="448"/>
        <v>0</v>
      </c>
      <c r="BF2883" s="20" t="str">
        <f t="shared" si="449"/>
        <v/>
      </c>
    </row>
    <row r="2884" spans="45:58" ht="14.25" customHeight="1">
      <c r="AS2884" s="18" t="str">
        <f t="shared" si="440"/>
        <v/>
      </c>
      <c r="AT2884" s="12" t="str">
        <f t="shared" si="441"/>
        <v/>
      </c>
      <c r="AU2884" s="19" t="str">
        <f t="shared" si="442"/>
        <v/>
      </c>
      <c r="AV2884" s="12" t="str">
        <f t="shared" si="443"/>
        <v/>
      </c>
      <c r="AW2884" s="12" t="str">
        <f t="shared" si="444"/>
        <v/>
      </c>
      <c r="AX2884" s="14" t="str">
        <f t="shared" si="445"/>
        <v/>
      </c>
      <c r="AY2884" s="14" t="str">
        <f>IF($B2884="","",COUNTIFS($B$5:$B2884,$B2884,$AT$5:$AT2884,$AT2884))</f>
        <v/>
      </c>
      <c r="AZ2884" s="14" t="str">
        <f>IF($B2884="","",COUNTIFS($B$5:$B2884,$B2884,$AV$5:$AV2884,$AV2884))</f>
        <v/>
      </c>
      <c r="BA2884" s="14" t="str">
        <f t="shared" si="446"/>
        <v/>
      </c>
      <c r="BB2884" s="14" t="str">
        <f t="shared" si="447"/>
        <v/>
      </c>
      <c r="BC2884" s="14">
        <f t="shared" si="448"/>
        <v>0</v>
      </c>
      <c r="BF2884" s="20" t="str">
        <f t="shared" si="449"/>
        <v/>
      </c>
    </row>
    <row r="2885" spans="45:58" ht="14.25" customHeight="1">
      <c r="AS2885" s="18" t="str">
        <f t="shared" ref="AS2885:AS2948" si="450">IF($B2885="","",SUM($H2885,$J2885,$L2885,$N2885,$P2885,$R2885,$T2885,$V2885,$X2885,$Z2885,$AB2885,$AD2885,$AF2885,$AH2885,$AJ2885,$AL2885,$AN2885))</f>
        <v/>
      </c>
      <c r="AT2885" s="12" t="str">
        <f t="shared" ref="AT2885:AT2948" si="451">IF($C2885="","",DATE(YEAR($C2885),MONTH($C2885),1))</f>
        <v/>
      </c>
      <c r="AU2885" s="19" t="str">
        <f t="shared" ref="AU2885:AU2948" si="452">IF($AT2885="","",TEXT($AT2885,"mmmm yyyy"))</f>
        <v/>
      </c>
      <c r="AV2885" s="12" t="str">
        <f t="shared" ref="AV2885:AV2948" si="453">IF($C2885="","",$C2885-WEEKDAY($C2885,2)+1)</f>
        <v/>
      </c>
      <c r="AW2885" s="12" t="str">
        <f t="shared" ref="AW2885:AW2948" si="454">IF($AV2885="","",$AV2885+6)</f>
        <v/>
      </c>
      <c r="AX2885" s="14" t="str">
        <f t="shared" ref="AX2885:AX2948" si="455">IF($AV2885="","",TEXT($AV2885,"dd/mm/yyyy")&amp;" - "&amp;TEXT($AW2885,"dd/mm/yyyy"))</f>
        <v/>
      </c>
      <c r="AY2885" s="14" t="str">
        <f>IF($B2885="","",COUNTIFS($B$5:$B2885,$B2885,$AT$5:$AT2885,$AT2885))</f>
        <v/>
      </c>
      <c r="AZ2885" s="14" t="str">
        <f>IF($B2885="","",COUNTIFS($B$5:$B2885,$B2885,$AV$5:$AV2885,$AV2885))</f>
        <v/>
      </c>
      <c r="BA2885" s="14" t="str">
        <f t="shared" ref="BA2885:BA2948" si="456">IF($B2885="","",TEXT($AY2885,"00")&amp;"|"&amp;$B2885&amp;"|"&amp;TEXT($AT2885,"yyyymmdd"))</f>
        <v/>
      </c>
      <c r="BB2885" s="14" t="str">
        <f t="shared" ref="BB2885:BB2948" si="457">IF($B2885="","",TEXT($AZ2885,"00")&amp;"|"&amp;$B2885&amp;"|"&amp;TEXT($AV2885,"yyyymmdd"))</f>
        <v/>
      </c>
      <c r="BC2885" s="14">
        <f t="shared" ref="BC2885:BC2948" si="458">IF(OR($AP2885="YES",$AP2885="Yes",$AP2885="Y",$AP2885=1),1,0)</f>
        <v>0</v>
      </c>
      <c r="BF2885" s="20" t="str">
        <f t="shared" ref="BF2885:BF2948" si="459">IF($C2885="","",IF($C2885&gt;=DATE(2026,6,1),"QA-2026-06",IF($C2885&gt;=DATE(2026,5,1),"May 2026+",IF($C2885&gt;=DATE(2026,4,1),"April 2026",IF($C2885&gt;=DATE(2026,3,1),"March 2026","Jan-Feb 2026")))))</f>
        <v/>
      </c>
    </row>
    <row r="2886" spans="45:58" ht="14.25" customHeight="1">
      <c r="AS2886" s="18" t="str">
        <f t="shared" si="450"/>
        <v/>
      </c>
      <c r="AT2886" s="12" t="str">
        <f t="shared" si="451"/>
        <v/>
      </c>
      <c r="AU2886" s="19" t="str">
        <f t="shared" si="452"/>
        <v/>
      </c>
      <c r="AV2886" s="12" t="str">
        <f t="shared" si="453"/>
        <v/>
      </c>
      <c r="AW2886" s="12" t="str">
        <f t="shared" si="454"/>
        <v/>
      </c>
      <c r="AX2886" s="14" t="str">
        <f t="shared" si="455"/>
        <v/>
      </c>
      <c r="AY2886" s="14" t="str">
        <f>IF($B2886="","",COUNTIFS($B$5:$B2886,$B2886,$AT$5:$AT2886,$AT2886))</f>
        <v/>
      </c>
      <c r="AZ2886" s="14" t="str">
        <f>IF($B2886="","",COUNTIFS($B$5:$B2886,$B2886,$AV$5:$AV2886,$AV2886))</f>
        <v/>
      </c>
      <c r="BA2886" s="14" t="str">
        <f t="shared" si="456"/>
        <v/>
      </c>
      <c r="BB2886" s="14" t="str">
        <f t="shared" si="457"/>
        <v/>
      </c>
      <c r="BC2886" s="14">
        <f t="shared" si="458"/>
        <v>0</v>
      </c>
      <c r="BF2886" s="20" t="str">
        <f t="shared" si="459"/>
        <v/>
      </c>
    </row>
    <row r="2887" spans="45:58" ht="14.25" customHeight="1">
      <c r="AS2887" s="18" t="str">
        <f t="shared" si="450"/>
        <v/>
      </c>
      <c r="AT2887" s="12" t="str">
        <f t="shared" si="451"/>
        <v/>
      </c>
      <c r="AU2887" s="19" t="str">
        <f t="shared" si="452"/>
        <v/>
      </c>
      <c r="AV2887" s="12" t="str">
        <f t="shared" si="453"/>
        <v/>
      </c>
      <c r="AW2887" s="12" t="str">
        <f t="shared" si="454"/>
        <v/>
      </c>
      <c r="AX2887" s="14" t="str">
        <f t="shared" si="455"/>
        <v/>
      </c>
      <c r="AY2887" s="14" t="str">
        <f>IF($B2887="","",COUNTIFS($B$5:$B2887,$B2887,$AT$5:$AT2887,$AT2887))</f>
        <v/>
      </c>
      <c r="AZ2887" s="14" t="str">
        <f>IF($B2887="","",COUNTIFS($B$5:$B2887,$B2887,$AV$5:$AV2887,$AV2887))</f>
        <v/>
      </c>
      <c r="BA2887" s="14" t="str">
        <f t="shared" si="456"/>
        <v/>
      </c>
      <c r="BB2887" s="14" t="str">
        <f t="shared" si="457"/>
        <v/>
      </c>
      <c r="BC2887" s="14">
        <f t="shared" si="458"/>
        <v>0</v>
      </c>
      <c r="BF2887" s="20" t="str">
        <f t="shared" si="459"/>
        <v/>
      </c>
    </row>
    <row r="2888" spans="45:58" ht="14.25" customHeight="1">
      <c r="AS2888" s="18" t="str">
        <f t="shared" si="450"/>
        <v/>
      </c>
      <c r="AT2888" s="12" t="str">
        <f t="shared" si="451"/>
        <v/>
      </c>
      <c r="AU2888" s="19" t="str">
        <f t="shared" si="452"/>
        <v/>
      </c>
      <c r="AV2888" s="12" t="str">
        <f t="shared" si="453"/>
        <v/>
      </c>
      <c r="AW2888" s="12" t="str">
        <f t="shared" si="454"/>
        <v/>
      </c>
      <c r="AX2888" s="14" t="str">
        <f t="shared" si="455"/>
        <v/>
      </c>
      <c r="AY2888" s="14" t="str">
        <f>IF($B2888="","",COUNTIFS($B$5:$B2888,$B2888,$AT$5:$AT2888,$AT2888))</f>
        <v/>
      </c>
      <c r="AZ2888" s="14" t="str">
        <f>IF($B2888="","",COUNTIFS($B$5:$B2888,$B2888,$AV$5:$AV2888,$AV2888))</f>
        <v/>
      </c>
      <c r="BA2888" s="14" t="str">
        <f t="shared" si="456"/>
        <v/>
      </c>
      <c r="BB2888" s="14" t="str">
        <f t="shared" si="457"/>
        <v/>
      </c>
      <c r="BC2888" s="14">
        <f t="shared" si="458"/>
        <v>0</v>
      </c>
      <c r="BF2888" s="20" t="str">
        <f t="shared" si="459"/>
        <v/>
      </c>
    </row>
    <row r="2889" spans="45:58" ht="14.25" customHeight="1">
      <c r="AS2889" s="18" t="str">
        <f t="shared" si="450"/>
        <v/>
      </c>
      <c r="AT2889" s="12" t="str">
        <f t="shared" si="451"/>
        <v/>
      </c>
      <c r="AU2889" s="19" t="str">
        <f t="shared" si="452"/>
        <v/>
      </c>
      <c r="AV2889" s="12" t="str">
        <f t="shared" si="453"/>
        <v/>
      </c>
      <c r="AW2889" s="12" t="str">
        <f t="shared" si="454"/>
        <v/>
      </c>
      <c r="AX2889" s="14" t="str">
        <f t="shared" si="455"/>
        <v/>
      </c>
      <c r="AY2889" s="14" t="str">
        <f>IF($B2889="","",COUNTIFS($B$5:$B2889,$B2889,$AT$5:$AT2889,$AT2889))</f>
        <v/>
      </c>
      <c r="AZ2889" s="14" t="str">
        <f>IF($B2889="","",COUNTIFS($B$5:$B2889,$B2889,$AV$5:$AV2889,$AV2889))</f>
        <v/>
      </c>
      <c r="BA2889" s="14" t="str">
        <f t="shared" si="456"/>
        <v/>
      </c>
      <c r="BB2889" s="14" t="str">
        <f t="shared" si="457"/>
        <v/>
      </c>
      <c r="BC2889" s="14">
        <f t="shared" si="458"/>
        <v>0</v>
      </c>
      <c r="BF2889" s="20" t="str">
        <f t="shared" si="459"/>
        <v/>
      </c>
    </row>
    <row r="2890" spans="45:58" ht="14.25" customHeight="1">
      <c r="AS2890" s="18" t="str">
        <f t="shared" si="450"/>
        <v/>
      </c>
      <c r="AT2890" s="12" t="str">
        <f t="shared" si="451"/>
        <v/>
      </c>
      <c r="AU2890" s="19" t="str">
        <f t="shared" si="452"/>
        <v/>
      </c>
      <c r="AV2890" s="12" t="str">
        <f t="shared" si="453"/>
        <v/>
      </c>
      <c r="AW2890" s="12" t="str">
        <f t="shared" si="454"/>
        <v/>
      </c>
      <c r="AX2890" s="14" t="str">
        <f t="shared" si="455"/>
        <v/>
      </c>
      <c r="AY2890" s="14" t="str">
        <f>IF($B2890="","",COUNTIFS($B$5:$B2890,$B2890,$AT$5:$AT2890,$AT2890))</f>
        <v/>
      </c>
      <c r="AZ2890" s="14" t="str">
        <f>IF($B2890="","",COUNTIFS($B$5:$B2890,$B2890,$AV$5:$AV2890,$AV2890))</f>
        <v/>
      </c>
      <c r="BA2890" s="14" t="str">
        <f t="shared" si="456"/>
        <v/>
      </c>
      <c r="BB2890" s="14" t="str">
        <f t="shared" si="457"/>
        <v/>
      </c>
      <c r="BC2890" s="14">
        <f t="shared" si="458"/>
        <v>0</v>
      </c>
      <c r="BF2890" s="20" t="str">
        <f t="shared" si="459"/>
        <v/>
      </c>
    </row>
    <row r="2891" spans="45:58" ht="14.25" customHeight="1">
      <c r="AS2891" s="18" t="str">
        <f t="shared" si="450"/>
        <v/>
      </c>
      <c r="AT2891" s="12" t="str">
        <f t="shared" si="451"/>
        <v/>
      </c>
      <c r="AU2891" s="19" t="str">
        <f t="shared" si="452"/>
        <v/>
      </c>
      <c r="AV2891" s="12" t="str">
        <f t="shared" si="453"/>
        <v/>
      </c>
      <c r="AW2891" s="12" t="str">
        <f t="shared" si="454"/>
        <v/>
      </c>
      <c r="AX2891" s="14" t="str">
        <f t="shared" si="455"/>
        <v/>
      </c>
      <c r="AY2891" s="14" t="str">
        <f>IF($B2891="","",COUNTIFS($B$5:$B2891,$B2891,$AT$5:$AT2891,$AT2891))</f>
        <v/>
      </c>
      <c r="AZ2891" s="14" t="str">
        <f>IF($B2891="","",COUNTIFS($B$5:$B2891,$B2891,$AV$5:$AV2891,$AV2891))</f>
        <v/>
      </c>
      <c r="BA2891" s="14" t="str">
        <f t="shared" si="456"/>
        <v/>
      </c>
      <c r="BB2891" s="14" t="str">
        <f t="shared" si="457"/>
        <v/>
      </c>
      <c r="BC2891" s="14">
        <f t="shared" si="458"/>
        <v>0</v>
      </c>
      <c r="BF2891" s="20" t="str">
        <f t="shared" si="459"/>
        <v/>
      </c>
    </row>
    <row r="2892" spans="45:58" ht="14.25" customHeight="1">
      <c r="AS2892" s="18" t="str">
        <f t="shared" si="450"/>
        <v/>
      </c>
      <c r="AT2892" s="12" t="str">
        <f t="shared" si="451"/>
        <v/>
      </c>
      <c r="AU2892" s="19" t="str">
        <f t="shared" si="452"/>
        <v/>
      </c>
      <c r="AV2892" s="12" t="str">
        <f t="shared" si="453"/>
        <v/>
      </c>
      <c r="AW2892" s="12" t="str">
        <f t="shared" si="454"/>
        <v/>
      </c>
      <c r="AX2892" s="14" t="str">
        <f t="shared" si="455"/>
        <v/>
      </c>
      <c r="AY2892" s="14" t="str">
        <f>IF($B2892="","",COUNTIFS($B$5:$B2892,$B2892,$AT$5:$AT2892,$AT2892))</f>
        <v/>
      </c>
      <c r="AZ2892" s="14" t="str">
        <f>IF($B2892="","",COUNTIFS($B$5:$B2892,$B2892,$AV$5:$AV2892,$AV2892))</f>
        <v/>
      </c>
      <c r="BA2892" s="14" t="str">
        <f t="shared" si="456"/>
        <v/>
      </c>
      <c r="BB2892" s="14" t="str">
        <f t="shared" si="457"/>
        <v/>
      </c>
      <c r="BC2892" s="14">
        <f t="shared" si="458"/>
        <v>0</v>
      </c>
      <c r="BF2892" s="20" t="str">
        <f t="shared" si="459"/>
        <v/>
      </c>
    </row>
    <row r="2893" spans="45:58" ht="14.25" customHeight="1">
      <c r="AS2893" s="18" t="str">
        <f t="shared" si="450"/>
        <v/>
      </c>
      <c r="AT2893" s="12" t="str">
        <f t="shared" si="451"/>
        <v/>
      </c>
      <c r="AU2893" s="19" t="str">
        <f t="shared" si="452"/>
        <v/>
      </c>
      <c r="AV2893" s="12" t="str">
        <f t="shared" si="453"/>
        <v/>
      </c>
      <c r="AW2893" s="12" t="str">
        <f t="shared" si="454"/>
        <v/>
      </c>
      <c r="AX2893" s="14" t="str">
        <f t="shared" si="455"/>
        <v/>
      </c>
      <c r="AY2893" s="14" t="str">
        <f>IF($B2893="","",COUNTIFS($B$5:$B2893,$B2893,$AT$5:$AT2893,$AT2893))</f>
        <v/>
      </c>
      <c r="AZ2893" s="14" t="str">
        <f>IF($B2893="","",COUNTIFS($B$5:$B2893,$B2893,$AV$5:$AV2893,$AV2893))</f>
        <v/>
      </c>
      <c r="BA2893" s="14" t="str">
        <f t="shared" si="456"/>
        <v/>
      </c>
      <c r="BB2893" s="14" t="str">
        <f t="shared" si="457"/>
        <v/>
      </c>
      <c r="BC2893" s="14">
        <f t="shared" si="458"/>
        <v>0</v>
      </c>
      <c r="BF2893" s="20" t="str">
        <f t="shared" si="459"/>
        <v/>
      </c>
    </row>
    <row r="2894" spans="45:58" ht="14.25" customHeight="1">
      <c r="AS2894" s="18" t="str">
        <f t="shared" si="450"/>
        <v/>
      </c>
      <c r="AT2894" s="12" t="str">
        <f t="shared" si="451"/>
        <v/>
      </c>
      <c r="AU2894" s="19" t="str">
        <f t="shared" si="452"/>
        <v/>
      </c>
      <c r="AV2894" s="12" t="str">
        <f t="shared" si="453"/>
        <v/>
      </c>
      <c r="AW2894" s="12" t="str">
        <f t="shared" si="454"/>
        <v/>
      </c>
      <c r="AX2894" s="14" t="str">
        <f t="shared" si="455"/>
        <v/>
      </c>
      <c r="AY2894" s="14" t="str">
        <f>IF($B2894="","",COUNTIFS($B$5:$B2894,$B2894,$AT$5:$AT2894,$AT2894))</f>
        <v/>
      </c>
      <c r="AZ2894" s="14" t="str">
        <f>IF($B2894="","",COUNTIFS($B$5:$B2894,$B2894,$AV$5:$AV2894,$AV2894))</f>
        <v/>
      </c>
      <c r="BA2894" s="14" t="str">
        <f t="shared" si="456"/>
        <v/>
      </c>
      <c r="BB2894" s="14" t="str">
        <f t="shared" si="457"/>
        <v/>
      </c>
      <c r="BC2894" s="14">
        <f t="shared" si="458"/>
        <v>0</v>
      </c>
      <c r="BF2894" s="20" t="str">
        <f t="shared" si="459"/>
        <v/>
      </c>
    </row>
    <row r="2895" spans="45:58" ht="14.25" customHeight="1">
      <c r="AS2895" s="18" t="str">
        <f t="shared" si="450"/>
        <v/>
      </c>
      <c r="AT2895" s="12" t="str">
        <f t="shared" si="451"/>
        <v/>
      </c>
      <c r="AU2895" s="19" t="str">
        <f t="shared" si="452"/>
        <v/>
      </c>
      <c r="AV2895" s="12" t="str">
        <f t="shared" si="453"/>
        <v/>
      </c>
      <c r="AW2895" s="12" t="str">
        <f t="shared" si="454"/>
        <v/>
      </c>
      <c r="AX2895" s="14" t="str">
        <f t="shared" si="455"/>
        <v/>
      </c>
      <c r="AY2895" s="14" t="str">
        <f>IF($B2895="","",COUNTIFS($B$5:$B2895,$B2895,$AT$5:$AT2895,$AT2895))</f>
        <v/>
      </c>
      <c r="AZ2895" s="14" t="str">
        <f>IF($B2895="","",COUNTIFS($B$5:$B2895,$B2895,$AV$5:$AV2895,$AV2895))</f>
        <v/>
      </c>
      <c r="BA2895" s="14" t="str">
        <f t="shared" si="456"/>
        <v/>
      </c>
      <c r="BB2895" s="14" t="str">
        <f t="shared" si="457"/>
        <v/>
      </c>
      <c r="BC2895" s="14">
        <f t="shared" si="458"/>
        <v>0</v>
      </c>
      <c r="BF2895" s="20" t="str">
        <f t="shared" si="459"/>
        <v/>
      </c>
    </row>
    <row r="2896" spans="45:58" ht="14.25" customHeight="1">
      <c r="AS2896" s="18" t="str">
        <f t="shared" si="450"/>
        <v/>
      </c>
      <c r="AT2896" s="12" t="str">
        <f t="shared" si="451"/>
        <v/>
      </c>
      <c r="AU2896" s="19" t="str">
        <f t="shared" si="452"/>
        <v/>
      </c>
      <c r="AV2896" s="12" t="str">
        <f t="shared" si="453"/>
        <v/>
      </c>
      <c r="AW2896" s="12" t="str">
        <f t="shared" si="454"/>
        <v/>
      </c>
      <c r="AX2896" s="14" t="str">
        <f t="shared" si="455"/>
        <v/>
      </c>
      <c r="AY2896" s="14" t="str">
        <f>IF($B2896="","",COUNTIFS($B$5:$B2896,$B2896,$AT$5:$AT2896,$AT2896))</f>
        <v/>
      </c>
      <c r="AZ2896" s="14" t="str">
        <f>IF($B2896="","",COUNTIFS($B$5:$B2896,$B2896,$AV$5:$AV2896,$AV2896))</f>
        <v/>
      </c>
      <c r="BA2896" s="14" t="str">
        <f t="shared" si="456"/>
        <v/>
      </c>
      <c r="BB2896" s="14" t="str">
        <f t="shared" si="457"/>
        <v/>
      </c>
      <c r="BC2896" s="14">
        <f t="shared" si="458"/>
        <v>0</v>
      </c>
      <c r="BF2896" s="20" t="str">
        <f t="shared" si="459"/>
        <v/>
      </c>
    </row>
    <row r="2897" spans="45:58" ht="14.25" customHeight="1">
      <c r="AS2897" s="18" t="str">
        <f t="shared" si="450"/>
        <v/>
      </c>
      <c r="AT2897" s="12" t="str">
        <f t="shared" si="451"/>
        <v/>
      </c>
      <c r="AU2897" s="19" t="str">
        <f t="shared" si="452"/>
        <v/>
      </c>
      <c r="AV2897" s="12" t="str">
        <f t="shared" si="453"/>
        <v/>
      </c>
      <c r="AW2897" s="12" t="str">
        <f t="shared" si="454"/>
        <v/>
      </c>
      <c r="AX2897" s="14" t="str">
        <f t="shared" si="455"/>
        <v/>
      </c>
      <c r="AY2897" s="14" t="str">
        <f>IF($B2897="","",COUNTIFS($B$5:$B2897,$B2897,$AT$5:$AT2897,$AT2897))</f>
        <v/>
      </c>
      <c r="AZ2897" s="14" t="str">
        <f>IF($B2897="","",COUNTIFS($B$5:$B2897,$B2897,$AV$5:$AV2897,$AV2897))</f>
        <v/>
      </c>
      <c r="BA2897" s="14" t="str">
        <f t="shared" si="456"/>
        <v/>
      </c>
      <c r="BB2897" s="14" t="str">
        <f t="shared" si="457"/>
        <v/>
      </c>
      <c r="BC2897" s="14">
        <f t="shared" si="458"/>
        <v>0</v>
      </c>
      <c r="BF2897" s="20" t="str">
        <f t="shared" si="459"/>
        <v/>
      </c>
    </row>
    <row r="2898" spans="45:58" ht="14.25" customHeight="1">
      <c r="AS2898" s="18" t="str">
        <f t="shared" si="450"/>
        <v/>
      </c>
      <c r="AT2898" s="12" t="str">
        <f t="shared" si="451"/>
        <v/>
      </c>
      <c r="AU2898" s="19" t="str">
        <f t="shared" si="452"/>
        <v/>
      </c>
      <c r="AV2898" s="12" t="str">
        <f t="shared" si="453"/>
        <v/>
      </c>
      <c r="AW2898" s="12" t="str">
        <f t="shared" si="454"/>
        <v/>
      </c>
      <c r="AX2898" s="14" t="str">
        <f t="shared" si="455"/>
        <v/>
      </c>
      <c r="AY2898" s="14" t="str">
        <f>IF($B2898="","",COUNTIFS($B$5:$B2898,$B2898,$AT$5:$AT2898,$AT2898))</f>
        <v/>
      </c>
      <c r="AZ2898" s="14" t="str">
        <f>IF($B2898="","",COUNTIFS($B$5:$B2898,$B2898,$AV$5:$AV2898,$AV2898))</f>
        <v/>
      </c>
      <c r="BA2898" s="14" t="str">
        <f t="shared" si="456"/>
        <v/>
      </c>
      <c r="BB2898" s="14" t="str">
        <f t="shared" si="457"/>
        <v/>
      </c>
      <c r="BC2898" s="14">
        <f t="shared" si="458"/>
        <v>0</v>
      </c>
      <c r="BF2898" s="20" t="str">
        <f t="shared" si="459"/>
        <v/>
      </c>
    </row>
    <row r="2899" spans="45:58" ht="14.25" customHeight="1">
      <c r="AS2899" s="18" t="str">
        <f t="shared" si="450"/>
        <v/>
      </c>
      <c r="AT2899" s="12" t="str">
        <f t="shared" si="451"/>
        <v/>
      </c>
      <c r="AU2899" s="19" t="str">
        <f t="shared" si="452"/>
        <v/>
      </c>
      <c r="AV2899" s="12" t="str">
        <f t="shared" si="453"/>
        <v/>
      </c>
      <c r="AW2899" s="12" t="str">
        <f t="shared" si="454"/>
        <v/>
      </c>
      <c r="AX2899" s="14" t="str">
        <f t="shared" si="455"/>
        <v/>
      </c>
      <c r="AY2899" s="14" t="str">
        <f>IF($B2899="","",COUNTIFS($B$5:$B2899,$B2899,$AT$5:$AT2899,$AT2899))</f>
        <v/>
      </c>
      <c r="AZ2899" s="14" t="str">
        <f>IF($B2899="","",COUNTIFS($B$5:$B2899,$B2899,$AV$5:$AV2899,$AV2899))</f>
        <v/>
      </c>
      <c r="BA2899" s="14" t="str">
        <f t="shared" si="456"/>
        <v/>
      </c>
      <c r="BB2899" s="14" t="str">
        <f t="shared" si="457"/>
        <v/>
      </c>
      <c r="BC2899" s="14">
        <f t="shared" si="458"/>
        <v>0</v>
      </c>
      <c r="BF2899" s="20" t="str">
        <f t="shared" si="459"/>
        <v/>
      </c>
    </row>
    <row r="2900" spans="45:58" ht="14.25" customHeight="1">
      <c r="AS2900" s="18" t="str">
        <f t="shared" si="450"/>
        <v/>
      </c>
      <c r="AT2900" s="12" t="str">
        <f t="shared" si="451"/>
        <v/>
      </c>
      <c r="AU2900" s="19" t="str">
        <f t="shared" si="452"/>
        <v/>
      </c>
      <c r="AV2900" s="12" t="str">
        <f t="shared" si="453"/>
        <v/>
      </c>
      <c r="AW2900" s="12" t="str">
        <f t="shared" si="454"/>
        <v/>
      </c>
      <c r="AX2900" s="14" t="str">
        <f t="shared" si="455"/>
        <v/>
      </c>
      <c r="AY2900" s="14" t="str">
        <f>IF($B2900="","",COUNTIFS($B$5:$B2900,$B2900,$AT$5:$AT2900,$AT2900))</f>
        <v/>
      </c>
      <c r="AZ2900" s="14" t="str">
        <f>IF($B2900="","",COUNTIFS($B$5:$B2900,$B2900,$AV$5:$AV2900,$AV2900))</f>
        <v/>
      </c>
      <c r="BA2900" s="14" t="str">
        <f t="shared" si="456"/>
        <v/>
      </c>
      <c r="BB2900" s="14" t="str">
        <f t="shared" si="457"/>
        <v/>
      </c>
      <c r="BC2900" s="14">
        <f t="shared" si="458"/>
        <v>0</v>
      </c>
      <c r="BF2900" s="20" t="str">
        <f t="shared" si="459"/>
        <v/>
      </c>
    </row>
    <row r="2901" spans="45:58" ht="14.25" customHeight="1">
      <c r="AS2901" s="18" t="str">
        <f t="shared" si="450"/>
        <v/>
      </c>
      <c r="AT2901" s="12" t="str">
        <f t="shared" si="451"/>
        <v/>
      </c>
      <c r="AU2901" s="19" t="str">
        <f t="shared" si="452"/>
        <v/>
      </c>
      <c r="AV2901" s="12" t="str">
        <f t="shared" si="453"/>
        <v/>
      </c>
      <c r="AW2901" s="12" t="str">
        <f t="shared" si="454"/>
        <v/>
      </c>
      <c r="AX2901" s="14" t="str">
        <f t="shared" si="455"/>
        <v/>
      </c>
      <c r="AY2901" s="14" t="str">
        <f>IF($B2901="","",COUNTIFS($B$5:$B2901,$B2901,$AT$5:$AT2901,$AT2901))</f>
        <v/>
      </c>
      <c r="AZ2901" s="14" t="str">
        <f>IF($B2901="","",COUNTIFS($B$5:$B2901,$B2901,$AV$5:$AV2901,$AV2901))</f>
        <v/>
      </c>
      <c r="BA2901" s="14" t="str">
        <f t="shared" si="456"/>
        <v/>
      </c>
      <c r="BB2901" s="14" t="str">
        <f t="shared" si="457"/>
        <v/>
      </c>
      <c r="BC2901" s="14">
        <f t="shared" si="458"/>
        <v>0</v>
      </c>
      <c r="BF2901" s="20" t="str">
        <f t="shared" si="459"/>
        <v/>
      </c>
    </row>
    <row r="2902" spans="45:58" ht="14.25" customHeight="1">
      <c r="AS2902" s="18" t="str">
        <f t="shared" si="450"/>
        <v/>
      </c>
      <c r="AT2902" s="12" t="str">
        <f t="shared" si="451"/>
        <v/>
      </c>
      <c r="AU2902" s="19" t="str">
        <f t="shared" si="452"/>
        <v/>
      </c>
      <c r="AV2902" s="12" t="str">
        <f t="shared" si="453"/>
        <v/>
      </c>
      <c r="AW2902" s="12" t="str">
        <f t="shared" si="454"/>
        <v/>
      </c>
      <c r="AX2902" s="14" t="str">
        <f t="shared" si="455"/>
        <v/>
      </c>
      <c r="AY2902" s="14" t="str">
        <f>IF($B2902="","",COUNTIFS($B$5:$B2902,$B2902,$AT$5:$AT2902,$AT2902))</f>
        <v/>
      </c>
      <c r="AZ2902" s="14" t="str">
        <f>IF($B2902="","",COUNTIFS($B$5:$B2902,$B2902,$AV$5:$AV2902,$AV2902))</f>
        <v/>
      </c>
      <c r="BA2902" s="14" t="str">
        <f t="shared" si="456"/>
        <v/>
      </c>
      <c r="BB2902" s="14" t="str">
        <f t="shared" si="457"/>
        <v/>
      </c>
      <c r="BC2902" s="14">
        <f t="shared" si="458"/>
        <v>0</v>
      </c>
      <c r="BF2902" s="20" t="str">
        <f t="shared" si="459"/>
        <v/>
      </c>
    </row>
    <row r="2903" spans="45:58" ht="14.25" customHeight="1">
      <c r="AS2903" s="18" t="str">
        <f t="shared" si="450"/>
        <v/>
      </c>
      <c r="AT2903" s="12" t="str">
        <f t="shared" si="451"/>
        <v/>
      </c>
      <c r="AU2903" s="19" t="str">
        <f t="shared" si="452"/>
        <v/>
      </c>
      <c r="AV2903" s="12" t="str">
        <f t="shared" si="453"/>
        <v/>
      </c>
      <c r="AW2903" s="12" t="str">
        <f t="shared" si="454"/>
        <v/>
      </c>
      <c r="AX2903" s="14" t="str">
        <f t="shared" si="455"/>
        <v/>
      </c>
      <c r="AY2903" s="14" t="str">
        <f>IF($B2903="","",COUNTIFS($B$5:$B2903,$B2903,$AT$5:$AT2903,$AT2903))</f>
        <v/>
      </c>
      <c r="AZ2903" s="14" t="str">
        <f>IF($B2903="","",COUNTIFS($B$5:$B2903,$B2903,$AV$5:$AV2903,$AV2903))</f>
        <v/>
      </c>
      <c r="BA2903" s="14" t="str">
        <f t="shared" si="456"/>
        <v/>
      </c>
      <c r="BB2903" s="14" t="str">
        <f t="shared" si="457"/>
        <v/>
      </c>
      <c r="BC2903" s="14">
        <f t="shared" si="458"/>
        <v>0</v>
      </c>
      <c r="BF2903" s="20" t="str">
        <f t="shared" si="459"/>
        <v/>
      </c>
    </row>
    <row r="2904" spans="45:58" ht="14.25" customHeight="1">
      <c r="AS2904" s="18" t="str">
        <f t="shared" si="450"/>
        <v/>
      </c>
      <c r="AT2904" s="12" t="str">
        <f t="shared" si="451"/>
        <v/>
      </c>
      <c r="AU2904" s="19" t="str">
        <f t="shared" si="452"/>
        <v/>
      </c>
      <c r="AV2904" s="12" t="str">
        <f t="shared" si="453"/>
        <v/>
      </c>
      <c r="AW2904" s="12" t="str">
        <f t="shared" si="454"/>
        <v/>
      </c>
      <c r="AX2904" s="14" t="str">
        <f t="shared" si="455"/>
        <v/>
      </c>
      <c r="AY2904" s="14" t="str">
        <f>IF($B2904="","",COUNTIFS($B$5:$B2904,$B2904,$AT$5:$AT2904,$AT2904))</f>
        <v/>
      </c>
      <c r="AZ2904" s="14" t="str">
        <f>IF($B2904="","",COUNTIFS($B$5:$B2904,$B2904,$AV$5:$AV2904,$AV2904))</f>
        <v/>
      </c>
      <c r="BA2904" s="14" t="str">
        <f t="shared" si="456"/>
        <v/>
      </c>
      <c r="BB2904" s="14" t="str">
        <f t="shared" si="457"/>
        <v/>
      </c>
      <c r="BC2904" s="14">
        <f t="shared" si="458"/>
        <v>0</v>
      </c>
      <c r="BF2904" s="20" t="str">
        <f t="shared" si="459"/>
        <v/>
      </c>
    </row>
    <row r="2905" spans="45:58" ht="14.25" customHeight="1">
      <c r="AS2905" s="18" t="str">
        <f t="shared" si="450"/>
        <v/>
      </c>
      <c r="AT2905" s="12" t="str">
        <f t="shared" si="451"/>
        <v/>
      </c>
      <c r="AU2905" s="19" t="str">
        <f t="shared" si="452"/>
        <v/>
      </c>
      <c r="AV2905" s="12" t="str">
        <f t="shared" si="453"/>
        <v/>
      </c>
      <c r="AW2905" s="12" t="str">
        <f t="shared" si="454"/>
        <v/>
      </c>
      <c r="AX2905" s="14" t="str">
        <f t="shared" si="455"/>
        <v/>
      </c>
      <c r="AY2905" s="14" t="str">
        <f>IF($B2905="","",COUNTIFS($B$5:$B2905,$B2905,$AT$5:$AT2905,$AT2905))</f>
        <v/>
      </c>
      <c r="AZ2905" s="14" t="str">
        <f>IF($B2905="","",COUNTIFS($B$5:$B2905,$B2905,$AV$5:$AV2905,$AV2905))</f>
        <v/>
      </c>
      <c r="BA2905" s="14" t="str">
        <f t="shared" si="456"/>
        <v/>
      </c>
      <c r="BB2905" s="14" t="str">
        <f t="shared" si="457"/>
        <v/>
      </c>
      <c r="BC2905" s="14">
        <f t="shared" si="458"/>
        <v>0</v>
      </c>
      <c r="BF2905" s="20" t="str">
        <f t="shared" si="459"/>
        <v/>
      </c>
    </row>
    <row r="2906" spans="45:58" ht="14.25" customHeight="1">
      <c r="AS2906" s="18" t="str">
        <f t="shared" si="450"/>
        <v/>
      </c>
      <c r="AT2906" s="12" t="str">
        <f t="shared" si="451"/>
        <v/>
      </c>
      <c r="AU2906" s="19" t="str">
        <f t="shared" si="452"/>
        <v/>
      </c>
      <c r="AV2906" s="12" t="str">
        <f t="shared" si="453"/>
        <v/>
      </c>
      <c r="AW2906" s="12" t="str">
        <f t="shared" si="454"/>
        <v/>
      </c>
      <c r="AX2906" s="14" t="str">
        <f t="shared" si="455"/>
        <v/>
      </c>
      <c r="AY2906" s="14" t="str">
        <f>IF($B2906="","",COUNTIFS($B$5:$B2906,$B2906,$AT$5:$AT2906,$AT2906))</f>
        <v/>
      </c>
      <c r="AZ2906" s="14" t="str">
        <f>IF($B2906="","",COUNTIFS($B$5:$B2906,$B2906,$AV$5:$AV2906,$AV2906))</f>
        <v/>
      </c>
      <c r="BA2906" s="14" t="str">
        <f t="shared" si="456"/>
        <v/>
      </c>
      <c r="BB2906" s="14" t="str">
        <f t="shared" si="457"/>
        <v/>
      </c>
      <c r="BC2906" s="14">
        <f t="shared" si="458"/>
        <v>0</v>
      </c>
      <c r="BF2906" s="20" t="str">
        <f t="shared" si="459"/>
        <v/>
      </c>
    </row>
    <row r="2907" spans="45:58" ht="14.25" customHeight="1">
      <c r="AS2907" s="18" t="str">
        <f t="shared" si="450"/>
        <v/>
      </c>
      <c r="AT2907" s="12" t="str">
        <f t="shared" si="451"/>
        <v/>
      </c>
      <c r="AU2907" s="19" t="str">
        <f t="shared" si="452"/>
        <v/>
      </c>
      <c r="AV2907" s="12" t="str">
        <f t="shared" si="453"/>
        <v/>
      </c>
      <c r="AW2907" s="12" t="str">
        <f t="shared" si="454"/>
        <v/>
      </c>
      <c r="AX2907" s="14" t="str">
        <f t="shared" si="455"/>
        <v/>
      </c>
      <c r="AY2907" s="14" t="str">
        <f>IF($B2907="","",COUNTIFS($B$5:$B2907,$B2907,$AT$5:$AT2907,$AT2907))</f>
        <v/>
      </c>
      <c r="AZ2907" s="14" t="str">
        <f>IF($B2907="","",COUNTIFS($B$5:$B2907,$B2907,$AV$5:$AV2907,$AV2907))</f>
        <v/>
      </c>
      <c r="BA2907" s="14" t="str">
        <f t="shared" si="456"/>
        <v/>
      </c>
      <c r="BB2907" s="14" t="str">
        <f t="shared" si="457"/>
        <v/>
      </c>
      <c r="BC2907" s="14">
        <f t="shared" si="458"/>
        <v>0</v>
      </c>
      <c r="BF2907" s="20" t="str">
        <f t="shared" si="459"/>
        <v/>
      </c>
    </row>
    <row r="2908" spans="45:58" ht="14.25" customHeight="1">
      <c r="AS2908" s="18" t="str">
        <f t="shared" si="450"/>
        <v/>
      </c>
      <c r="AT2908" s="12" t="str">
        <f t="shared" si="451"/>
        <v/>
      </c>
      <c r="AU2908" s="19" t="str">
        <f t="shared" si="452"/>
        <v/>
      </c>
      <c r="AV2908" s="12" t="str">
        <f t="shared" si="453"/>
        <v/>
      </c>
      <c r="AW2908" s="12" t="str">
        <f t="shared" si="454"/>
        <v/>
      </c>
      <c r="AX2908" s="14" t="str">
        <f t="shared" si="455"/>
        <v/>
      </c>
      <c r="AY2908" s="14" t="str">
        <f>IF($B2908="","",COUNTIFS($B$5:$B2908,$B2908,$AT$5:$AT2908,$AT2908))</f>
        <v/>
      </c>
      <c r="AZ2908" s="14" t="str">
        <f>IF($B2908="","",COUNTIFS($B$5:$B2908,$B2908,$AV$5:$AV2908,$AV2908))</f>
        <v/>
      </c>
      <c r="BA2908" s="14" t="str">
        <f t="shared" si="456"/>
        <v/>
      </c>
      <c r="BB2908" s="14" t="str">
        <f t="shared" si="457"/>
        <v/>
      </c>
      <c r="BC2908" s="14">
        <f t="shared" si="458"/>
        <v>0</v>
      </c>
      <c r="BF2908" s="20" t="str">
        <f t="shared" si="459"/>
        <v/>
      </c>
    </row>
    <row r="2909" spans="45:58" ht="14.25" customHeight="1">
      <c r="AS2909" s="18" t="str">
        <f t="shared" si="450"/>
        <v/>
      </c>
      <c r="AT2909" s="12" t="str">
        <f t="shared" si="451"/>
        <v/>
      </c>
      <c r="AU2909" s="19" t="str">
        <f t="shared" si="452"/>
        <v/>
      </c>
      <c r="AV2909" s="12" t="str">
        <f t="shared" si="453"/>
        <v/>
      </c>
      <c r="AW2909" s="12" t="str">
        <f t="shared" si="454"/>
        <v/>
      </c>
      <c r="AX2909" s="14" t="str">
        <f t="shared" si="455"/>
        <v/>
      </c>
      <c r="AY2909" s="14" t="str">
        <f>IF($B2909="","",COUNTIFS($B$5:$B2909,$B2909,$AT$5:$AT2909,$AT2909))</f>
        <v/>
      </c>
      <c r="AZ2909" s="14" t="str">
        <f>IF($B2909="","",COUNTIFS($B$5:$B2909,$B2909,$AV$5:$AV2909,$AV2909))</f>
        <v/>
      </c>
      <c r="BA2909" s="14" t="str">
        <f t="shared" si="456"/>
        <v/>
      </c>
      <c r="BB2909" s="14" t="str">
        <f t="shared" si="457"/>
        <v/>
      </c>
      <c r="BC2909" s="14">
        <f t="shared" si="458"/>
        <v>0</v>
      </c>
      <c r="BF2909" s="20" t="str">
        <f t="shared" si="459"/>
        <v/>
      </c>
    </row>
    <row r="2910" spans="45:58" ht="14.25" customHeight="1">
      <c r="AS2910" s="18" t="str">
        <f t="shared" si="450"/>
        <v/>
      </c>
      <c r="AT2910" s="12" t="str">
        <f t="shared" si="451"/>
        <v/>
      </c>
      <c r="AU2910" s="19" t="str">
        <f t="shared" si="452"/>
        <v/>
      </c>
      <c r="AV2910" s="12" t="str">
        <f t="shared" si="453"/>
        <v/>
      </c>
      <c r="AW2910" s="12" t="str">
        <f t="shared" si="454"/>
        <v/>
      </c>
      <c r="AX2910" s="14" t="str">
        <f t="shared" si="455"/>
        <v/>
      </c>
      <c r="AY2910" s="14" t="str">
        <f>IF($B2910="","",COUNTIFS($B$5:$B2910,$B2910,$AT$5:$AT2910,$AT2910))</f>
        <v/>
      </c>
      <c r="AZ2910" s="14" t="str">
        <f>IF($B2910="","",COUNTIFS($B$5:$B2910,$B2910,$AV$5:$AV2910,$AV2910))</f>
        <v/>
      </c>
      <c r="BA2910" s="14" t="str">
        <f t="shared" si="456"/>
        <v/>
      </c>
      <c r="BB2910" s="14" t="str">
        <f t="shared" si="457"/>
        <v/>
      </c>
      <c r="BC2910" s="14">
        <f t="shared" si="458"/>
        <v>0</v>
      </c>
      <c r="BF2910" s="20" t="str">
        <f t="shared" si="459"/>
        <v/>
      </c>
    </row>
    <row r="2911" spans="45:58" ht="14.25" customHeight="1">
      <c r="AS2911" s="18" t="str">
        <f t="shared" si="450"/>
        <v/>
      </c>
      <c r="AT2911" s="12" t="str">
        <f t="shared" si="451"/>
        <v/>
      </c>
      <c r="AU2911" s="19" t="str">
        <f t="shared" si="452"/>
        <v/>
      </c>
      <c r="AV2911" s="12" t="str">
        <f t="shared" si="453"/>
        <v/>
      </c>
      <c r="AW2911" s="12" t="str">
        <f t="shared" si="454"/>
        <v/>
      </c>
      <c r="AX2911" s="14" t="str">
        <f t="shared" si="455"/>
        <v/>
      </c>
      <c r="AY2911" s="14" t="str">
        <f>IF($B2911="","",COUNTIFS($B$5:$B2911,$B2911,$AT$5:$AT2911,$AT2911))</f>
        <v/>
      </c>
      <c r="AZ2911" s="14" t="str">
        <f>IF($B2911="","",COUNTIFS($B$5:$B2911,$B2911,$AV$5:$AV2911,$AV2911))</f>
        <v/>
      </c>
      <c r="BA2911" s="14" t="str">
        <f t="shared" si="456"/>
        <v/>
      </c>
      <c r="BB2911" s="14" t="str">
        <f t="shared" si="457"/>
        <v/>
      </c>
      <c r="BC2911" s="14">
        <f t="shared" si="458"/>
        <v>0</v>
      </c>
      <c r="BF2911" s="20" t="str">
        <f t="shared" si="459"/>
        <v/>
      </c>
    </row>
    <row r="2912" spans="45:58" ht="14.25" customHeight="1">
      <c r="AS2912" s="18" t="str">
        <f t="shared" si="450"/>
        <v/>
      </c>
      <c r="AT2912" s="12" t="str">
        <f t="shared" si="451"/>
        <v/>
      </c>
      <c r="AU2912" s="19" t="str">
        <f t="shared" si="452"/>
        <v/>
      </c>
      <c r="AV2912" s="12" t="str">
        <f t="shared" si="453"/>
        <v/>
      </c>
      <c r="AW2912" s="12" t="str">
        <f t="shared" si="454"/>
        <v/>
      </c>
      <c r="AX2912" s="14" t="str">
        <f t="shared" si="455"/>
        <v/>
      </c>
      <c r="AY2912" s="14" t="str">
        <f>IF($B2912="","",COUNTIFS($B$5:$B2912,$B2912,$AT$5:$AT2912,$AT2912))</f>
        <v/>
      </c>
      <c r="AZ2912" s="14" t="str">
        <f>IF($B2912="","",COUNTIFS($B$5:$B2912,$B2912,$AV$5:$AV2912,$AV2912))</f>
        <v/>
      </c>
      <c r="BA2912" s="14" t="str">
        <f t="shared" si="456"/>
        <v/>
      </c>
      <c r="BB2912" s="14" t="str">
        <f t="shared" si="457"/>
        <v/>
      </c>
      <c r="BC2912" s="14">
        <f t="shared" si="458"/>
        <v>0</v>
      </c>
      <c r="BF2912" s="20" t="str">
        <f t="shared" si="459"/>
        <v/>
      </c>
    </row>
    <row r="2913" spans="45:58" ht="14.25" customHeight="1">
      <c r="AS2913" s="18" t="str">
        <f t="shared" si="450"/>
        <v/>
      </c>
      <c r="AT2913" s="12" t="str">
        <f t="shared" si="451"/>
        <v/>
      </c>
      <c r="AU2913" s="19" t="str">
        <f t="shared" si="452"/>
        <v/>
      </c>
      <c r="AV2913" s="12" t="str">
        <f t="shared" si="453"/>
        <v/>
      </c>
      <c r="AW2913" s="12" t="str">
        <f t="shared" si="454"/>
        <v/>
      </c>
      <c r="AX2913" s="14" t="str">
        <f t="shared" si="455"/>
        <v/>
      </c>
      <c r="AY2913" s="14" t="str">
        <f>IF($B2913="","",COUNTIFS($B$5:$B2913,$B2913,$AT$5:$AT2913,$AT2913))</f>
        <v/>
      </c>
      <c r="AZ2913" s="14" t="str">
        <f>IF($B2913="","",COUNTIFS($B$5:$B2913,$B2913,$AV$5:$AV2913,$AV2913))</f>
        <v/>
      </c>
      <c r="BA2913" s="14" t="str">
        <f t="shared" si="456"/>
        <v/>
      </c>
      <c r="BB2913" s="14" t="str">
        <f t="shared" si="457"/>
        <v/>
      </c>
      <c r="BC2913" s="14">
        <f t="shared" si="458"/>
        <v>0</v>
      </c>
      <c r="BF2913" s="20" t="str">
        <f t="shared" si="459"/>
        <v/>
      </c>
    </row>
    <row r="2914" spans="45:58" ht="14.25" customHeight="1">
      <c r="AS2914" s="18" t="str">
        <f t="shared" si="450"/>
        <v/>
      </c>
      <c r="AT2914" s="12" t="str">
        <f t="shared" si="451"/>
        <v/>
      </c>
      <c r="AU2914" s="19" t="str">
        <f t="shared" si="452"/>
        <v/>
      </c>
      <c r="AV2914" s="12" t="str">
        <f t="shared" si="453"/>
        <v/>
      </c>
      <c r="AW2914" s="12" t="str">
        <f t="shared" si="454"/>
        <v/>
      </c>
      <c r="AX2914" s="14" t="str">
        <f t="shared" si="455"/>
        <v/>
      </c>
      <c r="AY2914" s="14" t="str">
        <f>IF($B2914="","",COUNTIFS($B$5:$B2914,$B2914,$AT$5:$AT2914,$AT2914))</f>
        <v/>
      </c>
      <c r="AZ2914" s="14" t="str">
        <f>IF($B2914="","",COUNTIFS($B$5:$B2914,$B2914,$AV$5:$AV2914,$AV2914))</f>
        <v/>
      </c>
      <c r="BA2914" s="14" t="str">
        <f t="shared" si="456"/>
        <v/>
      </c>
      <c r="BB2914" s="14" t="str">
        <f t="shared" si="457"/>
        <v/>
      </c>
      <c r="BC2914" s="14">
        <f t="shared" si="458"/>
        <v>0</v>
      </c>
      <c r="BF2914" s="20" t="str">
        <f t="shared" si="459"/>
        <v/>
      </c>
    </row>
    <row r="2915" spans="45:58" ht="14.25" customHeight="1">
      <c r="AS2915" s="18" t="str">
        <f t="shared" si="450"/>
        <v/>
      </c>
      <c r="AT2915" s="12" t="str">
        <f t="shared" si="451"/>
        <v/>
      </c>
      <c r="AU2915" s="19" t="str">
        <f t="shared" si="452"/>
        <v/>
      </c>
      <c r="AV2915" s="12" t="str">
        <f t="shared" si="453"/>
        <v/>
      </c>
      <c r="AW2915" s="12" t="str">
        <f t="shared" si="454"/>
        <v/>
      </c>
      <c r="AX2915" s="14" t="str">
        <f t="shared" si="455"/>
        <v/>
      </c>
      <c r="AY2915" s="14" t="str">
        <f>IF($B2915="","",COUNTIFS($B$5:$B2915,$B2915,$AT$5:$AT2915,$AT2915))</f>
        <v/>
      </c>
      <c r="AZ2915" s="14" t="str">
        <f>IF($B2915="","",COUNTIFS($B$5:$B2915,$B2915,$AV$5:$AV2915,$AV2915))</f>
        <v/>
      </c>
      <c r="BA2915" s="14" t="str">
        <f t="shared" si="456"/>
        <v/>
      </c>
      <c r="BB2915" s="14" t="str">
        <f t="shared" si="457"/>
        <v/>
      </c>
      <c r="BC2915" s="14">
        <f t="shared" si="458"/>
        <v>0</v>
      </c>
      <c r="BF2915" s="20" t="str">
        <f t="shared" si="459"/>
        <v/>
      </c>
    </row>
    <row r="2916" spans="45:58" ht="14.25" customHeight="1">
      <c r="AS2916" s="18" t="str">
        <f t="shared" si="450"/>
        <v/>
      </c>
      <c r="AT2916" s="12" t="str">
        <f t="shared" si="451"/>
        <v/>
      </c>
      <c r="AU2916" s="19" t="str">
        <f t="shared" si="452"/>
        <v/>
      </c>
      <c r="AV2916" s="12" t="str">
        <f t="shared" si="453"/>
        <v/>
      </c>
      <c r="AW2916" s="12" t="str">
        <f t="shared" si="454"/>
        <v/>
      </c>
      <c r="AX2916" s="14" t="str">
        <f t="shared" si="455"/>
        <v/>
      </c>
      <c r="AY2916" s="14" t="str">
        <f>IF($B2916="","",COUNTIFS($B$5:$B2916,$B2916,$AT$5:$AT2916,$AT2916))</f>
        <v/>
      </c>
      <c r="AZ2916" s="14" t="str">
        <f>IF($B2916="","",COUNTIFS($B$5:$B2916,$B2916,$AV$5:$AV2916,$AV2916))</f>
        <v/>
      </c>
      <c r="BA2916" s="14" t="str">
        <f t="shared" si="456"/>
        <v/>
      </c>
      <c r="BB2916" s="14" t="str">
        <f t="shared" si="457"/>
        <v/>
      </c>
      <c r="BC2916" s="14">
        <f t="shared" si="458"/>
        <v>0</v>
      </c>
      <c r="BF2916" s="20" t="str">
        <f t="shared" si="459"/>
        <v/>
      </c>
    </row>
    <row r="2917" spans="45:58" ht="14.25" customHeight="1">
      <c r="AS2917" s="18" t="str">
        <f t="shared" si="450"/>
        <v/>
      </c>
      <c r="AT2917" s="12" t="str">
        <f t="shared" si="451"/>
        <v/>
      </c>
      <c r="AU2917" s="19" t="str">
        <f t="shared" si="452"/>
        <v/>
      </c>
      <c r="AV2917" s="12" t="str">
        <f t="shared" si="453"/>
        <v/>
      </c>
      <c r="AW2917" s="12" t="str">
        <f t="shared" si="454"/>
        <v/>
      </c>
      <c r="AX2917" s="14" t="str">
        <f t="shared" si="455"/>
        <v/>
      </c>
      <c r="AY2917" s="14" t="str">
        <f>IF($B2917="","",COUNTIFS($B$5:$B2917,$B2917,$AT$5:$AT2917,$AT2917))</f>
        <v/>
      </c>
      <c r="AZ2917" s="14" t="str">
        <f>IF($B2917="","",COUNTIFS($B$5:$B2917,$B2917,$AV$5:$AV2917,$AV2917))</f>
        <v/>
      </c>
      <c r="BA2917" s="14" t="str">
        <f t="shared" si="456"/>
        <v/>
      </c>
      <c r="BB2917" s="14" t="str">
        <f t="shared" si="457"/>
        <v/>
      </c>
      <c r="BC2917" s="14">
        <f t="shared" si="458"/>
        <v>0</v>
      </c>
      <c r="BF2917" s="20" t="str">
        <f t="shared" si="459"/>
        <v/>
      </c>
    </row>
    <row r="2918" spans="45:58" ht="14.25" customHeight="1">
      <c r="AS2918" s="18" t="str">
        <f t="shared" si="450"/>
        <v/>
      </c>
      <c r="AT2918" s="12" t="str">
        <f t="shared" si="451"/>
        <v/>
      </c>
      <c r="AU2918" s="19" t="str">
        <f t="shared" si="452"/>
        <v/>
      </c>
      <c r="AV2918" s="12" t="str">
        <f t="shared" si="453"/>
        <v/>
      </c>
      <c r="AW2918" s="12" t="str">
        <f t="shared" si="454"/>
        <v/>
      </c>
      <c r="AX2918" s="14" t="str">
        <f t="shared" si="455"/>
        <v/>
      </c>
      <c r="AY2918" s="14" t="str">
        <f>IF($B2918="","",COUNTIFS($B$5:$B2918,$B2918,$AT$5:$AT2918,$AT2918))</f>
        <v/>
      </c>
      <c r="AZ2918" s="14" t="str">
        <f>IF($B2918="","",COUNTIFS($B$5:$B2918,$B2918,$AV$5:$AV2918,$AV2918))</f>
        <v/>
      </c>
      <c r="BA2918" s="14" t="str">
        <f t="shared" si="456"/>
        <v/>
      </c>
      <c r="BB2918" s="14" t="str">
        <f t="shared" si="457"/>
        <v/>
      </c>
      <c r="BC2918" s="14">
        <f t="shared" si="458"/>
        <v>0</v>
      </c>
      <c r="BF2918" s="20" t="str">
        <f t="shared" si="459"/>
        <v/>
      </c>
    </row>
    <row r="2919" spans="45:58" ht="14.25" customHeight="1">
      <c r="AS2919" s="18" t="str">
        <f t="shared" si="450"/>
        <v/>
      </c>
      <c r="AT2919" s="12" t="str">
        <f t="shared" si="451"/>
        <v/>
      </c>
      <c r="AU2919" s="19" t="str">
        <f t="shared" si="452"/>
        <v/>
      </c>
      <c r="AV2919" s="12" t="str">
        <f t="shared" si="453"/>
        <v/>
      </c>
      <c r="AW2919" s="12" t="str">
        <f t="shared" si="454"/>
        <v/>
      </c>
      <c r="AX2919" s="14" t="str">
        <f t="shared" si="455"/>
        <v/>
      </c>
      <c r="AY2919" s="14" t="str">
        <f>IF($B2919="","",COUNTIFS($B$5:$B2919,$B2919,$AT$5:$AT2919,$AT2919))</f>
        <v/>
      </c>
      <c r="AZ2919" s="14" t="str">
        <f>IF($B2919="","",COUNTIFS($B$5:$B2919,$B2919,$AV$5:$AV2919,$AV2919))</f>
        <v/>
      </c>
      <c r="BA2919" s="14" t="str">
        <f t="shared" si="456"/>
        <v/>
      </c>
      <c r="BB2919" s="14" t="str">
        <f t="shared" si="457"/>
        <v/>
      </c>
      <c r="BC2919" s="14">
        <f t="shared" si="458"/>
        <v>0</v>
      </c>
      <c r="BF2919" s="20" t="str">
        <f t="shared" si="459"/>
        <v/>
      </c>
    </row>
    <row r="2920" spans="45:58" ht="14.25" customHeight="1">
      <c r="AS2920" s="18" t="str">
        <f t="shared" si="450"/>
        <v/>
      </c>
      <c r="AT2920" s="12" t="str">
        <f t="shared" si="451"/>
        <v/>
      </c>
      <c r="AU2920" s="19" t="str">
        <f t="shared" si="452"/>
        <v/>
      </c>
      <c r="AV2920" s="12" t="str">
        <f t="shared" si="453"/>
        <v/>
      </c>
      <c r="AW2920" s="12" t="str">
        <f t="shared" si="454"/>
        <v/>
      </c>
      <c r="AX2920" s="14" t="str">
        <f t="shared" si="455"/>
        <v/>
      </c>
      <c r="AY2920" s="14" t="str">
        <f>IF($B2920="","",COUNTIFS($B$5:$B2920,$B2920,$AT$5:$AT2920,$AT2920))</f>
        <v/>
      </c>
      <c r="AZ2920" s="14" t="str">
        <f>IF($B2920="","",COUNTIFS($B$5:$B2920,$B2920,$AV$5:$AV2920,$AV2920))</f>
        <v/>
      </c>
      <c r="BA2920" s="14" t="str">
        <f t="shared" si="456"/>
        <v/>
      </c>
      <c r="BB2920" s="14" t="str">
        <f t="shared" si="457"/>
        <v/>
      </c>
      <c r="BC2920" s="14">
        <f t="shared" si="458"/>
        <v>0</v>
      </c>
      <c r="BF2920" s="20" t="str">
        <f t="shared" si="459"/>
        <v/>
      </c>
    </row>
    <row r="2921" spans="45:58" ht="14.25" customHeight="1">
      <c r="AS2921" s="18" t="str">
        <f t="shared" si="450"/>
        <v/>
      </c>
      <c r="AT2921" s="12" t="str">
        <f t="shared" si="451"/>
        <v/>
      </c>
      <c r="AU2921" s="19" t="str">
        <f t="shared" si="452"/>
        <v/>
      </c>
      <c r="AV2921" s="12" t="str">
        <f t="shared" si="453"/>
        <v/>
      </c>
      <c r="AW2921" s="12" t="str">
        <f t="shared" si="454"/>
        <v/>
      </c>
      <c r="AX2921" s="14" t="str">
        <f t="shared" si="455"/>
        <v/>
      </c>
      <c r="AY2921" s="14" t="str">
        <f>IF($B2921="","",COUNTIFS($B$5:$B2921,$B2921,$AT$5:$AT2921,$AT2921))</f>
        <v/>
      </c>
      <c r="AZ2921" s="14" t="str">
        <f>IF($B2921="","",COUNTIFS($B$5:$B2921,$B2921,$AV$5:$AV2921,$AV2921))</f>
        <v/>
      </c>
      <c r="BA2921" s="14" t="str">
        <f t="shared" si="456"/>
        <v/>
      </c>
      <c r="BB2921" s="14" t="str">
        <f t="shared" si="457"/>
        <v/>
      </c>
      <c r="BC2921" s="14">
        <f t="shared" si="458"/>
        <v>0</v>
      </c>
      <c r="BF2921" s="20" t="str">
        <f t="shared" si="459"/>
        <v/>
      </c>
    </row>
    <row r="2922" spans="45:58" ht="14.25" customHeight="1">
      <c r="AS2922" s="18" t="str">
        <f t="shared" si="450"/>
        <v/>
      </c>
      <c r="AT2922" s="12" t="str">
        <f t="shared" si="451"/>
        <v/>
      </c>
      <c r="AU2922" s="19" t="str">
        <f t="shared" si="452"/>
        <v/>
      </c>
      <c r="AV2922" s="12" t="str">
        <f t="shared" si="453"/>
        <v/>
      </c>
      <c r="AW2922" s="12" t="str">
        <f t="shared" si="454"/>
        <v/>
      </c>
      <c r="AX2922" s="14" t="str">
        <f t="shared" si="455"/>
        <v/>
      </c>
      <c r="AY2922" s="14" t="str">
        <f>IF($B2922="","",COUNTIFS($B$5:$B2922,$B2922,$AT$5:$AT2922,$AT2922))</f>
        <v/>
      </c>
      <c r="AZ2922" s="14" t="str">
        <f>IF($B2922="","",COUNTIFS($B$5:$B2922,$B2922,$AV$5:$AV2922,$AV2922))</f>
        <v/>
      </c>
      <c r="BA2922" s="14" t="str">
        <f t="shared" si="456"/>
        <v/>
      </c>
      <c r="BB2922" s="14" t="str">
        <f t="shared" si="457"/>
        <v/>
      </c>
      <c r="BC2922" s="14">
        <f t="shared" si="458"/>
        <v>0</v>
      </c>
      <c r="BF2922" s="20" t="str">
        <f t="shared" si="459"/>
        <v/>
      </c>
    </row>
    <row r="2923" spans="45:58" ht="14.25" customHeight="1">
      <c r="AS2923" s="18" t="str">
        <f t="shared" si="450"/>
        <v/>
      </c>
      <c r="AT2923" s="12" t="str">
        <f t="shared" si="451"/>
        <v/>
      </c>
      <c r="AU2923" s="19" t="str">
        <f t="shared" si="452"/>
        <v/>
      </c>
      <c r="AV2923" s="12" t="str">
        <f t="shared" si="453"/>
        <v/>
      </c>
      <c r="AW2923" s="12" t="str">
        <f t="shared" si="454"/>
        <v/>
      </c>
      <c r="AX2923" s="14" t="str">
        <f t="shared" si="455"/>
        <v/>
      </c>
      <c r="AY2923" s="14" t="str">
        <f>IF($B2923="","",COUNTIFS($B$5:$B2923,$B2923,$AT$5:$AT2923,$AT2923))</f>
        <v/>
      </c>
      <c r="AZ2923" s="14" t="str">
        <f>IF($B2923="","",COUNTIFS($B$5:$B2923,$B2923,$AV$5:$AV2923,$AV2923))</f>
        <v/>
      </c>
      <c r="BA2923" s="14" t="str">
        <f t="shared" si="456"/>
        <v/>
      </c>
      <c r="BB2923" s="14" t="str">
        <f t="shared" si="457"/>
        <v/>
      </c>
      <c r="BC2923" s="14">
        <f t="shared" si="458"/>
        <v>0</v>
      </c>
      <c r="BF2923" s="20" t="str">
        <f t="shared" si="459"/>
        <v/>
      </c>
    </row>
    <row r="2924" spans="45:58" ht="14.25" customHeight="1">
      <c r="AS2924" s="18" t="str">
        <f t="shared" si="450"/>
        <v/>
      </c>
      <c r="AT2924" s="12" t="str">
        <f t="shared" si="451"/>
        <v/>
      </c>
      <c r="AU2924" s="19" t="str">
        <f t="shared" si="452"/>
        <v/>
      </c>
      <c r="AV2924" s="12" t="str">
        <f t="shared" si="453"/>
        <v/>
      </c>
      <c r="AW2924" s="12" t="str">
        <f t="shared" si="454"/>
        <v/>
      </c>
      <c r="AX2924" s="14" t="str">
        <f t="shared" si="455"/>
        <v/>
      </c>
      <c r="AY2924" s="14" t="str">
        <f>IF($B2924="","",COUNTIFS($B$5:$B2924,$B2924,$AT$5:$AT2924,$AT2924))</f>
        <v/>
      </c>
      <c r="AZ2924" s="14" t="str">
        <f>IF($B2924="","",COUNTIFS($B$5:$B2924,$B2924,$AV$5:$AV2924,$AV2924))</f>
        <v/>
      </c>
      <c r="BA2924" s="14" t="str">
        <f t="shared" si="456"/>
        <v/>
      </c>
      <c r="BB2924" s="14" t="str">
        <f t="shared" si="457"/>
        <v/>
      </c>
      <c r="BC2924" s="14">
        <f t="shared" si="458"/>
        <v>0</v>
      </c>
      <c r="BF2924" s="20" t="str">
        <f t="shared" si="459"/>
        <v/>
      </c>
    </row>
    <row r="2925" spans="45:58" ht="14.25" customHeight="1">
      <c r="AS2925" s="18" t="str">
        <f t="shared" si="450"/>
        <v/>
      </c>
      <c r="AT2925" s="12" t="str">
        <f t="shared" si="451"/>
        <v/>
      </c>
      <c r="AU2925" s="19" t="str">
        <f t="shared" si="452"/>
        <v/>
      </c>
      <c r="AV2925" s="12" t="str">
        <f t="shared" si="453"/>
        <v/>
      </c>
      <c r="AW2925" s="12" t="str">
        <f t="shared" si="454"/>
        <v/>
      </c>
      <c r="AX2925" s="14" t="str">
        <f t="shared" si="455"/>
        <v/>
      </c>
      <c r="AY2925" s="14" t="str">
        <f>IF($B2925="","",COUNTIFS($B$5:$B2925,$B2925,$AT$5:$AT2925,$AT2925))</f>
        <v/>
      </c>
      <c r="AZ2925" s="14" t="str">
        <f>IF($B2925="","",COUNTIFS($B$5:$B2925,$B2925,$AV$5:$AV2925,$AV2925))</f>
        <v/>
      </c>
      <c r="BA2925" s="14" t="str">
        <f t="shared" si="456"/>
        <v/>
      </c>
      <c r="BB2925" s="14" t="str">
        <f t="shared" si="457"/>
        <v/>
      </c>
      <c r="BC2925" s="14">
        <f t="shared" si="458"/>
        <v>0</v>
      </c>
      <c r="BF2925" s="20" t="str">
        <f t="shared" si="459"/>
        <v/>
      </c>
    </row>
    <row r="2926" spans="45:58" ht="14.25" customHeight="1">
      <c r="AS2926" s="18" t="str">
        <f t="shared" si="450"/>
        <v/>
      </c>
      <c r="AT2926" s="12" t="str">
        <f t="shared" si="451"/>
        <v/>
      </c>
      <c r="AU2926" s="19" t="str">
        <f t="shared" si="452"/>
        <v/>
      </c>
      <c r="AV2926" s="12" t="str">
        <f t="shared" si="453"/>
        <v/>
      </c>
      <c r="AW2926" s="12" t="str">
        <f t="shared" si="454"/>
        <v/>
      </c>
      <c r="AX2926" s="14" t="str">
        <f t="shared" si="455"/>
        <v/>
      </c>
      <c r="AY2926" s="14" t="str">
        <f>IF($B2926="","",COUNTIFS($B$5:$B2926,$B2926,$AT$5:$AT2926,$AT2926))</f>
        <v/>
      </c>
      <c r="AZ2926" s="14" t="str">
        <f>IF($B2926="","",COUNTIFS($B$5:$B2926,$B2926,$AV$5:$AV2926,$AV2926))</f>
        <v/>
      </c>
      <c r="BA2926" s="14" t="str">
        <f t="shared" si="456"/>
        <v/>
      </c>
      <c r="BB2926" s="14" t="str">
        <f t="shared" si="457"/>
        <v/>
      </c>
      <c r="BC2926" s="14">
        <f t="shared" si="458"/>
        <v>0</v>
      </c>
      <c r="BF2926" s="20" t="str">
        <f t="shared" si="459"/>
        <v/>
      </c>
    </row>
    <row r="2927" spans="45:58" ht="14.25" customHeight="1">
      <c r="AS2927" s="18" t="str">
        <f t="shared" si="450"/>
        <v/>
      </c>
      <c r="AT2927" s="12" t="str">
        <f t="shared" si="451"/>
        <v/>
      </c>
      <c r="AU2927" s="19" t="str">
        <f t="shared" si="452"/>
        <v/>
      </c>
      <c r="AV2927" s="12" t="str">
        <f t="shared" si="453"/>
        <v/>
      </c>
      <c r="AW2927" s="12" t="str">
        <f t="shared" si="454"/>
        <v/>
      </c>
      <c r="AX2927" s="14" t="str">
        <f t="shared" si="455"/>
        <v/>
      </c>
      <c r="AY2927" s="14" t="str">
        <f>IF($B2927="","",COUNTIFS($B$5:$B2927,$B2927,$AT$5:$AT2927,$AT2927))</f>
        <v/>
      </c>
      <c r="AZ2927" s="14" t="str">
        <f>IF($B2927="","",COUNTIFS($B$5:$B2927,$B2927,$AV$5:$AV2927,$AV2927))</f>
        <v/>
      </c>
      <c r="BA2927" s="14" t="str">
        <f t="shared" si="456"/>
        <v/>
      </c>
      <c r="BB2927" s="14" t="str">
        <f t="shared" si="457"/>
        <v/>
      </c>
      <c r="BC2927" s="14">
        <f t="shared" si="458"/>
        <v>0</v>
      </c>
      <c r="BF2927" s="20" t="str">
        <f t="shared" si="459"/>
        <v/>
      </c>
    </row>
    <row r="2928" spans="45:58" ht="14.25" customHeight="1">
      <c r="AS2928" s="18" t="str">
        <f t="shared" si="450"/>
        <v/>
      </c>
      <c r="AT2928" s="12" t="str">
        <f t="shared" si="451"/>
        <v/>
      </c>
      <c r="AU2928" s="19" t="str">
        <f t="shared" si="452"/>
        <v/>
      </c>
      <c r="AV2928" s="12" t="str">
        <f t="shared" si="453"/>
        <v/>
      </c>
      <c r="AW2928" s="12" t="str">
        <f t="shared" si="454"/>
        <v/>
      </c>
      <c r="AX2928" s="14" t="str">
        <f t="shared" si="455"/>
        <v/>
      </c>
      <c r="AY2928" s="14" t="str">
        <f>IF($B2928="","",COUNTIFS($B$5:$B2928,$B2928,$AT$5:$AT2928,$AT2928))</f>
        <v/>
      </c>
      <c r="AZ2928" s="14" t="str">
        <f>IF($B2928="","",COUNTIFS($B$5:$B2928,$B2928,$AV$5:$AV2928,$AV2928))</f>
        <v/>
      </c>
      <c r="BA2928" s="14" t="str">
        <f t="shared" si="456"/>
        <v/>
      </c>
      <c r="BB2928" s="14" t="str">
        <f t="shared" si="457"/>
        <v/>
      </c>
      <c r="BC2928" s="14">
        <f t="shared" si="458"/>
        <v>0</v>
      </c>
      <c r="BF2928" s="20" t="str">
        <f t="shared" si="459"/>
        <v/>
      </c>
    </row>
    <row r="2929" spans="45:58" ht="14.25" customHeight="1">
      <c r="AS2929" s="18" t="str">
        <f t="shared" si="450"/>
        <v/>
      </c>
      <c r="AT2929" s="12" t="str">
        <f t="shared" si="451"/>
        <v/>
      </c>
      <c r="AU2929" s="19" t="str">
        <f t="shared" si="452"/>
        <v/>
      </c>
      <c r="AV2929" s="12" t="str">
        <f t="shared" si="453"/>
        <v/>
      </c>
      <c r="AW2929" s="12" t="str">
        <f t="shared" si="454"/>
        <v/>
      </c>
      <c r="AX2929" s="14" t="str">
        <f t="shared" si="455"/>
        <v/>
      </c>
      <c r="AY2929" s="14" t="str">
        <f>IF($B2929="","",COUNTIFS($B$5:$B2929,$B2929,$AT$5:$AT2929,$AT2929))</f>
        <v/>
      </c>
      <c r="AZ2929" s="14" t="str">
        <f>IF($B2929="","",COUNTIFS($B$5:$B2929,$B2929,$AV$5:$AV2929,$AV2929))</f>
        <v/>
      </c>
      <c r="BA2929" s="14" t="str">
        <f t="shared" si="456"/>
        <v/>
      </c>
      <c r="BB2929" s="14" t="str">
        <f t="shared" si="457"/>
        <v/>
      </c>
      <c r="BC2929" s="14">
        <f t="shared" si="458"/>
        <v>0</v>
      </c>
      <c r="BF2929" s="20" t="str">
        <f t="shared" si="459"/>
        <v/>
      </c>
    </row>
    <row r="2930" spans="45:58" ht="14.25" customHeight="1">
      <c r="AS2930" s="18" t="str">
        <f t="shared" si="450"/>
        <v/>
      </c>
      <c r="AT2930" s="12" t="str">
        <f t="shared" si="451"/>
        <v/>
      </c>
      <c r="AU2930" s="19" t="str">
        <f t="shared" si="452"/>
        <v/>
      </c>
      <c r="AV2930" s="12" t="str">
        <f t="shared" si="453"/>
        <v/>
      </c>
      <c r="AW2930" s="12" t="str">
        <f t="shared" si="454"/>
        <v/>
      </c>
      <c r="AX2930" s="14" t="str">
        <f t="shared" si="455"/>
        <v/>
      </c>
      <c r="AY2930" s="14" t="str">
        <f>IF($B2930="","",COUNTIFS($B$5:$B2930,$B2930,$AT$5:$AT2930,$AT2930))</f>
        <v/>
      </c>
      <c r="AZ2930" s="14" t="str">
        <f>IF($B2930="","",COUNTIFS($B$5:$B2930,$B2930,$AV$5:$AV2930,$AV2930))</f>
        <v/>
      </c>
      <c r="BA2930" s="14" t="str">
        <f t="shared" si="456"/>
        <v/>
      </c>
      <c r="BB2930" s="14" t="str">
        <f t="shared" si="457"/>
        <v/>
      </c>
      <c r="BC2930" s="14">
        <f t="shared" si="458"/>
        <v>0</v>
      </c>
      <c r="BF2930" s="20" t="str">
        <f t="shared" si="459"/>
        <v/>
      </c>
    </row>
    <row r="2931" spans="45:58" ht="14.25" customHeight="1">
      <c r="AS2931" s="18" t="str">
        <f t="shared" si="450"/>
        <v/>
      </c>
      <c r="AT2931" s="12" t="str">
        <f t="shared" si="451"/>
        <v/>
      </c>
      <c r="AU2931" s="19" t="str">
        <f t="shared" si="452"/>
        <v/>
      </c>
      <c r="AV2931" s="12" t="str">
        <f t="shared" si="453"/>
        <v/>
      </c>
      <c r="AW2931" s="12" t="str">
        <f t="shared" si="454"/>
        <v/>
      </c>
      <c r="AX2931" s="14" t="str">
        <f t="shared" si="455"/>
        <v/>
      </c>
      <c r="AY2931" s="14" t="str">
        <f>IF($B2931="","",COUNTIFS($B$5:$B2931,$B2931,$AT$5:$AT2931,$AT2931))</f>
        <v/>
      </c>
      <c r="AZ2931" s="14" t="str">
        <f>IF($B2931="","",COUNTIFS($B$5:$B2931,$B2931,$AV$5:$AV2931,$AV2931))</f>
        <v/>
      </c>
      <c r="BA2931" s="14" t="str">
        <f t="shared" si="456"/>
        <v/>
      </c>
      <c r="BB2931" s="14" t="str">
        <f t="shared" si="457"/>
        <v/>
      </c>
      <c r="BC2931" s="14">
        <f t="shared" si="458"/>
        <v>0</v>
      </c>
      <c r="BF2931" s="20" t="str">
        <f t="shared" si="459"/>
        <v/>
      </c>
    </row>
    <row r="2932" spans="45:58" ht="14.25" customHeight="1">
      <c r="AS2932" s="18" t="str">
        <f t="shared" si="450"/>
        <v/>
      </c>
      <c r="AT2932" s="12" t="str">
        <f t="shared" si="451"/>
        <v/>
      </c>
      <c r="AU2932" s="19" t="str">
        <f t="shared" si="452"/>
        <v/>
      </c>
      <c r="AV2932" s="12" t="str">
        <f t="shared" si="453"/>
        <v/>
      </c>
      <c r="AW2932" s="12" t="str">
        <f t="shared" si="454"/>
        <v/>
      </c>
      <c r="AX2932" s="14" t="str">
        <f t="shared" si="455"/>
        <v/>
      </c>
      <c r="AY2932" s="14" t="str">
        <f>IF($B2932="","",COUNTIFS($B$5:$B2932,$B2932,$AT$5:$AT2932,$AT2932))</f>
        <v/>
      </c>
      <c r="AZ2932" s="14" t="str">
        <f>IF($B2932="","",COUNTIFS($B$5:$B2932,$B2932,$AV$5:$AV2932,$AV2932))</f>
        <v/>
      </c>
      <c r="BA2932" s="14" t="str">
        <f t="shared" si="456"/>
        <v/>
      </c>
      <c r="BB2932" s="14" t="str">
        <f t="shared" si="457"/>
        <v/>
      </c>
      <c r="BC2932" s="14">
        <f t="shared" si="458"/>
        <v>0</v>
      </c>
      <c r="BF2932" s="20" t="str">
        <f t="shared" si="459"/>
        <v/>
      </c>
    </row>
    <row r="2933" spans="45:58" ht="14.25" customHeight="1">
      <c r="AS2933" s="18" t="str">
        <f t="shared" si="450"/>
        <v/>
      </c>
      <c r="AT2933" s="12" t="str">
        <f t="shared" si="451"/>
        <v/>
      </c>
      <c r="AU2933" s="19" t="str">
        <f t="shared" si="452"/>
        <v/>
      </c>
      <c r="AV2933" s="12" t="str">
        <f t="shared" si="453"/>
        <v/>
      </c>
      <c r="AW2933" s="12" t="str">
        <f t="shared" si="454"/>
        <v/>
      </c>
      <c r="AX2933" s="14" t="str">
        <f t="shared" si="455"/>
        <v/>
      </c>
      <c r="AY2933" s="14" t="str">
        <f>IF($B2933="","",COUNTIFS($B$5:$B2933,$B2933,$AT$5:$AT2933,$AT2933))</f>
        <v/>
      </c>
      <c r="AZ2933" s="14" t="str">
        <f>IF($B2933="","",COUNTIFS($B$5:$B2933,$B2933,$AV$5:$AV2933,$AV2933))</f>
        <v/>
      </c>
      <c r="BA2933" s="14" t="str">
        <f t="shared" si="456"/>
        <v/>
      </c>
      <c r="BB2933" s="14" t="str">
        <f t="shared" si="457"/>
        <v/>
      </c>
      <c r="BC2933" s="14">
        <f t="shared" si="458"/>
        <v>0</v>
      </c>
      <c r="BF2933" s="20" t="str">
        <f t="shared" si="459"/>
        <v/>
      </c>
    </row>
    <row r="2934" spans="45:58" ht="14.25" customHeight="1">
      <c r="AS2934" s="18" t="str">
        <f t="shared" si="450"/>
        <v/>
      </c>
      <c r="AT2934" s="12" t="str">
        <f t="shared" si="451"/>
        <v/>
      </c>
      <c r="AU2934" s="19" t="str">
        <f t="shared" si="452"/>
        <v/>
      </c>
      <c r="AV2934" s="12" t="str">
        <f t="shared" si="453"/>
        <v/>
      </c>
      <c r="AW2934" s="12" t="str">
        <f t="shared" si="454"/>
        <v/>
      </c>
      <c r="AX2934" s="14" t="str">
        <f t="shared" si="455"/>
        <v/>
      </c>
      <c r="AY2934" s="14" t="str">
        <f>IF($B2934="","",COUNTIFS($B$5:$B2934,$B2934,$AT$5:$AT2934,$AT2934))</f>
        <v/>
      </c>
      <c r="AZ2934" s="14" t="str">
        <f>IF($B2934="","",COUNTIFS($B$5:$B2934,$B2934,$AV$5:$AV2934,$AV2934))</f>
        <v/>
      </c>
      <c r="BA2934" s="14" t="str">
        <f t="shared" si="456"/>
        <v/>
      </c>
      <c r="BB2934" s="14" t="str">
        <f t="shared" si="457"/>
        <v/>
      </c>
      <c r="BC2934" s="14">
        <f t="shared" si="458"/>
        <v>0</v>
      </c>
      <c r="BF2934" s="20" t="str">
        <f t="shared" si="459"/>
        <v/>
      </c>
    </row>
    <row r="2935" spans="45:58" ht="14.25" customHeight="1">
      <c r="AS2935" s="18" t="str">
        <f t="shared" si="450"/>
        <v/>
      </c>
      <c r="AT2935" s="12" t="str">
        <f t="shared" si="451"/>
        <v/>
      </c>
      <c r="AU2935" s="19" t="str">
        <f t="shared" si="452"/>
        <v/>
      </c>
      <c r="AV2935" s="12" t="str">
        <f t="shared" si="453"/>
        <v/>
      </c>
      <c r="AW2935" s="12" t="str">
        <f t="shared" si="454"/>
        <v/>
      </c>
      <c r="AX2935" s="14" t="str">
        <f t="shared" si="455"/>
        <v/>
      </c>
      <c r="AY2935" s="14" t="str">
        <f>IF($B2935="","",COUNTIFS($B$5:$B2935,$B2935,$AT$5:$AT2935,$AT2935))</f>
        <v/>
      </c>
      <c r="AZ2935" s="14" t="str">
        <f>IF($B2935="","",COUNTIFS($B$5:$B2935,$B2935,$AV$5:$AV2935,$AV2935))</f>
        <v/>
      </c>
      <c r="BA2935" s="14" t="str">
        <f t="shared" si="456"/>
        <v/>
      </c>
      <c r="BB2935" s="14" t="str">
        <f t="shared" si="457"/>
        <v/>
      </c>
      <c r="BC2935" s="14">
        <f t="shared" si="458"/>
        <v>0</v>
      </c>
      <c r="BF2935" s="20" t="str">
        <f t="shared" si="459"/>
        <v/>
      </c>
    </row>
    <row r="2936" spans="45:58" ht="14.25" customHeight="1">
      <c r="AS2936" s="18" t="str">
        <f t="shared" si="450"/>
        <v/>
      </c>
      <c r="AT2936" s="12" t="str">
        <f t="shared" si="451"/>
        <v/>
      </c>
      <c r="AU2936" s="19" t="str">
        <f t="shared" si="452"/>
        <v/>
      </c>
      <c r="AV2936" s="12" t="str">
        <f t="shared" si="453"/>
        <v/>
      </c>
      <c r="AW2936" s="12" t="str">
        <f t="shared" si="454"/>
        <v/>
      </c>
      <c r="AX2936" s="14" t="str">
        <f t="shared" si="455"/>
        <v/>
      </c>
      <c r="AY2936" s="14" t="str">
        <f>IF($B2936="","",COUNTIFS($B$5:$B2936,$B2936,$AT$5:$AT2936,$AT2936))</f>
        <v/>
      </c>
      <c r="AZ2936" s="14" t="str">
        <f>IF($B2936="","",COUNTIFS($B$5:$B2936,$B2936,$AV$5:$AV2936,$AV2936))</f>
        <v/>
      </c>
      <c r="BA2936" s="14" t="str">
        <f t="shared" si="456"/>
        <v/>
      </c>
      <c r="BB2936" s="14" t="str">
        <f t="shared" si="457"/>
        <v/>
      </c>
      <c r="BC2936" s="14">
        <f t="shared" si="458"/>
        <v>0</v>
      </c>
      <c r="BF2936" s="20" t="str">
        <f t="shared" si="459"/>
        <v/>
      </c>
    </row>
    <row r="2937" spans="45:58" ht="14.25" customHeight="1">
      <c r="AS2937" s="18" t="str">
        <f t="shared" si="450"/>
        <v/>
      </c>
      <c r="AT2937" s="12" t="str">
        <f t="shared" si="451"/>
        <v/>
      </c>
      <c r="AU2937" s="19" t="str">
        <f t="shared" si="452"/>
        <v/>
      </c>
      <c r="AV2937" s="12" t="str">
        <f t="shared" si="453"/>
        <v/>
      </c>
      <c r="AW2937" s="12" t="str">
        <f t="shared" si="454"/>
        <v/>
      </c>
      <c r="AX2937" s="14" t="str">
        <f t="shared" si="455"/>
        <v/>
      </c>
      <c r="AY2937" s="14" t="str">
        <f>IF($B2937="","",COUNTIFS($B$5:$B2937,$B2937,$AT$5:$AT2937,$AT2937))</f>
        <v/>
      </c>
      <c r="AZ2937" s="14" t="str">
        <f>IF($B2937="","",COUNTIFS($B$5:$B2937,$B2937,$AV$5:$AV2937,$AV2937))</f>
        <v/>
      </c>
      <c r="BA2937" s="14" t="str">
        <f t="shared" si="456"/>
        <v/>
      </c>
      <c r="BB2937" s="14" t="str">
        <f t="shared" si="457"/>
        <v/>
      </c>
      <c r="BC2937" s="14">
        <f t="shared" si="458"/>
        <v>0</v>
      </c>
      <c r="BF2937" s="20" t="str">
        <f t="shared" si="459"/>
        <v/>
      </c>
    </row>
    <row r="2938" spans="45:58" ht="14.25" customHeight="1">
      <c r="AS2938" s="18" t="str">
        <f t="shared" si="450"/>
        <v/>
      </c>
      <c r="AT2938" s="12" t="str">
        <f t="shared" si="451"/>
        <v/>
      </c>
      <c r="AU2938" s="19" t="str">
        <f t="shared" si="452"/>
        <v/>
      </c>
      <c r="AV2938" s="12" t="str">
        <f t="shared" si="453"/>
        <v/>
      </c>
      <c r="AW2938" s="12" t="str">
        <f t="shared" si="454"/>
        <v/>
      </c>
      <c r="AX2938" s="14" t="str">
        <f t="shared" si="455"/>
        <v/>
      </c>
      <c r="AY2938" s="14" t="str">
        <f>IF($B2938="","",COUNTIFS($B$5:$B2938,$B2938,$AT$5:$AT2938,$AT2938))</f>
        <v/>
      </c>
      <c r="AZ2938" s="14" t="str">
        <f>IF($B2938="","",COUNTIFS($B$5:$B2938,$B2938,$AV$5:$AV2938,$AV2938))</f>
        <v/>
      </c>
      <c r="BA2938" s="14" t="str">
        <f t="shared" si="456"/>
        <v/>
      </c>
      <c r="BB2938" s="14" t="str">
        <f t="shared" si="457"/>
        <v/>
      </c>
      <c r="BC2938" s="14">
        <f t="shared" si="458"/>
        <v>0</v>
      </c>
      <c r="BF2938" s="20" t="str">
        <f t="shared" si="459"/>
        <v/>
      </c>
    </row>
    <row r="2939" spans="45:58" ht="14.25" customHeight="1">
      <c r="AS2939" s="18" t="str">
        <f t="shared" si="450"/>
        <v/>
      </c>
      <c r="AT2939" s="12" t="str">
        <f t="shared" si="451"/>
        <v/>
      </c>
      <c r="AU2939" s="19" t="str">
        <f t="shared" si="452"/>
        <v/>
      </c>
      <c r="AV2939" s="12" t="str">
        <f t="shared" si="453"/>
        <v/>
      </c>
      <c r="AW2939" s="12" t="str">
        <f t="shared" si="454"/>
        <v/>
      </c>
      <c r="AX2939" s="14" t="str">
        <f t="shared" si="455"/>
        <v/>
      </c>
      <c r="AY2939" s="14" t="str">
        <f>IF($B2939="","",COUNTIFS($B$5:$B2939,$B2939,$AT$5:$AT2939,$AT2939))</f>
        <v/>
      </c>
      <c r="AZ2939" s="14" t="str">
        <f>IF($B2939="","",COUNTIFS($B$5:$B2939,$B2939,$AV$5:$AV2939,$AV2939))</f>
        <v/>
      </c>
      <c r="BA2939" s="14" t="str">
        <f t="shared" si="456"/>
        <v/>
      </c>
      <c r="BB2939" s="14" t="str">
        <f t="shared" si="457"/>
        <v/>
      </c>
      <c r="BC2939" s="14">
        <f t="shared" si="458"/>
        <v>0</v>
      </c>
      <c r="BF2939" s="20" t="str">
        <f t="shared" si="459"/>
        <v/>
      </c>
    </row>
    <row r="2940" spans="45:58" ht="14.25" customHeight="1">
      <c r="AS2940" s="18" t="str">
        <f t="shared" si="450"/>
        <v/>
      </c>
      <c r="AT2940" s="12" t="str">
        <f t="shared" si="451"/>
        <v/>
      </c>
      <c r="AU2940" s="19" t="str">
        <f t="shared" si="452"/>
        <v/>
      </c>
      <c r="AV2940" s="12" t="str">
        <f t="shared" si="453"/>
        <v/>
      </c>
      <c r="AW2940" s="12" t="str">
        <f t="shared" si="454"/>
        <v/>
      </c>
      <c r="AX2940" s="14" t="str">
        <f t="shared" si="455"/>
        <v/>
      </c>
      <c r="AY2940" s="14" t="str">
        <f>IF($B2940="","",COUNTIFS($B$5:$B2940,$B2940,$AT$5:$AT2940,$AT2940))</f>
        <v/>
      </c>
      <c r="AZ2940" s="14" t="str">
        <f>IF($B2940="","",COUNTIFS($B$5:$B2940,$B2940,$AV$5:$AV2940,$AV2940))</f>
        <v/>
      </c>
      <c r="BA2940" s="14" t="str">
        <f t="shared" si="456"/>
        <v/>
      </c>
      <c r="BB2940" s="14" t="str">
        <f t="shared" si="457"/>
        <v/>
      </c>
      <c r="BC2940" s="14">
        <f t="shared" si="458"/>
        <v>0</v>
      </c>
      <c r="BF2940" s="20" t="str">
        <f t="shared" si="459"/>
        <v/>
      </c>
    </row>
    <row r="2941" spans="45:58" ht="14.25" customHeight="1">
      <c r="AS2941" s="18" t="str">
        <f t="shared" si="450"/>
        <v/>
      </c>
      <c r="AT2941" s="12" t="str">
        <f t="shared" si="451"/>
        <v/>
      </c>
      <c r="AU2941" s="19" t="str">
        <f t="shared" si="452"/>
        <v/>
      </c>
      <c r="AV2941" s="12" t="str">
        <f t="shared" si="453"/>
        <v/>
      </c>
      <c r="AW2941" s="12" t="str">
        <f t="shared" si="454"/>
        <v/>
      </c>
      <c r="AX2941" s="14" t="str">
        <f t="shared" si="455"/>
        <v/>
      </c>
      <c r="AY2941" s="14" t="str">
        <f>IF($B2941="","",COUNTIFS($B$5:$B2941,$B2941,$AT$5:$AT2941,$AT2941))</f>
        <v/>
      </c>
      <c r="AZ2941" s="14" t="str">
        <f>IF($B2941="","",COUNTIFS($B$5:$B2941,$B2941,$AV$5:$AV2941,$AV2941))</f>
        <v/>
      </c>
      <c r="BA2941" s="14" t="str">
        <f t="shared" si="456"/>
        <v/>
      </c>
      <c r="BB2941" s="14" t="str">
        <f t="shared" si="457"/>
        <v/>
      </c>
      <c r="BC2941" s="14">
        <f t="shared" si="458"/>
        <v>0</v>
      </c>
      <c r="BF2941" s="20" t="str">
        <f t="shared" si="459"/>
        <v/>
      </c>
    </row>
    <row r="2942" spans="45:58" ht="14.25" customHeight="1">
      <c r="AS2942" s="18" t="str">
        <f t="shared" si="450"/>
        <v/>
      </c>
      <c r="AT2942" s="12" t="str">
        <f t="shared" si="451"/>
        <v/>
      </c>
      <c r="AU2942" s="19" t="str">
        <f t="shared" si="452"/>
        <v/>
      </c>
      <c r="AV2942" s="12" t="str">
        <f t="shared" si="453"/>
        <v/>
      </c>
      <c r="AW2942" s="12" t="str">
        <f t="shared" si="454"/>
        <v/>
      </c>
      <c r="AX2942" s="14" t="str">
        <f t="shared" si="455"/>
        <v/>
      </c>
      <c r="AY2942" s="14" t="str">
        <f>IF($B2942="","",COUNTIFS($B$5:$B2942,$B2942,$AT$5:$AT2942,$AT2942))</f>
        <v/>
      </c>
      <c r="AZ2942" s="14" t="str">
        <f>IF($B2942="","",COUNTIFS($B$5:$B2942,$B2942,$AV$5:$AV2942,$AV2942))</f>
        <v/>
      </c>
      <c r="BA2942" s="14" t="str">
        <f t="shared" si="456"/>
        <v/>
      </c>
      <c r="BB2942" s="14" t="str">
        <f t="shared" si="457"/>
        <v/>
      </c>
      <c r="BC2942" s="14">
        <f t="shared" si="458"/>
        <v>0</v>
      </c>
      <c r="BF2942" s="20" t="str">
        <f t="shared" si="459"/>
        <v/>
      </c>
    </row>
    <row r="2943" spans="45:58" ht="14.25" customHeight="1">
      <c r="AS2943" s="18" t="str">
        <f t="shared" si="450"/>
        <v/>
      </c>
      <c r="AT2943" s="12" t="str">
        <f t="shared" si="451"/>
        <v/>
      </c>
      <c r="AU2943" s="19" t="str">
        <f t="shared" si="452"/>
        <v/>
      </c>
      <c r="AV2943" s="12" t="str">
        <f t="shared" si="453"/>
        <v/>
      </c>
      <c r="AW2943" s="12" t="str">
        <f t="shared" si="454"/>
        <v/>
      </c>
      <c r="AX2943" s="14" t="str">
        <f t="shared" si="455"/>
        <v/>
      </c>
      <c r="AY2943" s="14" t="str">
        <f>IF($B2943="","",COUNTIFS($B$5:$B2943,$B2943,$AT$5:$AT2943,$AT2943))</f>
        <v/>
      </c>
      <c r="AZ2943" s="14" t="str">
        <f>IF($B2943="","",COUNTIFS($B$5:$B2943,$B2943,$AV$5:$AV2943,$AV2943))</f>
        <v/>
      </c>
      <c r="BA2943" s="14" t="str">
        <f t="shared" si="456"/>
        <v/>
      </c>
      <c r="BB2943" s="14" t="str">
        <f t="shared" si="457"/>
        <v/>
      </c>
      <c r="BC2943" s="14">
        <f t="shared" si="458"/>
        <v>0</v>
      </c>
      <c r="BF2943" s="20" t="str">
        <f t="shared" si="459"/>
        <v/>
      </c>
    </row>
    <row r="2944" spans="45:58" ht="14.25" customHeight="1">
      <c r="AS2944" s="18" t="str">
        <f t="shared" si="450"/>
        <v/>
      </c>
      <c r="AT2944" s="12" t="str">
        <f t="shared" si="451"/>
        <v/>
      </c>
      <c r="AU2944" s="19" t="str">
        <f t="shared" si="452"/>
        <v/>
      </c>
      <c r="AV2944" s="12" t="str">
        <f t="shared" si="453"/>
        <v/>
      </c>
      <c r="AW2944" s="12" t="str">
        <f t="shared" si="454"/>
        <v/>
      </c>
      <c r="AX2944" s="14" t="str">
        <f t="shared" si="455"/>
        <v/>
      </c>
      <c r="AY2944" s="14" t="str">
        <f>IF($B2944="","",COUNTIFS($B$5:$B2944,$B2944,$AT$5:$AT2944,$AT2944))</f>
        <v/>
      </c>
      <c r="AZ2944" s="14" t="str">
        <f>IF($B2944="","",COUNTIFS($B$5:$B2944,$B2944,$AV$5:$AV2944,$AV2944))</f>
        <v/>
      </c>
      <c r="BA2944" s="14" t="str">
        <f t="shared" si="456"/>
        <v/>
      </c>
      <c r="BB2944" s="14" t="str">
        <f t="shared" si="457"/>
        <v/>
      </c>
      <c r="BC2944" s="14">
        <f t="shared" si="458"/>
        <v>0</v>
      </c>
      <c r="BF2944" s="20" t="str">
        <f t="shared" si="459"/>
        <v/>
      </c>
    </row>
    <row r="2945" spans="45:58" ht="14.25" customHeight="1">
      <c r="AS2945" s="18" t="str">
        <f t="shared" si="450"/>
        <v/>
      </c>
      <c r="AT2945" s="12" t="str">
        <f t="shared" si="451"/>
        <v/>
      </c>
      <c r="AU2945" s="19" t="str">
        <f t="shared" si="452"/>
        <v/>
      </c>
      <c r="AV2945" s="12" t="str">
        <f t="shared" si="453"/>
        <v/>
      </c>
      <c r="AW2945" s="12" t="str">
        <f t="shared" si="454"/>
        <v/>
      </c>
      <c r="AX2945" s="14" t="str">
        <f t="shared" si="455"/>
        <v/>
      </c>
      <c r="AY2945" s="14" t="str">
        <f>IF($B2945="","",COUNTIFS($B$5:$B2945,$B2945,$AT$5:$AT2945,$AT2945))</f>
        <v/>
      </c>
      <c r="AZ2945" s="14" t="str">
        <f>IF($B2945="","",COUNTIFS($B$5:$B2945,$B2945,$AV$5:$AV2945,$AV2945))</f>
        <v/>
      </c>
      <c r="BA2945" s="14" t="str">
        <f t="shared" si="456"/>
        <v/>
      </c>
      <c r="BB2945" s="14" t="str">
        <f t="shared" si="457"/>
        <v/>
      </c>
      <c r="BC2945" s="14">
        <f t="shared" si="458"/>
        <v>0</v>
      </c>
      <c r="BF2945" s="20" t="str">
        <f t="shared" si="459"/>
        <v/>
      </c>
    </row>
    <row r="2946" spans="45:58" ht="14.25" customHeight="1">
      <c r="AS2946" s="18" t="str">
        <f t="shared" si="450"/>
        <v/>
      </c>
      <c r="AT2946" s="12" t="str">
        <f t="shared" si="451"/>
        <v/>
      </c>
      <c r="AU2946" s="19" t="str">
        <f t="shared" si="452"/>
        <v/>
      </c>
      <c r="AV2946" s="12" t="str">
        <f t="shared" si="453"/>
        <v/>
      </c>
      <c r="AW2946" s="12" t="str">
        <f t="shared" si="454"/>
        <v/>
      </c>
      <c r="AX2946" s="14" t="str">
        <f t="shared" si="455"/>
        <v/>
      </c>
      <c r="AY2946" s="14" t="str">
        <f>IF($B2946="","",COUNTIFS($B$5:$B2946,$B2946,$AT$5:$AT2946,$AT2946))</f>
        <v/>
      </c>
      <c r="AZ2946" s="14" t="str">
        <f>IF($B2946="","",COUNTIFS($B$5:$B2946,$B2946,$AV$5:$AV2946,$AV2946))</f>
        <v/>
      </c>
      <c r="BA2946" s="14" t="str">
        <f t="shared" si="456"/>
        <v/>
      </c>
      <c r="BB2946" s="14" t="str">
        <f t="shared" si="457"/>
        <v/>
      </c>
      <c r="BC2946" s="14">
        <f t="shared" si="458"/>
        <v>0</v>
      </c>
      <c r="BF2946" s="20" t="str">
        <f t="shared" si="459"/>
        <v/>
      </c>
    </row>
    <row r="2947" spans="45:58" ht="14.25" customHeight="1">
      <c r="AS2947" s="18" t="str">
        <f t="shared" si="450"/>
        <v/>
      </c>
      <c r="AT2947" s="12" t="str">
        <f t="shared" si="451"/>
        <v/>
      </c>
      <c r="AU2947" s="19" t="str">
        <f t="shared" si="452"/>
        <v/>
      </c>
      <c r="AV2947" s="12" t="str">
        <f t="shared" si="453"/>
        <v/>
      </c>
      <c r="AW2947" s="12" t="str">
        <f t="shared" si="454"/>
        <v/>
      </c>
      <c r="AX2947" s="14" t="str">
        <f t="shared" si="455"/>
        <v/>
      </c>
      <c r="AY2947" s="14" t="str">
        <f>IF($B2947="","",COUNTIFS($B$5:$B2947,$B2947,$AT$5:$AT2947,$AT2947))</f>
        <v/>
      </c>
      <c r="AZ2947" s="14" t="str">
        <f>IF($B2947="","",COUNTIFS($B$5:$B2947,$B2947,$AV$5:$AV2947,$AV2947))</f>
        <v/>
      </c>
      <c r="BA2947" s="14" t="str">
        <f t="shared" si="456"/>
        <v/>
      </c>
      <c r="BB2947" s="14" t="str">
        <f t="shared" si="457"/>
        <v/>
      </c>
      <c r="BC2947" s="14">
        <f t="shared" si="458"/>
        <v>0</v>
      </c>
      <c r="BF2947" s="20" t="str">
        <f t="shared" si="459"/>
        <v/>
      </c>
    </row>
    <row r="2948" spans="45:58" ht="14.25" customHeight="1">
      <c r="AS2948" s="18" t="str">
        <f t="shared" si="450"/>
        <v/>
      </c>
      <c r="AT2948" s="12" t="str">
        <f t="shared" si="451"/>
        <v/>
      </c>
      <c r="AU2948" s="19" t="str">
        <f t="shared" si="452"/>
        <v/>
      </c>
      <c r="AV2948" s="12" t="str">
        <f t="shared" si="453"/>
        <v/>
      </c>
      <c r="AW2948" s="12" t="str">
        <f t="shared" si="454"/>
        <v/>
      </c>
      <c r="AX2948" s="14" t="str">
        <f t="shared" si="455"/>
        <v/>
      </c>
      <c r="AY2948" s="14" t="str">
        <f>IF($B2948="","",COUNTIFS($B$5:$B2948,$B2948,$AT$5:$AT2948,$AT2948))</f>
        <v/>
      </c>
      <c r="AZ2948" s="14" t="str">
        <f>IF($B2948="","",COUNTIFS($B$5:$B2948,$B2948,$AV$5:$AV2948,$AV2948))</f>
        <v/>
      </c>
      <c r="BA2948" s="14" t="str">
        <f t="shared" si="456"/>
        <v/>
      </c>
      <c r="BB2948" s="14" t="str">
        <f t="shared" si="457"/>
        <v/>
      </c>
      <c r="BC2948" s="14">
        <f t="shared" si="458"/>
        <v>0</v>
      </c>
      <c r="BF2948" s="20" t="str">
        <f t="shared" si="459"/>
        <v/>
      </c>
    </row>
    <row r="2949" spans="45:58" ht="14.25" customHeight="1">
      <c r="AS2949" s="18" t="str">
        <f t="shared" ref="AS2949:AS3000" si="460">IF($B2949="","",SUM($H2949,$J2949,$L2949,$N2949,$P2949,$R2949,$T2949,$V2949,$X2949,$Z2949,$AB2949,$AD2949,$AF2949,$AH2949,$AJ2949,$AL2949,$AN2949))</f>
        <v/>
      </c>
      <c r="AT2949" s="12" t="str">
        <f t="shared" ref="AT2949:AT3000" si="461">IF($C2949="","",DATE(YEAR($C2949),MONTH($C2949),1))</f>
        <v/>
      </c>
      <c r="AU2949" s="19" t="str">
        <f t="shared" ref="AU2949:AU3000" si="462">IF($AT2949="","",TEXT($AT2949,"mmmm yyyy"))</f>
        <v/>
      </c>
      <c r="AV2949" s="12" t="str">
        <f t="shared" ref="AV2949:AV3000" si="463">IF($C2949="","",$C2949-WEEKDAY($C2949,2)+1)</f>
        <v/>
      </c>
      <c r="AW2949" s="12" t="str">
        <f t="shared" ref="AW2949:AW3000" si="464">IF($AV2949="","",$AV2949+6)</f>
        <v/>
      </c>
      <c r="AX2949" s="14" t="str">
        <f t="shared" ref="AX2949:AX3000" si="465">IF($AV2949="","",TEXT($AV2949,"dd/mm/yyyy")&amp;" - "&amp;TEXT($AW2949,"dd/mm/yyyy"))</f>
        <v/>
      </c>
      <c r="AY2949" s="14" t="str">
        <f>IF($B2949="","",COUNTIFS($B$5:$B2949,$B2949,$AT$5:$AT2949,$AT2949))</f>
        <v/>
      </c>
      <c r="AZ2949" s="14" t="str">
        <f>IF($B2949="","",COUNTIFS($B$5:$B2949,$B2949,$AV$5:$AV2949,$AV2949))</f>
        <v/>
      </c>
      <c r="BA2949" s="14" t="str">
        <f t="shared" ref="BA2949:BA3000" si="466">IF($B2949="","",TEXT($AY2949,"00")&amp;"|"&amp;$B2949&amp;"|"&amp;TEXT($AT2949,"yyyymmdd"))</f>
        <v/>
      </c>
      <c r="BB2949" s="14" t="str">
        <f t="shared" ref="BB2949:BB3000" si="467">IF($B2949="","",TEXT($AZ2949,"00")&amp;"|"&amp;$B2949&amp;"|"&amp;TEXT($AV2949,"yyyymmdd"))</f>
        <v/>
      </c>
      <c r="BC2949" s="14">
        <f t="shared" ref="BC2949:BC3000" si="468">IF(OR($AP2949="YES",$AP2949="Yes",$AP2949="Y",$AP2949=1),1,0)</f>
        <v>0</v>
      </c>
      <c r="BF2949" s="20" t="str">
        <f t="shared" ref="BF2949:BF3000" si="469">IF($C2949="","",IF($C2949&gt;=DATE(2026,6,1),"QA-2026-06",IF($C2949&gt;=DATE(2026,5,1),"May 2026+",IF($C2949&gt;=DATE(2026,4,1),"April 2026",IF($C2949&gt;=DATE(2026,3,1),"March 2026","Jan-Feb 2026")))))</f>
        <v/>
      </c>
    </row>
    <row r="2950" spans="45:58" ht="14.25" customHeight="1">
      <c r="AS2950" s="18" t="str">
        <f t="shared" si="460"/>
        <v/>
      </c>
      <c r="AT2950" s="12" t="str">
        <f t="shared" si="461"/>
        <v/>
      </c>
      <c r="AU2950" s="19" t="str">
        <f t="shared" si="462"/>
        <v/>
      </c>
      <c r="AV2950" s="12" t="str">
        <f t="shared" si="463"/>
        <v/>
      </c>
      <c r="AW2950" s="12" t="str">
        <f t="shared" si="464"/>
        <v/>
      </c>
      <c r="AX2950" s="14" t="str">
        <f t="shared" si="465"/>
        <v/>
      </c>
      <c r="AY2950" s="14" t="str">
        <f>IF($B2950="","",COUNTIFS($B$5:$B2950,$B2950,$AT$5:$AT2950,$AT2950))</f>
        <v/>
      </c>
      <c r="AZ2950" s="14" t="str">
        <f>IF($B2950="","",COUNTIFS($B$5:$B2950,$B2950,$AV$5:$AV2950,$AV2950))</f>
        <v/>
      </c>
      <c r="BA2950" s="14" t="str">
        <f t="shared" si="466"/>
        <v/>
      </c>
      <c r="BB2950" s="14" t="str">
        <f t="shared" si="467"/>
        <v/>
      </c>
      <c r="BC2950" s="14">
        <f t="shared" si="468"/>
        <v>0</v>
      </c>
      <c r="BF2950" s="20" t="str">
        <f t="shared" si="469"/>
        <v/>
      </c>
    </row>
    <row r="2951" spans="45:58" ht="14.25" customHeight="1">
      <c r="AS2951" s="18" t="str">
        <f t="shared" si="460"/>
        <v/>
      </c>
      <c r="AT2951" s="12" t="str">
        <f t="shared" si="461"/>
        <v/>
      </c>
      <c r="AU2951" s="19" t="str">
        <f t="shared" si="462"/>
        <v/>
      </c>
      <c r="AV2951" s="12" t="str">
        <f t="shared" si="463"/>
        <v/>
      </c>
      <c r="AW2951" s="12" t="str">
        <f t="shared" si="464"/>
        <v/>
      </c>
      <c r="AX2951" s="14" t="str">
        <f t="shared" si="465"/>
        <v/>
      </c>
      <c r="AY2951" s="14" t="str">
        <f>IF($B2951="","",COUNTIFS($B$5:$B2951,$B2951,$AT$5:$AT2951,$AT2951))</f>
        <v/>
      </c>
      <c r="AZ2951" s="14" t="str">
        <f>IF($B2951="","",COUNTIFS($B$5:$B2951,$B2951,$AV$5:$AV2951,$AV2951))</f>
        <v/>
      </c>
      <c r="BA2951" s="14" t="str">
        <f t="shared" si="466"/>
        <v/>
      </c>
      <c r="BB2951" s="14" t="str">
        <f t="shared" si="467"/>
        <v/>
      </c>
      <c r="BC2951" s="14">
        <f t="shared" si="468"/>
        <v>0</v>
      </c>
      <c r="BF2951" s="20" t="str">
        <f t="shared" si="469"/>
        <v/>
      </c>
    </row>
    <row r="2952" spans="45:58" ht="14.25" customHeight="1">
      <c r="AS2952" s="18" t="str">
        <f t="shared" si="460"/>
        <v/>
      </c>
      <c r="AT2952" s="12" t="str">
        <f t="shared" si="461"/>
        <v/>
      </c>
      <c r="AU2952" s="19" t="str">
        <f t="shared" si="462"/>
        <v/>
      </c>
      <c r="AV2952" s="12" t="str">
        <f t="shared" si="463"/>
        <v/>
      </c>
      <c r="AW2952" s="12" t="str">
        <f t="shared" si="464"/>
        <v/>
      </c>
      <c r="AX2952" s="14" t="str">
        <f t="shared" si="465"/>
        <v/>
      </c>
      <c r="AY2952" s="14" t="str">
        <f>IF($B2952="","",COUNTIFS($B$5:$B2952,$B2952,$AT$5:$AT2952,$AT2952))</f>
        <v/>
      </c>
      <c r="AZ2952" s="14" t="str">
        <f>IF($B2952="","",COUNTIFS($B$5:$B2952,$B2952,$AV$5:$AV2952,$AV2952))</f>
        <v/>
      </c>
      <c r="BA2952" s="14" t="str">
        <f t="shared" si="466"/>
        <v/>
      </c>
      <c r="BB2952" s="14" t="str">
        <f t="shared" si="467"/>
        <v/>
      </c>
      <c r="BC2952" s="14">
        <f t="shared" si="468"/>
        <v>0</v>
      </c>
      <c r="BF2952" s="20" t="str">
        <f t="shared" si="469"/>
        <v/>
      </c>
    </row>
    <row r="2953" spans="45:58" ht="14.25" customHeight="1">
      <c r="AS2953" s="18" t="str">
        <f t="shared" si="460"/>
        <v/>
      </c>
      <c r="AT2953" s="12" t="str">
        <f t="shared" si="461"/>
        <v/>
      </c>
      <c r="AU2953" s="19" t="str">
        <f t="shared" si="462"/>
        <v/>
      </c>
      <c r="AV2953" s="12" t="str">
        <f t="shared" si="463"/>
        <v/>
      </c>
      <c r="AW2953" s="12" t="str">
        <f t="shared" si="464"/>
        <v/>
      </c>
      <c r="AX2953" s="14" t="str">
        <f t="shared" si="465"/>
        <v/>
      </c>
      <c r="AY2953" s="14" t="str">
        <f>IF($B2953="","",COUNTIFS($B$5:$B2953,$B2953,$AT$5:$AT2953,$AT2953))</f>
        <v/>
      </c>
      <c r="AZ2953" s="14" t="str">
        <f>IF($B2953="","",COUNTIFS($B$5:$B2953,$B2953,$AV$5:$AV2953,$AV2953))</f>
        <v/>
      </c>
      <c r="BA2953" s="14" t="str">
        <f t="shared" si="466"/>
        <v/>
      </c>
      <c r="BB2953" s="14" t="str">
        <f t="shared" si="467"/>
        <v/>
      </c>
      <c r="BC2953" s="14">
        <f t="shared" si="468"/>
        <v>0</v>
      </c>
      <c r="BF2953" s="20" t="str">
        <f t="shared" si="469"/>
        <v/>
      </c>
    </row>
    <row r="2954" spans="45:58" ht="14.25" customHeight="1">
      <c r="AS2954" s="18" t="str">
        <f t="shared" si="460"/>
        <v/>
      </c>
      <c r="AT2954" s="12" t="str">
        <f t="shared" si="461"/>
        <v/>
      </c>
      <c r="AU2954" s="19" t="str">
        <f t="shared" si="462"/>
        <v/>
      </c>
      <c r="AV2954" s="12" t="str">
        <f t="shared" si="463"/>
        <v/>
      </c>
      <c r="AW2954" s="12" t="str">
        <f t="shared" si="464"/>
        <v/>
      </c>
      <c r="AX2954" s="14" t="str">
        <f t="shared" si="465"/>
        <v/>
      </c>
      <c r="AY2954" s="14" t="str">
        <f>IF($B2954="","",COUNTIFS($B$5:$B2954,$B2954,$AT$5:$AT2954,$AT2954))</f>
        <v/>
      </c>
      <c r="AZ2954" s="14" t="str">
        <f>IF($B2954="","",COUNTIFS($B$5:$B2954,$B2954,$AV$5:$AV2954,$AV2954))</f>
        <v/>
      </c>
      <c r="BA2954" s="14" t="str">
        <f t="shared" si="466"/>
        <v/>
      </c>
      <c r="BB2954" s="14" t="str">
        <f t="shared" si="467"/>
        <v/>
      </c>
      <c r="BC2954" s="14">
        <f t="shared" si="468"/>
        <v>0</v>
      </c>
      <c r="BF2954" s="20" t="str">
        <f t="shared" si="469"/>
        <v/>
      </c>
    </row>
    <row r="2955" spans="45:58" ht="14.25" customHeight="1">
      <c r="AS2955" s="18" t="str">
        <f t="shared" si="460"/>
        <v/>
      </c>
      <c r="AT2955" s="12" t="str">
        <f t="shared" si="461"/>
        <v/>
      </c>
      <c r="AU2955" s="19" t="str">
        <f t="shared" si="462"/>
        <v/>
      </c>
      <c r="AV2955" s="12" t="str">
        <f t="shared" si="463"/>
        <v/>
      </c>
      <c r="AW2955" s="12" t="str">
        <f t="shared" si="464"/>
        <v/>
      </c>
      <c r="AX2955" s="14" t="str">
        <f t="shared" si="465"/>
        <v/>
      </c>
      <c r="AY2955" s="14" t="str">
        <f>IF($B2955="","",COUNTIFS($B$5:$B2955,$B2955,$AT$5:$AT2955,$AT2955))</f>
        <v/>
      </c>
      <c r="AZ2955" s="14" t="str">
        <f>IF($B2955="","",COUNTIFS($B$5:$B2955,$B2955,$AV$5:$AV2955,$AV2955))</f>
        <v/>
      </c>
      <c r="BA2955" s="14" t="str">
        <f t="shared" si="466"/>
        <v/>
      </c>
      <c r="BB2955" s="14" t="str">
        <f t="shared" si="467"/>
        <v/>
      </c>
      <c r="BC2955" s="14">
        <f t="shared" si="468"/>
        <v>0</v>
      </c>
      <c r="BF2955" s="20" t="str">
        <f t="shared" si="469"/>
        <v/>
      </c>
    </row>
    <row r="2956" spans="45:58" ht="14.25" customHeight="1">
      <c r="AS2956" s="18" t="str">
        <f t="shared" si="460"/>
        <v/>
      </c>
      <c r="AT2956" s="12" t="str">
        <f t="shared" si="461"/>
        <v/>
      </c>
      <c r="AU2956" s="19" t="str">
        <f t="shared" si="462"/>
        <v/>
      </c>
      <c r="AV2956" s="12" t="str">
        <f t="shared" si="463"/>
        <v/>
      </c>
      <c r="AW2956" s="12" t="str">
        <f t="shared" si="464"/>
        <v/>
      </c>
      <c r="AX2956" s="14" t="str">
        <f t="shared" si="465"/>
        <v/>
      </c>
      <c r="AY2956" s="14" t="str">
        <f>IF($B2956="","",COUNTIFS($B$5:$B2956,$B2956,$AT$5:$AT2956,$AT2956))</f>
        <v/>
      </c>
      <c r="AZ2956" s="14" t="str">
        <f>IF($B2956="","",COUNTIFS($B$5:$B2956,$B2956,$AV$5:$AV2956,$AV2956))</f>
        <v/>
      </c>
      <c r="BA2956" s="14" t="str">
        <f t="shared" si="466"/>
        <v/>
      </c>
      <c r="BB2956" s="14" t="str">
        <f t="shared" si="467"/>
        <v/>
      </c>
      <c r="BC2956" s="14">
        <f t="shared" si="468"/>
        <v>0</v>
      </c>
      <c r="BF2956" s="20" t="str">
        <f t="shared" si="469"/>
        <v/>
      </c>
    </row>
    <row r="2957" spans="45:58" ht="14.25" customHeight="1">
      <c r="AS2957" s="18" t="str">
        <f t="shared" si="460"/>
        <v/>
      </c>
      <c r="AT2957" s="12" t="str">
        <f t="shared" si="461"/>
        <v/>
      </c>
      <c r="AU2957" s="19" t="str">
        <f t="shared" si="462"/>
        <v/>
      </c>
      <c r="AV2957" s="12" t="str">
        <f t="shared" si="463"/>
        <v/>
      </c>
      <c r="AW2957" s="12" t="str">
        <f t="shared" si="464"/>
        <v/>
      </c>
      <c r="AX2957" s="14" t="str">
        <f t="shared" si="465"/>
        <v/>
      </c>
      <c r="AY2957" s="14" t="str">
        <f>IF($B2957="","",COUNTIFS($B$5:$B2957,$B2957,$AT$5:$AT2957,$AT2957))</f>
        <v/>
      </c>
      <c r="AZ2957" s="14" t="str">
        <f>IF($B2957="","",COUNTIFS($B$5:$B2957,$B2957,$AV$5:$AV2957,$AV2957))</f>
        <v/>
      </c>
      <c r="BA2957" s="14" t="str">
        <f t="shared" si="466"/>
        <v/>
      </c>
      <c r="BB2957" s="14" t="str">
        <f t="shared" si="467"/>
        <v/>
      </c>
      <c r="BC2957" s="14">
        <f t="shared" si="468"/>
        <v>0</v>
      </c>
      <c r="BF2957" s="20" t="str">
        <f t="shared" si="469"/>
        <v/>
      </c>
    </row>
    <row r="2958" spans="45:58" ht="14.25" customHeight="1">
      <c r="AS2958" s="18" t="str">
        <f t="shared" si="460"/>
        <v/>
      </c>
      <c r="AT2958" s="12" t="str">
        <f t="shared" si="461"/>
        <v/>
      </c>
      <c r="AU2958" s="19" t="str">
        <f t="shared" si="462"/>
        <v/>
      </c>
      <c r="AV2958" s="12" t="str">
        <f t="shared" si="463"/>
        <v/>
      </c>
      <c r="AW2958" s="12" t="str">
        <f t="shared" si="464"/>
        <v/>
      </c>
      <c r="AX2958" s="14" t="str">
        <f t="shared" si="465"/>
        <v/>
      </c>
      <c r="AY2958" s="14" t="str">
        <f>IF($B2958="","",COUNTIFS($B$5:$B2958,$B2958,$AT$5:$AT2958,$AT2958))</f>
        <v/>
      </c>
      <c r="AZ2958" s="14" t="str">
        <f>IF($B2958="","",COUNTIFS($B$5:$B2958,$B2958,$AV$5:$AV2958,$AV2958))</f>
        <v/>
      </c>
      <c r="BA2958" s="14" t="str">
        <f t="shared" si="466"/>
        <v/>
      </c>
      <c r="BB2958" s="14" t="str">
        <f t="shared" si="467"/>
        <v/>
      </c>
      <c r="BC2958" s="14">
        <f t="shared" si="468"/>
        <v>0</v>
      </c>
      <c r="BF2958" s="20" t="str">
        <f t="shared" si="469"/>
        <v/>
      </c>
    </row>
    <row r="2959" spans="45:58" ht="14.25" customHeight="1">
      <c r="AS2959" s="18" t="str">
        <f t="shared" si="460"/>
        <v/>
      </c>
      <c r="AT2959" s="12" t="str">
        <f t="shared" si="461"/>
        <v/>
      </c>
      <c r="AU2959" s="19" t="str">
        <f t="shared" si="462"/>
        <v/>
      </c>
      <c r="AV2959" s="12" t="str">
        <f t="shared" si="463"/>
        <v/>
      </c>
      <c r="AW2959" s="12" t="str">
        <f t="shared" si="464"/>
        <v/>
      </c>
      <c r="AX2959" s="14" t="str">
        <f t="shared" si="465"/>
        <v/>
      </c>
      <c r="AY2959" s="14" t="str">
        <f>IF($B2959="","",COUNTIFS($B$5:$B2959,$B2959,$AT$5:$AT2959,$AT2959))</f>
        <v/>
      </c>
      <c r="AZ2959" s="14" t="str">
        <f>IF($B2959="","",COUNTIFS($B$5:$B2959,$B2959,$AV$5:$AV2959,$AV2959))</f>
        <v/>
      </c>
      <c r="BA2959" s="14" t="str">
        <f t="shared" si="466"/>
        <v/>
      </c>
      <c r="BB2959" s="14" t="str">
        <f t="shared" si="467"/>
        <v/>
      </c>
      <c r="BC2959" s="14">
        <f t="shared" si="468"/>
        <v>0</v>
      </c>
      <c r="BF2959" s="20" t="str">
        <f t="shared" si="469"/>
        <v/>
      </c>
    </row>
    <row r="2960" spans="45:58" ht="14.25" customHeight="1">
      <c r="AS2960" s="18" t="str">
        <f t="shared" si="460"/>
        <v/>
      </c>
      <c r="AT2960" s="12" t="str">
        <f t="shared" si="461"/>
        <v/>
      </c>
      <c r="AU2960" s="19" t="str">
        <f t="shared" si="462"/>
        <v/>
      </c>
      <c r="AV2960" s="12" t="str">
        <f t="shared" si="463"/>
        <v/>
      </c>
      <c r="AW2960" s="12" t="str">
        <f t="shared" si="464"/>
        <v/>
      </c>
      <c r="AX2960" s="14" t="str">
        <f t="shared" si="465"/>
        <v/>
      </c>
      <c r="AY2960" s="14" t="str">
        <f>IF($B2960="","",COUNTIFS($B$5:$B2960,$B2960,$AT$5:$AT2960,$AT2960))</f>
        <v/>
      </c>
      <c r="AZ2960" s="14" t="str">
        <f>IF($B2960="","",COUNTIFS($B$5:$B2960,$B2960,$AV$5:$AV2960,$AV2960))</f>
        <v/>
      </c>
      <c r="BA2960" s="14" t="str">
        <f t="shared" si="466"/>
        <v/>
      </c>
      <c r="BB2960" s="14" t="str">
        <f t="shared" si="467"/>
        <v/>
      </c>
      <c r="BC2960" s="14">
        <f t="shared" si="468"/>
        <v>0</v>
      </c>
      <c r="BF2960" s="20" t="str">
        <f t="shared" si="469"/>
        <v/>
      </c>
    </row>
    <row r="2961" spans="45:58" ht="14.25" customHeight="1">
      <c r="AS2961" s="18" t="str">
        <f t="shared" si="460"/>
        <v/>
      </c>
      <c r="AT2961" s="12" t="str">
        <f t="shared" si="461"/>
        <v/>
      </c>
      <c r="AU2961" s="19" t="str">
        <f t="shared" si="462"/>
        <v/>
      </c>
      <c r="AV2961" s="12" t="str">
        <f t="shared" si="463"/>
        <v/>
      </c>
      <c r="AW2961" s="12" t="str">
        <f t="shared" si="464"/>
        <v/>
      </c>
      <c r="AX2961" s="14" t="str">
        <f t="shared" si="465"/>
        <v/>
      </c>
      <c r="AY2961" s="14" t="str">
        <f>IF($B2961="","",COUNTIFS($B$5:$B2961,$B2961,$AT$5:$AT2961,$AT2961))</f>
        <v/>
      </c>
      <c r="AZ2961" s="14" t="str">
        <f>IF($B2961="","",COUNTIFS($B$5:$B2961,$B2961,$AV$5:$AV2961,$AV2961))</f>
        <v/>
      </c>
      <c r="BA2961" s="14" t="str">
        <f t="shared" si="466"/>
        <v/>
      </c>
      <c r="BB2961" s="14" t="str">
        <f t="shared" si="467"/>
        <v/>
      </c>
      <c r="BC2961" s="14">
        <f t="shared" si="468"/>
        <v>0</v>
      </c>
      <c r="BF2961" s="20" t="str">
        <f t="shared" si="469"/>
        <v/>
      </c>
    </row>
    <row r="2962" spans="45:58" ht="14.25" customHeight="1">
      <c r="AS2962" s="18" t="str">
        <f t="shared" si="460"/>
        <v/>
      </c>
      <c r="AT2962" s="12" t="str">
        <f t="shared" si="461"/>
        <v/>
      </c>
      <c r="AU2962" s="19" t="str">
        <f t="shared" si="462"/>
        <v/>
      </c>
      <c r="AV2962" s="12" t="str">
        <f t="shared" si="463"/>
        <v/>
      </c>
      <c r="AW2962" s="12" t="str">
        <f t="shared" si="464"/>
        <v/>
      </c>
      <c r="AX2962" s="14" t="str">
        <f t="shared" si="465"/>
        <v/>
      </c>
      <c r="AY2962" s="14" t="str">
        <f>IF($B2962="","",COUNTIFS($B$5:$B2962,$B2962,$AT$5:$AT2962,$AT2962))</f>
        <v/>
      </c>
      <c r="AZ2962" s="14" t="str">
        <f>IF($B2962="","",COUNTIFS($B$5:$B2962,$B2962,$AV$5:$AV2962,$AV2962))</f>
        <v/>
      </c>
      <c r="BA2962" s="14" t="str">
        <f t="shared" si="466"/>
        <v/>
      </c>
      <c r="BB2962" s="14" t="str">
        <f t="shared" si="467"/>
        <v/>
      </c>
      <c r="BC2962" s="14">
        <f t="shared" si="468"/>
        <v>0</v>
      </c>
      <c r="BF2962" s="20" t="str">
        <f t="shared" si="469"/>
        <v/>
      </c>
    </row>
    <row r="2963" spans="45:58" ht="14.25" customHeight="1">
      <c r="AS2963" s="18" t="str">
        <f t="shared" si="460"/>
        <v/>
      </c>
      <c r="AT2963" s="12" t="str">
        <f t="shared" si="461"/>
        <v/>
      </c>
      <c r="AU2963" s="19" t="str">
        <f t="shared" si="462"/>
        <v/>
      </c>
      <c r="AV2963" s="12" t="str">
        <f t="shared" si="463"/>
        <v/>
      </c>
      <c r="AW2963" s="12" t="str">
        <f t="shared" si="464"/>
        <v/>
      </c>
      <c r="AX2963" s="14" t="str">
        <f t="shared" si="465"/>
        <v/>
      </c>
      <c r="AY2963" s="14" t="str">
        <f>IF($B2963="","",COUNTIFS($B$5:$B2963,$B2963,$AT$5:$AT2963,$AT2963))</f>
        <v/>
      </c>
      <c r="AZ2963" s="14" t="str">
        <f>IF($B2963="","",COUNTIFS($B$5:$B2963,$B2963,$AV$5:$AV2963,$AV2963))</f>
        <v/>
      </c>
      <c r="BA2963" s="14" t="str">
        <f t="shared" si="466"/>
        <v/>
      </c>
      <c r="BB2963" s="14" t="str">
        <f t="shared" si="467"/>
        <v/>
      </c>
      <c r="BC2963" s="14">
        <f t="shared" si="468"/>
        <v>0</v>
      </c>
      <c r="BF2963" s="20" t="str">
        <f t="shared" si="469"/>
        <v/>
      </c>
    </row>
    <row r="2964" spans="45:58" ht="14.25" customHeight="1">
      <c r="AS2964" s="18" t="str">
        <f t="shared" si="460"/>
        <v/>
      </c>
      <c r="AT2964" s="12" t="str">
        <f t="shared" si="461"/>
        <v/>
      </c>
      <c r="AU2964" s="19" t="str">
        <f t="shared" si="462"/>
        <v/>
      </c>
      <c r="AV2964" s="12" t="str">
        <f t="shared" si="463"/>
        <v/>
      </c>
      <c r="AW2964" s="12" t="str">
        <f t="shared" si="464"/>
        <v/>
      </c>
      <c r="AX2964" s="14" t="str">
        <f t="shared" si="465"/>
        <v/>
      </c>
      <c r="AY2964" s="14" t="str">
        <f>IF($B2964="","",COUNTIFS($B$5:$B2964,$B2964,$AT$5:$AT2964,$AT2964))</f>
        <v/>
      </c>
      <c r="AZ2964" s="14" t="str">
        <f>IF($B2964="","",COUNTIFS($B$5:$B2964,$B2964,$AV$5:$AV2964,$AV2964))</f>
        <v/>
      </c>
      <c r="BA2964" s="14" t="str">
        <f t="shared" si="466"/>
        <v/>
      </c>
      <c r="BB2964" s="14" t="str">
        <f t="shared" si="467"/>
        <v/>
      </c>
      <c r="BC2964" s="14">
        <f t="shared" si="468"/>
        <v>0</v>
      </c>
      <c r="BF2964" s="20" t="str">
        <f t="shared" si="469"/>
        <v/>
      </c>
    </row>
    <row r="2965" spans="45:58" ht="14.25" customHeight="1">
      <c r="AS2965" s="18" t="str">
        <f t="shared" si="460"/>
        <v/>
      </c>
      <c r="AT2965" s="12" t="str">
        <f t="shared" si="461"/>
        <v/>
      </c>
      <c r="AU2965" s="19" t="str">
        <f t="shared" si="462"/>
        <v/>
      </c>
      <c r="AV2965" s="12" t="str">
        <f t="shared" si="463"/>
        <v/>
      </c>
      <c r="AW2965" s="12" t="str">
        <f t="shared" si="464"/>
        <v/>
      </c>
      <c r="AX2965" s="14" t="str">
        <f t="shared" si="465"/>
        <v/>
      </c>
      <c r="AY2965" s="14" t="str">
        <f>IF($B2965="","",COUNTIFS($B$5:$B2965,$B2965,$AT$5:$AT2965,$AT2965))</f>
        <v/>
      </c>
      <c r="AZ2965" s="14" t="str">
        <f>IF($B2965="","",COUNTIFS($B$5:$B2965,$B2965,$AV$5:$AV2965,$AV2965))</f>
        <v/>
      </c>
      <c r="BA2965" s="14" t="str">
        <f t="shared" si="466"/>
        <v/>
      </c>
      <c r="BB2965" s="14" t="str">
        <f t="shared" si="467"/>
        <v/>
      </c>
      <c r="BC2965" s="14">
        <f t="shared" si="468"/>
        <v>0</v>
      </c>
      <c r="BF2965" s="20" t="str">
        <f t="shared" si="469"/>
        <v/>
      </c>
    </row>
    <row r="2966" spans="45:58" ht="14.25" customHeight="1">
      <c r="AS2966" s="18" t="str">
        <f t="shared" si="460"/>
        <v/>
      </c>
      <c r="AT2966" s="12" t="str">
        <f t="shared" si="461"/>
        <v/>
      </c>
      <c r="AU2966" s="19" t="str">
        <f t="shared" si="462"/>
        <v/>
      </c>
      <c r="AV2966" s="12" t="str">
        <f t="shared" si="463"/>
        <v/>
      </c>
      <c r="AW2966" s="12" t="str">
        <f t="shared" si="464"/>
        <v/>
      </c>
      <c r="AX2966" s="14" t="str">
        <f t="shared" si="465"/>
        <v/>
      </c>
      <c r="AY2966" s="14" t="str">
        <f>IF($B2966="","",COUNTIFS($B$5:$B2966,$B2966,$AT$5:$AT2966,$AT2966))</f>
        <v/>
      </c>
      <c r="AZ2966" s="14" t="str">
        <f>IF($B2966="","",COUNTIFS($B$5:$B2966,$B2966,$AV$5:$AV2966,$AV2966))</f>
        <v/>
      </c>
      <c r="BA2966" s="14" t="str">
        <f t="shared" si="466"/>
        <v/>
      </c>
      <c r="BB2966" s="14" t="str">
        <f t="shared" si="467"/>
        <v/>
      </c>
      <c r="BC2966" s="14">
        <f t="shared" si="468"/>
        <v>0</v>
      </c>
      <c r="BF2966" s="20" t="str">
        <f t="shared" si="469"/>
        <v/>
      </c>
    </row>
    <row r="2967" spans="45:58" ht="14.25" customHeight="1">
      <c r="AS2967" s="18" t="str">
        <f t="shared" si="460"/>
        <v/>
      </c>
      <c r="AT2967" s="12" t="str">
        <f t="shared" si="461"/>
        <v/>
      </c>
      <c r="AU2967" s="19" t="str">
        <f t="shared" si="462"/>
        <v/>
      </c>
      <c r="AV2967" s="12" t="str">
        <f t="shared" si="463"/>
        <v/>
      </c>
      <c r="AW2967" s="12" t="str">
        <f t="shared" si="464"/>
        <v/>
      </c>
      <c r="AX2967" s="14" t="str">
        <f t="shared" si="465"/>
        <v/>
      </c>
      <c r="AY2967" s="14" t="str">
        <f>IF($B2967="","",COUNTIFS($B$5:$B2967,$B2967,$AT$5:$AT2967,$AT2967))</f>
        <v/>
      </c>
      <c r="AZ2967" s="14" t="str">
        <f>IF($B2967="","",COUNTIFS($B$5:$B2967,$B2967,$AV$5:$AV2967,$AV2967))</f>
        <v/>
      </c>
      <c r="BA2967" s="14" t="str">
        <f t="shared" si="466"/>
        <v/>
      </c>
      <c r="BB2967" s="14" t="str">
        <f t="shared" si="467"/>
        <v/>
      </c>
      <c r="BC2967" s="14">
        <f t="shared" si="468"/>
        <v>0</v>
      </c>
      <c r="BF2967" s="20" t="str">
        <f t="shared" si="469"/>
        <v/>
      </c>
    </row>
    <row r="2968" spans="45:58" ht="14.25" customHeight="1">
      <c r="AS2968" s="18" t="str">
        <f t="shared" si="460"/>
        <v/>
      </c>
      <c r="AT2968" s="12" t="str">
        <f t="shared" si="461"/>
        <v/>
      </c>
      <c r="AU2968" s="19" t="str">
        <f t="shared" si="462"/>
        <v/>
      </c>
      <c r="AV2968" s="12" t="str">
        <f t="shared" si="463"/>
        <v/>
      </c>
      <c r="AW2968" s="12" t="str">
        <f t="shared" si="464"/>
        <v/>
      </c>
      <c r="AX2968" s="14" t="str">
        <f t="shared" si="465"/>
        <v/>
      </c>
      <c r="AY2968" s="14" t="str">
        <f>IF($B2968="","",COUNTIFS($B$5:$B2968,$B2968,$AT$5:$AT2968,$AT2968))</f>
        <v/>
      </c>
      <c r="AZ2968" s="14" t="str">
        <f>IF($B2968="","",COUNTIFS($B$5:$B2968,$B2968,$AV$5:$AV2968,$AV2968))</f>
        <v/>
      </c>
      <c r="BA2968" s="14" t="str">
        <f t="shared" si="466"/>
        <v/>
      </c>
      <c r="BB2968" s="14" t="str">
        <f t="shared" si="467"/>
        <v/>
      </c>
      <c r="BC2968" s="14">
        <f t="shared" si="468"/>
        <v>0</v>
      </c>
      <c r="BF2968" s="20" t="str">
        <f t="shared" si="469"/>
        <v/>
      </c>
    </row>
    <row r="2969" spans="45:58" ht="14.25" customHeight="1">
      <c r="AS2969" s="18" t="str">
        <f t="shared" si="460"/>
        <v/>
      </c>
      <c r="AT2969" s="12" t="str">
        <f t="shared" si="461"/>
        <v/>
      </c>
      <c r="AU2969" s="19" t="str">
        <f t="shared" si="462"/>
        <v/>
      </c>
      <c r="AV2969" s="12" t="str">
        <f t="shared" si="463"/>
        <v/>
      </c>
      <c r="AW2969" s="12" t="str">
        <f t="shared" si="464"/>
        <v/>
      </c>
      <c r="AX2969" s="14" t="str">
        <f t="shared" si="465"/>
        <v/>
      </c>
      <c r="AY2969" s="14" t="str">
        <f>IF($B2969="","",COUNTIFS($B$5:$B2969,$B2969,$AT$5:$AT2969,$AT2969))</f>
        <v/>
      </c>
      <c r="AZ2969" s="14" t="str">
        <f>IF($B2969="","",COUNTIFS($B$5:$B2969,$B2969,$AV$5:$AV2969,$AV2969))</f>
        <v/>
      </c>
      <c r="BA2969" s="14" t="str">
        <f t="shared" si="466"/>
        <v/>
      </c>
      <c r="BB2969" s="14" t="str">
        <f t="shared" si="467"/>
        <v/>
      </c>
      <c r="BC2969" s="14">
        <f t="shared" si="468"/>
        <v>0</v>
      </c>
      <c r="BF2969" s="20" t="str">
        <f t="shared" si="469"/>
        <v/>
      </c>
    </row>
    <row r="2970" spans="45:58" ht="14.25" customHeight="1">
      <c r="AS2970" s="18" t="str">
        <f t="shared" si="460"/>
        <v/>
      </c>
      <c r="AT2970" s="12" t="str">
        <f t="shared" si="461"/>
        <v/>
      </c>
      <c r="AU2970" s="19" t="str">
        <f t="shared" si="462"/>
        <v/>
      </c>
      <c r="AV2970" s="12" t="str">
        <f t="shared" si="463"/>
        <v/>
      </c>
      <c r="AW2970" s="12" t="str">
        <f t="shared" si="464"/>
        <v/>
      </c>
      <c r="AX2970" s="14" t="str">
        <f t="shared" si="465"/>
        <v/>
      </c>
      <c r="AY2970" s="14" t="str">
        <f>IF($B2970="","",COUNTIFS($B$5:$B2970,$B2970,$AT$5:$AT2970,$AT2970))</f>
        <v/>
      </c>
      <c r="AZ2970" s="14" t="str">
        <f>IF($B2970="","",COUNTIFS($B$5:$B2970,$B2970,$AV$5:$AV2970,$AV2970))</f>
        <v/>
      </c>
      <c r="BA2970" s="14" t="str">
        <f t="shared" si="466"/>
        <v/>
      </c>
      <c r="BB2970" s="14" t="str">
        <f t="shared" si="467"/>
        <v/>
      </c>
      <c r="BC2970" s="14">
        <f t="shared" si="468"/>
        <v>0</v>
      </c>
      <c r="BF2970" s="20" t="str">
        <f t="shared" si="469"/>
        <v/>
      </c>
    </row>
    <row r="2971" spans="45:58" ht="14.25" customHeight="1">
      <c r="AS2971" s="18" t="str">
        <f t="shared" si="460"/>
        <v/>
      </c>
      <c r="AT2971" s="12" t="str">
        <f t="shared" si="461"/>
        <v/>
      </c>
      <c r="AU2971" s="19" t="str">
        <f t="shared" si="462"/>
        <v/>
      </c>
      <c r="AV2971" s="12" t="str">
        <f t="shared" si="463"/>
        <v/>
      </c>
      <c r="AW2971" s="12" t="str">
        <f t="shared" si="464"/>
        <v/>
      </c>
      <c r="AX2971" s="14" t="str">
        <f t="shared" si="465"/>
        <v/>
      </c>
      <c r="AY2971" s="14" t="str">
        <f>IF($B2971="","",COUNTIFS($B$5:$B2971,$B2971,$AT$5:$AT2971,$AT2971))</f>
        <v/>
      </c>
      <c r="AZ2971" s="14" t="str">
        <f>IF($B2971="","",COUNTIFS($B$5:$B2971,$B2971,$AV$5:$AV2971,$AV2971))</f>
        <v/>
      </c>
      <c r="BA2971" s="14" t="str">
        <f t="shared" si="466"/>
        <v/>
      </c>
      <c r="BB2971" s="14" t="str">
        <f t="shared" si="467"/>
        <v/>
      </c>
      <c r="BC2971" s="14">
        <f t="shared" si="468"/>
        <v>0</v>
      </c>
      <c r="BF2971" s="20" t="str">
        <f t="shared" si="469"/>
        <v/>
      </c>
    </row>
    <row r="2972" spans="45:58" ht="14.25" customHeight="1">
      <c r="AS2972" s="18" t="str">
        <f t="shared" si="460"/>
        <v/>
      </c>
      <c r="AT2972" s="12" t="str">
        <f t="shared" si="461"/>
        <v/>
      </c>
      <c r="AU2972" s="19" t="str">
        <f t="shared" si="462"/>
        <v/>
      </c>
      <c r="AV2972" s="12" t="str">
        <f t="shared" si="463"/>
        <v/>
      </c>
      <c r="AW2972" s="12" t="str">
        <f t="shared" si="464"/>
        <v/>
      </c>
      <c r="AX2972" s="14" t="str">
        <f t="shared" si="465"/>
        <v/>
      </c>
      <c r="AY2972" s="14" t="str">
        <f>IF($B2972="","",COUNTIFS($B$5:$B2972,$B2972,$AT$5:$AT2972,$AT2972))</f>
        <v/>
      </c>
      <c r="AZ2972" s="14" t="str">
        <f>IF($B2972="","",COUNTIFS($B$5:$B2972,$B2972,$AV$5:$AV2972,$AV2972))</f>
        <v/>
      </c>
      <c r="BA2972" s="14" t="str">
        <f t="shared" si="466"/>
        <v/>
      </c>
      <c r="BB2972" s="14" t="str">
        <f t="shared" si="467"/>
        <v/>
      </c>
      <c r="BC2972" s="14">
        <f t="shared" si="468"/>
        <v>0</v>
      </c>
      <c r="BF2972" s="20" t="str">
        <f t="shared" si="469"/>
        <v/>
      </c>
    </row>
    <row r="2973" spans="45:58" ht="14.25" customHeight="1">
      <c r="AS2973" s="18" t="str">
        <f t="shared" si="460"/>
        <v/>
      </c>
      <c r="AT2973" s="12" t="str">
        <f t="shared" si="461"/>
        <v/>
      </c>
      <c r="AU2973" s="19" t="str">
        <f t="shared" si="462"/>
        <v/>
      </c>
      <c r="AV2973" s="12" t="str">
        <f t="shared" si="463"/>
        <v/>
      </c>
      <c r="AW2973" s="12" t="str">
        <f t="shared" si="464"/>
        <v/>
      </c>
      <c r="AX2973" s="14" t="str">
        <f t="shared" si="465"/>
        <v/>
      </c>
      <c r="AY2973" s="14" t="str">
        <f>IF($B2973="","",COUNTIFS($B$5:$B2973,$B2973,$AT$5:$AT2973,$AT2973))</f>
        <v/>
      </c>
      <c r="AZ2973" s="14" t="str">
        <f>IF($B2973="","",COUNTIFS($B$5:$B2973,$B2973,$AV$5:$AV2973,$AV2973))</f>
        <v/>
      </c>
      <c r="BA2973" s="14" t="str">
        <f t="shared" si="466"/>
        <v/>
      </c>
      <c r="BB2973" s="14" t="str">
        <f t="shared" si="467"/>
        <v/>
      </c>
      <c r="BC2973" s="14">
        <f t="shared" si="468"/>
        <v>0</v>
      </c>
      <c r="BF2973" s="20" t="str">
        <f t="shared" si="469"/>
        <v/>
      </c>
    </row>
    <row r="2974" spans="45:58" ht="14.25" customHeight="1">
      <c r="AS2974" s="18" t="str">
        <f t="shared" si="460"/>
        <v/>
      </c>
      <c r="AT2974" s="12" t="str">
        <f t="shared" si="461"/>
        <v/>
      </c>
      <c r="AU2974" s="19" t="str">
        <f t="shared" si="462"/>
        <v/>
      </c>
      <c r="AV2974" s="12" t="str">
        <f t="shared" si="463"/>
        <v/>
      </c>
      <c r="AW2974" s="12" t="str">
        <f t="shared" si="464"/>
        <v/>
      </c>
      <c r="AX2974" s="14" t="str">
        <f t="shared" si="465"/>
        <v/>
      </c>
      <c r="AY2974" s="14" t="str">
        <f>IF($B2974="","",COUNTIFS($B$5:$B2974,$B2974,$AT$5:$AT2974,$AT2974))</f>
        <v/>
      </c>
      <c r="AZ2974" s="14" t="str">
        <f>IF($B2974="","",COUNTIFS($B$5:$B2974,$B2974,$AV$5:$AV2974,$AV2974))</f>
        <v/>
      </c>
      <c r="BA2974" s="14" t="str">
        <f t="shared" si="466"/>
        <v/>
      </c>
      <c r="BB2974" s="14" t="str">
        <f t="shared" si="467"/>
        <v/>
      </c>
      <c r="BC2974" s="14">
        <f t="shared" si="468"/>
        <v>0</v>
      </c>
      <c r="BF2974" s="20" t="str">
        <f t="shared" si="469"/>
        <v/>
      </c>
    </row>
    <row r="2975" spans="45:58" ht="14.25" customHeight="1">
      <c r="AS2975" s="18" t="str">
        <f t="shared" si="460"/>
        <v/>
      </c>
      <c r="AT2975" s="12" t="str">
        <f t="shared" si="461"/>
        <v/>
      </c>
      <c r="AU2975" s="19" t="str">
        <f t="shared" si="462"/>
        <v/>
      </c>
      <c r="AV2975" s="12" t="str">
        <f t="shared" si="463"/>
        <v/>
      </c>
      <c r="AW2975" s="12" t="str">
        <f t="shared" si="464"/>
        <v/>
      </c>
      <c r="AX2975" s="14" t="str">
        <f t="shared" si="465"/>
        <v/>
      </c>
      <c r="AY2975" s="14" t="str">
        <f>IF($B2975="","",COUNTIFS($B$5:$B2975,$B2975,$AT$5:$AT2975,$AT2975))</f>
        <v/>
      </c>
      <c r="AZ2975" s="14" t="str">
        <f>IF($B2975="","",COUNTIFS($B$5:$B2975,$B2975,$AV$5:$AV2975,$AV2975))</f>
        <v/>
      </c>
      <c r="BA2975" s="14" t="str">
        <f t="shared" si="466"/>
        <v/>
      </c>
      <c r="BB2975" s="14" t="str">
        <f t="shared" si="467"/>
        <v/>
      </c>
      <c r="BC2975" s="14">
        <f t="shared" si="468"/>
        <v>0</v>
      </c>
      <c r="BF2975" s="20" t="str">
        <f t="shared" si="469"/>
        <v/>
      </c>
    </row>
    <row r="2976" spans="45:58" ht="14.25" customHeight="1">
      <c r="AS2976" s="18" t="str">
        <f t="shared" si="460"/>
        <v/>
      </c>
      <c r="AT2976" s="12" t="str">
        <f t="shared" si="461"/>
        <v/>
      </c>
      <c r="AU2976" s="19" t="str">
        <f t="shared" si="462"/>
        <v/>
      </c>
      <c r="AV2976" s="12" t="str">
        <f t="shared" si="463"/>
        <v/>
      </c>
      <c r="AW2976" s="12" t="str">
        <f t="shared" si="464"/>
        <v/>
      </c>
      <c r="AX2976" s="14" t="str">
        <f t="shared" si="465"/>
        <v/>
      </c>
      <c r="AY2976" s="14" t="str">
        <f>IF($B2976="","",COUNTIFS($B$5:$B2976,$B2976,$AT$5:$AT2976,$AT2976))</f>
        <v/>
      </c>
      <c r="AZ2976" s="14" t="str">
        <f>IF($B2976="","",COUNTIFS($B$5:$B2976,$B2976,$AV$5:$AV2976,$AV2976))</f>
        <v/>
      </c>
      <c r="BA2976" s="14" t="str">
        <f t="shared" si="466"/>
        <v/>
      </c>
      <c r="BB2976" s="14" t="str">
        <f t="shared" si="467"/>
        <v/>
      </c>
      <c r="BC2976" s="14">
        <f t="shared" si="468"/>
        <v>0</v>
      </c>
      <c r="BF2976" s="20" t="str">
        <f t="shared" si="469"/>
        <v/>
      </c>
    </row>
    <row r="2977" spans="45:58" ht="14.25" customHeight="1">
      <c r="AS2977" s="18" t="str">
        <f t="shared" si="460"/>
        <v/>
      </c>
      <c r="AT2977" s="12" t="str">
        <f t="shared" si="461"/>
        <v/>
      </c>
      <c r="AU2977" s="19" t="str">
        <f t="shared" si="462"/>
        <v/>
      </c>
      <c r="AV2977" s="12" t="str">
        <f t="shared" si="463"/>
        <v/>
      </c>
      <c r="AW2977" s="12" t="str">
        <f t="shared" si="464"/>
        <v/>
      </c>
      <c r="AX2977" s="14" t="str">
        <f t="shared" si="465"/>
        <v/>
      </c>
      <c r="AY2977" s="14" t="str">
        <f>IF($B2977="","",COUNTIFS($B$5:$B2977,$B2977,$AT$5:$AT2977,$AT2977))</f>
        <v/>
      </c>
      <c r="AZ2977" s="14" t="str">
        <f>IF($B2977="","",COUNTIFS($B$5:$B2977,$B2977,$AV$5:$AV2977,$AV2977))</f>
        <v/>
      </c>
      <c r="BA2977" s="14" t="str">
        <f t="shared" si="466"/>
        <v/>
      </c>
      <c r="BB2977" s="14" t="str">
        <f t="shared" si="467"/>
        <v/>
      </c>
      <c r="BC2977" s="14">
        <f t="shared" si="468"/>
        <v>0</v>
      </c>
      <c r="BF2977" s="20" t="str">
        <f t="shared" si="469"/>
        <v/>
      </c>
    </row>
    <row r="2978" spans="45:58" ht="14.25" customHeight="1">
      <c r="AS2978" s="18" t="str">
        <f t="shared" si="460"/>
        <v/>
      </c>
      <c r="AT2978" s="12" t="str">
        <f t="shared" si="461"/>
        <v/>
      </c>
      <c r="AU2978" s="19" t="str">
        <f t="shared" si="462"/>
        <v/>
      </c>
      <c r="AV2978" s="12" t="str">
        <f t="shared" si="463"/>
        <v/>
      </c>
      <c r="AW2978" s="12" t="str">
        <f t="shared" si="464"/>
        <v/>
      </c>
      <c r="AX2978" s="14" t="str">
        <f t="shared" si="465"/>
        <v/>
      </c>
      <c r="AY2978" s="14" t="str">
        <f>IF($B2978="","",COUNTIFS($B$5:$B2978,$B2978,$AT$5:$AT2978,$AT2978))</f>
        <v/>
      </c>
      <c r="AZ2978" s="14" t="str">
        <f>IF($B2978="","",COUNTIFS($B$5:$B2978,$B2978,$AV$5:$AV2978,$AV2978))</f>
        <v/>
      </c>
      <c r="BA2978" s="14" t="str">
        <f t="shared" si="466"/>
        <v/>
      </c>
      <c r="BB2978" s="14" t="str">
        <f t="shared" si="467"/>
        <v/>
      </c>
      <c r="BC2978" s="14">
        <f t="shared" si="468"/>
        <v>0</v>
      </c>
      <c r="BF2978" s="20" t="str">
        <f t="shared" si="469"/>
        <v/>
      </c>
    </row>
    <row r="2979" spans="45:58" ht="14.25" customHeight="1">
      <c r="AS2979" s="18" t="str">
        <f t="shared" si="460"/>
        <v/>
      </c>
      <c r="AT2979" s="12" t="str">
        <f t="shared" si="461"/>
        <v/>
      </c>
      <c r="AU2979" s="19" t="str">
        <f t="shared" si="462"/>
        <v/>
      </c>
      <c r="AV2979" s="12" t="str">
        <f t="shared" si="463"/>
        <v/>
      </c>
      <c r="AW2979" s="12" t="str">
        <f t="shared" si="464"/>
        <v/>
      </c>
      <c r="AX2979" s="14" t="str">
        <f t="shared" si="465"/>
        <v/>
      </c>
      <c r="AY2979" s="14" t="str">
        <f>IF($B2979="","",COUNTIFS($B$5:$B2979,$B2979,$AT$5:$AT2979,$AT2979))</f>
        <v/>
      </c>
      <c r="AZ2979" s="14" t="str">
        <f>IF($B2979="","",COUNTIFS($B$5:$B2979,$B2979,$AV$5:$AV2979,$AV2979))</f>
        <v/>
      </c>
      <c r="BA2979" s="14" t="str">
        <f t="shared" si="466"/>
        <v/>
      </c>
      <c r="BB2979" s="14" t="str">
        <f t="shared" si="467"/>
        <v/>
      </c>
      <c r="BC2979" s="14">
        <f t="shared" si="468"/>
        <v>0</v>
      </c>
      <c r="BF2979" s="20" t="str">
        <f t="shared" si="469"/>
        <v/>
      </c>
    </row>
    <row r="2980" spans="45:58" ht="14.25" customHeight="1">
      <c r="AS2980" s="18" t="str">
        <f t="shared" si="460"/>
        <v/>
      </c>
      <c r="AT2980" s="12" t="str">
        <f t="shared" si="461"/>
        <v/>
      </c>
      <c r="AU2980" s="19" t="str">
        <f t="shared" si="462"/>
        <v/>
      </c>
      <c r="AV2980" s="12" t="str">
        <f t="shared" si="463"/>
        <v/>
      </c>
      <c r="AW2980" s="12" t="str">
        <f t="shared" si="464"/>
        <v/>
      </c>
      <c r="AX2980" s="14" t="str">
        <f t="shared" si="465"/>
        <v/>
      </c>
      <c r="AY2980" s="14" t="str">
        <f>IF($B2980="","",COUNTIFS($B$5:$B2980,$B2980,$AT$5:$AT2980,$AT2980))</f>
        <v/>
      </c>
      <c r="AZ2980" s="14" t="str">
        <f>IF($B2980="","",COUNTIFS($B$5:$B2980,$B2980,$AV$5:$AV2980,$AV2980))</f>
        <v/>
      </c>
      <c r="BA2980" s="14" t="str">
        <f t="shared" si="466"/>
        <v/>
      </c>
      <c r="BB2980" s="14" t="str">
        <f t="shared" si="467"/>
        <v/>
      </c>
      <c r="BC2980" s="14">
        <f t="shared" si="468"/>
        <v>0</v>
      </c>
      <c r="BF2980" s="20" t="str">
        <f t="shared" si="469"/>
        <v/>
      </c>
    </row>
    <row r="2981" spans="45:58" ht="14.25" customHeight="1">
      <c r="AS2981" s="18" t="str">
        <f t="shared" si="460"/>
        <v/>
      </c>
      <c r="AT2981" s="12" t="str">
        <f t="shared" si="461"/>
        <v/>
      </c>
      <c r="AU2981" s="19" t="str">
        <f t="shared" si="462"/>
        <v/>
      </c>
      <c r="AV2981" s="12" t="str">
        <f t="shared" si="463"/>
        <v/>
      </c>
      <c r="AW2981" s="12" t="str">
        <f t="shared" si="464"/>
        <v/>
      </c>
      <c r="AX2981" s="14" t="str">
        <f t="shared" si="465"/>
        <v/>
      </c>
      <c r="AY2981" s="14" t="str">
        <f>IF($B2981="","",COUNTIFS($B$5:$B2981,$B2981,$AT$5:$AT2981,$AT2981))</f>
        <v/>
      </c>
      <c r="AZ2981" s="14" t="str">
        <f>IF($B2981="","",COUNTIFS($B$5:$B2981,$B2981,$AV$5:$AV2981,$AV2981))</f>
        <v/>
      </c>
      <c r="BA2981" s="14" t="str">
        <f t="shared" si="466"/>
        <v/>
      </c>
      <c r="BB2981" s="14" t="str">
        <f t="shared" si="467"/>
        <v/>
      </c>
      <c r="BC2981" s="14">
        <f t="shared" si="468"/>
        <v>0</v>
      </c>
      <c r="BF2981" s="20" t="str">
        <f t="shared" si="469"/>
        <v/>
      </c>
    </row>
    <row r="2982" spans="45:58" ht="14.25" customHeight="1">
      <c r="AS2982" s="18" t="str">
        <f t="shared" si="460"/>
        <v/>
      </c>
      <c r="AT2982" s="12" t="str">
        <f t="shared" si="461"/>
        <v/>
      </c>
      <c r="AU2982" s="19" t="str">
        <f t="shared" si="462"/>
        <v/>
      </c>
      <c r="AV2982" s="12" t="str">
        <f t="shared" si="463"/>
        <v/>
      </c>
      <c r="AW2982" s="12" t="str">
        <f t="shared" si="464"/>
        <v/>
      </c>
      <c r="AX2982" s="14" t="str">
        <f t="shared" si="465"/>
        <v/>
      </c>
      <c r="AY2982" s="14" t="str">
        <f>IF($B2982="","",COUNTIFS($B$5:$B2982,$B2982,$AT$5:$AT2982,$AT2982))</f>
        <v/>
      </c>
      <c r="AZ2982" s="14" t="str">
        <f>IF($B2982="","",COUNTIFS($B$5:$B2982,$B2982,$AV$5:$AV2982,$AV2982))</f>
        <v/>
      </c>
      <c r="BA2982" s="14" t="str">
        <f t="shared" si="466"/>
        <v/>
      </c>
      <c r="BB2982" s="14" t="str">
        <f t="shared" si="467"/>
        <v/>
      </c>
      <c r="BC2982" s="14">
        <f t="shared" si="468"/>
        <v>0</v>
      </c>
      <c r="BF2982" s="20" t="str">
        <f t="shared" si="469"/>
        <v/>
      </c>
    </row>
    <row r="2983" spans="45:58" ht="14.25" customHeight="1">
      <c r="AS2983" s="18" t="str">
        <f t="shared" si="460"/>
        <v/>
      </c>
      <c r="AT2983" s="12" t="str">
        <f t="shared" si="461"/>
        <v/>
      </c>
      <c r="AU2983" s="19" t="str">
        <f t="shared" si="462"/>
        <v/>
      </c>
      <c r="AV2983" s="12" t="str">
        <f t="shared" si="463"/>
        <v/>
      </c>
      <c r="AW2983" s="12" t="str">
        <f t="shared" si="464"/>
        <v/>
      </c>
      <c r="AX2983" s="14" t="str">
        <f t="shared" si="465"/>
        <v/>
      </c>
      <c r="AY2983" s="14" t="str">
        <f>IF($B2983="","",COUNTIFS($B$5:$B2983,$B2983,$AT$5:$AT2983,$AT2983))</f>
        <v/>
      </c>
      <c r="AZ2983" s="14" t="str">
        <f>IF($B2983="","",COUNTIFS($B$5:$B2983,$B2983,$AV$5:$AV2983,$AV2983))</f>
        <v/>
      </c>
      <c r="BA2983" s="14" t="str">
        <f t="shared" si="466"/>
        <v/>
      </c>
      <c r="BB2983" s="14" t="str">
        <f t="shared" si="467"/>
        <v/>
      </c>
      <c r="BC2983" s="14">
        <f t="shared" si="468"/>
        <v>0</v>
      </c>
      <c r="BF2983" s="20" t="str">
        <f t="shared" si="469"/>
        <v/>
      </c>
    </row>
    <row r="2984" spans="45:58" ht="14.25" customHeight="1">
      <c r="AS2984" s="18" t="str">
        <f t="shared" si="460"/>
        <v/>
      </c>
      <c r="AT2984" s="12" t="str">
        <f t="shared" si="461"/>
        <v/>
      </c>
      <c r="AU2984" s="19" t="str">
        <f t="shared" si="462"/>
        <v/>
      </c>
      <c r="AV2984" s="12" t="str">
        <f t="shared" si="463"/>
        <v/>
      </c>
      <c r="AW2984" s="12" t="str">
        <f t="shared" si="464"/>
        <v/>
      </c>
      <c r="AX2984" s="14" t="str">
        <f t="shared" si="465"/>
        <v/>
      </c>
      <c r="AY2984" s="14" t="str">
        <f>IF($B2984="","",COUNTIFS($B$5:$B2984,$B2984,$AT$5:$AT2984,$AT2984))</f>
        <v/>
      </c>
      <c r="AZ2984" s="14" t="str">
        <f>IF($B2984="","",COUNTIFS($B$5:$B2984,$B2984,$AV$5:$AV2984,$AV2984))</f>
        <v/>
      </c>
      <c r="BA2984" s="14" t="str">
        <f t="shared" si="466"/>
        <v/>
      </c>
      <c r="BB2984" s="14" t="str">
        <f t="shared" si="467"/>
        <v/>
      </c>
      <c r="BC2984" s="14">
        <f t="shared" si="468"/>
        <v>0</v>
      </c>
      <c r="BF2984" s="20" t="str">
        <f t="shared" si="469"/>
        <v/>
      </c>
    </row>
    <row r="2985" spans="45:58" ht="14.25" customHeight="1">
      <c r="AS2985" s="18" t="str">
        <f t="shared" si="460"/>
        <v/>
      </c>
      <c r="AT2985" s="12" t="str">
        <f t="shared" si="461"/>
        <v/>
      </c>
      <c r="AU2985" s="19" t="str">
        <f t="shared" si="462"/>
        <v/>
      </c>
      <c r="AV2985" s="12" t="str">
        <f t="shared" si="463"/>
        <v/>
      </c>
      <c r="AW2985" s="12" t="str">
        <f t="shared" si="464"/>
        <v/>
      </c>
      <c r="AX2985" s="14" t="str">
        <f t="shared" si="465"/>
        <v/>
      </c>
      <c r="AY2985" s="14" t="str">
        <f>IF($B2985="","",COUNTIFS($B$5:$B2985,$B2985,$AT$5:$AT2985,$AT2985))</f>
        <v/>
      </c>
      <c r="AZ2985" s="14" t="str">
        <f>IF($B2985="","",COUNTIFS($B$5:$B2985,$B2985,$AV$5:$AV2985,$AV2985))</f>
        <v/>
      </c>
      <c r="BA2985" s="14" t="str">
        <f t="shared" si="466"/>
        <v/>
      </c>
      <c r="BB2985" s="14" t="str">
        <f t="shared" si="467"/>
        <v/>
      </c>
      <c r="BC2985" s="14">
        <f t="shared" si="468"/>
        <v>0</v>
      </c>
      <c r="BF2985" s="20" t="str">
        <f t="shared" si="469"/>
        <v/>
      </c>
    </row>
    <row r="2986" spans="45:58" ht="14.25" customHeight="1">
      <c r="AS2986" s="18" t="str">
        <f t="shared" si="460"/>
        <v/>
      </c>
      <c r="AT2986" s="12" t="str">
        <f t="shared" si="461"/>
        <v/>
      </c>
      <c r="AU2986" s="19" t="str">
        <f t="shared" si="462"/>
        <v/>
      </c>
      <c r="AV2986" s="12" t="str">
        <f t="shared" si="463"/>
        <v/>
      </c>
      <c r="AW2986" s="12" t="str">
        <f t="shared" si="464"/>
        <v/>
      </c>
      <c r="AX2986" s="14" t="str">
        <f t="shared" si="465"/>
        <v/>
      </c>
      <c r="AY2986" s="14" t="str">
        <f>IF($B2986="","",COUNTIFS($B$5:$B2986,$B2986,$AT$5:$AT2986,$AT2986))</f>
        <v/>
      </c>
      <c r="AZ2986" s="14" t="str">
        <f>IF($B2986="","",COUNTIFS($B$5:$B2986,$B2986,$AV$5:$AV2986,$AV2986))</f>
        <v/>
      </c>
      <c r="BA2986" s="14" t="str">
        <f t="shared" si="466"/>
        <v/>
      </c>
      <c r="BB2986" s="14" t="str">
        <f t="shared" si="467"/>
        <v/>
      </c>
      <c r="BC2986" s="14">
        <f t="shared" si="468"/>
        <v>0</v>
      </c>
      <c r="BF2986" s="20" t="str">
        <f t="shared" si="469"/>
        <v/>
      </c>
    </row>
    <row r="2987" spans="45:58" ht="14.25" customHeight="1">
      <c r="AS2987" s="18" t="str">
        <f t="shared" si="460"/>
        <v/>
      </c>
      <c r="AT2987" s="12" t="str">
        <f t="shared" si="461"/>
        <v/>
      </c>
      <c r="AU2987" s="19" t="str">
        <f t="shared" si="462"/>
        <v/>
      </c>
      <c r="AV2987" s="12" t="str">
        <f t="shared" si="463"/>
        <v/>
      </c>
      <c r="AW2987" s="12" t="str">
        <f t="shared" si="464"/>
        <v/>
      </c>
      <c r="AX2987" s="14" t="str">
        <f t="shared" si="465"/>
        <v/>
      </c>
      <c r="AY2987" s="14" t="str">
        <f>IF($B2987="","",COUNTIFS($B$5:$B2987,$B2987,$AT$5:$AT2987,$AT2987))</f>
        <v/>
      </c>
      <c r="AZ2987" s="14" t="str">
        <f>IF($B2987="","",COUNTIFS($B$5:$B2987,$B2987,$AV$5:$AV2987,$AV2987))</f>
        <v/>
      </c>
      <c r="BA2987" s="14" t="str">
        <f t="shared" si="466"/>
        <v/>
      </c>
      <c r="BB2987" s="14" t="str">
        <f t="shared" si="467"/>
        <v/>
      </c>
      <c r="BC2987" s="14">
        <f t="shared" si="468"/>
        <v>0</v>
      </c>
      <c r="BF2987" s="20" t="str">
        <f t="shared" si="469"/>
        <v/>
      </c>
    </row>
    <row r="2988" spans="45:58" ht="14.25" customHeight="1">
      <c r="AS2988" s="18" t="str">
        <f t="shared" si="460"/>
        <v/>
      </c>
      <c r="AT2988" s="12" t="str">
        <f t="shared" si="461"/>
        <v/>
      </c>
      <c r="AU2988" s="19" t="str">
        <f t="shared" si="462"/>
        <v/>
      </c>
      <c r="AV2988" s="12" t="str">
        <f t="shared" si="463"/>
        <v/>
      </c>
      <c r="AW2988" s="12" t="str">
        <f t="shared" si="464"/>
        <v/>
      </c>
      <c r="AX2988" s="14" t="str">
        <f t="shared" si="465"/>
        <v/>
      </c>
      <c r="AY2988" s="14" t="str">
        <f>IF($B2988="","",COUNTIFS($B$5:$B2988,$B2988,$AT$5:$AT2988,$AT2988))</f>
        <v/>
      </c>
      <c r="AZ2988" s="14" t="str">
        <f>IF($B2988="","",COUNTIFS($B$5:$B2988,$B2988,$AV$5:$AV2988,$AV2988))</f>
        <v/>
      </c>
      <c r="BA2988" s="14" t="str">
        <f t="shared" si="466"/>
        <v/>
      </c>
      <c r="BB2988" s="14" t="str">
        <f t="shared" si="467"/>
        <v/>
      </c>
      <c r="BC2988" s="14">
        <f t="shared" si="468"/>
        <v>0</v>
      </c>
      <c r="BF2988" s="20" t="str">
        <f t="shared" si="469"/>
        <v/>
      </c>
    </row>
    <row r="2989" spans="45:58" ht="14.25" customHeight="1">
      <c r="AS2989" s="18" t="str">
        <f t="shared" si="460"/>
        <v/>
      </c>
      <c r="AT2989" s="12" t="str">
        <f t="shared" si="461"/>
        <v/>
      </c>
      <c r="AU2989" s="19" t="str">
        <f t="shared" si="462"/>
        <v/>
      </c>
      <c r="AV2989" s="12" t="str">
        <f t="shared" si="463"/>
        <v/>
      </c>
      <c r="AW2989" s="12" t="str">
        <f t="shared" si="464"/>
        <v/>
      </c>
      <c r="AX2989" s="14" t="str">
        <f t="shared" si="465"/>
        <v/>
      </c>
      <c r="AY2989" s="14" t="str">
        <f>IF($B2989="","",COUNTIFS($B$5:$B2989,$B2989,$AT$5:$AT2989,$AT2989))</f>
        <v/>
      </c>
      <c r="AZ2989" s="14" t="str">
        <f>IF($B2989="","",COUNTIFS($B$5:$B2989,$B2989,$AV$5:$AV2989,$AV2989))</f>
        <v/>
      </c>
      <c r="BA2989" s="14" t="str">
        <f t="shared" si="466"/>
        <v/>
      </c>
      <c r="BB2989" s="14" t="str">
        <f t="shared" si="467"/>
        <v/>
      </c>
      <c r="BC2989" s="14">
        <f t="shared" si="468"/>
        <v>0</v>
      </c>
      <c r="BF2989" s="20" t="str">
        <f t="shared" si="469"/>
        <v/>
      </c>
    </row>
    <row r="2990" spans="45:58" ht="14.25" customHeight="1">
      <c r="AS2990" s="18" t="str">
        <f t="shared" si="460"/>
        <v/>
      </c>
      <c r="AT2990" s="12" t="str">
        <f t="shared" si="461"/>
        <v/>
      </c>
      <c r="AU2990" s="19" t="str">
        <f t="shared" si="462"/>
        <v/>
      </c>
      <c r="AV2990" s="12" t="str">
        <f t="shared" si="463"/>
        <v/>
      </c>
      <c r="AW2990" s="12" t="str">
        <f t="shared" si="464"/>
        <v/>
      </c>
      <c r="AX2990" s="14" t="str">
        <f t="shared" si="465"/>
        <v/>
      </c>
      <c r="AY2990" s="14" t="str">
        <f>IF($B2990="","",COUNTIFS($B$5:$B2990,$B2990,$AT$5:$AT2990,$AT2990))</f>
        <v/>
      </c>
      <c r="AZ2990" s="14" t="str">
        <f>IF($B2990="","",COUNTIFS($B$5:$B2990,$B2990,$AV$5:$AV2990,$AV2990))</f>
        <v/>
      </c>
      <c r="BA2990" s="14" t="str">
        <f t="shared" si="466"/>
        <v/>
      </c>
      <c r="BB2990" s="14" t="str">
        <f t="shared" si="467"/>
        <v/>
      </c>
      <c r="BC2990" s="14">
        <f t="shared" si="468"/>
        <v>0</v>
      </c>
      <c r="BF2990" s="20" t="str">
        <f t="shared" si="469"/>
        <v/>
      </c>
    </row>
    <row r="2991" spans="45:58" ht="14.25" customHeight="1">
      <c r="AS2991" s="18" t="str">
        <f t="shared" si="460"/>
        <v/>
      </c>
      <c r="AT2991" s="12" t="str">
        <f t="shared" si="461"/>
        <v/>
      </c>
      <c r="AU2991" s="19" t="str">
        <f t="shared" si="462"/>
        <v/>
      </c>
      <c r="AV2991" s="12" t="str">
        <f t="shared" si="463"/>
        <v/>
      </c>
      <c r="AW2991" s="12" t="str">
        <f t="shared" si="464"/>
        <v/>
      </c>
      <c r="AX2991" s="14" t="str">
        <f t="shared" si="465"/>
        <v/>
      </c>
      <c r="AY2991" s="14" t="str">
        <f>IF($B2991="","",COUNTIFS($B$5:$B2991,$B2991,$AT$5:$AT2991,$AT2991))</f>
        <v/>
      </c>
      <c r="AZ2991" s="14" t="str">
        <f>IF($B2991="","",COUNTIFS($B$5:$B2991,$B2991,$AV$5:$AV2991,$AV2991))</f>
        <v/>
      </c>
      <c r="BA2991" s="14" t="str">
        <f t="shared" si="466"/>
        <v/>
      </c>
      <c r="BB2991" s="14" t="str">
        <f t="shared" si="467"/>
        <v/>
      </c>
      <c r="BC2991" s="14">
        <f t="shared" si="468"/>
        <v>0</v>
      </c>
      <c r="BF2991" s="20" t="str">
        <f t="shared" si="469"/>
        <v/>
      </c>
    </row>
    <row r="2992" spans="45:58" ht="14.25" customHeight="1">
      <c r="AS2992" s="18" t="str">
        <f t="shared" si="460"/>
        <v/>
      </c>
      <c r="AT2992" s="12" t="str">
        <f t="shared" si="461"/>
        <v/>
      </c>
      <c r="AU2992" s="19" t="str">
        <f t="shared" si="462"/>
        <v/>
      </c>
      <c r="AV2992" s="12" t="str">
        <f t="shared" si="463"/>
        <v/>
      </c>
      <c r="AW2992" s="12" t="str">
        <f t="shared" si="464"/>
        <v/>
      </c>
      <c r="AX2992" s="14" t="str">
        <f t="shared" si="465"/>
        <v/>
      </c>
      <c r="AY2992" s="14" t="str">
        <f>IF($B2992="","",COUNTIFS($B$5:$B2992,$B2992,$AT$5:$AT2992,$AT2992))</f>
        <v/>
      </c>
      <c r="AZ2992" s="14" t="str">
        <f>IF($B2992="","",COUNTIFS($B$5:$B2992,$B2992,$AV$5:$AV2992,$AV2992))</f>
        <v/>
      </c>
      <c r="BA2992" s="14" t="str">
        <f t="shared" si="466"/>
        <v/>
      </c>
      <c r="BB2992" s="14" t="str">
        <f t="shared" si="467"/>
        <v/>
      </c>
      <c r="BC2992" s="14">
        <f t="shared" si="468"/>
        <v>0</v>
      </c>
      <c r="BF2992" s="20" t="str">
        <f t="shared" si="469"/>
        <v/>
      </c>
    </row>
    <row r="2993" spans="1:58" ht="14.25" customHeight="1">
      <c r="AS2993" s="18" t="str">
        <f t="shared" si="460"/>
        <v/>
      </c>
      <c r="AT2993" s="12" t="str">
        <f t="shared" si="461"/>
        <v/>
      </c>
      <c r="AU2993" s="19" t="str">
        <f t="shared" si="462"/>
        <v/>
      </c>
      <c r="AV2993" s="12" t="str">
        <f t="shared" si="463"/>
        <v/>
      </c>
      <c r="AW2993" s="12" t="str">
        <f t="shared" si="464"/>
        <v/>
      </c>
      <c r="AX2993" s="14" t="str">
        <f t="shared" si="465"/>
        <v/>
      </c>
      <c r="AY2993" s="14" t="str">
        <f>IF($B2993="","",COUNTIFS($B$5:$B2993,$B2993,$AT$5:$AT2993,$AT2993))</f>
        <v/>
      </c>
      <c r="AZ2993" s="14" t="str">
        <f>IF($B2993="","",COUNTIFS($B$5:$B2993,$B2993,$AV$5:$AV2993,$AV2993))</f>
        <v/>
      </c>
      <c r="BA2993" s="14" t="str">
        <f t="shared" si="466"/>
        <v/>
      </c>
      <c r="BB2993" s="14" t="str">
        <f t="shared" si="467"/>
        <v/>
      </c>
      <c r="BC2993" s="14">
        <f t="shared" si="468"/>
        <v>0</v>
      </c>
      <c r="BF2993" s="20" t="str">
        <f t="shared" si="469"/>
        <v/>
      </c>
    </row>
    <row r="2994" spans="1:58" ht="14.25" customHeight="1">
      <c r="AS2994" s="18" t="str">
        <f t="shared" si="460"/>
        <v/>
      </c>
      <c r="AT2994" s="12" t="str">
        <f t="shared" si="461"/>
        <v/>
      </c>
      <c r="AU2994" s="19" t="str">
        <f t="shared" si="462"/>
        <v/>
      </c>
      <c r="AV2994" s="12" t="str">
        <f t="shared" si="463"/>
        <v/>
      </c>
      <c r="AW2994" s="12" t="str">
        <f t="shared" si="464"/>
        <v/>
      </c>
      <c r="AX2994" s="14" t="str">
        <f t="shared" si="465"/>
        <v/>
      </c>
      <c r="AY2994" s="14" t="str">
        <f>IF($B2994="","",COUNTIFS($B$5:$B2994,$B2994,$AT$5:$AT2994,$AT2994))</f>
        <v/>
      </c>
      <c r="AZ2994" s="14" t="str">
        <f>IF($B2994="","",COUNTIFS($B$5:$B2994,$B2994,$AV$5:$AV2994,$AV2994))</f>
        <v/>
      </c>
      <c r="BA2994" s="14" t="str">
        <f t="shared" si="466"/>
        <v/>
      </c>
      <c r="BB2994" s="14" t="str">
        <f t="shared" si="467"/>
        <v/>
      </c>
      <c r="BC2994" s="14">
        <f t="shared" si="468"/>
        <v>0</v>
      </c>
      <c r="BF2994" s="20" t="str">
        <f t="shared" si="469"/>
        <v/>
      </c>
    </row>
    <row r="2995" spans="1:58" ht="14.25" customHeight="1">
      <c r="AS2995" s="18" t="str">
        <f t="shared" si="460"/>
        <v/>
      </c>
      <c r="AT2995" s="12" t="str">
        <f t="shared" si="461"/>
        <v/>
      </c>
      <c r="AU2995" s="19" t="str">
        <f t="shared" si="462"/>
        <v/>
      </c>
      <c r="AV2995" s="12" t="str">
        <f t="shared" si="463"/>
        <v/>
      </c>
      <c r="AW2995" s="12" t="str">
        <f t="shared" si="464"/>
        <v/>
      </c>
      <c r="AX2995" s="14" t="str">
        <f t="shared" si="465"/>
        <v/>
      </c>
      <c r="AY2995" s="14" t="str">
        <f>IF($B2995="","",COUNTIFS($B$5:$B2995,$B2995,$AT$5:$AT2995,$AT2995))</f>
        <v/>
      </c>
      <c r="AZ2995" s="14" t="str">
        <f>IF($B2995="","",COUNTIFS($B$5:$B2995,$B2995,$AV$5:$AV2995,$AV2995))</f>
        <v/>
      </c>
      <c r="BA2995" s="14" t="str">
        <f t="shared" si="466"/>
        <v/>
      </c>
      <c r="BB2995" s="14" t="str">
        <f t="shared" si="467"/>
        <v/>
      </c>
      <c r="BC2995" s="14">
        <f t="shared" si="468"/>
        <v>0</v>
      </c>
      <c r="BF2995" s="20" t="str">
        <f t="shared" si="469"/>
        <v/>
      </c>
    </row>
    <row r="2996" spans="1:58" ht="14.25" customHeight="1">
      <c r="AS2996" s="18" t="str">
        <f t="shared" si="460"/>
        <v/>
      </c>
      <c r="AT2996" s="12" t="str">
        <f t="shared" si="461"/>
        <v/>
      </c>
      <c r="AU2996" s="19" t="str">
        <f t="shared" si="462"/>
        <v/>
      </c>
      <c r="AV2996" s="12" t="str">
        <f t="shared" si="463"/>
        <v/>
      </c>
      <c r="AW2996" s="12" t="str">
        <f t="shared" si="464"/>
        <v/>
      </c>
      <c r="AX2996" s="14" t="str">
        <f t="shared" si="465"/>
        <v/>
      </c>
      <c r="AY2996" s="14" t="str">
        <f>IF($B2996="","",COUNTIFS($B$5:$B2996,$B2996,$AT$5:$AT2996,$AT2996))</f>
        <v/>
      </c>
      <c r="AZ2996" s="14" t="str">
        <f>IF($B2996="","",COUNTIFS($B$5:$B2996,$B2996,$AV$5:$AV2996,$AV2996))</f>
        <v/>
      </c>
      <c r="BA2996" s="14" t="str">
        <f t="shared" si="466"/>
        <v/>
      </c>
      <c r="BB2996" s="14" t="str">
        <f t="shared" si="467"/>
        <v/>
      </c>
      <c r="BC2996" s="14">
        <f t="shared" si="468"/>
        <v>0</v>
      </c>
      <c r="BF2996" s="20" t="str">
        <f t="shared" si="469"/>
        <v/>
      </c>
    </row>
    <row r="2997" spans="1:58" ht="14.25" customHeight="1">
      <c r="AS2997" s="18" t="str">
        <f t="shared" si="460"/>
        <v/>
      </c>
      <c r="AT2997" s="12" t="str">
        <f t="shared" si="461"/>
        <v/>
      </c>
      <c r="AU2997" s="19" t="str">
        <f t="shared" si="462"/>
        <v/>
      </c>
      <c r="AV2997" s="12" t="str">
        <f t="shared" si="463"/>
        <v/>
      </c>
      <c r="AW2997" s="12" t="str">
        <f t="shared" si="464"/>
        <v/>
      </c>
      <c r="AX2997" s="14" t="str">
        <f t="shared" si="465"/>
        <v/>
      </c>
      <c r="AY2997" s="14" t="str">
        <f>IF($B2997="","",COUNTIFS($B$5:$B2997,$B2997,$AT$5:$AT2997,$AT2997))</f>
        <v/>
      </c>
      <c r="AZ2997" s="14" t="str">
        <f>IF($B2997="","",COUNTIFS($B$5:$B2997,$B2997,$AV$5:$AV2997,$AV2997))</f>
        <v/>
      </c>
      <c r="BA2997" s="14" t="str">
        <f t="shared" si="466"/>
        <v/>
      </c>
      <c r="BB2997" s="14" t="str">
        <f t="shared" si="467"/>
        <v/>
      </c>
      <c r="BC2997" s="14">
        <f t="shared" si="468"/>
        <v>0</v>
      </c>
      <c r="BF2997" s="20" t="str">
        <f t="shared" si="469"/>
        <v/>
      </c>
    </row>
    <row r="2998" spans="1:58" ht="14.25" customHeight="1">
      <c r="AS2998" s="18" t="str">
        <f t="shared" si="460"/>
        <v/>
      </c>
      <c r="AT2998" s="12" t="str">
        <f t="shared" si="461"/>
        <v/>
      </c>
      <c r="AU2998" s="19" t="str">
        <f t="shared" si="462"/>
        <v/>
      </c>
      <c r="AV2998" s="12" t="str">
        <f t="shared" si="463"/>
        <v/>
      </c>
      <c r="AW2998" s="12" t="str">
        <f t="shared" si="464"/>
        <v/>
      </c>
      <c r="AX2998" s="14" t="str">
        <f t="shared" si="465"/>
        <v/>
      </c>
      <c r="AY2998" s="14" t="str">
        <f>IF($B2998="","",COUNTIFS($B$5:$B2998,$B2998,$AT$5:$AT2998,$AT2998))</f>
        <v/>
      </c>
      <c r="AZ2998" s="14" t="str">
        <f>IF($B2998="","",COUNTIFS($B$5:$B2998,$B2998,$AV$5:$AV2998,$AV2998))</f>
        <v/>
      </c>
      <c r="BA2998" s="14" t="str">
        <f t="shared" si="466"/>
        <v/>
      </c>
      <c r="BB2998" s="14" t="str">
        <f t="shared" si="467"/>
        <v/>
      </c>
      <c r="BC2998" s="14">
        <f t="shared" si="468"/>
        <v>0</v>
      </c>
      <c r="BF2998" s="20" t="str">
        <f t="shared" si="469"/>
        <v/>
      </c>
    </row>
    <row r="2999" spans="1:58" ht="14.25" customHeight="1">
      <c r="AS2999" s="18" t="str">
        <f t="shared" si="460"/>
        <v/>
      </c>
      <c r="AT2999" s="12" t="str">
        <f t="shared" si="461"/>
        <v/>
      </c>
      <c r="AU2999" s="19" t="str">
        <f t="shared" si="462"/>
        <v/>
      </c>
      <c r="AV2999" s="12" t="str">
        <f t="shared" si="463"/>
        <v/>
      </c>
      <c r="AW2999" s="12" t="str">
        <f t="shared" si="464"/>
        <v/>
      </c>
      <c r="AX2999" s="14" t="str">
        <f t="shared" si="465"/>
        <v/>
      </c>
      <c r="AY2999" s="14" t="str">
        <f>IF($B2999="","",COUNTIFS($B$5:$B2999,$B2999,$AT$5:$AT2999,$AT2999))</f>
        <v/>
      </c>
      <c r="AZ2999" s="14" t="str">
        <f>IF($B2999="","",COUNTIFS($B$5:$B2999,$B2999,$AV$5:$AV2999,$AV2999))</f>
        <v/>
      </c>
      <c r="BA2999" s="14" t="str">
        <f t="shared" si="466"/>
        <v/>
      </c>
      <c r="BB2999" s="14" t="str">
        <f t="shared" si="467"/>
        <v/>
      </c>
      <c r="BC2999" s="14">
        <f t="shared" si="468"/>
        <v>0</v>
      </c>
      <c r="BF2999" s="20" t="str">
        <f t="shared" si="469"/>
        <v/>
      </c>
    </row>
    <row r="3000" spans="1:58" ht="14.25" customHeight="1">
      <c r="AS3000" s="18" t="str">
        <f t="shared" si="460"/>
        <v/>
      </c>
      <c r="AT3000" s="12" t="str">
        <f t="shared" si="461"/>
        <v/>
      </c>
      <c r="AU3000" s="19" t="str">
        <f t="shared" si="462"/>
        <v/>
      </c>
      <c r="AV3000" s="12" t="str">
        <f t="shared" si="463"/>
        <v/>
      </c>
      <c r="AW3000" s="12" t="str">
        <f t="shared" si="464"/>
        <v/>
      </c>
      <c r="AX3000" s="14" t="str">
        <f t="shared" si="465"/>
        <v/>
      </c>
      <c r="AY3000" s="14" t="str">
        <f>IF($B3000="","",COUNTIFS($B$5:$B3000,$B3000,$AT$5:$AT3000,$AT3000))</f>
        <v/>
      </c>
      <c r="AZ3000" s="14" t="str">
        <f>IF($B3000="","",COUNTIFS($B$5:$B3000,$B3000,$AV$5:$AV3000,$AV3000))</f>
        <v/>
      </c>
      <c r="BA3000" s="14" t="str">
        <f t="shared" si="466"/>
        <v/>
      </c>
      <c r="BB3000" s="14" t="str">
        <f t="shared" si="467"/>
        <v/>
      </c>
      <c r="BC3000" s="14">
        <f t="shared" si="468"/>
        <v>0</v>
      </c>
      <c r="BF3000" s="20" t="str">
        <f t="shared" si="469"/>
        <v/>
      </c>
    </row>
    <row r="3001" spans="1:58" ht="15" customHeight="1">
      <c r="A3001" s="86">
        <v>46118.401967592603</v>
      </c>
    </row>
  </sheetData>
  <autoFilter ref="A4:BN3001" xr:uid="{00000000-0009-0000-0000-000003000000}"/>
  <mergeCells count="2">
    <mergeCell ref="A1:BF1"/>
    <mergeCell ref="A2:BF2"/>
  </mergeCells>
  <conditionalFormatting sqref="F1:F1048576">
    <cfRule type="duplicateValues" dxfId="0" priority="1"/>
  </conditionalFormatting>
  <hyperlinks>
    <hyperlink ref="G322" r:id="rId1" xr:uid="{E2BC660D-2F7C-4C66-AA95-A0AA51162B5B}"/>
    <hyperlink ref="BE322" r:id="rId2" xr:uid="{536BEB6D-DD74-40C5-A16C-DFB2BE16CD86}"/>
    <hyperlink ref="G323" r:id="rId3" xr:uid="{0E2358DB-2F6A-48F4-BB2E-FAF9CC02C143}"/>
    <hyperlink ref="BE323" r:id="rId4" xr:uid="{84829177-C42C-44BF-B3D5-0B83EBACA2D1}"/>
    <hyperlink ref="G324" r:id="rId5" xr:uid="{DCF025D4-1CB4-40A5-81AA-AC852324451D}"/>
    <hyperlink ref="BE324" r:id="rId6" xr:uid="{EE62701E-1814-491A-8A4B-870AE43DF41A}"/>
    <hyperlink ref="G325" r:id="rId7" xr:uid="{FE6208BB-B595-4371-A757-3087BE373946}"/>
    <hyperlink ref="BE325" r:id="rId8" xr:uid="{2D17EF59-87A3-4409-AFAB-226DBB251384}"/>
    <hyperlink ref="G326" r:id="rId9" xr:uid="{EE91BCE1-6BA3-46F4-9D29-D785A18CEAFB}"/>
    <hyperlink ref="BE326" r:id="rId10" xr:uid="{FF5A2963-650A-40D9-951A-6E3830A71138}"/>
    <hyperlink ref="G327" r:id="rId11" xr:uid="{8EBB69ED-6ED3-454B-BF7D-2EAD8FA8287C}"/>
    <hyperlink ref="BE327" r:id="rId12" xr:uid="{96316C16-7D48-4188-B8DA-3D62927D1AF9}"/>
    <hyperlink ref="G328" r:id="rId13" xr:uid="{91B97F8A-26B6-42FA-8136-9243B7D6DAEC}"/>
    <hyperlink ref="BE328" r:id="rId14" xr:uid="{6E30F0FF-3736-434F-A2CC-A901FD0CA9AA}"/>
    <hyperlink ref="G329" r:id="rId15" xr:uid="{E9A39232-20EB-41EC-B3F5-C78314FA635D}"/>
    <hyperlink ref="BE329" r:id="rId16" xr:uid="{69CBED34-18DF-4F1B-BCCD-7DC351E1721F}"/>
    <hyperlink ref="G330" r:id="rId17" xr:uid="{7374C749-BC7A-4A6D-91AC-BF7223C04539}"/>
    <hyperlink ref="BE330" r:id="rId18" xr:uid="{C64B5919-6DCB-4FFA-840E-0D02CDAB6D9E}"/>
    <hyperlink ref="G331" r:id="rId19" xr:uid="{A6E4A477-2A01-45EC-A1FB-D6DB11294968}"/>
    <hyperlink ref="BE331" r:id="rId20" xr:uid="{CC763295-65D1-4305-A7ED-60D7740DCAEA}"/>
    <hyperlink ref="G332" r:id="rId21" xr:uid="{281E906A-4668-4E5C-951F-B6CD0B6991F1}"/>
    <hyperlink ref="BE332" r:id="rId22" xr:uid="{F661C71B-3CF7-46BB-8E65-B1A8393AA23F}"/>
    <hyperlink ref="G333" r:id="rId23" xr:uid="{18A2AF6D-7281-49B4-A371-2FEEA61AFD8C}"/>
    <hyperlink ref="BE333" r:id="rId24" xr:uid="{07C420CA-F4C9-4EFD-B5AE-CB6790DED633}"/>
    <hyperlink ref="G334" r:id="rId25" xr:uid="{4A3A035D-D3B4-4B16-BA7D-36FF2556BECD}"/>
    <hyperlink ref="BE334" r:id="rId26" xr:uid="{948C384B-38D3-4FED-AFC9-113FA18B07FA}"/>
    <hyperlink ref="G335" r:id="rId27" xr:uid="{72CD858E-CB1E-486F-9D6A-19206BBBCB62}"/>
    <hyperlink ref="BE335" r:id="rId28" xr:uid="{D5163D6B-3E8E-4A65-951E-F5B2DAFA6CEF}"/>
    <hyperlink ref="G336" r:id="rId29" xr:uid="{843BE5E0-A10C-4834-9180-782FE2558AE2}"/>
    <hyperlink ref="BE336" r:id="rId30" xr:uid="{ADE859CA-AAFF-4DF3-8F4C-1A2080605EC6}"/>
    <hyperlink ref="G337" r:id="rId31" xr:uid="{A82D63C3-BA44-4D3F-A87D-CA47B55702EE}"/>
    <hyperlink ref="BE337" r:id="rId32" xr:uid="{1E3B0DA7-DD3C-45D3-9D15-0CBBFE38431D}"/>
    <hyperlink ref="G338" r:id="rId33" xr:uid="{F98AA6E0-3FE6-4586-B8D7-CE390F3CFDF7}"/>
    <hyperlink ref="BE338" r:id="rId34" xr:uid="{B7AE7C08-9436-4991-8DD0-CD88F1F0FB2A}"/>
    <hyperlink ref="G339" r:id="rId35" xr:uid="{1472CA70-A6D1-4E7D-8730-AE96191C07AC}"/>
    <hyperlink ref="BE339" r:id="rId36" xr:uid="{EC4F8161-4787-495C-A0A7-220B9E7595E3}"/>
    <hyperlink ref="G340" r:id="rId37" xr:uid="{5AE98439-AC14-4527-B410-D5FF74707DA5}"/>
    <hyperlink ref="BE340" r:id="rId38" xr:uid="{EA51F8DD-83DB-4AC5-B41D-11456DCF9F01}"/>
    <hyperlink ref="G341" r:id="rId39" xr:uid="{5EF30CFC-46AF-4DFF-99D5-B3E557101A71}"/>
    <hyperlink ref="BE341" r:id="rId40" xr:uid="{C8C2376E-A651-45E5-8D0F-6F4D0B3FDCC4}"/>
    <hyperlink ref="G342" r:id="rId41" xr:uid="{FB80122C-8A08-43CC-BA93-C2AFD846270C}"/>
    <hyperlink ref="G343" r:id="rId42" xr:uid="{F9484324-55FF-4958-A44F-AF214DCA271A}"/>
    <hyperlink ref="BE343" r:id="rId43" xr:uid="{51FBD8EE-254C-4AA2-BD21-5DCFC4C0A2A0}"/>
    <hyperlink ref="G344" r:id="rId44" xr:uid="{42AC2B58-F641-450A-A57E-5CC340C5ABCF}"/>
    <hyperlink ref="BE344" r:id="rId45" xr:uid="{7684F0AA-8694-459A-BD09-08529523E40C}"/>
    <hyperlink ref="G345" r:id="rId46" xr:uid="{70A9F67A-91B0-4FD6-BFFF-1EAA0B19967E}"/>
    <hyperlink ref="BE345" r:id="rId47" xr:uid="{97AB2864-695B-4C7A-B409-4E248E4D761B}"/>
    <hyperlink ref="G346" r:id="rId48" xr:uid="{8EEDDB86-77CA-4FD0-90D8-4A304FA34B2E}"/>
    <hyperlink ref="BE346" r:id="rId49" xr:uid="{84C5FE53-7E9D-40AC-B41B-1F61346F1A91}"/>
    <hyperlink ref="G347" r:id="rId50" xr:uid="{E6182F27-4DDC-4332-8A74-195BE043798F}"/>
    <hyperlink ref="BE347" r:id="rId51" xr:uid="{766B201E-8629-4DD2-B672-C2F451E639FB}"/>
    <hyperlink ref="G348" r:id="rId52" xr:uid="{E92DE3A3-C979-43C0-ACCA-44D0184FCB08}"/>
    <hyperlink ref="BE348" r:id="rId53" xr:uid="{734BD5C0-EE53-47A8-AFBD-90CB1EA40174}"/>
    <hyperlink ref="G350" r:id="rId54" xr:uid="{4547296F-0252-4C06-AD60-A1954BDD50BE}"/>
    <hyperlink ref="G355" r:id="rId55" xr:uid="{E0EE448B-3F9A-4786-9AF9-175EEF11DBF2}"/>
  </hyperlinks>
  <pageMargins left="0.25" right="0.25" top="0.4" bottom="0.4"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Songpon Phothong</dc:creator>
  <cp:lastModifiedBy>Songpon Phothong</cp:lastModifiedBy>
  <dcterms:created xsi:type="dcterms:W3CDTF">2026-06-06T16:18:02Z</dcterms:created>
  <dcterms:modified xsi:type="dcterms:W3CDTF">2026-06-06T16:18:50Z</dcterms:modified>
</cp:coreProperties>
</file>