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5440" windowHeight="12210"/>
  </bookViews>
  <sheets>
    <sheet name="집행보고서" sheetId="1" r:id="rId1"/>
  </sheets>
  <calcPr calcId="124519"/>
</workbook>
</file>

<file path=xl/calcChain.xml><?xml version="1.0" encoding="utf-8"?>
<calcChain xmlns="http://schemas.openxmlformats.org/spreadsheetml/2006/main">
  <c r="C20" i="1"/>
  <c r="G25"/>
  <c r="G23"/>
  <c r="K30"/>
  <c r="K20" l="1"/>
</calcChain>
</file>

<file path=xl/sharedStrings.xml><?xml version="1.0" encoding="utf-8"?>
<sst xmlns="http://schemas.openxmlformats.org/spreadsheetml/2006/main" count="56" uniqueCount="53">
  <si>
    <t>금액</t>
  </si>
  <si>
    <t>분과장</t>
  </si>
  <si>
    <t>-</t>
  </si>
  <si>
    <t>단가</t>
  </si>
  <si>
    <t>수량</t>
  </si>
  <si>
    <t>예산</t>
  </si>
  <si>
    <t>사무장</t>
  </si>
  <si>
    <t>비고</t>
  </si>
  <si>
    <t>–전례단 회합 및 복음말씀 읽기</t>
  </si>
  <si>
    <t xml:space="preserve"> 천주교 서울대교구 대치4동 성당</t>
  </si>
  <si>
    <t>010-8715-3114</t>
  </si>
  <si>
    <t>010-6210-5039</t>
  </si>
  <si>
    <t>주관단체</t>
  </si>
  <si>
    <t>결
산</t>
  </si>
  <si>
    <t>장    소</t>
  </si>
  <si>
    <t>일    시</t>
  </si>
  <si>
    <t>문서번호</t>
  </si>
  <si>
    <t xml:space="preserve">       </t>
  </si>
  <si>
    <t>목    적</t>
  </si>
  <si>
    <t>단 체 장</t>
  </si>
  <si>
    <t>세 부 내 역</t>
  </si>
  <si>
    <t>참가인원</t>
  </si>
  <si>
    <t>연 락 처</t>
  </si>
  <si>
    <t>사목회장</t>
  </si>
  <si>
    <t>합   계</t>
  </si>
  <si>
    <t>본당보조</t>
  </si>
  <si>
    <t>결
재</t>
  </si>
  <si>
    <t>기 안 자</t>
  </si>
  <si>
    <t>자체예산</t>
  </si>
  <si>
    <t>주임신부</t>
  </si>
  <si>
    <t>참가대상</t>
  </si>
  <si>
    <t>협조단체</t>
  </si>
  <si>
    <t>행 사 명</t>
  </si>
  <si>
    <t>지도수녀</t>
  </si>
  <si>
    <t>경 과
보 고</t>
  </si>
  <si>
    <t>월례회의 및 회합</t>
  </si>
  <si>
    <t>결
산
내
역</t>
  </si>
  <si>
    <t>2017-04</t>
    <phoneticPr fontId="3" type="noConversion"/>
  </si>
  <si>
    <t>(04)월 청년 전례단 활동비</t>
    <phoneticPr fontId="3" type="noConversion"/>
  </si>
  <si>
    <t xml:space="preserve">청년 LECTOR 전례단 </t>
    <phoneticPr fontId="3" type="noConversion"/>
  </si>
  <si>
    <t>손해창(라파엘)       (인)</t>
    <phoneticPr fontId="3" type="noConversion"/>
  </si>
  <si>
    <t>홍순욱(스테파노)     (인)</t>
    <phoneticPr fontId="3" type="noConversion"/>
  </si>
  <si>
    <t>청년 LECTOR 단원</t>
    <phoneticPr fontId="3" type="noConversion"/>
  </si>
  <si>
    <t>총 12명</t>
    <phoneticPr fontId="3" type="noConversion"/>
  </si>
  <si>
    <t>-군복무청년 부활선물 구매/배송</t>
    <phoneticPr fontId="3" type="noConversion"/>
  </si>
  <si>
    <t>(2017)년  (04)월 (01)일부터     ~    (2017)년  (04)월 (30)일까지</t>
    <phoneticPr fontId="3" type="noConversion"/>
  </si>
  <si>
    <t>대치 4동 천주교 성당</t>
    <phoneticPr fontId="3" type="noConversion"/>
  </si>
  <si>
    <t>(04)월 청년 전례단 활동보고</t>
    <phoneticPr fontId="3" type="noConversion"/>
  </si>
  <si>
    <t>04월13일,23일, 30일</t>
    <phoneticPr fontId="3" type="noConversion"/>
  </si>
  <si>
    <t>3명</t>
    <phoneticPr fontId="3" type="noConversion"/>
  </si>
  <si>
    <t>군복무청년 부활선물 / 배송비</t>
    <phoneticPr fontId="3" type="noConversion"/>
  </si>
  <si>
    <r>
      <rPr>
        <b/>
        <sz val="18"/>
        <color rgb="FF000000"/>
        <rFont val="함초롬돋음"/>
        <family val="3"/>
        <charset val="129"/>
      </rPr>
      <t>예 산 집 행 보 고 서</t>
    </r>
    <r>
      <rPr>
        <sz val="11"/>
        <color rgb="FF000000"/>
        <rFont val="함초롬돋음"/>
        <family val="3"/>
        <charset val="129"/>
      </rPr>
      <t xml:space="preserve">
2017년  05월 07일</t>
    </r>
    <phoneticPr fontId="3" type="noConversion"/>
  </si>
  <si>
    <t>월례회의 및 식사</t>
    <phoneticPr fontId="3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</si>
</sst>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13">
    <font>
      <sz val="11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20"/>
      <color rgb="FF000000"/>
      <name val="함초롬돋음"/>
      <family val="3"/>
      <charset val="129"/>
    </font>
    <font>
      <sz val="11"/>
      <color rgb="FF000000"/>
      <name val="함초롬돋음"/>
      <family val="3"/>
      <charset val="129"/>
    </font>
    <font>
      <b/>
      <sz val="12"/>
      <color rgb="FF000000"/>
      <name val="함초롬돋음"/>
      <family val="3"/>
      <charset val="129"/>
    </font>
    <font>
      <b/>
      <sz val="11"/>
      <color rgb="FF000000"/>
      <name val="함초롬돋음"/>
      <family val="3"/>
      <charset val="129"/>
    </font>
    <font>
      <sz val="10"/>
      <color rgb="FF000000"/>
      <name val="함초롬돋음"/>
      <family val="3"/>
      <charset val="129"/>
    </font>
    <font>
      <sz val="12"/>
      <color rgb="FF000000"/>
      <name val="함초롬돋음"/>
      <family val="3"/>
      <charset val="129"/>
    </font>
    <font>
      <b/>
      <sz val="18"/>
      <color rgb="FF000000"/>
      <name val="함초롬돋음"/>
      <family val="3"/>
      <charset val="129"/>
    </font>
    <font>
      <sz val="9"/>
      <color rgb="FF000000"/>
      <name val="함초롬돋음"/>
      <family val="3"/>
      <charset val="129"/>
    </font>
    <font>
      <sz val="10.5"/>
      <color rgb="FF000000"/>
      <name val="함초롬돋음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</cellStyleXfs>
  <cellXfs count="93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3" applyNumberFormat="1" applyFont="1" applyBorder="1">
      <alignment vertical="center"/>
    </xf>
    <xf numFmtId="0" fontId="5" fillId="0" borderId="0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3" applyNumberFormat="1" applyFont="1" applyFill="1" applyBorder="1" applyAlignment="1" applyProtection="1">
      <alignment vertical="center"/>
    </xf>
    <xf numFmtId="0" fontId="7" fillId="0" borderId="6" xfId="0" applyFont="1" applyBorder="1" applyAlignment="1">
      <alignment vertical="center" wrapText="1"/>
    </xf>
    <xf numFmtId="41" fontId="5" fillId="0" borderId="6" xfId="1" applyNumberFormat="1" applyFont="1" applyFill="1" applyBorder="1" applyAlignment="1" applyProtection="1">
      <alignment horizontal="right" vertical="center"/>
    </xf>
    <xf numFmtId="41" fontId="5" fillId="0" borderId="2" xfId="1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/>
    </xf>
    <xf numFmtId="41" fontId="5" fillId="0" borderId="1" xfId="1" applyFont="1" applyBorder="1" applyAlignment="1">
      <alignment vertical="center"/>
    </xf>
    <xf numFmtId="41" fontId="5" fillId="0" borderId="0" xfId="0" applyNumberFormat="1" applyFont="1">
      <alignment vertical="center"/>
    </xf>
    <xf numFmtId="0" fontId="8" fillId="0" borderId="0" xfId="0" applyFont="1" applyAlignment="1">
      <alignment horizontal="justify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41" fontId="5" fillId="0" borderId="1" xfId="1" quotePrefix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center" vertical="center"/>
    </xf>
    <xf numFmtId="41" fontId="5" fillId="0" borderId="0" xfId="1" quotePrefix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2" fontId="5" fillId="0" borderId="1" xfId="1" applyNumberFormat="1" applyFont="1" applyBorder="1" applyAlignment="1">
      <alignment vertical="center"/>
    </xf>
    <xf numFmtId="41" fontId="5" fillId="0" borderId="4" xfId="1" applyFont="1" applyBorder="1" applyAlignment="1">
      <alignment horizontal="center" vertical="center"/>
    </xf>
    <xf numFmtId="41" fontId="5" fillId="0" borderId="5" xfId="1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42" fontId="5" fillId="0" borderId="4" xfId="1" applyNumberFormat="1" applyFont="1" applyBorder="1" applyAlignment="1">
      <alignment horizontal="center" vertical="center"/>
    </xf>
    <xf numFmtId="42" fontId="5" fillId="0" borderId="5" xfId="1" applyNumberFormat="1" applyFont="1" applyBorder="1" applyAlignment="1">
      <alignment horizontal="center" vertical="center"/>
    </xf>
    <xf numFmtId="42" fontId="5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5" fillId="0" borderId="13" xfId="0" quotePrefix="1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41" fontId="7" fillId="0" borderId="4" xfId="0" applyNumberFormat="1" applyFont="1" applyBorder="1" applyAlignment="1">
      <alignment horizontal="center" vertical="center"/>
    </xf>
    <xf numFmtId="42" fontId="5" fillId="0" borderId="4" xfId="0" applyNumberFormat="1" applyFont="1" applyBorder="1" applyAlignment="1">
      <alignment horizontal="center" vertical="center"/>
    </xf>
    <xf numFmtId="42" fontId="5" fillId="0" borderId="5" xfId="0" applyNumberFormat="1" applyFont="1" applyBorder="1" applyAlignment="1">
      <alignment horizontal="center" vertical="center"/>
    </xf>
    <xf numFmtId="42" fontId="5" fillId="0" borderId="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41" fontId="5" fillId="0" borderId="1" xfId="1" applyFont="1" applyBorder="1" applyAlignment="1">
      <alignment horizontal="left" vertical="center"/>
    </xf>
    <xf numFmtId="41" fontId="9" fillId="0" borderId="1" xfId="1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42" fontId="5" fillId="0" borderId="8" xfId="1" applyNumberFormat="1" applyFont="1" applyFill="1" applyBorder="1" applyAlignment="1" applyProtection="1">
      <alignment vertical="center"/>
    </xf>
    <xf numFmtId="42" fontId="5" fillId="0" borderId="7" xfId="1" applyNumberFormat="1" applyFont="1" applyFill="1" applyBorder="1" applyAlignment="1" applyProtection="1">
      <alignment vertical="center"/>
    </xf>
    <xf numFmtId="41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Font="1" applyBorder="1" applyAlignment="1">
      <alignment horizontal="left" vertical="center"/>
    </xf>
    <xf numFmtId="42" fontId="5" fillId="0" borderId="9" xfId="1" applyNumberFormat="1" applyFont="1" applyFill="1" applyBorder="1" applyAlignment="1" applyProtection="1">
      <alignment horizontal="right" vertical="center"/>
    </xf>
    <xf numFmtId="42" fontId="5" fillId="0" borderId="10" xfId="1" applyNumberFormat="1" applyFont="1" applyFill="1" applyBorder="1" applyAlignment="1" applyProtection="1">
      <alignment horizontal="right" vertical="center"/>
    </xf>
    <xf numFmtId="42" fontId="5" fillId="0" borderId="11" xfId="1" applyNumberFormat="1" applyFont="1" applyFill="1" applyBorder="1" applyAlignment="1" applyProtection="1">
      <alignment horizontal="right" vertical="center"/>
    </xf>
    <xf numFmtId="42" fontId="5" fillId="0" borderId="12" xfId="1" applyNumberFormat="1" applyFont="1" applyFill="1" applyBorder="1" applyAlignment="1" applyProtection="1">
      <alignment horizontal="right" vertical="center"/>
    </xf>
    <xf numFmtId="176" fontId="11" fillId="0" borderId="1" xfId="0" applyNumberFormat="1" applyFont="1" applyFill="1" applyBorder="1" applyAlignment="1" applyProtection="1">
      <alignment horizontal="center" vertical="center" wrapText="1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R37"/>
  <sheetViews>
    <sheetView tabSelected="1" topLeftCell="A4" workbookViewId="0">
      <selection activeCell="C25" sqref="C25:F25"/>
    </sheetView>
  </sheetViews>
  <sheetFormatPr defaultColWidth="9" defaultRowHeight="13.5"/>
  <cols>
    <col min="1" max="1" width="3.140625" style="2" customWidth="1"/>
    <col min="2" max="2" width="6.7109375" style="2" customWidth="1"/>
    <col min="3" max="3" width="11.42578125" style="2" customWidth="1"/>
    <col min="4" max="4" width="8.28515625" style="2" customWidth="1"/>
    <col min="5" max="5" width="0.140625" style="2" customWidth="1"/>
    <col min="6" max="6" width="10.42578125" style="2" customWidth="1"/>
    <col min="7" max="7" width="3.42578125" style="2" customWidth="1"/>
    <col min="8" max="8" width="9.28515625" style="2" customWidth="1"/>
    <col min="9" max="9" width="0.140625" style="2" hidden="1" customWidth="1"/>
    <col min="10" max="10" width="10" style="2" customWidth="1"/>
    <col min="11" max="11" width="12.42578125" style="2" customWidth="1"/>
    <col min="12" max="12" width="0.85546875" style="2" hidden="1" customWidth="1"/>
    <col min="13" max="13" width="10.7109375" style="2" customWidth="1"/>
    <col min="14" max="14" width="0.85546875" style="2" hidden="1" customWidth="1"/>
    <col min="15" max="15" width="0.7109375" style="2" customWidth="1"/>
    <col min="16" max="16" width="9" style="2"/>
    <col min="17" max="17" width="31.28515625" style="2" customWidth="1"/>
    <col min="18" max="16384" width="9" style="2"/>
  </cols>
  <sheetData>
    <row r="2" spans="1:18" ht="24" customHeight="1">
      <c r="A2" s="39" t="s">
        <v>51</v>
      </c>
      <c r="B2" s="40"/>
      <c r="C2" s="40"/>
      <c r="D2" s="40"/>
      <c r="E2" s="40"/>
      <c r="F2" s="40"/>
      <c r="G2" s="41" t="s">
        <v>26</v>
      </c>
      <c r="H2" s="42" t="s">
        <v>6</v>
      </c>
      <c r="I2" s="42"/>
      <c r="J2" s="1" t="s">
        <v>1</v>
      </c>
      <c r="K2" s="42" t="s">
        <v>23</v>
      </c>
      <c r="L2" s="42"/>
      <c r="M2" s="42" t="s">
        <v>29</v>
      </c>
      <c r="N2" s="42"/>
      <c r="O2" s="42"/>
    </row>
    <row r="3" spans="1:18" ht="34.5" customHeight="1">
      <c r="A3" s="40"/>
      <c r="B3" s="40"/>
      <c r="C3" s="40"/>
      <c r="D3" s="40"/>
      <c r="E3" s="40"/>
      <c r="F3" s="40"/>
      <c r="G3" s="41"/>
      <c r="H3" s="45"/>
      <c r="I3" s="45"/>
      <c r="J3" s="45"/>
      <c r="K3" s="45"/>
      <c r="L3" s="45"/>
      <c r="M3" s="45"/>
      <c r="N3" s="45"/>
      <c r="O3" s="45"/>
    </row>
    <row r="4" spans="1:18" ht="24.75" customHeight="1">
      <c r="A4" s="43" t="s">
        <v>16</v>
      </c>
      <c r="B4" s="43"/>
      <c r="C4" s="44" t="s">
        <v>37</v>
      </c>
      <c r="D4" s="44"/>
      <c r="E4" s="44"/>
      <c r="F4" s="44"/>
      <c r="G4" s="41"/>
      <c r="H4" s="45"/>
      <c r="I4" s="45"/>
      <c r="J4" s="45"/>
      <c r="K4" s="45"/>
      <c r="L4" s="45"/>
      <c r="M4" s="45"/>
      <c r="N4" s="45"/>
      <c r="O4" s="45"/>
    </row>
    <row r="5" spans="1:18" ht="24.75" customHeight="1">
      <c r="A5" s="43" t="s">
        <v>32</v>
      </c>
      <c r="B5" s="43"/>
      <c r="C5" s="45" t="s">
        <v>38</v>
      </c>
      <c r="D5" s="43"/>
      <c r="E5" s="43"/>
      <c r="F5" s="43"/>
      <c r="G5" s="43"/>
      <c r="H5" s="43"/>
      <c r="I5" s="46"/>
      <c r="J5" s="46"/>
      <c r="K5" s="46"/>
      <c r="L5" s="46"/>
      <c r="M5" s="46"/>
      <c r="N5" s="46"/>
      <c r="O5" s="46"/>
    </row>
    <row r="6" spans="1:18" ht="24.75" customHeight="1">
      <c r="A6" s="43" t="s">
        <v>12</v>
      </c>
      <c r="B6" s="43"/>
      <c r="C6" s="45" t="s">
        <v>39</v>
      </c>
      <c r="D6" s="45"/>
      <c r="E6" s="45"/>
      <c r="F6" s="45"/>
      <c r="G6" s="45"/>
      <c r="H6" s="3" t="s">
        <v>31</v>
      </c>
      <c r="I6" s="45"/>
      <c r="J6" s="45"/>
      <c r="K6" s="45"/>
      <c r="L6" s="45"/>
      <c r="M6" s="45"/>
      <c r="N6" s="45"/>
      <c r="O6" s="45"/>
    </row>
    <row r="7" spans="1:18" ht="24.75" customHeight="1">
      <c r="A7" s="43" t="s">
        <v>27</v>
      </c>
      <c r="B7" s="43"/>
      <c r="C7" s="37" t="s">
        <v>40</v>
      </c>
      <c r="D7" s="38"/>
      <c r="E7" s="38"/>
      <c r="F7" s="38"/>
      <c r="G7" s="49"/>
      <c r="H7" s="3" t="s">
        <v>22</v>
      </c>
      <c r="I7" s="45" t="s">
        <v>11</v>
      </c>
      <c r="J7" s="45"/>
      <c r="K7" s="45"/>
      <c r="L7" s="45"/>
      <c r="M7" s="45"/>
      <c r="N7" s="45"/>
      <c r="O7" s="45"/>
    </row>
    <row r="8" spans="1:18" ht="24.75" customHeight="1">
      <c r="A8" s="43" t="s">
        <v>19</v>
      </c>
      <c r="B8" s="43"/>
      <c r="C8" s="37" t="s">
        <v>41</v>
      </c>
      <c r="D8" s="38"/>
      <c r="E8" s="38"/>
      <c r="F8" s="38"/>
      <c r="G8" s="49"/>
      <c r="H8" s="3" t="s">
        <v>22</v>
      </c>
      <c r="I8" s="45" t="s">
        <v>10</v>
      </c>
      <c r="J8" s="45"/>
      <c r="K8" s="45"/>
      <c r="L8" s="45"/>
      <c r="M8" s="45"/>
      <c r="N8" s="45"/>
      <c r="O8" s="45"/>
    </row>
    <row r="9" spans="1:18" ht="24.75" customHeight="1">
      <c r="A9" s="43" t="s">
        <v>18</v>
      </c>
      <c r="B9" s="43"/>
      <c r="C9" s="37" t="s">
        <v>47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8"/>
    </row>
    <row r="10" spans="1:18" ht="24.75" customHeight="1">
      <c r="A10" s="43" t="s">
        <v>15</v>
      </c>
      <c r="B10" s="43"/>
      <c r="C10" s="37" t="s">
        <v>45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8"/>
    </row>
    <row r="11" spans="1:18" ht="24.75" customHeight="1">
      <c r="A11" s="43" t="s">
        <v>14</v>
      </c>
      <c r="B11" s="43"/>
      <c r="C11" s="37" t="s">
        <v>46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  <c r="Q11" s="4"/>
      <c r="R11" s="5"/>
    </row>
    <row r="12" spans="1:18" ht="34.5" customHeight="1">
      <c r="A12" s="43" t="s">
        <v>30</v>
      </c>
      <c r="B12" s="43"/>
      <c r="C12" s="50" t="s">
        <v>42</v>
      </c>
      <c r="D12" s="51"/>
      <c r="E12" s="51"/>
      <c r="F12" s="52"/>
      <c r="G12" s="53" t="s">
        <v>21</v>
      </c>
      <c r="H12" s="48"/>
      <c r="I12" s="45" t="s">
        <v>43</v>
      </c>
      <c r="J12" s="43"/>
      <c r="K12" s="43"/>
      <c r="L12" s="43"/>
      <c r="M12" s="43"/>
      <c r="N12" s="43"/>
      <c r="O12" s="43"/>
      <c r="Q12" s="4"/>
      <c r="R12" s="5"/>
    </row>
    <row r="13" spans="1:18" ht="22.5" customHeight="1">
      <c r="A13" s="54" t="s">
        <v>34</v>
      </c>
      <c r="B13" s="54"/>
      <c r="C13" s="58" t="s">
        <v>8</v>
      </c>
      <c r="D13" s="59"/>
      <c r="E13" s="59"/>
      <c r="F13" s="59"/>
      <c r="G13" s="59"/>
      <c r="H13" s="59"/>
      <c r="I13" s="59"/>
      <c r="J13" s="59"/>
      <c r="K13" s="59"/>
      <c r="L13" s="6"/>
      <c r="M13" s="56" t="s">
        <v>33</v>
      </c>
      <c r="N13" s="56"/>
      <c r="O13" s="56"/>
      <c r="Q13" s="4"/>
      <c r="R13" s="5"/>
    </row>
    <row r="14" spans="1:18" ht="22.5" customHeight="1">
      <c r="A14" s="54"/>
      <c r="B14" s="54"/>
      <c r="C14" s="66" t="s">
        <v>35</v>
      </c>
      <c r="D14" s="61"/>
      <c r="E14" s="61"/>
      <c r="F14" s="61"/>
      <c r="G14" s="61"/>
      <c r="H14" s="61"/>
      <c r="I14" s="61"/>
      <c r="J14" s="61"/>
      <c r="K14" s="61"/>
      <c r="L14" s="7"/>
      <c r="M14" s="45"/>
      <c r="N14" s="45"/>
      <c r="O14" s="45"/>
      <c r="Q14" s="5"/>
      <c r="R14" s="5"/>
    </row>
    <row r="15" spans="1:18" ht="22.5" customHeight="1">
      <c r="A15" s="54"/>
      <c r="B15" s="54"/>
      <c r="C15" s="65" t="s">
        <v>44</v>
      </c>
      <c r="D15" s="61"/>
      <c r="E15" s="61"/>
      <c r="F15" s="61"/>
      <c r="G15" s="61"/>
      <c r="H15" s="61"/>
      <c r="I15" s="61"/>
      <c r="J15" s="61"/>
      <c r="K15" s="61"/>
      <c r="L15" s="7"/>
      <c r="M15" s="45"/>
      <c r="N15" s="45"/>
      <c r="O15" s="45"/>
      <c r="Q15" s="5"/>
      <c r="R15" s="5"/>
    </row>
    <row r="16" spans="1:18" ht="22.5" customHeight="1">
      <c r="A16" s="54"/>
      <c r="B16" s="54"/>
      <c r="C16" s="66"/>
      <c r="D16" s="61"/>
      <c r="E16" s="61"/>
      <c r="F16" s="61"/>
      <c r="G16" s="61"/>
      <c r="H16" s="61"/>
      <c r="I16" s="61"/>
      <c r="J16" s="61"/>
      <c r="K16" s="61"/>
      <c r="L16" s="7"/>
      <c r="M16" s="45"/>
      <c r="N16" s="45"/>
      <c r="O16" s="45"/>
      <c r="Q16" s="4"/>
      <c r="R16" s="5"/>
    </row>
    <row r="17" spans="1:18" ht="22.5" customHeight="1">
      <c r="A17" s="54"/>
      <c r="B17" s="54"/>
      <c r="C17" s="60"/>
      <c r="D17" s="61"/>
      <c r="E17" s="61"/>
      <c r="F17" s="61"/>
      <c r="G17" s="61"/>
      <c r="H17" s="61"/>
      <c r="I17" s="61"/>
      <c r="J17" s="61"/>
      <c r="K17" s="61"/>
      <c r="L17" s="7"/>
      <c r="M17" s="43" t="s">
        <v>31</v>
      </c>
      <c r="N17" s="43"/>
      <c r="O17" s="43"/>
      <c r="Q17" s="4"/>
      <c r="R17" s="5"/>
    </row>
    <row r="18" spans="1:18" ht="22.5" customHeight="1">
      <c r="A18" s="54"/>
      <c r="B18" s="55"/>
      <c r="C18" s="62"/>
      <c r="D18" s="63"/>
      <c r="E18" s="63"/>
      <c r="F18" s="63"/>
      <c r="G18" s="63"/>
      <c r="H18" s="63"/>
      <c r="I18" s="63"/>
      <c r="J18" s="63"/>
      <c r="K18" s="64"/>
      <c r="L18" s="7"/>
      <c r="M18" s="45"/>
      <c r="N18" s="45"/>
      <c r="O18" s="45"/>
      <c r="Q18" s="8"/>
      <c r="R18" s="5"/>
    </row>
    <row r="19" spans="1:18" ht="22.5" customHeight="1">
      <c r="A19" s="54"/>
      <c r="B19" s="54"/>
      <c r="C19" s="37"/>
      <c r="D19" s="38"/>
      <c r="E19" s="38"/>
      <c r="F19" s="38"/>
      <c r="G19" s="38"/>
      <c r="H19" s="38"/>
      <c r="I19" s="38"/>
      <c r="J19" s="38"/>
      <c r="K19" s="38"/>
      <c r="L19" s="9"/>
      <c r="M19" s="57"/>
      <c r="N19" s="57"/>
      <c r="O19" s="57"/>
      <c r="Q19" s="5"/>
      <c r="R19" s="5"/>
    </row>
    <row r="20" spans="1:18" ht="22.5" customHeight="1">
      <c r="A20" s="54" t="s">
        <v>36</v>
      </c>
      <c r="B20" s="78" t="s">
        <v>5</v>
      </c>
      <c r="C20" s="79">
        <f>K30</f>
        <v>185000</v>
      </c>
      <c r="D20" s="80"/>
      <c r="E20" s="80"/>
      <c r="F20" s="80"/>
      <c r="G20" s="80"/>
      <c r="H20" s="80"/>
      <c r="I20" s="80"/>
      <c r="J20" s="3" t="s">
        <v>28</v>
      </c>
      <c r="K20" s="71">
        <f>C20-K21</f>
        <v>17000</v>
      </c>
      <c r="L20" s="72"/>
      <c r="M20" s="72"/>
      <c r="N20" s="72"/>
      <c r="O20" s="73"/>
      <c r="Q20" s="5"/>
      <c r="R20" s="5"/>
    </row>
    <row r="21" spans="1:18" ht="21.75" customHeight="1">
      <c r="A21" s="54"/>
      <c r="B21" s="56"/>
      <c r="C21" s="80"/>
      <c r="D21" s="80"/>
      <c r="E21" s="80"/>
      <c r="F21" s="80"/>
      <c r="G21" s="80"/>
      <c r="H21" s="80"/>
      <c r="I21" s="80"/>
      <c r="J21" s="3" t="s">
        <v>25</v>
      </c>
      <c r="K21" s="71">
        <v>168000</v>
      </c>
      <c r="L21" s="72"/>
      <c r="M21" s="72"/>
      <c r="N21" s="72"/>
      <c r="O21" s="73"/>
    </row>
    <row r="22" spans="1:18" ht="20.100000000000001" customHeight="1">
      <c r="A22" s="54"/>
      <c r="B22" s="54" t="s">
        <v>13</v>
      </c>
      <c r="C22" s="53" t="s">
        <v>20</v>
      </c>
      <c r="D22" s="47"/>
      <c r="E22" s="47"/>
      <c r="F22" s="48"/>
      <c r="G22" s="53" t="s">
        <v>3</v>
      </c>
      <c r="H22" s="47"/>
      <c r="I22" s="48"/>
      <c r="J22" s="3" t="s">
        <v>4</v>
      </c>
      <c r="K22" s="3" t="s">
        <v>0</v>
      </c>
      <c r="L22" s="3"/>
      <c r="M22" s="43" t="s">
        <v>7</v>
      </c>
      <c r="N22" s="43"/>
      <c r="O22" s="43"/>
    </row>
    <row r="23" spans="1:18" ht="20.100000000000001" customHeight="1">
      <c r="A23" s="54"/>
      <c r="B23" s="54"/>
      <c r="C23" s="87" t="s">
        <v>52</v>
      </c>
      <c r="D23" s="87"/>
      <c r="E23" s="87"/>
      <c r="F23" s="87"/>
      <c r="G23" s="88">
        <f>K23/J23</f>
        <v>18620</v>
      </c>
      <c r="H23" s="89"/>
      <c r="I23" s="10"/>
      <c r="J23" s="86">
        <v>5</v>
      </c>
      <c r="K23" s="84">
        <v>93100</v>
      </c>
      <c r="L23" s="3"/>
      <c r="M23" s="92" t="s">
        <v>48</v>
      </c>
      <c r="N23" s="92"/>
      <c r="O23" s="92"/>
    </row>
    <row r="24" spans="1:18" ht="20.100000000000001" customHeight="1">
      <c r="A24" s="54"/>
      <c r="B24" s="54"/>
      <c r="C24" s="87"/>
      <c r="D24" s="87"/>
      <c r="E24" s="87"/>
      <c r="F24" s="87"/>
      <c r="G24" s="90"/>
      <c r="H24" s="91"/>
      <c r="I24" s="11"/>
      <c r="J24" s="86"/>
      <c r="K24" s="85"/>
      <c r="L24" s="12"/>
      <c r="M24" s="92"/>
      <c r="N24" s="92"/>
      <c r="O24" s="92"/>
    </row>
    <row r="25" spans="1:18" ht="20.100000000000001" customHeight="1">
      <c r="A25" s="54"/>
      <c r="B25" s="54"/>
      <c r="C25" s="81" t="s">
        <v>50</v>
      </c>
      <c r="D25" s="82"/>
      <c r="E25" s="82"/>
      <c r="F25" s="83"/>
      <c r="G25" s="34">
        <f>K25/J25</f>
        <v>30633.333333333332</v>
      </c>
      <c r="H25" s="35"/>
      <c r="I25" s="36"/>
      <c r="J25" s="13">
        <v>3</v>
      </c>
      <c r="K25" s="30">
        <v>91900</v>
      </c>
      <c r="L25" s="12"/>
      <c r="M25" s="74" t="s">
        <v>49</v>
      </c>
      <c r="N25" s="45"/>
      <c r="O25" s="45"/>
    </row>
    <row r="26" spans="1:18" ht="20.100000000000001" customHeight="1">
      <c r="A26" s="54"/>
      <c r="B26" s="54"/>
      <c r="C26" s="75"/>
      <c r="D26" s="76"/>
      <c r="E26" s="76"/>
      <c r="F26" s="77"/>
      <c r="G26" s="31"/>
      <c r="H26" s="32"/>
      <c r="I26" s="33"/>
      <c r="J26" s="13"/>
      <c r="K26" s="13"/>
      <c r="L26" s="12"/>
      <c r="M26" s="74"/>
      <c r="N26" s="45"/>
      <c r="O26" s="45"/>
    </row>
    <row r="27" spans="1:18" ht="20.100000000000001" customHeight="1">
      <c r="A27" s="54"/>
      <c r="B27" s="54"/>
      <c r="C27" s="75"/>
      <c r="D27" s="76"/>
      <c r="E27" s="76"/>
      <c r="F27" s="77"/>
      <c r="G27" s="31"/>
      <c r="H27" s="32"/>
      <c r="I27" s="33"/>
      <c r="J27" s="13"/>
      <c r="K27" s="13"/>
      <c r="L27" s="12"/>
      <c r="M27" s="74"/>
      <c r="N27" s="45"/>
      <c r="O27" s="45"/>
      <c r="Q27" s="14"/>
    </row>
    <row r="28" spans="1:18" ht="17.25" customHeight="1">
      <c r="A28" s="54"/>
      <c r="B28" s="54"/>
      <c r="C28" s="75"/>
      <c r="D28" s="76"/>
      <c r="E28" s="76"/>
      <c r="F28" s="77"/>
      <c r="G28" s="31"/>
      <c r="H28" s="32"/>
      <c r="I28" s="33"/>
      <c r="J28" s="13"/>
      <c r="K28" s="13"/>
      <c r="L28" s="12"/>
      <c r="M28" s="74"/>
      <c r="N28" s="45"/>
      <c r="O28" s="45"/>
    </row>
    <row r="29" spans="1:18" ht="17.25" customHeight="1">
      <c r="A29" s="54"/>
      <c r="B29" s="54"/>
      <c r="C29" s="75"/>
      <c r="D29" s="76"/>
      <c r="E29" s="76"/>
      <c r="F29" s="77"/>
      <c r="G29" s="31"/>
      <c r="H29" s="32"/>
      <c r="I29" s="33"/>
      <c r="J29" s="13"/>
      <c r="K29" s="13"/>
      <c r="L29" s="12"/>
      <c r="M29" s="74"/>
      <c r="N29" s="45"/>
      <c r="O29" s="45"/>
      <c r="Q29" s="15"/>
    </row>
    <row r="30" spans="1:18" ht="21" customHeight="1">
      <c r="A30" s="54"/>
      <c r="B30" s="54"/>
      <c r="C30" s="53" t="s">
        <v>24</v>
      </c>
      <c r="D30" s="47"/>
      <c r="E30" s="47"/>
      <c r="F30" s="48"/>
      <c r="G30" s="70"/>
      <c r="H30" s="47"/>
      <c r="I30" s="48"/>
      <c r="J30" s="16"/>
      <c r="K30" s="30">
        <f>SUM(K23:L29)</f>
        <v>185000</v>
      </c>
      <c r="L30" s="12"/>
      <c r="M30" s="45"/>
      <c r="N30" s="45"/>
      <c r="O30" s="45"/>
      <c r="Q30" s="15"/>
    </row>
    <row r="31" spans="1:18" ht="24" customHeight="1">
      <c r="A31" s="17"/>
      <c r="B31" s="18" t="s">
        <v>17</v>
      </c>
      <c r="C31" s="19"/>
      <c r="D31" s="19"/>
      <c r="E31" s="19"/>
      <c r="F31" s="20"/>
      <c r="G31" s="67" t="s">
        <v>2</v>
      </c>
      <c r="H31" s="68"/>
      <c r="I31" s="69"/>
      <c r="J31" s="21" t="s">
        <v>2</v>
      </c>
      <c r="K31" s="22"/>
      <c r="L31" s="12"/>
      <c r="M31" s="37"/>
      <c r="N31" s="38"/>
      <c r="O31" s="49"/>
      <c r="Q31" s="15"/>
    </row>
    <row r="32" spans="1:18" ht="16.5" customHeight="1">
      <c r="A32" s="23"/>
      <c r="B32" s="23"/>
      <c r="C32" s="23"/>
      <c r="D32" s="23"/>
      <c r="E32" s="23"/>
      <c r="F32" s="23"/>
      <c r="G32" s="24"/>
      <c r="H32" s="24"/>
      <c r="I32" s="24"/>
      <c r="J32" s="24"/>
      <c r="K32" s="25"/>
      <c r="L32" s="26"/>
      <c r="M32" s="27"/>
      <c r="N32" s="27"/>
      <c r="O32" s="27"/>
      <c r="Q32" s="15"/>
    </row>
    <row r="33" spans="1:17">
      <c r="A33" s="28" t="s">
        <v>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Q33" s="15"/>
    </row>
    <row r="34" spans="1:17">
      <c r="Q34" s="15"/>
    </row>
    <row r="35" spans="1:17">
      <c r="Q35" s="15"/>
    </row>
    <row r="36" spans="1:17">
      <c r="Q36" s="15"/>
    </row>
    <row r="37" spans="1:17">
      <c r="Q37" s="15"/>
    </row>
  </sheetData>
  <mergeCells count="79">
    <mergeCell ref="M30:O30"/>
    <mergeCell ref="M28:O28"/>
    <mergeCell ref="M29:O29"/>
    <mergeCell ref="K20:O20"/>
    <mergeCell ref="C20:I21"/>
    <mergeCell ref="C30:F30"/>
    <mergeCell ref="C25:F25"/>
    <mergeCell ref="C29:F29"/>
    <mergeCell ref="C28:F28"/>
    <mergeCell ref="K23:K24"/>
    <mergeCell ref="J23:J24"/>
    <mergeCell ref="C23:F24"/>
    <mergeCell ref="G23:H24"/>
    <mergeCell ref="M23:O24"/>
    <mergeCell ref="G26:I26"/>
    <mergeCell ref="G29:I29"/>
    <mergeCell ref="G31:I31"/>
    <mergeCell ref="G30:I30"/>
    <mergeCell ref="A20:A30"/>
    <mergeCell ref="K21:O21"/>
    <mergeCell ref="B22:B30"/>
    <mergeCell ref="C22:F22"/>
    <mergeCell ref="G22:I22"/>
    <mergeCell ref="M22:O22"/>
    <mergeCell ref="M25:O25"/>
    <mergeCell ref="C27:F27"/>
    <mergeCell ref="G27:I27"/>
    <mergeCell ref="M27:O27"/>
    <mergeCell ref="M26:O26"/>
    <mergeCell ref="C26:F26"/>
    <mergeCell ref="M31:O31"/>
    <mergeCell ref="B20:B21"/>
    <mergeCell ref="A13:B19"/>
    <mergeCell ref="M13:O13"/>
    <mergeCell ref="M14:O16"/>
    <mergeCell ref="M17:O17"/>
    <mergeCell ref="M18:O19"/>
    <mergeCell ref="C13:K13"/>
    <mergeCell ref="C17:K17"/>
    <mergeCell ref="C18:K18"/>
    <mergeCell ref="C15:K15"/>
    <mergeCell ref="C14:K14"/>
    <mergeCell ref="C16:K16"/>
    <mergeCell ref="A10:B10"/>
    <mergeCell ref="A11:B11"/>
    <mergeCell ref="A12:B12"/>
    <mergeCell ref="C12:F12"/>
    <mergeCell ref="G12:H12"/>
    <mergeCell ref="C11:O11"/>
    <mergeCell ref="C10:O10"/>
    <mergeCell ref="I12:O12"/>
    <mergeCell ref="A8:B8"/>
    <mergeCell ref="I8:O8"/>
    <mergeCell ref="A9:B9"/>
    <mergeCell ref="C9:O9"/>
    <mergeCell ref="C7:G7"/>
    <mergeCell ref="C8:G8"/>
    <mergeCell ref="H3:I4"/>
    <mergeCell ref="J3:J4"/>
    <mergeCell ref="K3:L4"/>
    <mergeCell ref="M3:O4"/>
    <mergeCell ref="A7:B7"/>
    <mergeCell ref="I7:O7"/>
    <mergeCell ref="G28:I28"/>
    <mergeCell ref="G25:I25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  <mergeCell ref="M2:O2"/>
  </mergeCells>
  <phoneticPr fontId="3" type="noConversion"/>
  <printOptions horizontalCentered="1"/>
  <pageMargins left="0.51138889789581299" right="0.51138889789581299" top="0.6600000262260437" bottom="0.50986111164093018" header="0.31486111879348755" footer="0.31486111879348755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사무장</cp:lastModifiedBy>
  <cp:revision>8</cp:revision>
  <cp:lastPrinted>2017-05-07T07:20:42Z</cp:lastPrinted>
  <dcterms:created xsi:type="dcterms:W3CDTF">2011-12-27T01:59:43Z</dcterms:created>
  <dcterms:modified xsi:type="dcterms:W3CDTF">2017-05-07T07:21:40Z</dcterms:modified>
</cp:coreProperties>
</file>