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Projects/Traveling Sam Gooris Problem/"/>
    </mc:Choice>
  </mc:AlternateContent>
  <xr:revisionPtr revIDLastSave="0" documentId="13_ncr:1_{52120BC8-D62D-384C-9260-89D99FE9BAA4}" xr6:coauthVersionLast="43" xr6:coauthVersionMax="43" xr10:uidLastSave="{00000000-0000-0000-0000-000000000000}"/>
  <bookViews>
    <workbookView xWindow="0" yWindow="460" windowWidth="19880" windowHeight="19180" activeTab="2" xr2:uid="{EA52A50A-5A7A-684D-81AF-6869E39545C4}"/>
  </bookViews>
  <sheets>
    <sheet name="ORIGINAL" sheetId="3" r:id="rId1"/>
    <sheet name="Bere en Leut" sheetId="1" r:id="rId2"/>
    <sheet name="Mere en Jeuk" sheetId="2" r:id="rId3"/>
  </sheets>
  <definedNames>
    <definedName name="CityDistance" localSheetId="2">'Mere en Jeuk'!$B$2:$Y$25</definedName>
    <definedName name="CityDistance" localSheetId="0">ORIGINAL!$B$2:$Y$25</definedName>
    <definedName name="CityDistance">'Bere en Leut'!$B$2:$Y$25</definedName>
    <definedName name="solver_adj" localSheetId="1" hidden="1">'Bere en Leut'!$AA$2:$AA$25</definedName>
    <definedName name="solver_adj" localSheetId="2" hidden="1">'Mere en Jeuk'!$AA$2:$AA$25</definedName>
    <definedName name="solver_adj" localSheetId="0" hidden="1">ORIGINAL!$AA$2:$AA$25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3</definedName>
    <definedName name="solver_eng" localSheetId="2" hidden="1">3</definedName>
    <definedName name="solver_eng" localSheetId="0" hidden="1">3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'Bere en Leut'!$AA$2:$AA$25</definedName>
    <definedName name="solver_lhs1" localSheetId="2" hidden="1">'Mere en Jeuk'!$AA$2:$AA$25</definedName>
    <definedName name="solver_lhs1" localSheetId="0" hidden="1">ORIGINAL!$AA$2:$AA$25</definedName>
    <definedName name="solver_lin" localSheetId="1" hidden="1">2</definedName>
    <definedName name="solver_lin" localSheetId="2" hidden="1">2</definedName>
    <definedName name="solver_lin" localSheetId="0" hidden="1">2</definedName>
    <definedName name="solver_mip" localSheetId="1" hidden="1">2147483647</definedName>
    <definedName name="solver_mip" localSheetId="2" hidden="1">9999999</definedName>
    <definedName name="solver_mip" localSheetId="0" hidden="1">2147483647</definedName>
    <definedName name="solver_mni" localSheetId="1" hidden="1">30</definedName>
    <definedName name="solver_mni" localSheetId="2" hidden="1">300</definedName>
    <definedName name="solver_mni" localSheetId="0" hidden="1">600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9999999</definedName>
    <definedName name="solver_nod" localSheetId="0" hidden="1">2147483647</definedName>
    <definedName name="solver_num" localSheetId="1" hidden="1">1</definedName>
    <definedName name="solver_num" localSheetId="2" hidden="1">1</definedName>
    <definedName name="solver_num" localSheetId="0" hidden="1">1</definedName>
    <definedName name="solver_opt" localSheetId="1" hidden="1">'Bere en Leut'!$AB$26</definedName>
    <definedName name="solver_opt" localSheetId="2" hidden="1">'Mere en Jeuk'!$AB$26</definedName>
    <definedName name="solver_opt" localSheetId="0" hidden="1">ORIGINAL!$AB$26</definedName>
    <definedName name="solver_pre" localSheetId="1" hidden="1">0.000001</definedName>
    <definedName name="solver_pre" localSheetId="2" hidden="1">0.01</definedName>
    <definedName name="solver_pre" localSheetId="0" hidden="1">0.01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6</definedName>
    <definedName name="solver_rel1" localSheetId="2" hidden="1">6</definedName>
    <definedName name="solver_rel1" localSheetId="0" hidden="1">6</definedName>
    <definedName name="solver_rhs1" localSheetId="1" hidden="1">alldifferent</definedName>
    <definedName name="solver_rhs1" localSheetId="2" hidden="1">alldifferent</definedName>
    <definedName name="solver_rhs1" localSheetId="0" hidden="1">alldifferent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1</definedName>
    <definedName name="solver_ssz" localSheetId="1" hidden="1">100</definedName>
    <definedName name="solver_ssz" localSheetId="2" hidden="1">100</definedName>
    <definedName name="solver_ssz" localSheetId="0" hidden="1">1000</definedName>
    <definedName name="solver_tim" localSheetId="1" hidden="1">2147483647</definedName>
    <definedName name="solver_tim" localSheetId="2" hidden="1">600</definedName>
    <definedName name="solver_tim" localSheetId="0" hidden="1">600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" i="3" l="1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" i="3"/>
  <c r="AB2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3" i="3"/>
  <c r="AB26" i="3" l="1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" i="1"/>
  <c r="AB2" i="1"/>
  <c r="AB25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4" i="1"/>
  <c r="AB3" i="1"/>
  <c r="AB26" i="2" l="1"/>
  <c r="AB26" i="1"/>
</calcChain>
</file>

<file path=xl/sharedStrings.xml><?xml version="1.0" encoding="utf-8"?>
<sst xmlns="http://schemas.openxmlformats.org/spreadsheetml/2006/main" count="154" uniqueCount="30">
  <si>
    <t>Gent</t>
  </si>
  <si>
    <t>Leest</t>
  </si>
  <si>
    <t>Peer</t>
  </si>
  <si>
    <t>As</t>
  </si>
  <si>
    <t>Tielt</t>
  </si>
  <si>
    <t>Lot</t>
  </si>
  <si>
    <t>Mal</t>
  </si>
  <si>
    <t>Puurs</t>
  </si>
  <si>
    <t>Lint</t>
  </si>
  <si>
    <t>Heist</t>
  </si>
  <si>
    <t>Reet</t>
  </si>
  <si>
    <t>Bree</t>
  </si>
  <si>
    <t>Schriek</t>
  </si>
  <si>
    <t>Geel</t>
  </si>
  <si>
    <t>Leut</t>
  </si>
  <si>
    <t>Doel</t>
  </si>
  <si>
    <t>Duffel</t>
  </si>
  <si>
    <t>Sinnaai</t>
  </si>
  <si>
    <t>Vorst</t>
  </si>
  <si>
    <t>Niel</t>
  </si>
  <si>
    <t>Gits</t>
  </si>
  <si>
    <t>Berendrecht</t>
  </si>
  <si>
    <t>Boom</t>
  </si>
  <si>
    <t>Haacht</t>
  </si>
  <si>
    <t>https://codepen.io/soniCaH/pen/JVmqXE</t>
  </si>
  <si>
    <t>CITY</t>
  </si>
  <si>
    <t>DISTANCE</t>
  </si>
  <si>
    <t>Mere</t>
  </si>
  <si>
    <t>Jeuk</t>
  </si>
  <si>
    <t>Original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</si>
</sst>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2" fontId="0" fillId="0" borderId="4" xfId="0" applyNumberFormat="1" applyBorder="1"/>
    <xf numFmtId="2" fontId="0" fillId="3" borderId="2" xfId="0" applyNumberFormat="1" applyFill="1" applyBorder="1"/>
    <xf numFmtId="2" fontId="0" fillId="0" borderId="2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3" borderId="10" xfId="0" applyNumberFormat="1" applyFill="1" applyBorder="1"/>
    <xf numFmtId="0" fontId="0" fillId="2" borderId="12" xfId="0" applyFill="1" applyBorder="1"/>
    <xf numFmtId="0" fontId="0" fillId="2" borderId="13" xfId="0" applyFill="1" applyBorder="1"/>
    <xf numFmtId="2" fontId="0" fillId="0" borderId="14" xfId="0" applyNumberFormat="1" applyBorder="1"/>
    <xf numFmtId="0" fontId="0" fillId="2" borderId="15" xfId="0" applyFill="1" applyBorder="1"/>
    <xf numFmtId="0" fontId="0" fillId="2" borderId="16" xfId="0" applyFill="1" applyBorder="1"/>
    <xf numFmtId="2" fontId="0" fillId="3" borderId="3" xfId="0" applyNumberFormat="1" applyFill="1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1" xfId="0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8" xfId="0" applyNumberFormat="1" applyBorder="1"/>
    <xf numFmtId="2" fontId="0" fillId="0" borderId="22" xfId="0" applyNumberFormat="1" applyBorder="1"/>
    <xf numFmtId="2" fontId="0" fillId="2" borderId="1" xfId="0" applyNumberFormat="1" applyFill="1" applyBorder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8916-3C79-ED4D-BA35-ACFAC41031B1}">
  <dimension ref="A1:AD39"/>
  <sheetViews>
    <sheetView topLeftCell="Q1" workbookViewId="0">
      <pane ySplit="1" topLeftCell="A2" activePane="bottomLeft" state="frozen"/>
      <selection pane="bottomLeft" activeCell="AA26" sqref="AA26"/>
    </sheetView>
  </sheetViews>
  <sheetFormatPr baseColWidth="10" defaultRowHeight="16" x14ac:dyDescent="0.2"/>
  <cols>
    <col min="1" max="1" width="11.1640625" bestFit="1" customWidth="1"/>
    <col min="29" max="29" width="15" bestFit="1" customWidth="1"/>
  </cols>
  <sheetData>
    <row r="1" spans="1:29" ht="17" thickBot="1" x14ac:dyDescent="0.25">
      <c r="A1" s="16"/>
      <c r="B1" s="11" t="s">
        <v>6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28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27</v>
      </c>
      <c r="W1" s="12" t="s">
        <v>20</v>
      </c>
      <c r="X1" s="12" t="s">
        <v>22</v>
      </c>
      <c r="Y1" s="9" t="s">
        <v>23</v>
      </c>
      <c r="AA1" s="8" t="s">
        <v>25</v>
      </c>
      <c r="AB1" s="9" t="s">
        <v>26</v>
      </c>
    </row>
    <row r="2" spans="1:29" x14ac:dyDescent="0.2">
      <c r="A2" s="17" t="s">
        <v>6</v>
      </c>
      <c r="B2" s="13">
        <v>0</v>
      </c>
      <c r="C2" s="2">
        <v>157</v>
      </c>
      <c r="D2" s="2">
        <v>111</v>
      </c>
      <c r="E2" s="2">
        <v>53.4</v>
      </c>
      <c r="F2" s="2">
        <v>40.4</v>
      </c>
      <c r="G2" s="2">
        <v>180</v>
      </c>
      <c r="H2" s="2">
        <v>119</v>
      </c>
      <c r="I2" s="2">
        <v>120</v>
      </c>
      <c r="J2" s="2">
        <v>104</v>
      </c>
      <c r="K2" s="2">
        <v>198</v>
      </c>
      <c r="L2" s="2">
        <v>118</v>
      </c>
      <c r="M2" s="2">
        <v>54.8</v>
      </c>
      <c r="N2" s="2">
        <v>86.2</v>
      </c>
      <c r="O2" s="2">
        <v>69.3</v>
      </c>
      <c r="P2" s="2">
        <v>29.7</v>
      </c>
      <c r="Q2" s="2">
        <v>134</v>
      </c>
      <c r="R2" s="2">
        <v>105</v>
      </c>
      <c r="S2" s="2">
        <v>138</v>
      </c>
      <c r="T2" s="2">
        <v>98.6</v>
      </c>
      <c r="U2" s="2">
        <v>119</v>
      </c>
      <c r="V2" s="2">
        <v>129</v>
      </c>
      <c r="W2" s="2">
        <v>212</v>
      </c>
      <c r="X2" s="2">
        <v>120</v>
      </c>
      <c r="Y2" s="10">
        <v>87</v>
      </c>
      <c r="Z2" s="1"/>
      <c r="AA2" s="20">
        <v>1</v>
      </c>
      <c r="AB2" s="5">
        <f>INDEX(CityDistance, AA25,AA2)</f>
        <v>85.7</v>
      </c>
      <c r="AC2" s="25" t="str">
        <f>INDEX($A$2:$Y$25, AA2, 1)</f>
        <v>Mal</v>
      </c>
    </row>
    <row r="3" spans="1:29" x14ac:dyDescent="0.2">
      <c r="A3" s="18" t="s">
        <v>0</v>
      </c>
      <c r="B3" s="14">
        <v>165</v>
      </c>
      <c r="C3" s="3">
        <v>0</v>
      </c>
      <c r="D3" s="4">
        <v>63.5</v>
      </c>
      <c r="E3" s="4">
        <v>140</v>
      </c>
      <c r="F3" s="4">
        <v>155</v>
      </c>
      <c r="G3" s="4">
        <v>34.5</v>
      </c>
      <c r="H3" s="4">
        <v>64.5</v>
      </c>
      <c r="I3" s="4">
        <v>52</v>
      </c>
      <c r="J3" s="4">
        <v>74.2</v>
      </c>
      <c r="K3" s="4">
        <v>56.8</v>
      </c>
      <c r="L3" s="4">
        <v>70.7</v>
      </c>
      <c r="M3" s="4">
        <v>152</v>
      </c>
      <c r="N3" s="4">
        <v>98.1</v>
      </c>
      <c r="O3" s="4">
        <v>107</v>
      </c>
      <c r="P3" s="4">
        <v>131</v>
      </c>
      <c r="Q3" s="4">
        <v>58.5</v>
      </c>
      <c r="R3" s="4">
        <v>76.5</v>
      </c>
      <c r="S3" s="4">
        <v>37.200000000000003</v>
      </c>
      <c r="T3" s="4">
        <v>61.3</v>
      </c>
      <c r="U3" s="4">
        <v>70</v>
      </c>
      <c r="V3" s="4">
        <v>27.4</v>
      </c>
      <c r="W3" s="4">
        <v>66.599999999999994</v>
      </c>
      <c r="X3" s="4">
        <v>60.8</v>
      </c>
      <c r="Y3" s="5">
        <v>82.2</v>
      </c>
      <c r="Z3" s="1"/>
      <c r="AA3" s="21">
        <v>2</v>
      </c>
      <c r="AB3" s="5">
        <f>INDEX(ORIGINAL!CityDistance,AA2,AA3)</f>
        <v>157</v>
      </c>
      <c r="AC3" s="25" t="str">
        <f t="shared" ref="AC3:AC25" si="0">INDEX($A$2:$Y$25, AA3, 1)</f>
        <v>Gent</v>
      </c>
    </row>
    <row r="4" spans="1:29" x14ac:dyDescent="0.2">
      <c r="A4" s="18" t="s">
        <v>1</v>
      </c>
      <c r="B4" s="14">
        <v>111</v>
      </c>
      <c r="C4" s="4">
        <v>79.599999999999994</v>
      </c>
      <c r="D4" s="3">
        <v>0</v>
      </c>
      <c r="E4" s="4">
        <v>101</v>
      </c>
      <c r="F4" s="4">
        <v>115</v>
      </c>
      <c r="G4" s="4">
        <v>110</v>
      </c>
      <c r="H4" s="4">
        <v>48.8</v>
      </c>
      <c r="I4" s="4">
        <v>14.7</v>
      </c>
      <c r="J4" s="4">
        <v>16.100000000000001</v>
      </c>
      <c r="K4" s="4">
        <v>111</v>
      </c>
      <c r="L4" s="4">
        <v>17.2</v>
      </c>
      <c r="M4" s="4">
        <v>127</v>
      </c>
      <c r="N4" s="4">
        <v>24</v>
      </c>
      <c r="O4" s="4">
        <v>66.8</v>
      </c>
      <c r="P4" s="4">
        <v>87.2</v>
      </c>
      <c r="Q4" s="4">
        <v>47.3</v>
      </c>
      <c r="R4" s="4">
        <v>12.4</v>
      </c>
      <c r="S4" s="4">
        <v>51.8</v>
      </c>
      <c r="T4" s="4">
        <v>45.6</v>
      </c>
      <c r="U4" s="4">
        <v>18</v>
      </c>
      <c r="V4" s="4">
        <v>59.3</v>
      </c>
      <c r="W4" s="4">
        <v>142</v>
      </c>
      <c r="X4" s="4">
        <v>14.4</v>
      </c>
      <c r="Y4" s="5">
        <v>25.5</v>
      </c>
      <c r="Z4" s="1"/>
      <c r="AA4" s="21">
        <v>3</v>
      </c>
      <c r="AB4" s="5">
        <f>INDEX(ORIGINAL!CityDistance,AA3,AA4)</f>
        <v>63.5</v>
      </c>
      <c r="AC4" s="25" t="str">
        <f t="shared" si="0"/>
        <v>Leest</v>
      </c>
    </row>
    <row r="5" spans="1:29" x14ac:dyDescent="0.2">
      <c r="A5" s="18" t="s">
        <v>2</v>
      </c>
      <c r="B5" s="14">
        <v>52.4</v>
      </c>
      <c r="C5" s="4">
        <v>140</v>
      </c>
      <c r="D5" s="4">
        <v>112</v>
      </c>
      <c r="E5" s="3">
        <v>0</v>
      </c>
      <c r="F5" s="4">
        <v>21.2</v>
      </c>
      <c r="G5" s="4">
        <v>182</v>
      </c>
      <c r="H5" s="4">
        <v>120</v>
      </c>
      <c r="I5" s="4">
        <v>101</v>
      </c>
      <c r="J5" s="4">
        <v>78.3</v>
      </c>
      <c r="K5" s="4">
        <v>172</v>
      </c>
      <c r="L5" s="4">
        <v>92.2</v>
      </c>
      <c r="M5" s="4">
        <v>11</v>
      </c>
      <c r="N5" s="4">
        <v>72.599999999999994</v>
      </c>
      <c r="O5" s="4">
        <v>35.5</v>
      </c>
      <c r="P5" s="4">
        <v>64.8</v>
      </c>
      <c r="Q5" s="4">
        <v>108</v>
      </c>
      <c r="R5" s="4">
        <v>78.8</v>
      </c>
      <c r="S5" s="4">
        <v>112</v>
      </c>
      <c r="T5" s="4">
        <v>100</v>
      </c>
      <c r="U5" s="4">
        <v>93.4</v>
      </c>
      <c r="V5" s="4">
        <v>131</v>
      </c>
      <c r="W5" s="4">
        <v>214</v>
      </c>
      <c r="X5" s="4">
        <v>94.1</v>
      </c>
      <c r="Y5" s="5">
        <v>73.400000000000006</v>
      </c>
      <c r="Z5" s="1"/>
      <c r="AA5" s="21">
        <v>4</v>
      </c>
      <c r="AB5" s="5">
        <f>INDEX(ORIGINAL!CityDistance,AA4,AA5)</f>
        <v>101</v>
      </c>
      <c r="AC5" s="25" t="str">
        <f t="shared" si="0"/>
        <v>Peer</v>
      </c>
    </row>
    <row r="6" spans="1:29" x14ac:dyDescent="0.2">
      <c r="A6" s="18" t="s">
        <v>3</v>
      </c>
      <c r="B6" s="14">
        <v>39.4</v>
      </c>
      <c r="C6" s="4">
        <v>160</v>
      </c>
      <c r="D6" s="4">
        <v>113</v>
      </c>
      <c r="E6" s="4">
        <v>21.2</v>
      </c>
      <c r="F6" s="3">
        <v>0</v>
      </c>
      <c r="G6" s="4">
        <v>183</v>
      </c>
      <c r="H6" s="4">
        <v>121</v>
      </c>
      <c r="I6" s="4">
        <v>115</v>
      </c>
      <c r="J6" s="4">
        <v>91.9</v>
      </c>
      <c r="K6" s="4">
        <v>185</v>
      </c>
      <c r="L6" s="4">
        <v>106</v>
      </c>
      <c r="M6" s="4">
        <v>15.7</v>
      </c>
      <c r="N6" s="4">
        <v>73.599999999999994</v>
      </c>
      <c r="O6" s="4">
        <v>56.9</v>
      </c>
      <c r="P6" s="4">
        <v>52.5</v>
      </c>
      <c r="Q6" s="4">
        <v>121</v>
      </c>
      <c r="R6" s="4">
        <v>92.4</v>
      </c>
      <c r="S6" s="4">
        <v>126</v>
      </c>
      <c r="T6" s="4">
        <v>101</v>
      </c>
      <c r="U6" s="4">
        <v>107</v>
      </c>
      <c r="V6" s="4">
        <v>132</v>
      </c>
      <c r="W6" s="4">
        <v>215</v>
      </c>
      <c r="X6" s="4">
        <v>108</v>
      </c>
      <c r="Y6" s="5">
        <v>74.5</v>
      </c>
      <c r="Z6" s="1"/>
      <c r="AA6" s="21">
        <v>5</v>
      </c>
      <c r="AB6" s="5">
        <f>INDEX(ORIGINAL!CityDistance,AA5,AA6)</f>
        <v>21.2</v>
      </c>
      <c r="AC6" s="25" t="str">
        <f t="shared" si="0"/>
        <v>As</v>
      </c>
    </row>
    <row r="7" spans="1:29" x14ac:dyDescent="0.2">
      <c r="A7" s="18" t="s">
        <v>4</v>
      </c>
      <c r="B7" s="14">
        <v>182</v>
      </c>
      <c r="C7" s="4">
        <v>34.5</v>
      </c>
      <c r="D7" s="4">
        <v>94.9</v>
      </c>
      <c r="E7" s="4">
        <v>172</v>
      </c>
      <c r="F7" s="4">
        <v>185</v>
      </c>
      <c r="G7" s="3">
        <v>0</v>
      </c>
      <c r="H7" s="4">
        <v>91.5</v>
      </c>
      <c r="I7" s="4">
        <v>172</v>
      </c>
      <c r="J7" s="4">
        <v>105</v>
      </c>
      <c r="K7" s="4">
        <v>49.1</v>
      </c>
      <c r="L7" s="4">
        <v>102</v>
      </c>
      <c r="M7" s="4">
        <v>197</v>
      </c>
      <c r="N7" s="4">
        <v>130</v>
      </c>
      <c r="O7" s="4">
        <v>138</v>
      </c>
      <c r="P7" s="4">
        <v>158</v>
      </c>
      <c r="Q7" s="4">
        <v>94.9</v>
      </c>
      <c r="R7" s="4">
        <v>108</v>
      </c>
      <c r="S7" s="4">
        <v>68.5</v>
      </c>
      <c r="T7" s="4">
        <v>88.3</v>
      </c>
      <c r="U7" s="4">
        <v>101</v>
      </c>
      <c r="V7" s="4">
        <v>54.3</v>
      </c>
      <c r="W7" s="4">
        <v>18.7</v>
      </c>
      <c r="X7" s="4">
        <v>92.2</v>
      </c>
      <c r="Y7" s="5">
        <v>109</v>
      </c>
      <c r="Z7" s="1"/>
      <c r="AA7" s="21">
        <v>6</v>
      </c>
      <c r="AB7" s="5">
        <f>INDEX(ORIGINAL!CityDistance,AA6,AA7)</f>
        <v>183</v>
      </c>
      <c r="AC7" s="25" t="str">
        <f t="shared" si="0"/>
        <v>Tielt</v>
      </c>
    </row>
    <row r="8" spans="1:29" x14ac:dyDescent="0.2">
      <c r="A8" s="18" t="s">
        <v>5</v>
      </c>
      <c r="B8" s="14">
        <v>119</v>
      </c>
      <c r="C8" s="4">
        <v>68.599999999999994</v>
      </c>
      <c r="D8" s="4">
        <v>44.9</v>
      </c>
      <c r="E8" s="4">
        <v>124</v>
      </c>
      <c r="F8" s="4">
        <v>123</v>
      </c>
      <c r="G8" s="4">
        <v>91.6</v>
      </c>
      <c r="H8" s="3">
        <v>0</v>
      </c>
      <c r="I8" s="4">
        <v>124</v>
      </c>
      <c r="J8" s="4">
        <v>60</v>
      </c>
      <c r="K8" s="4">
        <v>114</v>
      </c>
      <c r="L8" s="4">
        <v>47.5</v>
      </c>
      <c r="M8" s="4">
        <v>135</v>
      </c>
      <c r="N8" s="4">
        <v>67.8</v>
      </c>
      <c r="O8" s="4">
        <v>111</v>
      </c>
      <c r="P8" s="4">
        <v>95.5</v>
      </c>
      <c r="Q8" s="4">
        <v>80.2</v>
      </c>
      <c r="R8" s="4">
        <v>56.4</v>
      </c>
      <c r="S8" s="4">
        <v>67.7</v>
      </c>
      <c r="T8" s="4">
        <v>6.7</v>
      </c>
      <c r="U8" s="4">
        <v>48.1</v>
      </c>
      <c r="V8" s="4">
        <v>40.6</v>
      </c>
      <c r="W8" s="4">
        <v>124</v>
      </c>
      <c r="X8" s="4">
        <v>44.5</v>
      </c>
      <c r="Y8" s="5">
        <v>47</v>
      </c>
      <c r="Z8" s="1"/>
      <c r="AA8" s="21">
        <v>7</v>
      </c>
      <c r="AB8" s="5">
        <f>INDEX(ORIGINAL!CityDistance,AA7,AA8)</f>
        <v>91.5</v>
      </c>
      <c r="AC8" s="25" t="str">
        <f t="shared" si="0"/>
        <v>Lot</v>
      </c>
    </row>
    <row r="9" spans="1:29" x14ac:dyDescent="0.2">
      <c r="A9" s="18" t="s">
        <v>7</v>
      </c>
      <c r="B9" s="14">
        <v>127</v>
      </c>
      <c r="C9" s="4">
        <v>52.3</v>
      </c>
      <c r="D9" s="4">
        <v>13.2</v>
      </c>
      <c r="E9" s="4">
        <v>102</v>
      </c>
      <c r="F9" s="4">
        <v>116</v>
      </c>
      <c r="G9" s="4">
        <v>83.2</v>
      </c>
      <c r="H9" s="4">
        <v>43</v>
      </c>
      <c r="I9" s="3">
        <v>0</v>
      </c>
      <c r="J9" s="4">
        <v>22</v>
      </c>
      <c r="K9" s="4">
        <v>93</v>
      </c>
      <c r="L9" s="4">
        <v>13.5</v>
      </c>
      <c r="M9" s="4">
        <v>113</v>
      </c>
      <c r="N9" s="4">
        <v>36.299999999999997</v>
      </c>
      <c r="O9" s="4">
        <v>68.400000000000006</v>
      </c>
      <c r="P9" s="4">
        <v>37.200000000000003</v>
      </c>
      <c r="Q9" s="4">
        <v>46.2</v>
      </c>
      <c r="R9" s="4">
        <v>21.3</v>
      </c>
      <c r="S9" s="4">
        <v>24.5</v>
      </c>
      <c r="T9" s="4">
        <v>39.9</v>
      </c>
      <c r="U9" s="4">
        <v>14.1</v>
      </c>
      <c r="V9" s="4">
        <v>53.6</v>
      </c>
      <c r="W9" s="4">
        <v>115</v>
      </c>
      <c r="X9" s="4">
        <v>10.5</v>
      </c>
      <c r="Y9" s="5">
        <v>37.799999999999997</v>
      </c>
      <c r="Z9" s="1"/>
      <c r="AA9" s="21">
        <v>8</v>
      </c>
      <c r="AB9" s="5">
        <f>INDEX(ORIGINAL!CityDistance,AA8,AA9)</f>
        <v>124</v>
      </c>
      <c r="AC9" s="25" t="str">
        <f t="shared" si="0"/>
        <v>Puurs</v>
      </c>
    </row>
    <row r="10" spans="1:29" x14ac:dyDescent="0.2">
      <c r="A10" s="18" t="s">
        <v>8</v>
      </c>
      <c r="B10" s="14">
        <v>103</v>
      </c>
      <c r="C10" s="4">
        <v>73.599999999999994</v>
      </c>
      <c r="D10" s="4">
        <v>15.3</v>
      </c>
      <c r="E10" s="4">
        <v>78.8</v>
      </c>
      <c r="F10" s="4">
        <v>92.9</v>
      </c>
      <c r="G10" s="4">
        <v>105</v>
      </c>
      <c r="H10" s="4">
        <v>59.4</v>
      </c>
      <c r="I10" s="4">
        <v>21.5</v>
      </c>
      <c r="J10" s="3">
        <v>0</v>
      </c>
      <c r="K10" s="4">
        <v>105</v>
      </c>
      <c r="L10" s="4">
        <v>8.5</v>
      </c>
      <c r="M10" s="4">
        <v>89.8</v>
      </c>
      <c r="N10" s="4">
        <v>22.4</v>
      </c>
      <c r="O10" s="4">
        <v>45</v>
      </c>
      <c r="P10" s="4">
        <v>97.8</v>
      </c>
      <c r="Q10" s="4">
        <v>41.3</v>
      </c>
      <c r="R10" s="4">
        <v>4.0999999999999996</v>
      </c>
      <c r="S10" s="4">
        <v>45.8</v>
      </c>
      <c r="T10" s="4">
        <v>56.2</v>
      </c>
      <c r="U10" s="4">
        <v>13.9</v>
      </c>
      <c r="V10" s="4">
        <v>70</v>
      </c>
      <c r="W10" s="4">
        <v>137</v>
      </c>
      <c r="X10" s="4">
        <v>13.5</v>
      </c>
      <c r="Y10" s="5">
        <v>27.2</v>
      </c>
      <c r="Z10" s="1"/>
      <c r="AA10" s="21">
        <v>9</v>
      </c>
      <c r="AB10" s="5">
        <f>INDEX(ORIGINAL!CityDistance,AA9,AA10)</f>
        <v>22</v>
      </c>
      <c r="AC10" s="25" t="str">
        <f t="shared" si="0"/>
        <v>Lint</v>
      </c>
    </row>
    <row r="11" spans="1:29" x14ac:dyDescent="0.2">
      <c r="A11" s="18" t="s">
        <v>9</v>
      </c>
      <c r="B11" s="14">
        <v>197</v>
      </c>
      <c r="C11" s="4">
        <v>49.2</v>
      </c>
      <c r="D11" s="4">
        <v>111</v>
      </c>
      <c r="E11" s="4">
        <v>172</v>
      </c>
      <c r="F11" s="4">
        <v>187</v>
      </c>
      <c r="G11" s="4">
        <v>50.9</v>
      </c>
      <c r="H11" s="4">
        <v>116</v>
      </c>
      <c r="I11" s="4">
        <v>92</v>
      </c>
      <c r="J11" s="4">
        <v>106</v>
      </c>
      <c r="K11" s="3">
        <v>0</v>
      </c>
      <c r="L11" s="4">
        <v>103</v>
      </c>
      <c r="M11" s="4">
        <v>183</v>
      </c>
      <c r="N11" s="4">
        <v>130</v>
      </c>
      <c r="O11" s="4">
        <v>139</v>
      </c>
      <c r="P11" s="4">
        <v>182</v>
      </c>
      <c r="Q11" s="4">
        <v>85.8</v>
      </c>
      <c r="R11" s="4">
        <v>108</v>
      </c>
      <c r="S11" s="4">
        <v>67.599999999999994</v>
      </c>
      <c r="T11" s="4">
        <v>113</v>
      </c>
      <c r="U11" s="4">
        <v>102</v>
      </c>
      <c r="V11" s="4">
        <v>79.099999999999994</v>
      </c>
      <c r="W11" s="4">
        <v>54.7</v>
      </c>
      <c r="X11" s="4">
        <v>103</v>
      </c>
      <c r="Y11" s="5">
        <v>131</v>
      </c>
      <c r="Z11" s="1"/>
      <c r="AA11" s="21">
        <v>10</v>
      </c>
      <c r="AB11" s="5">
        <f>INDEX(ORIGINAL!CityDistance,AA10,AA11)</f>
        <v>105</v>
      </c>
      <c r="AC11" s="25" t="str">
        <f t="shared" si="0"/>
        <v>Heist</v>
      </c>
    </row>
    <row r="12" spans="1:29" x14ac:dyDescent="0.2">
      <c r="A12" s="18" t="s">
        <v>10</v>
      </c>
      <c r="B12" s="14">
        <v>117</v>
      </c>
      <c r="C12" s="4">
        <v>71.8</v>
      </c>
      <c r="D12" s="4">
        <v>11.2</v>
      </c>
      <c r="E12" s="4">
        <v>92.8</v>
      </c>
      <c r="F12" s="4">
        <v>107</v>
      </c>
      <c r="G12" s="4">
        <v>103</v>
      </c>
      <c r="H12" s="4">
        <v>46.5</v>
      </c>
      <c r="I12" s="4">
        <v>13</v>
      </c>
      <c r="J12" s="4">
        <v>8.5</v>
      </c>
      <c r="K12" s="4">
        <v>104</v>
      </c>
      <c r="L12" s="3">
        <v>0</v>
      </c>
      <c r="M12" s="4">
        <v>104</v>
      </c>
      <c r="N12" s="4">
        <v>30</v>
      </c>
      <c r="O12" s="4">
        <v>59</v>
      </c>
      <c r="P12" s="4">
        <v>92.9</v>
      </c>
      <c r="Q12" s="4">
        <v>39.5</v>
      </c>
      <c r="R12" s="4">
        <v>7.8</v>
      </c>
      <c r="S12" s="4">
        <v>44</v>
      </c>
      <c r="T12" s="4">
        <v>43.4</v>
      </c>
      <c r="U12" s="4">
        <v>6.6</v>
      </c>
      <c r="V12" s="4">
        <v>57.1</v>
      </c>
      <c r="W12" s="4">
        <v>135</v>
      </c>
      <c r="X12" s="4">
        <v>5</v>
      </c>
      <c r="Y12" s="5">
        <v>31.2</v>
      </c>
      <c r="Z12" s="1"/>
      <c r="AA12" s="21">
        <v>11</v>
      </c>
      <c r="AB12" s="5">
        <f>INDEX(ORIGINAL!CityDistance,AA11,AA12)</f>
        <v>103</v>
      </c>
      <c r="AC12" s="25" t="str">
        <f t="shared" si="0"/>
        <v>Reet</v>
      </c>
    </row>
    <row r="13" spans="1:29" x14ac:dyDescent="0.2">
      <c r="A13" s="18" t="s">
        <v>11</v>
      </c>
      <c r="B13" s="14">
        <v>53.6</v>
      </c>
      <c r="C13" s="4">
        <v>167</v>
      </c>
      <c r="D13" s="4">
        <v>120</v>
      </c>
      <c r="E13" s="4">
        <v>10.7</v>
      </c>
      <c r="F13" s="4">
        <v>15.6</v>
      </c>
      <c r="G13" s="4">
        <v>190</v>
      </c>
      <c r="H13" s="4">
        <v>128</v>
      </c>
      <c r="I13" s="4">
        <v>112</v>
      </c>
      <c r="J13" s="4">
        <v>89</v>
      </c>
      <c r="K13" s="4">
        <v>182</v>
      </c>
      <c r="L13" s="4">
        <v>103</v>
      </c>
      <c r="M13" s="3">
        <v>0</v>
      </c>
      <c r="N13" s="4">
        <v>80.2</v>
      </c>
      <c r="O13" s="4">
        <v>46.2</v>
      </c>
      <c r="P13" s="4">
        <v>66.599999999999994</v>
      </c>
      <c r="Q13" s="4">
        <v>118</v>
      </c>
      <c r="R13" s="4">
        <v>89.5</v>
      </c>
      <c r="S13" s="4">
        <v>123</v>
      </c>
      <c r="T13" s="4">
        <v>108</v>
      </c>
      <c r="U13" s="4">
        <v>104</v>
      </c>
      <c r="V13" s="4">
        <v>138</v>
      </c>
      <c r="W13" s="4">
        <v>222</v>
      </c>
      <c r="X13" s="4">
        <v>105</v>
      </c>
      <c r="Y13" s="5">
        <v>81.099999999999994</v>
      </c>
      <c r="Z13" s="1"/>
      <c r="AA13" s="21">
        <v>12</v>
      </c>
      <c r="AB13" s="5">
        <f>INDEX(ORIGINAL!CityDistance,AA12,AA13)</f>
        <v>104</v>
      </c>
      <c r="AC13" s="25" t="str">
        <f t="shared" si="0"/>
        <v>Bree</v>
      </c>
    </row>
    <row r="14" spans="1:29" x14ac:dyDescent="0.2">
      <c r="A14" s="18" t="s">
        <v>12</v>
      </c>
      <c r="B14" s="14">
        <v>85.3</v>
      </c>
      <c r="C14" s="4">
        <v>95.2</v>
      </c>
      <c r="D14" s="4">
        <v>22.8</v>
      </c>
      <c r="E14" s="4">
        <v>75.599999999999994</v>
      </c>
      <c r="F14" s="4">
        <v>75</v>
      </c>
      <c r="G14" s="4">
        <v>126</v>
      </c>
      <c r="H14" s="4">
        <v>66.099999999999994</v>
      </c>
      <c r="I14" s="4">
        <v>35.799999999999997</v>
      </c>
      <c r="J14" s="4">
        <v>22.3</v>
      </c>
      <c r="K14" s="4">
        <v>127</v>
      </c>
      <c r="L14" s="4">
        <v>32.799999999999997</v>
      </c>
      <c r="M14" s="4">
        <v>87.4</v>
      </c>
      <c r="N14" s="3">
        <v>0</v>
      </c>
      <c r="O14" s="4">
        <v>32.6</v>
      </c>
      <c r="P14" s="4">
        <v>75.599999999999994</v>
      </c>
      <c r="Q14" s="4">
        <v>62.8</v>
      </c>
      <c r="R14" s="4">
        <v>22.8</v>
      </c>
      <c r="S14" s="4">
        <v>67.400000000000006</v>
      </c>
      <c r="T14" s="4">
        <v>62.9</v>
      </c>
      <c r="U14" s="4">
        <v>36.4</v>
      </c>
      <c r="V14" s="4">
        <v>76.599999999999994</v>
      </c>
      <c r="W14" s="4">
        <v>158</v>
      </c>
      <c r="X14" s="4">
        <v>29.8</v>
      </c>
      <c r="Y14" s="5">
        <v>7.6</v>
      </c>
      <c r="Z14" s="1"/>
      <c r="AA14" s="21">
        <v>13</v>
      </c>
      <c r="AB14" s="5">
        <f>INDEX(ORIGINAL!CityDistance,AA13,AA14)</f>
        <v>80.2</v>
      </c>
      <c r="AC14" s="25" t="str">
        <f t="shared" si="0"/>
        <v>Schriek</v>
      </c>
    </row>
    <row r="15" spans="1:29" x14ac:dyDescent="0.2">
      <c r="A15" s="18" t="s">
        <v>13</v>
      </c>
      <c r="B15" s="14">
        <v>72.599999999999994</v>
      </c>
      <c r="C15" s="4">
        <v>107</v>
      </c>
      <c r="D15" s="4">
        <v>67.599999999999994</v>
      </c>
      <c r="E15" s="4">
        <v>36.5</v>
      </c>
      <c r="F15" s="4">
        <v>62.5</v>
      </c>
      <c r="G15" s="4">
        <v>138</v>
      </c>
      <c r="H15" s="4">
        <v>111</v>
      </c>
      <c r="I15" s="4">
        <v>68.3</v>
      </c>
      <c r="J15" s="4">
        <v>45.1</v>
      </c>
      <c r="K15" s="4">
        <v>138</v>
      </c>
      <c r="L15" s="4">
        <v>59</v>
      </c>
      <c r="M15" s="4">
        <v>47.5</v>
      </c>
      <c r="N15" s="4">
        <v>33.5</v>
      </c>
      <c r="O15" s="3">
        <v>0</v>
      </c>
      <c r="P15" s="4">
        <v>70.8</v>
      </c>
      <c r="Q15" s="4">
        <v>74.3</v>
      </c>
      <c r="R15" s="4">
        <v>45.6</v>
      </c>
      <c r="S15" s="4">
        <v>78.900000000000006</v>
      </c>
      <c r="T15" s="4">
        <v>108</v>
      </c>
      <c r="U15" s="4">
        <v>60.2</v>
      </c>
      <c r="V15" s="4">
        <v>121</v>
      </c>
      <c r="W15" s="4">
        <v>170</v>
      </c>
      <c r="X15" s="4">
        <v>60.9</v>
      </c>
      <c r="Y15" s="5">
        <v>41.1</v>
      </c>
      <c r="Z15" s="1"/>
      <c r="AA15" s="21">
        <v>14</v>
      </c>
      <c r="AB15" s="5">
        <f>INDEX(ORIGINAL!CityDistance,AA14,AA15)</f>
        <v>32.6</v>
      </c>
      <c r="AC15" s="25" t="str">
        <f t="shared" si="0"/>
        <v>Geel</v>
      </c>
    </row>
    <row r="16" spans="1:29" x14ac:dyDescent="0.2">
      <c r="A16" s="18" t="s">
        <v>28</v>
      </c>
      <c r="B16" s="14">
        <v>29.8</v>
      </c>
      <c r="C16" s="4">
        <v>133</v>
      </c>
      <c r="D16" s="4">
        <v>86.8</v>
      </c>
      <c r="E16" s="4">
        <v>56.8</v>
      </c>
      <c r="F16" s="4">
        <v>52.5</v>
      </c>
      <c r="G16" s="4">
        <v>156</v>
      </c>
      <c r="H16" s="4">
        <v>94.8</v>
      </c>
      <c r="I16" s="4">
        <v>95.7</v>
      </c>
      <c r="J16" s="4">
        <v>96.7</v>
      </c>
      <c r="K16" s="4">
        <v>179</v>
      </c>
      <c r="L16" s="4">
        <v>97.8</v>
      </c>
      <c r="M16" s="4">
        <v>66.900000000000006</v>
      </c>
      <c r="N16" s="4">
        <v>74.599999999999994</v>
      </c>
      <c r="O16" s="4">
        <v>66.599999999999994</v>
      </c>
      <c r="P16" s="3">
        <v>0</v>
      </c>
      <c r="Q16" s="4">
        <v>128</v>
      </c>
      <c r="R16" s="4">
        <v>93.1</v>
      </c>
      <c r="S16" s="4">
        <v>132</v>
      </c>
      <c r="T16" s="4">
        <v>74.7</v>
      </c>
      <c r="U16" s="4">
        <v>101</v>
      </c>
      <c r="V16" s="4">
        <v>105</v>
      </c>
      <c r="W16" s="4">
        <v>189</v>
      </c>
      <c r="X16" s="4">
        <v>95.4</v>
      </c>
      <c r="Y16" s="5">
        <v>70.2</v>
      </c>
      <c r="Z16" s="1"/>
      <c r="AA16" s="21">
        <v>15</v>
      </c>
      <c r="AB16" s="5">
        <f>INDEX(ORIGINAL!CityDistance,AA15,AA16)</f>
        <v>70.8</v>
      </c>
      <c r="AC16" s="25" t="str">
        <f t="shared" si="0"/>
        <v>Jeuk</v>
      </c>
    </row>
    <row r="17" spans="1:30" x14ac:dyDescent="0.2">
      <c r="A17" s="18" t="s">
        <v>15</v>
      </c>
      <c r="B17" s="14">
        <v>134</v>
      </c>
      <c r="C17" s="4">
        <v>57.5</v>
      </c>
      <c r="D17" s="4">
        <v>48.6</v>
      </c>
      <c r="E17" s="4">
        <v>110</v>
      </c>
      <c r="F17" s="4">
        <v>124</v>
      </c>
      <c r="G17" s="4">
        <v>95.4</v>
      </c>
      <c r="H17" s="4">
        <v>80.8</v>
      </c>
      <c r="I17" s="4">
        <v>47.3</v>
      </c>
      <c r="J17" s="4">
        <v>43.4</v>
      </c>
      <c r="K17" s="4">
        <v>85.3</v>
      </c>
      <c r="L17" s="4">
        <v>40</v>
      </c>
      <c r="M17" s="4">
        <v>121</v>
      </c>
      <c r="N17" s="4">
        <v>67.3</v>
      </c>
      <c r="O17" s="4">
        <v>75.900000000000006</v>
      </c>
      <c r="P17" s="4">
        <v>130</v>
      </c>
      <c r="Q17" s="3">
        <v>0</v>
      </c>
      <c r="R17" s="4">
        <v>45.7</v>
      </c>
      <c r="S17" s="4">
        <v>30.5</v>
      </c>
      <c r="T17" s="4">
        <v>77.599999999999994</v>
      </c>
      <c r="U17" s="4">
        <v>39.299999999999997</v>
      </c>
      <c r="V17" s="4">
        <v>91.6</v>
      </c>
      <c r="W17" s="4">
        <v>119</v>
      </c>
      <c r="X17" s="4">
        <v>39.9</v>
      </c>
      <c r="Y17" s="5">
        <v>68.599999999999994</v>
      </c>
      <c r="Z17" s="1"/>
      <c r="AA17" s="21">
        <v>16</v>
      </c>
      <c r="AB17" s="5">
        <f>INDEX(ORIGINAL!CityDistance,AA16,AA17)</f>
        <v>128</v>
      </c>
      <c r="AC17" s="25" t="str">
        <f t="shared" si="0"/>
        <v>Doel</v>
      </c>
    </row>
    <row r="18" spans="1:30" x14ac:dyDescent="0.2">
      <c r="A18" s="18" t="s">
        <v>16</v>
      </c>
      <c r="B18" s="14">
        <v>103</v>
      </c>
      <c r="C18" s="4">
        <v>76.5</v>
      </c>
      <c r="D18" s="4">
        <v>11.2</v>
      </c>
      <c r="E18" s="4">
        <v>79.099999999999994</v>
      </c>
      <c r="F18" s="4">
        <v>93.3</v>
      </c>
      <c r="G18" s="4">
        <v>107</v>
      </c>
      <c r="H18" s="4">
        <v>54.4</v>
      </c>
      <c r="I18" s="4">
        <v>21</v>
      </c>
      <c r="J18" s="4">
        <v>4.2</v>
      </c>
      <c r="K18" s="4">
        <v>108</v>
      </c>
      <c r="L18" s="4">
        <v>8</v>
      </c>
      <c r="M18" s="4">
        <v>90.2</v>
      </c>
      <c r="N18" s="4">
        <v>18.8</v>
      </c>
      <c r="O18" s="4">
        <v>45.3</v>
      </c>
      <c r="P18" s="4">
        <v>92.9</v>
      </c>
      <c r="Q18" s="4">
        <v>44.2</v>
      </c>
      <c r="R18" s="3">
        <v>0</v>
      </c>
      <c r="S18" s="4">
        <v>48.7</v>
      </c>
      <c r="T18" s="4">
        <v>51.3</v>
      </c>
      <c r="U18" s="4">
        <v>15.5</v>
      </c>
      <c r="V18" s="4">
        <v>65</v>
      </c>
      <c r="W18" s="4">
        <v>140</v>
      </c>
      <c r="X18" s="4">
        <v>11.2</v>
      </c>
      <c r="Y18" s="5">
        <v>23.7</v>
      </c>
      <c r="Z18" s="1"/>
      <c r="AA18" s="21">
        <v>17</v>
      </c>
      <c r="AB18" s="5">
        <f>INDEX(ORIGINAL!CityDistance,AA17,AA18)</f>
        <v>45.7</v>
      </c>
      <c r="AC18" s="25" t="str">
        <f t="shared" si="0"/>
        <v>Duffel</v>
      </c>
    </row>
    <row r="19" spans="1:30" x14ac:dyDescent="0.2">
      <c r="A19" s="18" t="s">
        <v>17</v>
      </c>
      <c r="B19" s="14">
        <v>137</v>
      </c>
      <c r="C19" s="4">
        <v>36.700000000000003</v>
      </c>
      <c r="D19" s="4">
        <v>35.6</v>
      </c>
      <c r="E19" s="4">
        <v>113</v>
      </c>
      <c r="F19" s="4">
        <v>127</v>
      </c>
      <c r="G19" s="4">
        <v>67.599999999999994</v>
      </c>
      <c r="H19" s="4">
        <v>65.5</v>
      </c>
      <c r="I19" s="4">
        <v>24.1</v>
      </c>
      <c r="J19" s="4">
        <v>46.2</v>
      </c>
      <c r="K19" s="4">
        <v>67.5</v>
      </c>
      <c r="L19" s="4">
        <v>42.8</v>
      </c>
      <c r="M19" s="4">
        <v>124</v>
      </c>
      <c r="N19" s="4">
        <v>70.2</v>
      </c>
      <c r="O19" s="4">
        <v>78.7</v>
      </c>
      <c r="P19" s="4">
        <v>133</v>
      </c>
      <c r="Q19" s="4">
        <v>30.6</v>
      </c>
      <c r="R19" s="4">
        <v>48.6</v>
      </c>
      <c r="S19" s="3">
        <v>0</v>
      </c>
      <c r="T19" s="4">
        <v>62.3</v>
      </c>
      <c r="U19" s="4">
        <v>42.1</v>
      </c>
      <c r="V19" s="4">
        <v>50.9</v>
      </c>
      <c r="W19" s="4">
        <v>99.7</v>
      </c>
      <c r="X19" s="4">
        <v>32.9</v>
      </c>
      <c r="Y19" s="5">
        <v>71.400000000000006</v>
      </c>
      <c r="Z19" s="1"/>
      <c r="AA19" s="21">
        <v>18</v>
      </c>
      <c r="AB19" s="5">
        <f>INDEX(ORIGINAL!CityDistance,AA18,AA19)</f>
        <v>48.7</v>
      </c>
      <c r="AC19" s="25" t="str">
        <f t="shared" si="0"/>
        <v>Sinnaai</v>
      </c>
    </row>
    <row r="20" spans="1:30" x14ac:dyDescent="0.2">
      <c r="A20" s="18" t="s">
        <v>18</v>
      </c>
      <c r="B20" s="14">
        <v>98.5</v>
      </c>
      <c r="C20" s="4">
        <v>65.900000000000006</v>
      </c>
      <c r="D20" s="4">
        <v>42.3</v>
      </c>
      <c r="E20" s="4">
        <v>103</v>
      </c>
      <c r="F20" s="4">
        <v>102</v>
      </c>
      <c r="G20" s="4">
        <v>88.9</v>
      </c>
      <c r="H20" s="4">
        <v>8</v>
      </c>
      <c r="I20" s="4">
        <v>42.2</v>
      </c>
      <c r="J20" s="4">
        <v>57.3</v>
      </c>
      <c r="K20" s="4">
        <v>111</v>
      </c>
      <c r="L20" s="4">
        <v>44.9</v>
      </c>
      <c r="M20" s="4">
        <v>114</v>
      </c>
      <c r="N20" s="4">
        <v>65.099999999999994</v>
      </c>
      <c r="O20" s="4">
        <v>108</v>
      </c>
      <c r="P20" s="4">
        <v>74.599999999999994</v>
      </c>
      <c r="Q20" s="4">
        <v>77.599999999999994</v>
      </c>
      <c r="R20" s="4">
        <v>53.7</v>
      </c>
      <c r="S20" s="4">
        <v>65</v>
      </c>
      <c r="T20" s="3">
        <v>0</v>
      </c>
      <c r="U20" s="4">
        <v>45.4</v>
      </c>
      <c r="V20" s="4">
        <v>37.9</v>
      </c>
      <c r="W20" s="4">
        <v>121</v>
      </c>
      <c r="X20" s="4">
        <v>41.8</v>
      </c>
      <c r="Y20" s="5">
        <v>44.3</v>
      </c>
      <c r="Z20" s="1"/>
      <c r="AA20" s="21">
        <v>19</v>
      </c>
      <c r="AB20" s="5">
        <f>INDEX(ORIGINAL!CityDistance,AA19,AA20)</f>
        <v>62.3</v>
      </c>
      <c r="AC20" s="25" t="str">
        <f t="shared" si="0"/>
        <v>Vorst</v>
      </c>
    </row>
    <row r="21" spans="1:30" x14ac:dyDescent="0.2">
      <c r="A21" s="18" t="s">
        <v>19</v>
      </c>
      <c r="B21" s="14">
        <v>118</v>
      </c>
      <c r="C21" s="4">
        <v>70</v>
      </c>
      <c r="D21" s="4">
        <v>17.2</v>
      </c>
      <c r="E21" s="4">
        <v>93.7</v>
      </c>
      <c r="F21" s="4">
        <v>108</v>
      </c>
      <c r="G21" s="4">
        <v>101</v>
      </c>
      <c r="H21" s="4">
        <v>47</v>
      </c>
      <c r="I21" s="4">
        <v>13.5</v>
      </c>
      <c r="J21" s="4">
        <v>14.1</v>
      </c>
      <c r="K21" s="4">
        <v>102</v>
      </c>
      <c r="L21" s="4">
        <v>7.2</v>
      </c>
      <c r="M21" s="4">
        <v>105</v>
      </c>
      <c r="N21" s="4">
        <v>39.1</v>
      </c>
      <c r="O21" s="4">
        <v>59.9</v>
      </c>
      <c r="P21" s="4">
        <v>102</v>
      </c>
      <c r="Q21" s="4">
        <v>37.700000000000003</v>
      </c>
      <c r="R21" s="4">
        <v>15.1</v>
      </c>
      <c r="S21" s="4">
        <v>42.2</v>
      </c>
      <c r="T21" s="4">
        <v>43.9</v>
      </c>
      <c r="U21" s="3">
        <v>0</v>
      </c>
      <c r="V21" s="4">
        <v>57.6</v>
      </c>
      <c r="W21" s="4">
        <v>133</v>
      </c>
      <c r="X21" s="4">
        <v>4.5999999999999996</v>
      </c>
      <c r="Y21" s="5">
        <v>40.4</v>
      </c>
      <c r="Z21" s="1"/>
      <c r="AA21" s="21">
        <v>20</v>
      </c>
      <c r="AB21" s="5">
        <f>INDEX(ORIGINAL!CityDistance,AA20,AA21)</f>
        <v>45.4</v>
      </c>
      <c r="AC21" s="25" t="str">
        <f t="shared" si="0"/>
        <v>Niel</v>
      </c>
    </row>
    <row r="22" spans="1:30" x14ac:dyDescent="0.2">
      <c r="A22" s="18" t="s">
        <v>27</v>
      </c>
      <c r="B22" s="14">
        <v>130</v>
      </c>
      <c r="C22" s="4">
        <v>31.3</v>
      </c>
      <c r="D22" s="4">
        <v>55.8</v>
      </c>
      <c r="E22" s="4">
        <v>134</v>
      </c>
      <c r="F22" s="4">
        <v>134</v>
      </c>
      <c r="G22" s="4">
        <v>54.3</v>
      </c>
      <c r="H22" s="4">
        <v>40.200000000000003</v>
      </c>
      <c r="I22" s="4">
        <v>55.7</v>
      </c>
      <c r="J22" s="4">
        <v>70.900000000000006</v>
      </c>
      <c r="K22" s="4">
        <v>76.599999999999994</v>
      </c>
      <c r="L22" s="4">
        <v>58.4</v>
      </c>
      <c r="M22" s="4">
        <v>146</v>
      </c>
      <c r="N22" s="4">
        <v>78.7</v>
      </c>
      <c r="O22" s="4">
        <v>120</v>
      </c>
      <c r="P22" s="4">
        <v>106</v>
      </c>
      <c r="Q22" s="4">
        <v>89.3</v>
      </c>
      <c r="R22" s="4">
        <v>67.3</v>
      </c>
      <c r="S22" s="4">
        <v>50.2</v>
      </c>
      <c r="T22" s="4">
        <v>37</v>
      </c>
      <c r="U22" s="4">
        <v>59</v>
      </c>
      <c r="V22" s="3">
        <v>0</v>
      </c>
      <c r="W22" s="4">
        <v>86.4</v>
      </c>
      <c r="X22" s="4">
        <v>55.4</v>
      </c>
      <c r="Y22" s="5">
        <v>57.9</v>
      </c>
      <c r="Z22" s="1"/>
      <c r="AA22" s="21">
        <v>21</v>
      </c>
      <c r="AB22" s="5">
        <f>INDEX(ORIGINAL!CityDistance,AA21,AA22)</f>
        <v>57.6</v>
      </c>
      <c r="AC22" s="25" t="str">
        <f t="shared" si="0"/>
        <v>Mere</v>
      </c>
    </row>
    <row r="23" spans="1:30" x14ac:dyDescent="0.2">
      <c r="A23" s="18" t="s">
        <v>20</v>
      </c>
      <c r="B23" s="14">
        <v>212</v>
      </c>
      <c r="C23" s="4">
        <v>65</v>
      </c>
      <c r="D23" s="4">
        <v>125</v>
      </c>
      <c r="E23" s="4">
        <v>202</v>
      </c>
      <c r="F23" s="4">
        <v>216</v>
      </c>
      <c r="G23" s="4">
        <v>21.8</v>
      </c>
      <c r="H23" s="4">
        <v>122</v>
      </c>
      <c r="I23" s="4">
        <v>114</v>
      </c>
      <c r="J23" s="4">
        <v>136</v>
      </c>
      <c r="K23" s="4">
        <v>54.6</v>
      </c>
      <c r="L23" s="4">
        <v>133</v>
      </c>
      <c r="M23" s="4">
        <v>228</v>
      </c>
      <c r="N23" s="4">
        <v>160</v>
      </c>
      <c r="O23" s="4">
        <v>168</v>
      </c>
      <c r="P23" s="4">
        <v>188</v>
      </c>
      <c r="Q23" s="4">
        <v>117</v>
      </c>
      <c r="R23" s="4">
        <v>138</v>
      </c>
      <c r="S23" s="4">
        <v>99</v>
      </c>
      <c r="T23" s="4">
        <v>119</v>
      </c>
      <c r="U23" s="4">
        <v>132</v>
      </c>
      <c r="V23" s="4">
        <v>84.8</v>
      </c>
      <c r="W23" s="3">
        <v>0</v>
      </c>
      <c r="X23" s="4">
        <v>123</v>
      </c>
      <c r="Y23" s="5">
        <v>140</v>
      </c>
      <c r="Z23" s="1"/>
      <c r="AA23" s="21">
        <v>22</v>
      </c>
      <c r="AB23" s="5">
        <f>INDEX(ORIGINAL!CityDistance,AA22,AA23)</f>
        <v>86.4</v>
      </c>
      <c r="AC23" s="25" t="str">
        <f t="shared" si="0"/>
        <v>Gits</v>
      </c>
    </row>
    <row r="24" spans="1:30" x14ac:dyDescent="0.2">
      <c r="A24" s="18" t="s">
        <v>22</v>
      </c>
      <c r="B24" s="14">
        <v>118</v>
      </c>
      <c r="C24" s="4">
        <v>60.2</v>
      </c>
      <c r="D24" s="4">
        <v>13.2</v>
      </c>
      <c r="E24" s="4">
        <v>93.7</v>
      </c>
      <c r="F24" s="4">
        <v>108</v>
      </c>
      <c r="G24" s="4">
        <v>91.1</v>
      </c>
      <c r="H24" s="4">
        <v>43</v>
      </c>
      <c r="I24" s="4">
        <v>9.6</v>
      </c>
      <c r="J24" s="4">
        <v>13.1</v>
      </c>
      <c r="K24" s="4">
        <v>102</v>
      </c>
      <c r="L24" s="4">
        <v>4.7</v>
      </c>
      <c r="M24" s="4">
        <v>105</v>
      </c>
      <c r="N24" s="4">
        <v>32.700000000000003</v>
      </c>
      <c r="O24" s="4">
        <v>59.9</v>
      </c>
      <c r="P24" s="4">
        <v>97.2</v>
      </c>
      <c r="Q24" s="4">
        <v>37.6</v>
      </c>
      <c r="R24" s="4">
        <v>11.1</v>
      </c>
      <c r="S24" s="4">
        <v>32.4</v>
      </c>
      <c r="T24" s="4">
        <v>39.9</v>
      </c>
      <c r="U24" s="4">
        <v>4.5</v>
      </c>
      <c r="V24" s="4">
        <v>53.6</v>
      </c>
      <c r="W24" s="4">
        <v>123</v>
      </c>
      <c r="X24" s="3">
        <v>0</v>
      </c>
      <c r="Y24" s="5">
        <v>33.9</v>
      </c>
      <c r="Z24" s="1"/>
      <c r="AA24" s="21">
        <v>23</v>
      </c>
      <c r="AB24" s="5">
        <f>INDEX(ORIGINAL!CityDistance,AA23,AA24)</f>
        <v>123</v>
      </c>
      <c r="AC24" s="25" t="str">
        <f t="shared" si="0"/>
        <v>Boom</v>
      </c>
    </row>
    <row r="25" spans="1:30" ht="17" thickBot="1" x14ac:dyDescent="0.25">
      <c r="A25" s="19" t="s">
        <v>23</v>
      </c>
      <c r="B25" s="15">
        <v>85.7</v>
      </c>
      <c r="C25" s="6">
        <v>85.8</v>
      </c>
      <c r="D25" s="6">
        <v>23.6</v>
      </c>
      <c r="E25" s="6">
        <v>76</v>
      </c>
      <c r="F25" s="6">
        <v>75.400000000000006</v>
      </c>
      <c r="G25" s="6">
        <v>109</v>
      </c>
      <c r="H25" s="6">
        <v>47.3</v>
      </c>
      <c r="I25" s="6">
        <v>36.700000000000003</v>
      </c>
      <c r="J25" s="6">
        <v>27.1</v>
      </c>
      <c r="K25" s="6">
        <v>130</v>
      </c>
      <c r="L25" s="6">
        <v>35.700000000000003</v>
      </c>
      <c r="M25" s="6">
        <v>87.7</v>
      </c>
      <c r="N25" s="6">
        <v>7.6</v>
      </c>
      <c r="O25" s="6">
        <v>40.700000000000003</v>
      </c>
      <c r="P25" s="6">
        <v>71.3</v>
      </c>
      <c r="Q25" s="6">
        <v>65.8</v>
      </c>
      <c r="R25" s="6">
        <v>23.6</v>
      </c>
      <c r="S25" s="6">
        <v>70.3</v>
      </c>
      <c r="T25" s="6">
        <v>44.1</v>
      </c>
      <c r="U25" s="6">
        <v>39.4</v>
      </c>
      <c r="V25" s="6">
        <v>57.8</v>
      </c>
      <c r="W25" s="6">
        <v>141</v>
      </c>
      <c r="X25" s="6">
        <v>32.799999999999997</v>
      </c>
      <c r="Y25" s="7">
        <v>0</v>
      </c>
      <c r="Z25" s="1"/>
      <c r="AA25" s="22">
        <v>24</v>
      </c>
      <c r="AB25" s="5">
        <f>INDEX(ORIGINAL!CityDistance,AA24,AA25)</f>
        <v>33.9</v>
      </c>
      <c r="AC25" s="25" t="str">
        <f t="shared" si="0"/>
        <v>Haacht</v>
      </c>
    </row>
    <row r="26" spans="1:30" ht="17" thickBot="1" x14ac:dyDescent="0.25">
      <c r="AB26" s="24">
        <f>SUM(AB2:AB25)</f>
        <v>1975.5000000000002</v>
      </c>
      <c r="AC26" t="s">
        <v>29</v>
      </c>
      <c r="AD26">
        <v>1975.5</v>
      </c>
    </row>
    <row r="32" spans="1:30" x14ac:dyDescent="0.2">
      <c r="A32" t="s">
        <v>24</v>
      </c>
    </row>
    <row r="39" spans="1:1" x14ac:dyDescent="0.2">
      <c r="A3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5E32-167C-4448-9778-5DE2FBA8DA62}">
  <dimension ref="A1:AD32"/>
  <sheetViews>
    <sheetView workbookViewId="0">
      <pane ySplit="1" topLeftCell="A2" activePane="bottomLeft" state="frozen"/>
      <selection pane="bottomLeft" activeCell="A32" sqref="A32"/>
    </sheetView>
  </sheetViews>
  <sheetFormatPr baseColWidth="10" defaultRowHeight="16" x14ac:dyDescent="0.2"/>
  <cols>
    <col min="1" max="1" width="11.1640625" bestFit="1" customWidth="1"/>
  </cols>
  <sheetData>
    <row r="1" spans="1:29" ht="17" thickBot="1" x14ac:dyDescent="0.25">
      <c r="A1" s="16"/>
      <c r="B1" s="11" t="s">
        <v>6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21</v>
      </c>
      <c r="W1" s="12" t="s">
        <v>20</v>
      </c>
      <c r="X1" s="12" t="s">
        <v>22</v>
      </c>
      <c r="Y1" s="9" t="s">
        <v>23</v>
      </c>
      <c r="AA1" s="8" t="s">
        <v>25</v>
      </c>
      <c r="AB1" s="9" t="s">
        <v>26</v>
      </c>
    </row>
    <row r="2" spans="1:29" x14ac:dyDescent="0.2">
      <c r="A2" s="17" t="s">
        <v>6</v>
      </c>
      <c r="B2" s="13">
        <v>0</v>
      </c>
      <c r="C2" s="2">
        <v>157</v>
      </c>
      <c r="D2" s="2">
        <v>111</v>
      </c>
      <c r="E2" s="2">
        <v>53.4</v>
      </c>
      <c r="F2" s="2">
        <v>40.4</v>
      </c>
      <c r="G2" s="2">
        <v>180</v>
      </c>
      <c r="H2" s="2">
        <v>119</v>
      </c>
      <c r="I2" s="2">
        <v>120</v>
      </c>
      <c r="J2" s="2">
        <v>104</v>
      </c>
      <c r="K2" s="2">
        <v>198</v>
      </c>
      <c r="L2" s="2">
        <v>118</v>
      </c>
      <c r="M2" s="2">
        <v>54.8</v>
      </c>
      <c r="N2" s="2">
        <v>86.2</v>
      </c>
      <c r="O2" s="2">
        <v>69.3</v>
      </c>
      <c r="P2" s="2">
        <v>35.6</v>
      </c>
      <c r="Q2" s="2">
        <v>134</v>
      </c>
      <c r="R2" s="2">
        <v>105</v>
      </c>
      <c r="S2" s="2">
        <v>138</v>
      </c>
      <c r="T2" s="2">
        <v>98.6</v>
      </c>
      <c r="U2" s="2">
        <v>119</v>
      </c>
      <c r="V2" s="2">
        <v>124</v>
      </c>
      <c r="W2" s="2">
        <v>212</v>
      </c>
      <c r="X2" s="2">
        <v>120</v>
      </c>
      <c r="Y2" s="10">
        <v>87</v>
      </c>
      <c r="Z2" s="1"/>
      <c r="AA2" s="20">
        <v>11</v>
      </c>
      <c r="AB2" s="5">
        <f>INDEX(CityDistance, AA25, AA2)</f>
        <v>7.2</v>
      </c>
      <c r="AC2" s="25" t="str">
        <f>INDEX($A$2:$Y$25, AA2, 1)</f>
        <v>Reet</v>
      </c>
    </row>
    <row r="3" spans="1:29" x14ac:dyDescent="0.2">
      <c r="A3" s="18" t="s">
        <v>0</v>
      </c>
      <c r="B3" s="14">
        <v>165</v>
      </c>
      <c r="C3" s="3">
        <v>0</v>
      </c>
      <c r="D3" s="4">
        <v>63.5</v>
      </c>
      <c r="E3" s="4">
        <v>140</v>
      </c>
      <c r="F3" s="4">
        <v>155</v>
      </c>
      <c r="G3" s="4">
        <v>34.5</v>
      </c>
      <c r="H3" s="4">
        <v>64.5</v>
      </c>
      <c r="I3" s="4">
        <v>52</v>
      </c>
      <c r="J3" s="4">
        <v>74.2</v>
      </c>
      <c r="K3" s="4">
        <v>56.8</v>
      </c>
      <c r="L3" s="4">
        <v>70.7</v>
      </c>
      <c r="M3" s="4">
        <v>152</v>
      </c>
      <c r="N3" s="4">
        <v>98.1</v>
      </c>
      <c r="O3" s="4">
        <v>107</v>
      </c>
      <c r="P3" s="4">
        <v>166</v>
      </c>
      <c r="Q3" s="4">
        <v>58.5</v>
      </c>
      <c r="R3" s="4">
        <v>76.5</v>
      </c>
      <c r="S3" s="4">
        <v>37.200000000000003</v>
      </c>
      <c r="T3" s="4">
        <v>61.3</v>
      </c>
      <c r="U3" s="4">
        <v>70</v>
      </c>
      <c r="V3" s="4">
        <v>85.5</v>
      </c>
      <c r="W3" s="4">
        <v>66.599999999999994</v>
      </c>
      <c r="X3" s="4">
        <v>60.8</v>
      </c>
      <c r="Y3" s="5">
        <v>82.2</v>
      </c>
      <c r="Z3" s="1"/>
      <c r="AA3" s="21">
        <v>21</v>
      </c>
      <c r="AB3" s="5">
        <f t="shared" ref="AB3:AB25" si="0">INDEX(CityDistance, AA2, AA3)</f>
        <v>37.799999999999997</v>
      </c>
      <c r="AC3" s="25" t="str">
        <f t="shared" ref="AC3:AC25" si="1">INDEX($A$2:$Y$25, AA3, 1)</f>
        <v>Berendrecht</v>
      </c>
    </row>
    <row r="4" spans="1:29" x14ac:dyDescent="0.2">
      <c r="A4" s="18" t="s">
        <v>1</v>
      </c>
      <c r="B4" s="14">
        <v>111</v>
      </c>
      <c r="C4" s="4">
        <v>79.599999999999994</v>
      </c>
      <c r="D4" s="3">
        <v>0</v>
      </c>
      <c r="E4" s="4">
        <v>101</v>
      </c>
      <c r="F4" s="4">
        <v>115</v>
      </c>
      <c r="G4" s="4">
        <v>110</v>
      </c>
      <c r="H4" s="4">
        <v>48.8</v>
      </c>
      <c r="I4" s="4">
        <v>14.7</v>
      </c>
      <c r="J4" s="4">
        <v>16.100000000000001</v>
      </c>
      <c r="K4" s="4">
        <v>111</v>
      </c>
      <c r="L4" s="4">
        <v>17.2</v>
      </c>
      <c r="M4" s="4">
        <v>127</v>
      </c>
      <c r="N4" s="4">
        <v>24</v>
      </c>
      <c r="O4" s="4">
        <v>66.8</v>
      </c>
      <c r="P4" s="4">
        <v>126</v>
      </c>
      <c r="Q4" s="4">
        <v>47.3</v>
      </c>
      <c r="R4" s="4">
        <v>12.4</v>
      </c>
      <c r="S4" s="4">
        <v>51.8</v>
      </c>
      <c r="T4" s="4">
        <v>45.6</v>
      </c>
      <c r="U4" s="4">
        <v>18</v>
      </c>
      <c r="V4" s="4">
        <v>45.7</v>
      </c>
      <c r="W4" s="4">
        <v>142</v>
      </c>
      <c r="X4" s="4">
        <v>14.4</v>
      </c>
      <c r="Y4" s="5">
        <v>25.5</v>
      </c>
      <c r="Z4" s="1"/>
      <c r="AA4" s="21">
        <v>16</v>
      </c>
      <c r="AB4" s="5">
        <f t="shared" si="0"/>
        <v>51.4</v>
      </c>
      <c r="AC4" s="25" t="str">
        <f t="shared" si="1"/>
        <v>Doel</v>
      </c>
    </row>
    <row r="5" spans="1:29" x14ac:dyDescent="0.2">
      <c r="A5" s="18" t="s">
        <v>2</v>
      </c>
      <c r="B5" s="14">
        <v>52.4</v>
      </c>
      <c r="C5" s="4">
        <v>140</v>
      </c>
      <c r="D5" s="4">
        <v>112</v>
      </c>
      <c r="E5" s="3">
        <v>0</v>
      </c>
      <c r="F5" s="4">
        <v>21.2</v>
      </c>
      <c r="G5" s="4">
        <v>182</v>
      </c>
      <c r="H5" s="4">
        <v>120</v>
      </c>
      <c r="I5" s="4">
        <v>101</v>
      </c>
      <c r="J5" s="4">
        <v>78.3</v>
      </c>
      <c r="K5" s="4">
        <v>172</v>
      </c>
      <c r="L5" s="4">
        <v>92.2</v>
      </c>
      <c r="M5" s="4">
        <v>11</v>
      </c>
      <c r="N5" s="4">
        <v>72.599999999999994</v>
      </c>
      <c r="O5" s="4">
        <v>35.5</v>
      </c>
      <c r="P5" s="4">
        <v>30.9</v>
      </c>
      <c r="Q5" s="4">
        <v>108</v>
      </c>
      <c r="R5" s="4">
        <v>78.8</v>
      </c>
      <c r="S5" s="4">
        <v>112</v>
      </c>
      <c r="T5" s="4">
        <v>100</v>
      </c>
      <c r="U5" s="4">
        <v>93.4</v>
      </c>
      <c r="V5" s="4">
        <v>97.8</v>
      </c>
      <c r="W5" s="4">
        <v>214</v>
      </c>
      <c r="X5" s="4">
        <v>94.1</v>
      </c>
      <c r="Y5" s="5">
        <v>73.400000000000006</v>
      </c>
      <c r="Z5" s="1"/>
      <c r="AA5" s="21">
        <v>2</v>
      </c>
      <c r="AB5" s="5">
        <f t="shared" si="0"/>
        <v>57.5</v>
      </c>
      <c r="AC5" s="25" t="str">
        <f t="shared" si="1"/>
        <v>Gent</v>
      </c>
    </row>
    <row r="6" spans="1:29" x14ac:dyDescent="0.2">
      <c r="A6" s="18" t="s">
        <v>3</v>
      </c>
      <c r="B6" s="14">
        <v>39.4</v>
      </c>
      <c r="C6" s="4">
        <v>160</v>
      </c>
      <c r="D6" s="4">
        <v>113</v>
      </c>
      <c r="E6" s="4">
        <v>21.2</v>
      </c>
      <c r="F6" s="3">
        <v>0</v>
      </c>
      <c r="G6" s="4">
        <v>183</v>
      </c>
      <c r="H6" s="4">
        <v>121</v>
      </c>
      <c r="I6" s="4">
        <v>115</v>
      </c>
      <c r="J6" s="4">
        <v>91.9</v>
      </c>
      <c r="K6" s="4">
        <v>185</v>
      </c>
      <c r="L6" s="4">
        <v>106</v>
      </c>
      <c r="M6" s="4">
        <v>15.7</v>
      </c>
      <c r="N6" s="4">
        <v>73.599999999999994</v>
      </c>
      <c r="O6" s="4">
        <v>56.9</v>
      </c>
      <c r="P6" s="4">
        <v>15.3</v>
      </c>
      <c r="Q6" s="4">
        <v>121</v>
      </c>
      <c r="R6" s="4">
        <v>92.4</v>
      </c>
      <c r="S6" s="4">
        <v>126</v>
      </c>
      <c r="T6" s="4">
        <v>101</v>
      </c>
      <c r="U6" s="4">
        <v>107</v>
      </c>
      <c r="V6" s="4">
        <v>111</v>
      </c>
      <c r="W6" s="4">
        <v>215</v>
      </c>
      <c r="X6" s="4">
        <v>108</v>
      </c>
      <c r="Y6" s="5">
        <v>74.5</v>
      </c>
      <c r="Z6" s="1"/>
      <c r="AA6" s="21">
        <v>6</v>
      </c>
      <c r="AB6" s="5">
        <f t="shared" si="0"/>
        <v>34.5</v>
      </c>
      <c r="AC6" s="25" t="str">
        <f t="shared" si="1"/>
        <v>Tielt</v>
      </c>
    </row>
    <row r="7" spans="1:29" x14ac:dyDescent="0.2">
      <c r="A7" s="18" t="s">
        <v>4</v>
      </c>
      <c r="B7" s="14">
        <v>182</v>
      </c>
      <c r="C7" s="4">
        <v>34.5</v>
      </c>
      <c r="D7" s="4">
        <v>94.9</v>
      </c>
      <c r="E7" s="4">
        <v>172</v>
      </c>
      <c r="F7" s="4">
        <v>185</v>
      </c>
      <c r="G7" s="3">
        <v>0</v>
      </c>
      <c r="H7" s="4">
        <v>91.5</v>
      </c>
      <c r="I7" s="4">
        <v>172</v>
      </c>
      <c r="J7" s="4">
        <v>105</v>
      </c>
      <c r="K7" s="4">
        <v>49.1</v>
      </c>
      <c r="L7" s="4">
        <v>102</v>
      </c>
      <c r="M7" s="4">
        <v>197</v>
      </c>
      <c r="N7" s="4">
        <v>130</v>
      </c>
      <c r="O7" s="4">
        <v>138</v>
      </c>
      <c r="P7" s="4">
        <v>197</v>
      </c>
      <c r="Q7" s="4">
        <v>94.9</v>
      </c>
      <c r="R7" s="4">
        <v>108</v>
      </c>
      <c r="S7" s="4">
        <v>68.5</v>
      </c>
      <c r="T7" s="4">
        <v>88.3</v>
      </c>
      <c r="U7" s="4">
        <v>101</v>
      </c>
      <c r="V7" s="4">
        <v>117</v>
      </c>
      <c r="W7" s="4">
        <v>18.7</v>
      </c>
      <c r="X7" s="4">
        <v>92.2</v>
      </c>
      <c r="Y7" s="5">
        <v>109</v>
      </c>
      <c r="Z7" s="1"/>
      <c r="AA7" s="21">
        <v>22</v>
      </c>
      <c r="AB7" s="5">
        <f t="shared" si="0"/>
        <v>18.7</v>
      </c>
      <c r="AC7" s="25" t="str">
        <f t="shared" si="1"/>
        <v>Gits</v>
      </c>
    </row>
    <row r="8" spans="1:29" x14ac:dyDescent="0.2">
      <c r="A8" s="18" t="s">
        <v>5</v>
      </c>
      <c r="B8" s="14">
        <v>119</v>
      </c>
      <c r="C8" s="4">
        <v>68.599999999999994</v>
      </c>
      <c r="D8" s="4">
        <v>44.9</v>
      </c>
      <c r="E8" s="4">
        <v>124</v>
      </c>
      <c r="F8" s="4">
        <v>123</v>
      </c>
      <c r="G8" s="4">
        <v>91.6</v>
      </c>
      <c r="H8" s="3">
        <v>0</v>
      </c>
      <c r="I8" s="4">
        <v>124</v>
      </c>
      <c r="J8" s="4">
        <v>60</v>
      </c>
      <c r="K8" s="4">
        <v>114</v>
      </c>
      <c r="L8" s="4">
        <v>47.5</v>
      </c>
      <c r="M8" s="4">
        <v>135</v>
      </c>
      <c r="N8" s="4">
        <v>67.8</v>
      </c>
      <c r="O8" s="4">
        <v>111</v>
      </c>
      <c r="P8" s="4">
        <v>135</v>
      </c>
      <c r="Q8" s="4">
        <v>80.2</v>
      </c>
      <c r="R8" s="4">
        <v>56.4</v>
      </c>
      <c r="S8" s="4">
        <v>67.7</v>
      </c>
      <c r="T8" s="4">
        <v>6.7</v>
      </c>
      <c r="U8" s="4">
        <v>48.1</v>
      </c>
      <c r="V8" s="4">
        <v>89.6</v>
      </c>
      <c r="W8" s="4">
        <v>124</v>
      </c>
      <c r="X8" s="4">
        <v>44.5</v>
      </c>
      <c r="Y8" s="5">
        <v>47</v>
      </c>
      <c r="Z8" s="1"/>
      <c r="AA8" s="21">
        <v>10</v>
      </c>
      <c r="AB8" s="5">
        <f t="shared" si="0"/>
        <v>54.6</v>
      </c>
      <c r="AC8" s="25" t="str">
        <f t="shared" si="1"/>
        <v>Heist</v>
      </c>
    </row>
    <row r="9" spans="1:29" x14ac:dyDescent="0.2">
      <c r="A9" s="18" t="s">
        <v>7</v>
      </c>
      <c r="B9" s="14">
        <v>127</v>
      </c>
      <c r="C9" s="4">
        <v>52.3</v>
      </c>
      <c r="D9" s="4">
        <v>13.2</v>
      </c>
      <c r="E9" s="4">
        <v>102</v>
      </c>
      <c r="F9" s="4">
        <v>116</v>
      </c>
      <c r="G9" s="4">
        <v>83.2</v>
      </c>
      <c r="H9" s="4">
        <v>43</v>
      </c>
      <c r="I9" s="3">
        <v>0</v>
      </c>
      <c r="J9" s="4">
        <v>22</v>
      </c>
      <c r="K9" s="4">
        <v>93</v>
      </c>
      <c r="L9" s="4">
        <v>13.5</v>
      </c>
      <c r="M9" s="4">
        <v>113</v>
      </c>
      <c r="N9" s="4">
        <v>36.299999999999997</v>
      </c>
      <c r="O9" s="4">
        <v>68.400000000000006</v>
      </c>
      <c r="P9" s="4">
        <v>128</v>
      </c>
      <c r="Q9" s="4">
        <v>46.2</v>
      </c>
      <c r="R9" s="4">
        <v>21.3</v>
      </c>
      <c r="S9" s="4">
        <v>24.5</v>
      </c>
      <c r="T9" s="4">
        <v>39.9</v>
      </c>
      <c r="U9" s="4">
        <v>14.1</v>
      </c>
      <c r="V9" s="4">
        <v>47.3</v>
      </c>
      <c r="W9" s="4">
        <v>115</v>
      </c>
      <c r="X9" s="4">
        <v>10.5</v>
      </c>
      <c r="Y9" s="5">
        <v>37.799999999999997</v>
      </c>
      <c r="Z9" s="1"/>
      <c r="AA9" s="21">
        <v>18</v>
      </c>
      <c r="AB9" s="5">
        <f t="shared" si="0"/>
        <v>67.599999999999994</v>
      </c>
      <c r="AC9" s="25" t="str">
        <f t="shared" si="1"/>
        <v>Sinnaai</v>
      </c>
    </row>
    <row r="10" spans="1:29" x14ac:dyDescent="0.2">
      <c r="A10" s="18" t="s">
        <v>8</v>
      </c>
      <c r="B10" s="14">
        <v>103</v>
      </c>
      <c r="C10" s="4">
        <v>73.599999999999994</v>
      </c>
      <c r="D10" s="4">
        <v>15.3</v>
      </c>
      <c r="E10" s="4">
        <v>78.8</v>
      </c>
      <c r="F10" s="4">
        <v>92.9</v>
      </c>
      <c r="G10" s="4">
        <v>105</v>
      </c>
      <c r="H10" s="4">
        <v>59.4</v>
      </c>
      <c r="I10" s="4">
        <v>21.5</v>
      </c>
      <c r="J10" s="3">
        <v>0</v>
      </c>
      <c r="K10" s="4">
        <v>105</v>
      </c>
      <c r="L10" s="4">
        <v>8.5</v>
      </c>
      <c r="M10" s="4">
        <v>89.8</v>
      </c>
      <c r="N10" s="4">
        <v>22.4</v>
      </c>
      <c r="O10" s="4">
        <v>45</v>
      </c>
      <c r="P10" s="4">
        <v>105</v>
      </c>
      <c r="Q10" s="4">
        <v>41.3</v>
      </c>
      <c r="R10" s="4">
        <v>4.0999999999999996</v>
      </c>
      <c r="S10" s="4">
        <v>45.8</v>
      </c>
      <c r="T10" s="4">
        <v>56.2</v>
      </c>
      <c r="U10" s="4">
        <v>13.9</v>
      </c>
      <c r="V10" s="4">
        <v>39.6</v>
      </c>
      <c r="W10" s="4">
        <v>137</v>
      </c>
      <c r="X10" s="4">
        <v>13.5</v>
      </c>
      <c r="Y10" s="5">
        <v>27.2</v>
      </c>
      <c r="Z10" s="1"/>
      <c r="AA10" s="21">
        <v>8</v>
      </c>
      <c r="AB10" s="5">
        <f t="shared" si="0"/>
        <v>24.1</v>
      </c>
      <c r="AC10" s="25" t="str">
        <f t="shared" si="1"/>
        <v>Puurs</v>
      </c>
    </row>
    <row r="11" spans="1:29" x14ac:dyDescent="0.2">
      <c r="A11" s="18" t="s">
        <v>9</v>
      </c>
      <c r="B11" s="14">
        <v>197</v>
      </c>
      <c r="C11" s="4">
        <v>49.2</v>
      </c>
      <c r="D11" s="4">
        <v>111</v>
      </c>
      <c r="E11" s="4">
        <v>172</v>
      </c>
      <c r="F11" s="4">
        <v>187</v>
      </c>
      <c r="G11" s="4">
        <v>50.9</v>
      </c>
      <c r="H11" s="4">
        <v>116</v>
      </c>
      <c r="I11" s="4">
        <v>92</v>
      </c>
      <c r="J11" s="4">
        <v>106</v>
      </c>
      <c r="K11" s="3">
        <v>0</v>
      </c>
      <c r="L11" s="4">
        <v>103</v>
      </c>
      <c r="M11" s="4">
        <v>183</v>
      </c>
      <c r="N11" s="4">
        <v>130</v>
      </c>
      <c r="O11" s="4">
        <v>139</v>
      </c>
      <c r="P11" s="4">
        <v>198</v>
      </c>
      <c r="Q11" s="4">
        <v>85.8</v>
      </c>
      <c r="R11" s="4">
        <v>108</v>
      </c>
      <c r="S11" s="4">
        <v>67.599999999999994</v>
      </c>
      <c r="T11" s="4">
        <v>113</v>
      </c>
      <c r="U11" s="4">
        <v>102</v>
      </c>
      <c r="V11" s="4">
        <v>117</v>
      </c>
      <c r="W11" s="4">
        <v>54.7</v>
      </c>
      <c r="X11" s="4">
        <v>103</v>
      </c>
      <c r="Y11" s="5">
        <v>131</v>
      </c>
      <c r="Z11" s="1"/>
      <c r="AA11" s="21">
        <v>7</v>
      </c>
      <c r="AB11" s="5">
        <f t="shared" si="0"/>
        <v>43</v>
      </c>
      <c r="AC11" s="25" t="str">
        <f t="shared" si="1"/>
        <v>Lot</v>
      </c>
    </row>
    <row r="12" spans="1:29" x14ac:dyDescent="0.2">
      <c r="A12" s="18" t="s">
        <v>10</v>
      </c>
      <c r="B12" s="14">
        <v>117</v>
      </c>
      <c r="C12" s="4">
        <v>71.8</v>
      </c>
      <c r="D12" s="4">
        <v>11.2</v>
      </c>
      <c r="E12" s="4">
        <v>92.8</v>
      </c>
      <c r="F12" s="4">
        <v>107</v>
      </c>
      <c r="G12" s="4">
        <v>103</v>
      </c>
      <c r="H12" s="4">
        <v>46.5</v>
      </c>
      <c r="I12" s="4">
        <v>13</v>
      </c>
      <c r="J12" s="4">
        <v>8.5</v>
      </c>
      <c r="K12" s="4">
        <v>104</v>
      </c>
      <c r="L12" s="3">
        <v>0</v>
      </c>
      <c r="M12" s="4">
        <v>104</v>
      </c>
      <c r="N12" s="4">
        <v>30</v>
      </c>
      <c r="O12" s="4">
        <v>59</v>
      </c>
      <c r="P12" s="4">
        <v>119</v>
      </c>
      <c r="Q12" s="4">
        <v>39.5</v>
      </c>
      <c r="R12" s="4">
        <v>7.8</v>
      </c>
      <c r="S12" s="4">
        <v>44</v>
      </c>
      <c r="T12" s="4">
        <v>43.4</v>
      </c>
      <c r="U12" s="4">
        <v>6.6</v>
      </c>
      <c r="V12" s="4">
        <v>37.799999999999997</v>
      </c>
      <c r="W12" s="4">
        <v>135</v>
      </c>
      <c r="X12" s="4">
        <v>5</v>
      </c>
      <c r="Y12" s="5">
        <v>31.2</v>
      </c>
      <c r="Z12" s="1"/>
      <c r="AA12" s="21">
        <v>19</v>
      </c>
      <c r="AB12" s="5">
        <f t="shared" si="0"/>
        <v>6.7</v>
      </c>
      <c r="AC12" s="25" t="str">
        <f t="shared" si="1"/>
        <v>Vorst</v>
      </c>
    </row>
    <row r="13" spans="1:29" x14ac:dyDescent="0.2">
      <c r="A13" s="18" t="s">
        <v>11</v>
      </c>
      <c r="B13" s="14">
        <v>53.6</v>
      </c>
      <c r="C13" s="4">
        <v>167</v>
      </c>
      <c r="D13" s="4">
        <v>120</v>
      </c>
      <c r="E13" s="4">
        <v>10.7</v>
      </c>
      <c r="F13" s="4">
        <v>15.6</v>
      </c>
      <c r="G13" s="4">
        <v>190</v>
      </c>
      <c r="H13" s="4">
        <v>128</v>
      </c>
      <c r="I13" s="4">
        <v>112</v>
      </c>
      <c r="J13" s="4">
        <v>89</v>
      </c>
      <c r="K13" s="4">
        <v>182</v>
      </c>
      <c r="L13" s="4">
        <v>103</v>
      </c>
      <c r="M13" s="3">
        <v>0</v>
      </c>
      <c r="N13" s="4">
        <v>80.2</v>
      </c>
      <c r="O13" s="4">
        <v>46.2</v>
      </c>
      <c r="P13" s="4">
        <v>25.2</v>
      </c>
      <c r="Q13" s="4">
        <v>118</v>
      </c>
      <c r="R13" s="4">
        <v>89.5</v>
      </c>
      <c r="S13" s="4">
        <v>123</v>
      </c>
      <c r="T13" s="4">
        <v>108</v>
      </c>
      <c r="U13" s="4">
        <v>104</v>
      </c>
      <c r="V13" s="4">
        <v>109</v>
      </c>
      <c r="W13" s="4">
        <v>222</v>
      </c>
      <c r="X13" s="4">
        <v>105</v>
      </c>
      <c r="Y13" s="5">
        <v>81.099999999999994</v>
      </c>
      <c r="Z13" s="1"/>
      <c r="AA13" s="21">
        <v>24</v>
      </c>
      <c r="AB13" s="5">
        <f t="shared" si="0"/>
        <v>44.3</v>
      </c>
      <c r="AC13" s="25" t="str">
        <f t="shared" si="1"/>
        <v>Haacht</v>
      </c>
    </row>
    <row r="14" spans="1:29" x14ac:dyDescent="0.2">
      <c r="A14" s="18" t="s">
        <v>12</v>
      </c>
      <c r="B14" s="14">
        <v>85.3</v>
      </c>
      <c r="C14" s="4">
        <v>95.2</v>
      </c>
      <c r="D14" s="4">
        <v>22.8</v>
      </c>
      <c r="E14" s="4">
        <v>75.599999999999994</v>
      </c>
      <c r="F14" s="4">
        <v>75</v>
      </c>
      <c r="G14" s="4">
        <v>126</v>
      </c>
      <c r="H14" s="4">
        <v>66.099999999999994</v>
      </c>
      <c r="I14" s="4">
        <v>35.799999999999997</v>
      </c>
      <c r="J14" s="4">
        <v>22.3</v>
      </c>
      <c r="K14" s="4">
        <v>127</v>
      </c>
      <c r="L14" s="4">
        <v>32.799999999999997</v>
      </c>
      <c r="M14" s="4">
        <v>87.4</v>
      </c>
      <c r="N14" s="3">
        <v>0</v>
      </c>
      <c r="O14" s="4">
        <v>32.6</v>
      </c>
      <c r="P14" s="4">
        <v>86.7</v>
      </c>
      <c r="Q14" s="4">
        <v>62.8</v>
      </c>
      <c r="R14" s="4">
        <v>22.8</v>
      </c>
      <c r="S14" s="4">
        <v>67.400000000000006</v>
      </c>
      <c r="T14" s="4">
        <v>62.9</v>
      </c>
      <c r="U14" s="4">
        <v>36.4</v>
      </c>
      <c r="V14" s="4">
        <v>61.2</v>
      </c>
      <c r="W14" s="4">
        <v>158</v>
      </c>
      <c r="X14" s="4">
        <v>29.8</v>
      </c>
      <c r="Y14" s="5">
        <v>7.6</v>
      </c>
      <c r="Z14" s="1"/>
      <c r="AA14" s="21">
        <v>13</v>
      </c>
      <c r="AB14" s="5">
        <f t="shared" si="0"/>
        <v>7.6</v>
      </c>
      <c r="AC14" s="25" t="str">
        <f t="shared" si="1"/>
        <v>Schriek</v>
      </c>
    </row>
    <row r="15" spans="1:29" x14ac:dyDescent="0.2">
      <c r="A15" s="18" t="s">
        <v>13</v>
      </c>
      <c r="B15" s="14">
        <v>72.599999999999994</v>
      </c>
      <c r="C15" s="4">
        <v>107</v>
      </c>
      <c r="D15" s="4">
        <v>67.599999999999994</v>
      </c>
      <c r="E15" s="4">
        <v>36.5</v>
      </c>
      <c r="F15" s="4">
        <v>62.5</v>
      </c>
      <c r="G15" s="4">
        <v>138</v>
      </c>
      <c r="H15" s="4">
        <v>111</v>
      </c>
      <c r="I15" s="4">
        <v>68.3</v>
      </c>
      <c r="J15" s="4">
        <v>45.1</v>
      </c>
      <c r="K15" s="4">
        <v>138</v>
      </c>
      <c r="L15" s="4">
        <v>59</v>
      </c>
      <c r="M15" s="4">
        <v>47.5</v>
      </c>
      <c r="N15" s="4">
        <v>33.5</v>
      </c>
      <c r="O15" s="3">
        <v>0</v>
      </c>
      <c r="P15" s="4">
        <v>74.099999999999994</v>
      </c>
      <c r="Q15" s="4">
        <v>74.3</v>
      </c>
      <c r="R15" s="4">
        <v>45.6</v>
      </c>
      <c r="S15" s="4">
        <v>78.900000000000006</v>
      </c>
      <c r="T15" s="4">
        <v>108</v>
      </c>
      <c r="U15" s="4">
        <v>60.2</v>
      </c>
      <c r="V15" s="4">
        <v>64.599999999999994</v>
      </c>
      <c r="W15" s="4">
        <v>170</v>
      </c>
      <c r="X15" s="4">
        <v>60.9</v>
      </c>
      <c r="Y15" s="5">
        <v>41.1</v>
      </c>
      <c r="Z15" s="1"/>
      <c r="AA15" s="21">
        <v>1</v>
      </c>
      <c r="AB15" s="5">
        <f t="shared" si="0"/>
        <v>85.3</v>
      </c>
      <c r="AC15" s="25" t="str">
        <f t="shared" si="1"/>
        <v>Mal</v>
      </c>
    </row>
    <row r="16" spans="1:29" x14ac:dyDescent="0.2">
      <c r="A16" s="18" t="s">
        <v>14</v>
      </c>
      <c r="B16" s="14">
        <v>36.1</v>
      </c>
      <c r="C16" s="4">
        <v>172</v>
      </c>
      <c r="D16" s="4">
        <v>125</v>
      </c>
      <c r="E16" s="4">
        <v>31.9</v>
      </c>
      <c r="F16" s="4">
        <v>15.3</v>
      </c>
      <c r="G16" s="4">
        <v>195</v>
      </c>
      <c r="H16" s="4">
        <v>133</v>
      </c>
      <c r="I16" s="4">
        <v>127</v>
      </c>
      <c r="J16" s="4">
        <v>104</v>
      </c>
      <c r="K16" s="4">
        <v>197</v>
      </c>
      <c r="L16" s="4">
        <v>118</v>
      </c>
      <c r="M16" s="4">
        <v>23.3</v>
      </c>
      <c r="N16" s="4">
        <v>85.5</v>
      </c>
      <c r="O16" s="4">
        <v>68.8</v>
      </c>
      <c r="P16" s="3">
        <v>0</v>
      </c>
      <c r="Q16" s="4">
        <v>133</v>
      </c>
      <c r="R16" s="4">
        <v>104</v>
      </c>
      <c r="S16" s="4">
        <v>138</v>
      </c>
      <c r="T16" s="4">
        <v>113</v>
      </c>
      <c r="U16" s="4">
        <v>119</v>
      </c>
      <c r="V16" s="4">
        <v>123</v>
      </c>
      <c r="W16" s="4">
        <v>227</v>
      </c>
      <c r="X16" s="4">
        <v>120</v>
      </c>
      <c r="Y16" s="5">
        <v>86.4</v>
      </c>
      <c r="Z16" s="1"/>
      <c r="AA16" s="21">
        <v>15</v>
      </c>
      <c r="AB16" s="5">
        <f t="shared" si="0"/>
        <v>35.6</v>
      </c>
      <c r="AC16" s="25" t="str">
        <f t="shared" si="1"/>
        <v>Leut</v>
      </c>
    </row>
    <row r="17" spans="1:30" x14ac:dyDescent="0.2">
      <c r="A17" s="18" t="s">
        <v>15</v>
      </c>
      <c r="B17" s="14">
        <v>134</v>
      </c>
      <c r="C17" s="4">
        <v>57.5</v>
      </c>
      <c r="D17" s="4">
        <v>48.6</v>
      </c>
      <c r="E17" s="4">
        <v>110</v>
      </c>
      <c r="F17" s="4">
        <v>124</v>
      </c>
      <c r="G17" s="4">
        <v>95.4</v>
      </c>
      <c r="H17" s="4">
        <v>80.8</v>
      </c>
      <c r="I17" s="4">
        <v>47.3</v>
      </c>
      <c r="J17" s="4">
        <v>43.4</v>
      </c>
      <c r="K17" s="4">
        <v>85.3</v>
      </c>
      <c r="L17" s="4">
        <v>40</v>
      </c>
      <c r="M17" s="4">
        <v>121</v>
      </c>
      <c r="N17" s="4">
        <v>67.3</v>
      </c>
      <c r="O17" s="4">
        <v>75.900000000000006</v>
      </c>
      <c r="P17" s="4">
        <v>135</v>
      </c>
      <c r="Q17" s="3">
        <v>0</v>
      </c>
      <c r="R17" s="4">
        <v>45.7</v>
      </c>
      <c r="S17" s="4">
        <v>30.5</v>
      </c>
      <c r="T17" s="4">
        <v>77.599999999999994</v>
      </c>
      <c r="U17" s="4">
        <v>39.299999999999997</v>
      </c>
      <c r="V17" s="4">
        <v>54.7</v>
      </c>
      <c r="W17" s="4">
        <v>119</v>
      </c>
      <c r="X17" s="4">
        <v>39.9</v>
      </c>
      <c r="Y17" s="5">
        <v>68.599999999999994</v>
      </c>
      <c r="Z17" s="1"/>
      <c r="AA17" s="21">
        <v>5</v>
      </c>
      <c r="AB17" s="5">
        <f t="shared" si="0"/>
        <v>15.3</v>
      </c>
      <c r="AC17" s="25" t="str">
        <f t="shared" si="1"/>
        <v>As</v>
      </c>
    </row>
    <row r="18" spans="1:30" x14ac:dyDescent="0.2">
      <c r="A18" s="18" t="s">
        <v>16</v>
      </c>
      <c r="B18" s="14">
        <v>103</v>
      </c>
      <c r="C18" s="4">
        <v>76.5</v>
      </c>
      <c r="D18" s="4">
        <v>11.2</v>
      </c>
      <c r="E18" s="4">
        <v>79.099999999999994</v>
      </c>
      <c r="F18" s="4">
        <v>93.3</v>
      </c>
      <c r="G18" s="4">
        <v>107</v>
      </c>
      <c r="H18" s="4">
        <v>54.4</v>
      </c>
      <c r="I18" s="4">
        <v>21</v>
      </c>
      <c r="J18" s="4">
        <v>4.2</v>
      </c>
      <c r="K18" s="4">
        <v>108</v>
      </c>
      <c r="L18" s="4">
        <v>8</v>
      </c>
      <c r="M18" s="4">
        <v>90.2</v>
      </c>
      <c r="N18" s="4">
        <v>18.8</v>
      </c>
      <c r="O18" s="4">
        <v>45.3</v>
      </c>
      <c r="P18" s="4">
        <v>105</v>
      </c>
      <c r="Q18" s="4">
        <v>44.2</v>
      </c>
      <c r="R18" s="3">
        <v>0</v>
      </c>
      <c r="S18" s="4">
        <v>48.7</v>
      </c>
      <c r="T18" s="4">
        <v>51.3</v>
      </c>
      <c r="U18" s="4">
        <v>15.5</v>
      </c>
      <c r="V18" s="4">
        <v>42.6</v>
      </c>
      <c r="W18" s="4">
        <v>140</v>
      </c>
      <c r="X18" s="4">
        <v>11.2</v>
      </c>
      <c r="Y18" s="5">
        <v>23.7</v>
      </c>
      <c r="Z18" s="1"/>
      <c r="AA18" s="21">
        <v>12</v>
      </c>
      <c r="AB18" s="5">
        <f t="shared" si="0"/>
        <v>15.7</v>
      </c>
      <c r="AC18" s="25" t="str">
        <f t="shared" si="1"/>
        <v>Bree</v>
      </c>
    </row>
    <row r="19" spans="1:30" x14ac:dyDescent="0.2">
      <c r="A19" s="18" t="s">
        <v>17</v>
      </c>
      <c r="B19" s="14">
        <v>137</v>
      </c>
      <c r="C19" s="4">
        <v>36.700000000000003</v>
      </c>
      <c r="D19" s="4">
        <v>35.6</v>
      </c>
      <c r="E19" s="4">
        <v>113</v>
      </c>
      <c r="F19" s="4">
        <v>127</v>
      </c>
      <c r="G19" s="4">
        <v>67.599999999999994</v>
      </c>
      <c r="H19" s="4">
        <v>65.5</v>
      </c>
      <c r="I19" s="4">
        <v>24.1</v>
      </c>
      <c r="J19" s="4">
        <v>46.2</v>
      </c>
      <c r="K19" s="4">
        <v>67.5</v>
      </c>
      <c r="L19" s="4">
        <v>42.8</v>
      </c>
      <c r="M19" s="4">
        <v>124</v>
      </c>
      <c r="N19" s="4">
        <v>70.2</v>
      </c>
      <c r="O19" s="4">
        <v>78.7</v>
      </c>
      <c r="P19" s="4">
        <v>138</v>
      </c>
      <c r="Q19" s="4">
        <v>30.6</v>
      </c>
      <c r="R19" s="4">
        <v>48.6</v>
      </c>
      <c r="S19" s="3">
        <v>0</v>
      </c>
      <c r="T19" s="4">
        <v>62.3</v>
      </c>
      <c r="U19" s="4">
        <v>42.1</v>
      </c>
      <c r="V19" s="4">
        <v>57.6</v>
      </c>
      <c r="W19" s="4">
        <v>99.7</v>
      </c>
      <c r="X19" s="4">
        <v>32.9</v>
      </c>
      <c r="Y19" s="5">
        <v>71.400000000000006</v>
      </c>
      <c r="Z19" s="1"/>
      <c r="AA19" s="21">
        <v>4</v>
      </c>
      <c r="AB19" s="5">
        <f t="shared" si="0"/>
        <v>10.7</v>
      </c>
      <c r="AC19" s="25" t="str">
        <f t="shared" si="1"/>
        <v>Peer</v>
      </c>
    </row>
    <row r="20" spans="1:30" x14ac:dyDescent="0.2">
      <c r="A20" s="18" t="s">
        <v>18</v>
      </c>
      <c r="B20" s="14">
        <v>98.5</v>
      </c>
      <c r="C20" s="4">
        <v>65.900000000000006</v>
      </c>
      <c r="D20" s="4">
        <v>42.3</v>
      </c>
      <c r="E20" s="4">
        <v>103</v>
      </c>
      <c r="F20" s="4">
        <v>102</v>
      </c>
      <c r="G20" s="4">
        <v>88.9</v>
      </c>
      <c r="H20" s="4">
        <v>8</v>
      </c>
      <c r="I20" s="4">
        <v>42.2</v>
      </c>
      <c r="J20" s="4">
        <v>57.3</v>
      </c>
      <c r="K20" s="4">
        <v>111</v>
      </c>
      <c r="L20" s="4">
        <v>44.9</v>
      </c>
      <c r="M20" s="4">
        <v>114</v>
      </c>
      <c r="N20" s="4">
        <v>65.099999999999994</v>
      </c>
      <c r="O20" s="4">
        <v>108</v>
      </c>
      <c r="P20" s="4">
        <v>114</v>
      </c>
      <c r="Q20" s="4">
        <v>77.599999999999994</v>
      </c>
      <c r="R20" s="4">
        <v>53.7</v>
      </c>
      <c r="S20" s="4">
        <v>65</v>
      </c>
      <c r="T20" s="3">
        <v>0</v>
      </c>
      <c r="U20" s="4">
        <v>45.4</v>
      </c>
      <c r="V20" s="4">
        <v>86.9</v>
      </c>
      <c r="W20" s="4">
        <v>121</v>
      </c>
      <c r="X20" s="4">
        <v>41.8</v>
      </c>
      <c r="Y20" s="5">
        <v>44.3</v>
      </c>
      <c r="Z20" s="1"/>
      <c r="AA20" s="21">
        <v>14</v>
      </c>
      <c r="AB20" s="5">
        <f t="shared" si="0"/>
        <v>35.5</v>
      </c>
      <c r="AC20" s="25" t="str">
        <f t="shared" si="1"/>
        <v>Geel</v>
      </c>
    </row>
    <row r="21" spans="1:30" x14ac:dyDescent="0.2">
      <c r="A21" s="18" t="s">
        <v>19</v>
      </c>
      <c r="B21" s="14">
        <v>118</v>
      </c>
      <c r="C21" s="4">
        <v>70</v>
      </c>
      <c r="D21" s="4">
        <v>17.2</v>
      </c>
      <c r="E21" s="4">
        <v>93.7</v>
      </c>
      <c r="F21" s="4">
        <v>108</v>
      </c>
      <c r="G21" s="4">
        <v>101</v>
      </c>
      <c r="H21" s="4">
        <v>47</v>
      </c>
      <c r="I21" s="4">
        <v>13.5</v>
      </c>
      <c r="J21" s="4">
        <v>14.1</v>
      </c>
      <c r="K21" s="4">
        <v>102</v>
      </c>
      <c r="L21" s="4">
        <v>7.2</v>
      </c>
      <c r="M21" s="4">
        <v>105</v>
      </c>
      <c r="N21" s="4">
        <v>39.1</v>
      </c>
      <c r="O21" s="4">
        <v>59.9</v>
      </c>
      <c r="P21" s="4">
        <v>120</v>
      </c>
      <c r="Q21" s="4">
        <v>37.700000000000003</v>
      </c>
      <c r="R21" s="4">
        <v>15.1</v>
      </c>
      <c r="S21" s="4">
        <v>42.2</v>
      </c>
      <c r="T21" s="4">
        <v>43.9</v>
      </c>
      <c r="U21" s="3">
        <v>0</v>
      </c>
      <c r="V21" s="4">
        <v>38.799999999999997</v>
      </c>
      <c r="W21" s="4">
        <v>133</v>
      </c>
      <c r="X21" s="4">
        <v>4.5999999999999996</v>
      </c>
      <c r="Y21" s="5">
        <v>40.4</v>
      </c>
      <c r="Z21" s="1"/>
      <c r="AA21" s="21">
        <v>9</v>
      </c>
      <c r="AB21" s="5">
        <f t="shared" si="0"/>
        <v>45.1</v>
      </c>
      <c r="AC21" s="25" t="str">
        <f t="shared" si="1"/>
        <v>Lint</v>
      </c>
    </row>
    <row r="22" spans="1:30" x14ac:dyDescent="0.2">
      <c r="A22" s="18" t="s">
        <v>21</v>
      </c>
      <c r="B22" s="14">
        <v>122</v>
      </c>
      <c r="C22" s="4">
        <v>83.7</v>
      </c>
      <c r="D22" s="4">
        <v>44.7</v>
      </c>
      <c r="E22" s="4">
        <v>97.6</v>
      </c>
      <c r="F22" s="4">
        <v>112</v>
      </c>
      <c r="G22" s="4">
        <v>115</v>
      </c>
      <c r="H22" s="4">
        <v>88</v>
      </c>
      <c r="I22" s="4">
        <v>45.4</v>
      </c>
      <c r="J22" s="4">
        <v>33.299999999999997</v>
      </c>
      <c r="K22" s="4">
        <v>116</v>
      </c>
      <c r="L22" s="4">
        <v>36.1</v>
      </c>
      <c r="M22" s="4">
        <v>109</v>
      </c>
      <c r="N22" s="4">
        <v>63.4</v>
      </c>
      <c r="O22" s="4">
        <v>63.8</v>
      </c>
      <c r="P22" s="4">
        <v>123</v>
      </c>
      <c r="Q22" s="4">
        <v>51.4</v>
      </c>
      <c r="R22" s="4">
        <v>41.9</v>
      </c>
      <c r="S22" s="4">
        <v>55.9</v>
      </c>
      <c r="T22" s="4">
        <v>84.8</v>
      </c>
      <c r="U22" s="4">
        <v>37.299999999999997</v>
      </c>
      <c r="V22" s="3">
        <v>0</v>
      </c>
      <c r="W22" s="4">
        <v>147</v>
      </c>
      <c r="X22" s="4">
        <v>38</v>
      </c>
      <c r="Y22" s="5">
        <v>64.7</v>
      </c>
      <c r="Z22" s="1"/>
      <c r="AA22" s="21">
        <v>17</v>
      </c>
      <c r="AB22" s="5">
        <f t="shared" si="0"/>
        <v>4.0999999999999996</v>
      </c>
      <c r="AC22" s="25" t="str">
        <f t="shared" si="1"/>
        <v>Duffel</v>
      </c>
    </row>
    <row r="23" spans="1:30" x14ac:dyDescent="0.2">
      <c r="A23" s="18" t="s">
        <v>20</v>
      </c>
      <c r="B23" s="14">
        <v>212</v>
      </c>
      <c r="C23" s="4">
        <v>65</v>
      </c>
      <c r="D23" s="4">
        <v>125</v>
      </c>
      <c r="E23" s="4">
        <v>202</v>
      </c>
      <c r="F23" s="4">
        <v>216</v>
      </c>
      <c r="G23" s="4">
        <v>21.8</v>
      </c>
      <c r="H23" s="4">
        <v>122</v>
      </c>
      <c r="I23" s="4">
        <v>114</v>
      </c>
      <c r="J23" s="4">
        <v>136</v>
      </c>
      <c r="K23" s="4">
        <v>54.6</v>
      </c>
      <c r="L23" s="4">
        <v>133</v>
      </c>
      <c r="M23" s="4">
        <v>228</v>
      </c>
      <c r="N23" s="4">
        <v>160</v>
      </c>
      <c r="O23" s="4">
        <v>168</v>
      </c>
      <c r="P23" s="4">
        <v>227</v>
      </c>
      <c r="Q23" s="4">
        <v>117</v>
      </c>
      <c r="R23" s="4">
        <v>138</v>
      </c>
      <c r="S23" s="4">
        <v>99</v>
      </c>
      <c r="T23" s="4">
        <v>119</v>
      </c>
      <c r="U23" s="4">
        <v>132</v>
      </c>
      <c r="V23" s="4">
        <v>147</v>
      </c>
      <c r="W23" s="3">
        <v>0</v>
      </c>
      <c r="X23" s="4">
        <v>123</v>
      </c>
      <c r="Y23" s="5">
        <v>140</v>
      </c>
      <c r="Z23" s="1"/>
      <c r="AA23" s="21">
        <v>3</v>
      </c>
      <c r="AB23" s="5">
        <f t="shared" si="0"/>
        <v>11.2</v>
      </c>
      <c r="AC23" s="25" t="str">
        <f t="shared" si="1"/>
        <v>Leest</v>
      </c>
    </row>
    <row r="24" spans="1:30" x14ac:dyDescent="0.2">
      <c r="A24" s="18" t="s">
        <v>22</v>
      </c>
      <c r="B24" s="14">
        <v>118</v>
      </c>
      <c r="C24" s="4">
        <v>60.2</v>
      </c>
      <c r="D24" s="4">
        <v>13.2</v>
      </c>
      <c r="E24" s="4">
        <v>93.7</v>
      </c>
      <c r="F24" s="4">
        <v>108</v>
      </c>
      <c r="G24" s="4">
        <v>91.1</v>
      </c>
      <c r="H24" s="4">
        <v>43</v>
      </c>
      <c r="I24" s="4">
        <v>9.6</v>
      </c>
      <c r="J24" s="4">
        <v>13.1</v>
      </c>
      <c r="K24" s="4">
        <v>102</v>
      </c>
      <c r="L24" s="4">
        <v>4.7</v>
      </c>
      <c r="M24" s="4">
        <v>105</v>
      </c>
      <c r="N24" s="4">
        <v>32.700000000000003</v>
      </c>
      <c r="O24" s="4">
        <v>59.9</v>
      </c>
      <c r="P24" s="4">
        <v>119</v>
      </c>
      <c r="Q24" s="4">
        <v>37.6</v>
      </c>
      <c r="R24" s="4">
        <v>11.1</v>
      </c>
      <c r="S24" s="4">
        <v>32.4</v>
      </c>
      <c r="T24" s="4">
        <v>39.9</v>
      </c>
      <c r="U24" s="4">
        <v>4.5</v>
      </c>
      <c r="V24" s="4">
        <v>38.700000000000003</v>
      </c>
      <c r="W24" s="4">
        <v>123</v>
      </c>
      <c r="X24" s="3">
        <v>0</v>
      </c>
      <c r="Y24" s="5">
        <v>33.9</v>
      </c>
      <c r="Z24" s="1"/>
      <c r="AA24" s="21">
        <v>23</v>
      </c>
      <c r="AB24" s="5">
        <f t="shared" si="0"/>
        <v>14.4</v>
      </c>
      <c r="AC24" s="25" t="str">
        <f t="shared" si="1"/>
        <v>Boom</v>
      </c>
    </row>
    <row r="25" spans="1:30" ht="17" thickBot="1" x14ac:dyDescent="0.25">
      <c r="A25" s="19" t="s">
        <v>23</v>
      </c>
      <c r="B25" s="15">
        <v>85.7</v>
      </c>
      <c r="C25" s="6">
        <v>85.8</v>
      </c>
      <c r="D25" s="6">
        <v>23.6</v>
      </c>
      <c r="E25" s="6">
        <v>76</v>
      </c>
      <c r="F25" s="6">
        <v>75.400000000000006</v>
      </c>
      <c r="G25" s="6">
        <v>109</v>
      </c>
      <c r="H25" s="6">
        <v>47.3</v>
      </c>
      <c r="I25" s="6">
        <v>36.700000000000003</v>
      </c>
      <c r="J25" s="6">
        <v>27.1</v>
      </c>
      <c r="K25" s="6">
        <v>130</v>
      </c>
      <c r="L25" s="6">
        <v>35.700000000000003</v>
      </c>
      <c r="M25" s="6">
        <v>87.7</v>
      </c>
      <c r="N25" s="6">
        <v>7.6</v>
      </c>
      <c r="O25" s="6">
        <v>40.700000000000003</v>
      </c>
      <c r="P25" s="6">
        <v>87.1</v>
      </c>
      <c r="Q25" s="6">
        <v>65.8</v>
      </c>
      <c r="R25" s="6">
        <v>23.6</v>
      </c>
      <c r="S25" s="6">
        <v>70.3</v>
      </c>
      <c r="T25" s="6">
        <v>44.1</v>
      </c>
      <c r="U25" s="6">
        <v>39.4</v>
      </c>
      <c r="V25" s="6">
        <v>64.2</v>
      </c>
      <c r="W25" s="6">
        <v>141</v>
      </c>
      <c r="X25" s="6">
        <v>32.799999999999997</v>
      </c>
      <c r="Y25" s="7">
        <v>0</v>
      </c>
      <c r="Z25" s="1"/>
      <c r="AA25" s="22">
        <v>20</v>
      </c>
      <c r="AB25" s="23">
        <f t="shared" si="0"/>
        <v>4.5</v>
      </c>
      <c r="AC25" s="25" t="str">
        <f t="shared" si="1"/>
        <v>Niel</v>
      </c>
    </row>
    <row r="26" spans="1:30" ht="17" thickBot="1" x14ac:dyDescent="0.25">
      <c r="AB26" s="24">
        <f>SUM(AB2:AB25)</f>
        <v>732.40000000000009</v>
      </c>
      <c r="AD26">
        <v>2025.6</v>
      </c>
    </row>
    <row r="32" spans="1:30" x14ac:dyDescent="0.2">
      <c r="A3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63FF-6BB3-3945-B58C-44D2C6CD08AF}">
  <dimension ref="A1:AD32"/>
  <sheetViews>
    <sheetView tabSelected="1" topLeftCell="Z1" zoomScaleNormal="100" workbookViewId="0">
      <pane ySplit="1" topLeftCell="A2" activePane="bottomLeft" state="frozen"/>
      <selection pane="bottomLeft" activeCell="AC15" sqref="AC15:AC18"/>
    </sheetView>
  </sheetViews>
  <sheetFormatPr baseColWidth="10" defaultRowHeight="16" x14ac:dyDescent="0.2"/>
  <cols>
    <col min="1" max="1" width="11.1640625" bestFit="1" customWidth="1"/>
  </cols>
  <sheetData>
    <row r="1" spans="1:29" ht="17" thickBot="1" x14ac:dyDescent="0.25">
      <c r="A1" s="16"/>
      <c r="B1" s="11" t="s">
        <v>6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28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27</v>
      </c>
      <c r="W1" s="12" t="s">
        <v>20</v>
      </c>
      <c r="X1" s="12" t="s">
        <v>22</v>
      </c>
      <c r="Y1" s="9" t="s">
        <v>23</v>
      </c>
      <c r="AA1" s="8" t="s">
        <v>25</v>
      </c>
      <c r="AB1" s="9" t="s">
        <v>26</v>
      </c>
    </row>
    <row r="2" spans="1:29" x14ac:dyDescent="0.2">
      <c r="A2" s="17" t="s">
        <v>6</v>
      </c>
      <c r="B2" s="13">
        <v>0</v>
      </c>
      <c r="C2" s="2">
        <v>157</v>
      </c>
      <c r="D2" s="2">
        <v>111</v>
      </c>
      <c r="E2" s="2">
        <v>53.4</v>
      </c>
      <c r="F2" s="2">
        <v>40.4</v>
      </c>
      <c r="G2" s="2">
        <v>180</v>
      </c>
      <c r="H2" s="2">
        <v>119</v>
      </c>
      <c r="I2" s="2">
        <v>120</v>
      </c>
      <c r="J2" s="2">
        <v>104</v>
      </c>
      <c r="K2" s="2">
        <v>198</v>
      </c>
      <c r="L2" s="2">
        <v>118</v>
      </c>
      <c r="M2" s="2">
        <v>54.8</v>
      </c>
      <c r="N2" s="2">
        <v>86.2</v>
      </c>
      <c r="O2" s="2">
        <v>69.3</v>
      </c>
      <c r="P2" s="2">
        <v>29.7</v>
      </c>
      <c r="Q2" s="2">
        <v>134</v>
      </c>
      <c r="R2" s="2">
        <v>105</v>
      </c>
      <c r="S2" s="2">
        <v>138</v>
      </c>
      <c r="T2" s="2">
        <v>98.6</v>
      </c>
      <c r="U2" s="2">
        <v>119</v>
      </c>
      <c r="V2" s="2">
        <v>129</v>
      </c>
      <c r="W2" s="2">
        <v>212</v>
      </c>
      <c r="X2" s="2">
        <v>120</v>
      </c>
      <c r="Y2" s="10">
        <v>87</v>
      </c>
      <c r="Z2" s="1"/>
      <c r="AA2" s="20">
        <v>21</v>
      </c>
      <c r="AB2" s="5">
        <f>INDEX(CityDistance, AA25, AA2)</f>
        <v>27.4</v>
      </c>
      <c r="AC2" s="25" t="str">
        <f>INDEX($A$2:$Y$25, AA2, 1)</f>
        <v>Mere</v>
      </c>
    </row>
    <row r="3" spans="1:29" x14ac:dyDescent="0.2">
      <c r="A3" s="18" t="s">
        <v>0</v>
      </c>
      <c r="B3" s="14">
        <v>165</v>
      </c>
      <c r="C3" s="3">
        <v>0</v>
      </c>
      <c r="D3" s="4">
        <v>63.5</v>
      </c>
      <c r="E3" s="4">
        <v>140</v>
      </c>
      <c r="F3" s="4">
        <v>155</v>
      </c>
      <c r="G3" s="4">
        <v>34.5</v>
      </c>
      <c r="H3" s="4">
        <v>64.5</v>
      </c>
      <c r="I3" s="4">
        <v>52</v>
      </c>
      <c r="J3" s="4">
        <v>74.2</v>
      </c>
      <c r="K3" s="4">
        <v>56.8</v>
      </c>
      <c r="L3" s="4">
        <v>70.7</v>
      </c>
      <c r="M3" s="4">
        <v>152</v>
      </c>
      <c r="N3" s="4">
        <v>98.1</v>
      </c>
      <c r="O3" s="4">
        <v>107</v>
      </c>
      <c r="P3" s="4">
        <v>131</v>
      </c>
      <c r="Q3" s="4">
        <v>58.5</v>
      </c>
      <c r="R3" s="4">
        <v>76.5</v>
      </c>
      <c r="S3" s="4">
        <v>37.200000000000003</v>
      </c>
      <c r="T3" s="4">
        <v>61.3</v>
      </c>
      <c r="U3" s="4">
        <v>70</v>
      </c>
      <c r="V3" s="4">
        <v>27.4</v>
      </c>
      <c r="W3" s="4">
        <v>66.599999999999994</v>
      </c>
      <c r="X3" s="4">
        <v>60.8</v>
      </c>
      <c r="Y3" s="5">
        <v>82.2</v>
      </c>
      <c r="Z3" s="1"/>
      <c r="AA3" s="21">
        <v>7</v>
      </c>
      <c r="AB3" s="5">
        <f t="shared" ref="AB3:AB25" si="0">INDEX(CityDistance, AA2, AA3)</f>
        <v>40.200000000000003</v>
      </c>
      <c r="AC3" s="25" t="str">
        <f t="shared" ref="AC3:AC25" si="1">INDEX($A$2:$Y$25, AA3, 1)</f>
        <v>Lot</v>
      </c>
    </row>
    <row r="4" spans="1:29" x14ac:dyDescent="0.2">
      <c r="A4" s="18" t="s">
        <v>1</v>
      </c>
      <c r="B4" s="14">
        <v>111</v>
      </c>
      <c r="C4" s="4">
        <v>79.599999999999994</v>
      </c>
      <c r="D4" s="3">
        <v>0</v>
      </c>
      <c r="E4" s="4">
        <v>101</v>
      </c>
      <c r="F4" s="4">
        <v>115</v>
      </c>
      <c r="G4" s="4">
        <v>110</v>
      </c>
      <c r="H4" s="4">
        <v>48.8</v>
      </c>
      <c r="I4" s="4">
        <v>14.7</v>
      </c>
      <c r="J4" s="4">
        <v>16.100000000000001</v>
      </c>
      <c r="K4" s="4">
        <v>111</v>
      </c>
      <c r="L4" s="4">
        <v>17.2</v>
      </c>
      <c r="M4" s="4">
        <v>127</v>
      </c>
      <c r="N4" s="4">
        <v>24</v>
      </c>
      <c r="O4" s="4">
        <v>66.8</v>
      </c>
      <c r="P4" s="4">
        <v>87.2</v>
      </c>
      <c r="Q4" s="4">
        <v>47.3</v>
      </c>
      <c r="R4" s="4">
        <v>12.4</v>
      </c>
      <c r="S4" s="4">
        <v>51.8</v>
      </c>
      <c r="T4" s="4">
        <v>45.6</v>
      </c>
      <c r="U4" s="4">
        <v>18</v>
      </c>
      <c r="V4" s="4">
        <v>59.3</v>
      </c>
      <c r="W4" s="4">
        <v>142</v>
      </c>
      <c r="X4" s="4">
        <v>14.4</v>
      </c>
      <c r="Y4" s="5">
        <v>25.5</v>
      </c>
      <c r="Z4" s="1"/>
      <c r="AA4" s="21">
        <v>19</v>
      </c>
      <c r="AB4" s="5">
        <f t="shared" si="0"/>
        <v>6.7</v>
      </c>
      <c r="AC4" s="25" t="str">
        <f t="shared" si="1"/>
        <v>Vorst</v>
      </c>
    </row>
    <row r="5" spans="1:29" x14ac:dyDescent="0.2">
      <c r="A5" s="18" t="s">
        <v>2</v>
      </c>
      <c r="B5" s="14">
        <v>52.4</v>
      </c>
      <c r="C5" s="4">
        <v>140</v>
      </c>
      <c r="D5" s="4">
        <v>112</v>
      </c>
      <c r="E5" s="3">
        <v>0</v>
      </c>
      <c r="F5" s="4">
        <v>21.2</v>
      </c>
      <c r="G5" s="4">
        <v>182</v>
      </c>
      <c r="H5" s="4">
        <v>120</v>
      </c>
      <c r="I5" s="4">
        <v>101</v>
      </c>
      <c r="J5" s="4">
        <v>78.3</v>
      </c>
      <c r="K5" s="4">
        <v>172</v>
      </c>
      <c r="L5" s="4">
        <v>92.2</v>
      </c>
      <c r="M5" s="4">
        <v>11</v>
      </c>
      <c r="N5" s="4">
        <v>72.599999999999994</v>
      </c>
      <c r="O5" s="4">
        <v>35.5</v>
      </c>
      <c r="P5" s="4">
        <v>64.8</v>
      </c>
      <c r="Q5" s="4">
        <v>108</v>
      </c>
      <c r="R5" s="4">
        <v>78.8</v>
      </c>
      <c r="S5" s="4">
        <v>112</v>
      </c>
      <c r="T5" s="4">
        <v>100</v>
      </c>
      <c r="U5" s="4">
        <v>93.4</v>
      </c>
      <c r="V5" s="4">
        <v>131</v>
      </c>
      <c r="W5" s="4">
        <v>214</v>
      </c>
      <c r="X5" s="4">
        <v>94.1</v>
      </c>
      <c r="Y5" s="5">
        <v>73.400000000000006</v>
      </c>
      <c r="Z5" s="1"/>
      <c r="AA5" s="21">
        <v>14.999999999999998</v>
      </c>
      <c r="AB5" s="5">
        <f t="shared" si="0"/>
        <v>74.599999999999994</v>
      </c>
      <c r="AC5" s="25" t="str">
        <f t="shared" si="1"/>
        <v>Jeuk</v>
      </c>
    </row>
    <row r="6" spans="1:29" x14ac:dyDescent="0.2">
      <c r="A6" s="18" t="s">
        <v>3</v>
      </c>
      <c r="B6" s="14">
        <v>39.4</v>
      </c>
      <c r="C6" s="4">
        <v>160</v>
      </c>
      <c r="D6" s="4">
        <v>113</v>
      </c>
      <c r="E6" s="4">
        <v>21.2</v>
      </c>
      <c r="F6" s="3">
        <v>0</v>
      </c>
      <c r="G6" s="4">
        <v>183</v>
      </c>
      <c r="H6" s="4">
        <v>121</v>
      </c>
      <c r="I6" s="4">
        <v>115</v>
      </c>
      <c r="J6" s="4">
        <v>91.9</v>
      </c>
      <c r="K6" s="4">
        <v>185</v>
      </c>
      <c r="L6" s="4">
        <v>106</v>
      </c>
      <c r="M6" s="4">
        <v>15.7</v>
      </c>
      <c r="N6" s="4">
        <v>73.599999999999994</v>
      </c>
      <c r="O6" s="4">
        <v>56.9</v>
      </c>
      <c r="P6" s="4">
        <v>52.5</v>
      </c>
      <c r="Q6" s="4">
        <v>121</v>
      </c>
      <c r="R6" s="4">
        <v>92.4</v>
      </c>
      <c r="S6" s="4">
        <v>126</v>
      </c>
      <c r="T6" s="4">
        <v>101</v>
      </c>
      <c r="U6" s="4">
        <v>107</v>
      </c>
      <c r="V6" s="4">
        <v>132</v>
      </c>
      <c r="W6" s="4">
        <v>215</v>
      </c>
      <c r="X6" s="4">
        <v>108</v>
      </c>
      <c r="Y6" s="5">
        <v>74.5</v>
      </c>
      <c r="Z6" s="1"/>
      <c r="AA6" s="21">
        <v>1</v>
      </c>
      <c r="AB6" s="5">
        <f t="shared" si="0"/>
        <v>29.8</v>
      </c>
      <c r="AC6" s="25" t="str">
        <f t="shared" si="1"/>
        <v>Mal</v>
      </c>
    </row>
    <row r="7" spans="1:29" x14ac:dyDescent="0.2">
      <c r="A7" s="18" t="s">
        <v>4</v>
      </c>
      <c r="B7" s="14">
        <v>182</v>
      </c>
      <c r="C7" s="4">
        <v>34.5</v>
      </c>
      <c r="D7" s="4">
        <v>94.9</v>
      </c>
      <c r="E7" s="4">
        <v>172</v>
      </c>
      <c r="F7" s="4">
        <v>185</v>
      </c>
      <c r="G7" s="3">
        <v>0</v>
      </c>
      <c r="H7" s="4">
        <v>91.5</v>
      </c>
      <c r="I7" s="4">
        <v>172</v>
      </c>
      <c r="J7" s="4">
        <v>105</v>
      </c>
      <c r="K7" s="4">
        <v>49.1</v>
      </c>
      <c r="L7" s="4">
        <v>102</v>
      </c>
      <c r="M7" s="4">
        <v>197</v>
      </c>
      <c r="N7" s="4">
        <v>130</v>
      </c>
      <c r="O7" s="4">
        <v>138</v>
      </c>
      <c r="P7" s="4">
        <v>158</v>
      </c>
      <c r="Q7" s="4">
        <v>94.9</v>
      </c>
      <c r="R7" s="4">
        <v>108</v>
      </c>
      <c r="S7" s="4">
        <v>68.5</v>
      </c>
      <c r="T7" s="4">
        <v>88.3</v>
      </c>
      <c r="U7" s="4">
        <v>101</v>
      </c>
      <c r="V7" s="4">
        <v>54.3</v>
      </c>
      <c r="W7" s="4">
        <v>18.7</v>
      </c>
      <c r="X7" s="4">
        <v>92.2</v>
      </c>
      <c r="Y7" s="5">
        <v>109</v>
      </c>
      <c r="Z7" s="1"/>
      <c r="AA7" s="21">
        <v>5</v>
      </c>
      <c r="AB7" s="5">
        <f t="shared" si="0"/>
        <v>40.4</v>
      </c>
      <c r="AC7" s="25" t="str">
        <f t="shared" si="1"/>
        <v>As</v>
      </c>
    </row>
    <row r="8" spans="1:29" x14ac:dyDescent="0.2">
      <c r="A8" s="18" t="s">
        <v>5</v>
      </c>
      <c r="B8" s="14">
        <v>119</v>
      </c>
      <c r="C8" s="4">
        <v>68.599999999999994</v>
      </c>
      <c r="D8" s="4">
        <v>44.9</v>
      </c>
      <c r="E8" s="4">
        <v>124</v>
      </c>
      <c r="F8" s="4">
        <v>123</v>
      </c>
      <c r="G8" s="4">
        <v>91.6</v>
      </c>
      <c r="H8" s="3">
        <v>0</v>
      </c>
      <c r="I8" s="4">
        <v>124</v>
      </c>
      <c r="J8" s="4">
        <v>60</v>
      </c>
      <c r="K8" s="4">
        <v>114</v>
      </c>
      <c r="L8" s="4">
        <v>47.5</v>
      </c>
      <c r="M8" s="4">
        <v>135</v>
      </c>
      <c r="N8" s="4">
        <v>67.8</v>
      </c>
      <c r="O8" s="4">
        <v>111</v>
      </c>
      <c r="P8" s="4">
        <v>95.5</v>
      </c>
      <c r="Q8" s="4">
        <v>80.2</v>
      </c>
      <c r="R8" s="4">
        <v>56.4</v>
      </c>
      <c r="S8" s="4">
        <v>67.7</v>
      </c>
      <c r="T8" s="4">
        <v>6.7</v>
      </c>
      <c r="U8" s="4">
        <v>48.1</v>
      </c>
      <c r="V8" s="4">
        <v>40.6</v>
      </c>
      <c r="W8" s="4">
        <v>124</v>
      </c>
      <c r="X8" s="4">
        <v>44.5</v>
      </c>
      <c r="Y8" s="5">
        <v>47</v>
      </c>
      <c r="Z8" s="1"/>
      <c r="AA8" s="21">
        <v>12</v>
      </c>
      <c r="AB8" s="5">
        <f t="shared" si="0"/>
        <v>15.7</v>
      </c>
      <c r="AC8" s="25" t="str">
        <f t="shared" si="1"/>
        <v>Bree</v>
      </c>
    </row>
    <row r="9" spans="1:29" x14ac:dyDescent="0.2">
      <c r="A9" s="18" t="s">
        <v>7</v>
      </c>
      <c r="B9" s="14">
        <v>127</v>
      </c>
      <c r="C9" s="4">
        <v>52.3</v>
      </c>
      <c r="D9" s="4">
        <v>13.2</v>
      </c>
      <c r="E9" s="4">
        <v>102</v>
      </c>
      <c r="F9" s="4">
        <v>116</v>
      </c>
      <c r="G9" s="4">
        <v>83.2</v>
      </c>
      <c r="H9" s="4">
        <v>43</v>
      </c>
      <c r="I9" s="3">
        <v>0</v>
      </c>
      <c r="J9" s="4">
        <v>22</v>
      </c>
      <c r="K9" s="4">
        <v>93</v>
      </c>
      <c r="L9" s="4">
        <v>13.5</v>
      </c>
      <c r="M9" s="4">
        <v>113</v>
      </c>
      <c r="N9" s="4">
        <v>36.299999999999997</v>
      </c>
      <c r="O9" s="4">
        <v>68.400000000000006</v>
      </c>
      <c r="P9" s="4">
        <v>97.2</v>
      </c>
      <c r="Q9" s="4">
        <v>46.2</v>
      </c>
      <c r="R9" s="4">
        <v>21.3</v>
      </c>
      <c r="S9" s="4">
        <v>24.5</v>
      </c>
      <c r="T9" s="4">
        <v>39.9</v>
      </c>
      <c r="U9" s="4">
        <v>14.1</v>
      </c>
      <c r="V9" s="4">
        <v>53.6</v>
      </c>
      <c r="W9" s="4">
        <v>115</v>
      </c>
      <c r="X9" s="4">
        <v>10.5</v>
      </c>
      <c r="Y9" s="5">
        <v>37.799999999999997</v>
      </c>
      <c r="Z9" s="1"/>
      <c r="AA9" s="21">
        <v>4</v>
      </c>
      <c r="AB9" s="5">
        <f t="shared" si="0"/>
        <v>10.7</v>
      </c>
      <c r="AC9" s="25" t="str">
        <f t="shared" si="1"/>
        <v>Peer</v>
      </c>
    </row>
    <row r="10" spans="1:29" x14ac:dyDescent="0.2">
      <c r="A10" s="18" t="s">
        <v>8</v>
      </c>
      <c r="B10" s="14">
        <v>103</v>
      </c>
      <c r="C10" s="4">
        <v>73.599999999999994</v>
      </c>
      <c r="D10" s="4">
        <v>15.3</v>
      </c>
      <c r="E10" s="4">
        <v>78.8</v>
      </c>
      <c r="F10" s="4">
        <v>92.9</v>
      </c>
      <c r="G10" s="4">
        <v>105</v>
      </c>
      <c r="H10" s="4">
        <v>59.4</v>
      </c>
      <c r="I10" s="4">
        <v>21.5</v>
      </c>
      <c r="J10" s="3">
        <v>0</v>
      </c>
      <c r="K10" s="4">
        <v>105</v>
      </c>
      <c r="L10" s="4">
        <v>8.5</v>
      </c>
      <c r="M10" s="4">
        <v>89.8</v>
      </c>
      <c r="N10" s="4">
        <v>22.4</v>
      </c>
      <c r="O10" s="4">
        <v>45</v>
      </c>
      <c r="P10" s="4">
        <v>97.8</v>
      </c>
      <c r="Q10" s="4">
        <v>41.3</v>
      </c>
      <c r="R10" s="4">
        <v>4.0999999999999996</v>
      </c>
      <c r="S10" s="4">
        <v>45.8</v>
      </c>
      <c r="T10" s="4">
        <v>56.2</v>
      </c>
      <c r="U10" s="4">
        <v>13.9</v>
      </c>
      <c r="V10" s="4">
        <v>70</v>
      </c>
      <c r="W10" s="4">
        <v>137</v>
      </c>
      <c r="X10" s="4">
        <v>13.5</v>
      </c>
      <c r="Y10" s="5">
        <v>27.2</v>
      </c>
      <c r="Z10" s="1"/>
      <c r="AA10" s="21">
        <v>14</v>
      </c>
      <c r="AB10" s="5">
        <f t="shared" si="0"/>
        <v>35.5</v>
      </c>
      <c r="AC10" s="25" t="str">
        <f t="shared" si="1"/>
        <v>Geel</v>
      </c>
    </row>
    <row r="11" spans="1:29" x14ac:dyDescent="0.2">
      <c r="A11" s="18" t="s">
        <v>9</v>
      </c>
      <c r="B11" s="14">
        <v>197</v>
      </c>
      <c r="C11" s="4">
        <v>49.2</v>
      </c>
      <c r="D11" s="4">
        <v>111</v>
      </c>
      <c r="E11" s="4">
        <v>172</v>
      </c>
      <c r="F11" s="4">
        <v>187</v>
      </c>
      <c r="G11" s="4">
        <v>50.9</v>
      </c>
      <c r="H11" s="4">
        <v>116</v>
      </c>
      <c r="I11" s="4">
        <v>92</v>
      </c>
      <c r="J11" s="4">
        <v>106</v>
      </c>
      <c r="K11" s="3">
        <v>0</v>
      </c>
      <c r="L11" s="4">
        <v>103</v>
      </c>
      <c r="M11" s="4">
        <v>183</v>
      </c>
      <c r="N11" s="4">
        <v>130</v>
      </c>
      <c r="O11" s="4">
        <v>139</v>
      </c>
      <c r="P11" s="4">
        <v>182</v>
      </c>
      <c r="Q11" s="4">
        <v>85.8</v>
      </c>
      <c r="R11" s="4">
        <v>108</v>
      </c>
      <c r="S11" s="4">
        <v>67.599999999999994</v>
      </c>
      <c r="T11" s="4">
        <v>113</v>
      </c>
      <c r="U11" s="4">
        <v>102</v>
      </c>
      <c r="V11" s="4">
        <v>79.099999999999994</v>
      </c>
      <c r="W11" s="4">
        <v>54.7</v>
      </c>
      <c r="X11" s="4">
        <v>103</v>
      </c>
      <c r="Y11" s="5">
        <v>131</v>
      </c>
      <c r="Z11" s="1"/>
      <c r="AA11" s="21">
        <v>13</v>
      </c>
      <c r="AB11" s="5">
        <f t="shared" si="0"/>
        <v>33.5</v>
      </c>
      <c r="AC11" s="25" t="str">
        <f t="shared" si="1"/>
        <v>Schriek</v>
      </c>
    </row>
    <row r="12" spans="1:29" x14ac:dyDescent="0.2">
      <c r="A12" s="18" t="s">
        <v>10</v>
      </c>
      <c r="B12" s="14">
        <v>117</v>
      </c>
      <c r="C12" s="4">
        <v>71.8</v>
      </c>
      <c r="D12" s="4">
        <v>11.2</v>
      </c>
      <c r="E12" s="4">
        <v>92.8</v>
      </c>
      <c r="F12" s="4">
        <v>107</v>
      </c>
      <c r="G12" s="4">
        <v>103</v>
      </c>
      <c r="H12" s="4">
        <v>46.5</v>
      </c>
      <c r="I12" s="4">
        <v>13</v>
      </c>
      <c r="J12" s="4">
        <v>8.5</v>
      </c>
      <c r="K12" s="4">
        <v>104</v>
      </c>
      <c r="L12" s="3">
        <v>0</v>
      </c>
      <c r="M12" s="4">
        <v>104</v>
      </c>
      <c r="N12" s="4">
        <v>30</v>
      </c>
      <c r="O12" s="4">
        <v>59</v>
      </c>
      <c r="P12" s="4">
        <v>92.9</v>
      </c>
      <c r="Q12" s="4">
        <v>39.5</v>
      </c>
      <c r="R12" s="4">
        <v>7.8</v>
      </c>
      <c r="S12" s="4">
        <v>44</v>
      </c>
      <c r="T12" s="4">
        <v>43.4</v>
      </c>
      <c r="U12" s="4">
        <v>6.6</v>
      </c>
      <c r="V12" s="4">
        <v>57.1</v>
      </c>
      <c r="W12" s="4">
        <v>135</v>
      </c>
      <c r="X12" s="4">
        <v>5</v>
      </c>
      <c r="Y12" s="5">
        <v>31.2</v>
      </c>
      <c r="Z12" s="1"/>
      <c r="AA12" s="21">
        <v>24</v>
      </c>
      <c r="AB12" s="5">
        <f t="shared" si="0"/>
        <v>7.6</v>
      </c>
      <c r="AC12" s="25" t="str">
        <f t="shared" si="1"/>
        <v>Haacht</v>
      </c>
    </row>
    <row r="13" spans="1:29" x14ac:dyDescent="0.2">
      <c r="A13" s="18" t="s">
        <v>11</v>
      </c>
      <c r="B13" s="14">
        <v>53.6</v>
      </c>
      <c r="C13" s="4">
        <v>167</v>
      </c>
      <c r="D13" s="4">
        <v>120</v>
      </c>
      <c r="E13" s="4">
        <v>10.7</v>
      </c>
      <c r="F13" s="4">
        <v>15.6</v>
      </c>
      <c r="G13" s="4">
        <v>190</v>
      </c>
      <c r="H13" s="4">
        <v>128</v>
      </c>
      <c r="I13" s="4">
        <v>112</v>
      </c>
      <c r="J13" s="4">
        <v>89</v>
      </c>
      <c r="K13" s="4">
        <v>182</v>
      </c>
      <c r="L13" s="4">
        <v>103</v>
      </c>
      <c r="M13" s="3">
        <v>0</v>
      </c>
      <c r="N13" s="4">
        <v>80.2</v>
      </c>
      <c r="O13" s="4">
        <v>46.2</v>
      </c>
      <c r="P13" s="4">
        <v>66.599999999999994</v>
      </c>
      <c r="Q13" s="4">
        <v>118</v>
      </c>
      <c r="R13" s="4">
        <v>89.5</v>
      </c>
      <c r="S13" s="4">
        <v>123</v>
      </c>
      <c r="T13" s="4">
        <v>108</v>
      </c>
      <c r="U13" s="4">
        <v>104</v>
      </c>
      <c r="V13" s="4">
        <v>138</v>
      </c>
      <c r="W13" s="4">
        <v>222</v>
      </c>
      <c r="X13" s="4">
        <v>105</v>
      </c>
      <c r="Y13" s="5">
        <v>81.099999999999994</v>
      </c>
      <c r="Z13" s="1"/>
      <c r="AA13" s="21">
        <v>3</v>
      </c>
      <c r="AB13" s="5">
        <f t="shared" si="0"/>
        <v>23.6</v>
      </c>
      <c r="AC13" s="25" t="str">
        <f t="shared" si="1"/>
        <v>Leest</v>
      </c>
    </row>
    <row r="14" spans="1:29" x14ac:dyDescent="0.2">
      <c r="A14" s="18" t="s">
        <v>12</v>
      </c>
      <c r="B14" s="14">
        <v>85.3</v>
      </c>
      <c r="C14" s="4">
        <v>95.2</v>
      </c>
      <c r="D14" s="4">
        <v>22.8</v>
      </c>
      <c r="E14" s="4">
        <v>75.599999999999994</v>
      </c>
      <c r="F14" s="4">
        <v>75</v>
      </c>
      <c r="G14" s="4">
        <v>126</v>
      </c>
      <c r="H14" s="4">
        <v>66.099999999999994</v>
      </c>
      <c r="I14" s="4">
        <v>35.799999999999997</v>
      </c>
      <c r="J14" s="4">
        <v>22.3</v>
      </c>
      <c r="K14" s="4">
        <v>127</v>
      </c>
      <c r="L14" s="4">
        <v>32.799999999999997</v>
      </c>
      <c r="M14" s="4">
        <v>87.4</v>
      </c>
      <c r="N14" s="3">
        <v>0</v>
      </c>
      <c r="O14" s="4">
        <v>32.6</v>
      </c>
      <c r="P14" s="4">
        <v>75.599999999999994</v>
      </c>
      <c r="Q14" s="4">
        <v>62.8</v>
      </c>
      <c r="R14" s="4">
        <v>22.8</v>
      </c>
      <c r="S14" s="4">
        <v>67.400000000000006</v>
      </c>
      <c r="T14" s="4">
        <v>62.9</v>
      </c>
      <c r="U14" s="4">
        <v>36.4</v>
      </c>
      <c r="V14" s="4">
        <v>76.599999999999994</v>
      </c>
      <c r="W14" s="4">
        <v>158</v>
      </c>
      <c r="X14" s="4">
        <v>29.8</v>
      </c>
      <c r="Y14" s="5">
        <v>7.6</v>
      </c>
      <c r="Z14" s="1"/>
      <c r="AA14" s="21">
        <v>17</v>
      </c>
      <c r="AB14" s="5">
        <f t="shared" si="0"/>
        <v>12.4</v>
      </c>
      <c r="AC14" s="25" t="str">
        <f t="shared" si="1"/>
        <v>Duffel</v>
      </c>
    </row>
    <row r="15" spans="1:29" x14ac:dyDescent="0.2">
      <c r="A15" s="18" t="s">
        <v>13</v>
      </c>
      <c r="B15" s="14">
        <v>72.599999999999994</v>
      </c>
      <c r="C15" s="4">
        <v>107</v>
      </c>
      <c r="D15" s="4">
        <v>67.599999999999994</v>
      </c>
      <c r="E15" s="4">
        <v>36.5</v>
      </c>
      <c r="F15" s="4">
        <v>62.5</v>
      </c>
      <c r="G15" s="4">
        <v>138</v>
      </c>
      <c r="H15" s="4">
        <v>111</v>
      </c>
      <c r="I15" s="4">
        <v>68.3</v>
      </c>
      <c r="J15" s="4">
        <v>45.1</v>
      </c>
      <c r="K15" s="4">
        <v>138</v>
      </c>
      <c r="L15" s="4">
        <v>59</v>
      </c>
      <c r="M15" s="4">
        <v>47.5</v>
      </c>
      <c r="N15" s="4">
        <v>33.5</v>
      </c>
      <c r="O15" s="3">
        <v>0</v>
      </c>
      <c r="P15" s="4">
        <v>70.8</v>
      </c>
      <c r="Q15" s="4">
        <v>74.3</v>
      </c>
      <c r="R15" s="4">
        <v>45.6</v>
      </c>
      <c r="S15" s="4">
        <v>78.900000000000006</v>
      </c>
      <c r="T15" s="4">
        <v>108</v>
      </c>
      <c r="U15" s="4">
        <v>60.2</v>
      </c>
      <c r="V15" s="4">
        <v>121</v>
      </c>
      <c r="W15" s="4">
        <v>170</v>
      </c>
      <c r="X15" s="4">
        <v>60.9</v>
      </c>
      <c r="Y15" s="5">
        <v>41.1</v>
      </c>
      <c r="Z15" s="1"/>
      <c r="AA15" s="21">
        <v>9</v>
      </c>
      <c r="AB15" s="5">
        <f t="shared" si="0"/>
        <v>4.2</v>
      </c>
      <c r="AC15" s="25" t="str">
        <f t="shared" si="1"/>
        <v>Lint</v>
      </c>
    </row>
    <row r="16" spans="1:29" x14ac:dyDescent="0.2">
      <c r="A16" s="18" t="s">
        <v>28</v>
      </c>
      <c r="B16" s="14">
        <v>29.8</v>
      </c>
      <c r="C16" s="4">
        <v>133</v>
      </c>
      <c r="D16" s="4">
        <v>86.8</v>
      </c>
      <c r="E16" s="4">
        <v>56.8</v>
      </c>
      <c r="F16" s="4">
        <v>52.5</v>
      </c>
      <c r="G16" s="4">
        <v>156</v>
      </c>
      <c r="H16" s="4">
        <v>94.8</v>
      </c>
      <c r="I16" s="4">
        <v>95.7</v>
      </c>
      <c r="J16" s="4">
        <v>96.7</v>
      </c>
      <c r="K16" s="4">
        <v>179</v>
      </c>
      <c r="L16" s="4">
        <v>97.8</v>
      </c>
      <c r="M16" s="4">
        <v>66.900000000000006</v>
      </c>
      <c r="N16" s="4">
        <v>74.599999999999994</v>
      </c>
      <c r="O16" s="4">
        <v>66.599999999999994</v>
      </c>
      <c r="P16" s="3">
        <v>0</v>
      </c>
      <c r="Q16" s="4">
        <v>128</v>
      </c>
      <c r="R16" s="4">
        <v>93.1</v>
      </c>
      <c r="S16" s="4">
        <v>132</v>
      </c>
      <c r="T16" s="4">
        <v>74.7</v>
      </c>
      <c r="U16" s="4">
        <v>101</v>
      </c>
      <c r="V16" s="4">
        <v>105</v>
      </c>
      <c r="W16" s="4">
        <v>189</v>
      </c>
      <c r="X16" s="4">
        <v>95.4</v>
      </c>
      <c r="Y16" s="5">
        <v>70.2</v>
      </c>
      <c r="Z16" s="1"/>
      <c r="AA16" s="21">
        <v>11</v>
      </c>
      <c r="AB16" s="5">
        <f t="shared" si="0"/>
        <v>8.5</v>
      </c>
      <c r="AC16" s="25" t="str">
        <f t="shared" si="1"/>
        <v>Reet</v>
      </c>
    </row>
    <row r="17" spans="1:30" x14ac:dyDescent="0.2">
      <c r="A17" s="18" t="s">
        <v>15</v>
      </c>
      <c r="B17" s="14">
        <v>134</v>
      </c>
      <c r="C17" s="4">
        <v>57.5</v>
      </c>
      <c r="D17" s="4">
        <v>48.6</v>
      </c>
      <c r="E17" s="4">
        <v>110</v>
      </c>
      <c r="F17" s="4">
        <v>124</v>
      </c>
      <c r="G17" s="4">
        <v>95.4</v>
      </c>
      <c r="H17" s="4">
        <v>80.8</v>
      </c>
      <c r="I17" s="4">
        <v>47.3</v>
      </c>
      <c r="J17" s="4">
        <v>43.4</v>
      </c>
      <c r="K17" s="4">
        <v>85.3</v>
      </c>
      <c r="L17" s="4">
        <v>40</v>
      </c>
      <c r="M17" s="4">
        <v>121</v>
      </c>
      <c r="N17" s="4">
        <v>67.3</v>
      </c>
      <c r="O17" s="4">
        <v>75.900000000000006</v>
      </c>
      <c r="P17" s="4">
        <v>130</v>
      </c>
      <c r="Q17" s="3">
        <v>0</v>
      </c>
      <c r="R17" s="4">
        <v>45.7</v>
      </c>
      <c r="S17" s="4">
        <v>30.5</v>
      </c>
      <c r="T17" s="4">
        <v>77.599999999999994</v>
      </c>
      <c r="U17" s="4">
        <v>39.299999999999997</v>
      </c>
      <c r="V17" s="4">
        <v>91.6</v>
      </c>
      <c r="W17" s="4">
        <v>119</v>
      </c>
      <c r="X17" s="4">
        <v>39.9</v>
      </c>
      <c r="Y17" s="5">
        <v>68.599999999999994</v>
      </c>
      <c r="Z17" s="1"/>
      <c r="AA17" s="21">
        <v>20</v>
      </c>
      <c r="AB17" s="5">
        <f t="shared" si="0"/>
        <v>6.6</v>
      </c>
      <c r="AC17" s="25" t="str">
        <f t="shared" si="1"/>
        <v>Niel</v>
      </c>
    </row>
    <row r="18" spans="1:30" x14ac:dyDescent="0.2">
      <c r="A18" s="18" t="s">
        <v>16</v>
      </c>
      <c r="B18" s="14">
        <v>103</v>
      </c>
      <c r="C18" s="4">
        <v>76.5</v>
      </c>
      <c r="D18" s="4">
        <v>11.2</v>
      </c>
      <c r="E18" s="4">
        <v>79.099999999999994</v>
      </c>
      <c r="F18" s="4">
        <v>93.3</v>
      </c>
      <c r="G18" s="4">
        <v>107</v>
      </c>
      <c r="H18" s="4">
        <v>54.4</v>
      </c>
      <c r="I18" s="4">
        <v>21</v>
      </c>
      <c r="J18" s="4">
        <v>4.2</v>
      </c>
      <c r="K18" s="4">
        <v>108</v>
      </c>
      <c r="L18" s="4">
        <v>8</v>
      </c>
      <c r="M18" s="4">
        <v>90.2</v>
      </c>
      <c r="N18" s="4">
        <v>18.8</v>
      </c>
      <c r="O18" s="4">
        <v>45.3</v>
      </c>
      <c r="P18" s="4">
        <v>92.9</v>
      </c>
      <c r="Q18" s="4">
        <v>44.2</v>
      </c>
      <c r="R18" s="3">
        <v>0</v>
      </c>
      <c r="S18" s="4">
        <v>48.7</v>
      </c>
      <c r="T18" s="4">
        <v>51.3</v>
      </c>
      <c r="U18" s="4">
        <v>15.5</v>
      </c>
      <c r="V18" s="4">
        <v>65</v>
      </c>
      <c r="W18" s="4">
        <v>140</v>
      </c>
      <c r="X18" s="4">
        <v>11.2</v>
      </c>
      <c r="Y18" s="5">
        <v>23.7</v>
      </c>
      <c r="Z18" s="1"/>
      <c r="AA18" s="21">
        <v>23</v>
      </c>
      <c r="AB18" s="5">
        <f t="shared" si="0"/>
        <v>4.5999999999999996</v>
      </c>
      <c r="AC18" s="25" t="str">
        <f t="shared" si="1"/>
        <v>Boom</v>
      </c>
    </row>
    <row r="19" spans="1:30" x14ac:dyDescent="0.2">
      <c r="A19" s="18" t="s">
        <v>17</v>
      </c>
      <c r="B19" s="14">
        <v>137</v>
      </c>
      <c r="C19" s="4">
        <v>36.700000000000003</v>
      </c>
      <c r="D19" s="4">
        <v>35.6</v>
      </c>
      <c r="E19" s="4">
        <v>113</v>
      </c>
      <c r="F19" s="4">
        <v>127</v>
      </c>
      <c r="G19" s="4">
        <v>67.599999999999994</v>
      </c>
      <c r="H19" s="4">
        <v>65.5</v>
      </c>
      <c r="I19" s="4">
        <v>24.1</v>
      </c>
      <c r="J19" s="4">
        <v>46.2</v>
      </c>
      <c r="K19" s="4">
        <v>67.5</v>
      </c>
      <c r="L19" s="4">
        <v>42.8</v>
      </c>
      <c r="M19" s="4">
        <v>124</v>
      </c>
      <c r="N19" s="4">
        <v>70.2</v>
      </c>
      <c r="O19" s="4">
        <v>78.7</v>
      </c>
      <c r="P19" s="4">
        <v>133</v>
      </c>
      <c r="Q19" s="4">
        <v>30.6</v>
      </c>
      <c r="R19" s="4">
        <v>48.6</v>
      </c>
      <c r="S19" s="3">
        <v>0</v>
      </c>
      <c r="T19" s="4">
        <v>62.3</v>
      </c>
      <c r="U19" s="4">
        <v>42.1</v>
      </c>
      <c r="V19" s="4">
        <v>50.9</v>
      </c>
      <c r="W19" s="4">
        <v>99.7</v>
      </c>
      <c r="X19" s="4">
        <v>32.9</v>
      </c>
      <c r="Y19" s="5">
        <v>71.400000000000006</v>
      </c>
      <c r="Z19" s="1"/>
      <c r="AA19" s="21">
        <v>8</v>
      </c>
      <c r="AB19" s="5">
        <f t="shared" si="0"/>
        <v>9.6</v>
      </c>
      <c r="AC19" s="25" t="str">
        <f t="shared" si="1"/>
        <v>Puurs</v>
      </c>
    </row>
    <row r="20" spans="1:30" x14ac:dyDescent="0.2">
      <c r="A20" s="18" t="s">
        <v>18</v>
      </c>
      <c r="B20" s="14">
        <v>98.5</v>
      </c>
      <c r="C20" s="4">
        <v>65.900000000000006</v>
      </c>
      <c r="D20" s="4">
        <v>42.3</v>
      </c>
      <c r="E20" s="4">
        <v>103</v>
      </c>
      <c r="F20" s="4">
        <v>102</v>
      </c>
      <c r="G20" s="4">
        <v>88.9</v>
      </c>
      <c r="H20" s="4">
        <v>8</v>
      </c>
      <c r="I20" s="4">
        <v>42.2</v>
      </c>
      <c r="J20" s="4">
        <v>57.3</v>
      </c>
      <c r="K20" s="4">
        <v>111</v>
      </c>
      <c r="L20" s="4">
        <v>44.9</v>
      </c>
      <c r="M20" s="4">
        <v>114</v>
      </c>
      <c r="N20" s="4">
        <v>65.099999999999994</v>
      </c>
      <c r="O20" s="4">
        <v>108</v>
      </c>
      <c r="P20" s="4">
        <v>74.599999999999994</v>
      </c>
      <c r="Q20" s="4">
        <v>77.599999999999994</v>
      </c>
      <c r="R20" s="4">
        <v>53.7</v>
      </c>
      <c r="S20" s="4">
        <v>65</v>
      </c>
      <c r="T20" s="3">
        <v>0</v>
      </c>
      <c r="U20" s="4">
        <v>45.4</v>
      </c>
      <c r="V20" s="4">
        <v>37.9</v>
      </c>
      <c r="W20" s="4">
        <v>121</v>
      </c>
      <c r="X20" s="4">
        <v>41.8</v>
      </c>
      <c r="Y20" s="5">
        <v>44.3</v>
      </c>
      <c r="Z20" s="1"/>
      <c r="AA20" s="21">
        <v>18</v>
      </c>
      <c r="AB20" s="5">
        <f t="shared" si="0"/>
        <v>24.5</v>
      </c>
      <c r="AC20" s="25" t="str">
        <f t="shared" si="1"/>
        <v>Sinnaai</v>
      </c>
    </row>
    <row r="21" spans="1:30" x14ac:dyDescent="0.2">
      <c r="A21" s="18" t="s">
        <v>19</v>
      </c>
      <c r="B21" s="14">
        <v>118</v>
      </c>
      <c r="C21" s="4">
        <v>70</v>
      </c>
      <c r="D21" s="4">
        <v>17.2</v>
      </c>
      <c r="E21" s="4">
        <v>93.7</v>
      </c>
      <c r="F21" s="4">
        <v>108</v>
      </c>
      <c r="G21" s="4">
        <v>101</v>
      </c>
      <c r="H21" s="4">
        <v>47</v>
      </c>
      <c r="I21" s="4">
        <v>13.5</v>
      </c>
      <c r="J21" s="4">
        <v>14.1</v>
      </c>
      <c r="K21" s="4">
        <v>102</v>
      </c>
      <c r="L21" s="4">
        <v>7.2</v>
      </c>
      <c r="M21" s="4">
        <v>105</v>
      </c>
      <c r="N21" s="4">
        <v>39.1</v>
      </c>
      <c r="O21" s="4">
        <v>59.9</v>
      </c>
      <c r="P21" s="4">
        <v>102</v>
      </c>
      <c r="Q21" s="4">
        <v>37.700000000000003</v>
      </c>
      <c r="R21" s="4">
        <v>15.1</v>
      </c>
      <c r="S21" s="4">
        <v>42.2</v>
      </c>
      <c r="T21" s="4">
        <v>43.9</v>
      </c>
      <c r="U21" s="3">
        <v>0</v>
      </c>
      <c r="V21" s="4">
        <v>57.6</v>
      </c>
      <c r="W21" s="4">
        <v>133</v>
      </c>
      <c r="X21" s="4">
        <v>4.5999999999999996</v>
      </c>
      <c r="Y21" s="5">
        <v>40.4</v>
      </c>
      <c r="Z21" s="1"/>
      <c r="AA21" s="21">
        <v>16</v>
      </c>
      <c r="AB21" s="5">
        <f t="shared" si="0"/>
        <v>30.6</v>
      </c>
      <c r="AC21" s="25" t="str">
        <f t="shared" si="1"/>
        <v>Doel</v>
      </c>
    </row>
    <row r="22" spans="1:30" x14ac:dyDescent="0.2">
      <c r="A22" s="18" t="s">
        <v>27</v>
      </c>
      <c r="B22" s="14">
        <v>130</v>
      </c>
      <c r="C22" s="4">
        <v>31.3</v>
      </c>
      <c r="D22" s="4">
        <v>55.8</v>
      </c>
      <c r="E22" s="4">
        <v>134</v>
      </c>
      <c r="F22" s="4">
        <v>134</v>
      </c>
      <c r="G22" s="4">
        <v>54.3</v>
      </c>
      <c r="H22" s="4">
        <v>40.200000000000003</v>
      </c>
      <c r="I22" s="4">
        <v>55.7</v>
      </c>
      <c r="J22" s="4">
        <v>70.900000000000006</v>
      </c>
      <c r="K22" s="4">
        <v>76.599999999999994</v>
      </c>
      <c r="L22" s="4">
        <v>58.4</v>
      </c>
      <c r="M22" s="4">
        <v>146</v>
      </c>
      <c r="N22" s="4">
        <v>78.7</v>
      </c>
      <c r="O22" s="4">
        <v>120</v>
      </c>
      <c r="P22" s="4">
        <v>106</v>
      </c>
      <c r="Q22" s="4">
        <v>89.3</v>
      </c>
      <c r="R22" s="4">
        <v>67.3</v>
      </c>
      <c r="S22" s="4">
        <v>50.2</v>
      </c>
      <c r="T22" s="4">
        <v>37</v>
      </c>
      <c r="U22" s="4">
        <v>59</v>
      </c>
      <c r="V22" s="3">
        <v>0</v>
      </c>
      <c r="W22" s="4">
        <v>86.4</v>
      </c>
      <c r="X22" s="4">
        <v>55.4</v>
      </c>
      <c r="Y22" s="5">
        <v>57.9</v>
      </c>
      <c r="Z22" s="1"/>
      <c r="AA22" s="21">
        <v>10</v>
      </c>
      <c r="AB22" s="5">
        <f t="shared" si="0"/>
        <v>85.3</v>
      </c>
      <c r="AC22" s="25" t="str">
        <f t="shared" si="1"/>
        <v>Heist</v>
      </c>
    </row>
    <row r="23" spans="1:30" x14ac:dyDescent="0.2">
      <c r="A23" s="18" t="s">
        <v>20</v>
      </c>
      <c r="B23" s="14">
        <v>212</v>
      </c>
      <c r="C23" s="4">
        <v>65</v>
      </c>
      <c r="D23" s="4">
        <v>125</v>
      </c>
      <c r="E23" s="4">
        <v>202</v>
      </c>
      <c r="F23" s="4">
        <v>216</v>
      </c>
      <c r="G23" s="4">
        <v>21.8</v>
      </c>
      <c r="H23" s="4">
        <v>122</v>
      </c>
      <c r="I23" s="4">
        <v>114</v>
      </c>
      <c r="J23" s="4">
        <v>136</v>
      </c>
      <c r="K23" s="4">
        <v>54.6</v>
      </c>
      <c r="L23" s="4">
        <v>133</v>
      </c>
      <c r="M23" s="4">
        <v>228</v>
      </c>
      <c r="N23" s="4">
        <v>160</v>
      </c>
      <c r="O23" s="4">
        <v>168</v>
      </c>
      <c r="P23" s="4">
        <v>188</v>
      </c>
      <c r="Q23" s="4">
        <v>117</v>
      </c>
      <c r="R23" s="4">
        <v>138</v>
      </c>
      <c r="S23" s="4">
        <v>99</v>
      </c>
      <c r="T23" s="4">
        <v>119</v>
      </c>
      <c r="U23" s="4">
        <v>132</v>
      </c>
      <c r="V23" s="4">
        <v>84.8</v>
      </c>
      <c r="W23" s="3">
        <v>0</v>
      </c>
      <c r="X23" s="4">
        <v>123</v>
      </c>
      <c r="Y23" s="5">
        <v>140</v>
      </c>
      <c r="Z23" s="1"/>
      <c r="AA23" s="21">
        <v>22</v>
      </c>
      <c r="AB23" s="5">
        <f t="shared" si="0"/>
        <v>54.7</v>
      </c>
      <c r="AC23" s="25" t="str">
        <f t="shared" si="1"/>
        <v>Gits</v>
      </c>
    </row>
    <row r="24" spans="1:30" x14ac:dyDescent="0.2">
      <c r="A24" s="18" t="s">
        <v>22</v>
      </c>
      <c r="B24" s="14">
        <v>118</v>
      </c>
      <c r="C24" s="4">
        <v>60.2</v>
      </c>
      <c r="D24" s="4">
        <v>13.2</v>
      </c>
      <c r="E24" s="4">
        <v>93.7</v>
      </c>
      <c r="F24" s="4">
        <v>108</v>
      </c>
      <c r="G24" s="4">
        <v>91.1</v>
      </c>
      <c r="H24" s="4">
        <v>43</v>
      </c>
      <c r="I24" s="4">
        <v>9.6</v>
      </c>
      <c r="J24" s="4">
        <v>13.1</v>
      </c>
      <c r="K24" s="4">
        <v>102</v>
      </c>
      <c r="L24" s="4">
        <v>4.7</v>
      </c>
      <c r="M24" s="4">
        <v>105</v>
      </c>
      <c r="N24" s="4">
        <v>32.700000000000003</v>
      </c>
      <c r="O24" s="4">
        <v>59.9</v>
      </c>
      <c r="P24" s="4">
        <v>97.2</v>
      </c>
      <c r="Q24" s="4">
        <v>37.6</v>
      </c>
      <c r="R24" s="4">
        <v>11.1</v>
      </c>
      <c r="S24" s="4">
        <v>32.4</v>
      </c>
      <c r="T24" s="4">
        <v>39.9</v>
      </c>
      <c r="U24" s="4">
        <v>4.5</v>
      </c>
      <c r="V24" s="4">
        <v>53.6</v>
      </c>
      <c r="W24" s="4">
        <v>123</v>
      </c>
      <c r="X24" s="3">
        <v>0</v>
      </c>
      <c r="Y24" s="5">
        <v>33.9</v>
      </c>
      <c r="Z24" s="1"/>
      <c r="AA24" s="21">
        <v>6</v>
      </c>
      <c r="AB24" s="5">
        <f t="shared" si="0"/>
        <v>21.8</v>
      </c>
      <c r="AC24" s="25" t="str">
        <f t="shared" si="1"/>
        <v>Tielt</v>
      </c>
    </row>
    <row r="25" spans="1:30" ht="17" thickBot="1" x14ac:dyDescent="0.25">
      <c r="A25" s="19" t="s">
        <v>23</v>
      </c>
      <c r="B25" s="15">
        <v>85.7</v>
      </c>
      <c r="C25" s="6">
        <v>85.8</v>
      </c>
      <c r="D25" s="6">
        <v>23.6</v>
      </c>
      <c r="E25" s="6">
        <v>76</v>
      </c>
      <c r="F25" s="6">
        <v>75.400000000000006</v>
      </c>
      <c r="G25" s="6">
        <v>109</v>
      </c>
      <c r="H25" s="6">
        <v>47.3</v>
      </c>
      <c r="I25" s="6">
        <v>36.700000000000003</v>
      </c>
      <c r="J25" s="6">
        <v>27.1</v>
      </c>
      <c r="K25" s="6">
        <v>130</v>
      </c>
      <c r="L25" s="6">
        <v>35.700000000000003</v>
      </c>
      <c r="M25" s="6">
        <v>87.7</v>
      </c>
      <c r="N25" s="6">
        <v>7.6</v>
      </c>
      <c r="O25" s="6">
        <v>40.700000000000003</v>
      </c>
      <c r="P25" s="6">
        <v>71.3</v>
      </c>
      <c r="Q25" s="6">
        <v>65.8</v>
      </c>
      <c r="R25" s="6">
        <v>23.6</v>
      </c>
      <c r="S25" s="6">
        <v>70.3</v>
      </c>
      <c r="T25" s="6">
        <v>44.1</v>
      </c>
      <c r="U25" s="6">
        <v>39.4</v>
      </c>
      <c r="V25" s="6">
        <v>57.8</v>
      </c>
      <c r="W25" s="6">
        <v>141</v>
      </c>
      <c r="X25" s="6">
        <v>32.799999999999997</v>
      </c>
      <c r="Y25" s="7">
        <v>0</v>
      </c>
      <c r="Z25" s="1"/>
      <c r="AA25" s="21">
        <v>2</v>
      </c>
      <c r="AB25" s="23">
        <f t="shared" si="0"/>
        <v>34.5</v>
      </c>
      <c r="AC25" s="25" t="str">
        <f t="shared" si="1"/>
        <v>Gent</v>
      </c>
    </row>
    <row r="26" spans="1:30" ht="17" thickBot="1" x14ac:dyDescent="0.25">
      <c r="AB26" s="24">
        <f>SUM(AB2:AB25)</f>
        <v>643.00000000000011</v>
      </c>
      <c r="AD26">
        <v>2025.6</v>
      </c>
    </row>
    <row r="32" spans="1:30" x14ac:dyDescent="0.2">
      <c r="A3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ORIGINAL</vt:lpstr>
      <vt:lpstr>Bere en Leut</vt:lpstr>
      <vt:lpstr>Mere en Jeuk</vt:lpstr>
      <vt:lpstr>'Mere en Jeuk'!CityDistance</vt:lpstr>
      <vt:lpstr>ORIGINAL!CityDistance</vt:lpstr>
      <vt:lpstr>CityDistance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2019-04-24T14:12:58Z</dcterms:created>
  <dcterms:modified xsi:type="dcterms:W3CDTF">2019-04-25T19:22:58Z</dcterms:modified>
</cp:coreProperties>
</file>