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0" yWindow="690" windowWidth="3660" windowHeight="5010" activeTab="1"/>
  </bookViews>
  <sheets>
    <sheet name="Table 9.6 (All india)" sheetId="1" r:id="rId1"/>
    <sheet name="Table 9.6 (state-wise)" sheetId="2" r:id="rId2"/>
  </sheets>
  <definedNames>
    <definedName name="\x">#N/A</definedName>
    <definedName name="\z">#N/A</definedName>
    <definedName name="_Regression_Int" localSheetId="0" hidden="1">1</definedName>
    <definedName name="_Regression_Int" localSheetId="1" hidden="1">1</definedName>
    <definedName name="_xlnm.Print_Area" localSheetId="0">'Table 9.6 (All india)'!$A$1:$Y$27</definedName>
    <definedName name="_xlnm.Print_Area" localSheetId="1">'Table 9.6 (state-wise)'!$A$1:$EO$54</definedName>
    <definedName name="Print_Area_MI" localSheetId="0">'Table 9.6 (All india)'!$A$1:$M$21</definedName>
    <definedName name="Print_Area_MI" localSheetId="1">'Table 9.6 (state-wise)'!$A$1:$BO$50</definedName>
    <definedName name="_xlnm.Print_Titles" localSheetId="0">'Table 9.6 (All india)'!$A:$A</definedName>
    <definedName name="_xlnm.Print_Titles" localSheetId="1">'Table 9.6 (state-wise)'!$A:$A</definedName>
  </definedNames>
  <calcPr calcId="124519" iterate="1" iterateCount="1"/>
</workbook>
</file>

<file path=xl/calcChain.xml><?xml version="1.0" encoding="utf-8"?>
<calcChain xmlns="http://schemas.openxmlformats.org/spreadsheetml/2006/main">
  <c r="EK50" i="2"/>
  <c r="EJ50"/>
  <c r="DY50"/>
  <c r="DX50"/>
  <c r="DA50"/>
  <c r="CZ50"/>
  <c r="CN50"/>
  <c r="CB50"/>
  <c r="BP50"/>
  <c r="BE50"/>
  <c r="BD50"/>
  <c r="AS50"/>
  <c r="AR50"/>
  <c r="AG50"/>
  <c r="G50"/>
  <c r="DW50"/>
  <c r="CX50"/>
  <c r="BB50"/>
  <c r="CL50"/>
  <c r="EH49"/>
  <c r="EH48"/>
  <c r="EH47"/>
  <c r="EH46"/>
  <c r="EH45"/>
  <c r="EH44"/>
  <c r="EH43"/>
  <c r="EH40"/>
  <c r="EH37"/>
  <c r="EH35"/>
  <c r="EH34"/>
  <c r="EH33"/>
  <c r="EH32"/>
  <c r="EH31"/>
  <c r="EH30"/>
  <c r="EH29"/>
  <c r="EH28"/>
  <c r="EH27"/>
  <c r="EH26"/>
  <c r="EH25"/>
  <c r="EH24"/>
  <c r="EH23"/>
  <c r="EH22"/>
  <c r="EH21"/>
  <c r="EH20"/>
  <c r="EH19"/>
  <c r="EH18"/>
  <c r="EH17"/>
  <c r="EH16"/>
  <c r="EH15"/>
  <c r="EH14"/>
  <c r="EH13"/>
  <c r="EH12"/>
  <c r="EF12"/>
  <c r="DV50"/>
  <c r="DI50"/>
  <c r="DJ50"/>
  <c r="DH50"/>
  <c r="CO50"/>
  <c r="BZ50"/>
  <c r="BN50"/>
  <c r="AP50"/>
  <c r="AD50"/>
  <c r="R50"/>
  <c r="F50"/>
  <c r="EG13"/>
  <c r="EG14"/>
  <c r="EG15"/>
  <c r="EG16"/>
  <c r="EG17"/>
  <c r="EG18"/>
  <c r="EG19"/>
  <c r="EG20"/>
  <c r="EG21"/>
  <c r="EG22"/>
  <c r="EG23"/>
  <c r="EG24"/>
  <c r="EG25"/>
  <c r="EG26"/>
  <c r="EG27"/>
  <c r="EG28"/>
  <c r="EG29"/>
  <c r="EG30"/>
  <c r="EG31"/>
  <c r="EG33"/>
  <c r="EG34"/>
  <c r="EG35"/>
  <c r="EG37"/>
  <c r="EG40"/>
  <c r="EG43"/>
  <c r="EG44"/>
  <c r="EG45"/>
  <c r="EG46"/>
  <c r="EG47"/>
  <c r="EG48"/>
  <c r="EG49"/>
  <c r="EG12"/>
  <c r="EF13"/>
  <c r="EF14"/>
  <c r="EF15"/>
  <c r="EF16"/>
  <c r="EF17"/>
  <c r="EF18"/>
  <c r="EF19"/>
  <c r="EF20"/>
  <c r="EF21"/>
  <c r="EF22"/>
  <c r="EF23"/>
  <c r="EF24"/>
  <c r="EF25"/>
  <c r="EF26"/>
  <c r="EF27"/>
  <c r="EF28"/>
  <c r="EF29"/>
  <c r="EF30"/>
  <c r="EF31"/>
  <c r="EF32"/>
  <c r="EF33"/>
  <c r="EF34"/>
  <c r="EF35"/>
  <c r="EF37"/>
  <c r="EF40"/>
  <c r="EF43"/>
  <c r="EF44"/>
  <c r="EF45"/>
  <c r="EF46"/>
  <c r="EF47"/>
  <c r="EF48"/>
  <c r="EF49"/>
  <c r="ED50"/>
  <c r="EE50"/>
  <c r="CH50"/>
  <c r="CI50"/>
  <c r="CT50"/>
  <c r="CU50"/>
  <c r="DF50"/>
  <c r="DG50"/>
  <c r="AX50"/>
  <c r="AY50"/>
  <c r="BJ50"/>
  <c r="BK50"/>
  <c r="BV50"/>
  <c r="BW50"/>
  <c r="D50"/>
  <c r="C50"/>
  <c r="E50"/>
  <c r="EG50" s="1"/>
  <c r="N50"/>
  <c r="O50"/>
  <c r="Z50"/>
  <c r="AA50"/>
  <c r="AL50"/>
  <c r="AM50"/>
  <c r="B50"/>
  <c r="DS49"/>
  <c r="DR49"/>
  <c r="DS47"/>
  <c r="DS50" s="1"/>
  <c r="DR47"/>
  <c r="EG32"/>
  <c r="EH50"/>
  <c r="DR50"/>
  <c r="EF50"/>
</calcChain>
</file>

<file path=xl/sharedStrings.xml><?xml version="1.0" encoding="utf-8"?>
<sst xmlns="http://schemas.openxmlformats.org/spreadsheetml/2006/main" count="1495" uniqueCount="85">
  <si>
    <t xml:space="preserve">   1</t>
  </si>
  <si>
    <t xml:space="preserve">      2</t>
  </si>
  <si>
    <t xml:space="preserve">      3</t>
  </si>
  <si>
    <t>State:</t>
  </si>
  <si>
    <t xml:space="preserve"> Andhra Pradesh</t>
  </si>
  <si>
    <t>-</t>
  </si>
  <si>
    <t xml:space="preserve"> Goa</t>
  </si>
  <si>
    <t xml:space="preserve"> Haryana</t>
  </si>
  <si>
    <t xml:space="preserve"> Jammu &amp; Kashmir</t>
  </si>
  <si>
    <t xml:space="preserve"> Karnataka</t>
  </si>
  <si>
    <t xml:space="preserve"> Kerala</t>
  </si>
  <si>
    <t xml:space="preserve"> Mizoram</t>
  </si>
  <si>
    <t xml:space="preserve"> Rajasthan</t>
  </si>
  <si>
    <t xml:space="preserve"> Tamil Nadu</t>
  </si>
  <si>
    <t>Union Territory:</t>
  </si>
  <si>
    <t xml:space="preserve"> Delhi</t>
  </si>
  <si>
    <t xml:space="preserve"> Madhya Pradesh </t>
  </si>
  <si>
    <t xml:space="preserve"> Meghalaya </t>
  </si>
  <si>
    <t xml:space="preserve"> Nagaland </t>
  </si>
  <si>
    <t xml:space="preserve"> Maharashtra</t>
  </si>
  <si>
    <t xml:space="preserve"> Puducherry</t>
  </si>
  <si>
    <t>HORTICULTURE</t>
  </si>
  <si>
    <t>(Area in '000 Hectare)</t>
  </si>
  <si>
    <t>Area</t>
  </si>
  <si>
    <t>Production</t>
  </si>
  <si>
    <t xml:space="preserve"> 2006-07 </t>
  </si>
  <si>
    <t xml:space="preserve"> 2007-08 </t>
  </si>
  <si>
    <t xml:space="preserve"> 2008-09</t>
  </si>
  <si>
    <t xml:space="preserve"> Arunachal Pradesh</t>
  </si>
  <si>
    <t xml:space="preserve"> Assam</t>
  </si>
  <si>
    <t xml:space="preserve"> Bihar</t>
  </si>
  <si>
    <t xml:space="preserve"> Gujarat</t>
  </si>
  <si>
    <t xml:space="preserve"> Himachal Pradesh</t>
  </si>
  <si>
    <t xml:space="preserve"> Jharkhand</t>
  </si>
  <si>
    <t xml:space="preserve"> Manipur </t>
  </si>
  <si>
    <t xml:space="preserve"> Punjab</t>
  </si>
  <si>
    <t xml:space="preserve"> Sikkim</t>
  </si>
  <si>
    <t xml:space="preserve"> Tripura</t>
  </si>
  <si>
    <t xml:space="preserve"> Uttarakhand</t>
  </si>
  <si>
    <t xml:space="preserve"> Uttar Pradesh</t>
  </si>
  <si>
    <t xml:space="preserve"> West Bengal </t>
  </si>
  <si>
    <t xml:space="preserve"> A. &amp; N. Islands</t>
  </si>
  <si>
    <t xml:space="preserve"> D. &amp; N. Haveli </t>
  </si>
  <si>
    <t xml:space="preserve"> Daman and Diu</t>
  </si>
  <si>
    <t xml:space="preserve"> Lakshadweep</t>
  </si>
  <si>
    <t xml:space="preserve"> Chandigarh</t>
  </si>
  <si>
    <t xml:space="preserve"> Chhattisgarh</t>
  </si>
  <si>
    <t>Others</t>
  </si>
  <si>
    <t>Total</t>
  </si>
  <si>
    <t>Brinjal</t>
  </si>
  <si>
    <t>Cabbage</t>
  </si>
  <si>
    <t>C.Flower</t>
  </si>
  <si>
    <t>Okra</t>
  </si>
  <si>
    <t>Peas</t>
  </si>
  <si>
    <t>Tomato</t>
  </si>
  <si>
    <t>Onion</t>
  </si>
  <si>
    <t>Potato</t>
  </si>
  <si>
    <t>Sweet Potato</t>
  </si>
  <si>
    <t>Tapioca</t>
  </si>
  <si>
    <t xml:space="preserve"> 2001-02</t>
  </si>
  <si>
    <t xml:space="preserve"> 2002-03</t>
  </si>
  <si>
    <t xml:space="preserve"> 2003-04 </t>
  </si>
  <si>
    <t xml:space="preserve"> 2004-05</t>
  </si>
  <si>
    <t xml:space="preserve"> 2005-06 </t>
  </si>
  <si>
    <t>(Production in '000 Tonne)</t>
  </si>
  <si>
    <t xml:space="preserve"> 2009-10</t>
  </si>
  <si>
    <t>2009-10</t>
  </si>
  <si>
    <t>2010-11</t>
  </si>
  <si>
    <t>Table 9.6  - AREA AND PRODUCTION OF VEGETABLES</t>
  </si>
  <si>
    <t>Year</t>
  </si>
  <si>
    <t>2011-12</t>
  </si>
  <si>
    <t xml:space="preserve">  HORTICULTURE</t>
  </si>
  <si>
    <t>2012-13</t>
  </si>
  <si>
    <t xml:space="preserve">Source : Indian Horticulture Database, 2013, National Horticulture Board, </t>
  </si>
  <si>
    <t xml:space="preserve"> Odisha</t>
  </si>
  <si>
    <t>2013-14</t>
  </si>
  <si>
    <t>Telengana.</t>
  </si>
  <si>
    <r>
      <t>2014-15</t>
    </r>
    <r>
      <rPr>
        <b/>
        <vertAlign val="superscript"/>
        <sz val="10"/>
        <rFont val="Times New Roman"/>
        <family val="1"/>
      </rPr>
      <t xml:space="preserve"> @</t>
    </r>
  </si>
  <si>
    <t>State/Union Territory</t>
  </si>
  <si>
    <t xml:space="preserve">  @ 3rd Advance Estimate.</t>
  </si>
  <si>
    <t xml:space="preserve">Table 9.6  - AREA AND PRODUCTION OF VEGETABLES </t>
  </si>
  <si>
    <t>2014-15 @</t>
  </si>
  <si>
    <t>Cauliflower</t>
  </si>
  <si>
    <t>Okra/Lady Finger</t>
  </si>
  <si>
    <t xml:space="preserve">Source : Horticulture Statistics Division,Department of Agriculture,Cooperation and Farmers Welfare. 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</si>
</sst>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_);\(#,##0.0\)"/>
  </numFmts>
  <fonts count="12">
    <font>
      <sz val="10"/>
      <name val="Courier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0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Courier"/>
      <family val="3"/>
    </font>
    <font>
      <b/>
      <sz val="11"/>
      <name val="Times New Roman"/>
      <family val="1"/>
    </font>
    <font>
      <b/>
      <vertAlign val="superscript"/>
      <sz val="10"/>
      <name val="Times New Roman"/>
      <family val="1"/>
    </font>
    <font>
      <b/>
      <sz val="10"/>
      <color indexed="8"/>
      <name val="Times New Roman"/>
      <family val="1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11" fillId="0" borderId="0"/>
    <xf numFmtId="9" fontId="3" fillId="0" borderId="0" applyFont="0" applyFill="0" applyBorder="0" applyAlignment="0" applyProtection="0"/>
  </cellStyleXfs>
  <cellXfs count="133">
    <xf numFmtId="0" fontId="0" fillId="0" borderId="0" xfId="0"/>
    <xf numFmtId="0" fontId="1" fillId="0" borderId="0" xfId="0" applyFont="1"/>
    <xf numFmtId="0" fontId="1" fillId="2" borderId="0" xfId="0" applyFont="1" applyFill="1"/>
    <xf numFmtId="165" fontId="2" fillId="2" borderId="1" xfId="0" applyNumberFormat="1" applyFont="1" applyFill="1" applyBorder="1" applyProtection="1"/>
    <xf numFmtId="164" fontId="1" fillId="3" borderId="2" xfId="0" applyNumberFormat="1" applyFont="1" applyFill="1" applyBorder="1" applyAlignment="1" applyProtection="1">
      <alignment horizontal="right"/>
    </xf>
    <xf numFmtId="164" fontId="1" fillId="3" borderId="3" xfId="0" applyNumberFormat="1" applyFont="1" applyFill="1" applyBorder="1" applyAlignment="1" applyProtection="1">
      <alignment horizontal="right"/>
    </xf>
    <xf numFmtId="164" fontId="1" fillId="2" borderId="2" xfId="1" applyNumberFormat="1" applyFont="1" applyFill="1" applyBorder="1"/>
    <xf numFmtId="164" fontId="1" fillId="2" borderId="3" xfId="1" applyNumberFormat="1" applyFont="1" applyFill="1" applyBorder="1" applyAlignment="1">
      <alignment horizontal="right"/>
    </xf>
    <xf numFmtId="164" fontId="1" fillId="3" borderId="2" xfId="1" applyNumberFormat="1" applyFont="1" applyFill="1" applyBorder="1" applyAlignment="1">
      <alignment horizontal="right"/>
    </xf>
    <xf numFmtId="164" fontId="1" fillId="3" borderId="3" xfId="1" applyNumberFormat="1" applyFont="1" applyFill="1" applyBorder="1" applyAlignment="1">
      <alignment horizontal="right"/>
    </xf>
    <xf numFmtId="164" fontId="1" fillId="3" borderId="2" xfId="1" applyNumberFormat="1" applyFont="1" applyFill="1" applyBorder="1"/>
    <xf numFmtId="164" fontId="1" fillId="2" borderId="3" xfId="1" applyNumberFormat="1" applyFont="1" applyFill="1" applyBorder="1"/>
    <xf numFmtId="164" fontId="1" fillId="3" borderId="3" xfId="1" applyNumberFormat="1" applyFont="1" applyFill="1" applyBorder="1"/>
    <xf numFmtId="164" fontId="1" fillId="2" borderId="2" xfId="1" applyNumberFormat="1" applyFont="1" applyFill="1" applyBorder="1" applyAlignment="1">
      <alignment horizontal="right"/>
    </xf>
    <xf numFmtId="164" fontId="1" fillId="2" borderId="2" xfId="0" applyNumberFormat="1" applyFont="1" applyFill="1" applyBorder="1"/>
    <xf numFmtId="164" fontId="1" fillId="2" borderId="3" xfId="0" applyNumberFormat="1" applyFont="1" applyFill="1" applyBorder="1"/>
    <xf numFmtId="165" fontId="2" fillId="2" borderId="4" xfId="0" applyNumberFormat="1" applyFont="1" applyFill="1" applyBorder="1" applyProtection="1"/>
    <xf numFmtId="164" fontId="1" fillId="3" borderId="3" xfId="0" applyNumberFormat="1" applyFont="1" applyFill="1" applyBorder="1"/>
    <xf numFmtId="164" fontId="1" fillId="2" borderId="3" xfId="0" applyNumberFormat="1" applyFont="1" applyFill="1" applyBorder="1" applyAlignment="1" applyProtection="1">
      <alignment horizontal="right"/>
    </xf>
    <xf numFmtId="0" fontId="1" fillId="4" borderId="0" xfId="0" applyFont="1" applyFill="1" applyBorder="1"/>
    <xf numFmtId="0" fontId="1" fillId="4" borderId="1" xfId="0" applyFont="1" applyFill="1" applyBorder="1"/>
    <xf numFmtId="0" fontId="1" fillId="4" borderId="5" xfId="0" applyFont="1" applyFill="1" applyBorder="1" applyAlignment="1" applyProtection="1">
      <alignment horizontal="left"/>
    </xf>
    <xf numFmtId="0" fontId="1" fillId="4" borderId="6" xfId="0" applyFont="1" applyFill="1" applyBorder="1"/>
    <xf numFmtId="0" fontId="1" fillId="4" borderId="6" xfId="0" applyFont="1" applyFill="1" applyBorder="1" applyAlignment="1" applyProtection="1">
      <alignment horizontal="right"/>
    </xf>
    <xf numFmtId="0" fontId="1" fillId="4" borderId="7" xfId="0" applyFont="1" applyFill="1" applyBorder="1"/>
    <xf numFmtId="0" fontId="6" fillId="4" borderId="8" xfId="0" applyFont="1" applyFill="1" applyBorder="1"/>
    <xf numFmtId="0" fontId="6" fillId="4" borderId="0" xfId="0" applyFont="1" applyFill="1" applyBorder="1"/>
    <xf numFmtId="0" fontId="6" fillId="4" borderId="9" xfId="0" applyFont="1" applyFill="1" applyBorder="1"/>
    <xf numFmtId="0" fontId="2" fillId="4" borderId="8" xfId="0" applyFont="1" applyFill="1" applyBorder="1"/>
    <xf numFmtId="0" fontId="2" fillId="4" borderId="8" xfId="0" applyFont="1" applyFill="1" applyBorder="1" applyAlignment="1" applyProtection="1">
      <alignment horizontal="left"/>
    </xf>
    <xf numFmtId="0" fontId="2" fillId="4" borderId="10" xfId="0" applyFont="1" applyFill="1" applyBorder="1" applyAlignment="1" applyProtection="1">
      <alignment horizontal="left"/>
    </xf>
    <xf numFmtId="0" fontId="1" fillId="5" borderId="8" xfId="0" applyFont="1" applyFill="1" applyBorder="1" applyAlignment="1" applyProtection="1">
      <alignment horizontal="left"/>
    </xf>
    <xf numFmtId="37" fontId="1" fillId="5" borderId="0" xfId="0" applyNumberFormat="1" applyFont="1" applyFill="1" applyBorder="1" applyProtection="1"/>
    <xf numFmtId="0" fontId="1" fillId="5" borderId="0" xfId="0" applyFont="1" applyFill="1" applyBorder="1"/>
    <xf numFmtId="0" fontId="1" fillId="5" borderId="9" xfId="0" applyFont="1" applyFill="1" applyBorder="1"/>
    <xf numFmtId="0" fontId="1" fillId="5" borderId="11" xfId="0" applyFont="1" applyFill="1" applyBorder="1"/>
    <xf numFmtId="0" fontId="1" fillId="5" borderId="12" xfId="0" applyFont="1" applyFill="1" applyBorder="1"/>
    <xf numFmtId="0" fontId="1" fillId="5" borderId="13" xfId="0" applyFont="1" applyFill="1" applyBorder="1"/>
    <xf numFmtId="49" fontId="5" fillId="4" borderId="8" xfId="0" applyNumberFormat="1" applyFont="1" applyFill="1" applyBorder="1" applyAlignment="1" applyProtection="1"/>
    <xf numFmtId="0" fontId="5" fillId="4" borderId="8" xfId="0" applyFont="1" applyFill="1" applyBorder="1" applyAlignment="1" applyProtection="1"/>
    <xf numFmtId="0" fontId="1" fillId="6" borderId="0" xfId="0" applyFont="1" applyFill="1"/>
    <xf numFmtId="0" fontId="2" fillId="5" borderId="0" xfId="0" applyFont="1" applyFill="1" applyBorder="1" applyAlignment="1" applyProtection="1">
      <alignment horizontal="left"/>
    </xf>
    <xf numFmtId="0" fontId="1" fillId="0" borderId="0" xfId="0" applyFont="1" applyAlignment="1"/>
    <xf numFmtId="0" fontId="1" fillId="4" borderId="6" xfId="0" applyFont="1" applyFill="1" applyBorder="1" applyAlignment="1">
      <alignment horizontal="right"/>
    </xf>
    <xf numFmtId="0" fontId="1" fillId="5" borderId="0" xfId="0" applyFont="1" applyFill="1" applyBorder="1" applyAlignment="1">
      <alignment horizontal="right"/>
    </xf>
    <xf numFmtId="0" fontId="1" fillId="5" borderId="12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49" fontId="5" fillId="6" borderId="0" xfId="0" applyNumberFormat="1" applyFont="1" applyFill="1" applyBorder="1" applyAlignment="1" applyProtection="1"/>
    <xf numFmtId="0" fontId="6" fillId="6" borderId="0" xfId="0" applyFont="1" applyFill="1" applyBorder="1"/>
    <xf numFmtId="0" fontId="5" fillId="6" borderId="0" xfId="0" applyFont="1" applyFill="1" applyBorder="1" applyAlignment="1" applyProtection="1"/>
    <xf numFmtId="0" fontId="1" fillId="6" borderId="0" xfId="0" applyFont="1" applyFill="1" applyAlignment="1"/>
    <xf numFmtId="0" fontId="8" fillId="4" borderId="8" xfId="0" applyFont="1" applyFill="1" applyBorder="1" applyAlignment="1" applyProtection="1">
      <alignment horizontal="center"/>
    </xf>
    <xf numFmtId="0" fontId="2" fillId="5" borderId="14" xfId="0" applyFont="1" applyFill="1" applyBorder="1" applyAlignment="1" applyProtection="1"/>
    <xf numFmtId="0" fontId="2" fillId="5" borderId="15" xfId="0" applyFont="1" applyFill="1" applyBorder="1" applyAlignment="1" applyProtection="1"/>
    <xf numFmtId="0" fontId="2" fillId="5" borderId="8" xfId="0" applyFont="1" applyFill="1" applyBorder="1" applyAlignment="1" applyProtection="1"/>
    <xf numFmtId="0" fontId="2" fillId="5" borderId="0" xfId="0" applyFont="1" applyFill="1" applyBorder="1" applyAlignment="1" applyProtection="1"/>
    <xf numFmtId="0" fontId="2" fillId="4" borderId="16" xfId="0" applyFont="1" applyFill="1" applyBorder="1" applyAlignment="1" applyProtection="1">
      <alignment horizontal="center"/>
    </xf>
    <xf numFmtId="0" fontId="1" fillId="4" borderId="8" xfId="0" applyFont="1" applyFill="1" applyBorder="1" applyAlignment="1" applyProtection="1">
      <alignment horizontal="left"/>
    </xf>
    <xf numFmtId="0" fontId="1" fillId="4" borderId="8" xfId="0" applyFont="1" applyFill="1" applyBorder="1"/>
    <xf numFmtId="0" fontId="8" fillId="4" borderId="10" xfId="0" applyFont="1" applyFill="1" applyBorder="1" applyAlignment="1" applyProtection="1">
      <alignment horizontal="center"/>
    </xf>
    <xf numFmtId="164" fontId="1" fillId="2" borderId="2" xfId="0" applyNumberFormat="1" applyFont="1" applyFill="1" applyBorder="1" applyAlignment="1" applyProtection="1">
      <alignment horizontal="right"/>
    </xf>
    <xf numFmtId="164" fontId="1" fillId="3" borderId="2" xfId="0" applyNumberFormat="1" applyFont="1" applyFill="1" applyBorder="1"/>
    <xf numFmtId="164" fontId="4" fillId="2" borderId="3" xfId="1" applyNumberFormat="1" applyFont="1" applyFill="1" applyBorder="1"/>
    <xf numFmtId="0" fontId="1" fillId="0" borderId="0" xfId="0" applyFont="1" applyFill="1"/>
    <xf numFmtId="37" fontId="2" fillId="4" borderId="16" xfId="0" applyNumberFormat="1" applyFont="1" applyFill="1" applyBorder="1" applyAlignment="1" applyProtection="1">
      <alignment horizontal="center"/>
    </xf>
    <xf numFmtId="0" fontId="1" fillId="4" borderId="0" xfId="0" applyFont="1" applyFill="1"/>
    <xf numFmtId="0" fontId="1" fillId="4" borderId="0" xfId="0" applyFont="1" applyFill="1" applyBorder="1" applyAlignment="1"/>
    <xf numFmtId="164" fontId="2" fillId="2" borderId="2" xfId="1" applyNumberFormat="1" applyFont="1" applyFill="1" applyBorder="1"/>
    <xf numFmtId="164" fontId="2" fillId="2" borderId="3" xfId="1" applyNumberFormat="1" applyFont="1" applyFill="1" applyBorder="1"/>
    <xf numFmtId="164" fontId="2" fillId="3" borderId="2" xfId="1" applyNumberFormat="1" applyFont="1" applyFill="1" applyBorder="1" applyAlignment="1">
      <alignment horizontal="right"/>
    </xf>
    <xf numFmtId="164" fontId="2" fillId="3" borderId="3" xfId="1" applyNumberFormat="1" applyFont="1" applyFill="1" applyBorder="1" applyAlignment="1">
      <alignment horizontal="right"/>
    </xf>
    <xf numFmtId="164" fontId="2" fillId="3" borderId="2" xfId="1" applyNumberFormat="1" applyFont="1" applyFill="1" applyBorder="1"/>
    <xf numFmtId="164" fontId="2" fillId="3" borderId="3" xfId="1" applyNumberFormat="1" applyFont="1" applyFill="1" applyBorder="1"/>
    <xf numFmtId="164" fontId="2" fillId="2" borderId="2" xfId="1" applyNumberFormat="1" applyFont="1" applyFill="1" applyBorder="1" applyAlignment="1">
      <alignment horizontal="right"/>
    </xf>
    <xf numFmtId="164" fontId="2" fillId="2" borderId="3" xfId="1" applyNumberFormat="1" applyFont="1" applyFill="1" applyBorder="1" applyAlignment="1">
      <alignment horizontal="right"/>
    </xf>
    <xf numFmtId="164" fontId="2" fillId="2" borderId="2" xfId="0" applyNumberFormat="1" applyFont="1" applyFill="1" applyBorder="1"/>
    <xf numFmtId="164" fontId="2" fillId="2" borderId="3" xfId="0" applyNumberFormat="1" applyFont="1" applyFill="1" applyBorder="1"/>
    <xf numFmtId="164" fontId="10" fillId="2" borderId="3" xfId="1" applyNumberFormat="1" applyFont="1" applyFill="1" applyBorder="1"/>
    <xf numFmtId="164" fontId="2" fillId="3" borderId="2" xfId="0" applyNumberFormat="1" applyFont="1" applyFill="1" applyBorder="1"/>
    <xf numFmtId="164" fontId="2" fillId="3" borderId="3" xfId="0" applyNumberFormat="1" applyFont="1" applyFill="1" applyBorder="1"/>
    <xf numFmtId="164" fontId="2" fillId="2" borderId="2" xfId="0" applyNumberFormat="1" applyFont="1" applyFill="1" applyBorder="1" applyAlignment="1" applyProtection="1">
      <alignment horizontal="right"/>
    </xf>
    <xf numFmtId="164" fontId="2" fillId="2" borderId="3" xfId="0" applyNumberFormat="1" applyFont="1" applyFill="1" applyBorder="1" applyAlignment="1" applyProtection="1">
      <alignment horizontal="right"/>
    </xf>
    <xf numFmtId="0" fontId="2" fillId="5" borderId="17" xfId="0" applyFont="1" applyFill="1" applyBorder="1" applyAlignment="1" applyProtection="1"/>
    <xf numFmtId="0" fontId="2" fillId="5" borderId="9" xfId="0" applyFont="1" applyFill="1" applyBorder="1" applyAlignment="1" applyProtection="1"/>
    <xf numFmtId="37" fontId="2" fillId="4" borderId="16" xfId="0" applyNumberFormat="1" applyFont="1" applyFill="1" applyBorder="1" applyAlignment="1" applyProtection="1">
      <alignment horizontal="center"/>
    </xf>
    <xf numFmtId="0" fontId="2" fillId="4" borderId="16" xfId="0" applyFont="1" applyFill="1" applyBorder="1" applyAlignment="1" applyProtection="1">
      <alignment horizontal="center"/>
    </xf>
    <xf numFmtId="164" fontId="1" fillId="3" borderId="16" xfId="0" applyNumberFormat="1" applyFont="1" applyFill="1" applyBorder="1" applyAlignment="1" applyProtection="1">
      <alignment horizontal="right"/>
    </xf>
    <xf numFmtId="164" fontId="1" fillId="3" borderId="16" xfId="0" applyNumberFormat="1" applyFont="1" applyFill="1" applyBorder="1"/>
    <xf numFmtId="164" fontId="1" fillId="2" borderId="16" xfId="0" applyNumberFormat="1" applyFont="1" applyFill="1" applyBorder="1" applyAlignment="1" applyProtection="1">
      <alignment horizontal="right"/>
    </xf>
    <xf numFmtId="164" fontId="1" fillId="2" borderId="16" xfId="0" applyNumberFormat="1" applyFont="1" applyFill="1" applyBorder="1"/>
    <xf numFmtId="0" fontId="1" fillId="4" borderId="6" xfId="0" applyFont="1" applyFill="1" applyBorder="1" applyAlignment="1" applyProtection="1">
      <alignment horizontal="left"/>
    </xf>
    <xf numFmtId="37" fontId="2" fillId="4" borderId="8" xfId="0" applyNumberFormat="1" applyFont="1" applyFill="1" applyBorder="1" applyAlignment="1" applyProtection="1"/>
    <xf numFmtId="37" fontId="2" fillId="4" borderId="10" xfId="0" applyNumberFormat="1" applyFont="1" applyFill="1" applyBorder="1" applyAlignment="1" applyProtection="1"/>
    <xf numFmtId="0" fontId="2" fillId="4" borderId="19" xfId="0" applyFont="1" applyFill="1" applyBorder="1" applyAlignment="1" applyProtection="1">
      <alignment horizontal="center"/>
    </xf>
    <xf numFmtId="0" fontId="2" fillId="4" borderId="20" xfId="0" applyFont="1" applyFill="1" applyBorder="1" applyAlignment="1" applyProtection="1">
      <alignment horizontal="center"/>
    </xf>
    <xf numFmtId="37" fontId="2" fillId="4" borderId="19" xfId="0" applyNumberFormat="1" applyFont="1" applyFill="1" applyBorder="1" applyAlignment="1" applyProtection="1">
      <alignment horizontal="center"/>
    </xf>
    <xf numFmtId="0" fontId="2" fillId="3" borderId="21" xfId="0" applyFont="1" applyFill="1" applyBorder="1" applyAlignment="1" applyProtection="1">
      <alignment horizontal="center"/>
    </xf>
    <xf numFmtId="164" fontId="1" fillId="3" borderId="19" xfId="0" applyNumberFormat="1" applyFont="1" applyFill="1" applyBorder="1"/>
    <xf numFmtId="0" fontId="2" fillId="2" borderId="22" xfId="0" applyFont="1" applyFill="1" applyBorder="1" applyAlignment="1" applyProtection="1">
      <alignment horizontal="center"/>
    </xf>
    <xf numFmtId="164" fontId="1" fillId="2" borderId="19" xfId="0" applyNumberFormat="1" applyFont="1" applyFill="1" applyBorder="1"/>
    <xf numFmtId="0" fontId="2" fillId="3" borderId="22" xfId="0" applyFont="1" applyFill="1" applyBorder="1" applyAlignment="1" applyProtection="1">
      <alignment horizontal="center"/>
    </xf>
    <xf numFmtId="164" fontId="1" fillId="2" borderId="19" xfId="0" applyNumberFormat="1" applyFont="1" applyFill="1" applyBorder="1" applyAlignment="1" applyProtection="1">
      <alignment horizontal="right"/>
    </xf>
    <xf numFmtId="164" fontId="1" fillId="3" borderId="19" xfId="0" applyNumberFormat="1" applyFont="1" applyFill="1" applyBorder="1" applyAlignment="1" applyProtection="1">
      <alignment horizontal="right"/>
    </xf>
    <xf numFmtId="0" fontId="2" fillId="2" borderId="23" xfId="0" applyFont="1" applyFill="1" applyBorder="1" applyAlignment="1" applyProtection="1">
      <alignment horizontal="center"/>
    </xf>
    <xf numFmtId="0" fontId="1" fillId="5" borderId="8" xfId="0" applyFont="1" applyFill="1" applyBorder="1"/>
    <xf numFmtId="0" fontId="2" fillId="4" borderId="22" xfId="0" applyFont="1" applyFill="1" applyBorder="1" applyAlignment="1" applyProtection="1">
      <alignment horizontal="center" vertical="center"/>
    </xf>
    <xf numFmtId="0" fontId="2" fillId="4" borderId="23" xfId="0" applyFont="1" applyFill="1" applyBorder="1" applyAlignment="1" applyProtection="1">
      <alignment horizontal="center" vertical="center"/>
    </xf>
    <xf numFmtId="0" fontId="2" fillId="4" borderId="16" xfId="0" applyFont="1" applyFill="1" applyBorder="1" applyAlignment="1" applyProtection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6" xfId="0" applyFont="1" applyFill="1" applyBorder="1" applyAlignment="1" applyProtection="1">
      <alignment horizontal="center" wrapText="1"/>
    </xf>
    <xf numFmtId="0" fontId="7" fillId="4" borderId="16" xfId="0" applyFont="1" applyFill="1" applyBorder="1" applyAlignment="1">
      <alignment horizontal="center" wrapText="1"/>
    </xf>
    <xf numFmtId="0" fontId="7" fillId="4" borderId="16" xfId="0" applyFont="1" applyFill="1" applyBorder="1" applyAlignment="1">
      <alignment horizontal="center"/>
    </xf>
    <xf numFmtId="49" fontId="5" fillId="4" borderId="0" xfId="0" applyNumberFormat="1" applyFont="1" applyFill="1" applyBorder="1" applyAlignment="1" applyProtection="1">
      <alignment horizontal="center"/>
    </xf>
    <xf numFmtId="0" fontId="5" fillId="4" borderId="0" xfId="0" applyFont="1" applyFill="1" applyBorder="1" applyAlignment="1" applyProtection="1">
      <alignment horizontal="center"/>
    </xf>
    <xf numFmtId="37" fontId="2" fillId="4" borderId="0" xfId="0" applyNumberFormat="1" applyFont="1" applyFill="1" applyBorder="1" applyAlignment="1" applyProtection="1">
      <alignment horizontal="right"/>
    </xf>
    <xf numFmtId="37" fontId="2" fillId="4" borderId="1" xfId="0" applyNumberFormat="1" applyFont="1" applyFill="1" applyBorder="1" applyAlignment="1" applyProtection="1">
      <alignment horizontal="right"/>
    </xf>
    <xf numFmtId="49" fontId="5" fillId="4" borderId="9" xfId="0" applyNumberFormat="1" applyFont="1" applyFill="1" applyBorder="1" applyAlignment="1" applyProtection="1">
      <alignment horizontal="center"/>
    </xf>
    <xf numFmtId="0" fontId="5" fillId="4" borderId="9" xfId="0" applyFont="1" applyFill="1" applyBorder="1" applyAlignment="1" applyProtection="1">
      <alignment horizontal="center"/>
    </xf>
    <xf numFmtId="37" fontId="2" fillId="4" borderId="9" xfId="0" applyNumberFormat="1" applyFont="1" applyFill="1" applyBorder="1" applyAlignment="1" applyProtection="1">
      <alignment horizontal="right"/>
    </xf>
    <xf numFmtId="37" fontId="2" fillId="4" borderId="18" xfId="0" applyNumberFormat="1" applyFont="1" applyFill="1" applyBorder="1" applyAlignment="1" applyProtection="1">
      <alignment horizontal="right"/>
    </xf>
    <xf numFmtId="0" fontId="2" fillId="4" borderId="24" xfId="0" applyFont="1" applyFill="1" applyBorder="1" applyAlignment="1" applyProtection="1">
      <alignment horizontal="center"/>
    </xf>
    <xf numFmtId="0" fontId="2" fillId="4" borderId="25" xfId="0" applyFont="1" applyFill="1" applyBorder="1" applyAlignment="1" applyProtection="1">
      <alignment horizontal="center"/>
    </xf>
    <xf numFmtId="0" fontId="2" fillId="4" borderId="26" xfId="0" applyFont="1" applyFill="1" applyBorder="1" applyAlignment="1" applyProtection="1">
      <alignment horizontal="center"/>
    </xf>
    <xf numFmtId="0" fontId="0" fillId="0" borderId="25" xfId="0" applyBorder="1"/>
    <xf numFmtId="0" fontId="0" fillId="0" borderId="26" xfId="0" applyBorder="1"/>
    <xf numFmtId="37" fontId="2" fillId="4" borderId="16" xfId="0" applyNumberFormat="1" applyFont="1" applyFill="1" applyBorder="1" applyAlignment="1" applyProtection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4" borderId="24" xfId="0" applyFont="1" applyFill="1" applyBorder="1" applyAlignment="1" applyProtection="1">
      <alignment horizontal="center" wrapText="1"/>
    </xf>
    <xf numFmtId="0" fontId="2" fillId="4" borderId="25" xfId="0" applyFont="1" applyFill="1" applyBorder="1" applyAlignment="1" applyProtection="1">
      <alignment horizontal="center" wrapText="1"/>
    </xf>
    <xf numFmtId="0" fontId="2" fillId="4" borderId="26" xfId="0" applyFont="1" applyFill="1" applyBorder="1" applyAlignment="1" applyProtection="1">
      <alignment horizontal="center" wrapText="1"/>
    </xf>
  </cellXfs>
  <cellStyles count="5">
    <cellStyle name="Normal" xfId="0" builtinId="0"/>
    <cellStyle name="Normal 10" xfId="1"/>
    <cellStyle name="Normal 2" xfId="2"/>
    <cellStyle name="Normal 7" xfId="3"/>
    <cellStyle name="Percent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A1:BP27"/>
  <sheetViews>
    <sheetView showGridLines="0" view="pageBreakPreview" zoomScaleSheetLayoutView="100" workbookViewId="0">
      <selection activeCell="D20" sqref="D20"/>
    </sheetView>
  </sheetViews>
  <sheetFormatPr defaultColWidth="9.625" defaultRowHeight="12.75"/>
  <cols>
    <col min="1" max="1" width="11.25" style="1" customWidth="1"/>
    <col min="2" max="25" width="9" style="1" customWidth="1"/>
    <col min="26" max="26" width="9.625" style="40"/>
    <col min="27" max="27" width="50.625" style="40" customWidth="1"/>
    <col min="28" max="28" width="9.625" style="40"/>
    <col min="29" max="29" width="50.625" style="40" customWidth="1"/>
    <col min="30" max="68" width="9.625" style="40"/>
    <col min="69" max="16384" width="9.625" style="1"/>
  </cols>
  <sheetData>
    <row r="1" spans="1:68">
      <c r="A1" s="21"/>
      <c r="B1" s="90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  <c r="N1" s="90"/>
      <c r="O1" s="22"/>
      <c r="P1" s="22"/>
      <c r="Q1" s="22"/>
      <c r="R1" s="22"/>
      <c r="S1" s="22"/>
      <c r="T1" s="22"/>
      <c r="U1" s="22"/>
      <c r="V1" s="22"/>
      <c r="W1" s="22"/>
      <c r="X1" s="22"/>
      <c r="Y1" s="24"/>
    </row>
    <row r="2" spans="1:68" ht="15.75">
      <c r="A2" s="38"/>
      <c r="B2" s="113" t="s">
        <v>21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 t="s">
        <v>21</v>
      </c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7"/>
    </row>
    <row r="3" spans="1:68" ht="15.75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7"/>
    </row>
    <row r="4" spans="1:68" ht="15.75">
      <c r="A4" s="39"/>
      <c r="B4" s="114" t="s">
        <v>68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 t="s">
        <v>68</v>
      </c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8"/>
    </row>
    <row r="5" spans="1:68">
      <c r="A5" s="91"/>
      <c r="B5" s="115" t="s">
        <v>22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 t="s">
        <v>22</v>
      </c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9"/>
    </row>
    <row r="6" spans="1:68">
      <c r="A6" s="92"/>
      <c r="B6" s="116" t="s">
        <v>64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 t="s">
        <v>64</v>
      </c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20"/>
    </row>
    <row r="7" spans="1:68" ht="12.75" customHeight="1">
      <c r="A7" s="105" t="s">
        <v>69</v>
      </c>
      <c r="B7" s="107" t="s">
        <v>49</v>
      </c>
      <c r="C7" s="108"/>
      <c r="D7" s="107" t="s">
        <v>50</v>
      </c>
      <c r="E7" s="108"/>
      <c r="F7" s="107" t="s">
        <v>82</v>
      </c>
      <c r="G7" s="108"/>
      <c r="H7" s="107" t="s">
        <v>83</v>
      </c>
      <c r="I7" s="108"/>
      <c r="J7" s="107" t="s">
        <v>53</v>
      </c>
      <c r="K7" s="108"/>
      <c r="L7" s="107" t="s">
        <v>54</v>
      </c>
      <c r="M7" s="108"/>
      <c r="N7" s="107" t="s">
        <v>55</v>
      </c>
      <c r="O7" s="108"/>
      <c r="P7" s="107" t="s">
        <v>56</v>
      </c>
      <c r="Q7" s="108"/>
      <c r="R7" s="110" t="s">
        <v>57</v>
      </c>
      <c r="S7" s="111"/>
      <c r="T7" s="107" t="s">
        <v>58</v>
      </c>
      <c r="U7" s="112"/>
      <c r="V7" s="108" t="s">
        <v>47</v>
      </c>
      <c r="W7" s="108"/>
      <c r="X7" s="107" t="s">
        <v>48</v>
      </c>
      <c r="Y7" s="109"/>
    </row>
    <row r="8" spans="1:68">
      <c r="A8" s="106"/>
      <c r="B8" s="85" t="s">
        <v>23</v>
      </c>
      <c r="C8" s="85" t="s">
        <v>24</v>
      </c>
      <c r="D8" s="85" t="s">
        <v>23</v>
      </c>
      <c r="E8" s="85" t="s">
        <v>24</v>
      </c>
      <c r="F8" s="85" t="s">
        <v>23</v>
      </c>
      <c r="G8" s="85" t="s">
        <v>24</v>
      </c>
      <c r="H8" s="85" t="s">
        <v>23</v>
      </c>
      <c r="I8" s="85" t="s">
        <v>24</v>
      </c>
      <c r="J8" s="85" t="s">
        <v>23</v>
      </c>
      <c r="K8" s="85" t="s">
        <v>24</v>
      </c>
      <c r="L8" s="85" t="s">
        <v>23</v>
      </c>
      <c r="M8" s="85" t="s">
        <v>24</v>
      </c>
      <c r="N8" s="85" t="s">
        <v>23</v>
      </c>
      <c r="O8" s="85" t="s">
        <v>24</v>
      </c>
      <c r="P8" s="85" t="s">
        <v>23</v>
      </c>
      <c r="Q8" s="85" t="s">
        <v>24</v>
      </c>
      <c r="R8" s="85" t="s">
        <v>23</v>
      </c>
      <c r="S8" s="85" t="s">
        <v>24</v>
      </c>
      <c r="T8" s="85" t="s">
        <v>23</v>
      </c>
      <c r="U8" s="85" t="s">
        <v>24</v>
      </c>
      <c r="V8" s="85" t="s">
        <v>23</v>
      </c>
      <c r="W8" s="85" t="s">
        <v>24</v>
      </c>
      <c r="X8" s="85" t="s">
        <v>23</v>
      </c>
      <c r="Y8" s="93" t="s">
        <v>24</v>
      </c>
    </row>
    <row r="9" spans="1:68">
      <c r="A9" s="94" t="s">
        <v>0</v>
      </c>
      <c r="B9" s="84" t="s">
        <v>1</v>
      </c>
      <c r="C9" s="84" t="s">
        <v>2</v>
      </c>
      <c r="D9" s="84">
        <v>4</v>
      </c>
      <c r="E9" s="84">
        <v>5</v>
      </c>
      <c r="F9" s="84">
        <v>6</v>
      </c>
      <c r="G9" s="84">
        <v>7</v>
      </c>
      <c r="H9" s="84">
        <v>8</v>
      </c>
      <c r="I9" s="84">
        <v>9</v>
      </c>
      <c r="J9" s="84">
        <v>10</v>
      </c>
      <c r="K9" s="84">
        <v>11</v>
      </c>
      <c r="L9" s="84">
        <v>12</v>
      </c>
      <c r="M9" s="84">
        <v>13</v>
      </c>
      <c r="N9" s="84">
        <v>14</v>
      </c>
      <c r="O9" s="84">
        <v>15</v>
      </c>
      <c r="P9" s="84">
        <v>16</v>
      </c>
      <c r="Q9" s="84">
        <v>17</v>
      </c>
      <c r="R9" s="84">
        <v>18</v>
      </c>
      <c r="S9" s="84">
        <v>19</v>
      </c>
      <c r="T9" s="84">
        <v>20</v>
      </c>
      <c r="U9" s="84">
        <v>21</v>
      </c>
      <c r="V9" s="84">
        <v>22</v>
      </c>
      <c r="W9" s="84">
        <v>23</v>
      </c>
      <c r="X9" s="84">
        <v>24</v>
      </c>
      <c r="Y9" s="95">
        <v>25</v>
      </c>
    </row>
    <row r="10" spans="1:68">
      <c r="A10" s="96" t="s">
        <v>59</v>
      </c>
      <c r="B10" s="86">
        <v>502.4</v>
      </c>
      <c r="C10" s="87">
        <v>8347.7000000000007</v>
      </c>
      <c r="D10" s="87">
        <v>258.10000000000002</v>
      </c>
      <c r="E10" s="87">
        <v>5678.2</v>
      </c>
      <c r="F10" s="87">
        <v>269.89999999999998</v>
      </c>
      <c r="G10" s="87">
        <v>4890.5</v>
      </c>
      <c r="H10" s="87">
        <v>347.2</v>
      </c>
      <c r="I10" s="86">
        <v>3324.7</v>
      </c>
      <c r="J10" s="87">
        <v>303.3</v>
      </c>
      <c r="K10" s="86">
        <v>2038.2</v>
      </c>
      <c r="L10" s="87">
        <v>458.1</v>
      </c>
      <c r="M10" s="87">
        <v>7462.3</v>
      </c>
      <c r="N10" s="86">
        <v>495.8</v>
      </c>
      <c r="O10" s="87">
        <v>5252.1</v>
      </c>
      <c r="P10" s="87">
        <v>1259.5</v>
      </c>
      <c r="Q10" s="87">
        <v>24456.1</v>
      </c>
      <c r="R10" s="87">
        <v>131.9</v>
      </c>
      <c r="S10" s="87">
        <v>1130.3</v>
      </c>
      <c r="T10" s="87">
        <v>238.9</v>
      </c>
      <c r="U10" s="86">
        <v>6515.9</v>
      </c>
      <c r="V10" s="87">
        <v>1890.9</v>
      </c>
      <c r="W10" s="87">
        <v>19526</v>
      </c>
      <c r="X10" s="87">
        <v>6156</v>
      </c>
      <c r="Y10" s="97">
        <v>88622</v>
      </c>
    </row>
    <row r="11" spans="1:68" s="2" customFormat="1">
      <c r="A11" s="98" t="s">
        <v>60</v>
      </c>
      <c r="B11" s="88">
        <v>507.3</v>
      </c>
      <c r="C11" s="89">
        <v>8001.2</v>
      </c>
      <c r="D11" s="89">
        <v>233.8</v>
      </c>
      <c r="E11" s="89">
        <v>5392</v>
      </c>
      <c r="F11" s="89">
        <v>254.6</v>
      </c>
      <c r="G11" s="89">
        <v>4444.1000000000004</v>
      </c>
      <c r="H11" s="89">
        <v>329.2</v>
      </c>
      <c r="I11" s="88">
        <v>3244.5</v>
      </c>
      <c r="J11" s="89">
        <v>305.2</v>
      </c>
      <c r="K11" s="88">
        <v>2061.8000000000002</v>
      </c>
      <c r="L11" s="89">
        <v>478.8</v>
      </c>
      <c r="M11" s="89">
        <v>7616.7</v>
      </c>
      <c r="N11" s="88">
        <v>424.7</v>
      </c>
      <c r="O11" s="89">
        <v>4209.5</v>
      </c>
      <c r="P11" s="89">
        <v>1337.2</v>
      </c>
      <c r="Q11" s="89">
        <v>23161.4</v>
      </c>
      <c r="R11" s="89">
        <v>131.9</v>
      </c>
      <c r="S11" s="89">
        <v>1130.3</v>
      </c>
      <c r="T11" s="89">
        <v>207</v>
      </c>
      <c r="U11" s="88">
        <v>5426.2</v>
      </c>
      <c r="V11" s="89">
        <v>1882.3</v>
      </c>
      <c r="W11" s="89">
        <v>20127.3</v>
      </c>
      <c r="X11" s="89">
        <v>6092</v>
      </c>
      <c r="Y11" s="99">
        <v>84815</v>
      </c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</row>
    <row r="12" spans="1:68">
      <c r="A12" s="100" t="s">
        <v>61</v>
      </c>
      <c r="B12" s="86">
        <v>516.4</v>
      </c>
      <c r="C12" s="87">
        <v>8477.2999999999993</v>
      </c>
      <c r="D12" s="87">
        <v>255.1</v>
      </c>
      <c r="E12" s="87">
        <v>5594.6</v>
      </c>
      <c r="F12" s="87">
        <v>267.89999999999998</v>
      </c>
      <c r="G12" s="87">
        <v>4940.2</v>
      </c>
      <c r="H12" s="87">
        <v>353.1</v>
      </c>
      <c r="I12" s="86">
        <v>3631.4</v>
      </c>
      <c r="J12" s="87">
        <v>385.2</v>
      </c>
      <c r="K12" s="86">
        <v>1901.2</v>
      </c>
      <c r="L12" s="87">
        <v>502.8</v>
      </c>
      <c r="M12" s="87">
        <v>8125.6</v>
      </c>
      <c r="N12" s="86">
        <v>553.79999999999995</v>
      </c>
      <c r="O12" s="87">
        <v>6267.6</v>
      </c>
      <c r="P12" s="87">
        <v>1484.7</v>
      </c>
      <c r="Q12" s="87">
        <v>27925.8</v>
      </c>
      <c r="R12" s="87">
        <v>133.1</v>
      </c>
      <c r="S12" s="87">
        <v>1179.0999999999999</v>
      </c>
      <c r="T12" s="87">
        <v>220</v>
      </c>
      <c r="U12" s="86">
        <v>5949.6</v>
      </c>
      <c r="V12" s="87">
        <v>1409.9</v>
      </c>
      <c r="W12" s="87">
        <v>14341.6</v>
      </c>
      <c r="X12" s="87">
        <v>6082</v>
      </c>
      <c r="Y12" s="97">
        <v>88334</v>
      </c>
    </row>
    <row r="13" spans="1:68" s="2" customFormat="1">
      <c r="A13" s="98" t="s">
        <v>62</v>
      </c>
      <c r="B13" s="88">
        <v>526.5</v>
      </c>
      <c r="C13" s="89">
        <v>8600.7999999999993</v>
      </c>
      <c r="D13" s="89">
        <v>287.8</v>
      </c>
      <c r="E13" s="89">
        <v>6113.5</v>
      </c>
      <c r="F13" s="89">
        <v>238.5</v>
      </c>
      <c r="G13" s="89">
        <v>4514.8</v>
      </c>
      <c r="H13" s="89">
        <v>357.3</v>
      </c>
      <c r="I13" s="88">
        <v>3512.4</v>
      </c>
      <c r="J13" s="89">
        <v>376.3</v>
      </c>
      <c r="K13" s="88">
        <v>1944.8</v>
      </c>
      <c r="L13" s="89">
        <v>505.4</v>
      </c>
      <c r="M13" s="89">
        <v>8825.4</v>
      </c>
      <c r="N13" s="88">
        <v>613.79999999999995</v>
      </c>
      <c r="O13" s="89">
        <v>7760.6</v>
      </c>
      <c r="P13" s="89">
        <v>1523.9</v>
      </c>
      <c r="Q13" s="89">
        <v>28787.7</v>
      </c>
      <c r="R13" s="89">
        <v>133.30000000000001</v>
      </c>
      <c r="S13" s="89">
        <v>1179.4000000000001</v>
      </c>
      <c r="T13" s="89">
        <v>244.7</v>
      </c>
      <c r="U13" s="88">
        <v>7462.8</v>
      </c>
      <c r="V13" s="89">
        <v>1936.5</v>
      </c>
      <c r="W13" s="89">
        <v>22543.8</v>
      </c>
      <c r="X13" s="89">
        <v>6744</v>
      </c>
      <c r="Y13" s="99">
        <v>101246</v>
      </c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</row>
    <row r="14" spans="1:68">
      <c r="A14" s="100" t="s">
        <v>63</v>
      </c>
      <c r="B14" s="86">
        <v>559.70000000000005</v>
      </c>
      <c r="C14" s="87">
        <v>9364.6</v>
      </c>
      <c r="D14" s="87">
        <v>253.5</v>
      </c>
      <c r="E14" s="87">
        <v>5637.3</v>
      </c>
      <c r="F14" s="87">
        <v>288.60000000000002</v>
      </c>
      <c r="G14" s="87">
        <v>5323.1</v>
      </c>
      <c r="H14" s="87">
        <v>391.8</v>
      </c>
      <c r="I14" s="86">
        <v>3974.6</v>
      </c>
      <c r="J14" s="87">
        <v>386.1</v>
      </c>
      <c r="K14" s="86">
        <v>2270</v>
      </c>
      <c r="L14" s="87">
        <v>546.1</v>
      </c>
      <c r="M14" s="87">
        <v>9820.4</v>
      </c>
      <c r="N14" s="86">
        <v>703.6</v>
      </c>
      <c r="O14" s="87">
        <v>9432.5</v>
      </c>
      <c r="P14" s="87">
        <v>1569.2</v>
      </c>
      <c r="Q14" s="87">
        <v>29174.6</v>
      </c>
      <c r="R14" s="87">
        <v>122.8</v>
      </c>
      <c r="S14" s="87">
        <v>1066.5</v>
      </c>
      <c r="T14" s="87">
        <v>244.6</v>
      </c>
      <c r="U14" s="86">
        <v>7854.9</v>
      </c>
      <c r="V14" s="87">
        <v>2147</v>
      </c>
      <c r="W14" s="87">
        <v>27480.5</v>
      </c>
      <c r="X14" s="87">
        <v>7213</v>
      </c>
      <c r="Y14" s="97">
        <v>111399</v>
      </c>
    </row>
    <row r="15" spans="1:68" s="2" customFormat="1">
      <c r="A15" s="98" t="s">
        <v>25</v>
      </c>
      <c r="B15" s="88">
        <v>568.20000000000005</v>
      </c>
      <c r="C15" s="89">
        <v>9453.1</v>
      </c>
      <c r="D15" s="89">
        <v>249</v>
      </c>
      <c r="E15" s="89">
        <v>5583.6</v>
      </c>
      <c r="F15" s="89">
        <v>302.10000000000002</v>
      </c>
      <c r="G15" s="89">
        <v>5537.9</v>
      </c>
      <c r="H15" s="89">
        <v>396.4</v>
      </c>
      <c r="I15" s="88">
        <v>4070.3</v>
      </c>
      <c r="J15" s="89">
        <v>297.5</v>
      </c>
      <c r="K15" s="88">
        <v>2401.9</v>
      </c>
      <c r="L15" s="89">
        <v>596.20000000000005</v>
      </c>
      <c r="M15" s="89">
        <v>10054.6</v>
      </c>
      <c r="N15" s="89">
        <v>767.9</v>
      </c>
      <c r="O15" s="89">
        <v>10847.4</v>
      </c>
      <c r="P15" s="88">
        <v>1742.8</v>
      </c>
      <c r="Q15" s="89">
        <v>28599.5</v>
      </c>
      <c r="R15" s="89">
        <v>122.7</v>
      </c>
      <c r="S15" s="89">
        <v>1067.0999999999999</v>
      </c>
      <c r="T15" s="89">
        <v>255.4</v>
      </c>
      <c r="U15" s="89">
        <v>8232.2000000000007</v>
      </c>
      <c r="V15" s="89">
        <v>2398.8000000000002</v>
      </c>
      <c r="W15" s="89">
        <v>29145.7</v>
      </c>
      <c r="X15" s="88">
        <v>7581</v>
      </c>
      <c r="Y15" s="101">
        <v>114993.3</v>
      </c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</row>
    <row r="16" spans="1:68">
      <c r="A16" s="100" t="s">
        <v>26</v>
      </c>
      <c r="B16" s="87">
        <v>561.4</v>
      </c>
      <c r="C16" s="87">
        <v>9677.7000000000007</v>
      </c>
      <c r="D16" s="87">
        <v>266.2</v>
      </c>
      <c r="E16" s="87">
        <v>5910.4</v>
      </c>
      <c r="F16" s="87">
        <v>312.39999999999998</v>
      </c>
      <c r="G16" s="87">
        <v>5777.1</v>
      </c>
      <c r="H16" s="87">
        <v>406.9</v>
      </c>
      <c r="I16" s="87">
        <v>4179.1000000000004</v>
      </c>
      <c r="J16" s="87">
        <v>312.5</v>
      </c>
      <c r="K16" s="87">
        <v>2491.1</v>
      </c>
      <c r="L16" s="87">
        <v>566.29999999999995</v>
      </c>
      <c r="M16" s="87">
        <v>10302.700000000001</v>
      </c>
      <c r="N16" s="87">
        <v>821</v>
      </c>
      <c r="O16" s="87">
        <v>13900.4</v>
      </c>
      <c r="P16" s="87">
        <v>1795</v>
      </c>
      <c r="Q16" s="87">
        <v>34658.300000000003</v>
      </c>
      <c r="R16" s="87">
        <v>122.6</v>
      </c>
      <c r="S16" s="87">
        <v>1094.3</v>
      </c>
      <c r="T16" s="87">
        <v>269.7</v>
      </c>
      <c r="U16" s="87">
        <v>9056</v>
      </c>
      <c r="V16" s="87">
        <v>2414.4</v>
      </c>
      <c r="W16" s="87">
        <v>31401.599999999999</v>
      </c>
      <c r="X16" s="86">
        <v>7848.3</v>
      </c>
      <c r="Y16" s="102">
        <v>128448.8</v>
      </c>
    </row>
    <row r="17" spans="1:68" s="2" customFormat="1">
      <c r="A17" s="98" t="s">
        <v>27</v>
      </c>
      <c r="B17" s="89">
        <v>1224.95</v>
      </c>
      <c r="C17" s="89">
        <v>21125.8</v>
      </c>
      <c r="D17" s="89">
        <v>662</v>
      </c>
      <c r="E17" s="89">
        <v>14562.8</v>
      </c>
      <c r="F17" s="89">
        <v>695.79</v>
      </c>
      <c r="G17" s="89">
        <v>13138</v>
      </c>
      <c r="H17" s="89">
        <v>905.2</v>
      </c>
      <c r="I17" s="89">
        <v>9606.4</v>
      </c>
      <c r="J17" s="89">
        <v>730.25740000000008</v>
      </c>
      <c r="K17" s="89">
        <v>6059</v>
      </c>
      <c r="L17" s="89">
        <v>1268.8</v>
      </c>
      <c r="M17" s="89">
        <v>24866.400000000001</v>
      </c>
      <c r="N17" s="89">
        <v>1512.0319999999999</v>
      </c>
      <c r="O17" s="89">
        <v>24317.452000000001</v>
      </c>
      <c r="P17" s="89">
        <v>3667</v>
      </c>
      <c r="Q17" s="89">
        <v>73124.2</v>
      </c>
      <c r="R17" s="89">
        <v>237.8</v>
      </c>
      <c r="S17" s="89">
        <v>2189.1999999999998</v>
      </c>
      <c r="T17" s="89">
        <v>463.82400000000001</v>
      </c>
      <c r="U17" s="89">
        <v>16119.61</v>
      </c>
      <c r="V17" s="89">
        <v>4586.7520000000004</v>
      </c>
      <c r="W17" s="89">
        <v>62215.695999999996</v>
      </c>
      <c r="X17" s="88">
        <v>7981</v>
      </c>
      <c r="Y17" s="101">
        <v>129077</v>
      </c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</row>
    <row r="18" spans="1:68">
      <c r="A18" s="100" t="s">
        <v>65</v>
      </c>
      <c r="B18" s="86">
        <v>612.4</v>
      </c>
      <c r="C18" s="86">
        <v>10563</v>
      </c>
      <c r="D18" s="86">
        <v>331</v>
      </c>
      <c r="E18" s="86">
        <v>7281.4</v>
      </c>
      <c r="F18" s="86">
        <v>347.89499999999998</v>
      </c>
      <c r="G18" s="86">
        <v>6569</v>
      </c>
      <c r="H18" s="86">
        <v>452.5</v>
      </c>
      <c r="I18" s="86">
        <v>4803.3</v>
      </c>
      <c r="J18" s="86">
        <v>364.9</v>
      </c>
      <c r="K18" s="86">
        <v>3029.4</v>
      </c>
      <c r="L18" s="86">
        <v>634.4</v>
      </c>
      <c r="M18" s="86">
        <v>12433.2</v>
      </c>
      <c r="N18" s="86">
        <v>756.2</v>
      </c>
      <c r="O18" s="86">
        <v>12158.8</v>
      </c>
      <c r="P18" s="86">
        <v>1835.3</v>
      </c>
      <c r="Q18" s="86">
        <v>36577.300000000003</v>
      </c>
      <c r="R18" s="86">
        <v>118.9</v>
      </c>
      <c r="S18" s="86">
        <v>1094.7</v>
      </c>
      <c r="T18" s="86">
        <v>231.91200000000001</v>
      </c>
      <c r="U18" s="86">
        <v>8059.8050000000012</v>
      </c>
      <c r="V18" s="86">
        <v>2299.5</v>
      </c>
      <c r="W18" s="86">
        <v>31167.599999999999</v>
      </c>
      <c r="X18" s="86">
        <v>7984.8</v>
      </c>
      <c r="Y18" s="102">
        <v>133737.60000000001</v>
      </c>
    </row>
    <row r="19" spans="1:68" s="2" customFormat="1">
      <c r="A19" s="98" t="s">
        <v>67</v>
      </c>
      <c r="B19" s="88">
        <v>680</v>
      </c>
      <c r="C19" s="88">
        <v>11895.8</v>
      </c>
      <c r="D19" s="88">
        <v>368.8</v>
      </c>
      <c r="E19" s="88">
        <v>7948.9</v>
      </c>
      <c r="F19" s="88">
        <v>368.7</v>
      </c>
      <c r="G19" s="88">
        <v>6744.9</v>
      </c>
      <c r="H19" s="88">
        <v>498.3</v>
      </c>
      <c r="I19" s="88">
        <v>5784</v>
      </c>
      <c r="J19" s="88">
        <v>369.8</v>
      </c>
      <c r="K19" s="88">
        <v>3517.4</v>
      </c>
      <c r="L19" s="88">
        <v>864.9</v>
      </c>
      <c r="M19" s="88">
        <v>16526</v>
      </c>
      <c r="N19" s="88">
        <v>1063.8</v>
      </c>
      <c r="O19" s="88">
        <v>15117.7</v>
      </c>
      <c r="P19" s="88">
        <v>1863.2</v>
      </c>
      <c r="Q19" s="88">
        <v>42339.4</v>
      </c>
      <c r="R19" s="88">
        <v>113.2</v>
      </c>
      <c r="S19" s="88">
        <v>1046.5999999999999</v>
      </c>
      <c r="T19" s="88">
        <v>221.4</v>
      </c>
      <c r="U19" s="88">
        <v>8076</v>
      </c>
      <c r="V19" s="88">
        <v>2083</v>
      </c>
      <c r="W19" s="88">
        <v>27557</v>
      </c>
      <c r="X19" s="88">
        <v>8494.6</v>
      </c>
      <c r="Y19" s="101">
        <v>146554.5</v>
      </c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</row>
    <row r="20" spans="1:68" s="2" customFormat="1">
      <c r="A20" s="100" t="s">
        <v>70</v>
      </c>
      <c r="B20" s="86">
        <v>691.6</v>
      </c>
      <c r="C20" s="86">
        <v>12634.1</v>
      </c>
      <c r="D20" s="86">
        <v>389.6</v>
      </c>
      <c r="E20" s="86">
        <v>8412.1</v>
      </c>
      <c r="F20" s="86">
        <v>390.8</v>
      </c>
      <c r="G20" s="86">
        <v>7348.9</v>
      </c>
      <c r="H20" s="86">
        <v>518.4</v>
      </c>
      <c r="I20" s="86">
        <v>6259.2</v>
      </c>
      <c r="J20" s="86">
        <v>408.2</v>
      </c>
      <c r="K20" s="86">
        <v>3744.8</v>
      </c>
      <c r="L20" s="86">
        <v>907.1</v>
      </c>
      <c r="M20" s="86">
        <v>18653.3</v>
      </c>
      <c r="N20" s="86">
        <v>1087.3</v>
      </c>
      <c r="O20" s="86">
        <v>17511.099999999999</v>
      </c>
      <c r="P20" s="86">
        <v>1907</v>
      </c>
      <c r="Q20" s="86">
        <v>41482.800000000003</v>
      </c>
      <c r="R20" s="86">
        <v>110.4</v>
      </c>
      <c r="S20" s="86">
        <v>1072.8</v>
      </c>
      <c r="T20" s="86">
        <v>226.7</v>
      </c>
      <c r="U20" s="86">
        <v>8746.6</v>
      </c>
      <c r="V20" s="86">
        <v>2352.6999999999998</v>
      </c>
      <c r="W20" s="86">
        <v>30459.8</v>
      </c>
      <c r="X20" s="86">
        <v>8989.6</v>
      </c>
      <c r="Y20" s="102">
        <v>156325.5</v>
      </c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</row>
    <row r="21" spans="1:68" s="2" customFormat="1">
      <c r="A21" s="98" t="s">
        <v>72</v>
      </c>
      <c r="B21" s="88">
        <v>722.07</v>
      </c>
      <c r="C21" s="88">
        <v>13443.59</v>
      </c>
      <c r="D21" s="88">
        <v>372.36</v>
      </c>
      <c r="E21" s="88">
        <v>8534.23</v>
      </c>
      <c r="F21" s="88">
        <v>402.2</v>
      </c>
      <c r="G21" s="88">
        <v>7886.73</v>
      </c>
      <c r="H21" s="88">
        <v>530.79</v>
      </c>
      <c r="I21" s="88">
        <v>6350.27</v>
      </c>
      <c r="J21" s="88">
        <v>420.9</v>
      </c>
      <c r="K21" s="88">
        <v>4006.17</v>
      </c>
      <c r="L21" s="88">
        <v>879.63</v>
      </c>
      <c r="M21" s="88">
        <v>18226.64</v>
      </c>
      <c r="N21" s="88">
        <v>1051.53</v>
      </c>
      <c r="O21" s="88">
        <v>16813.009999999998</v>
      </c>
      <c r="P21" s="88">
        <v>1992.21</v>
      </c>
      <c r="Q21" s="88">
        <v>45343.59</v>
      </c>
      <c r="R21" s="88">
        <v>111.76</v>
      </c>
      <c r="S21" s="88">
        <v>1132.3599999999999</v>
      </c>
      <c r="T21" s="88" t="s">
        <v>5</v>
      </c>
      <c r="U21" s="88" t="s">
        <v>5</v>
      </c>
      <c r="V21" s="88">
        <v>2721.74</v>
      </c>
      <c r="W21" s="88">
        <v>40449.99</v>
      </c>
      <c r="X21" s="88">
        <v>9205.2000000000007</v>
      </c>
      <c r="Y21" s="101">
        <v>162186.6</v>
      </c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</row>
    <row r="22" spans="1:68" s="2" customFormat="1">
      <c r="A22" s="100" t="s">
        <v>75</v>
      </c>
      <c r="B22" s="86">
        <v>711.31</v>
      </c>
      <c r="C22" s="86">
        <v>13557.82</v>
      </c>
      <c r="D22" s="86">
        <v>400.14</v>
      </c>
      <c r="E22" s="86">
        <v>9039.2199999999993</v>
      </c>
      <c r="F22" s="86">
        <v>433.87</v>
      </c>
      <c r="G22" s="86">
        <v>8573.2800000000007</v>
      </c>
      <c r="H22" s="86">
        <v>532.66</v>
      </c>
      <c r="I22" s="86">
        <v>6346.37</v>
      </c>
      <c r="J22" s="86">
        <v>433.56</v>
      </c>
      <c r="K22" s="86">
        <v>3868.63</v>
      </c>
      <c r="L22" s="86">
        <v>882.03</v>
      </c>
      <c r="M22" s="86">
        <v>18735.91</v>
      </c>
      <c r="N22" s="86">
        <v>1203.57</v>
      </c>
      <c r="O22" s="86">
        <v>19401.68</v>
      </c>
      <c r="P22" s="86">
        <v>1973.19</v>
      </c>
      <c r="Q22" s="86">
        <v>41555.379999999997</v>
      </c>
      <c r="R22" s="86">
        <v>105.87</v>
      </c>
      <c r="S22" s="86">
        <v>1087.8800000000001</v>
      </c>
      <c r="T22" s="86">
        <v>228.28</v>
      </c>
      <c r="U22" s="86">
        <v>8139.43</v>
      </c>
      <c r="V22" s="86">
        <v>2491.5765000000001</v>
      </c>
      <c r="W22" s="86">
        <v>32591.314640000011</v>
      </c>
      <c r="X22" s="86">
        <v>9396.06</v>
      </c>
      <c r="Y22" s="102">
        <v>162896.91</v>
      </c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</row>
    <row r="23" spans="1:68" s="2" customFormat="1">
      <c r="A23" s="103" t="s">
        <v>81</v>
      </c>
      <c r="B23" s="88">
        <v>679.40534999999988</v>
      </c>
      <c r="C23" s="88">
        <v>12438.650000000001</v>
      </c>
      <c r="D23" s="88">
        <v>380.32900000000006</v>
      </c>
      <c r="E23" s="88">
        <v>8794.9640999999992</v>
      </c>
      <c r="F23" s="88">
        <v>414.48392999999999</v>
      </c>
      <c r="G23" s="88">
        <v>8025.8393499999993</v>
      </c>
      <c r="H23" s="88">
        <v>492.6994400000001</v>
      </c>
      <c r="I23" s="88">
        <v>5552.2895100000005</v>
      </c>
      <c r="J23" s="88">
        <v>467.43110000000007</v>
      </c>
      <c r="K23" s="88">
        <v>4475.9605000000001</v>
      </c>
      <c r="L23" s="88">
        <v>893.7244000000004</v>
      </c>
      <c r="M23" s="88">
        <v>19166.6855</v>
      </c>
      <c r="N23" s="88">
        <v>1149.8409999999999</v>
      </c>
      <c r="O23" s="88">
        <v>18736.457399999996</v>
      </c>
      <c r="P23" s="88">
        <v>2068.9519999999998</v>
      </c>
      <c r="Q23" s="88">
        <v>45950.850999999995</v>
      </c>
      <c r="R23" s="88">
        <v>110.718</v>
      </c>
      <c r="S23" s="88">
        <v>1336.35455</v>
      </c>
      <c r="T23" s="88">
        <v>212.82019999999997</v>
      </c>
      <c r="U23" s="88">
        <v>5714.8025000000016</v>
      </c>
      <c r="V23" s="88">
        <v>2623.2538300000024</v>
      </c>
      <c r="W23" s="88">
        <v>36865.641944000032</v>
      </c>
      <c r="X23" s="88">
        <v>9493.6582500000022</v>
      </c>
      <c r="Y23" s="101">
        <v>167058.49635400003</v>
      </c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</row>
    <row r="24" spans="1:68">
      <c r="A24" s="104"/>
      <c r="B24" s="55" t="s">
        <v>73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2" t="s">
        <v>73</v>
      </c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82"/>
    </row>
    <row r="25" spans="1:68">
      <c r="A25" s="54"/>
      <c r="B25" s="55" t="s">
        <v>79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 t="s">
        <v>79</v>
      </c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83"/>
    </row>
    <row r="26" spans="1:68">
      <c r="A26" s="31"/>
      <c r="B26" s="32"/>
      <c r="C26" s="32"/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4"/>
    </row>
    <row r="27" spans="1:68" ht="13.5" thickBot="1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7"/>
    </row>
  </sheetData>
  <mergeCells count="21">
    <mergeCell ref="B2:M2"/>
    <mergeCell ref="B4:M4"/>
    <mergeCell ref="B5:M5"/>
    <mergeCell ref="B6:M6"/>
    <mergeCell ref="N2:Y2"/>
    <mergeCell ref="N4:Y4"/>
    <mergeCell ref="N5:Y5"/>
    <mergeCell ref="N6:Y6"/>
    <mergeCell ref="A7:A8"/>
    <mergeCell ref="H7:I7"/>
    <mergeCell ref="B7:C7"/>
    <mergeCell ref="D7:E7"/>
    <mergeCell ref="X7:Y7"/>
    <mergeCell ref="F7:G7"/>
    <mergeCell ref="L7:M7"/>
    <mergeCell ref="N7:O7"/>
    <mergeCell ref="P7:Q7"/>
    <mergeCell ref="R7:S7"/>
    <mergeCell ref="V7:W7"/>
    <mergeCell ref="T7:U7"/>
    <mergeCell ref="J7:K7"/>
  </mergeCells>
  <phoneticPr fontId="0" type="noConversion"/>
  <printOptions horizontalCentered="1"/>
  <pageMargins left="0.43307086614173229" right="0.23622047244094491" top="0.23622047244094491" bottom="0" header="0" footer="0"/>
  <pageSetup scale="85" orientation="portrait" r:id="rId1"/>
  <headerFooter alignWithMargins="0"/>
  <colBreaks count="1" manualBreakCount="1">
    <brk id="13" max="1048575" man="1"/>
  </colBreaks>
  <ignoredErrors>
    <ignoredError sqref="A9:Y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A1:HR54"/>
  <sheetViews>
    <sheetView tabSelected="1" view="pageBreakPreview" zoomScaleSheetLayoutView="100" workbookViewId="0">
      <selection activeCell="EL10" sqref="EL10"/>
    </sheetView>
  </sheetViews>
  <sheetFormatPr defaultColWidth="9.625" defaultRowHeight="12.75"/>
  <cols>
    <col min="1" max="1" width="15" style="1" customWidth="1"/>
    <col min="2" max="111" width="9" style="1" customWidth="1"/>
    <col min="112" max="114" width="9" style="46" customWidth="1"/>
    <col min="115" max="116" width="9" style="1" customWidth="1"/>
    <col min="117" max="121" width="9" style="46" customWidth="1"/>
    <col min="122" max="143" width="9" style="1" customWidth="1"/>
    <col min="144" max="145" width="9" style="40" customWidth="1"/>
    <col min="146" max="224" width="9.625" style="40"/>
    <col min="225" max="16384" width="9.625" style="1"/>
  </cols>
  <sheetData>
    <row r="1" spans="1:226">
      <c r="A1" s="21"/>
      <c r="B1" s="22"/>
      <c r="C1" s="22"/>
      <c r="D1" s="65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3"/>
      <c r="BP1" s="23"/>
      <c r="BQ1" s="23"/>
      <c r="BR1" s="23"/>
      <c r="BS1" s="23"/>
      <c r="BT1" s="23"/>
      <c r="BU1" s="23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43"/>
      <c r="DI1" s="43"/>
      <c r="DJ1" s="43"/>
      <c r="DK1" s="22"/>
      <c r="DL1" s="22"/>
      <c r="DM1" s="43"/>
      <c r="DN1" s="43"/>
      <c r="DO1" s="43"/>
      <c r="DP1" s="43"/>
      <c r="DQ1" s="43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19"/>
      <c r="EN1" s="22"/>
      <c r="EO1" s="19"/>
      <c r="HQ1" s="40"/>
      <c r="HR1" s="40"/>
    </row>
    <row r="2" spans="1:226" ht="15.75">
      <c r="A2" s="38"/>
      <c r="B2" s="113" t="s">
        <v>71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 t="s">
        <v>71</v>
      </c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 t="s">
        <v>71</v>
      </c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 t="s">
        <v>71</v>
      </c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 t="s">
        <v>71</v>
      </c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 t="s">
        <v>71</v>
      </c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 t="s">
        <v>71</v>
      </c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 t="s">
        <v>71</v>
      </c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 t="s">
        <v>71</v>
      </c>
      <c r="CU2" s="113"/>
      <c r="CV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 t="s">
        <v>71</v>
      </c>
      <c r="DG2" s="113"/>
      <c r="DH2" s="113"/>
      <c r="DI2" s="113"/>
      <c r="DJ2" s="113"/>
      <c r="DK2" s="113"/>
      <c r="DL2" s="113"/>
      <c r="DM2" s="113"/>
      <c r="DN2" s="113"/>
      <c r="DO2" s="113"/>
      <c r="DP2" s="113"/>
      <c r="DQ2" s="113"/>
      <c r="DR2" s="113" t="s">
        <v>71</v>
      </c>
      <c r="DS2" s="113"/>
      <c r="DT2" s="113"/>
      <c r="DU2" s="113"/>
      <c r="DV2" s="113"/>
      <c r="DW2" s="113"/>
      <c r="DX2" s="113"/>
      <c r="DY2" s="113"/>
      <c r="DZ2" s="113"/>
      <c r="EA2" s="113"/>
      <c r="EB2" s="113"/>
      <c r="EC2" s="113"/>
      <c r="ED2" s="113" t="s">
        <v>71</v>
      </c>
      <c r="EE2" s="113"/>
      <c r="EF2" s="113"/>
      <c r="EG2" s="113"/>
      <c r="EH2" s="113"/>
      <c r="EI2" s="113"/>
      <c r="EJ2" s="113"/>
      <c r="EK2" s="113"/>
      <c r="EL2" s="113"/>
      <c r="EM2" s="113"/>
      <c r="EN2" s="113"/>
      <c r="EO2" s="113"/>
      <c r="EP2" s="47"/>
      <c r="EQ2" s="47"/>
      <c r="ER2" s="47"/>
      <c r="ES2" s="47"/>
      <c r="HQ2" s="40"/>
      <c r="HR2" s="40"/>
    </row>
    <row r="3" spans="1:226" ht="15.75">
      <c r="A3" s="25"/>
      <c r="B3" s="26"/>
      <c r="C3" s="26"/>
      <c r="D3" s="65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48"/>
      <c r="EQ3" s="48"/>
      <c r="ER3" s="48"/>
      <c r="ES3" s="48"/>
      <c r="HQ3" s="40"/>
      <c r="HR3" s="40"/>
    </row>
    <row r="4" spans="1:226" ht="15.75">
      <c r="A4" s="39"/>
      <c r="B4" s="114" t="s">
        <v>80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 t="s">
        <v>80</v>
      </c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 t="s">
        <v>80</v>
      </c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 t="s">
        <v>80</v>
      </c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 t="s">
        <v>80</v>
      </c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4" t="s">
        <v>80</v>
      </c>
      <c r="BK4" s="114"/>
      <c r="BL4" s="114"/>
      <c r="BM4" s="114"/>
      <c r="BN4" s="114"/>
      <c r="BO4" s="114"/>
      <c r="BP4" s="114"/>
      <c r="BQ4" s="114"/>
      <c r="BR4" s="114"/>
      <c r="BS4" s="114"/>
      <c r="BT4" s="114"/>
      <c r="BU4" s="114"/>
      <c r="BV4" s="114" t="s">
        <v>80</v>
      </c>
      <c r="BW4" s="114"/>
      <c r="BX4" s="114"/>
      <c r="BY4" s="114"/>
      <c r="BZ4" s="114"/>
      <c r="CA4" s="114"/>
      <c r="CB4" s="114"/>
      <c r="CC4" s="114"/>
      <c r="CD4" s="114"/>
      <c r="CE4" s="114"/>
      <c r="CF4" s="114"/>
      <c r="CG4" s="114"/>
      <c r="CH4" s="114" t="s">
        <v>80</v>
      </c>
      <c r="CI4" s="114"/>
      <c r="CJ4" s="114"/>
      <c r="CK4" s="114"/>
      <c r="CL4" s="114"/>
      <c r="CM4" s="114"/>
      <c r="CN4" s="114"/>
      <c r="CO4" s="114"/>
      <c r="CP4" s="114"/>
      <c r="CQ4" s="114"/>
      <c r="CR4" s="114"/>
      <c r="CS4" s="114"/>
      <c r="CT4" s="114" t="s">
        <v>80</v>
      </c>
      <c r="CU4" s="114"/>
      <c r="CV4" s="114"/>
      <c r="CW4" s="114"/>
      <c r="CX4" s="114"/>
      <c r="CY4" s="114"/>
      <c r="CZ4" s="114"/>
      <c r="DA4" s="114"/>
      <c r="DB4" s="114"/>
      <c r="DC4" s="114"/>
      <c r="DD4" s="114"/>
      <c r="DE4" s="114"/>
      <c r="DF4" s="114" t="s">
        <v>80</v>
      </c>
      <c r="DG4" s="114"/>
      <c r="DH4" s="114"/>
      <c r="DI4" s="114"/>
      <c r="DJ4" s="114"/>
      <c r="DK4" s="114"/>
      <c r="DL4" s="114"/>
      <c r="DM4" s="114"/>
      <c r="DN4" s="114"/>
      <c r="DO4" s="114"/>
      <c r="DP4" s="114"/>
      <c r="DQ4" s="114"/>
      <c r="DR4" s="114" t="s">
        <v>80</v>
      </c>
      <c r="DS4" s="114"/>
      <c r="DT4" s="114"/>
      <c r="DU4" s="114"/>
      <c r="DV4" s="114"/>
      <c r="DW4" s="114"/>
      <c r="DX4" s="114"/>
      <c r="DY4" s="114"/>
      <c r="DZ4" s="114"/>
      <c r="EA4" s="114"/>
      <c r="EB4" s="114"/>
      <c r="EC4" s="114"/>
      <c r="ED4" s="114" t="s">
        <v>80</v>
      </c>
      <c r="EE4" s="114"/>
      <c r="EF4" s="114"/>
      <c r="EG4" s="114"/>
      <c r="EH4" s="114"/>
      <c r="EI4" s="114"/>
      <c r="EJ4" s="114"/>
      <c r="EK4" s="114"/>
      <c r="EL4" s="114"/>
      <c r="EM4" s="114"/>
      <c r="EN4" s="114"/>
      <c r="EO4" s="114"/>
      <c r="EP4" s="49"/>
      <c r="EQ4" s="49"/>
      <c r="ER4" s="49"/>
      <c r="ES4" s="49"/>
      <c r="HQ4" s="40"/>
      <c r="HR4" s="40"/>
    </row>
    <row r="5" spans="1:226" s="42" customFormat="1">
      <c r="A5" s="66"/>
      <c r="B5" s="115" t="s">
        <v>22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 t="s">
        <v>22</v>
      </c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 t="s">
        <v>22</v>
      </c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 t="s">
        <v>22</v>
      </c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 t="s">
        <v>22</v>
      </c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 t="s">
        <v>22</v>
      </c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 t="s">
        <v>22</v>
      </c>
      <c r="BW5" s="115"/>
      <c r="BX5" s="115"/>
      <c r="BY5" s="115"/>
      <c r="BZ5" s="115"/>
      <c r="CA5" s="115"/>
      <c r="CB5" s="115"/>
      <c r="CC5" s="115"/>
      <c r="CD5" s="115"/>
      <c r="CE5" s="115"/>
      <c r="CF5" s="115"/>
      <c r="CG5" s="115"/>
      <c r="CH5" s="115" t="s">
        <v>22</v>
      </c>
      <c r="CI5" s="115"/>
      <c r="CJ5" s="115"/>
      <c r="CK5" s="115"/>
      <c r="CL5" s="115"/>
      <c r="CM5" s="115"/>
      <c r="CN5" s="115"/>
      <c r="CO5" s="115"/>
      <c r="CP5" s="115"/>
      <c r="CQ5" s="115"/>
      <c r="CR5" s="115"/>
      <c r="CS5" s="115"/>
      <c r="CT5" s="115" t="s">
        <v>22</v>
      </c>
      <c r="CU5" s="115"/>
      <c r="CV5" s="115"/>
      <c r="CW5" s="115"/>
      <c r="CX5" s="115"/>
      <c r="CY5" s="115"/>
      <c r="CZ5" s="115"/>
      <c r="DA5" s="115"/>
      <c r="DB5" s="115"/>
      <c r="DC5" s="115"/>
      <c r="DD5" s="115"/>
      <c r="DE5" s="115"/>
      <c r="DF5" s="115" t="s">
        <v>22</v>
      </c>
      <c r="DG5" s="115"/>
      <c r="DH5" s="115"/>
      <c r="DI5" s="115"/>
      <c r="DJ5" s="115"/>
      <c r="DK5" s="115"/>
      <c r="DL5" s="115"/>
      <c r="DM5" s="115"/>
      <c r="DN5" s="115"/>
      <c r="DO5" s="115"/>
      <c r="DP5" s="115"/>
      <c r="DQ5" s="115"/>
      <c r="DR5" s="115" t="s">
        <v>22</v>
      </c>
      <c r="DS5" s="115"/>
      <c r="DT5" s="115"/>
      <c r="DU5" s="115"/>
      <c r="DV5" s="115"/>
      <c r="DW5" s="115"/>
      <c r="DX5" s="115"/>
      <c r="DY5" s="115"/>
      <c r="DZ5" s="115"/>
      <c r="EA5" s="115"/>
      <c r="EB5" s="115"/>
      <c r="EC5" s="115"/>
      <c r="ED5" s="115" t="s">
        <v>22</v>
      </c>
      <c r="EE5" s="115"/>
      <c r="EF5" s="115"/>
      <c r="EG5" s="115"/>
      <c r="EH5" s="115"/>
      <c r="EI5" s="115"/>
      <c r="EJ5" s="115"/>
      <c r="EK5" s="115"/>
      <c r="EL5" s="115"/>
      <c r="EM5" s="115"/>
      <c r="EN5" s="115"/>
      <c r="EO5" s="115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</row>
    <row r="6" spans="1:226">
      <c r="A6" s="20"/>
      <c r="B6" s="116" t="s">
        <v>64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 t="s">
        <v>64</v>
      </c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 t="s">
        <v>64</v>
      </c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 t="s">
        <v>64</v>
      </c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 t="s">
        <v>64</v>
      </c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I6" s="116"/>
      <c r="BJ6" s="116" t="s">
        <v>64</v>
      </c>
      <c r="BK6" s="116"/>
      <c r="BL6" s="116"/>
      <c r="BM6" s="116"/>
      <c r="BN6" s="116"/>
      <c r="BO6" s="116"/>
      <c r="BP6" s="116"/>
      <c r="BQ6" s="116"/>
      <c r="BR6" s="116"/>
      <c r="BS6" s="116"/>
      <c r="BT6" s="116"/>
      <c r="BU6" s="116"/>
      <c r="BV6" s="116" t="s">
        <v>64</v>
      </c>
      <c r="BW6" s="116"/>
      <c r="BX6" s="116"/>
      <c r="BY6" s="116"/>
      <c r="BZ6" s="116"/>
      <c r="CA6" s="116"/>
      <c r="CB6" s="116"/>
      <c r="CC6" s="116"/>
      <c r="CD6" s="116"/>
      <c r="CE6" s="116"/>
      <c r="CF6" s="116"/>
      <c r="CG6" s="116"/>
      <c r="CH6" s="116" t="s">
        <v>64</v>
      </c>
      <c r="CI6" s="116"/>
      <c r="CJ6" s="116"/>
      <c r="CK6" s="116"/>
      <c r="CL6" s="116"/>
      <c r="CM6" s="116"/>
      <c r="CN6" s="116"/>
      <c r="CO6" s="116"/>
      <c r="CP6" s="116"/>
      <c r="CQ6" s="116"/>
      <c r="CR6" s="116"/>
      <c r="CS6" s="116"/>
      <c r="CT6" s="116" t="s">
        <v>64</v>
      </c>
      <c r="CU6" s="116"/>
      <c r="CV6" s="116"/>
      <c r="CW6" s="116"/>
      <c r="CX6" s="116"/>
      <c r="CY6" s="116"/>
      <c r="CZ6" s="116"/>
      <c r="DA6" s="116"/>
      <c r="DB6" s="116"/>
      <c r="DC6" s="116"/>
      <c r="DD6" s="116"/>
      <c r="DE6" s="116"/>
      <c r="DF6" s="116" t="s">
        <v>64</v>
      </c>
      <c r="DG6" s="116"/>
      <c r="DH6" s="116"/>
      <c r="DI6" s="116"/>
      <c r="DJ6" s="116"/>
      <c r="DK6" s="116"/>
      <c r="DL6" s="116"/>
      <c r="DM6" s="116"/>
      <c r="DN6" s="116"/>
      <c r="DO6" s="116"/>
      <c r="DP6" s="116"/>
      <c r="DQ6" s="116"/>
      <c r="DR6" s="116" t="s">
        <v>64</v>
      </c>
      <c r="DS6" s="116"/>
      <c r="DT6" s="116"/>
      <c r="DU6" s="116"/>
      <c r="DV6" s="116"/>
      <c r="DW6" s="116"/>
      <c r="DX6" s="116"/>
      <c r="DY6" s="116"/>
      <c r="DZ6" s="116"/>
      <c r="EA6" s="116"/>
      <c r="EB6" s="116"/>
      <c r="EC6" s="116"/>
      <c r="ED6" s="116" t="s">
        <v>64</v>
      </c>
      <c r="EE6" s="116"/>
      <c r="EF6" s="116"/>
      <c r="EG6" s="116"/>
      <c r="EH6" s="116"/>
      <c r="EI6" s="116"/>
      <c r="EJ6" s="116"/>
      <c r="EK6" s="116"/>
      <c r="EL6" s="116"/>
      <c r="EM6" s="116"/>
      <c r="EN6" s="116"/>
      <c r="EO6" s="116"/>
      <c r="HQ6" s="40"/>
      <c r="HR6" s="40"/>
    </row>
    <row r="7" spans="1:226" ht="12.75" customHeight="1">
      <c r="A7" s="28"/>
      <c r="B7" s="121" t="s">
        <v>49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3"/>
      <c r="N7" s="121" t="s">
        <v>50</v>
      </c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3"/>
      <c r="Z7" s="121" t="s">
        <v>51</v>
      </c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5"/>
      <c r="AL7" s="121" t="s">
        <v>52</v>
      </c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3"/>
      <c r="AX7" s="121" t="s">
        <v>53</v>
      </c>
      <c r="AY7" s="122"/>
      <c r="AZ7" s="122"/>
      <c r="BA7" s="122"/>
      <c r="BB7" s="122"/>
      <c r="BC7" s="122"/>
      <c r="BD7" s="122"/>
      <c r="BE7" s="122"/>
      <c r="BF7" s="122"/>
      <c r="BG7" s="122"/>
      <c r="BH7" s="122"/>
      <c r="BI7" s="123"/>
      <c r="BJ7" s="121" t="s">
        <v>54</v>
      </c>
      <c r="BK7" s="122"/>
      <c r="BL7" s="122"/>
      <c r="BM7" s="122"/>
      <c r="BN7" s="122"/>
      <c r="BO7" s="122"/>
      <c r="BP7" s="122"/>
      <c r="BQ7" s="122"/>
      <c r="BR7" s="122"/>
      <c r="BS7" s="122"/>
      <c r="BT7" s="122"/>
      <c r="BU7" s="123"/>
      <c r="BV7" s="121" t="s">
        <v>55</v>
      </c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3"/>
      <c r="CH7" s="121" t="s">
        <v>56</v>
      </c>
      <c r="CI7" s="122"/>
      <c r="CJ7" s="122"/>
      <c r="CK7" s="122"/>
      <c r="CL7" s="122"/>
      <c r="CM7" s="122"/>
      <c r="CN7" s="122"/>
      <c r="CO7" s="122"/>
      <c r="CP7" s="122"/>
      <c r="CQ7" s="122"/>
      <c r="CR7" s="122"/>
      <c r="CS7" s="123"/>
      <c r="CT7" s="130" t="s">
        <v>57</v>
      </c>
      <c r="CU7" s="131"/>
      <c r="CV7" s="131"/>
      <c r="CW7" s="131"/>
      <c r="CX7" s="131"/>
      <c r="CY7" s="131"/>
      <c r="CZ7" s="131"/>
      <c r="DA7" s="131"/>
      <c r="DB7" s="131"/>
      <c r="DC7" s="131"/>
      <c r="DD7" s="131"/>
      <c r="DE7" s="132"/>
      <c r="DF7" s="121" t="s">
        <v>58</v>
      </c>
      <c r="DG7" s="122"/>
      <c r="DH7" s="122"/>
      <c r="DI7" s="122"/>
      <c r="DJ7" s="122"/>
      <c r="DK7" s="122"/>
      <c r="DL7" s="122"/>
      <c r="DM7" s="122"/>
      <c r="DN7" s="122"/>
      <c r="DO7" s="122"/>
      <c r="DP7" s="122"/>
      <c r="DQ7" s="123"/>
      <c r="DR7" s="127" t="s">
        <v>47</v>
      </c>
      <c r="DS7" s="128"/>
      <c r="DT7" s="128"/>
      <c r="DU7" s="128"/>
      <c r="DV7" s="128"/>
      <c r="DW7" s="128"/>
      <c r="DX7" s="128"/>
      <c r="DY7" s="128"/>
      <c r="DZ7" s="128"/>
      <c r="EA7" s="128"/>
      <c r="EB7" s="128"/>
      <c r="EC7" s="129"/>
      <c r="ED7" s="107" t="s">
        <v>48</v>
      </c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HQ7" s="40"/>
      <c r="HR7" s="40"/>
    </row>
    <row r="8" spans="1:226" ht="15.75">
      <c r="A8" s="29" t="s">
        <v>78</v>
      </c>
      <c r="B8" s="126" t="s">
        <v>66</v>
      </c>
      <c r="C8" s="126"/>
      <c r="D8" s="126" t="s">
        <v>67</v>
      </c>
      <c r="E8" s="126"/>
      <c r="F8" s="126" t="s">
        <v>70</v>
      </c>
      <c r="G8" s="126"/>
      <c r="H8" s="126" t="s">
        <v>72</v>
      </c>
      <c r="I8" s="126"/>
      <c r="J8" s="126" t="s">
        <v>75</v>
      </c>
      <c r="K8" s="126"/>
      <c r="L8" s="126" t="s">
        <v>77</v>
      </c>
      <c r="M8" s="126"/>
      <c r="N8" s="126" t="s">
        <v>66</v>
      </c>
      <c r="O8" s="126"/>
      <c r="P8" s="126" t="s">
        <v>67</v>
      </c>
      <c r="Q8" s="126"/>
      <c r="R8" s="126" t="s">
        <v>70</v>
      </c>
      <c r="S8" s="126"/>
      <c r="T8" s="126" t="s">
        <v>72</v>
      </c>
      <c r="U8" s="126"/>
      <c r="V8" s="126" t="s">
        <v>75</v>
      </c>
      <c r="W8" s="126"/>
      <c r="X8" s="126" t="s">
        <v>77</v>
      </c>
      <c r="Y8" s="126"/>
      <c r="Z8" s="126" t="s">
        <v>66</v>
      </c>
      <c r="AA8" s="126"/>
      <c r="AB8" s="126" t="s">
        <v>67</v>
      </c>
      <c r="AC8" s="126"/>
      <c r="AD8" s="126" t="s">
        <v>70</v>
      </c>
      <c r="AE8" s="126"/>
      <c r="AF8" s="126" t="s">
        <v>72</v>
      </c>
      <c r="AG8" s="126"/>
      <c r="AH8" s="126" t="s">
        <v>75</v>
      </c>
      <c r="AI8" s="126"/>
      <c r="AJ8" s="126" t="s">
        <v>77</v>
      </c>
      <c r="AK8" s="126"/>
      <c r="AL8" s="126" t="s">
        <v>66</v>
      </c>
      <c r="AM8" s="126"/>
      <c r="AN8" s="126" t="s">
        <v>67</v>
      </c>
      <c r="AO8" s="126"/>
      <c r="AP8" s="126" t="s">
        <v>70</v>
      </c>
      <c r="AQ8" s="126"/>
      <c r="AR8" s="126" t="s">
        <v>72</v>
      </c>
      <c r="AS8" s="126"/>
      <c r="AT8" s="126" t="s">
        <v>75</v>
      </c>
      <c r="AU8" s="126"/>
      <c r="AV8" s="126" t="s">
        <v>77</v>
      </c>
      <c r="AW8" s="126"/>
      <c r="AX8" s="126" t="s">
        <v>66</v>
      </c>
      <c r="AY8" s="126"/>
      <c r="AZ8" s="126" t="s">
        <v>67</v>
      </c>
      <c r="BA8" s="126"/>
      <c r="BB8" s="126" t="s">
        <v>70</v>
      </c>
      <c r="BC8" s="126"/>
      <c r="BD8" s="126" t="s">
        <v>72</v>
      </c>
      <c r="BE8" s="126"/>
      <c r="BF8" s="126" t="s">
        <v>75</v>
      </c>
      <c r="BG8" s="126"/>
      <c r="BH8" s="126" t="s">
        <v>77</v>
      </c>
      <c r="BI8" s="126"/>
      <c r="BJ8" s="126" t="s">
        <v>66</v>
      </c>
      <c r="BK8" s="126"/>
      <c r="BL8" s="126" t="s">
        <v>67</v>
      </c>
      <c r="BM8" s="126"/>
      <c r="BN8" s="126" t="s">
        <v>70</v>
      </c>
      <c r="BO8" s="126"/>
      <c r="BP8" s="126" t="s">
        <v>72</v>
      </c>
      <c r="BQ8" s="126"/>
      <c r="BR8" s="126" t="s">
        <v>75</v>
      </c>
      <c r="BS8" s="126"/>
      <c r="BT8" s="126" t="s">
        <v>77</v>
      </c>
      <c r="BU8" s="126"/>
      <c r="BV8" s="126" t="s">
        <v>66</v>
      </c>
      <c r="BW8" s="126"/>
      <c r="BX8" s="126" t="s">
        <v>67</v>
      </c>
      <c r="BY8" s="126"/>
      <c r="BZ8" s="126" t="s">
        <v>70</v>
      </c>
      <c r="CA8" s="126"/>
      <c r="CB8" s="126" t="s">
        <v>72</v>
      </c>
      <c r="CC8" s="126"/>
      <c r="CD8" s="126" t="s">
        <v>75</v>
      </c>
      <c r="CE8" s="126"/>
      <c r="CF8" s="126" t="s">
        <v>77</v>
      </c>
      <c r="CG8" s="126"/>
      <c r="CH8" s="126" t="s">
        <v>66</v>
      </c>
      <c r="CI8" s="126"/>
      <c r="CJ8" s="126" t="s">
        <v>67</v>
      </c>
      <c r="CK8" s="126"/>
      <c r="CL8" s="126" t="s">
        <v>70</v>
      </c>
      <c r="CM8" s="126"/>
      <c r="CN8" s="126" t="s">
        <v>72</v>
      </c>
      <c r="CO8" s="126"/>
      <c r="CP8" s="126" t="s">
        <v>75</v>
      </c>
      <c r="CQ8" s="126"/>
      <c r="CR8" s="126" t="s">
        <v>77</v>
      </c>
      <c r="CS8" s="126"/>
      <c r="CT8" s="126" t="s">
        <v>66</v>
      </c>
      <c r="CU8" s="126"/>
      <c r="CV8" s="126" t="s">
        <v>67</v>
      </c>
      <c r="CW8" s="126"/>
      <c r="CX8" s="126" t="s">
        <v>70</v>
      </c>
      <c r="CY8" s="126"/>
      <c r="CZ8" s="126" t="s">
        <v>72</v>
      </c>
      <c r="DA8" s="126"/>
      <c r="DB8" s="126" t="s">
        <v>75</v>
      </c>
      <c r="DC8" s="126"/>
      <c r="DD8" s="126" t="s">
        <v>77</v>
      </c>
      <c r="DE8" s="126"/>
      <c r="DF8" s="126" t="s">
        <v>66</v>
      </c>
      <c r="DG8" s="126"/>
      <c r="DH8" s="126" t="s">
        <v>67</v>
      </c>
      <c r="DI8" s="126"/>
      <c r="DJ8" s="126" t="s">
        <v>70</v>
      </c>
      <c r="DK8" s="126"/>
      <c r="DL8" s="126" t="s">
        <v>72</v>
      </c>
      <c r="DM8" s="126"/>
      <c r="DN8" s="126" t="s">
        <v>75</v>
      </c>
      <c r="DO8" s="126"/>
      <c r="DP8" s="126" t="s">
        <v>77</v>
      </c>
      <c r="DQ8" s="126"/>
      <c r="DR8" s="126" t="s">
        <v>66</v>
      </c>
      <c r="DS8" s="126"/>
      <c r="DT8" s="126" t="s">
        <v>67</v>
      </c>
      <c r="DU8" s="126"/>
      <c r="DV8" s="126" t="s">
        <v>70</v>
      </c>
      <c r="DW8" s="126"/>
      <c r="DX8" s="126" t="s">
        <v>72</v>
      </c>
      <c r="DY8" s="126"/>
      <c r="DZ8" s="126" t="s">
        <v>75</v>
      </c>
      <c r="EA8" s="126"/>
      <c r="EB8" s="126" t="s">
        <v>77</v>
      </c>
      <c r="EC8" s="126"/>
      <c r="ED8" s="126" t="s">
        <v>66</v>
      </c>
      <c r="EE8" s="126"/>
      <c r="EF8" s="126" t="s">
        <v>67</v>
      </c>
      <c r="EG8" s="126"/>
      <c r="EH8" s="126" t="s">
        <v>70</v>
      </c>
      <c r="EI8" s="126"/>
      <c r="EJ8" s="126" t="s">
        <v>72</v>
      </c>
      <c r="EK8" s="126"/>
      <c r="EL8" s="126" t="s">
        <v>75</v>
      </c>
      <c r="EM8" s="126"/>
      <c r="EN8" s="126" t="s">
        <v>77</v>
      </c>
      <c r="EO8" s="126"/>
      <c r="HQ8" s="40"/>
      <c r="HR8" s="40"/>
    </row>
    <row r="9" spans="1:226">
      <c r="A9" s="30"/>
      <c r="B9" s="56" t="s">
        <v>23</v>
      </c>
      <c r="C9" s="56" t="s">
        <v>24</v>
      </c>
      <c r="D9" s="56" t="s">
        <v>23</v>
      </c>
      <c r="E9" s="56" t="s">
        <v>24</v>
      </c>
      <c r="F9" s="56" t="s">
        <v>23</v>
      </c>
      <c r="G9" s="56" t="s">
        <v>24</v>
      </c>
      <c r="H9" s="56" t="s">
        <v>23</v>
      </c>
      <c r="I9" s="56" t="s">
        <v>24</v>
      </c>
      <c r="J9" s="56" t="s">
        <v>23</v>
      </c>
      <c r="K9" s="56" t="s">
        <v>24</v>
      </c>
      <c r="L9" s="56" t="s">
        <v>23</v>
      </c>
      <c r="M9" s="56" t="s">
        <v>24</v>
      </c>
      <c r="N9" s="56" t="s">
        <v>23</v>
      </c>
      <c r="O9" s="56" t="s">
        <v>24</v>
      </c>
      <c r="P9" s="56" t="s">
        <v>23</v>
      </c>
      <c r="Q9" s="56" t="s">
        <v>24</v>
      </c>
      <c r="R9" s="56" t="s">
        <v>23</v>
      </c>
      <c r="S9" s="56" t="s">
        <v>24</v>
      </c>
      <c r="T9" s="56" t="s">
        <v>23</v>
      </c>
      <c r="U9" s="56" t="s">
        <v>24</v>
      </c>
      <c r="V9" s="56" t="s">
        <v>23</v>
      </c>
      <c r="W9" s="56" t="s">
        <v>24</v>
      </c>
      <c r="X9" s="56" t="s">
        <v>23</v>
      </c>
      <c r="Y9" s="56" t="s">
        <v>24</v>
      </c>
      <c r="Z9" s="56" t="s">
        <v>23</v>
      </c>
      <c r="AA9" s="56" t="s">
        <v>24</v>
      </c>
      <c r="AB9" s="56" t="s">
        <v>23</v>
      </c>
      <c r="AC9" s="56" t="s">
        <v>24</v>
      </c>
      <c r="AD9" s="56" t="s">
        <v>23</v>
      </c>
      <c r="AE9" s="56" t="s">
        <v>24</v>
      </c>
      <c r="AF9" s="56" t="s">
        <v>23</v>
      </c>
      <c r="AG9" s="56" t="s">
        <v>24</v>
      </c>
      <c r="AH9" s="56" t="s">
        <v>23</v>
      </c>
      <c r="AI9" s="56" t="s">
        <v>24</v>
      </c>
      <c r="AJ9" s="56" t="s">
        <v>23</v>
      </c>
      <c r="AK9" s="56" t="s">
        <v>24</v>
      </c>
      <c r="AL9" s="56" t="s">
        <v>23</v>
      </c>
      <c r="AM9" s="56" t="s">
        <v>24</v>
      </c>
      <c r="AN9" s="56" t="s">
        <v>23</v>
      </c>
      <c r="AO9" s="56" t="s">
        <v>24</v>
      </c>
      <c r="AP9" s="56" t="s">
        <v>23</v>
      </c>
      <c r="AQ9" s="56" t="s">
        <v>24</v>
      </c>
      <c r="AR9" s="56" t="s">
        <v>23</v>
      </c>
      <c r="AS9" s="56" t="s">
        <v>24</v>
      </c>
      <c r="AT9" s="56" t="s">
        <v>23</v>
      </c>
      <c r="AU9" s="56" t="s">
        <v>24</v>
      </c>
      <c r="AV9" s="56" t="s">
        <v>23</v>
      </c>
      <c r="AW9" s="56" t="s">
        <v>24</v>
      </c>
      <c r="AX9" s="56" t="s">
        <v>23</v>
      </c>
      <c r="AY9" s="56" t="s">
        <v>24</v>
      </c>
      <c r="AZ9" s="56" t="s">
        <v>23</v>
      </c>
      <c r="BA9" s="56" t="s">
        <v>24</v>
      </c>
      <c r="BB9" s="56" t="s">
        <v>23</v>
      </c>
      <c r="BC9" s="56" t="s">
        <v>24</v>
      </c>
      <c r="BD9" s="56" t="s">
        <v>23</v>
      </c>
      <c r="BE9" s="56" t="s">
        <v>24</v>
      </c>
      <c r="BF9" s="56" t="s">
        <v>23</v>
      </c>
      <c r="BG9" s="56" t="s">
        <v>24</v>
      </c>
      <c r="BH9" s="56" t="s">
        <v>23</v>
      </c>
      <c r="BI9" s="56" t="s">
        <v>24</v>
      </c>
      <c r="BJ9" s="56" t="s">
        <v>23</v>
      </c>
      <c r="BK9" s="56" t="s">
        <v>24</v>
      </c>
      <c r="BL9" s="56" t="s">
        <v>23</v>
      </c>
      <c r="BM9" s="56" t="s">
        <v>24</v>
      </c>
      <c r="BN9" s="56" t="s">
        <v>23</v>
      </c>
      <c r="BO9" s="56" t="s">
        <v>24</v>
      </c>
      <c r="BP9" s="56" t="s">
        <v>23</v>
      </c>
      <c r="BQ9" s="56" t="s">
        <v>24</v>
      </c>
      <c r="BR9" s="56" t="s">
        <v>23</v>
      </c>
      <c r="BS9" s="56" t="s">
        <v>24</v>
      </c>
      <c r="BT9" s="56" t="s">
        <v>23</v>
      </c>
      <c r="BU9" s="56" t="s">
        <v>24</v>
      </c>
      <c r="BV9" s="56" t="s">
        <v>23</v>
      </c>
      <c r="BW9" s="56" t="s">
        <v>24</v>
      </c>
      <c r="BX9" s="56" t="s">
        <v>23</v>
      </c>
      <c r="BY9" s="56" t="s">
        <v>24</v>
      </c>
      <c r="BZ9" s="56" t="s">
        <v>23</v>
      </c>
      <c r="CA9" s="56" t="s">
        <v>24</v>
      </c>
      <c r="CB9" s="56" t="s">
        <v>23</v>
      </c>
      <c r="CC9" s="56" t="s">
        <v>24</v>
      </c>
      <c r="CD9" s="56" t="s">
        <v>23</v>
      </c>
      <c r="CE9" s="56" t="s">
        <v>24</v>
      </c>
      <c r="CF9" s="56" t="s">
        <v>23</v>
      </c>
      <c r="CG9" s="56" t="s">
        <v>24</v>
      </c>
      <c r="CH9" s="56" t="s">
        <v>23</v>
      </c>
      <c r="CI9" s="56" t="s">
        <v>24</v>
      </c>
      <c r="CJ9" s="56" t="s">
        <v>23</v>
      </c>
      <c r="CK9" s="56" t="s">
        <v>24</v>
      </c>
      <c r="CL9" s="56" t="s">
        <v>23</v>
      </c>
      <c r="CM9" s="56" t="s">
        <v>24</v>
      </c>
      <c r="CN9" s="56" t="s">
        <v>23</v>
      </c>
      <c r="CO9" s="56" t="s">
        <v>24</v>
      </c>
      <c r="CP9" s="56" t="s">
        <v>23</v>
      </c>
      <c r="CQ9" s="56" t="s">
        <v>24</v>
      </c>
      <c r="CR9" s="56" t="s">
        <v>23</v>
      </c>
      <c r="CS9" s="56" t="s">
        <v>24</v>
      </c>
      <c r="CT9" s="56" t="s">
        <v>23</v>
      </c>
      <c r="CU9" s="56" t="s">
        <v>24</v>
      </c>
      <c r="CV9" s="56" t="s">
        <v>23</v>
      </c>
      <c r="CW9" s="56" t="s">
        <v>24</v>
      </c>
      <c r="CX9" s="56" t="s">
        <v>23</v>
      </c>
      <c r="CY9" s="56" t="s">
        <v>24</v>
      </c>
      <c r="CZ9" s="56" t="s">
        <v>23</v>
      </c>
      <c r="DA9" s="56" t="s">
        <v>24</v>
      </c>
      <c r="DB9" s="56" t="s">
        <v>23</v>
      </c>
      <c r="DC9" s="56" t="s">
        <v>24</v>
      </c>
      <c r="DD9" s="56" t="s">
        <v>23</v>
      </c>
      <c r="DE9" s="56" t="s">
        <v>24</v>
      </c>
      <c r="DF9" s="56" t="s">
        <v>23</v>
      </c>
      <c r="DG9" s="56" t="s">
        <v>24</v>
      </c>
      <c r="DH9" s="56" t="s">
        <v>23</v>
      </c>
      <c r="DI9" s="56" t="s">
        <v>24</v>
      </c>
      <c r="DJ9" s="56" t="s">
        <v>23</v>
      </c>
      <c r="DK9" s="56" t="s">
        <v>24</v>
      </c>
      <c r="DL9" s="56" t="s">
        <v>23</v>
      </c>
      <c r="DM9" s="56" t="s">
        <v>24</v>
      </c>
      <c r="DN9" s="56" t="s">
        <v>23</v>
      </c>
      <c r="DO9" s="56" t="s">
        <v>24</v>
      </c>
      <c r="DP9" s="56" t="s">
        <v>23</v>
      </c>
      <c r="DQ9" s="56" t="s">
        <v>24</v>
      </c>
      <c r="DR9" s="56" t="s">
        <v>23</v>
      </c>
      <c r="DS9" s="56" t="s">
        <v>24</v>
      </c>
      <c r="DT9" s="56" t="s">
        <v>23</v>
      </c>
      <c r="DU9" s="56" t="s">
        <v>24</v>
      </c>
      <c r="DV9" s="56" t="s">
        <v>23</v>
      </c>
      <c r="DW9" s="56" t="s">
        <v>24</v>
      </c>
      <c r="DX9" s="56" t="s">
        <v>23</v>
      </c>
      <c r="DY9" s="56" t="s">
        <v>24</v>
      </c>
      <c r="DZ9" s="56" t="s">
        <v>23</v>
      </c>
      <c r="EA9" s="56" t="s">
        <v>24</v>
      </c>
      <c r="EB9" s="56" t="s">
        <v>23</v>
      </c>
      <c r="EC9" s="56" t="s">
        <v>24</v>
      </c>
      <c r="ED9" s="56" t="s">
        <v>23</v>
      </c>
      <c r="EE9" s="56" t="s">
        <v>24</v>
      </c>
      <c r="EF9" s="56" t="s">
        <v>23</v>
      </c>
      <c r="EG9" s="56" t="s">
        <v>24</v>
      </c>
      <c r="EH9" s="56" t="s">
        <v>23</v>
      </c>
      <c r="EI9" s="56" t="s">
        <v>24</v>
      </c>
      <c r="EJ9" s="56" t="s">
        <v>23</v>
      </c>
      <c r="EK9" s="56" t="s">
        <v>24</v>
      </c>
      <c r="EL9" s="56" t="s">
        <v>23</v>
      </c>
      <c r="EM9" s="56" t="s">
        <v>24</v>
      </c>
      <c r="EN9" s="56" t="s">
        <v>23</v>
      </c>
      <c r="EO9" s="56" t="s">
        <v>24</v>
      </c>
      <c r="HQ9" s="40"/>
      <c r="HR9" s="40"/>
    </row>
    <row r="10" spans="1:226" s="63" customFormat="1">
      <c r="A10" s="56">
        <v>1</v>
      </c>
      <c r="B10" s="64">
        <v>2</v>
      </c>
      <c r="C10" s="64">
        <v>3</v>
      </c>
      <c r="D10" s="64">
        <v>4</v>
      </c>
      <c r="E10" s="64">
        <v>5</v>
      </c>
      <c r="F10" s="64">
        <v>6</v>
      </c>
      <c r="G10" s="64">
        <v>7</v>
      </c>
      <c r="H10" s="64">
        <v>8</v>
      </c>
      <c r="I10" s="64">
        <v>9</v>
      </c>
      <c r="J10" s="64">
        <v>10</v>
      </c>
      <c r="K10" s="64">
        <v>11</v>
      </c>
      <c r="L10" s="64">
        <v>12</v>
      </c>
      <c r="M10" s="64">
        <v>13</v>
      </c>
      <c r="N10" s="56">
        <v>14</v>
      </c>
      <c r="O10" s="64">
        <v>15</v>
      </c>
      <c r="P10" s="64">
        <v>16</v>
      </c>
      <c r="Q10" s="64">
        <v>17</v>
      </c>
      <c r="R10" s="64">
        <v>18</v>
      </c>
      <c r="S10" s="64">
        <v>19</v>
      </c>
      <c r="T10" s="64">
        <v>20</v>
      </c>
      <c r="U10" s="64">
        <v>21</v>
      </c>
      <c r="V10" s="64">
        <v>22</v>
      </c>
      <c r="W10" s="64">
        <v>23</v>
      </c>
      <c r="X10" s="64">
        <v>24</v>
      </c>
      <c r="Y10" s="64">
        <v>25</v>
      </c>
      <c r="Z10" s="64">
        <v>26</v>
      </c>
      <c r="AA10" s="56">
        <v>27</v>
      </c>
      <c r="AB10" s="64">
        <v>28</v>
      </c>
      <c r="AC10" s="64">
        <v>29</v>
      </c>
      <c r="AD10" s="64">
        <v>30</v>
      </c>
      <c r="AE10" s="64">
        <v>31</v>
      </c>
      <c r="AF10" s="64">
        <v>32</v>
      </c>
      <c r="AG10" s="64">
        <v>33</v>
      </c>
      <c r="AH10" s="64">
        <v>34</v>
      </c>
      <c r="AI10" s="64">
        <v>35</v>
      </c>
      <c r="AJ10" s="64">
        <v>36</v>
      </c>
      <c r="AK10" s="64">
        <v>37</v>
      </c>
      <c r="AL10" s="64">
        <v>38</v>
      </c>
      <c r="AM10" s="64">
        <v>39</v>
      </c>
      <c r="AN10" s="56">
        <v>40</v>
      </c>
      <c r="AO10" s="64">
        <v>41</v>
      </c>
      <c r="AP10" s="64">
        <v>42</v>
      </c>
      <c r="AQ10" s="64">
        <v>43</v>
      </c>
      <c r="AR10" s="64">
        <v>44</v>
      </c>
      <c r="AS10" s="64">
        <v>45</v>
      </c>
      <c r="AT10" s="64">
        <v>46</v>
      </c>
      <c r="AU10" s="64">
        <v>47</v>
      </c>
      <c r="AV10" s="64">
        <v>48</v>
      </c>
      <c r="AW10" s="64">
        <v>49</v>
      </c>
      <c r="AX10" s="64">
        <v>50</v>
      </c>
      <c r="AY10" s="64">
        <v>51</v>
      </c>
      <c r="AZ10" s="64">
        <v>52</v>
      </c>
      <c r="BA10" s="56">
        <v>53</v>
      </c>
      <c r="BB10" s="64">
        <v>54</v>
      </c>
      <c r="BC10" s="64">
        <v>55</v>
      </c>
      <c r="BD10" s="64">
        <v>56</v>
      </c>
      <c r="BE10" s="64">
        <v>57</v>
      </c>
      <c r="BF10" s="64">
        <v>58</v>
      </c>
      <c r="BG10" s="64">
        <v>59</v>
      </c>
      <c r="BH10" s="64">
        <v>60</v>
      </c>
      <c r="BI10" s="64">
        <v>61</v>
      </c>
      <c r="BJ10" s="64">
        <v>62</v>
      </c>
      <c r="BK10" s="64">
        <v>63</v>
      </c>
      <c r="BL10" s="64">
        <v>64</v>
      </c>
      <c r="BM10" s="64">
        <v>65</v>
      </c>
      <c r="BN10" s="56">
        <v>66</v>
      </c>
      <c r="BO10" s="64">
        <v>67</v>
      </c>
      <c r="BP10" s="64">
        <v>68</v>
      </c>
      <c r="BQ10" s="64">
        <v>69</v>
      </c>
      <c r="BR10" s="64">
        <v>70</v>
      </c>
      <c r="BS10" s="64">
        <v>71</v>
      </c>
      <c r="BT10" s="64">
        <v>72</v>
      </c>
      <c r="BU10" s="64">
        <v>73</v>
      </c>
      <c r="BV10" s="64">
        <v>74</v>
      </c>
      <c r="BW10" s="64">
        <v>75</v>
      </c>
      <c r="BX10" s="64">
        <v>76</v>
      </c>
      <c r="BY10" s="64">
        <v>77</v>
      </c>
      <c r="BZ10" s="64">
        <v>78</v>
      </c>
      <c r="CA10" s="56">
        <v>79</v>
      </c>
      <c r="CB10" s="64">
        <v>80</v>
      </c>
      <c r="CC10" s="64">
        <v>81</v>
      </c>
      <c r="CD10" s="64">
        <v>82</v>
      </c>
      <c r="CE10" s="64">
        <v>83</v>
      </c>
      <c r="CF10" s="64">
        <v>84</v>
      </c>
      <c r="CG10" s="64">
        <v>85</v>
      </c>
      <c r="CH10" s="64">
        <v>86</v>
      </c>
      <c r="CI10" s="64">
        <v>87</v>
      </c>
      <c r="CJ10" s="64">
        <v>88</v>
      </c>
      <c r="CK10" s="64">
        <v>89</v>
      </c>
      <c r="CL10" s="64">
        <v>90</v>
      </c>
      <c r="CM10" s="64">
        <v>91</v>
      </c>
      <c r="CN10" s="56">
        <v>92</v>
      </c>
      <c r="CO10" s="64">
        <v>93</v>
      </c>
      <c r="CP10" s="64">
        <v>94</v>
      </c>
      <c r="CQ10" s="64">
        <v>95</v>
      </c>
      <c r="CR10" s="64">
        <v>96</v>
      </c>
      <c r="CS10" s="64">
        <v>97</v>
      </c>
      <c r="CT10" s="64">
        <v>98</v>
      </c>
      <c r="CU10" s="64">
        <v>99</v>
      </c>
      <c r="CV10" s="64">
        <v>100</v>
      </c>
      <c r="CW10" s="64">
        <v>101</v>
      </c>
      <c r="CX10" s="64">
        <v>102</v>
      </c>
      <c r="CY10" s="64">
        <v>103</v>
      </c>
      <c r="CZ10" s="64">
        <v>104</v>
      </c>
      <c r="DA10" s="56">
        <v>105</v>
      </c>
      <c r="DB10" s="64">
        <v>106</v>
      </c>
      <c r="DC10" s="64">
        <v>107</v>
      </c>
      <c r="DD10" s="64">
        <v>108</v>
      </c>
      <c r="DE10" s="64">
        <v>109</v>
      </c>
      <c r="DF10" s="64">
        <v>110</v>
      </c>
      <c r="DG10" s="64">
        <v>111</v>
      </c>
      <c r="DH10" s="64">
        <v>112</v>
      </c>
      <c r="DI10" s="64">
        <v>113</v>
      </c>
      <c r="DJ10" s="64">
        <v>114</v>
      </c>
      <c r="DK10" s="64">
        <v>115</v>
      </c>
      <c r="DL10" s="64">
        <v>116</v>
      </c>
      <c r="DM10" s="64">
        <v>117</v>
      </c>
      <c r="DN10" s="56">
        <v>118</v>
      </c>
      <c r="DO10" s="64">
        <v>119</v>
      </c>
      <c r="DP10" s="64">
        <v>120</v>
      </c>
      <c r="DQ10" s="64">
        <v>121</v>
      </c>
      <c r="DR10" s="64">
        <v>122</v>
      </c>
      <c r="DS10" s="64">
        <v>123</v>
      </c>
      <c r="DT10" s="64">
        <v>124</v>
      </c>
      <c r="DU10" s="64">
        <v>125</v>
      </c>
      <c r="DV10" s="64">
        <v>126</v>
      </c>
      <c r="DW10" s="64">
        <v>127</v>
      </c>
      <c r="DX10" s="64">
        <v>128</v>
      </c>
      <c r="DY10" s="64">
        <v>129</v>
      </c>
      <c r="DZ10" s="64">
        <v>130</v>
      </c>
      <c r="EA10" s="56">
        <v>131</v>
      </c>
      <c r="EB10" s="64">
        <v>132</v>
      </c>
      <c r="EC10" s="64">
        <v>133</v>
      </c>
      <c r="ED10" s="64">
        <v>134</v>
      </c>
      <c r="EE10" s="64">
        <v>135</v>
      </c>
      <c r="EF10" s="64">
        <v>136</v>
      </c>
      <c r="EG10" s="64">
        <v>137</v>
      </c>
      <c r="EH10" s="64">
        <v>138</v>
      </c>
      <c r="EI10" s="64">
        <v>139</v>
      </c>
      <c r="EJ10" s="64">
        <v>140</v>
      </c>
      <c r="EK10" s="64">
        <v>141</v>
      </c>
      <c r="EL10" s="64">
        <v>142</v>
      </c>
      <c r="EM10" s="64">
        <v>143</v>
      </c>
      <c r="EN10" s="56">
        <v>144</v>
      </c>
      <c r="EO10" s="64">
        <v>145</v>
      </c>
    </row>
    <row r="11" spans="1:226" s="63" customFormat="1" ht="14.25">
      <c r="A11" s="51" t="s">
        <v>3</v>
      </c>
      <c r="B11" s="4"/>
      <c r="C11" s="5"/>
      <c r="D11" s="4"/>
      <c r="E11" s="5"/>
      <c r="F11" s="4"/>
      <c r="G11" s="5"/>
      <c r="H11" s="4"/>
      <c r="I11" s="5"/>
      <c r="J11" s="4"/>
      <c r="K11" s="5"/>
      <c r="L11" s="4"/>
      <c r="M11" s="5"/>
      <c r="N11" s="4"/>
      <c r="O11" s="5"/>
      <c r="P11" s="4"/>
      <c r="Q11" s="5"/>
      <c r="R11" s="4"/>
      <c r="S11" s="5"/>
      <c r="T11" s="4"/>
      <c r="U11" s="5"/>
      <c r="V11" s="4"/>
      <c r="W11" s="5"/>
      <c r="X11" s="4"/>
      <c r="Y11" s="5"/>
      <c r="Z11" s="4"/>
      <c r="AA11" s="5"/>
      <c r="AB11" s="4"/>
      <c r="AC11" s="5"/>
      <c r="AD11" s="4"/>
      <c r="AE11" s="5"/>
      <c r="AF11" s="4"/>
      <c r="AG11" s="5"/>
      <c r="AH11" s="4"/>
      <c r="AI11" s="5"/>
      <c r="AJ11" s="4"/>
      <c r="AK11" s="5"/>
      <c r="AL11" s="4"/>
      <c r="AM11" s="5"/>
      <c r="AN11" s="4"/>
      <c r="AO11" s="5"/>
      <c r="AP11" s="4"/>
      <c r="AQ11" s="5"/>
      <c r="AR11" s="4"/>
      <c r="AS11" s="5"/>
      <c r="AT11" s="4"/>
      <c r="AU11" s="5"/>
      <c r="AV11" s="4"/>
      <c r="AW11" s="5"/>
      <c r="AX11" s="4"/>
      <c r="AY11" s="5"/>
      <c r="AZ11" s="4"/>
      <c r="BA11" s="5"/>
      <c r="BB11" s="4"/>
      <c r="BC11" s="5"/>
      <c r="BD11" s="4"/>
      <c r="BE11" s="5"/>
      <c r="BF11" s="4"/>
      <c r="BG11" s="5"/>
      <c r="BH11" s="4"/>
      <c r="BI11" s="5"/>
      <c r="BJ11" s="4"/>
      <c r="BK11" s="5"/>
      <c r="BL11" s="4"/>
      <c r="BM11" s="5"/>
      <c r="BN11" s="4"/>
      <c r="BO11" s="5"/>
      <c r="BP11" s="4"/>
      <c r="BQ11" s="5"/>
      <c r="BR11" s="4"/>
      <c r="BS11" s="5"/>
      <c r="BT11" s="4"/>
      <c r="BU11" s="5"/>
      <c r="BV11" s="4"/>
      <c r="BW11" s="5"/>
      <c r="BX11" s="4"/>
      <c r="BY11" s="5"/>
      <c r="BZ11" s="4"/>
      <c r="CA11" s="5"/>
      <c r="CB11" s="4"/>
      <c r="CC11" s="5"/>
      <c r="CD11" s="4"/>
      <c r="CE11" s="5"/>
      <c r="CF11" s="4"/>
      <c r="CG11" s="5"/>
      <c r="CH11" s="4"/>
      <c r="CI11" s="5"/>
      <c r="CJ11" s="4"/>
      <c r="CK11" s="5"/>
      <c r="CL11" s="4"/>
      <c r="CM11" s="5"/>
      <c r="CN11" s="4"/>
      <c r="CO11" s="5"/>
      <c r="CP11" s="4"/>
      <c r="CQ11" s="5"/>
      <c r="CR11" s="4"/>
      <c r="CS11" s="5"/>
      <c r="CT11" s="4"/>
      <c r="CU11" s="5"/>
      <c r="CV11" s="4"/>
      <c r="CW11" s="5"/>
      <c r="CX11" s="4"/>
      <c r="CY11" s="5"/>
      <c r="CZ11" s="4"/>
      <c r="DA11" s="5"/>
      <c r="DB11" s="4"/>
      <c r="DC11" s="5"/>
      <c r="DD11" s="4"/>
      <c r="DE11" s="5"/>
      <c r="DF11" s="4"/>
      <c r="DG11" s="5"/>
      <c r="DH11" s="4"/>
      <c r="DI11" s="5"/>
      <c r="DJ11" s="4"/>
      <c r="DK11" s="5"/>
      <c r="DL11" s="4"/>
      <c r="DM11" s="5"/>
      <c r="DN11" s="4"/>
      <c r="DO11" s="5"/>
      <c r="DP11" s="4"/>
      <c r="DQ11" s="5"/>
      <c r="DR11" s="4"/>
      <c r="DS11" s="5"/>
      <c r="DT11" s="4"/>
      <c r="DU11" s="5"/>
      <c r="DV11" s="4"/>
      <c r="DW11" s="5"/>
      <c r="DX11" s="4"/>
      <c r="DY11" s="5"/>
      <c r="DZ11" s="4"/>
      <c r="EA11" s="5"/>
      <c r="EB11" s="4"/>
      <c r="EC11" s="5"/>
      <c r="ED11" s="4"/>
      <c r="EE11" s="5"/>
      <c r="EF11" s="4"/>
      <c r="EG11" s="5"/>
      <c r="EH11" s="4"/>
      <c r="EI11" s="5"/>
      <c r="EJ11" s="4"/>
      <c r="EK11" s="5"/>
      <c r="EL11" s="4"/>
      <c r="EM11" s="5"/>
      <c r="EN11" s="4"/>
      <c r="EO11" s="5"/>
    </row>
    <row r="12" spans="1:226" s="63" customFormat="1">
      <c r="A12" s="57" t="s">
        <v>4</v>
      </c>
      <c r="B12" s="6">
        <v>24.3</v>
      </c>
      <c r="C12" s="11">
        <v>485</v>
      </c>
      <c r="D12" s="6" t="s">
        <v>5</v>
      </c>
      <c r="E12" s="11" t="s">
        <v>5</v>
      </c>
      <c r="F12" s="6">
        <v>76.25</v>
      </c>
      <c r="G12" s="11">
        <v>1524.92</v>
      </c>
      <c r="H12" s="6">
        <v>80.760000000000005</v>
      </c>
      <c r="I12" s="11">
        <v>1615.25</v>
      </c>
      <c r="J12" s="6">
        <v>58.026000000000003</v>
      </c>
      <c r="K12" s="11">
        <v>1160.527</v>
      </c>
      <c r="L12" s="6">
        <v>17.242999999999999</v>
      </c>
      <c r="M12" s="11">
        <v>381.00799999999998</v>
      </c>
      <c r="N12" s="6">
        <v>9.1</v>
      </c>
      <c r="O12" s="11">
        <v>136.1</v>
      </c>
      <c r="P12" s="6" t="s">
        <v>5</v>
      </c>
      <c r="Q12" s="11" t="s">
        <v>5</v>
      </c>
      <c r="R12" s="6">
        <v>28.93</v>
      </c>
      <c r="S12" s="11">
        <v>433.91</v>
      </c>
      <c r="T12" s="6">
        <v>5.43</v>
      </c>
      <c r="U12" s="11">
        <v>81.45</v>
      </c>
      <c r="V12" s="6">
        <v>3.024</v>
      </c>
      <c r="W12" s="11">
        <v>45.366999999999997</v>
      </c>
      <c r="X12" s="6">
        <v>1.8460000000000001</v>
      </c>
      <c r="Y12" s="11">
        <v>36.201999999999998</v>
      </c>
      <c r="Z12" s="6">
        <v>3.6</v>
      </c>
      <c r="AA12" s="11">
        <v>74.900000000000006</v>
      </c>
      <c r="AB12" s="6" t="s">
        <v>5</v>
      </c>
      <c r="AC12" s="11" t="s">
        <v>5</v>
      </c>
      <c r="AD12" s="6">
        <v>1.5</v>
      </c>
      <c r="AE12" s="11">
        <v>22.48</v>
      </c>
      <c r="AF12" s="6">
        <v>1.4</v>
      </c>
      <c r="AG12" s="11">
        <v>20.95</v>
      </c>
      <c r="AH12" s="6">
        <v>2.1880000000000002</v>
      </c>
      <c r="AI12" s="11">
        <v>93.498999999999995</v>
      </c>
      <c r="AJ12" s="6">
        <v>2.8809999999999998</v>
      </c>
      <c r="AK12" s="11">
        <v>40.113</v>
      </c>
      <c r="AL12" s="6">
        <v>33.5</v>
      </c>
      <c r="AM12" s="11">
        <v>502.1</v>
      </c>
      <c r="AN12" s="6" t="s">
        <v>5</v>
      </c>
      <c r="AO12" s="11" t="s">
        <v>5</v>
      </c>
      <c r="AP12" s="6">
        <v>80.13</v>
      </c>
      <c r="AQ12" s="11">
        <v>1202</v>
      </c>
      <c r="AR12" s="6">
        <v>74.25</v>
      </c>
      <c r="AS12" s="11">
        <v>1113.81</v>
      </c>
      <c r="AT12" s="6">
        <v>44.094999999999999</v>
      </c>
      <c r="AU12" s="11">
        <v>661.41899999999998</v>
      </c>
      <c r="AV12" s="6">
        <v>18.597999999999999</v>
      </c>
      <c r="AW12" s="11">
        <v>211.30199999999999</v>
      </c>
      <c r="AX12" s="6">
        <v>0.6</v>
      </c>
      <c r="AY12" s="11">
        <v>20.399999999999999</v>
      </c>
      <c r="AZ12" s="6" t="s">
        <v>5</v>
      </c>
      <c r="BA12" s="11" t="s">
        <v>5</v>
      </c>
      <c r="BB12" s="6">
        <v>2.35</v>
      </c>
      <c r="BC12" s="11">
        <v>82.4</v>
      </c>
      <c r="BD12" s="6">
        <v>2.9</v>
      </c>
      <c r="BE12" s="11">
        <v>29.03</v>
      </c>
      <c r="BF12" s="6">
        <v>2.3690000000000002</v>
      </c>
      <c r="BG12" s="11">
        <v>23.687000000000001</v>
      </c>
      <c r="BH12" s="6">
        <v>2.5000000000000001E-2</v>
      </c>
      <c r="BI12" s="11">
        <v>8.5000000000000006E-2</v>
      </c>
      <c r="BJ12" s="6">
        <v>87</v>
      </c>
      <c r="BK12" s="11">
        <v>1652.1</v>
      </c>
      <c r="BL12" s="6" t="s">
        <v>5</v>
      </c>
      <c r="BM12" s="11" t="s">
        <v>5</v>
      </c>
      <c r="BN12" s="6">
        <v>300.76</v>
      </c>
      <c r="BO12" s="11">
        <v>6015.1</v>
      </c>
      <c r="BP12" s="6">
        <v>260.91000000000003</v>
      </c>
      <c r="BQ12" s="11">
        <v>5218.1000000000004</v>
      </c>
      <c r="BR12" s="6">
        <v>167.72300000000001</v>
      </c>
      <c r="BS12" s="11">
        <v>3354.4659999999999</v>
      </c>
      <c r="BT12" s="6">
        <v>167.72300000000001</v>
      </c>
      <c r="BU12" s="11">
        <v>3354.4659999999999</v>
      </c>
      <c r="BV12" s="6">
        <v>38.978000000000002</v>
      </c>
      <c r="BW12" s="11">
        <v>662.62599999999998</v>
      </c>
      <c r="BX12" s="6" t="s">
        <v>5</v>
      </c>
      <c r="BY12" s="11" t="s">
        <v>5</v>
      </c>
      <c r="BZ12" s="6">
        <v>48.52</v>
      </c>
      <c r="CA12" s="11">
        <v>824.77</v>
      </c>
      <c r="CB12" s="6">
        <v>86.67</v>
      </c>
      <c r="CC12" s="11">
        <v>1560.06</v>
      </c>
      <c r="CD12" s="6">
        <v>55.808</v>
      </c>
      <c r="CE12" s="11">
        <v>1004.554</v>
      </c>
      <c r="CF12" s="6">
        <v>38.372</v>
      </c>
      <c r="CG12" s="11">
        <v>575.58000000000004</v>
      </c>
      <c r="CH12" s="6">
        <v>6.9</v>
      </c>
      <c r="CI12" s="11">
        <v>137.69999999999999</v>
      </c>
      <c r="CJ12" s="6" t="s">
        <v>5</v>
      </c>
      <c r="CK12" s="11" t="s">
        <v>5</v>
      </c>
      <c r="CL12" s="6">
        <v>4.92</v>
      </c>
      <c r="CM12" s="11">
        <v>98.38</v>
      </c>
      <c r="CN12" s="6">
        <v>9.48</v>
      </c>
      <c r="CO12" s="11">
        <v>189.6</v>
      </c>
      <c r="CP12" s="6">
        <v>2.5529999999999999</v>
      </c>
      <c r="CQ12" s="11">
        <v>51.06</v>
      </c>
      <c r="CR12" s="6">
        <v>2.6320000000000001</v>
      </c>
      <c r="CS12" s="11">
        <v>43.633000000000003</v>
      </c>
      <c r="CT12" s="6">
        <v>1.3</v>
      </c>
      <c r="CU12" s="11">
        <v>26.6</v>
      </c>
      <c r="CV12" s="6" t="s">
        <v>5</v>
      </c>
      <c r="CW12" s="11" t="s">
        <v>5</v>
      </c>
      <c r="CX12" s="6">
        <v>0.48</v>
      </c>
      <c r="CY12" s="11">
        <v>9.64</v>
      </c>
      <c r="CZ12" s="6">
        <v>0.28000000000000003</v>
      </c>
      <c r="DA12" s="11">
        <v>5.58</v>
      </c>
      <c r="DB12" s="6">
        <v>0.30099999999999999</v>
      </c>
      <c r="DC12" s="11">
        <v>6.02</v>
      </c>
      <c r="DD12" s="6">
        <v>0.78200000000000003</v>
      </c>
      <c r="DE12" s="11">
        <v>13.244</v>
      </c>
      <c r="DF12" s="6">
        <v>16.5</v>
      </c>
      <c r="DG12" s="11">
        <v>329.5</v>
      </c>
      <c r="DH12" s="6" t="s">
        <v>5</v>
      </c>
      <c r="DI12" s="11" t="s">
        <v>5</v>
      </c>
      <c r="DJ12" s="6">
        <v>3.09</v>
      </c>
      <c r="DK12" s="11">
        <v>61.8</v>
      </c>
      <c r="DL12" s="6" t="s">
        <v>5</v>
      </c>
      <c r="DM12" s="11" t="s">
        <v>5</v>
      </c>
      <c r="DN12" s="6">
        <v>18.260999999999999</v>
      </c>
      <c r="DO12" s="11">
        <v>365.21199999999999</v>
      </c>
      <c r="DP12" s="6">
        <v>16.977</v>
      </c>
      <c r="DQ12" s="11">
        <v>258.40600000000001</v>
      </c>
      <c r="DR12" s="6">
        <v>109.7</v>
      </c>
      <c r="DS12" s="11">
        <v>1399.1</v>
      </c>
      <c r="DT12" s="6" t="s">
        <v>5</v>
      </c>
      <c r="DU12" s="11" t="s">
        <v>5</v>
      </c>
      <c r="DV12" s="6">
        <v>114.05</v>
      </c>
      <c r="DW12" s="11">
        <v>1749.87</v>
      </c>
      <c r="DX12" s="6">
        <v>164</v>
      </c>
      <c r="DY12" s="11">
        <v>2270.8200000000002</v>
      </c>
      <c r="DZ12" s="6">
        <v>85.295000000000016</v>
      </c>
      <c r="EA12" s="11">
        <v>1383.951</v>
      </c>
      <c r="EB12" s="6">
        <v>87.782000000000039</v>
      </c>
      <c r="EC12" s="11">
        <v>1531.5630000000001</v>
      </c>
      <c r="ED12" s="67">
        <v>331.27800000000002</v>
      </c>
      <c r="EE12" s="68">
        <v>5426.2259999999997</v>
      </c>
      <c r="EF12" s="67">
        <f t="shared" ref="EF12:EF35" si="0">SUM(D12,P12,AB12,AN12,AZ12,BL12,BX12,CJ12,CV12,DH12,DT12)</f>
        <v>0</v>
      </c>
      <c r="EG12" s="68">
        <f t="shared" ref="EG12:EG35" si="1">SUM(E12,Q12,AC12,AO12,BA12,BM12,BY12,CK12,CW12,DI12,DU12)</f>
        <v>0</v>
      </c>
      <c r="EH12" s="67">
        <f t="shared" ref="EH12:EH35" si="2">SUM(F12,R12,AD12,AP12,BB12,BN12,BZ12,CL12,CX12,DJ12,DV12)</f>
        <v>660.9799999999999</v>
      </c>
      <c r="EI12" s="68">
        <v>98.38</v>
      </c>
      <c r="EJ12" s="67">
        <v>686.08</v>
      </c>
      <c r="EK12" s="68">
        <v>12104.65</v>
      </c>
      <c r="EL12" s="67">
        <v>439.64299999999997</v>
      </c>
      <c r="EM12" s="68">
        <v>8149.7619999999997</v>
      </c>
      <c r="EN12" s="67">
        <v>354.86100000000005</v>
      </c>
      <c r="EO12" s="68">
        <v>6445.6019999999999</v>
      </c>
    </row>
    <row r="13" spans="1:226" s="63" customFormat="1">
      <c r="A13" s="57" t="s">
        <v>28</v>
      </c>
      <c r="B13" s="8" t="s">
        <v>5</v>
      </c>
      <c r="C13" s="9" t="s">
        <v>5</v>
      </c>
      <c r="D13" s="8" t="s">
        <v>5</v>
      </c>
      <c r="E13" s="9" t="s">
        <v>5</v>
      </c>
      <c r="F13" s="8"/>
      <c r="G13" s="9" t="s">
        <v>5</v>
      </c>
      <c r="H13" s="8" t="s">
        <v>5</v>
      </c>
      <c r="I13" s="9" t="s">
        <v>5</v>
      </c>
      <c r="J13" s="8"/>
      <c r="K13" s="9"/>
      <c r="L13" s="8"/>
      <c r="M13" s="9"/>
      <c r="N13" s="8" t="s">
        <v>5</v>
      </c>
      <c r="O13" s="9" t="s">
        <v>5</v>
      </c>
      <c r="P13" s="8" t="s">
        <v>5</v>
      </c>
      <c r="Q13" s="9" t="s">
        <v>5</v>
      </c>
      <c r="R13" s="8"/>
      <c r="S13" s="9" t="s">
        <v>5</v>
      </c>
      <c r="T13" s="8">
        <v>0.45</v>
      </c>
      <c r="U13" s="9">
        <v>11.55</v>
      </c>
      <c r="V13" s="8">
        <v>0.4</v>
      </c>
      <c r="W13" s="9">
        <v>11</v>
      </c>
      <c r="X13" s="8">
        <v>0.5</v>
      </c>
      <c r="Y13" s="9">
        <v>12</v>
      </c>
      <c r="Z13" s="8" t="s">
        <v>5</v>
      </c>
      <c r="AA13" s="9" t="s">
        <v>5</v>
      </c>
      <c r="AB13" s="8" t="s">
        <v>5</v>
      </c>
      <c r="AC13" s="9" t="s">
        <v>5</v>
      </c>
      <c r="AD13" s="8" t="s">
        <v>5</v>
      </c>
      <c r="AE13" s="9" t="s">
        <v>5</v>
      </c>
      <c r="AF13" s="8">
        <v>0.32</v>
      </c>
      <c r="AG13" s="9">
        <v>7.36</v>
      </c>
      <c r="AH13" s="8">
        <v>0.25</v>
      </c>
      <c r="AI13" s="9">
        <v>5.75</v>
      </c>
      <c r="AJ13" s="8">
        <v>0.3</v>
      </c>
      <c r="AK13" s="9">
        <v>10</v>
      </c>
      <c r="AL13" s="8" t="s">
        <v>5</v>
      </c>
      <c r="AM13" s="9" t="s">
        <v>5</v>
      </c>
      <c r="AN13" s="8" t="s">
        <v>5</v>
      </c>
      <c r="AO13" s="9" t="s">
        <v>5</v>
      </c>
      <c r="AP13" s="8" t="s">
        <v>5</v>
      </c>
      <c r="AQ13" s="9" t="s">
        <v>5</v>
      </c>
      <c r="AR13" s="8" t="s">
        <v>5</v>
      </c>
      <c r="AS13" s="9" t="s">
        <v>5</v>
      </c>
      <c r="AT13" s="8"/>
      <c r="AU13" s="9"/>
      <c r="AV13" s="8"/>
      <c r="AW13" s="9"/>
      <c r="AX13" s="8" t="s">
        <v>5</v>
      </c>
      <c r="AY13" s="9" t="s">
        <v>5</v>
      </c>
      <c r="AZ13" s="8" t="s">
        <v>5</v>
      </c>
      <c r="BA13" s="9" t="s">
        <v>5</v>
      </c>
      <c r="BB13" s="8"/>
      <c r="BC13" s="9" t="s">
        <v>5</v>
      </c>
      <c r="BD13" s="8" t="s">
        <v>5</v>
      </c>
      <c r="BE13" s="9" t="s">
        <v>5</v>
      </c>
      <c r="BF13" s="8"/>
      <c r="BG13" s="9"/>
      <c r="BH13" s="8"/>
      <c r="BI13" s="9"/>
      <c r="BJ13" s="8" t="s">
        <v>5</v>
      </c>
      <c r="BK13" s="9" t="s">
        <v>5</v>
      </c>
      <c r="BL13" s="8" t="s">
        <v>5</v>
      </c>
      <c r="BM13" s="9" t="s">
        <v>5</v>
      </c>
      <c r="BN13" s="8" t="s">
        <v>5</v>
      </c>
      <c r="BO13" s="9"/>
      <c r="BP13" s="8">
        <v>0.55000000000000004</v>
      </c>
      <c r="BQ13" s="9">
        <v>14.85</v>
      </c>
      <c r="BR13" s="8">
        <v>0.5</v>
      </c>
      <c r="BS13" s="9">
        <v>13.5</v>
      </c>
      <c r="BT13" s="8">
        <v>0.5</v>
      </c>
      <c r="BU13" s="9">
        <v>14</v>
      </c>
      <c r="BV13" s="8" t="s">
        <v>5</v>
      </c>
      <c r="BW13" s="9" t="s">
        <v>5</v>
      </c>
      <c r="BX13" s="8" t="s">
        <v>5</v>
      </c>
      <c r="BY13" s="9" t="s">
        <v>5</v>
      </c>
      <c r="BZ13" s="8" t="s">
        <v>5</v>
      </c>
      <c r="CA13" s="9"/>
      <c r="CB13" s="8" t="s">
        <v>5</v>
      </c>
      <c r="CC13" s="9" t="s">
        <v>5</v>
      </c>
      <c r="CD13" s="8"/>
      <c r="CE13" s="9"/>
      <c r="CF13" s="8"/>
      <c r="CG13" s="9"/>
      <c r="CH13" s="8">
        <v>4</v>
      </c>
      <c r="CI13" s="9">
        <v>31.7</v>
      </c>
      <c r="CJ13" s="8" t="s">
        <v>5</v>
      </c>
      <c r="CK13" s="9" t="s">
        <v>5</v>
      </c>
      <c r="CL13" s="8">
        <v>4.5999999999999996</v>
      </c>
      <c r="CM13" s="9">
        <v>40</v>
      </c>
      <c r="CN13" s="8" t="s">
        <v>5</v>
      </c>
      <c r="CO13" s="9" t="s">
        <v>5</v>
      </c>
      <c r="CP13" s="8"/>
      <c r="CQ13" s="9"/>
      <c r="CR13" s="8"/>
      <c r="CS13" s="9"/>
      <c r="CT13" s="8" t="s">
        <v>5</v>
      </c>
      <c r="CU13" s="9" t="s">
        <v>5</v>
      </c>
      <c r="CV13" s="8" t="s">
        <v>5</v>
      </c>
      <c r="CW13" s="9" t="s">
        <v>5</v>
      </c>
      <c r="CX13" s="8" t="s">
        <v>5</v>
      </c>
      <c r="CY13" s="9" t="s">
        <v>5</v>
      </c>
      <c r="CZ13" s="8" t="s">
        <v>5</v>
      </c>
      <c r="DA13" s="9" t="s">
        <v>5</v>
      </c>
      <c r="DB13" s="8"/>
      <c r="DC13" s="9"/>
      <c r="DD13" s="8"/>
      <c r="DE13" s="9"/>
      <c r="DF13" s="8" t="s">
        <v>5</v>
      </c>
      <c r="DG13" s="9" t="s">
        <v>5</v>
      </c>
      <c r="DH13" s="8" t="s">
        <v>5</v>
      </c>
      <c r="DI13" s="9" t="s">
        <v>5</v>
      </c>
      <c r="DJ13" s="8" t="s">
        <v>5</v>
      </c>
      <c r="DK13" s="9" t="s">
        <v>5</v>
      </c>
      <c r="DL13" s="8" t="s">
        <v>5</v>
      </c>
      <c r="DM13" s="9" t="s">
        <v>5</v>
      </c>
      <c r="DN13" s="8"/>
      <c r="DO13" s="9"/>
      <c r="DP13" s="8"/>
      <c r="DQ13" s="9"/>
      <c r="DR13" s="8">
        <v>0.2</v>
      </c>
      <c r="DS13" s="9">
        <v>6.8</v>
      </c>
      <c r="DT13" s="8" t="s">
        <v>5</v>
      </c>
      <c r="DU13" s="9" t="s">
        <v>5</v>
      </c>
      <c r="DV13" s="8">
        <v>1.74</v>
      </c>
      <c r="DW13" s="9">
        <v>43.5</v>
      </c>
      <c r="DX13" s="8">
        <v>0.2</v>
      </c>
      <c r="DY13" s="9">
        <v>3.8</v>
      </c>
      <c r="DZ13" s="8">
        <v>0.25</v>
      </c>
      <c r="EA13" s="9">
        <v>4.75</v>
      </c>
      <c r="EB13" s="8">
        <v>0.40000000000000013</v>
      </c>
      <c r="EC13" s="9">
        <v>5</v>
      </c>
      <c r="ED13" s="69">
        <v>4.2</v>
      </c>
      <c r="EE13" s="70">
        <v>38.5</v>
      </c>
      <c r="EF13" s="69">
        <f t="shared" si="0"/>
        <v>0</v>
      </c>
      <c r="EG13" s="70">
        <f t="shared" si="1"/>
        <v>0</v>
      </c>
      <c r="EH13" s="69">
        <f t="shared" si="2"/>
        <v>6.34</v>
      </c>
      <c r="EI13" s="70">
        <v>40</v>
      </c>
      <c r="EJ13" s="69">
        <v>1.52</v>
      </c>
      <c r="EK13" s="70">
        <v>37.56</v>
      </c>
      <c r="EL13" s="69">
        <v>1.4</v>
      </c>
      <c r="EM13" s="70">
        <v>35</v>
      </c>
      <c r="EN13" s="69">
        <v>1.7000000000000002</v>
      </c>
      <c r="EO13" s="70">
        <v>41</v>
      </c>
    </row>
    <row r="14" spans="1:226" s="63" customFormat="1">
      <c r="A14" s="57" t="s">
        <v>29</v>
      </c>
      <c r="B14" s="6">
        <v>15.9</v>
      </c>
      <c r="C14" s="11">
        <v>253</v>
      </c>
      <c r="D14" s="6" t="s">
        <v>5</v>
      </c>
      <c r="E14" s="11" t="s">
        <v>5</v>
      </c>
      <c r="F14" s="6">
        <v>16.48</v>
      </c>
      <c r="G14" s="11">
        <v>260.05</v>
      </c>
      <c r="H14" s="6">
        <v>16.809999999999999</v>
      </c>
      <c r="I14" s="11">
        <v>267.94</v>
      </c>
      <c r="J14" s="6">
        <v>16.977</v>
      </c>
      <c r="K14" s="11">
        <v>270.69799999999998</v>
      </c>
      <c r="L14" s="6">
        <v>17.315999999999999</v>
      </c>
      <c r="M14" s="11">
        <v>286.40600000000001</v>
      </c>
      <c r="N14" s="6">
        <v>29.8</v>
      </c>
      <c r="O14" s="11">
        <v>614.20000000000005</v>
      </c>
      <c r="P14" s="6" t="s">
        <v>5</v>
      </c>
      <c r="Q14" s="11" t="s">
        <v>5</v>
      </c>
      <c r="R14" s="6">
        <v>30.95</v>
      </c>
      <c r="S14" s="11">
        <v>641.45000000000005</v>
      </c>
      <c r="T14" s="6">
        <v>31.57</v>
      </c>
      <c r="U14" s="11">
        <v>652.66999999999996</v>
      </c>
      <c r="V14" s="6">
        <v>31.684999999999999</v>
      </c>
      <c r="W14" s="11">
        <v>656.67100000000005</v>
      </c>
      <c r="X14" s="6">
        <v>30.318000000000001</v>
      </c>
      <c r="Y14" s="11">
        <v>873.34500000000003</v>
      </c>
      <c r="Z14" s="6">
        <v>20.5</v>
      </c>
      <c r="AA14" s="11">
        <v>351.3</v>
      </c>
      <c r="AB14" s="6" t="s">
        <v>5</v>
      </c>
      <c r="AC14" s="11" t="s">
        <v>5</v>
      </c>
      <c r="AD14" s="6">
        <v>21.28</v>
      </c>
      <c r="AE14" s="11">
        <v>337.35</v>
      </c>
      <c r="AF14" s="6">
        <v>21.71</v>
      </c>
      <c r="AG14" s="11">
        <v>449.25</v>
      </c>
      <c r="AH14" s="6">
        <v>21.71</v>
      </c>
      <c r="AI14" s="11">
        <v>337.59</v>
      </c>
      <c r="AJ14" s="6">
        <v>22.143999999999998</v>
      </c>
      <c r="AK14" s="11">
        <v>466.37200000000001</v>
      </c>
      <c r="AL14" s="6">
        <v>10.9</v>
      </c>
      <c r="AM14" s="11">
        <v>149.69999999999999</v>
      </c>
      <c r="AN14" s="6" t="s">
        <v>5</v>
      </c>
      <c r="AO14" s="11" t="s">
        <v>5</v>
      </c>
      <c r="AP14" s="6">
        <v>11.29</v>
      </c>
      <c r="AQ14" s="11">
        <v>154.38999999999999</v>
      </c>
      <c r="AR14" s="6">
        <v>11.52</v>
      </c>
      <c r="AS14" s="11">
        <v>169.11</v>
      </c>
      <c r="AT14" s="6">
        <v>11.635</v>
      </c>
      <c r="AU14" s="11">
        <v>170.976</v>
      </c>
      <c r="AV14" s="6">
        <v>11.867000000000001</v>
      </c>
      <c r="AW14" s="11">
        <v>185.71799999999999</v>
      </c>
      <c r="AX14" s="6">
        <v>21.2</v>
      </c>
      <c r="AY14" s="11">
        <v>13.2</v>
      </c>
      <c r="AZ14" s="6" t="s">
        <v>5</v>
      </c>
      <c r="BA14" s="11" t="s">
        <v>5</v>
      </c>
      <c r="BB14" s="6">
        <v>22.85</v>
      </c>
      <c r="BC14" s="11">
        <v>18.62</v>
      </c>
      <c r="BD14" s="6">
        <v>21.57</v>
      </c>
      <c r="BE14" s="11">
        <v>16.29</v>
      </c>
      <c r="BF14" s="6">
        <v>31.245999999999999</v>
      </c>
      <c r="BG14" s="11">
        <v>26.509</v>
      </c>
      <c r="BH14" s="6">
        <v>31.870999999999999</v>
      </c>
      <c r="BI14" s="11">
        <v>27.632000000000001</v>
      </c>
      <c r="BJ14" s="6">
        <v>16.3</v>
      </c>
      <c r="BK14" s="11">
        <v>379.5</v>
      </c>
      <c r="BL14" s="6" t="s">
        <v>5</v>
      </c>
      <c r="BM14" s="11" t="s">
        <v>5</v>
      </c>
      <c r="BN14" s="6">
        <v>16.95</v>
      </c>
      <c r="BO14" s="11">
        <v>397.74</v>
      </c>
      <c r="BP14" s="6">
        <v>17.29</v>
      </c>
      <c r="BQ14" s="11">
        <v>402.49</v>
      </c>
      <c r="BR14" s="6">
        <v>17.466000000000001</v>
      </c>
      <c r="BS14" s="11">
        <v>408.35500000000002</v>
      </c>
      <c r="BT14" s="6">
        <v>17.815000000000001</v>
      </c>
      <c r="BU14" s="11">
        <v>518.02800000000002</v>
      </c>
      <c r="BV14" s="6">
        <v>7</v>
      </c>
      <c r="BW14" s="11">
        <v>19.3</v>
      </c>
      <c r="BX14" s="6" t="s">
        <v>5</v>
      </c>
      <c r="BY14" s="11" t="s">
        <v>5</v>
      </c>
      <c r="BZ14" s="6">
        <v>8.1199999999999992</v>
      </c>
      <c r="CA14" s="11">
        <v>23.97</v>
      </c>
      <c r="CB14" s="6">
        <v>8.5299999999999994</v>
      </c>
      <c r="CC14" s="11">
        <v>30.9</v>
      </c>
      <c r="CD14" s="6">
        <v>7.4359999999999999</v>
      </c>
      <c r="CE14" s="11">
        <v>28.812000000000001</v>
      </c>
      <c r="CF14" s="6">
        <v>8.6959999999999997</v>
      </c>
      <c r="CG14" s="11">
        <v>33.61</v>
      </c>
      <c r="CH14" s="6">
        <v>86.6</v>
      </c>
      <c r="CI14" s="11">
        <v>589.70000000000005</v>
      </c>
      <c r="CJ14" s="6" t="s">
        <v>5</v>
      </c>
      <c r="CK14" s="11" t="s">
        <v>5</v>
      </c>
      <c r="CL14" s="6">
        <v>89.38</v>
      </c>
      <c r="CM14" s="11">
        <v>783.4</v>
      </c>
      <c r="CN14" s="6">
        <v>99.77</v>
      </c>
      <c r="CO14" s="11">
        <v>975.27</v>
      </c>
      <c r="CP14" s="6">
        <v>97.956000000000003</v>
      </c>
      <c r="CQ14" s="11">
        <v>700.14400000000001</v>
      </c>
      <c r="CR14" s="6">
        <v>99.177000000000007</v>
      </c>
      <c r="CS14" s="11">
        <v>1706.0429999999999</v>
      </c>
      <c r="CT14" s="6">
        <v>8.9</v>
      </c>
      <c r="CU14" s="11">
        <v>34.299999999999997</v>
      </c>
      <c r="CV14" s="6" t="s">
        <v>5</v>
      </c>
      <c r="CW14" s="11" t="s">
        <v>5</v>
      </c>
      <c r="CX14" s="6">
        <v>9.25</v>
      </c>
      <c r="CY14" s="11">
        <v>36.39</v>
      </c>
      <c r="CZ14" s="6">
        <v>9.6199999999999992</v>
      </c>
      <c r="DA14" s="11">
        <v>40.97</v>
      </c>
      <c r="DB14" s="6">
        <v>6.0460000000000003</v>
      </c>
      <c r="DC14" s="11">
        <v>30.513000000000002</v>
      </c>
      <c r="DD14" s="6">
        <v>9.8109999999999999</v>
      </c>
      <c r="DE14" s="11">
        <v>51.704000000000001</v>
      </c>
      <c r="DF14" s="6">
        <v>3.6</v>
      </c>
      <c r="DG14" s="11">
        <v>20.8</v>
      </c>
      <c r="DH14" s="6" t="s">
        <v>5</v>
      </c>
      <c r="DI14" s="11" t="s">
        <v>5</v>
      </c>
      <c r="DJ14" s="6">
        <v>4.26</v>
      </c>
      <c r="DK14" s="11">
        <v>33.5</v>
      </c>
      <c r="DL14" s="6" t="s">
        <v>5</v>
      </c>
      <c r="DM14" s="11" t="s">
        <v>5</v>
      </c>
      <c r="DN14" s="6">
        <v>3.1280000000000001</v>
      </c>
      <c r="DO14" s="11">
        <v>27.641999999999999</v>
      </c>
      <c r="DP14" s="6">
        <v>3.3010000000000002</v>
      </c>
      <c r="DQ14" s="11">
        <v>40.012</v>
      </c>
      <c r="DR14" s="6">
        <v>34.700000000000003</v>
      </c>
      <c r="DS14" s="11">
        <v>2144.8000000000002</v>
      </c>
      <c r="DT14" s="6" t="s">
        <v>5</v>
      </c>
      <c r="DU14" s="11" t="s">
        <v>5</v>
      </c>
      <c r="DV14" s="6">
        <v>35.18</v>
      </c>
      <c r="DW14" s="11">
        <v>358.7</v>
      </c>
      <c r="DX14" s="6">
        <v>40.36</v>
      </c>
      <c r="DY14" s="11">
        <v>410.18</v>
      </c>
      <c r="DZ14" s="6">
        <v>36.115000000000009</v>
      </c>
      <c r="EA14" s="11">
        <v>373.99400000000014</v>
      </c>
      <c r="EB14" s="6">
        <v>43.91</v>
      </c>
      <c r="EC14" s="11">
        <v>563.26399999999921</v>
      </c>
      <c r="ED14" s="67">
        <v>255.2</v>
      </c>
      <c r="EE14" s="68">
        <v>4569.8999999999996</v>
      </c>
      <c r="EF14" s="67">
        <f t="shared" si="0"/>
        <v>0</v>
      </c>
      <c r="EG14" s="68">
        <f t="shared" si="1"/>
        <v>0</v>
      </c>
      <c r="EH14" s="67">
        <f t="shared" si="2"/>
        <v>265.99</v>
      </c>
      <c r="EI14" s="68">
        <v>783.4</v>
      </c>
      <c r="EJ14" s="67">
        <v>278.74</v>
      </c>
      <c r="EK14" s="68">
        <v>3415.07</v>
      </c>
      <c r="EL14" s="67">
        <v>281.40000000000003</v>
      </c>
      <c r="EM14" s="68">
        <v>3031.9039999999995</v>
      </c>
      <c r="EN14" s="67">
        <v>296.226</v>
      </c>
      <c r="EO14" s="68">
        <v>4752.1339999999991</v>
      </c>
    </row>
    <row r="15" spans="1:226" s="63" customFormat="1">
      <c r="A15" s="57" t="s">
        <v>30</v>
      </c>
      <c r="B15" s="10">
        <v>55.3</v>
      </c>
      <c r="C15" s="12">
        <v>1198.5999999999999</v>
      </c>
      <c r="D15" s="10" t="s">
        <v>5</v>
      </c>
      <c r="E15" s="12" t="s">
        <v>5</v>
      </c>
      <c r="F15" s="10">
        <v>56.11</v>
      </c>
      <c r="G15" s="12">
        <v>1271.54</v>
      </c>
      <c r="H15" s="10">
        <v>56.22</v>
      </c>
      <c r="I15" s="12">
        <v>1291.54</v>
      </c>
      <c r="J15" s="10">
        <v>57.491999999999997</v>
      </c>
      <c r="K15" s="12">
        <v>1240.4860000000001</v>
      </c>
      <c r="L15" s="10">
        <v>57.597999999999999</v>
      </c>
      <c r="M15" s="12">
        <v>1141.5709999999999</v>
      </c>
      <c r="N15" s="10">
        <v>38.700000000000003</v>
      </c>
      <c r="O15" s="12">
        <v>689.9</v>
      </c>
      <c r="P15" s="10" t="s">
        <v>5</v>
      </c>
      <c r="Q15" s="12" t="s">
        <v>5</v>
      </c>
      <c r="R15" s="10">
        <v>39.58</v>
      </c>
      <c r="S15" s="12">
        <v>734.99</v>
      </c>
      <c r="T15" s="10">
        <v>39.729999999999997</v>
      </c>
      <c r="U15" s="12">
        <v>778.55</v>
      </c>
      <c r="V15" s="10">
        <v>39.997</v>
      </c>
      <c r="W15" s="12">
        <v>734.98199999999997</v>
      </c>
      <c r="X15" s="10">
        <v>39.003</v>
      </c>
      <c r="Y15" s="12">
        <v>695.33100000000002</v>
      </c>
      <c r="Z15" s="10">
        <v>62.2</v>
      </c>
      <c r="AA15" s="12">
        <v>1080.0999999999999</v>
      </c>
      <c r="AB15" s="10" t="s">
        <v>5</v>
      </c>
      <c r="AC15" s="12" t="s">
        <v>5</v>
      </c>
      <c r="AD15" s="10">
        <v>62.95</v>
      </c>
      <c r="AE15" s="12">
        <v>1155.1199999999999</v>
      </c>
      <c r="AF15" s="10">
        <v>63.11</v>
      </c>
      <c r="AG15" s="12">
        <v>1193.73</v>
      </c>
      <c r="AH15" s="10">
        <v>65.728999999999999</v>
      </c>
      <c r="AI15" s="12">
        <v>1147.7639999999999</v>
      </c>
      <c r="AJ15" s="10">
        <v>65.701999999999998</v>
      </c>
      <c r="AK15" s="12">
        <v>1003.554</v>
      </c>
      <c r="AL15" s="10">
        <v>58.3</v>
      </c>
      <c r="AM15" s="12">
        <v>766.6</v>
      </c>
      <c r="AN15" s="10" t="s">
        <v>5</v>
      </c>
      <c r="AO15" s="12" t="s">
        <v>5</v>
      </c>
      <c r="AP15" s="10">
        <v>59</v>
      </c>
      <c r="AQ15" s="12">
        <v>825.26</v>
      </c>
      <c r="AR15" s="10">
        <v>59.24</v>
      </c>
      <c r="AS15" s="12">
        <v>854.22</v>
      </c>
      <c r="AT15" s="10">
        <v>58.076999999999998</v>
      </c>
      <c r="AU15" s="12">
        <v>783.54300000000001</v>
      </c>
      <c r="AV15" s="10">
        <v>57.706000000000003</v>
      </c>
      <c r="AW15" s="12">
        <v>762.9</v>
      </c>
      <c r="AX15" s="10">
        <v>9.3000000000000007</v>
      </c>
      <c r="AY15" s="12">
        <v>63.5</v>
      </c>
      <c r="AZ15" s="10" t="s">
        <v>5</v>
      </c>
      <c r="BA15" s="12" t="s">
        <v>5</v>
      </c>
      <c r="BB15" s="10">
        <v>9.93</v>
      </c>
      <c r="BC15" s="12">
        <v>82.14</v>
      </c>
      <c r="BD15" s="10">
        <v>10.02</v>
      </c>
      <c r="BE15" s="12">
        <v>88.71</v>
      </c>
      <c r="BF15" s="10">
        <v>10.162000000000001</v>
      </c>
      <c r="BG15" s="12">
        <v>67.152000000000001</v>
      </c>
      <c r="BH15" s="10">
        <v>10.243</v>
      </c>
      <c r="BI15" s="12">
        <v>65.846999999999994</v>
      </c>
      <c r="BJ15" s="10">
        <v>46.5</v>
      </c>
      <c r="BK15" s="12">
        <v>1043.7</v>
      </c>
      <c r="BL15" s="10" t="s">
        <v>5</v>
      </c>
      <c r="BM15" s="12" t="s">
        <v>5</v>
      </c>
      <c r="BN15" s="10">
        <v>47.18</v>
      </c>
      <c r="BO15" s="12">
        <v>1104.76</v>
      </c>
      <c r="BP15" s="10">
        <v>47.8</v>
      </c>
      <c r="BQ15" s="12">
        <v>1126.25</v>
      </c>
      <c r="BR15" s="10">
        <v>47.691000000000003</v>
      </c>
      <c r="BS15" s="12">
        <v>1061.771</v>
      </c>
      <c r="BT15" s="10">
        <v>47.731999999999999</v>
      </c>
      <c r="BU15" s="12">
        <v>1046.4349999999999</v>
      </c>
      <c r="BV15" s="10">
        <v>53</v>
      </c>
      <c r="BW15" s="12">
        <v>972</v>
      </c>
      <c r="BX15" s="10" t="s">
        <v>5</v>
      </c>
      <c r="BY15" s="12" t="s">
        <v>5</v>
      </c>
      <c r="BZ15" s="10">
        <v>53.81</v>
      </c>
      <c r="CA15" s="12">
        <v>1236.74</v>
      </c>
      <c r="CB15" s="10">
        <v>53.02</v>
      </c>
      <c r="CC15" s="12">
        <v>1107.8399999999999</v>
      </c>
      <c r="CD15" s="10">
        <v>54.32</v>
      </c>
      <c r="CE15" s="12">
        <v>1304.1600000000001</v>
      </c>
      <c r="CF15" s="10">
        <v>54.295999999999999</v>
      </c>
      <c r="CG15" s="12">
        <v>1247.3119999999999</v>
      </c>
      <c r="CH15" s="10">
        <v>313.60000000000002</v>
      </c>
      <c r="CI15" s="12">
        <v>5387.2</v>
      </c>
      <c r="CJ15" s="10" t="s">
        <v>5</v>
      </c>
      <c r="CK15" s="12" t="s">
        <v>5</v>
      </c>
      <c r="CL15" s="10">
        <v>315.17</v>
      </c>
      <c r="CM15" s="12">
        <v>6101.69</v>
      </c>
      <c r="CN15" s="10">
        <v>322.45999999999998</v>
      </c>
      <c r="CO15" s="12">
        <v>6640.55</v>
      </c>
      <c r="CP15" s="10">
        <v>318.45299999999997</v>
      </c>
      <c r="CQ15" s="12">
        <v>6536</v>
      </c>
      <c r="CR15" s="10">
        <v>318.98899999999998</v>
      </c>
      <c r="CS15" s="12">
        <v>6345.5550000000003</v>
      </c>
      <c r="CT15" s="10">
        <v>0.3</v>
      </c>
      <c r="CU15" s="12">
        <v>7</v>
      </c>
      <c r="CV15" s="10" t="s">
        <v>5</v>
      </c>
      <c r="CW15" s="12" t="s">
        <v>5</v>
      </c>
      <c r="CX15" s="10">
        <v>0.46</v>
      </c>
      <c r="CY15" s="12">
        <v>9.5399999999999991</v>
      </c>
      <c r="CZ15" s="10">
        <v>0.47</v>
      </c>
      <c r="DA15" s="12">
        <v>9.83</v>
      </c>
      <c r="DB15" s="10">
        <v>0.85</v>
      </c>
      <c r="DC15" s="12">
        <v>8.3160000000000007</v>
      </c>
      <c r="DD15" s="10">
        <v>1.03</v>
      </c>
      <c r="DE15" s="12">
        <v>8.34</v>
      </c>
      <c r="DF15" s="10" t="s">
        <v>5</v>
      </c>
      <c r="DG15" s="12" t="s">
        <v>5</v>
      </c>
      <c r="DH15" s="10" t="s">
        <v>5</v>
      </c>
      <c r="DI15" s="12" t="s">
        <v>5</v>
      </c>
      <c r="DJ15" s="10" t="s">
        <v>5</v>
      </c>
      <c r="DK15" s="12" t="s">
        <v>5</v>
      </c>
      <c r="DL15" s="10" t="s">
        <v>5</v>
      </c>
      <c r="DM15" s="12" t="s">
        <v>5</v>
      </c>
      <c r="DN15" s="10"/>
      <c r="DO15" s="12"/>
      <c r="DP15" s="10"/>
      <c r="DQ15" s="12"/>
      <c r="DR15" s="10">
        <v>198.9</v>
      </c>
      <c r="DS15" s="12">
        <v>2698.1</v>
      </c>
      <c r="DT15" s="10" t="s">
        <v>5</v>
      </c>
      <c r="DU15" s="12" t="s">
        <v>5</v>
      </c>
      <c r="DV15" s="10">
        <v>212.84</v>
      </c>
      <c r="DW15" s="12">
        <v>3030.61</v>
      </c>
      <c r="DX15" s="10">
        <v>209.74</v>
      </c>
      <c r="DY15" s="12">
        <v>3234.46</v>
      </c>
      <c r="DZ15" s="10">
        <v>157.02800000000002</v>
      </c>
      <c r="EA15" s="12">
        <v>2213.5919999999969</v>
      </c>
      <c r="EB15" s="10">
        <v>189.69699999999978</v>
      </c>
      <c r="EC15" s="12">
        <v>2150.3059999999987</v>
      </c>
      <c r="ED15" s="71">
        <v>836</v>
      </c>
      <c r="EE15" s="72">
        <v>13906.8</v>
      </c>
      <c r="EF15" s="71">
        <f t="shared" si="0"/>
        <v>0</v>
      </c>
      <c r="EG15" s="72">
        <f t="shared" si="1"/>
        <v>0</v>
      </c>
      <c r="EH15" s="71">
        <f t="shared" si="2"/>
        <v>857.03000000000009</v>
      </c>
      <c r="EI15" s="72">
        <v>6101.69</v>
      </c>
      <c r="EJ15" s="71">
        <v>861.79</v>
      </c>
      <c r="EK15" s="72">
        <v>16325.68</v>
      </c>
      <c r="EL15" s="71">
        <v>809.79900000000009</v>
      </c>
      <c r="EM15" s="72">
        <v>15097.765999999998</v>
      </c>
      <c r="EN15" s="71">
        <v>841.99599999999975</v>
      </c>
      <c r="EO15" s="72">
        <v>14467.151</v>
      </c>
    </row>
    <row r="16" spans="1:226" s="63" customFormat="1">
      <c r="A16" s="57" t="s">
        <v>46</v>
      </c>
      <c r="B16" s="6">
        <v>25.2</v>
      </c>
      <c r="C16" s="11">
        <v>374.5</v>
      </c>
      <c r="D16" s="6">
        <v>26.7</v>
      </c>
      <c r="E16" s="11">
        <v>439.5</v>
      </c>
      <c r="F16" s="6">
        <v>28.53</v>
      </c>
      <c r="G16" s="11">
        <v>502.94</v>
      </c>
      <c r="H16" s="6">
        <v>31.2</v>
      </c>
      <c r="I16" s="11">
        <v>545.69000000000005</v>
      </c>
      <c r="J16" s="6">
        <v>33.07</v>
      </c>
      <c r="K16" s="11">
        <v>585.98</v>
      </c>
      <c r="L16" s="6">
        <v>33.42</v>
      </c>
      <c r="M16" s="11">
        <v>606.71</v>
      </c>
      <c r="N16" s="6">
        <v>13.7</v>
      </c>
      <c r="O16" s="11">
        <v>227.8</v>
      </c>
      <c r="P16" s="6">
        <v>14.7</v>
      </c>
      <c r="Q16" s="11">
        <v>257.7</v>
      </c>
      <c r="R16" s="6">
        <v>15.54</v>
      </c>
      <c r="S16" s="11">
        <v>282.02</v>
      </c>
      <c r="T16" s="6">
        <v>16.55</v>
      </c>
      <c r="U16" s="11">
        <v>295.52</v>
      </c>
      <c r="V16" s="6">
        <v>18.59</v>
      </c>
      <c r="W16" s="11">
        <v>338.56</v>
      </c>
      <c r="X16" s="6">
        <v>19.309999999999999</v>
      </c>
      <c r="Y16" s="11">
        <v>356.44</v>
      </c>
      <c r="Z16" s="6">
        <v>16.094999999999999</v>
      </c>
      <c r="AA16" s="11">
        <v>268.89999999999998</v>
      </c>
      <c r="AB16" s="6">
        <v>18.399999999999999</v>
      </c>
      <c r="AC16" s="11">
        <v>306</v>
      </c>
      <c r="AD16" s="6">
        <v>18.91</v>
      </c>
      <c r="AE16" s="11">
        <v>329.98</v>
      </c>
      <c r="AF16" s="6">
        <v>19.57</v>
      </c>
      <c r="AG16" s="11">
        <v>341.99</v>
      </c>
      <c r="AH16" s="6">
        <v>21.43</v>
      </c>
      <c r="AI16" s="11">
        <v>395.77</v>
      </c>
      <c r="AJ16" s="6">
        <v>21.62</v>
      </c>
      <c r="AK16" s="11">
        <v>412.56</v>
      </c>
      <c r="AL16" s="6">
        <v>23.9</v>
      </c>
      <c r="AM16" s="11">
        <v>217.3</v>
      </c>
      <c r="AN16" s="6">
        <v>25.2</v>
      </c>
      <c r="AO16" s="11">
        <v>249.1</v>
      </c>
      <c r="AP16" s="6">
        <v>25.77</v>
      </c>
      <c r="AQ16" s="11">
        <v>252.2</v>
      </c>
      <c r="AR16" s="6">
        <v>26.47</v>
      </c>
      <c r="AS16" s="11">
        <v>269.18</v>
      </c>
      <c r="AT16" s="6">
        <v>27.8</v>
      </c>
      <c r="AU16" s="11">
        <v>430.63</v>
      </c>
      <c r="AV16" s="6">
        <v>28.78</v>
      </c>
      <c r="AW16" s="11">
        <v>325.18</v>
      </c>
      <c r="AX16" s="6">
        <v>10.6</v>
      </c>
      <c r="AY16" s="11">
        <v>96.6</v>
      </c>
      <c r="AZ16" s="6">
        <v>10.8</v>
      </c>
      <c r="BA16" s="11">
        <v>99.7</v>
      </c>
      <c r="BB16" s="6">
        <v>10.65</v>
      </c>
      <c r="BC16" s="11">
        <v>118.62</v>
      </c>
      <c r="BD16" s="6" t="s">
        <v>5</v>
      </c>
      <c r="BE16" s="11" t="s">
        <v>5</v>
      </c>
      <c r="BF16" s="6"/>
      <c r="BG16" s="11"/>
      <c r="BH16" s="6"/>
      <c r="BI16" s="11"/>
      <c r="BJ16" s="6">
        <v>41.3</v>
      </c>
      <c r="BK16" s="11">
        <v>600.6</v>
      </c>
      <c r="BL16" s="6">
        <v>42.9</v>
      </c>
      <c r="BM16" s="11">
        <v>627.9</v>
      </c>
      <c r="BN16" s="6">
        <v>44.57</v>
      </c>
      <c r="BO16" s="11">
        <v>718.54</v>
      </c>
      <c r="BP16" s="6">
        <v>47.97</v>
      </c>
      <c r="BQ16" s="11">
        <v>762.22</v>
      </c>
      <c r="BR16" s="6">
        <v>50.38</v>
      </c>
      <c r="BS16" s="11">
        <v>814.22</v>
      </c>
      <c r="BT16" s="6">
        <v>53.05</v>
      </c>
      <c r="BU16" s="11">
        <v>886.1</v>
      </c>
      <c r="BV16" s="6">
        <v>9.1</v>
      </c>
      <c r="BW16" s="11">
        <v>160.30000000000001</v>
      </c>
      <c r="BX16" s="6">
        <v>11.2</v>
      </c>
      <c r="BY16" s="11">
        <v>174.2</v>
      </c>
      <c r="BZ16" s="6">
        <v>13.94</v>
      </c>
      <c r="CA16" s="11">
        <v>222.21</v>
      </c>
      <c r="CB16" s="6">
        <v>17.95</v>
      </c>
      <c r="CC16" s="11">
        <v>269.27999999999997</v>
      </c>
      <c r="CD16" s="6">
        <v>20.079999999999998</v>
      </c>
      <c r="CE16" s="11">
        <v>309.54000000000002</v>
      </c>
      <c r="CF16" s="6">
        <v>24.13</v>
      </c>
      <c r="CG16" s="11">
        <v>369.38</v>
      </c>
      <c r="CH16" s="6">
        <v>32.6</v>
      </c>
      <c r="CI16" s="11">
        <v>449.8</v>
      </c>
      <c r="CJ16" s="6">
        <v>36.4</v>
      </c>
      <c r="CK16" s="11">
        <v>526.29999999999995</v>
      </c>
      <c r="CL16" s="6">
        <v>41.2</v>
      </c>
      <c r="CM16" s="11">
        <v>579.17999999999995</v>
      </c>
      <c r="CN16" s="6">
        <v>43.35</v>
      </c>
      <c r="CO16" s="11">
        <v>648.62</v>
      </c>
      <c r="CP16" s="6">
        <v>37.89</v>
      </c>
      <c r="CQ16" s="11">
        <v>556.4</v>
      </c>
      <c r="CR16" s="6">
        <v>38.49</v>
      </c>
      <c r="CS16" s="11">
        <v>542.77</v>
      </c>
      <c r="CT16" s="6">
        <v>3.6</v>
      </c>
      <c r="CU16" s="11">
        <v>32.4</v>
      </c>
      <c r="CV16" s="6">
        <v>3.7</v>
      </c>
      <c r="CW16" s="11">
        <v>36.700000000000003</v>
      </c>
      <c r="CX16" s="6">
        <v>3.55</v>
      </c>
      <c r="CY16" s="11">
        <v>35.61</v>
      </c>
      <c r="CZ16" s="6">
        <v>3.71</v>
      </c>
      <c r="DA16" s="11">
        <v>37.799999999999997</v>
      </c>
      <c r="DB16" s="6">
        <v>3.37</v>
      </c>
      <c r="DC16" s="11">
        <v>35.770000000000003</v>
      </c>
      <c r="DD16" s="6">
        <v>3.36</v>
      </c>
      <c r="DE16" s="11">
        <v>36.130000000000003</v>
      </c>
      <c r="DF16" s="6" t="s">
        <v>5</v>
      </c>
      <c r="DG16" s="11" t="s">
        <v>5</v>
      </c>
      <c r="DH16" s="6" t="s">
        <v>5</v>
      </c>
      <c r="DI16" s="11" t="s">
        <v>5</v>
      </c>
      <c r="DJ16" s="6" t="s">
        <v>5</v>
      </c>
      <c r="DK16" s="11" t="s">
        <v>5</v>
      </c>
      <c r="DL16" s="6" t="s">
        <v>5</v>
      </c>
      <c r="DM16" s="11" t="s">
        <v>5</v>
      </c>
      <c r="DN16" s="6"/>
      <c r="DO16" s="11"/>
      <c r="DP16" s="6"/>
      <c r="DQ16" s="11"/>
      <c r="DR16" s="6">
        <v>139.5</v>
      </c>
      <c r="DS16" s="11">
        <v>1172.9000000000001</v>
      </c>
      <c r="DT16" s="6" t="s">
        <v>5</v>
      </c>
      <c r="DU16" s="11" t="s">
        <v>5</v>
      </c>
      <c r="DV16" s="6">
        <v>148.88999999999999</v>
      </c>
      <c r="DW16" s="11">
        <v>1541.33</v>
      </c>
      <c r="DX16" s="6">
        <v>173.89</v>
      </c>
      <c r="DY16" s="11">
        <v>1823.55</v>
      </c>
      <c r="DZ16" s="6">
        <v>190.82</v>
      </c>
      <c r="EA16" s="11">
        <v>1999.0500000000002</v>
      </c>
      <c r="EB16" s="6">
        <v>196.46999999999997</v>
      </c>
      <c r="EC16" s="11">
        <v>2204.2399999999989</v>
      </c>
      <c r="ED16" s="67">
        <v>315.39499999999998</v>
      </c>
      <c r="EE16" s="68">
        <v>3601.1</v>
      </c>
      <c r="EF16" s="67">
        <f t="shared" si="0"/>
        <v>189.99999999999997</v>
      </c>
      <c r="EG16" s="68">
        <f t="shared" si="1"/>
        <v>2717.0999999999995</v>
      </c>
      <c r="EH16" s="67">
        <f t="shared" si="2"/>
        <v>351.55</v>
      </c>
      <c r="EI16" s="68">
        <v>579.17999999999995</v>
      </c>
      <c r="EJ16" s="67">
        <v>380.66</v>
      </c>
      <c r="EK16" s="68">
        <v>4993.8500000000004</v>
      </c>
      <c r="EL16" s="67">
        <v>403.43</v>
      </c>
      <c r="EM16" s="68">
        <v>5465.92</v>
      </c>
      <c r="EN16" s="67">
        <v>418.63</v>
      </c>
      <c r="EO16" s="68">
        <v>5739.5099999999993</v>
      </c>
    </row>
    <row r="17" spans="1:145" s="63" customFormat="1">
      <c r="A17" s="57" t="s">
        <v>6</v>
      </c>
      <c r="B17" s="8" t="s">
        <v>5</v>
      </c>
      <c r="C17" s="9" t="s">
        <v>5</v>
      </c>
      <c r="D17" s="8" t="s">
        <v>5</v>
      </c>
      <c r="E17" s="9" t="s">
        <v>5</v>
      </c>
      <c r="F17" s="8" t="s">
        <v>5</v>
      </c>
      <c r="G17" s="9" t="s">
        <v>5</v>
      </c>
      <c r="H17" s="8" t="s">
        <v>5</v>
      </c>
      <c r="I17" s="9" t="s">
        <v>5</v>
      </c>
      <c r="J17" s="8"/>
      <c r="K17" s="9"/>
      <c r="L17" s="8"/>
      <c r="M17" s="9"/>
      <c r="N17" s="8" t="s">
        <v>5</v>
      </c>
      <c r="O17" s="9" t="s">
        <v>5</v>
      </c>
      <c r="P17" s="8" t="s">
        <v>5</v>
      </c>
      <c r="Q17" s="9" t="s">
        <v>5</v>
      </c>
      <c r="R17" s="8" t="s">
        <v>5</v>
      </c>
      <c r="S17" s="9" t="s">
        <v>5</v>
      </c>
      <c r="T17" s="8" t="s">
        <v>5</v>
      </c>
      <c r="U17" s="9" t="s">
        <v>5</v>
      </c>
      <c r="V17" s="8"/>
      <c r="W17" s="9"/>
      <c r="X17" s="8"/>
      <c r="Y17" s="9"/>
      <c r="Z17" s="8" t="s">
        <v>5</v>
      </c>
      <c r="AA17" s="9" t="s">
        <v>5</v>
      </c>
      <c r="AB17" s="8" t="s">
        <v>5</v>
      </c>
      <c r="AC17" s="9" t="s">
        <v>5</v>
      </c>
      <c r="AD17" s="8" t="s">
        <v>5</v>
      </c>
      <c r="AE17" s="9" t="s">
        <v>5</v>
      </c>
      <c r="AF17" s="8" t="s">
        <v>5</v>
      </c>
      <c r="AG17" s="9" t="s">
        <v>5</v>
      </c>
      <c r="AH17" s="8"/>
      <c r="AI17" s="9"/>
      <c r="AJ17" s="8"/>
      <c r="AK17" s="9"/>
      <c r="AL17" s="8" t="s">
        <v>5</v>
      </c>
      <c r="AM17" s="9" t="s">
        <v>5</v>
      </c>
      <c r="AN17" s="8" t="s">
        <v>5</v>
      </c>
      <c r="AO17" s="9" t="s">
        <v>5</v>
      </c>
      <c r="AP17" s="8" t="s">
        <v>5</v>
      </c>
      <c r="AQ17" s="9" t="s">
        <v>5</v>
      </c>
      <c r="AR17" s="8" t="s">
        <v>5</v>
      </c>
      <c r="AS17" s="9" t="s">
        <v>5</v>
      </c>
      <c r="AT17" s="8"/>
      <c r="AU17" s="9"/>
      <c r="AV17" s="8"/>
      <c r="AW17" s="9"/>
      <c r="AX17" s="8" t="s">
        <v>5</v>
      </c>
      <c r="AY17" s="9" t="s">
        <v>5</v>
      </c>
      <c r="AZ17" s="8" t="s">
        <v>5</v>
      </c>
      <c r="BA17" s="9" t="s">
        <v>5</v>
      </c>
      <c r="BB17" s="8" t="s">
        <v>5</v>
      </c>
      <c r="BC17" s="9" t="s">
        <v>5</v>
      </c>
      <c r="BD17" s="8" t="s">
        <v>5</v>
      </c>
      <c r="BE17" s="9" t="s">
        <v>5</v>
      </c>
      <c r="BF17" s="8"/>
      <c r="BG17" s="9"/>
      <c r="BH17" s="8"/>
      <c r="BI17" s="9"/>
      <c r="BJ17" s="8" t="s">
        <v>5</v>
      </c>
      <c r="BK17" s="9" t="s">
        <v>5</v>
      </c>
      <c r="BL17" s="8" t="s">
        <v>5</v>
      </c>
      <c r="BM17" s="9" t="s">
        <v>5</v>
      </c>
      <c r="BN17" s="8" t="s">
        <v>5</v>
      </c>
      <c r="BO17" s="9" t="s">
        <v>5</v>
      </c>
      <c r="BP17" s="8" t="s">
        <v>5</v>
      </c>
      <c r="BQ17" s="9" t="s">
        <v>5</v>
      </c>
      <c r="BR17" s="8"/>
      <c r="BS17" s="9"/>
      <c r="BT17" s="8"/>
      <c r="BU17" s="9"/>
      <c r="BV17" s="8" t="s">
        <v>5</v>
      </c>
      <c r="BW17" s="9" t="s">
        <v>5</v>
      </c>
      <c r="BX17" s="8" t="s">
        <v>5</v>
      </c>
      <c r="BY17" s="9" t="s">
        <v>5</v>
      </c>
      <c r="BZ17" s="8" t="s">
        <v>5</v>
      </c>
      <c r="CA17" s="9"/>
      <c r="CB17" s="8" t="s">
        <v>5</v>
      </c>
      <c r="CC17" s="9" t="s">
        <v>5</v>
      </c>
      <c r="CD17" s="8"/>
      <c r="CE17" s="9"/>
      <c r="CF17" s="8"/>
      <c r="CG17" s="9"/>
      <c r="CH17" s="8" t="s">
        <v>5</v>
      </c>
      <c r="CI17" s="9" t="s">
        <v>5</v>
      </c>
      <c r="CJ17" s="8" t="s">
        <v>5</v>
      </c>
      <c r="CK17" s="9" t="s">
        <v>5</v>
      </c>
      <c r="CL17" s="8"/>
      <c r="CM17" s="9"/>
      <c r="CN17" s="8" t="s">
        <v>5</v>
      </c>
      <c r="CO17" s="9" t="s">
        <v>5</v>
      </c>
      <c r="CP17" s="8"/>
      <c r="CQ17" s="9"/>
      <c r="CR17" s="8"/>
      <c r="CS17" s="9"/>
      <c r="CT17" s="8" t="s">
        <v>5</v>
      </c>
      <c r="CU17" s="9" t="s">
        <v>5</v>
      </c>
      <c r="CV17" s="8" t="s">
        <v>5</v>
      </c>
      <c r="CW17" s="9" t="s">
        <v>5</v>
      </c>
      <c r="CX17" s="8" t="s">
        <v>5</v>
      </c>
      <c r="CY17" s="9" t="s">
        <v>5</v>
      </c>
      <c r="CZ17" s="8" t="s">
        <v>5</v>
      </c>
      <c r="DA17" s="9" t="s">
        <v>5</v>
      </c>
      <c r="DB17" s="8"/>
      <c r="DC17" s="9"/>
      <c r="DD17" s="8"/>
      <c r="DE17" s="9"/>
      <c r="DF17" s="8" t="s">
        <v>5</v>
      </c>
      <c r="DG17" s="9" t="s">
        <v>5</v>
      </c>
      <c r="DH17" s="8" t="s">
        <v>5</v>
      </c>
      <c r="DI17" s="9" t="s">
        <v>5</v>
      </c>
      <c r="DJ17" s="8" t="s">
        <v>5</v>
      </c>
      <c r="DK17" s="9" t="s">
        <v>5</v>
      </c>
      <c r="DL17" s="8" t="s">
        <v>5</v>
      </c>
      <c r="DM17" s="9" t="s">
        <v>5</v>
      </c>
      <c r="DN17" s="8"/>
      <c r="DO17" s="9"/>
      <c r="DP17" s="8"/>
      <c r="DQ17" s="9"/>
      <c r="DR17" s="8">
        <v>5.7</v>
      </c>
      <c r="DS17" s="9">
        <v>57.8</v>
      </c>
      <c r="DT17" s="8" t="s">
        <v>5</v>
      </c>
      <c r="DU17" s="9" t="s">
        <v>5</v>
      </c>
      <c r="DV17" s="8">
        <v>6.5</v>
      </c>
      <c r="DW17" s="9">
        <v>78.2</v>
      </c>
      <c r="DX17" s="8">
        <v>6.65</v>
      </c>
      <c r="DY17" s="9">
        <v>80.510000000000005</v>
      </c>
      <c r="DZ17" s="8">
        <v>7.0039999999999996</v>
      </c>
      <c r="EA17" s="9">
        <v>79.92</v>
      </c>
      <c r="EB17" s="8">
        <v>7.1879999999999997</v>
      </c>
      <c r="EC17" s="9">
        <v>82.001000000000005</v>
      </c>
      <c r="ED17" s="69">
        <v>5.7</v>
      </c>
      <c r="EE17" s="70">
        <v>57.8</v>
      </c>
      <c r="EF17" s="69">
        <f t="shared" si="0"/>
        <v>0</v>
      </c>
      <c r="EG17" s="70">
        <f t="shared" si="1"/>
        <v>0</v>
      </c>
      <c r="EH17" s="69">
        <f t="shared" si="2"/>
        <v>6.5</v>
      </c>
      <c r="EI17" s="70">
        <v>0</v>
      </c>
      <c r="EJ17" s="69">
        <v>6.65</v>
      </c>
      <c r="EK17" s="70">
        <v>80.510000000000005</v>
      </c>
      <c r="EL17" s="69">
        <v>7.0039999999999996</v>
      </c>
      <c r="EM17" s="70">
        <v>79.92</v>
      </c>
      <c r="EN17" s="69">
        <v>7.1879999999999997</v>
      </c>
      <c r="EO17" s="70">
        <v>82.001000000000005</v>
      </c>
    </row>
    <row r="18" spans="1:145" s="63" customFormat="1">
      <c r="A18" s="57" t="s">
        <v>31</v>
      </c>
      <c r="B18" s="6">
        <v>65.8</v>
      </c>
      <c r="C18" s="11">
        <v>1143.5999999999999</v>
      </c>
      <c r="D18" s="6">
        <v>72</v>
      </c>
      <c r="E18" s="11">
        <v>1236.3</v>
      </c>
      <c r="F18" s="6">
        <v>73.069999999999993</v>
      </c>
      <c r="G18" s="11">
        <v>1270.56</v>
      </c>
      <c r="H18" s="6">
        <v>76.75</v>
      </c>
      <c r="I18" s="11">
        <v>1341.05</v>
      </c>
      <c r="J18" s="6">
        <v>76.010000000000005</v>
      </c>
      <c r="K18" s="11">
        <v>1476.99</v>
      </c>
      <c r="L18" s="6">
        <v>76.010000000000005</v>
      </c>
      <c r="M18" s="11">
        <v>1476.99</v>
      </c>
      <c r="N18" s="6">
        <v>25.6</v>
      </c>
      <c r="O18" s="11">
        <v>473.8</v>
      </c>
      <c r="P18" s="6">
        <v>28.2</v>
      </c>
      <c r="Q18" s="11">
        <v>553.6</v>
      </c>
      <c r="R18" s="6">
        <v>28.21</v>
      </c>
      <c r="S18" s="11">
        <v>560.74</v>
      </c>
      <c r="T18" s="6">
        <v>30.92</v>
      </c>
      <c r="U18" s="11">
        <v>663.53</v>
      </c>
      <c r="V18" s="6">
        <v>30.35</v>
      </c>
      <c r="W18" s="11">
        <v>661.4</v>
      </c>
      <c r="X18" s="6">
        <v>30.35</v>
      </c>
      <c r="Y18" s="11">
        <v>661.4</v>
      </c>
      <c r="Z18" s="6">
        <v>19.8</v>
      </c>
      <c r="AA18" s="11">
        <v>356.7</v>
      </c>
      <c r="AB18" s="6">
        <v>21.1</v>
      </c>
      <c r="AC18" s="11">
        <v>387.4</v>
      </c>
      <c r="AD18" s="6">
        <v>21.11</v>
      </c>
      <c r="AE18" s="11">
        <v>390.21</v>
      </c>
      <c r="AF18" s="6">
        <v>28.62</v>
      </c>
      <c r="AG18" s="11">
        <v>532.28</v>
      </c>
      <c r="AH18" s="6">
        <v>27.7</v>
      </c>
      <c r="AI18" s="11">
        <v>601.48</v>
      </c>
      <c r="AJ18" s="6">
        <v>27.7</v>
      </c>
      <c r="AK18" s="11">
        <v>601.48</v>
      </c>
      <c r="AL18" s="6">
        <v>49.5</v>
      </c>
      <c r="AM18" s="11">
        <v>466.2</v>
      </c>
      <c r="AN18" s="6">
        <v>54.5</v>
      </c>
      <c r="AO18" s="11">
        <v>592.5</v>
      </c>
      <c r="AP18" s="6">
        <v>65.41</v>
      </c>
      <c r="AQ18" s="11">
        <v>717.25</v>
      </c>
      <c r="AR18" s="6">
        <v>65.66</v>
      </c>
      <c r="AS18" s="11">
        <v>723.33</v>
      </c>
      <c r="AT18" s="6">
        <v>65.989999999999995</v>
      </c>
      <c r="AU18" s="11">
        <v>759.04</v>
      </c>
      <c r="AV18" s="6">
        <v>65.989999999999995</v>
      </c>
      <c r="AW18" s="11">
        <v>759.04</v>
      </c>
      <c r="AX18" s="6" t="s">
        <v>5</v>
      </c>
      <c r="AY18" s="11" t="s">
        <v>5</v>
      </c>
      <c r="AZ18" s="6" t="s">
        <v>5</v>
      </c>
      <c r="BA18" s="11" t="s">
        <v>5</v>
      </c>
      <c r="BB18" s="6" t="s">
        <v>5</v>
      </c>
      <c r="BC18" s="11" t="s">
        <v>5</v>
      </c>
      <c r="BD18" s="6" t="s">
        <v>5</v>
      </c>
      <c r="BE18" s="11" t="s">
        <v>5</v>
      </c>
      <c r="BF18" s="6"/>
      <c r="BG18" s="11"/>
      <c r="BH18" s="6"/>
      <c r="BI18" s="11"/>
      <c r="BJ18" s="6">
        <v>33.799999999999997</v>
      </c>
      <c r="BK18" s="11">
        <v>841.3</v>
      </c>
      <c r="BL18" s="6">
        <v>38.799999999999997</v>
      </c>
      <c r="BM18" s="11">
        <v>978.4</v>
      </c>
      <c r="BN18" s="6">
        <v>42.09</v>
      </c>
      <c r="BO18" s="11">
        <v>1092.48</v>
      </c>
      <c r="BP18" s="6">
        <v>44</v>
      </c>
      <c r="BQ18" s="11">
        <v>1156.72</v>
      </c>
      <c r="BR18" s="6">
        <v>44.57</v>
      </c>
      <c r="BS18" s="11">
        <v>1259.01</v>
      </c>
      <c r="BT18" s="6">
        <v>44.57</v>
      </c>
      <c r="BU18" s="11">
        <v>1259.01</v>
      </c>
      <c r="BV18" s="6">
        <v>43.4</v>
      </c>
      <c r="BW18" s="11">
        <v>1078.5999999999999</v>
      </c>
      <c r="BX18" s="6">
        <v>62</v>
      </c>
      <c r="BY18" s="11">
        <v>1514.1</v>
      </c>
      <c r="BZ18" s="6">
        <v>61.3</v>
      </c>
      <c r="CA18" s="11">
        <v>1562.2</v>
      </c>
      <c r="CB18" s="6">
        <v>28.85</v>
      </c>
      <c r="CC18" s="11">
        <v>704.38</v>
      </c>
      <c r="CD18" s="6">
        <v>72.790000000000006</v>
      </c>
      <c r="CE18" s="11">
        <v>1851.22</v>
      </c>
      <c r="CF18" s="6">
        <v>44.3</v>
      </c>
      <c r="CG18" s="11">
        <v>1126.549</v>
      </c>
      <c r="CH18" s="6">
        <v>60.1</v>
      </c>
      <c r="CI18" s="11">
        <v>1657</v>
      </c>
      <c r="CJ18" s="6">
        <v>65.3</v>
      </c>
      <c r="CK18" s="11">
        <v>1881.8</v>
      </c>
      <c r="CL18" s="6">
        <v>80.7</v>
      </c>
      <c r="CM18" s="11">
        <v>2395.54</v>
      </c>
      <c r="CN18" s="6">
        <v>81.27</v>
      </c>
      <c r="CO18" s="11">
        <v>2499.73</v>
      </c>
      <c r="CP18" s="6">
        <v>73.64</v>
      </c>
      <c r="CQ18" s="11">
        <v>2267.38</v>
      </c>
      <c r="CR18" s="6">
        <v>98.2</v>
      </c>
      <c r="CS18" s="11">
        <v>2964.1</v>
      </c>
      <c r="CT18" s="6" t="s">
        <v>5</v>
      </c>
      <c r="CU18" s="11" t="s">
        <v>5</v>
      </c>
      <c r="CV18" s="6" t="s">
        <v>5</v>
      </c>
      <c r="CW18" s="11" t="s">
        <v>5</v>
      </c>
      <c r="CX18" s="6" t="s">
        <v>5</v>
      </c>
      <c r="CY18" s="11" t="s">
        <v>5</v>
      </c>
      <c r="CZ18" s="6" t="s">
        <v>5</v>
      </c>
      <c r="DA18" s="11" t="s">
        <v>5</v>
      </c>
      <c r="DB18" s="6"/>
      <c r="DC18" s="11"/>
      <c r="DD18" s="6"/>
      <c r="DE18" s="11"/>
      <c r="DF18" s="6" t="s">
        <v>5</v>
      </c>
      <c r="DG18" s="11" t="s">
        <v>5</v>
      </c>
      <c r="DH18" s="6" t="s">
        <v>5</v>
      </c>
      <c r="DI18" s="11" t="s">
        <v>5</v>
      </c>
      <c r="DJ18" s="6" t="s">
        <v>5</v>
      </c>
      <c r="DK18" s="11" t="s">
        <v>5</v>
      </c>
      <c r="DL18" s="6" t="s">
        <v>5</v>
      </c>
      <c r="DM18" s="11" t="s">
        <v>5</v>
      </c>
      <c r="DN18" s="6"/>
      <c r="DO18" s="11"/>
      <c r="DP18" s="6"/>
      <c r="DQ18" s="11"/>
      <c r="DR18" s="6">
        <v>108.8</v>
      </c>
      <c r="DS18" s="11">
        <v>1238.2</v>
      </c>
      <c r="DT18" s="6" t="s">
        <v>5</v>
      </c>
      <c r="DU18" s="11" t="s">
        <v>5</v>
      </c>
      <c r="DV18" s="6">
        <v>145.74</v>
      </c>
      <c r="DW18" s="11">
        <v>2060.83</v>
      </c>
      <c r="DX18" s="6">
        <v>181.57</v>
      </c>
      <c r="DY18" s="11">
        <v>2899.67</v>
      </c>
      <c r="DZ18" s="6">
        <v>191.22999999999996</v>
      </c>
      <c r="EA18" s="11">
        <v>2694.7199999999993</v>
      </c>
      <c r="EB18" s="6">
        <v>191.23000000000002</v>
      </c>
      <c r="EC18" s="11">
        <v>2694.7199999999993</v>
      </c>
      <c r="ED18" s="67">
        <v>406.8</v>
      </c>
      <c r="EE18" s="68">
        <v>7255.5</v>
      </c>
      <c r="EF18" s="67">
        <f t="shared" si="0"/>
        <v>341.90000000000003</v>
      </c>
      <c r="EG18" s="68">
        <f t="shared" si="1"/>
        <v>7144.1</v>
      </c>
      <c r="EH18" s="67">
        <f t="shared" si="2"/>
        <v>517.63</v>
      </c>
      <c r="EI18" s="68">
        <v>2395.54</v>
      </c>
      <c r="EJ18" s="67">
        <v>537.64</v>
      </c>
      <c r="EK18" s="68">
        <v>10520.69</v>
      </c>
      <c r="EL18" s="67">
        <v>582.28</v>
      </c>
      <c r="EM18" s="68">
        <v>11571.24</v>
      </c>
      <c r="EN18" s="67">
        <v>578.35</v>
      </c>
      <c r="EO18" s="68">
        <v>11543.288999999999</v>
      </c>
    </row>
    <row r="19" spans="1:145" s="63" customFormat="1">
      <c r="A19" s="57" t="s">
        <v>7</v>
      </c>
      <c r="B19" s="10">
        <v>13</v>
      </c>
      <c r="C19" s="12">
        <v>143.19999999999999</v>
      </c>
      <c r="D19" s="10">
        <v>14.6</v>
      </c>
      <c r="E19" s="12">
        <v>255.2</v>
      </c>
      <c r="F19" s="10">
        <v>17.809999999999999</v>
      </c>
      <c r="G19" s="12">
        <v>281.51</v>
      </c>
      <c r="H19" s="10">
        <v>18.29</v>
      </c>
      <c r="I19" s="12">
        <v>302.89</v>
      </c>
      <c r="J19" s="10">
        <v>19</v>
      </c>
      <c r="K19" s="12">
        <v>400.78</v>
      </c>
      <c r="L19" s="10">
        <v>18.52</v>
      </c>
      <c r="M19" s="12">
        <v>295.99</v>
      </c>
      <c r="N19" s="10">
        <v>12.2</v>
      </c>
      <c r="O19" s="12">
        <v>218.3</v>
      </c>
      <c r="P19" s="10">
        <v>13.8</v>
      </c>
      <c r="Q19" s="12">
        <v>262.39999999999998</v>
      </c>
      <c r="R19" s="10">
        <v>14.07</v>
      </c>
      <c r="S19" s="12">
        <v>269.75</v>
      </c>
      <c r="T19" s="10">
        <v>14.81</v>
      </c>
      <c r="U19" s="12">
        <v>270.37</v>
      </c>
      <c r="V19" s="10">
        <v>14.8</v>
      </c>
      <c r="W19" s="12">
        <v>241.13</v>
      </c>
      <c r="X19" s="10">
        <v>16.670000000000002</v>
      </c>
      <c r="Y19" s="12">
        <v>256.2</v>
      </c>
      <c r="Z19" s="10">
        <v>25.7</v>
      </c>
      <c r="AA19" s="12">
        <v>487.7</v>
      </c>
      <c r="AB19" s="10">
        <v>30.3</v>
      </c>
      <c r="AC19" s="12">
        <v>531.9</v>
      </c>
      <c r="AD19" s="10">
        <v>29.95</v>
      </c>
      <c r="AE19" s="12">
        <v>584.28</v>
      </c>
      <c r="AF19" s="10">
        <v>30.44</v>
      </c>
      <c r="AG19" s="12">
        <v>492.26</v>
      </c>
      <c r="AH19" s="10">
        <v>30.3</v>
      </c>
      <c r="AI19" s="12">
        <v>526.49</v>
      </c>
      <c r="AJ19" s="10">
        <v>30.23</v>
      </c>
      <c r="AK19" s="12">
        <v>475.67</v>
      </c>
      <c r="AL19" s="10">
        <v>15.9</v>
      </c>
      <c r="AM19" s="12">
        <v>118.6</v>
      </c>
      <c r="AN19" s="10">
        <v>18.2</v>
      </c>
      <c r="AO19" s="12">
        <v>145.30000000000001</v>
      </c>
      <c r="AP19" s="10">
        <v>18.760000000000002</v>
      </c>
      <c r="AQ19" s="12">
        <v>139.69</v>
      </c>
      <c r="AR19" s="10">
        <v>18.03</v>
      </c>
      <c r="AS19" s="12">
        <v>154.09</v>
      </c>
      <c r="AT19" s="10">
        <v>23.48</v>
      </c>
      <c r="AU19" s="12">
        <v>186.3</v>
      </c>
      <c r="AV19" s="10">
        <v>19.84</v>
      </c>
      <c r="AW19" s="12">
        <v>192.93</v>
      </c>
      <c r="AX19" s="10">
        <v>10.6</v>
      </c>
      <c r="AY19" s="12">
        <v>64.3</v>
      </c>
      <c r="AZ19" s="10">
        <v>12.7</v>
      </c>
      <c r="BA19" s="12">
        <v>79</v>
      </c>
      <c r="BB19" s="10">
        <v>13.81</v>
      </c>
      <c r="BC19" s="12">
        <v>91.37</v>
      </c>
      <c r="BD19" s="10">
        <v>15.08</v>
      </c>
      <c r="BE19" s="12">
        <v>107.54</v>
      </c>
      <c r="BF19" s="10">
        <v>15.4</v>
      </c>
      <c r="BG19" s="12">
        <v>108.82</v>
      </c>
      <c r="BH19" s="10">
        <v>14.7</v>
      </c>
      <c r="BI19" s="12">
        <v>104.3</v>
      </c>
      <c r="BJ19" s="10">
        <v>22.6</v>
      </c>
      <c r="BK19" s="12">
        <v>379.8</v>
      </c>
      <c r="BL19" s="10">
        <v>27.2</v>
      </c>
      <c r="BM19" s="12">
        <v>392.4</v>
      </c>
      <c r="BN19" s="10">
        <v>27.07</v>
      </c>
      <c r="BO19" s="12">
        <v>417.44</v>
      </c>
      <c r="BP19" s="10">
        <v>27.61</v>
      </c>
      <c r="BQ19" s="12">
        <v>400.81</v>
      </c>
      <c r="BR19" s="10">
        <v>29.42</v>
      </c>
      <c r="BS19" s="12">
        <v>627.28</v>
      </c>
      <c r="BT19" s="10">
        <v>27.25</v>
      </c>
      <c r="BU19" s="12">
        <v>666.56</v>
      </c>
      <c r="BV19" s="10">
        <v>18.399999999999999</v>
      </c>
      <c r="BW19" s="12">
        <v>330.3</v>
      </c>
      <c r="BX19" s="10">
        <v>22.2</v>
      </c>
      <c r="BY19" s="12">
        <v>453.9</v>
      </c>
      <c r="BZ19" s="10">
        <v>27.45</v>
      </c>
      <c r="CA19" s="12">
        <v>589.83000000000004</v>
      </c>
      <c r="CB19" s="10">
        <v>27.8</v>
      </c>
      <c r="CC19" s="12">
        <v>604.47</v>
      </c>
      <c r="CD19" s="10">
        <v>30.16</v>
      </c>
      <c r="CE19" s="12">
        <v>672.17</v>
      </c>
      <c r="CF19" s="10">
        <v>28.69</v>
      </c>
      <c r="CG19" s="12">
        <v>667.12</v>
      </c>
      <c r="CH19" s="10">
        <v>23</v>
      </c>
      <c r="CI19" s="12">
        <v>494.8</v>
      </c>
      <c r="CJ19" s="10">
        <v>26.8</v>
      </c>
      <c r="CK19" s="12">
        <v>598.20000000000005</v>
      </c>
      <c r="CL19" s="10">
        <v>27.82</v>
      </c>
      <c r="CM19" s="12">
        <v>618.85</v>
      </c>
      <c r="CN19" s="10">
        <v>29.47</v>
      </c>
      <c r="CO19" s="12">
        <v>676.02</v>
      </c>
      <c r="CP19" s="10">
        <v>29.97</v>
      </c>
      <c r="CQ19" s="12">
        <v>696.51</v>
      </c>
      <c r="CR19" s="10">
        <v>30.13</v>
      </c>
      <c r="CS19" s="12">
        <v>658.44</v>
      </c>
      <c r="CT19" s="10" t="s">
        <v>5</v>
      </c>
      <c r="CU19" s="12" t="s">
        <v>5</v>
      </c>
      <c r="CV19" s="10" t="s">
        <v>5</v>
      </c>
      <c r="CW19" s="12" t="s">
        <v>5</v>
      </c>
      <c r="CX19" s="10" t="s">
        <v>5</v>
      </c>
      <c r="CY19" s="12" t="s">
        <v>5</v>
      </c>
      <c r="CZ19" s="10" t="s">
        <v>5</v>
      </c>
      <c r="DA19" s="12" t="s">
        <v>5</v>
      </c>
      <c r="DB19" s="10"/>
      <c r="DC19" s="12"/>
      <c r="DD19" s="10"/>
      <c r="DE19" s="12"/>
      <c r="DF19" s="10" t="s">
        <v>5</v>
      </c>
      <c r="DG19" s="12" t="s">
        <v>5</v>
      </c>
      <c r="DH19" s="10" t="s">
        <v>5</v>
      </c>
      <c r="DI19" s="12" t="s">
        <v>5</v>
      </c>
      <c r="DJ19" s="10" t="s">
        <v>5</v>
      </c>
      <c r="DK19" s="12" t="s">
        <v>5</v>
      </c>
      <c r="DL19" s="10" t="s">
        <v>5</v>
      </c>
      <c r="DM19" s="12" t="s">
        <v>5</v>
      </c>
      <c r="DN19" s="10"/>
      <c r="DO19" s="12"/>
      <c r="DP19" s="10"/>
      <c r="DQ19" s="12"/>
      <c r="DR19" s="10">
        <v>159.4</v>
      </c>
      <c r="DS19" s="12">
        <v>1750</v>
      </c>
      <c r="DT19" s="10" t="s">
        <v>5</v>
      </c>
      <c r="DU19" s="12" t="s">
        <v>5</v>
      </c>
      <c r="DV19" s="10">
        <v>180.03</v>
      </c>
      <c r="DW19" s="12">
        <v>2075.6999999999998</v>
      </c>
      <c r="DX19" s="10">
        <v>178.8</v>
      </c>
      <c r="DY19" s="12">
        <v>2002.86</v>
      </c>
      <c r="DZ19" s="10">
        <v>180.64000000000004</v>
      </c>
      <c r="EA19" s="12">
        <v>2106.42</v>
      </c>
      <c r="EB19" s="10">
        <v>182.38999999999996</v>
      </c>
      <c r="EC19" s="12">
        <v>1974.3100000000004</v>
      </c>
      <c r="ED19" s="71">
        <v>300.89999999999998</v>
      </c>
      <c r="EE19" s="72">
        <v>3987</v>
      </c>
      <c r="EF19" s="71">
        <f t="shared" si="0"/>
        <v>165.8</v>
      </c>
      <c r="EG19" s="72">
        <f t="shared" si="1"/>
        <v>2718.3</v>
      </c>
      <c r="EH19" s="71">
        <f t="shared" si="2"/>
        <v>356.77</v>
      </c>
      <c r="EI19" s="72">
        <v>618.85</v>
      </c>
      <c r="EJ19" s="71">
        <v>360.33</v>
      </c>
      <c r="EK19" s="72">
        <v>5011.3100000000004</v>
      </c>
      <c r="EL19" s="71">
        <v>373.17</v>
      </c>
      <c r="EM19" s="72">
        <v>5565.9</v>
      </c>
      <c r="EN19" s="71">
        <v>368.41999999999996</v>
      </c>
      <c r="EO19" s="72">
        <v>5291.52</v>
      </c>
    </row>
    <row r="20" spans="1:145" s="63" customFormat="1">
      <c r="A20" s="57" t="s">
        <v>32</v>
      </c>
      <c r="B20" s="6">
        <v>1.1000000000000001</v>
      </c>
      <c r="C20" s="11">
        <v>20.5</v>
      </c>
      <c r="D20" s="6">
        <v>1</v>
      </c>
      <c r="E20" s="11">
        <v>25.1</v>
      </c>
      <c r="F20" s="6">
        <v>1.07</v>
      </c>
      <c r="G20" s="11">
        <v>25.56</v>
      </c>
      <c r="H20" s="6">
        <v>1.0900000000000001</v>
      </c>
      <c r="I20" s="11">
        <v>23.52</v>
      </c>
      <c r="J20" s="6">
        <v>1.1599999999999999</v>
      </c>
      <c r="K20" s="11">
        <v>26.681999999999999</v>
      </c>
      <c r="L20" s="6">
        <v>1.08</v>
      </c>
      <c r="M20" s="11">
        <v>23.52</v>
      </c>
      <c r="N20" s="6">
        <v>4.5999999999999996</v>
      </c>
      <c r="O20" s="11">
        <v>144.69999999999999</v>
      </c>
      <c r="P20" s="6">
        <v>4.5</v>
      </c>
      <c r="Q20" s="11">
        <v>144.19999999999999</v>
      </c>
      <c r="R20" s="6">
        <v>4.58</v>
      </c>
      <c r="S20" s="11">
        <v>148.85</v>
      </c>
      <c r="T20" s="6">
        <v>4.3899999999999997</v>
      </c>
      <c r="U20" s="11">
        <v>149.66999999999999</v>
      </c>
      <c r="V20" s="6">
        <v>4.5599999999999996</v>
      </c>
      <c r="W20" s="11">
        <v>153.81100000000001</v>
      </c>
      <c r="X20" s="6">
        <v>4.3899999999999997</v>
      </c>
      <c r="Y20" s="11">
        <v>149.66999999999999</v>
      </c>
      <c r="Z20" s="6">
        <v>2.9</v>
      </c>
      <c r="AA20" s="11">
        <v>56.6</v>
      </c>
      <c r="AB20" s="6">
        <v>3</v>
      </c>
      <c r="AC20" s="11">
        <v>60.7</v>
      </c>
      <c r="AD20" s="6">
        <v>3.1</v>
      </c>
      <c r="AE20" s="11">
        <v>63.24</v>
      </c>
      <c r="AF20" s="6">
        <v>4.3499999999999996</v>
      </c>
      <c r="AG20" s="11">
        <v>101.71</v>
      </c>
      <c r="AH20" s="6">
        <v>4.5259999999999998</v>
      </c>
      <c r="AI20" s="11">
        <v>100.071</v>
      </c>
      <c r="AJ20" s="6">
        <v>4.3499999999999996</v>
      </c>
      <c r="AK20" s="11">
        <v>101.71</v>
      </c>
      <c r="AL20" s="6">
        <v>2.4</v>
      </c>
      <c r="AM20" s="11">
        <v>28.1</v>
      </c>
      <c r="AN20" s="6">
        <v>2.4</v>
      </c>
      <c r="AO20" s="11">
        <v>29.6</v>
      </c>
      <c r="AP20" s="6" t="s">
        <v>5</v>
      </c>
      <c r="AQ20" s="11" t="s">
        <v>5</v>
      </c>
      <c r="AR20" s="6">
        <v>2.52</v>
      </c>
      <c r="AS20" s="11">
        <v>30.34</v>
      </c>
      <c r="AT20" s="6">
        <v>2.7559999999999998</v>
      </c>
      <c r="AU20" s="11">
        <v>34.027999999999999</v>
      </c>
      <c r="AV20" s="6">
        <v>2.52</v>
      </c>
      <c r="AW20" s="11">
        <v>30.34</v>
      </c>
      <c r="AX20" s="6">
        <v>21.7</v>
      </c>
      <c r="AY20" s="11">
        <v>237.3</v>
      </c>
      <c r="AZ20" s="6">
        <v>22.8</v>
      </c>
      <c r="BA20" s="11">
        <v>254.2</v>
      </c>
      <c r="BB20" s="6">
        <v>23.15</v>
      </c>
      <c r="BC20" s="11">
        <v>258.35000000000002</v>
      </c>
      <c r="BD20" s="6">
        <v>23.67</v>
      </c>
      <c r="BE20" s="11">
        <v>280.23</v>
      </c>
      <c r="BF20" s="6">
        <v>23.904</v>
      </c>
      <c r="BG20" s="11">
        <v>271.05700000000002</v>
      </c>
      <c r="BH20" s="6">
        <v>23.67</v>
      </c>
      <c r="BI20" s="11">
        <v>280.23</v>
      </c>
      <c r="BJ20" s="6">
        <v>10.1</v>
      </c>
      <c r="BK20" s="11">
        <v>383.8</v>
      </c>
      <c r="BL20" s="6">
        <v>9.9</v>
      </c>
      <c r="BM20" s="11">
        <v>388.4</v>
      </c>
      <c r="BN20" s="6">
        <v>10</v>
      </c>
      <c r="BO20" s="11">
        <v>400</v>
      </c>
      <c r="BP20" s="6">
        <v>9.93</v>
      </c>
      <c r="BQ20" s="11">
        <v>413.71</v>
      </c>
      <c r="BR20" s="6">
        <v>10.372999999999999</v>
      </c>
      <c r="BS20" s="11">
        <v>430.78899999999999</v>
      </c>
      <c r="BT20" s="6">
        <v>9.93</v>
      </c>
      <c r="BU20" s="11">
        <v>413.71</v>
      </c>
      <c r="BV20" s="6">
        <v>2</v>
      </c>
      <c r="BW20" s="11">
        <v>33.9</v>
      </c>
      <c r="BX20" s="6">
        <v>2.2000000000000002</v>
      </c>
      <c r="BY20" s="11">
        <v>35.9</v>
      </c>
      <c r="BZ20" s="6">
        <v>2.2000000000000002</v>
      </c>
      <c r="CA20" s="11">
        <v>36.299999999999997</v>
      </c>
      <c r="CB20" s="6">
        <v>2.27</v>
      </c>
      <c r="CC20" s="11">
        <v>39.36</v>
      </c>
      <c r="CD20" s="6">
        <v>2.3380000000000001</v>
      </c>
      <c r="CE20" s="11">
        <v>43.706000000000003</v>
      </c>
      <c r="CF20" s="6">
        <v>2.27</v>
      </c>
      <c r="CG20" s="11">
        <v>39.36</v>
      </c>
      <c r="CH20" s="6">
        <v>16</v>
      </c>
      <c r="CI20" s="11">
        <v>184.4</v>
      </c>
      <c r="CJ20" s="6">
        <v>15.3</v>
      </c>
      <c r="CK20" s="11">
        <v>206</v>
      </c>
      <c r="CL20" s="6">
        <v>16</v>
      </c>
      <c r="CM20" s="11">
        <v>206.22</v>
      </c>
      <c r="CN20" s="6">
        <v>14.43</v>
      </c>
      <c r="CO20" s="11">
        <v>180.57</v>
      </c>
      <c r="CP20" s="6">
        <v>19.199000000000002</v>
      </c>
      <c r="CQ20" s="11">
        <v>243.26300000000001</v>
      </c>
      <c r="CR20" s="6">
        <v>19.199000000000002</v>
      </c>
      <c r="CS20" s="11">
        <v>243.26300000000001</v>
      </c>
      <c r="CT20" s="6" t="s">
        <v>5</v>
      </c>
      <c r="CU20" s="11" t="s">
        <v>5</v>
      </c>
      <c r="CV20" s="6" t="s">
        <v>5</v>
      </c>
      <c r="CW20" s="11" t="s">
        <v>5</v>
      </c>
      <c r="CX20" s="6" t="s">
        <v>5</v>
      </c>
      <c r="CY20" s="11" t="s">
        <v>5</v>
      </c>
      <c r="CZ20" s="6" t="s">
        <v>5</v>
      </c>
      <c r="DA20" s="11" t="s">
        <v>5</v>
      </c>
      <c r="DB20" s="6"/>
      <c r="DC20" s="11"/>
      <c r="DD20" s="6"/>
      <c r="DE20" s="11"/>
      <c r="DF20" s="6" t="s">
        <v>5</v>
      </c>
      <c r="DG20" s="11" t="s">
        <v>5</v>
      </c>
      <c r="DH20" s="6" t="s">
        <v>5</v>
      </c>
      <c r="DI20" s="11" t="s">
        <v>5</v>
      </c>
      <c r="DJ20" s="6" t="s">
        <v>5</v>
      </c>
      <c r="DK20" s="11" t="s">
        <v>5</v>
      </c>
      <c r="DL20" s="6" t="s">
        <v>5</v>
      </c>
      <c r="DM20" s="11" t="s">
        <v>5</v>
      </c>
      <c r="DN20" s="6"/>
      <c r="DO20" s="11"/>
      <c r="DP20" s="6"/>
      <c r="DQ20" s="11"/>
      <c r="DR20" s="6">
        <v>19.100000000000001</v>
      </c>
      <c r="DS20" s="11">
        <v>301.3</v>
      </c>
      <c r="DT20" s="6" t="s">
        <v>5</v>
      </c>
      <c r="DU20" s="11" t="s">
        <v>5</v>
      </c>
      <c r="DV20" s="6">
        <v>25.58</v>
      </c>
      <c r="DW20" s="11">
        <v>422.99</v>
      </c>
      <c r="DX20" s="6">
        <v>16.82</v>
      </c>
      <c r="DY20" s="11">
        <v>302.02</v>
      </c>
      <c r="DZ20" s="6">
        <v>17.784000000000006</v>
      </c>
      <c r="EA20" s="11">
        <v>332.46799999999985</v>
      </c>
      <c r="EB20" s="6">
        <v>16.339999999999989</v>
      </c>
      <c r="EC20" s="11">
        <v>303.56500000000005</v>
      </c>
      <c r="ED20" s="67">
        <v>79.8</v>
      </c>
      <c r="EE20" s="68">
        <v>1390.7</v>
      </c>
      <c r="EF20" s="67">
        <f t="shared" si="0"/>
        <v>61.100000000000009</v>
      </c>
      <c r="EG20" s="68">
        <f t="shared" si="1"/>
        <v>1144.0999999999999</v>
      </c>
      <c r="EH20" s="67">
        <f t="shared" si="2"/>
        <v>85.68</v>
      </c>
      <c r="EI20" s="68">
        <v>206.22</v>
      </c>
      <c r="EJ20" s="67">
        <v>79.459999999999994</v>
      </c>
      <c r="EK20" s="68">
        <v>1521.13</v>
      </c>
      <c r="EL20" s="67">
        <v>86.600000000000009</v>
      </c>
      <c r="EM20" s="68">
        <v>1635.875</v>
      </c>
      <c r="EN20" s="67">
        <v>83.748999999999995</v>
      </c>
      <c r="EO20" s="68">
        <v>1585.3679999999999</v>
      </c>
    </row>
    <row r="21" spans="1:145" s="63" customFormat="1">
      <c r="A21" s="57" t="s">
        <v>8</v>
      </c>
      <c r="B21" s="10">
        <v>2.5</v>
      </c>
      <c r="C21" s="12">
        <v>40.6</v>
      </c>
      <c r="D21" s="10">
        <v>2.6</v>
      </c>
      <c r="E21" s="12">
        <v>45.3</v>
      </c>
      <c r="F21" s="10">
        <v>2.02</v>
      </c>
      <c r="G21" s="12">
        <v>45.24</v>
      </c>
      <c r="H21" s="10">
        <v>2.02</v>
      </c>
      <c r="I21" s="12">
        <v>45.24</v>
      </c>
      <c r="J21" s="10">
        <v>2.0230000000000001</v>
      </c>
      <c r="K21" s="12">
        <v>45.237000000000002</v>
      </c>
      <c r="L21" s="10">
        <v>2.0230000000000001</v>
      </c>
      <c r="M21" s="12">
        <v>45.237000000000002</v>
      </c>
      <c r="N21" s="10">
        <v>2.9</v>
      </c>
      <c r="O21" s="12">
        <v>66.7</v>
      </c>
      <c r="P21" s="10">
        <v>3.5</v>
      </c>
      <c r="Q21" s="12">
        <v>95.5</v>
      </c>
      <c r="R21" s="10">
        <v>2.4900000000000002</v>
      </c>
      <c r="S21" s="12">
        <v>73.23</v>
      </c>
      <c r="T21" s="10">
        <v>2.4900000000000002</v>
      </c>
      <c r="U21" s="12">
        <v>73.23</v>
      </c>
      <c r="V21" s="10">
        <v>2.488</v>
      </c>
      <c r="W21" s="12">
        <v>73.225999999999999</v>
      </c>
      <c r="X21" s="10">
        <v>2.488</v>
      </c>
      <c r="Y21" s="12">
        <v>73.225999999999999</v>
      </c>
      <c r="Z21" s="10">
        <v>3.8</v>
      </c>
      <c r="AA21" s="12">
        <v>111.9</v>
      </c>
      <c r="AB21" s="10">
        <v>4.5</v>
      </c>
      <c r="AC21" s="12">
        <v>134.80000000000001</v>
      </c>
      <c r="AD21" s="10">
        <v>3.25</v>
      </c>
      <c r="AE21" s="12">
        <v>85.26</v>
      </c>
      <c r="AF21" s="10">
        <v>3.25</v>
      </c>
      <c r="AG21" s="12">
        <v>85.26</v>
      </c>
      <c r="AH21" s="10">
        <v>3.254</v>
      </c>
      <c r="AI21" s="12">
        <v>85.262</v>
      </c>
      <c r="AJ21" s="10">
        <v>3.254</v>
      </c>
      <c r="AK21" s="12">
        <v>85.262</v>
      </c>
      <c r="AL21" s="10">
        <v>2.1</v>
      </c>
      <c r="AM21" s="12">
        <v>42.5</v>
      </c>
      <c r="AN21" s="10">
        <v>2.9</v>
      </c>
      <c r="AO21" s="12">
        <v>47.5</v>
      </c>
      <c r="AP21" s="10">
        <v>2.52</v>
      </c>
      <c r="AQ21" s="12">
        <v>42.99</v>
      </c>
      <c r="AR21" s="10">
        <v>2.52</v>
      </c>
      <c r="AS21" s="12">
        <v>42.99</v>
      </c>
      <c r="AT21" s="10">
        <v>2.5169999999999999</v>
      </c>
      <c r="AU21" s="12">
        <v>42.99</v>
      </c>
      <c r="AV21" s="10">
        <v>2.5169999999999999</v>
      </c>
      <c r="AW21" s="12">
        <v>42.99</v>
      </c>
      <c r="AX21" s="10">
        <v>7.6</v>
      </c>
      <c r="AY21" s="12">
        <v>69.900000000000006</v>
      </c>
      <c r="AZ21" s="10">
        <v>6.8</v>
      </c>
      <c r="BA21" s="12">
        <v>212.5</v>
      </c>
      <c r="BB21" s="10">
        <v>2.79</v>
      </c>
      <c r="BC21" s="12">
        <v>58.08</v>
      </c>
      <c r="BD21" s="10">
        <v>2.79</v>
      </c>
      <c r="BE21" s="12">
        <v>58.08</v>
      </c>
      <c r="BF21" s="10">
        <v>2.7930000000000001</v>
      </c>
      <c r="BG21" s="12">
        <v>58.081000000000003</v>
      </c>
      <c r="BH21" s="10">
        <v>2.7930000000000001</v>
      </c>
      <c r="BI21" s="12">
        <v>58.081000000000003</v>
      </c>
      <c r="BJ21" s="10">
        <v>8.3000000000000007</v>
      </c>
      <c r="BK21" s="12">
        <v>122.1</v>
      </c>
      <c r="BL21" s="10">
        <v>8.3000000000000007</v>
      </c>
      <c r="BM21" s="12">
        <v>136.6</v>
      </c>
      <c r="BN21" s="10">
        <v>3.58</v>
      </c>
      <c r="BO21" s="12">
        <v>88.09</v>
      </c>
      <c r="BP21" s="10">
        <v>3.58</v>
      </c>
      <c r="BQ21" s="12">
        <v>88.09</v>
      </c>
      <c r="BR21" s="10">
        <v>3.5760000000000001</v>
      </c>
      <c r="BS21" s="12">
        <v>88.084999999999994</v>
      </c>
      <c r="BT21" s="10">
        <v>3.5760000000000001</v>
      </c>
      <c r="BU21" s="12">
        <v>88.084999999999994</v>
      </c>
      <c r="BV21" s="10">
        <v>2.6</v>
      </c>
      <c r="BW21" s="12">
        <v>64.8</v>
      </c>
      <c r="BX21" s="10">
        <v>2.8</v>
      </c>
      <c r="BY21" s="12">
        <v>63.5</v>
      </c>
      <c r="BZ21" s="10">
        <v>2.85</v>
      </c>
      <c r="CA21" s="12">
        <v>65.27</v>
      </c>
      <c r="CB21" s="10">
        <v>2.85</v>
      </c>
      <c r="CC21" s="12">
        <v>65.27</v>
      </c>
      <c r="CD21" s="10">
        <v>2.8450000000000002</v>
      </c>
      <c r="CE21" s="12">
        <v>65.266000000000005</v>
      </c>
      <c r="CF21" s="10">
        <v>2.8450000000000002</v>
      </c>
      <c r="CG21" s="12">
        <v>65.266000000000005</v>
      </c>
      <c r="CH21" s="10">
        <v>7.5</v>
      </c>
      <c r="CI21" s="12">
        <v>110.6</v>
      </c>
      <c r="CJ21" s="10">
        <v>7.9</v>
      </c>
      <c r="CK21" s="12">
        <v>150.69999999999999</v>
      </c>
      <c r="CL21" s="10">
        <v>6.91</v>
      </c>
      <c r="CM21" s="12">
        <v>127.24</v>
      </c>
      <c r="CN21" s="10">
        <v>6.91</v>
      </c>
      <c r="CO21" s="12">
        <v>127.24</v>
      </c>
      <c r="CP21" s="10">
        <v>6.9089999999999998</v>
      </c>
      <c r="CQ21" s="12">
        <v>127.244</v>
      </c>
      <c r="CR21" s="10">
        <v>6.9089999999999998</v>
      </c>
      <c r="CS21" s="12">
        <v>127.244</v>
      </c>
      <c r="CT21" s="10" t="s">
        <v>5</v>
      </c>
      <c r="CU21" s="12" t="s">
        <v>5</v>
      </c>
      <c r="CV21" s="10" t="s">
        <v>5</v>
      </c>
      <c r="CW21" s="12" t="s">
        <v>5</v>
      </c>
      <c r="CX21" s="10" t="s">
        <v>5</v>
      </c>
      <c r="CY21" s="12" t="s">
        <v>5</v>
      </c>
      <c r="CZ21" s="10" t="s">
        <v>5</v>
      </c>
      <c r="DA21" s="12" t="s">
        <v>5</v>
      </c>
      <c r="DB21" s="10"/>
      <c r="DC21" s="12"/>
      <c r="DD21" s="10"/>
      <c r="DE21" s="12"/>
      <c r="DF21" s="10" t="s">
        <v>5</v>
      </c>
      <c r="DG21" s="12" t="s">
        <v>5</v>
      </c>
      <c r="DH21" s="10" t="s">
        <v>5</v>
      </c>
      <c r="DI21" s="12" t="s">
        <v>5</v>
      </c>
      <c r="DJ21" s="10" t="s">
        <v>5</v>
      </c>
      <c r="DK21" s="12" t="s">
        <v>5</v>
      </c>
      <c r="DL21" s="10" t="s">
        <v>5</v>
      </c>
      <c r="DM21" s="12" t="s">
        <v>5</v>
      </c>
      <c r="DN21" s="10"/>
      <c r="DO21" s="12"/>
      <c r="DP21" s="10"/>
      <c r="DQ21" s="12"/>
      <c r="DR21" s="10">
        <v>32.299999999999997</v>
      </c>
      <c r="DS21" s="12">
        <v>745.1</v>
      </c>
      <c r="DT21" s="10" t="s">
        <v>5</v>
      </c>
      <c r="DU21" s="12" t="s">
        <v>5</v>
      </c>
      <c r="DV21" s="10">
        <v>36.65</v>
      </c>
      <c r="DW21" s="12">
        <v>810.08</v>
      </c>
      <c r="DX21" s="10">
        <v>36.65</v>
      </c>
      <c r="DY21" s="12">
        <v>810.08</v>
      </c>
      <c r="DZ21" s="10">
        <v>36.651999999999987</v>
      </c>
      <c r="EA21" s="12">
        <v>810.08100000000013</v>
      </c>
      <c r="EB21" s="10">
        <v>36.651999999999987</v>
      </c>
      <c r="EC21" s="12">
        <v>810.08100000000024</v>
      </c>
      <c r="ED21" s="71">
        <v>69.8</v>
      </c>
      <c r="EE21" s="72">
        <v>1374.2</v>
      </c>
      <c r="EF21" s="71">
        <f t="shared" si="0"/>
        <v>39.300000000000004</v>
      </c>
      <c r="EG21" s="72">
        <f t="shared" si="1"/>
        <v>886.40000000000009</v>
      </c>
      <c r="EH21" s="71">
        <f t="shared" si="2"/>
        <v>63.06</v>
      </c>
      <c r="EI21" s="72">
        <v>127.24</v>
      </c>
      <c r="EJ21" s="71">
        <v>63.06</v>
      </c>
      <c r="EK21" s="72">
        <v>1395.47</v>
      </c>
      <c r="EL21" s="71">
        <v>63.056999999999988</v>
      </c>
      <c r="EM21" s="72">
        <v>1395.4720000000002</v>
      </c>
      <c r="EN21" s="71">
        <v>63.056999999999988</v>
      </c>
      <c r="EO21" s="72">
        <v>1395.4720000000002</v>
      </c>
    </row>
    <row r="22" spans="1:145" s="63" customFormat="1">
      <c r="A22" s="57" t="s">
        <v>33</v>
      </c>
      <c r="B22" s="6">
        <v>22.675000000000001</v>
      </c>
      <c r="C22" s="11">
        <v>398.3</v>
      </c>
      <c r="D22" s="6">
        <v>16.399999999999999</v>
      </c>
      <c r="E22" s="11">
        <v>212.6</v>
      </c>
      <c r="F22" s="6">
        <v>22.7</v>
      </c>
      <c r="G22" s="11">
        <v>295.04000000000002</v>
      </c>
      <c r="H22" s="6">
        <v>24.21</v>
      </c>
      <c r="I22" s="11">
        <v>297.14</v>
      </c>
      <c r="J22" s="6">
        <v>21.202000000000002</v>
      </c>
      <c r="K22" s="11">
        <v>272.45999999999998</v>
      </c>
      <c r="L22" s="6">
        <v>21.413</v>
      </c>
      <c r="M22" s="11">
        <v>275.22000000000003</v>
      </c>
      <c r="N22" s="6">
        <v>26.8</v>
      </c>
      <c r="O22" s="11">
        <v>429.3</v>
      </c>
      <c r="P22" s="6">
        <v>27</v>
      </c>
      <c r="Q22" s="11">
        <v>451.7</v>
      </c>
      <c r="R22" s="6">
        <v>28.91</v>
      </c>
      <c r="S22" s="11">
        <v>477.08</v>
      </c>
      <c r="T22" s="6">
        <v>31.14</v>
      </c>
      <c r="U22" s="11">
        <v>480.23</v>
      </c>
      <c r="V22" s="6">
        <v>30.18</v>
      </c>
      <c r="W22" s="11">
        <v>471.3</v>
      </c>
      <c r="X22" s="6">
        <v>30.5</v>
      </c>
      <c r="Y22" s="11">
        <v>475.99200000000002</v>
      </c>
      <c r="Z22" s="6">
        <v>20.6</v>
      </c>
      <c r="AA22" s="11">
        <v>329.8</v>
      </c>
      <c r="AB22" s="6">
        <v>22.2</v>
      </c>
      <c r="AC22" s="11">
        <v>355.4</v>
      </c>
      <c r="AD22" s="6">
        <v>23.66</v>
      </c>
      <c r="AE22" s="11">
        <v>378.5</v>
      </c>
      <c r="AF22" s="6">
        <v>24.72</v>
      </c>
      <c r="AG22" s="11">
        <v>381.21</v>
      </c>
      <c r="AH22" s="6">
        <v>23.126999999999999</v>
      </c>
      <c r="AI22" s="11">
        <v>364.5</v>
      </c>
      <c r="AJ22" s="6">
        <v>23.356999999999999</v>
      </c>
      <c r="AK22" s="11">
        <v>368.10300000000001</v>
      </c>
      <c r="AL22" s="6">
        <v>29</v>
      </c>
      <c r="AM22" s="11">
        <v>406</v>
      </c>
      <c r="AN22" s="6">
        <v>30</v>
      </c>
      <c r="AO22" s="11">
        <v>421.7</v>
      </c>
      <c r="AP22" s="6">
        <v>31.77</v>
      </c>
      <c r="AQ22" s="11">
        <v>444.73</v>
      </c>
      <c r="AR22" s="6">
        <v>32.520000000000003</v>
      </c>
      <c r="AS22" s="11">
        <v>447.4</v>
      </c>
      <c r="AT22" s="6">
        <v>32.526000000000003</v>
      </c>
      <c r="AU22" s="11">
        <v>447.40600000000001</v>
      </c>
      <c r="AV22" s="6">
        <v>32.869</v>
      </c>
      <c r="AW22" s="11">
        <v>452.12299999999999</v>
      </c>
      <c r="AX22" s="6">
        <v>20.528700000000001</v>
      </c>
      <c r="AY22" s="11">
        <v>287</v>
      </c>
      <c r="AZ22" s="6">
        <v>21.3</v>
      </c>
      <c r="BA22" s="11">
        <v>329.1</v>
      </c>
      <c r="BB22" s="6">
        <v>22.6</v>
      </c>
      <c r="BC22" s="11">
        <v>355.97</v>
      </c>
      <c r="BD22" s="6">
        <v>24.13</v>
      </c>
      <c r="BE22" s="11">
        <v>358.22</v>
      </c>
      <c r="BF22" s="6">
        <v>24.137</v>
      </c>
      <c r="BG22" s="11">
        <v>359.28</v>
      </c>
      <c r="BH22" s="6">
        <v>24.376000000000001</v>
      </c>
      <c r="BI22" s="11">
        <v>362.84300000000002</v>
      </c>
      <c r="BJ22" s="6">
        <v>21.8</v>
      </c>
      <c r="BK22" s="11">
        <v>436.2</v>
      </c>
      <c r="BL22" s="6">
        <v>22.3</v>
      </c>
      <c r="BM22" s="11">
        <v>401.6</v>
      </c>
      <c r="BN22" s="6">
        <v>24.16</v>
      </c>
      <c r="BO22" s="11">
        <v>247.59</v>
      </c>
      <c r="BP22" s="6">
        <v>26.36</v>
      </c>
      <c r="BQ22" s="11">
        <v>250.21</v>
      </c>
      <c r="BR22" s="6">
        <v>26.39</v>
      </c>
      <c r="BS22" s="11">
        <v>251.44</v>
      </c>
      <c r="BT22" s="6">
        <v>26.652999999999999</v>
      </c>
      <c r="BU22" s="11">
        <v>253.947</v>
      </c>
      <c r="BV22" s="6">
        <v>12</v>
      </c>
      <c r="BW22" s="11">
        <v>240</v>
      </c>
      <c r="BX22" s="6">
        <v>14.6</v>
      </c>
      <c r="BY22" s="11">
        <v>305</v>
      </c>
      <c r="BZ22" s="6">
        <v>15.7</v>
      </c>
      <c r="CA22" s="11">
        <v>318.19</v>
      </c>
      <c r="CB22" s="6">
        <v>17.21</v>
      </c>
      <c r="CC22" s="11">
        <v>322.14999999999998</v>
      </c>
      <c r="CD22" s="6">
        <v>16.22</v>
      </c>
      <c r="CE22" s="11">
        <v>320.52999999999997</v>
      </c>
      <c r="CF22" s="6">
        <v>16.391999999999999</v>
      </c>
      <c r="CG22" s="11">
        <v>322.73399999999998</v>
      </c>
      <c r="CH22" s="6">
        <v>38.200000000000003</v>
      </c>
      <c r="CI22" s="11">
        <v>573.1</v>
      </c>
      <c r="CJ22" s="6">
        <v>43.2</v>
      </c>
      <c r="CK22" s="11">
        <v>655.5</v>
      </c>
      <c r="CL22" s="6">
        <v>45.75</v>
      </c>
      <c r="CM22" s="11">
        <v>652.79</v>
      </c>
      <c r="CN22" s="6">
        <v>47.21</v>
      </c>
      <c r="CO22" s="11">
        <v>659.61</v>
      </c>
      <c r="CP22" s="6">
        <v>49.056699999999999</v>
      </c>
      <c r="CQ22" s="11">
        <v>653.12400000000002</v>
      </c>
      <c r="CR22" s="6">
        <v>49.546999999999997</v>
      </c>
      <c r="CS22" s="11">
        <v>659.649</v>
      </c>
      <c r="CT22" s="6" t="s">
        <v>5</v>
      </c>
      <c r="CU22" s="11" t="s">
        <v>5</v>
      </c>
      <c r="CV22" s="6" t="s">
        <v>5</v>
      </c>
      <c r="CW22" s="11" t="s">
        <v>5</v>
      </c>
      <c r="CX22" s="6" t="s">
        <v>5</v>
      </c>
      <c r="CY22" s="11" t="s">
        <v>5</v>
      </c>
      <c r="CZ22" s="6" t="s">
        <v>5</v>
      </c>
      <c r="DA22" s="11" t="s">
        <v>5</v>
      </c>
      <c r="DB22" s="6"/>
      <c r="DC22" s="11"/>
      <c r="DD22" s="6"/>
      <c r="DE22" s="11"/>
      <c r="DF22" s="6" t="s">
        <v>5</v>
      </c>
      <c r="DG22" s="11" t="s">
        <v>5</v>
      </c>
      <c r="DH22" s="6" t="s">
        <v>5</v>
      </c>
      <c r="DI22" s="11" t="s">
        <v>5</v>
      </c>
      <c r="DJ22" s="6" t="s">
        <v>5</v>
      </c>
      <c r="DK22" s="11" t="s">
        <v>5</v>
      </c>
      <c r="DL22" s="6" t="s">
        <v>5</v>
      </c>
      <c r="DM22" s="11" t="s">
        <v>5</v>
      </c>
      <c r="DN22" s="6"/>
      <c r="DO22" s="11"/>
      <c r="DP22" s="6"/>
      <c r="DQ22" s="11"/>
      <c r="DR22" s="6">
        <v>20.399999999999999</v>
      </c>
      <c r="DS22" s="11">
        <v>369.5</v>
      </c>
      <c r="DT22" s="6" t="s">
        <v>5</v>
      </c>
      <c r="DU22" s="11" t="s">
        <v>5</v>
      </c>
      <c r="DV22" s="6">
        <v>46.01</v>
      </c>
      <c r="DW22" s="11">
        <v>732.75</v>
      </c>
      <c r="DX22" s="6">
        <v>93.96</v>
      </c>
      <c r="DY22" s="11">
        <v>1129.2</v>
      </c>
      <c r="DZ22" s="6">
        <v>90.771000000000015</v>
      </c>
      <c r="EA22" s="11">
        <v>1098.0909999999999</v>
      </c>
      <c r="EB22" s="6">
        <v>91.564000000000078</v>
      </c>
      <c r="EC22" s="11">
        <v>1108.6639999999998</v>
      </c>
      <c r="ED22" s="67">
        <v>212.1037</v>
      </c>
      <c r="EE22" s="68">
        <v>3469.2</v>
      </c>
      <c r="EF22" s="67">
        <f t="shared" si="0"/>
        <v>197</v>
      </c>
      <c r="EG22" s="68">
        <f t="shared" si="1"/>
        <v>3132.6</v>
      </c>
      <c r="EH22" s="67">
        <f t="shared" si="2"/>
        <v>261.26</v>
      </c>
      <c r="EI22" s="68">
        <v>652.79</v>
      </c>
      <c r="EJ22" s="67">
        <v>321.45999999999998</v>
      </c>
      <c r="EK22" s="68">
        <v>4325.38</v>
      </c>
      <c r="EL22" s="67">
        <v>313.60970000000003</v>
      </c>
      <c r="EM22" s="68">
        <v>4238.1309999999994</v>
      </c>
      <c r="EN22" s="67">
        <v>316.67100000000005</v>
      </c>
      <c r="EO22" s="68">
        <v>4279.2749999999996</v>
      </c>
    </row>
    <row r="23" spans="1:145" s="63" customFormat="1">
      <c r="A23" s="57" t="s">
        <v>9</v>
      </c>
      <c r="B23" s="10">
        <v>15.7</v>
      </c>
      <c r="C23" s="12">
        <v>372.7</v>
      </c>
      <c r="D23" s="10">
        <v>14.2</v>
      </c>
      <c r="E23" s="12">
        <v>354.5</v>
      </c>
      <c r="F23" s="10">
        <v>17.100000000000001</v>
      </c>
      <c r="G23" s="12">
        <v>438.1</v>
      </c>
      <c r="H23" s="10">
        <v>16.100000000000001</v>
      </c>
      <c r="I23" s="12">
        <v>421.4</v>
      </c>
      <c r="J23" s="10">
        <v>15.83</v>
      </c>
      <c r="K23" s="12">
        <v>402.51</v>
      </c>
      <c r="L23" s="10">
        <v>16.5</v>
      </c>
      <c r="M23" s="12">
        <v>427.2</v>
      </c>
      <c r="N23" s="10">
        <v>8.9</v>
      </c>
      <c r="O23" s="12">
        <v>176.2</v>
      </c>
      <c r="P23" s="10">
        <v>9.4</v>
      </c>
      <c r="Q23" s="12">
        <v>187.2</v>
      </c>
      <c r="R23" s="10">
        <v>9.6999999999999993</v>
      </c>
      <c r="S23" s="12">
        <v>194.7</v>
      </c>
      <c r="T23" s="10">
        <v>9.6</v>
      </c>
      <c r="U23" s="12">
        <v>209.9</v>
      </c>
      <c r="V23" s="10">
        <v>10.029999999999999</v>
      </c>
      <c r="W23" s="12">
        <v>212.82</v>
      </c>
      <c r="X23" s="10">
        <v>10.49</v>
      </c>
      <c r="Y23" s="12">
        <v>221.27</v>
      </c>
      <c r="Z23" s="10">
        <v>5</v>
      </c>
      <c r="AA23" s="12">
        <v>89.5</v>
      </c>
      <c r="AB23" s="10">
        <v>4.5</v>
      </c>
      <c r="AC23" s="12">
        <v>77.400000000000006</v>
      </c>
      <c r="AD23" s="10">
        <v>4.7</v>
      </c>
      <c r="AE23" s="12">
        <v>81.099999999999994</v>
      </c>
      <c r="AF23" s="10">
        <v>4.7</v>
      </c>
      <c r="AG23" s="12">
        <v>83</v>
      </c>
      <c r="AH23" s="10">
        <v>4.87</v>
      </c>
      <c r="AI23" s="12">
        <v>84.87</v>
      </c>
      <c r="AJ23" s="10">
        <v>4.92</v>
      </c>
      <c r="AK23" s="12">
        <v>86.19</v>
      </c>
      <c r="AL23" s="10">
        <v>8.6</v>
      </c>
      <c r="AM23" s="12">
        <v>71.400000000000006</v>
      </c>
      <c r="AN23" s="10">
        <v>8.6</v>
      </c>
      <c r="AO23" s="12">
        <v>71.400000000000006</v>
      </c>
      <c r="AP23" s="10">
        <v>9.3000000000000007</v>
      </c>
      <c r="AQ23" s="12">
        <v>77.7</v>
      </c>
      <c r="AR23" s="10">
        <v>9.4</v>
      </c>
      <c r="AS23" s="12">
        <v>80.2</v>
      </c>
      <c r="AT23" s="10">
        <v>9.26</v>
      </c>
      <c r="AU23" s="12">
        <v>77.099999999999994</v>
      </c>
      <c r="AV23" s="10">
        <v>9.66</v>
      </c>
      <c r="AW23" s="12">
        <v>79.61</v>
      </c>
      <c r="AX23" s="10">
        <v>1.6</v>
      </c>
      <c r="AY23" s="12">
        <v>18.100000000000001</v>
      </c>
      <c r="AZ23" s="10">
        <v>1.2</v>
      </c>
      <c r="BA23" s="12">
        <v>15.4</v>
      </c>
      <c r="BB23" s="10">
        <v>1.1000000000000001</v>
      </c>
      <c r="BC23" s="12">
        <v>13.1</v>
      </c>
      <c r="BD23" s="10">
        <v>1.5</v>
      </c>
      <c r="BE23" s="12">
        <v>22.9</v>
      </c>
      <c r="BF23" s="10">
        <v>1.36</v>
      </c>
      <c r="BG23" s="12">
        <v>20.03</v>
      </c>
      <c r="BH23" s="10">
        <v>1.53</v>
      </c>
      <c r="BI23" s="12">
        <v>22.55</v>
      </c>
      <c r="BJ23" s="10">
        <v>48.3</v>
      </c>
      <c r="BK23" s="12">
        <v>1580</v>
      </c>
      <c r="BL23" s="10">
        <v>51.2</v>
      </c>
      <c r="BM23" s="12">
        <v>1756.7</v>
      </c>
      <c r="BN23" s="10">
        <v>56.6</v>
      </c>
      <c r="BO23" s="12">
        <v>1986.5</v>
      </c>
      <c r="BP23" s="10">
        <v>57.8</v>
      </c>
      <c r="BQ23" s="12">
        <v>1916.6</v>
      </c>
      <c r="BR23" s="10">
        <v>61.04</v>
      </c>
      <c r="BS23" s="12">
        <v>2068.38</v>
      </c>
      <c r="BT23" s="10">
        <v>64.319999999999993</v>
      </c>
      <c r="BU23" s="12">
        <v>2031.15</v>
      </c>
      <c r="BV23" s="10">
        <v>141.30000000000001</v>
      </c>
      <c r="BW23" s="12">
        <v>2266.1999999999998</v>
      </c>
      <c r="BX23" s="10">
        <v>190.5</v>
      </c>
      <c r="BY23" s="12">
        <v>2592.1999999999998</v>
      </c>
      <c r="BZ23" s="10">
        <v>177.2</v>
      </c>
      <c r="CA23" s="12">
        <v>2451.1999999999998</v>
      </c>
      <c r="CB23" s="10">
        <v>159.6</v>
      </c>
      <c r="CC23" s="12">
        <v>2395.9</v>
      </c>
      <c r="CD23" s="10">
        <v>136.57</v>
      </c>
      <c r="CE23" s="12">
        <v>2065.16</v>
      </c>
      <c r="CF23" s="10">
        <v>164.73</v>
      </c>
      <c r="CG23" s="12">
        <v>2985.75</v>
      </c>
      <c r="CH23" s="10">
        <v>81.099999999999994</v>
      </c>
      <c r="CI23" s="12">
        <v>460.3</v>
      </c>
      <c r="CJ23" s="10">
        <v>40</v>
      </c>
      <c r="CK23" s="12">
        <v>400.8</v>
      </c>
      <c r="CL23" s="10">
        <v>45.4</v>
      </c>
      <c r="CM23" s="12">
        <v>483</v>
      </c>
      <c r="CN23" s="10">
        <v>44.4</v>
      </c>
      <c r="CO23" s="12">
        <v>698.3</v>
      </c>
      <c r="CP23" s="10">
        <v>40.71</v>
      </c>
      <c r="CQ23" s="12">
        <v>539.70000000000005</v>
      </c>
      <c r="CR23" s="10">
        <v>43.4</v>
      </c>
      <c r="CS23" s="12">
        <v>565.34</v>
      </c>
      <c r="CT23" s="10">
        <v>2.4</v>
      </c>
      <c r="CU23" s="12">
        <v>30.9</v>
      </c>
      <c r="CV23" s="10">
        <v>2.6</v>
      </c>
      <c r="CW23" s="12">
        <v>33.5</v>
      </c>
      <c r="CX23" s="10">
        <v>2.7</v>
      </c>
      <c r="CY23" s="12">
        <v>35.5</v>
      </c>
      <c r="CZ23" s="10">
        <v>2.5</v>
      </c>
      <c r="DA23" s="12">
        <v>34.700000000000003</v>
      </c>
      <c r="DB23" s="10">
        <v>2.31</v>
      </c>
      <c r="DC23" s="12">
        <v>34.15</v>
      </c>
      <c r="DD23" s="10">
        <v>2.2200000000000002</v>
      </c>
      <c r="DE23" s="12">
        <v>28.98</v>
      </c>
      <c r="DF23" s="10">
        <v>1</v>
      </c>
      <c r="DG23" s="12">
        <v>13.1</v>
      </c>
      <c r="DH23" s="10">
        <v>0.9</v>
      </c>
      <c r="DI23" s="12">
        <v>12.3</v>
      </c>
      <c r="DJ23" s="10">
        <v>1</v>
      </c>
      <c r="DK23" s="12">
        <v>12.8</v>
      </c>
      <c r="DL23" s="10" t="s">
        <v>5</v>
      </c>
      <c r="DM23" s="12" t="s">
        <v>5</v>
      </c>
      <c r="DN23" s="10">
        <v>1.1599999999999999</v>
      </c>
      <c r="DO23" s="12">
        <v>13.47</v>
      </c>
      <c r="DP23" s="10">
        <v>1.04</v>
      </c>
      <c r="DQ23" s="12">
        <v>13.23</v>
      </c>
      <c r="DR23" s="10">
        <v>127.3</v>
      </c>
      <c r="DS23" s="12">
        <v>2003.8</v>
      </c>
      <c r="DT23" s="10" t="s">
        <v>5</v>
      </c>
      <c r="DU23" s="12" t="s">
        <v>5</v>
      </c>
      <c r="DV23" s="10">
        <v>129.9</v>
      </c>
      <c r="DW23" s="12">
        <v>1888.8</v>
      </c>
      <c r="DX23" s="10">
        <v>131</v>
      </c>
      <c r="DY23" s="12">
        <v>1979</v>
      </c>
      <c r="DZ23" s="10">
        <v>135.55000000000001</v>
      </c>
      <c r="EA23" s="12">
        <v>1982.5</v>
      </c>
      <c r="EB23" s="10">
        <v>144.05000000000001</v>
      </c>
      <c r="EC23" s="12">
        <v>2103.4999999999991</v>
      </c>
      <c r="ED23" s="71">
        <v>441.2</v>
      </c>
      <c r="EE23" s="72">
        <v>7082.2</v>
      </c>
      <c r="EF23" s="71">
        <f t="shared" si="0"/>
        <v>323.10000000000002</v>
      </c>
      <c r="EG23" s="72">
        <f t="shared" si="1"/>
        <v>5501.4</v>
      </c>
      <c r="EH23" s="71">
        <f t="shared" si="2"/>
        <v>454.69999999999993</v>
      </c>
      <c r="EI23" s="72">
        <v>483</v>
      </c>
      <c r="EJ23" s="71">
        <v>436.6</v>
      </c>
      <c r="EK23" s="72">
        <v>7841.9</v>
      </c>
      <c r="EL23" s="71">
        <v>418.69000000000005</v>
      </c>
      <c r="EM23" s="72">
        <v>7500.6900000000005</v>
      </c>
      <c r="EN23" s="71">
        <v>462.86</v>
      </c>
      <c r="EO23" s="72">
        <v>8564.7699999999986</v>
      </c>
    </row>
    <row r="24" spans="1:145" s="63" customFormat="1">
      <c r="A24" s="57" t="s">
        <v>10</v>
      </c>
      <c r="B24" s="13" t="s">
        <v>5</v>
      </c>
      <c r="C24" s="7" t="s">
        <v>5</v>
      </c>
      <c r="D24" s="13" t="s">
        <v>5</v>
      </c>
      <c r="E24" s="7" t="s">
        <v>5</v>
      </c>
      <c r="F24" s="13" t="s">
        <v>5</v>
      </c>
      <c r="G24" s="7" t="s">
        <v>5</v>
      </c>
      <c r="H24" s="13" t="s">
        <v>5</v>
      </c>
      <c r="I24" s="7" t="s">
        <v>5</v>
      </c>
      <c r="J24" s="13"/>
      <c r="K24" s="7"/>
      <c r="L24" s="13">
        <v>1.1493500000000001</v>
      </c>
      <c r="M24" s="7">
        <v>10.582000000000001</v>
      </c>
      <c r="N24" s="13" t="s">
        <v>5</v>
      </c>
      <c r="O24" s="7" t="s">
        <v>5</v>
      </c>
      <c r="P24" s="13" t="s">
        <v>5</v>
      </c>
      <c r="Q24" s="7" t="s">
        <v>5</v>
      </c>
      <c r="R24" s="13" t="s">
        <v>5</v>
      </c>
      <c r="S24" s="7" t="s">
        <v>5</v>
      </c>
      <c r="T24" s="13" t="s">
        <v>5</v>
      </c>
      <c r="U24" s="7" t="s">
        <v>5</v>
      </c>
      <c r="V24" s="13"/>
      <c r="W24" s="7"/>
      <c r="X24" s="13">
        <v>0.185</v>
      </c>
      <c r="Y24" s="7">
        <v>5.9671000000000003</v>
      </c>
      <c r="Z24" s="13" t="s">
        <v>5</v>
      </c>
      <c r="AA24" s="7" t="s">
        <v>5</v>
      </c>
      <c r="AB24" s="13" t="s">
        <v>5</v>
      </c>
      <c r="AC24" s="7" t="s">
        <v>5</v>
      </c>
      <c r="AD24" s="13" t="s">
        <v>5</v>
      </c>
      <c r="AE24" s="7" t="s">
        <v>5</v>
      </c>
      <c r="AF24" s="13" t="s">
        <v>5</v>
      </c>
      <c r="AG24" s="7" t="s">
        <v>5</v>
      </c>
      <c r="AH24" s="13"/>
      <c r="AI24" s="7"/>
      <c r="AJ24" s="13">
        <v>0.13693</v>
      </c>
      <c r="AK24" s="7">
        <v>2.96835</v>
      </c>
      <c r="AL24" s="13" t="s">
        <v>5</v>
      </c>
      <c r="AM24" s="7" t="s">
        <v>5</v>
      </c>
      <c r="AN24" s="13" t="s">
        <v>5</v>
      </c>
      <c r="AO24" s="7" t="s">
        <v>5</v>
      </c>
      <c r="AP24" s="13" t="s">
        <v>5</v>
      </c>
      <c r="AQ24" s="7" t="s">
        <v>5</v>
      </c>
      <c r="AR24" s="13" t="s">
        <v>5</v>
      </c>
      <c r="AS24" s="7" t="s">
        <v>5</v>
      </c>
      <c r="AT24" s="13"/>
      <c r="AU24" s="7"/>
      <c r="AV24" s="13">
        <v>2.0314399999999999</v>
      </c>
      <c r="AW24" s="7">
        <v>13.75151</v>
      </c>
      <c r="AX24" s="13" t="s">
        <v>5</v>
      </c>
      <c r="AY24" s="7" t="s">
        <v>5</v>
      </c>
      <c r="AZ24" s="13" t="s">
        <v>5</v>
      </c>
      <c r="BA24" s="7" t="s">
        <v>5</v>
      </c>
      <c r="BB24" s="13" t="s">
        <v>5</v>
      </c>
      <c r="BC24" s="7" t="s">
        <v>5</v>
      </c>
      <c r="BD24" s="13" t="s">
        <v>5</v>
      </c>
      <c r="BE24" s="7" t="s">
        <v>5</v>
      </c>
      <c r="BF24" s="13"/>
      <c r="BG24" s="7"/>
      <c r="BH24" s="13">
        <v>1.5341</v>
      </c>
      <c r="BI24" s="7">
        <v>24.730499999999999</v>
      </c>
      <c r="BJ24" s="13" t="s">
        <v>5</v>
      </c>
      <c r="BK24" s="7" t="s">
        <v>5</v>
      </c>
      <c r="BL24" s="13" t="s">
        <v>5</v>
      </c>
      <c r="BM24" s="7" t="s">
        <v>5</v>
      </c>
      <c r="BN24" s="13" t="s">
        <v>5</v>
      </c>
      <c r="BO24" s="7" t="s">
        <v>5</v>
      </c>
      <c r="BP24" s="13" t="s">
        <v>5</v>
      </c>
      <c r="BQ24" s="7" t="s">
        <v>5</v>
      </c>
      <c r="BR24" s="13"/>
      <c r="BS24" s="7"/>
      <c r="BT24" s="13">
        <v>0.78339999999999999</v>
      </c>
      <c r="BU24" s="7">
        <v>3.1625000000000001</v>
      </c>
      <c r="BV24" s="13" t="s">
        <v>5</v>
      </c>
      <c r="BW24" s="7" t="s">
        <v>5</v>
      </c>
      <c r="BX24" s="13" t="s">
        <v>5</v>
      </c>
      <c r="BY24" s="7" t="s">
        <v>5</v>
      </c>
      <c r="BZ24" s="13" t="s">
        <v>5</v>
      </c>
      <c r="CA24" s="7"/>
      <c r="CB24" s="13" t="s">
        <v>5</v>
      </c>
      <c r="CC24" s="7" t="s">
        <v>5</v>
      </c>
      <c r="CD24" s="13"/>
      <c r="CE24" s="7"/>
      <c r="CF24" s="13">
        <v>0.10299999999999999</v>
      </c>
      <c r="CG24" s="7">
        <v>0</v>
      </c>
      <c r="CH24" s="13">
        <v>0.3</v>
      </c>
      <c r="CI24" s="7">
        <v>7.9</v>
      </c>
      <c r="CJ24" s="13">
        <v>1</v>
      </c>
      <c r="CK24" s="7">
        <v>0</v>
      </c>
      <c r="CL24" s="13">
        <v>0.32</v>
      </c>
      <c r="CM24" s="7">
        <v>5.44</v>
      </c>
      <c r="CN24" s="13">
        <v>0.32</v>
      </c>
      <c r="CO24" s="7">
        <v>5.44</v>
      </c>
      <c r="CP24" s="13">
        <v>0.47499999999999998</v>
      </c>
      <c r="CQ24" s="7">
        <v>8.1059999999999999</v>
      </c>
      <c r="CR24" s="13">
        <v>0.75900000000000001</v>
      </c>
      <c r="CS24" s="7">
        <v>14.846</v>
      </c>
      <c r="CT24" s="13">
        <v>0.5</v>
      </c>
      <c r="CU24" s="7">
        <v>5.9</v>
      </c>
      <c r="CV24" s="13">
        <v>0.3</v>
      </c>
      <c r="CW24" s="7">
        <v>4.9000000000000004</v>
      </c>
      <c r="CX24" s="13">
        <v>0.37</v>
      </c>
      <c r="CY24" s="7">
        <v>4.57</v>
      </c>
      <c r="CZ24" s="13">
        <v>0.25</v>
      </c>
      <c r="DA24" s="7">
        <v>4.16</v>
      </c>
      <c r="DB24" s="13">
        <v>0.245</v>
      </c>
      <c r="DC24" s="7">
        <v>4.3849999999999998</v>
      </c>
      <c r="DD24" s="13">
        <v>0.434</v>
      </c>
      <c r="DE24" s="7">
        <v>7.0985500000000004</v>
      </c>
      <c r="DF24" s="13">
        <v>74.900000000000006</v>
      </c>
      <c r="DG24" s="7">
        <v>2525.4</v>
      </c>
      <c r="DH24" s="13">
        <v>72.3</v>
      </c>
      <c r="DI24" s="7">
        <v>2409</v>
      </c>
      <c r="DJ24" s="13">
        <v>72.47</v>
      </c>
      <c r="DK24" s="7">
        <v>2637.2</v>
      </c>
      <c r="DL24" s="13" t="s">
        <v>5</v>
      </c>
      <c r="DM24" s="7" t="s">
        <v>5</v>
      </c>
      <c r="DN24" s="13">
        <v>71.073999999999998</v>
      </c>
      <c r="DO24" s="7">
        <v>2581.3820000000001</v>
      </c>
      <c r="DP24" s="13">
        <v>89.890199999999993</v>
      </c>
      <c r="DQ24" s="7">
        <v>2588.4475000000002</v>
      </c>
      <c r="DR24" s="13">
        <v>75.900000000000006</v>
      </c>
      <c r="DS24" s="7">
        <v>978.8</v>
      </c>
      <c r="DT24" s="13" t="s">
        <v>5</v>
      </c>
      <c r="DU24" s="7" t="s">
        <v>5</v>
      </c>
      <c r="DV24" s="13">
        <v>75.900000000000006</v>
      </c>
      <c r="DW24" s="7">
        <v>978.8</v>
      </c>
      <c r="DX24" s="13">
        <v>145.47999999999999</v>
      </c>
      <c r="DY24" s="7">
        <v>3437.32</v>
      </c>
      <c r="DZ24" s="13">
        <v>75.90000000000002</v>
      </c>
      <c r="EA24" s="7">
        <v>978.79999999999973</v>
      </c>
      <c r="EB24" s="13">
        <v>18.426829999999995</v>
      </c>
      <c r="EC24" s="7">
        <v>210.96094399999993</v>
      </c>
      <c r="ED24" s="73">
        <v>151.6</v>
      </c>
      <c r="EE24" s="74">
        <v>3518.1</v>
      </c>
      <c r="EF24" s="73">
        <f t="shared" si="0"/>
        <v>73.599999999999994</v>
      </c>
      <c r="EG24" s="74">
        <f t="shared" si="1"/>
        <v>2413.9</v>
      </c>
      <c r="EH24" s="73">
        <f t="shared" si="2"/>
        <v>149.06</v>
      </c>
      <c r="EI24" s="74">
        <v>5.44</v>
      </c>
      <c r="EJ24" s="73">
        <v>146.05000000000001</v>
      </c>
      <c r="EK24" s="74">
        <v>3446.91</v>
      </c>
      <c r="EL24" s="73">
        <v>147.69400000000002</v>
      </c>
      <c r="EM24" s="74">
        <v>3572.6729999999998</v>
      </c>
      <c r="EN24" s="73">
        <v>115.43324999999999</v>
      </c>
      <c r="EO24" s="74">
        <v>2882.5149540000002</v>
      </c>
    </row>
    <row r="25" spans="1:145" s="63" customFormat="1">
      <c r="A25" s="57" t="s">
        <v>16</v>
      </c>
      <c r="B25" s="10">
        <v>20.5</v>
      </c>
      <c r="C25" s="12">
        <v>246</v>
      </c>
      <c r="D25" s="10">
        <v>23.4</v>
      </c>
      <c r="E25" s="12">
        <v>281</v>
      </c>
      <c r="F25" s="10">
        <v>30.75</v>
      </c>
      <c r="G25" s="12">
        <v>532.54</v>
      </c>
      <c r="H25" s="10">
        <v>40.700000000000003</v>
      </c>
      <c r="I25" s="12">
        <v>1016</v>
      </c>
      <c r="J25" s="10">
        <v>42.738</v>
      </c>
      <c r="K25" s="12">
        <v>1066.74</v>
      </c>
      <c r="L25" s="10">
        <v>46.116</v>
      </c>
      <c r="M25" s="12">
        <v>1154</v>
      </c>
      <c r="N25" s="10">
        <v>7.9</v>
      </c>
      <c r="O25" s="12">
        <v>157.30000000000001</v>
      </c>
      <c r="P25" s="10">
        <v>9</v>
      </c>
      <c r="Q25" s="12">
        <v>179.5</v>
      </c>
      <c r="R25" s="10">
        <v>19.03</v>
      </c>
      <c r="S25" s="12">
        <v>376.28</v>
      </c>
      <c r="T25" s="10">
        <v>19.28</v>
      </c>
      <c r="U25" s="12">
        <v>567</v>
      </c>
      <c r="V25" s="10">
        <v>19.664999999999999</v>
      </c>
      <c r="W25" s="12">
        <v>578.34799999999996</v>
      </c>
      <c r="X25" s="10">
        <v>20.452000000000002</v>
      </c>
      <c r="Y25" s="12">
        <v>606</v>
      </c>
      <c r="Z25" s="10">
        <v>10.7</v>
      </c>
      <c r="AA25" s="12">
        <v>171.5</v>
      </c>
      <c r="AB25" s="10">
        <v>12.2</v>
      </c>
      <c r="AC25" s="12">
        <v>195.9</v>
      </c>
      <c r="AD25" s="10">
        <v>30.43</v>
      </c>
      <c r="AE25" s="12">
        <v>576.72</v>
      </c>
      <c r="AF25" s="10">
        <v>24.56</v>
      </c>
      <c r="AG25" s="12">
        <v>690</v>
      </c>
      <c r="AH25" s="10">
        <v>25.047000000000001</v>
      </c>
      <c r="AI25" s="12">
        <v>703.82100000000003</v>
      </c>
      <c r="AJ25" s="10">
        <v>26.042000000000002</v>
      </c>
      <c r="AK25" s="12">
        <v>750</v>
      </c>
      <c r="AL25" s="10">
        <v>8.8000000000000007</v>
      </c>
      <c r="AM25" s="12">
        <v>52.8</v>
      </c>
      <c r="AN25" s="10">
        <v>10.1</v>
      </c>
      <c r="AO25" s="12">
        <v>60.3</v>
      </c>
      <c r="AP25" s="10">
        <v>23.59</v>
      </c>
      <c r="AQ25" s="12">
        <v>310</v>
      </c>
      <c r="AR25" s="10">
        <v>25.74</v>
      </c>
      <c r="AS25" s="12">
        <v>297</v>
      </c>
      <c r="AT25" s="10">
        <v>26.509</v>
      </c>
      <c r="AU25" s="12">
        <v>305.91399999999999</v>
      </c>
      <c r="AV25" s="10">
        <v>28.105</v>
      </c>
      <c r="AW25" s="12">
        <v>328</v>
      </c>
      <c r="AX25" s="10">
        <v>20</v>
      </c>
      <c r="AY25" s="12">
        <v>220</v>
      </c>
      <c r="AZ25" s="10">
        <v>22.8</v>
      </c>
      <c r="BA25" s="12">
        <v>251.3</v>
      </c>
      <c r="BB25" s="10">
        <v>47.3</v>
      </c>
      <c r="BC25" s="12">
        <v>452.21</v>
      </c>
      <c r="BD25" s="10">
        <v>53.45</v>
      </c>
      <c r="BE25" s="12">
        <v>534</v>
      </c>
      <c r="BF25" s="10">
        <v>56.118000000000002</v>
      </c>
      <c r="BG25" s="12">
        <v>474.197</v>
      </c>
      <c r="BH25" s="10">
        <v>57.802</v>
      </c>
      <c r="BI25" s="12">
        <v>607</v>
      </c>
      <c r="BJ25" s="10">
        <v>24.3</v>
      </c>
      <c r="BK25" s="12">
        <v>291.60000000000002</v>
      </c>
      <c r="BL25" s="10">
        <v>27.8</v>
      </c>
      <c r="BM25" s="12">
        <v>346.9</v>
      </c>
      <c r="BN25" s="10">
        <v>55.31</v>
      </c>
      <c r="BO25" s="12">
        <v>1349.59</v>
      </c>
      <c r="BP25" s="10">
        <v>62.59</v>
      </c>
      <c r="BQ25" s="12">
        <v>1845</v>
      </c>
      <c r="BR25" s="10">
        <v>65.718000000000004</v>
      </c>
      <c r="BS25" s="12">
        <v>1937.367</v>
      </c>
      <c r="BT25" s="10">
        <v>70.224999999999994</v>
      </c>
      <c r="BU25" s="12">
        <v>2177</v>
      </c>
      <c r="BV25" s="10">
        <v>57.3</v>
      </c>
      <c r="BW25" s="12">
        <v>952.3</v>
      </c>
      <c r="BX25" s="10">
        <v>58.3</v>
      </c>
      <c r="BY25" s="12">
        <v>1021.5</v>
      </c>
      <c r="BZ25" s="10">
        <v>88.07</v>
      </c>
      <c r="CA25" s="12">
        <v>1957</v>
      </c>
      <c r="CB25" s="10">
        <v>111.73</v>
      </c>
      <c r="CC25" s="12">
        <v>2691</v>
      </c>
      <c r="CD25" s="10">
        <v>117.31100000000001</v>
      </c>
      <c r="CE25" s="12">
        <v>2826.0219999999999</v>
      </c>
      <c r="CF25" s="10">
        <v>123.18</v>
      </c>
      <c r="CG25" s="12">
        <v>2967.4062000000004</v>
      </c>
      <c r="CH25" s="10">
        <v>60.8</v>
      </c>
      <c r="CI25" s="12">
        <v>608.4</v>
      </c>
      <c r="CJ25" s="10">
        <v>62</v>
      </c>
      <c r="CK25" s="12">
        <v>743</v>
      </c>
      <c r="CL25" s="10">
        <v>87.98</v>
      </c>
      <c r="CM25" s="12">
        <v>1816.68</v>
      </c>
      <c r="CN25" s="10">
        <v>108.87</v>
      </c>
      <c r="CO25" s="12">
        <v>2299</v>
      </c>
      <c r="CP25" s="10">
        <v>110</v>
      </c>
      <c r="CQ25" s="12">
        <v>2322.3969999999999</v>
      </c>
      <c r="CR25" s="10">
        <v>136.012</v>
      </c>
      <c r="CS25" s="12">
        <v>3048</v>
      </c>
      <c r="CT25" s="10">
        <v>4.5</v>
      </c>
      <c r="CU25" s="12">
        <v>26</v>
      </c>
      <c r="CV25" s="10">
        <v>5.0999999999999996</v>
      </c>
      <c r="CW25" s="12">
        <v>29.7</v>
      </c>
      <c r="CX25" s="10">
        <v>2.1800000000000002</v>
      </c>
      <c r="CY25" s="12">
        <v>24.07</v>
      </c>
      <c r="CZ25" s="10">
        <v>2.5099999999999998</v>
      </c>
      <c r="DA25" s="12">
        <v>45</v>
      </c>
      <c r="DB25" s="10">
        <v>2.7570000000000001</v>
      </c>
      <c r="DC25" s="12">
        <v>49.488</v>
      </c>
      <c r="DD25" s="10">
        <v>3.089</v>
      </c>
      <c r="DE25" s="12">
        <v>60</v>
      </c>
      <c r="DF25" s="10" t="s">
        <v>5</v>
      </c>
      <c r="DG25" s="12" t="s">
        <v>5</v>
      </c>
      <c r="DH25" s="10" t="s">
        <v>5</v>
      </c>
      <c r="DI25" s="12" t="s">
        <v>5</v>
      </c>
      <c r="DJ25" s="10" t="s">
        <v>5</v>
      </c>
      <c r="DK25" s="12" t="s">
        <v>5</v>
      </c>
      <c r="DL25" s="10" t="s">
        <v>5</v>
      </c>
      <c r="DM25" s="12" t="s">
        <v>5</v>
      </c>
      <c r="DN25" s="10"/>
      <c r="DO25" s="12"/>
      <c r="DP25" s="10"/>
      <c r="DQ25" s="12"/>
      <c r="DR25" s="10">
        <v>35.9</v>
      </c>
      <c r="DS25" s="12">
        <v>386.7</v>
      </c>
      <c r="DT25" s="10" t="s">
        <v>5</v>
      </c>
      <c r="DU25" s="12" t="s">
        <v>5</v>
      </c>
      <c r="DV25" s="10">
        <v>122.35</v>
      </c>
      <c r="DW25" s="12">
        <v>2688.92</v>
      </c>
      <c r="DX25" s="10">
        <v>163.35</v>
      </c>
      <c r="DY25" s="12">
        <v>2590</v>
      </c>
      <c r="DZ25" s="10">
        <v>162.86099999999999</v>
      </c>
      <c r="EA25" s="12">
        <v>2755.0159999999996</v>
      </c>
      <c r="EB25" s="10">
        <v>166.57500000000005</v>
      </c>
      <c r="EC25" s="12">
        <v>2618</v>
      </c>
      <c r="ED25" s="71">
        <v>250.7</v>
      </c>
      <c r="EE25" s="72">
        <v>3112.6</v>
      </c>
      <c r="EF25" s="71">
        <f t="shared" si="0"/>
        <v>230.7</v>
      </c>
      <c r="EG25" s="72">
        <f t="shared" si="1"/>
        <v>3109.1</v>
      </c>
      <c r="EH25" s="71">
        <f t="shared" si="2"/>
        <v>506.99</v>
      </c>
      <c r="EI25" s="72">
        <v>1816.68</v>
      </c>
      <c r="EJ25" s="71">
        <v>612.77</v>
      </c>
      <c r="EK25" s="72">
        <v>12574</v>
      </c>
      <c r="EL25" s="71">
        <v>628.72400000000005</v>
      </c>
      <c r="EM25" s="72">
        <v>13019.31</v>
      </c>
      <c r="EN25" s="71">
        <v>677.59800000000007</v>
      </c>
      <c r="EO25" s="72">
        <v>14315.406200000001</v>
      </c>
    </row>
    <row r="26" spans="1:145" s="63" customFormat="1">
      <c r="A26" s="57" t="s">
        <v>19</v>
      </c>
      <c r="B26" s="6">
        <v>30</v>
      </c>
      <c r="C26" s="11">
        <v>495</v>
      </c>
      <c r="D26" s="6">
        <v>35</v>
      </c>
      <c r="E26" s="11">
        <v>490</v>
      </c>
      <c r="F26" s="6">
        <v>25</v>
      </c>
      <c r="G26" s="11">
        <v>525</v>
      </c>
      <c r="H26" s="6">
        <v>26</v>
      </c>
      <c r="I26" s="11">
        <v>578</v>
      </c>
      <c r="J26" s="6">
        <v>30</v>
      </c>
      <c r="K26" s="11">
        <v>690</v>
      </c>
      <c r="L26" s="6">
        <v>27.14</v>
      </c>
      <c r="M26" s="11">
        <v>546.82000000000005</v>
      </c>
      <c r="N26" s="6">
        <v>17</v>
      </c>
      <c r="O26" s="11">
        <v>442</v>
      </c>
      <c r="P26" s="6">
        <v>18</v>
      </c>
      <c r="Q26" s="11">
        <v>360</v>
      </c>
      <c r="R26" s="6">
        <v>19</v>
      </c>
      <c r="S26" s="11">
        <v>383</v>
      </c>
      <c r="T26" s="6">
        <v>20</v>
      </c>
      <c r="U26" s="11">
        <v>421</v>
      </c>
      <c r="V26" s="6">
        <v>29</v>
      </c>
      <c r="W26" s="11">
        <v>640.9</v>
      </c>
      <c r="X26" s="6">
        <v>8.24</v>
      </c>
      <c r="Y26" s="11">
        <v>172.95</v>
      </c>
      <c r="Z26" s="6">
        <v>10.1</v>
      </c>
      <c r="AA26" s="11">
        <v>158.6</v>
      </c>
      <c r="AB26" s="6">
        <v>12</v>
      </c>
      <c r="AC26" s="11">
        <v>180</v>
      </c>
      <c r="AD26" s="6">
        <v>10</v>
      </c>
      <c r="AE26" s="11">
        <v>189</v>
      </c>
      <c r="AF26" s="6">
        <v>11</v>
      </c>
      <c r="AG26" s="11">
        <v>238</v>
      </c>
      <c r="AH26" s="6">
        <v>36</v>
      </c>
      <c r="AI26" s="11">
        <v>813.24</v>
      </c>
      <c r="AJ26" s="6">
        <v>10.59</v>
      </c>
      <c r="AK26" s="11">
        <v>238.16</v>
      </c>
      <c r="AL26" s="6">
        <v>27</v>
      </c>
      <c r="AM26" s="11">
        <v>175.5</v>
      </c>
      <c r="AN26" s="6">
        <v>19</v>
      </c>
      <c r="AO26" s="11">
        <v>224</v>
      </c>
      <c r="AP26" s="6">
        <v>21</v>
      </c>
      <c r="AQ26" s="11">
        <v>317</v>
      </c>
      <c r="AR26" s="6">
        <v>22</v>
      </c>
      <c r="AS26" s="11">
        <v>328</v>
      </c>
      <c r="AT26" s="6">
        <v>23</v>
      </c>
      <c r="AU26" s="11">
        <v>241.5</v>
      </c>
      <c r="AV26" s="6">
        <v>11.54</v>
      </c>
      <c r="AW26" s="11">
        <v>93.43</v>
      </c>
      <c r="AX26" s="6">
        <v>7</v>
      </c>
      <c r="AY26" s="11">
        <v>32.200000000000003</v>
      </c>
      <c r="AZ26" s="6">
        <v>8</v>
      </c>
      <c r="BA26" s="11">
        <v>35</v>
      </c>
      <c r="BB26" s="6">
        <v>9</v>
      </c>
      <c r="BC26" s="11">
        <v>47</v>
      </c>
      <c r="BD26" s="6">
        <v>10</v>
      </c>
      <c r="BE26" s="11">
        <v>51</v>
      </c>
      <c r="BF26" s="6">
        <v>5</v>
      </c>
      <c r="BG26" s="11">
        <v>30</v>
      </c>
      <c r="BH26" s="6">
        <v>1.52</v>
      </c>
      <c r="BI26" s="11">
        <v>7.16</v>
      </c>
      <c r="BJ26" s="6">
        <v>50</v>
      </c>
      <c r="BK26" s="11">
        <v>1112.5</v>
      </c>
      <c r="BL26" s="6">
        <v>52</v>
      </c>
      <c r="BM26" s="11">
        <v>738</v>
      </c>
      <c r="BN26" s="6">
        <v>48</v>
      </c>
      <c r="BO26" s="11">
        <v>1007</v>
      </c>
      <c r="BP26" s="6">
        <v>50</v>
      </c>
      <c r="BQ26" s="11">
        <v>1050</v>
      </c>
      <c r="BR26" s="6">
        <v>50</v>
      </c>
      <c r="BS26" s="11">
        <v>1200</v>
      </c>
      <c r="BT26" s="6">
        <v>47.73</v>
      </c>
      <c r="BU26" s="11">
        <v>1121.98</v>
      </c>
      <c r="BV26" s="6">
        <v>200</v>
      </c>
      <c r="BW26" s="11">
        <v>3146</v>
      </c>
      <c r="BX26" s="6">
        <v>415</v>
      </c>
      <c r="BY26" s="11">
        <v>4905</v>
      </c>
      <c r="BZ26" s="6">
        <v>382</v>
      </c>
      <c r="CA26" s="11">
        <v>5638</v>
      </c>
      <c r="CB26" s="6">
        <v>260</v>
      </c>
      <c r="CC26" s="11">
        <v>4660</v>
      </c>
      <c r="CD26" s="6">
        <v>468</v>
      </c>
      <c r="CE26" s="11">
        <v>5864.04</v>
      </c>
      <c r="CF26" s="6">
        <v>427.93</v>
      </c>
      <c r="CG26" s="11">
        <v>5361.96</v>
      </c>
      <c r="CH26" s="6">
        <v>18.8</v>
      </c>
      <c r="CI26" s="11">
        <v>197.9</v>
      </c>
      <c r="CJ26" s="6">
        <v>18</v>
      </c>
      <c r="CK26" s="11">
        <v>318</v>
      </c>
      <c r="CL26" s="6">
        <v>18</v>
      </c>
      <c r="CM26" s="11">
        <v>360</v>
      </c>
      <c r="CN26" s="6">
        <v>14</v>
      </c>
      <c r="CO26" s="11">
        <v>321</v>
      </c>
      <c r="CP26" s="6">
        <v>20</v>
      </c>
      <c r="CQ26" s="11">
        <v>370</v>
      </c>
      <c r="CR26" s="6">
        <v>10.31</v>
      </c>
      <c r="CS26" s="11">
        <v>74.37</v>
      </c>
      <c r="CT26" s="6" t="s">
        <v>5</v>
      </c>
      <c r="CU26" s="11" t="s">
        <v>5</v>
      </c>
      <c r="CV26" s="6" t="s">
        <v>5</v>
      </c>
      <c r="CW26" s="11" t="s">
        <v>5</v>
      </c>
      <c r="CX26" s="6"/>
      <c r="CY26" s="11" t="s">
        <v>5</v>
      </c>
      <c r="CZ26" s="6" t="s">
        <v>5</v>
      </c>
      <c r="DA26" s="11" t="s">
        <v>5</v>
      </c>
      <c r="DB26" s="6"/>
      <c r="DC26" s="11"/>
      <c r="DD26" s="6">
        <v>0.11</v>
      </c>
      <c r="DE26" s="11">
        <v>1.87</v>
      </c>
      <c r="DF26" s="6" t="s">
        <v>5</v>
      </c>
      <c r="DG26" s="11" t="s">
        <v>5</v>
      </c>
      <c r="DH26" s="6" t="s">
        <v>5</v>
      </c>
      <c r="DI26" s="11" t="s">
        <v>5</v>
      </c>
      <c r="DJ26" s="6" t="s">
        <v>5</v>
      </c>
      <c r="DK26" s="11" t="s">
        <v>5</v>
      </c>
      <c r="DL26" s="6" t="s">
        <v>5</v>
      </c>
      <c r="DM26" s="11" t="s">
        <v>5</v>
      </c>
      <c r="DN26" s="6"/>
      <c r="DO26" s="11"/>
      <c r="DP26" s="6"/>
      <c r="DQ26" s="11"/>
      <c r="DR26" s="6">
        <v>91.9</v>
      </c>
      <c r="DS26" s="11">
        <v>412.9</v>
      </c>
      <c r="DT26" s="6" t="s">
        <v>5</v>
      </c>
      <c r="DU26" s="11" t="s">
        <v>5</v>
      </c>
      <c r="DV26" s="6">
        <v>59</v>
      </c>
      <c r="DW26" s="11">
        <v>312</v>
      </c>
      <c r="DX26" s="6">
        <v>61</v>
      </c>
      <c r="DY26" s="11">
        <v>361</v>
      </c>
      <c r="DZ26" s="6">
        <v>65</v>
      </c>
      <c r="EA26" s="11">
        <v>312.14999999999964</v>
      </c>
      <c r="EB26" s="6">
        <v>35.42999999999995</v>
      </c>
      <c r="EC26" s="11">
        <v>517.55999999999858</v>
      </c>
      <c r="ED26" s="67">
        <v>451.8</v>
      </c>
      <c r="EE26" s="68">
        <v>6172.6</v>
      </c>
      <c r="EF26" s="67">
        <f t="shared" si="0"/>
        <v>577</v>
      </c>
      <c r="EG26" s="68">
        <f t="shared" si="1"/>
        <v>7250</v>
      </c>
      <c r="EH26" s="67">
        <f t="shared" si="2"/>
        <v>591</v>
      </c>
      <c r="EI26" s="68">
        <v>360</v>
      </c>
      <c r="EJ26" s="67">
        <v>474</v>
      </c>
      <c r="EK26" s="68">
        <v>8008</v>
      </c>
      <c r="EL26" s="67">
        <v>726</v>
      </c>
      <c r="EM26" s="68">
        <v>10161.83</v>
      </c>
      <c r="EN26" s="67">
        <v>580.54</v>
      </c>
      <c r="EO26" s="68">
        <v>8136.2599999999984</v>
      </c>
    </row>
    <row r="27" spans="1:145" s="63" customFormat="1">
      <c r="A27" s="57" t="s">
        <v>34</v>
      </c>
      <c r="B27" s="8" t="s">
        <v>5</v>
      </c>
      <c r="C27" s="9" t="s">
        <v>5</v>
      </c>
      <c r="D27" s="8" t="s">
        <v>5</v>
      </c>
      <c r="E27" s="9" t="s">
        <v>5</v>
      </c>
      <c r="F27" s="8" t="s">
        <v>5</v>
      </c>
      <c r="G27" s="9" t="s">
        <v>5</v>
      </c>
      <c r="H27" s="8" t="s">
        <v>5</v>
      </c>
      <c r="I27" s="9" t="s">
        <v>5</v>
      </c>
      <c r="J27" s="8"/>
      <c r="K27" s="9"/>
      <c r="L27" s="8"/>
      <c r="M27" s="9"/>
      <c r="N27" s="8">
        <v>5.6</v>
      </c>
      <c r="O27" s="9">
        <v>72.8</v>
      </c>
      <c r="P27" s="8">
        <v>5.8</v>
      </c>
      <c r="Q27" s="9">
        <v>74.7</v>
      </c>
      <c r="R27" s="8">
        <v>5.79</v>
      </c>
      <c r="S27" s="9">
        <v>58.55</v>
      </c>
      <c r="T27" s="8" t="s">
        <v>5</v>
      </c>
      <c r="U27" s="9" t="s">
        <v>5</v>
      </c>
      <c r="V27" s="8">
        <v>7.1</v>
      </c>
      <c r="W27" s="9">
        <v>84.53</v>
      </c>
      <c r="X27" s="8">
        <v>7.59</v>
      </c>
      <c r="Y27" s="9">
        <v>91.01</v>
      </c>
      <c r="Z27" s="8">
        <v>2.2999999999999998</v>
      </c>
      <c r="AA27" s="9">
        <v>22.9</v>
      </c>
      <c r="AB27" s="8">
        <v>2.4</v>
      </c>
      <c r="AC27" s="9">
        <v>23.8</v>
      </c>
      <c r="AD27" s="8">
        <v>2.46</v>
      </c>
      <c r="AE27" s="9">
        <v>24.35</v>
      </c>
      <c r="AF27" s="8">
        <v>2.57</v>
      </c>
      <c r="AG27" s="9">
        <v>25.97</v>
      </c>
      <c r="AH27" s="8">
        <v>2.75</v>
      </c>
      <c r="AI27" s="9">
        <v>30.25</v>
      </c>
      <c r="AJ27" s="8">
        <v>2.85</v>
      </c>
      <c r="AK27" s="9">
        <v>31.5</v>
      </c>
      <c r="AL27" s="8" t="s">
        <v>5</v>
      </c>
      <c r="AM27" s="9" t="s">
        <v>5</v>
      </c>
      <c r="AN27" s="8" t="s">
        <v>5</v>
      </c>
      <c r="AO27" s="9" t="s">
        <v>5</v>
      </c>
      <c r="AP27" s="8" t="s">
        <v>5</v>
      </c>
      <c r="AQ27" s="9" t="s">
        <v>5</v>
      </c>
      <c r="AR27" s="8" t="s">
        <v>5</v>
      </c>
      <c r="AS27" s="9" t="s">
        <v>5</v>
      </c>
      <c r="AT27" s="8">
        <v>0.12</v>
      </c>
      <c r="AU27" s="9">
        <v>0.84</v>
      </c>
      <c r="AV27" s="8">
        <v>0.14000000000000001</v>
      </c>
      <c r="AW27" s="9">
        <v>1.02</v>
      </c>
      <c r="AX27" s="8">
        <v>4.5</v>
      </c>
      <c r="AY27" s="9">
        <v>44.7</v>
      </c>
      <c r="AZ27" s="8">
        <v>4.7</v>
      </c>
      <c r="BA27" s="9">
        <v>46.5</v>
      </c>
      <c r="BB27" s="8">
        <v>4.74</v>
      </c>
      <c r="BC27" s="9">
        <v>46.54</v>
      </c>
      <c r="BD27" s="8">
        <v>4.95</v>
      </c>
      <c r="BE27" s="9">
        <v>50.59</v>
      </c>
      <c r="BF27" s="8">
        <v>5.81</v>
      </c>
      <c r="BG27" s="9">
        <v>59.42</v>
      </c>
      <c r="BH27" s="8">
        <v>7.0830000000000002</v>
      </c>
      <c r="BI27" s="9">
        <v>70.067999999999998</v>
      </c>
      <c r="BJ27" s="8">
        <v>2.2000000000000002</v>
      </c>
      <c r="BK27" s="9">
        <v>27.2</v>
      </c>
      <c r="BL27" s="8">
        <v>2.2999999999999998</v>
      </c>
      <c r="BM27" s="9">
        <v>28.6</v>
      </c>
      <c r="BN27" s="8">
        <v>2.4700000000000002</v>
      </c>
      <c r="BO27" s="9">
        <v>22.57</v>
      </c>
      <c r="BP27" s="8" t="s">
        <v>5</v>
      </c>
      <c r="BQ27" s="9" t="s">
        <v>5</v>
      </c>
      <c r="BR27" s="8">
        <v>2.83</v>
      </c>
      <c r="BS27" s="9">
        <v>28.73</v>
      </c>
      <c r="BT27" s="8">
        <v>3.07</v>
      </c>
      <c r="BU27" s="9">
        <v>31.196999999999999</v>
      </c>
      <c r="BV27" s="8" t="s">
        <v>5</v>
      </c>
      <c r="BW27" s="9" t="s">
        <v>5</v>
      </c>
      <c r="BX27" s="8" t="s">
        <v>5</v>
      </c>
      <c r="BY27" s="9" t="s">
        <v>5</v>
      </c>
      <c r="BZ27" s="8" t="s">
        <v>5</v>
      </c>
      <c r="CA27" s="9"/>
      <c r="CB27" s="8" t="s">
        <v>5</v>
      </c>
      <c r="CC27" s="9" t="s">
        <v>5</v>
      </c>
      <c r="CD27" s="8">
        <v>0.27</v>
      </c>
      <c r="CE27" s="9">
        <v>4.05</v>
      </c>
      <c r="CF27" s="8">
        <v>0.35799999999999998</v>
      </c>
      <c r="CG27" s="9">
        <v>5.444</v>
      </c>
      <c r="CH27" s="8">
        <v>1.7</v>
      </c>
      <c r="CI27" s="9">
        <v>15.2</v>
      </c>
      <c r="CJ27" s="8">
        <v>1.7</v>
      </c>
      <c r="CK27" s="9">
        <v>15.2</v>
      </c>
      <c r="CL27" s="8"/>
      <c r="CM27" s="9"/>
      <c r="CN27" s="8" t="s">
        <v>5</v>
      </c>
      <c r="CO27" s="9" t="s">
        <v>5</v>
      </c>
      <c r="CP27" s="8"/>
      <c r="CQ27" s="9"/>
      <c r="CR27" s="8"/>
      <c r="CS27" s="9"/>
      <c r="CT27" s="8" t="s">
        <v>5</v>
      </c>
      <c r="CU27" s="9" t="s">
        <v>5</v>
      </c>
      <c r="CV27" s="8" t="s">
        <v>5</v>
      </c>
      <c r="CW27" s="9" t="s">
        <v>5</v>
      </c>
      <c r="CX27" s="8"/>
      <c r="CY27" s="9" t="s">
        <v>5</v>
      </c>
      <c r="CZ27" s="8" t="s">
        <v>5</v>
      </c>
      <c r="DA27" s="9" t="s">
        <v>5</v>
      </c>
      <c r="DB27" s="8"/>
      <c r="DC27" s="9"/>
      <c r="DD27" s="8"/>
      <c r="DE27" s="9"/>
      <c r="DF27" s="8" t="s">
        <v>5</v>
      </c>
      <c r="DG27" s="9" t="s">
        <v>5</v>
      </c>
      <c r="DH27" s="8" t="s">
        <v>5</v>
      </c>
      <c r="DI27" s="9" t="s">
        <v>5</v>
      </c>
      <c r="DJ27" s="8" t="s">
        <v>5</v>
      </c>
      <c r="DK27" s="9" t="s">
        <v>5</v>
      </c>
      <c r="DL27" s="8" t="s">
        <v>5</v>
      </c>
      <c r="DM27" s="9" t="s">
        <v>5</v>
      </c>
      <c r="DN27" s="8"/>
      <c r="DO27" s="9"/>
      <c r="DP27" s="8"/>
      <c r="DQ27" s="9"/>
      <c r="DR27" s="8">
        <v>3.7</v>
      </c>
      <c r="DS27" s="9">
        <v>39</v>
      </c>
      <c r="DT27" s="8" t="s">
        <v>5</v>
      </c>
      <c r="DU27" s="9" t="s">
        <v>5</v>
      </c>
      <c r="DV27" s="8">
        <v>5.37</v>
      </c>
      <c r="DW27" s="9">
        <v>48.31</v>
      </c>
      <c r="DX27" s="8">
        <v>8.19</v>
      </c>
      <c r="DY27" s="9">
        <v>79.39</v>
      </c>
      <c r="DZ27" s="8">
        <v>6.3100000000000023</v>
      </c>
      <c r="EA27" s="9">
        <v>63.21999999999997</v>
      </c>
      <c r="EB27" s="8">
        <v>6.6749999999999972</v>
      </c>
      <c r="EC27" s="9">
        <v>67.489999999999981</v>
      </c>
      <c r="ED27" s="69">
        <v>19.899999999999999</v>
      </c>
      <c r="EE27" s="70">
        <v>221.8</v>
      </c>
      <c r="EF27" s="69">
        <f t="shared" si="0"/>
        <v>16.899999999999999</v>
      </c>
      <c r="EG27" s="70">
        <f t="shared" si="1"/>
        <v>188.79999999999998</v>
      </c>
      <c r="EH27" s="69">
        <f t="shared" si="2"/>
        <v>20.830000000000002</v>
      </c>
      <c r="EI27" s="70">
        <v>0</v>
      </c>
      <c r="EJ27" s="69">
        <v>21.73</v>
      </c>
      <c r="EK27" s="70">
        <v>219.82</v>
      </c>
      <c r="EL27" s="69">
        <v>25.189999999999998</v>
      </c>
      <c r="EM27" s="70">
        <v>271.03999999999996</v>
      </c>
      <c r="EN27" s="69">
        <v>27.765999999999998</v>
      </c>
      <c r="EO27" s="70">
        <v>297.72899999999998</v>
      </c>
    </row>
    <row r="28" spans="1:145" s="63" customFormat="1">
      <c r="A28" s="57" t="s">
        <v>17</v>
      </c>
      <c r="B28" s="13" t="s">
        <v>5</v>
      </c>
      <c r="C28" s="7" t="s">
        <v>5</v>
      </c>
      <c r="D28" s="13" t="s">
        <v>5</v>
      </c>
      <c r="E28" s="7" t="s">
        <v>5</v>
      </c>
      <c r="F28" s="13">
        <v>0.95</v>
      </c>
      <c r="G28" s="7">
        <v>12.82</v>
      </c>
      <c r="H28" s="13">
        <v>0.96</v>
      </c>
      <c r="I28" s="7">
        <v>13.05</v>
      </c>
      <c r="J28" s="13">
        <v>0.97899999999999998</v>
      </c>
      <c r="K28" s="7">
        <v>13.362</v>
      </c>
      <c r="L28" s="13">
        <v>1</v>
      </c>
      <c r="M28" s="7">
        <v>13.8</v>
      </c>
      <c r="N28" s="13" t="s">
        <v>5</v>
      </c>
      <c r="O28" s="7" t="s">
        <v>5</v>
      </c>
      <c r="P28" s="13" t="s">
        <v>5</v>
      </c>
      <c r="Q28" s="7" t="s">
        <v>5</v>
      </c>
      <c r="R28" s="13">
        <v>1.75</v>
      </c>
      <c r="S28" s="7">
        <v>37.49</v>
      </c>
      <c r="T28" s="13">
        <v>1.79</v>
      </c>
      <c r="U28" s="7">
        <v>38.130000000000003</v>
      </c>
      <c r="V28" s="13">
        <v>1.833</v>
      </c>
      <c r="W28" s="7">
        <v>39.944000000000003</v>
      </c>
      <c r="X28" s="13">
        <v>1.9</v>
      </c>
      <c r="Y28" s="7">
        <v>40.700000000000003</v>
      </c>
      <c r="Z28" s="13" t="s">
        <v>5</v>
      </c>
      <c r="AA28" s="7" t="s">
        <v>5</v>
      </c>
      <c r="AB28" s="13" t="s">
        <v>5</v>
      </c>
      <c r="AC28" s="7" t="s">
        <v>5</v>
      </c>
      <c r="AD28" s="13">
        <v>1.0900000000000001</v>
      </c>
      <c r="AE28" s="7">
        <v>39.200000000000003</v>
      </c>
      <c r="AF28" s="13">
        <v>1.1200000000000001</v>
      </c>
      <c r="AG28" s="7">
        <v>40.35</v>
      </c>
      <c r="AH28" s="13">
        <v>1.9590000000000001</v>
      </c>
      <c r="AI28" s="7">
        <v>77.141999999999996</v>
      </c>
      <c r="AJ28" s="13">
        <v>2</v>
      </c>
      <c r="AK28" s="7">
        <v>78.400000000000006</v>
      </c>
      <c r="AL28" s="13" t="s">
        <v>5</v>
      </c>
      <c r="AM28" s="7" t="s">
        <v>5</v>
      </c>
      <c r="AN28" s="13" t="s">
        <v>5</v>
      </c>
      <c r="AO28" s="7" t="s">
        <v>5</v>
      </c>
      <c r="AP28" s="13" t="s">
        <v>5</v>
      </c>
      <c r="AQ28" s="7" t="s">
        <v>5</v>
      </c>
      <c r="AR28" s="13" t="s">
        <v>5</v>
      </c>
      <c r="AS28" s="7" t="s">
        <v>5</v>
      </c>
      <c r="AT28" s="13"/>
      <c r="AU28" s="7"/>
      <c r="AV28" s="13"/>
      <c r="AW28" s="7"/>
      <c r="AX28" s="13" t="s">
        <v>5</v>
      </c>
      <c r="AY28" s="7" t="s">
        <v>5</v>
      </c>
      <c r="AZ28" s="13" t="s">
        <v>5</v>
      </c>
      <c r="BA28" s="7" t="s">
        <v>5</v>
      </c>
      <c r="BB28" s="13">
        <v>0.82</v>
      </c>
      <c r="BC28" s="7">
        <v>5.31</v>
      </c>
      <c r="BD28" s="13">
        <v>0.85</v>
      </c>
      <c r="BE28" s="7">
        <v>5.51</v>
      </c>
      <c r="BF28" s="13">
        <v>0.87</v>
      </c>
      <c r="BG28" s="7">
        <v>5.7119999999999997</v>
      </c>
      <c r="BH28" s="13">
        <v>0.9</v>
      </c>
      <c r="BI28" s="7">
        <v>5.9</v>
      </c>
      <c r="BJ28" s="13" t="s">
        <v>5</v>
      </c>
      <c r="BK28" s="7" t="s">
        <v>5</v>
      </c>
      <c r="BL28" s="13" t="s">
        <v>5</v>
      </c>
      <c r="BM28" s="7" t="s">
        <v>5</v>
      </c>
      <c r="BN28" s="13">
        <v>1.96</v>
      </c>
      <c r="BO28" s="7">
        <v>29.53</v>
      </c>
      <c r="BP28" s="13">
        <v>2</v>
      </c>
      <c r="BQ28" s="7">
        <v>30.23</v>
      </c>
      <c r="BR28" s="13">
        <v>2.173</v>
      </c>
      <c r="BS28" s="7">
        <v>51.421999999999997</v>
      </c>
      <c r="BT28" s="13">
        <v>2.2000000000000002</v>
      </c>
      <c r="BU28" s="7">
        <v>52</v>
      </c>
      <c r="BV28" s="13" t="s">
        <v>5</v>
      </c>
      <c r="BW28" s="7" t="s">
        <v>5</v>
      </c>
      <c r="BX28" s="13" t="s">
        <v>5</v>
      </c>
      <c r="BY28" s="7" t="s">
        <v>5</v>
      </c>
      <c r="BZ28" s="13">
        <v>0.45</v>
      </c>
      <c r="CA28" s="7">
        <v>3.74</v>
      </c>
      <c r="CB28" s="13">
        <v>0.47</v>
      </c>
      <c r="CC28" s="7">
        <v>3.95</v>
      </c>
      <c r="CD28" s="13">
        <v>0.48799999999999999</v>
      </c>
      <c r="CE28" s="7">
        <v>4.1289999999999996</v>
      </c>
      <c r="CF28" s="13">
        <v>0.5</v>
      </c>
      <c r="CG28" s="7">
        <v>4.3</v>
      </c>
      <c r="CH28" s="13">
        <v>20.3</v>
      </c>
      <c r="CI28" s="7">
        <v>221.7</v>
      </c>
      <c r="CJ28" s="13">
        <v>17.7</v>
      </c>
      <c r="CK28" s="7">
        <v>162.4</v>
      </c>
      <c r="CL28" s="13">
        <v>17.84</v>
      </c>
      <c r="CM28" s="7">
        <v>164.75</v>
      </c>
      <c r="CN28" s="13">
        <v>18.14</v>
      </c>
      <c r="CO28" s="7">
        <v>172.96</v>
      </c>
      <c r="CP28" s="13">
        <v>18.449000000000002</v>
      </c>
      <c r="CQ28" s="7">
        <v>181.815</v>
      </c>
      <c r="CR28" s="13">
        <v>18.8</v>
      </c>
      <c r="CS28" s="7">
        <v>191.5</v>
      </c>
      <c r="CT28" s="13">
        <v>5.5</v>
      </c>
      <c r="CU28" s="7">
        <v>19.2</v>
      </c>
      <c r="CV28" s="13">
        <v>5.5</v>
      </c>
      <c r="CW28" s="7">
        <v>19.2</v>
      </c>
      <c r="CX28" s="13">
        <v>4.4000000000000004</v>
      </c>
      <c r="CY28" s="7">
        <v>14.55</v>
      </c>
      <c r="CZ28" s="13">
        <v>4.4400000000000004</v>
      </c>
      <c r="DA28" s="7">
        <v>15.06</v>
      </c>
      <c r="DB28" s="13">
        <v>4.4800000000000004</v>
      </c>
      <c r="DC28" s="7">
        <v>15.644</v>
      </c>
      <c r="DD28" s="13">
        <v>4.5</v>
      </c>
      <c r="DE28" s="7">
        <v>16.3</v>
      </c>
      <c r="DF28" s="13">
        <v>4.9000000000000004</v>
      </c>
      <c r="DG28" s="7">
        <v>26.4</v>
      </c>
      <c r="DH28" s="13">
        <v>4.9000000000000004</v>
      </c>
      <c r="DI28" s="7">
        <v>26.4</v>
      </c>
      <c r="DJ28" s="13">
        <v>5.3</v>
      </c>
      <c r="DK28" s="7">
        <v>28.18</v>
      </c>
      <c r="DL28" s="13" t="s">
        <v>5</v>
      </c>
      <c r="DM28" s="7" t="s">
        <v>5</v>
      </c>
      <c r="DN28" s="13">
        <v>5.298</v>
      </c>
      <c r="DO28" s="7">
        <v>31.946999999999999</v>
      </c>
      <c r="DP28" s="13">
        <v>5.6</v>
      </c>
      <c r="DQ28" s="7">
        <v>34.4</v>
      </c>
      <c r="DR28" s="13">
        <v>13.7</v>
      </c>
      <c r="DS28" s="7">
        <v>148.5</v>
      </c>
      <c r="DT28" s="13" t="s">
        <v>5</v>
      </c>
      <c r="DU28" s="7" t="s">
        <v>5</v>
      </c>
      <c r="DV28" s="13">
        <v>4.91</v>
      </c>
      <c r="DW28" s="7">
        <v>49.45</v>
      </c>
      <c r="DX28" s="13">
        <v>10.68</v>
      </c>
      <c r="DY28" s="7">
        <v>84.14</v>
      </c>
      <c r="DZ28" s="13">
        <v>7.0730000000000004</v>
      </c>
      <c r="EA28" s="7">
        <v>94.224000000000046</v>
      </c>
      <c r="EB28" s="13">
        <v>7.2000000000000028</v>
      </c>
      <c r="EC28" s="7">
        <v>96.699999999999989</v>
      </c>
      <c r="ED28" s="73">
        <v>44.4</v>
      </c>
      <c r="EE28" s="74">
        <v>415.8</v>
      </c>
      <c r="EF28" s="73">
        <f t="shared" si="0"/>
        <v>28.1</v>
      </c>
      <c r="EG28" s="74">
        <f t="shared" si="1"/>
        <v>208</v>
      </c>
      <c r="EH28" s="73">
        <f t="shared" si="2"/>
        <v>39.47</v>
      </c>
      <c r="EI28" s="74">
        <v>164.75</v>
      </c>
      <c r="EJ28" s="73">
        <v>40.450000000000003</v>
      </c>
      <c r="EK28" s="74">
        <v>403.37</v>
      </c>
      <c r="EL28" s="73">
        <v>43.602000000000004</v>
      </c>
      <c r="EM28" s="74">
        <v>515.34100000000001</v>
      </c>
      <c r="EN28" s="73">
        <v>44.6</v>
      </c>
      <c r="EO28" s="74">
        <v>534</v>
      </c>
    </row>
    <row r="29" spans="1:145" s="63" customFormat="1">
      <c r="A29" s="57" t="s">
        <v>11</v>
      </c>
      <c r="B29" s="8" t="s">
        <v>5</v>
      </c>
      <c r="C29" s="9" t="s">
        <v>5</v>
      </c>
      <c r="D29" s="8">
        <v>2</v>
      </c>
      <c r="E29" s="9">
        <v>12.9</v>
      </c>
      <c r="F29" s="8">
        <v>2.1</v>
      </c>
      <c r="G29" s="9">
        <v>13.5</v>
      </c>
      <c r="H29" s="8">
        <v>2.2000000000000002</v>
      </c>
      <c r="I29" s="9">
        <v>15.62</v>
      </c>
      <c r="J29" s="8">
        <v>2.25</v>
      </c>
      <c r="K29" s="9">
        <v>16.03</v>
      </c>
      <c r="L29" s="8">
        <v>2.12</v>
      </c>
      <c r="M29" s="9">
        <v>17.100000000000001</v>
      </c>
      <c r="N29" s="8">
        <v>2.4</v>
      </c>
      <c r="O29" s="9">
        <v>44.4</v>
      </c>
      <c r="P29" s="8">
        <v>2.6</v>
      </c>
      <c r="Q29" s="9">
        <v>33.6</v>
      </c>
      <c r="R29" s="8">
        <v>2.8</v>
      </c>
      <c r="S29" s="9">
        <v>37.1</v>
      </c>
      <c r="T29" s="8">
        <v>3.02</v>
      </c>
      <c r="U29" s="9">
        <v>40.08</v>
      </c>
      <c r="V29" s="8">
        <v>3.23</v>
      </c>
      <c r="W29" s="9">
        <v>43.28</v>
      </c>
      <c r="X29" s="8">
        <v>3.68</v>
      </c>
      <c r="Y29" s="9">
        <v>48.81</v>
      </c>
      <c r="Z29" s="8" t="s">
        <v>5</v>
      </c>
      <c r="AA29" s="9" t="s">
        <v>5</v>
      </c>
      <c r="AB29" s="8">
        <v>0.4</v>
      </c>
      <c r="AC29" s="9">
        <v>3.7</v>
      </c>
      <c r="AD29" s="8">
        <v>0.4</v>
      </c>
      <c r="AE29" s="9">
        <v>3.96</v>
      </c>
      <c r="AF29" s="8">
        <v>0.15</v>
      </c>
      <c r="AG29" s="9">
        <v>1.49</v>
      </c>
      <c r="AH29" s="8">
        <v>0.12</v>
      </c>
      <c r="AI29" s="9">
        <v>1</v>
      </c>
      <c r="AJ29" s="8">
        <v>0.13</v>
      </c>
      <c r="AK29" s="9">
        <v>1.08</v>
      </c>
      <c r="AL29" s="8">
        <v>1.3</v>
      </c>
      <c r="AM29" s="9">
        <v>8.4</v>
      </c>
      <c r="AN29" s="8">
        <v>2.8</v>
      </c>
      <c r="AO29" s="9">
        <v>18.7</v>
      </c>
      <c r="AP29" s="8">
        <v>2.95</v>
      </c>
      <c r="AQ29" s="9">
        <v>19.79</v>
      </c>
      <c r="AR29" s="8">
        <v>3.05</v>
      </c>
      <c r="AS29" s="9">
        <v>20.74</v>
      </c>
      <c r="AT29" s="8">
        <v>3.25</v>
      </c>
      <c r="AU29" s="9">
        <v>22.43</v>
      </c>
      <c r="AV29" s="8">
        <v>3.63</v>
      </c>
      <c r="AW29" s="9">
        <v>25.02</v>
      </c>
      <c r="AX29" s="8" t="s">
        <v>5</v>
      </c>
      <c r="AY29" s="9" t="s">
        <v>5</v>
      </c>
      <c r="AZ29" s="8">
        <v>0.5</v>
      </c>
      <c r="BA29" s="9">
        <v>2</v>
      </c>
      <c r="BB29" s="8">
        <v>0.48</v>
      </c>
      <c r="BC29" s="9">
        <v>2.2000000000000002</v>
      </c>
      <c r="BD29" s="8">
        <v>0.45</v>
      </c>
      <c r="BE29" s="9">
        <v>2.08</v>
      </c>
      <c r="BF29" s="8">
        <v>0.46</v>
      </c>
      <c r="BG29" s="9">
        <v>2.1619999999999999</v>
      </c>
      <c r="BH29" s="8">
        <v>0.5</v>
      </c>
      <c r="BI29" s="9">
        <v>2.29</v>
      </c>
      <c r="BJ29" s="8">
        <v>0.6</v>
      </c>
      <c r="BK29" s="9">
        <v>6.7</v>
      </c>
      <c r="BL29" s="8">
        <v>0.7</v>
      </c>
      <c r="BM29" s="9">
        <v>6.2</v>
      </c>
      <c r="BN29" s="8">
        <v>0.7</v>
      </c>
      <c r="BO29" s="9">
        <v>6.42</v>
      </c>
      <c r="BP29" s="8">
        <v>0.8</v>
      </c>
      <c r="BQ29" s="9">
        <v>7.39</v>
      </c>
      <c r="BR29" s="8">
        <v>0.88</v>
      </c>
      <c r="BS29" s="9">
        <v>8.27</v>
      </c>
      <c r="BT29" s="8">
        <v>1.07</v>
      </c>
      <c r="BU29" s="9">
        <v>10.119999999999999</v>
      </c>
      <c r="BV29" s="8" t="s">
        <v>5</v>
      </c>
      <c r="BW29" s="9" t="s">
        <v>5</v>
      </c>
      <c r="BX29" s="8">
        <v>0.1</v>
      </c>
      <c r="BY29" s="9">
        <v>0.7</v>
      </c>
      <c r="BZ29" s="8">
        <v>0.48</v>
      </c>
      <c r="CA29" s="9">
        <v>4.38</v>
      </c>
      <c r="CB29" s="8">
        <v>0.43</v>
      </c>
      <c r="CC29" s="9">
        <v>3.96</v>
      </c>
      <c r="CD29" s="8">
        <v>0.41</v>
      </c>
      <c r="CE29" s="9">
        <v>3.74</v>
      </c>
      <c r="CF29" s="8">
        <v>1.27</v>
      </c>
      <c r="CG29" s="9">
        <v>10</v>
      </c>
      <c r="CH29" s="8">
        <v>1.5</v>
      </c>
      <c r="CI29" s="9">
        <v>20.9</v>
      </c>
      <c r="CJ29" s="8">
        <v>0.2</v>
      </c>
      <c r="CK29" s="9">
        <v>2.2999999999999998</v>
      </c>
      <c r="CL29" s="8">
        <v>0.2</v>
      </c>
      <c r="CM29" s="9">
        <v>2.52</v>
      </c>
      <c r="CN29" s="8">
        <v>0.25</v>
      </c>
      <c r="CO29" s="9">
        <v>3.15</v>
      </c>
      <c r="CP29" s="8">
        <v>0.24</v>
      </c>
      <c r="CQ29" s="9">
        <v>3</v>
      </c>
      <c r="CR29" s="8">
        <v>0.13</v>
      </c>
      <c r="CS29" s="9">
        <v>1.4359999999999999</v>
      </c>
      <c r="CT29" s="8" t="s">
        <v>5</v>
      </c>
      <c r="CU29" s="9" t="s">
        <v>5</v>
      </c>
      <c r="CV29" s="8">
        <v>0.1</v>
      </c>
      <c r="CW29" s="9">
        <v>0.7</v>
      </c>
      <c r="CX29" s="8">
        <v>0.11</v>
      </c>
      <c r="CY29" s="9">
        <v>0.71</v>
      </c>
      <c r="CZ29" s="8">
        <v>0.17</v>
      </c>
      <c r="DA29" s="9">
        <v>1.0900000000000001</v>
      </c>
      <c r="DB29" s="8">
        <v>0.19</v>
      </c>
      <c r="DC29" s="9">
        <v>1.2350000000000001</v>
      </c>
      <c r="DD29" s="8">
        <v>0.18</v>
      </c>
      <c r="DE29" s="9">
        <v>1.21</v>
      </c>
      <c r="DF29" s="8" t="s">
        <v>5</v>
      </c>
      <c r="DG29" s="9" t="s">
        <v>5</v>
      </c>
      <c r="DH29" s="8">
        <v>0.1</v>
      </c>
      <c r="DI29" s="9">
        <v>0.7</v>
      </c>
      <c r="DJ29" s="8">
        <v>7.0000000000000007E-2</v>
      </c>
      <c r="DK29" s="9">
        <v>1.01</v>
      </c>
      <c r="DL29" s="8" t="s">
        <v>5</v>
      </c>
      <c r="DM29" s="9" t="s">
        <v>5</v>
      </c>
      <c r="DN29" s="8">
        <v>0.13</v>
      </c>
      <c r="DO29" s="9">
        <v>1.9</v>
      </c>
      <c r="DP29" s="8">
        <v>0.13</v>
      </c>
      <c r="DQ29" s="9">
        <v>1.9</v>
      </c>
      <c r="DR29" s="8">
        <v>4.7</v>
      </c>
      <c r="DS29" s="9">
        <v>98.7</v>
      </c>
      <c r="DT29" s="8" t="s">
        <v>5</v>
      </c>
      <c r="DU29" s="9" t="s">
        <v>5</v>
      </c>
      <c r="DV29" s="8">
        <v>27.13</v>
      </c>
      <c r="DW29" s="9">
        <v>129.51</v>
      </c>
      <c r="DX29" s="8">
        <v>28.81</v>
      </c>
      <c r="DY29" s="9">
        <v>141.08000000000001</v>
      </c>
      <c r="DZ29" s="8">
        <v>29.936999999999998</v>
      </c>
      <c r="EA29" s="9">
        <v>151.09200000000004</v>
      </c>
      <c r="EB29" s="8">
        <v>31.190999999999995</v>
      </c>
      <c r="EC29" s="9">
        <v>154.79700000000003</v>
      </c>
      <c r="ED29" s="69">
        <v>10.4</v>
      </c>
      <c r="EE29" s="70">
        <v>179.1</v>
      </c>
      <c r="EF29" s="69">
        <f t="shared" si="0"/>
        <v>9.4999999999999982</v>
      </c>
      <c r="EG29" s="70">
        <f t="shared" si="1"/>
        <v>81.500000000000014</v>
      </c>
      <c r="EH29" s="69">
        <f t="shared" si="2"/>
        <v>37.42</v>
      </c>
      <c r="EI29" s="70">
        <v>2.52</v>
      </c>
      <c r="EJ29" s="69">
        <v>39.33</v>
      </c>
      <c r="EK29" s="70">
        <v>236.68</v>
      </c>
      <c r="EL29" s="69">
        <v>41.097000000000001</v>
      </c>
      <c r="EM29" s="70">
        <v>254.13900000000004</v>
      </c>
      <c r="EN29" s="69">
        <v>44.030999999999999</v>
      </c>
      <c r="EO29" s="70">
        <v>273.76300000000003</v>
      </c>
    </row>
    <row r="30" spans="1:145" s="63" customFormat="1">
      <c r="A30" s="57" t="s">
        <v>18</v>
      </c>
      <c r="B30" s="14">
        <v>0.1</v>
      </c>
      <c r="C30" s="15">
        <v>2.2000000000000002</v>
      </c>
      <c r="D30" s="14">
        <v>0.1</v>
      </c>
      <c r="E30" s="15">
        <v>2.2000000000000002</v>
      </c>
      <c r="F30" s="14">
        <v>0.42</v>
      </c>
      <c r="G30" s="15">
        <v>2.39</v>
      </c>
      <c r="H30" s="14">
        <v>0.3</v>
      </c>
      <c r="I30" s="15">
        <v>3</v>
      </c>
      <c r="J30" s="14">
        <v>0.41</v>
      </c>
      <c r="K30" s="15">
        <v>3.28</v>
      </c>
      <c r="L30" s="14">
        <v>0.41</v>
      </c>
      <c r="M30" s="15">
        <v>3.28</v>
      </c>
      <c r="N30" s="14">
        <v>0.3</v>
      </c>
      <c r="O30" s="15">
        <v>3</v>
      </c>
      <c r="P30" s="14">
        <v>0.3</v>
      </c>
      <c r="Q30" s="15">
        <v>3</v>
      </c>
      <c r="R30" s="14">
        <v>1.1000000000000001</v>
      </c>
      <c r="S30" s="15">
        <v>9.0399999999999991</v>
      </c>
      <c r="T30" s="14">
        <v>2</v>
      </c>
      <c r="U30" s="15">
        <v>20</v>
      </c>
      <c r="V30" s="14">
        <v>8.1</v>
      </c>
      <c r="W30" s="15">
        <v>162</v>
      </c>
      <c r="X30" s="14">
        <v>8.1</v>
      </c>
      <c r="Y30" s="15">
        <v>162</v>
      </c>
      <c r="Z30" s="14">
        <v>0.1</v>
      </c>
      <c r="AA30" s="15">
        <v>0.2</v>
      </c>
      <c r="AB30" s="14">
        <v>0.1</v>
      </c>
      <c r="AC30" s="15">
        <v>0.2</v>
      </c>
      <c r="AD30" s="14">
        <v>0.42</v>
      </c>
      <c r="AE30" s="15">
        <v>2.71</v>
      </c>
      <c r="AF30" s="14">
        <v>0.55000000000000004</v>
      </c>
      <c r="AG30" s="15">
        <v>2.6</v>
      </c>
      <c r="AH30" s="14">
        <v>0.62</v>
      </c>
      <c r="AI30" s="15">
        <v>4.96</v>
      </c>
      <c r="AJ30" s="14">
        <v>0.62</v>
      </c>
      <c r="AK30" s="15">
        <v>4.96</v>
      </c>
      <c r="AL30" s="14">
        <v>0.1</v>
      </c>
      <c r="AM30" s="15">
        <v>0.2</v>
      </c>
      <c r="AN30" s="14">
        <v>0.3</v>
      </c>
      <c r="AO30" s="15">
        <v>1.2</v>
      </c>
      <c r="AP30" s="14">
        <v>0.39</v>
      </c>
      <c r="AQ30" s="15">
        <v>2.34</v>
      </c>
      <c r="AR30" s="14">
        <v>0.04</v>
      </c>
      <c r="AS30" s="15">
        <v>0.24</v>
      </c>
      <c r="AT30" s="14">
        <v>0.16</v>
      </c>
      <c r="AU30" s="15">
        <v>1.28</v>
      </c>
      <c r="AV30" s="14">
        <v>0.16</v>
      </c>
      <c r="AW30" s="15">
        <v>1.28</v>
      </c>
      <c r="AX30" s="14">
        <v>0.1</v>
      </c>
      <c r="AY30" s="15">
        <v>1</v>
      </c>
      <c r="AZ30" s="14">
        <v>0.1</v>
      </c>
      <c r="BA30" s="15">
        <v>1</v>
      </c>
      <c r="BB30" s="14">
        <v>0.99</v>
      </c>
      <c r="BC30" s="15">
        <v>7.52</v>
      </c>
      <c r="BD30" s="14">
        <v>1.4</v>
      </c>
      <c r="BE30" s="15">
        <v>13</v>
      </c>
      <c r="BF30" s="14">
        <v>1.56</v>
      </c>
      <c r="BG30" s="15">
        <v>9.36</v>
      </c>
      <c r="BH30" s="14">
        <v>1.56</v>
      </c>
      <c r="BI30" s="15">
        <v>9.36</v>
      </c>
      <c r="BJ30" s="14">
        <v>0.7</v>
      </c>
      <c r="BK30" s="15">
        <v>4</v>
      </c>
      <c r="BL30" s="14">
        <v>0.7</v>
      </c>
      <c r="BM30" s="15">
        <v>4</v>
      </c>
      <c r="BN30" s="14">
        <v>1.32</v>
      </c>
      <c r="BO30" s="15">
        <v>8.5</v>
      </c>
      <c r="BP30" s="14">
        <v>1.5</v>
      </c>
      <c r="BQ30" s="15">
        <v>6</v>
      </c>
      <c r="BR30" s="14">
        <v>2.72</v>
      </c>
      <c r="BS30" s="15">
        <v>20</v>
      </c>
      <c r="BT30" s="14">
        <v>2.72</v>
      </c>
      <c r="BU30" s="15">
        <v>20</v>
      </c>
      <c r="BV30" s="14" t="s">
        <v>5</v>
      </c>
      <c r="BW30" s="15" t="s">
        <v>5</v>
      </c>
      <c r="BX30" s="14" t="s">
        <v>5</v>
      </c>
      <c r="BY30" s="15" t="s">
        <v>5</v>
      </c>
      <c r="BZ30" s="14">
        <v>0.4</v>
      </c>
      <c r="CA30" s="15">
        <v>3.1</v>
      </c>
      <c r="CB30" s="14">
        <v>0.65</v>
      </c>
      <c r="CC30" s="15">
        <v>6</v>
      </c>
      <c r="CD30" s="14">
        <v>0.7</v>
      </c>
      <c r="CE30" s="15">
        <v>7.7</v>
      </c>
      <c r="CF30" s="14">
        <v>0.7</v>
      </c>
      <c r="CG30" s="15">
        <v>7.7</v>
      </c>
      <c r="CH30" s="14">
        <v>1.5</v>
      </c>
      <c r="CI30" s="15">
        <v>10</v>
      </c>
      <c r="CJ30" s="14">
        <v>1.5</v>
      </c>
      <c r="CK30" s="15">
        <v>10</v>
      </c>
      <c r="CL30" s="14">
        <v>2.9</v>
      </c>
      <c r="CM30" s="15">
        <v>20.149999999999999</v>
      </c>
      <c r="CN30" s="14">
        <v>3.8</v>
      </c>
      <c r="CO30" s="15">
        <v>32</v>
      </c>
      <c r="CP30" s="14">
        <v>4.82</v>
      </c>
      <c r="CQ30" s="15">
        <v>65.099999999999994</v>
      </c>
      <c r="CR30" s="14">
        <v>4.82</v>
      </c>
      <c r="CS30" s="15">
        <v>65.099999999999994</v>
      </c>
      <c r="CT30" s="14">
        <v>0.1</v>
      </c>
      <c r="CU30" s="15">
        <v>0.4</v>
      </c>
      <c r="CV30" s="14">
        <v>0.1</v>
      </c>
      <c r="CW30" s="15">
        <v>0.4</v>
      </c>
      <c r="CX30" s="14">
        <v>0.94</v>
      </c>
      <c r="CY30" s="15">
        <v>9.17</v>
      </c>
      <c r="CZ30" s="14">
        <v>1.5</v>
      </c>
      <c r="DA30" s="15">
        <v>15</v>
      </c>
      <c r="DB30" s="14">
        <v>1.56</v>
      </c>
      <c r="DC30" s="15">
        <v>23.4</v>
      </c>
      <c r="DD30" s="14">
        <v>1.56</v>
      </c>
      <c r="DE30" s="15">
        <v>23.4</v>
      </c>
      <c r="DF30" s="14">
        <v>1</v>
      </c>
      <c r="DG30" s="15">
        <v>6</v>
      </c>
      <c r="DH30" s="14">
        <v>1</v>
      </c>
      <c r="DI30" s="15">
        <v>6</v>
      </c>
      <c r="DJ30" s="14" t="s">
        <v>5</v>
      </c>
      <c r="DK30" s="15" t="s">
        <v>5</v>
      </c>
      <c r="DL30" s="14" t="s">
        <v>5</v>
      </c>
      <c r="DM30" s="15" t="s">
        <v>5</v>
      </c>
      <c r="DN30" s="14">
        <v>6.15</v>
      </c>
      <c r="DO30" s="15">
        <v>92.25</v>
      </c>
      <c r="DP30" s="14">
        <v>6.15</v>
      </c>
      <c r="DQ30" s="15">
        <v>92.25</v>
      </c>
      <c r="DR30" s="14">
        <v>6.5</v>
      </c>
      <c r="DS30" s="15">
        <v>51.4</v>
      </c>
      <c r="DT30" s="14" t="s">
        <v>5</v>
      </c>
      <c r="DU30" s="15" t="s">
        <v>5</v>
      </c>
      <c r="DV30" s="14">
        <v>24.19</v>
      </c>
      <c r="DW30" s="15">
        <v>157.69</v>
      </c>
      <c r="DX30" s="14">
        <v>14.27</v>
      </c>
      <c r="DY30" s="15">
        <v>109.9</v>
      </c>
      <c r="DZ30" s="14">
        <v>11.75</v>
      </c>
      <c r="EA30" s="15">
        <v>103.04400000000004</v>
      </c>
      <c r="EB30" s="14">
        <v>11.75</v>
      </c>
      <c r="EC30" s="15">
        <v>103.0440000000001</v>
      </c>
      <c r="ED30" s="75">
        <v>10.5</v>
      </c>
      <c r="EE30" s="76">
        <v>78.3</v>
      </c>
      <c r="EF30" s="75">
        <f t="shared" si="0"/>
        <v>4.2</v>
      </c>
      <c r="EG30" s="76">
        <f t="shared" si="1"/>
        <v>28</v>
      </c>
      <c r="EH30" s="75">
        <f t="shared" si="2"/>
        <v>33.07</v>
      </c>
      <c r="EI30" s="76">
        <v>20.149999999999999</v>
      </c>
      <c r="EJ30" s="75">
        <v>26.01</v>
      </c>
      <c r="EK30" s="76">
        <v>207.74</v>
      </c>
      <c r="EL30" s="75">
        <v>38.549999999999997</v>
      </c>
      <c r="EM30" s="76">
        <v>492.37400000000002</v>
      </c>
      <c r="EN30" s="75">
        <v>38.549999999999997</v>
      </c>
      <c r="EO30" s="76">
        <v>492.37400000000002</v>
      </c>
    </row>
    <row r="31" spans="1:145" s="63" customFormat="1">
      <c r="A31" s="57" t="s">
        <v>74</v>
      </c>
      <c r="B31" s="10">
        <v>132.4</v>
      </c>
      <c r="C31" s="12">
        <v>2135.1999999999998</v>
      </c>
      <c r="D31" s="10">
        <v>133.19999999999999</v>
      </c>
      <c r="E31" s="12">
        <v>2204.8000000000002</v>
      </c>
      <c r="F31" s="10">
        <v>130.08000000000001</v>
      </c>
      <c r="G31" s="12">
        <v>2186.25</v>
      </c>
      <c r="H31" s="10">
        <v>130.08000000000001</v>
      </c>
      <c r="I31" s="12">
        <v>2193.7199999999998</v>
      </c>
      <c r="J31" s="10">
        <v>125.2</v>
      </c>
      <c r="K31" s="12">
        <v>2158.25</v>
      </c>
      <c r="L31" s="10">
        <v>122.74</v>
      </c>
      <c r="M31" s="12">
        <v>2103.34</v>
      </c>
      <c r="N31" s="10">
        <v>35.799999999999997</v>
      </c>
      <c r="O31" s="12">
        <v>999.9</v>
      </c>
      <c r="P31" s="10">
        <v>41.2</v>
      </c>
      <c r="Q31" s="12">
        <v>1152.0999999999999</v>
      </c>
      <c r="R31" s="10">
        <v>41.47</v>
      </c>
      <c r="S31" s="12">
        <v>1162.24</v>
      </c>
      <c r="T31" s="10">
        <v>40.98</v>
      </c>
      <c r="U31" s="12">
        <v>1148.21</v>
      </c>
      <c r="V31" s="10">
        <v>40.98</v>
      </c>
      <c r="W31" s="12">
        <v>1150.8800000000001</v>
      </c>
      <c r="X31" s="10">
        <v>40.74</v>
      </c>
      <c r="Y31" s="12">
        <v>1143.8599999999999</v>
      </c>
      <c r="Z31" s="10">
        <v>46.5</v>
      </c>
      <c r="AA31" s="12">
        <v>675.4</v>
      </c>
      <c r="AB31" s="10">
        <v>45.1</v>
      </c>
      <c r="AC31" s="12">
        <v>677.3</v>
      </c>
      <c r="AD31" s="10">
        <v>45.18</v>
      </c>
      <c r="AE31" s="12">
        <v>682.64</v>
      </c>
      <c r="AF31" s="10">
        <v>44.7</v>
      </c>
      <c r="AG31" s="12">
        <v>675.47</v>
      </c>
      <c r="AH31" s="10">
        <v>44.07</v>
      </c>
      <c r="AI31" s="12">
        <v>667.73</v>
      </c>
      <c r="AJ31" s="10">
        <v>44.17</v>
      </c>
      <c r="AK31" s="12">
        <v>669.1</v>
      </c>
      <c r="AL31" s="10">
        <v>73.900000000000006</v>
      </c>
      <c r="AM31" s="12">
        <v>651.79999999999995</v>
      </c>
      <c r="AN31" s="10">
        <v>70</v>
      </c>
      <c r="AO31" s="12">
        <v>651.79999999999995</v>
      </c>
      <c r="AP31" s="10">
        <v>67.56</v>
      </c>
      <c r="AQ31" s="12">
        <v>651.80999999999995</v>
      </c>
      <c r="AR31" s="10">
        <v>67.040000000000006</v>
      </c>
      <c r="AS31" s="12">
        <v>593.92999999999995</v>
      </c>
      <c r="AT31" s="10">
        <v>65.239999999999995</v>
      </c>
      <c r="AU31" s="12">
        <v>578.53</v>
      </c>
      <c r="AV31" s="10">
        <v>64.63</v>
      </c>
      <c r="AW31" s="12">
        <v>571.92999999999995</v>
      </c>
      <c r="AX31" s="10">
        <v>5.0999999999999996</v>
      </c>
      <c r="AY31" s="12">
        <v>45.2</v>
      </c>
      <c r="AZ31" s="10">
        <v>5.9</v>
      </c>
      <c r="BA31" s="12">
        <v>52.4</v>
      </c>
      <c r="BB31" s="10">
        <v>5.88</v>
      </c>
      <c r="BC31" s="12">
        <v>52.53</v>
      </c>
      <c r="BD31" s="10">
        <v>5.89</v>
      </c>
      <c r="BE31" s="12">
        <v>52.76</v>
      </c>
      <c r="BF31" s="10">
        <v>5.89</v>
      </c>
      <c r="BG31" s="12">
        <v>52.79</v>
      </c>
      <c r="BH31" s="10">
        <v>5.86</v>
      </c>
      <c r="BI31" s="12">
        <v>52.6</v>
      </c>
      <c r="BJ31" s="10">
        <v>102.9</v>
      </c>
      <c r="BK31" s="12">
        <v>1394.7</v>
      </c>
      <c r="BL31" s="10">
        <v>96.6</v>
      </c>
      <c r="BM31" s="12">
        <v>1367.2</v>
      </c>
      <c r="BN31" s="10">
        <v>96.72</v>
      </c>
      <c r="BO31" s="12">
        <v>1378.39</v>
      </c>
      <c r="BP31" s="10">
        <v>96.55</v>
      </c>
      <c r="BQ31" s="12">
        <v>1382.78</v>
      </c>
      <c r="BR31" s="10">
        <v>97.02</v>
      </c>
      <c r="BS31" s="12">
        <v>1385.96</v>
      </c>
      <c r="BT31" s="10">
        <v>96.56</v>
      </c>
      <c r="BU31" s="12">
        <v>1374.94</v>
      </c>
      <c r="BV31" s="10">
        <v>32.1</v>
      </c>
      <c r="BW31" s="12">
        <v>298.8</v>
      </c>
      <c r="BX31" s="10">
        <v>34.799999999999997</v>
      </c>
      <c r="BY31" s="12">
        <v>385.9</v>
      </c>
      <c r="BZ31" s="10">
        <v>35.159999999999997</v>
      </c>
      <c r="CA31" s="12">
        <v>418.99</v>
      </c>
      <c r="CB31" s="10">
        <v>34.92</v>
      </c>
      <c r="CC31" s="12">
        <v>419.09</v>
      </c>
      <c r="CD31" s="10">
        <v>35.81</v>
      </c>
      <c r="CE31" s="12">
        <v>432.05</v>
      </c>
      <c r="CF31" s="10">
        <v>33.19</v>
      </c>
      <c r="CG31" s="12">
        <v>395.96</v>
      </c>
      <c r="CH31" s="10">
        <v>13.1</v>
      </c>
      <c r="CI31" s="12">
        <v>178.8</v>
      </c>
      <c r="CJ31" s="10">
        <v>14</v>
      </c>
      <c r="CK31" s="12">
        <v>191.4</v>
      </c>
      <c r="CL31" s="10">
        <v>14.19</v>
      </c>
      <c r="CM31" s="12">
        <v>201.05</v>
      </c>
      <c r="CN31" s="10">
        <v>14.14</v>
      </c>
      <c r="CO31" s="12">
        <v>201.06</v>
      </c>
      <c r="CP31" s="10">
        <v>14.99</v>
      </c>
      <c r="CQ31" s="12">
        <v>249.76</v>
      </c>
      <c r="CR31" s="10">
        <v>15.81</v>
      </c>
      <c r="CS31" s="12">
        <v>268.85000000000002</v>
      </c>
      <c r="CT31" s="10">
        <v>50.5</v>
      </c>
      <c r="CU31" s="12">
        <v>438.8</v>
      </c>
      <c r="CV31" s="10">
        <v>44.1</v>
      </c>
      <c r="CW31" s="12">
        <v>410.2</v>
      </c>
      <c r="CX31" s="10">
        <v>43.8</v>
      </c>
      <c r="CY31" s="12">
        <v>412.68</v>
      </c>
      <c r="CZ31" s="10">
        <v>43.46</v>
      </c>
      <c r="DA31" s="12">
        <v>410.1</v>
      </c>
      <c r="DB31" s="10">
        <v>42.03</v>
      </c>
      <c r="DC31" s="12">
        <v>396.2</v>
      </c>
      <c r="DD31" s="10">
        <v>41.43</v>
      </c>
      <c r="DE31" s="12">
        <v>391.4</v>
      </c>
      <c r="DF31" s="10" t="s">
        <v>5</v>
      </c>
      <c r="DG31" s="12" t="s">
        <v>5</v>
      </c>
      <c r="DH31" s="10" t="s">
        <v>5</v>
      </c>
      <c r="DI31" s="12" t="s">
        <v>5</v>
      </c>
      <c r="DJ31" s="10" t="s">
        <v>5</v>
      </c>
      <c r="DK31" s="12" t="s">
        <v>5</v>
      </c>
      <c r="DL31" s="10" t="s">
        <v>5</v>
      </c>
      <c r="DM31" s="12" t="s">
        <v>5</v>
      </c>
      <c r="DN31" s="10">
        <v>0.06</v>
      </c>
      <c r="DO31" s="12">
        <v>1.01</v>
      </c>
      <c r="DP31" s="10">
        <v>7.0000000000000007E-2</v>
      </c>
      <c r="DQ31" s="12">
        <v>1.1000000000000001</v>
      </c>
      <c r="DR31" s="10">
        <v>201.9</v>
      </c>
      <c r="DS31" s="12">
        <v>2144.9</v>
      </c>
      <c r="DT31" s="10" t="s">
        <v>5</v>
      </c>
      <c r="DU31" s="12" t="s">
        <v>5</v>
      </c>
      <c r="DV31" s="10">
        <v>210.03</v>
      </c>
      <c r="DW31" s="12">
        <v>2373.98</v>
      </c>
      <c r="DX31" s="10">
        <v>210.83</v>
      </c>
      <c r="DY31" s="12">
        <v>2386.87</v>
      </c>
      <c r="DZ31" s="10">
        <v>206.04000000000002</v>
      </c>
      <c r="EA31" s="12">
        <v>2360.5000000000009</v>
      </c>
      <c r="EB31" s="10">
        <v>203.61000000000007</v>
      </c>
      <c r="EC31" s="12">
        <v>2452.0500000000002</v>
      </c>
      <c r="ED31" s="71">
        <v>694.2</v>
      </c>
      <c r="EE31" s="72">
        <v>8963.6</v>
      </c>
      <c r="EF31" s="71">
        <f t="shared" si="0"/>
        <v>484.90000000000003</v>
      </c>
      <c r="EG31" s="72">
        <f t="shared" si="1"/>
        <v>7093.0999999999985</v>
      </c>
      <c r="EH31" s="71">
        <f t="shared" si="2"/>
        <v>690.06999999999994</v>
      </c>
      <c r="EI31" s="72">
        <v>201.05</v>
      </c>
      <c r="EJ31" s="71">
        <v>688.14</v>
      </c>
      <c r="EK31" s="72">
        <v>9463.99</v>
      </c>
      <c r="EL31" s="71">
        <v>677.33</v>
      </c>
      <c r="EM31" s="72">
        <v>9433.6600000000017</v>
      </c>
      <c r="EN31" s="71">
        <v>668.81000000000006</v>
      </c>
      <c r="EO31" s="72">
        <v>9425.130000000001</v>
      </c>
    </row>
    <row r="32" spans="1:145" s="63" customFormat="1">
      <c r="A32" s="57" t="s">
        <v>35</v>
      </c>
      <c r="B32" s="6">
        <v>3.2</v>
      </c>
      <c r="C32" s="11">
        <v>48.5</v>
      </c>
      <c r="D32" s="6">
        <v>3.2</v>
      </c>
      <c r="E32" s="11">
        <v>68.900000000000006</v>
      </c>
      <c r="F32" s="6">
        <v>3.38</v>
      </c>
      <c r="G32" s="11">
        <v>71.650000000000006</v>
      </c>
      <c r="H32" s="6">
        <v>3.83</v>
      </c>
      <c r="I32" s="11">
        <v>81.27</v>
      </c>
      <c r="J32" s="6">
        <v>3.859</v>
      </c>
      <c r="K32" s="11">
        <v>82.016000000000005</v>
      </c>
      <c r="L32" s="6">
        <v>3.891</v>
      </c>
      <c r="M32" s="11">
        <v>82.790999999999997</v>
      </c>
      <c r="N32" s="6">
        <v>4.3</v>
      </c>
      <c r="O32" s="11">
        <v>97.1</v>
      </c>
      <c r="P32" s="6">
        <v>4.4000000000000004</v>
      </c>
      <c r="Q32" s="11">
        <v>76.8</v>
      </c>
      <c r="R32" s="6">
        <v>4.5</v>
      </c>
      <c r="S32" s="11">
        <v>79.08</v>
      </c>
      <c r="T32" s="6">
        <v>4.93</v>
      </c>
      <c r="U32" s="11">
        <v>86.67</v>
      </c>
      <c r="V32" s="6">
        <v>4.95</v>
      </c>
      <c r="W32" s="11">
        <v>87.194000000000003</v>
      </c>
      <c r="X32" s="6">
        <v>5.5529999999999999</v>
      </c>
      <c r="Y32" s="11">
        <v>97.82</v>
      </c>
      <c r="Z32" s="6">
        <v>8.1</v>
      </c>
      <c r="AA32" s="11">
        <v>191.2</v>
      </c>
      <c r="AB32" s="6">
        <v>8.6999999999999993</v>
      </c>
      <c r="AC32" s="11">
        <v>154.69999999999999</v>
      </c>
      <c r="AD32" s="6">
        <v>8.8699999999999992</v>
      </c>
      <c r="AE32" s="11">
        <v>158.53</v>
      </c>
      <c r="AF32" s="6">
        <v>10.11</v>
      </c>
      <c r="AG32" s="11">
        <v>180.71</v>
      </c>
      <c r="AH32" s="6">
        <v>12.224</v>
      </c>
      <c r="AI32" s="11">
        <v>219.20500000000001</v>
      </c>
      <c r="AJ32" s="6">
        <v>13.006</v>
      </c>
      <c r="AK32" s="11">
        <v>233.69200000000001</v>
      </c>
      <c r="AL32" s="6">
        <v>2.6</v>
      </c>
      <c r="AM32" s="11">
        <v>20</v>
      </c>
      <c r="AN32" s="6">
        <v>2.6</v>
      </c>
      <c r="AO32" s="11">
        <v>27.5</v>
      </c>
      <c r="AP32" s="6">
        <v>2.66</v>
      </c>
      <c r="AQ32" s="11">
        <v>27.66</v>
      </c>
      <c r="AR32" s="6">
        <v>3.17</v>
      </c>
      <c r="AS32" s="11">
        <v>32.979999999999997</v>
      </c>
      <c r="AT32" s="6">
        <v>3.2040000000000002</v>
      </c>
      <c r="AU32" s="11">
        <v>33.350999999999999</v>
      </c>
      <c r="AV32" s="6">
        <v>3.5289999999999999</v>
      </c>
      <c r="AW32" s="11">
        <v>36.74</v>
      </c>
      <c r="AX32" s="6">
        <v>19.100000000000001</v>
      </c>
      <c r="AY32" s="11">
        <v>115.5</v>
      </c>
      <c r="AZ32" s="6">
        <v>19.7</v>
      </c>
      <c r="BA32" s="11">
        <v>200.6</v>
      </c>
      <c r="BB32" s="6">
        <v>19.7</v>
      </c>
      <c r="BC32" s="11">
        <v>200.94</v>
      </c>
      <c r="BD32" s="6">
        <v>20.329999999999998</v>
      </c>
      <c r="BE32" s="11">
        <v>208.17</v>
      </c>
      <c r="BF32" s="6">
        <v>20.544</v>
      </c>
      <c r="BG32" s="11">
        <v>210.85599999999999</v>
      </c>
      <c r="BH32" s="6">
        <v>20.812999999999999</v>
      </c>
      <c r="BI32" s="11">
        <v>214.06800000000001</v>
      </c>
      <c r="BJ32" s="6">
        <v>6.2</v>
      </c>
      <c r="BK32" s="11">
        <v>151</v>
      </c>
      <c r="BL32" s="6">
        <v>6.3</v>
      </c>
      <c r="BM32" s="11">
        <v>154.5</v>
      </c>
      <c r="BN32" s="6">
        <v>6.52</v>
      </c>
      <c r="BO32" s="11">
        <v>160.74</v>
      </c>
      <c r="BP32" s="6">
        <v>6.98</v>
      </c>
      <c r="BQ32" s="11">
        <v>170.83</v>
      </c>
      <c r="BR32" s="6">
        <v>7.3860000000000001</v>
      </c>
      <c r="BS32" s="11">
        <v>181.06899999999999</v>
      </c>
      <c r="BT32" s="6">
        <v>7.58</v>
      </c>
      <c r="BU32" s="11">
        <v>185.9</v>
      </c>
      <c r="BV32" s="6">
        <v>8.1</v>
      </c>
      <c r="BW32" s="11">
        <v>175.1</v>
      </c>
      <c r="BX32" s="6">
        <v>8.1999999999999993</v>
      </c>
      <c r="BY32" s="11">
        <v>182.3</v>
      </c>
      <c r="BZ32" s="6">
        <v>8.24</v>
      </c>
      <c r="CA32" s="11">
        <v>182.69</v>
      </c>
      <c r="CB32" s="6">
        <v>8.26</v>
      </c>
      <c r="CC32" s="11">
        <v>183.65</v>
      </c>
      <c r="CD32" s="6">
        <v>8.3239999999999998</v>
      </c>
      <c r="CE32" s="11">
        <v>185.39500000000001</v>
      </c>
      <c r="CF32" s="6">
        <v>8.3789999999999996</v>
      </c>
      <c r="CG32" s="11">
        <v>188.17500000000001</v>
      </c>
      <c r="CH32" s="6">
        <v>83.1</v>
      </c>
      <c r="CI32" s="11">
        <v>2116.5</v>
      </c>
      <c r="CJ32" s="6">
        <v>83.6</v>
      </c>
      <c r="CK32" s="11">
        <v>2088.4</v>
      </c>
      <c r="CL32" s="6">
        <v>84.11</v>
      </c>
      <c r="CM32" s="11">
        <v>2103.9699999999998</v>
      </c>
      <c r="CN32" s="6">
        <v>85.25</v>
      </c>
      <c r="CO32" s="11">
        <v>2132.31</v>
      </c>
      <c r="CP32" s="6">
        <v>87.244</v>
      </c>
      <c r="CQ32" s="11">
        <v>2189.16</v>
      </c>
      <c r="CR32" s="6">
        <v>89.253</v>
      </c>
      <c r="CS32" s="11">
        <v>2243.518</v>
      </c>
      <c r="CT32" s="6" t="s">
        <v>5</v>
      </c>
      <c r="CU32" s="11" t="s">
        <v>5</v>
      </c>
      <c r="CV32" s="6" t="s">
        <v>5</v>
      </c>
      <c r="CW32" s="11" t="s">
        <v>5</v>
      </c>
      <c r="CX32" s="6"/>
      <c r="CY32" s="11" t="s">
        <v>5</v>
      </c>
      <c r="CZ32" s="6" t="s">
        <v>5</v>
      </c>
      <c r="DA32" s="11" t="s">
        <v>5</v>
      </c>
      <c r="DB32" s="6"/>
      <c r="DC32" s="11"/>
      <c r="DD32" s="6"/>
      <c r="DE32" s="11"/>
      <c r="DF32" s="6" t="s">
        <v>5</v>
      </c>
      <c r="DG32" s="11" t="s">
        <v>5</v>
      </c>
      <c r="DH32" s="6" t="s">
        <v>5</v>
      </c>
      <c r="DI32" s="11" t="s">
        <v>5</v>
      </c>
      <c r="DJ32" s="6" t="s">
        <v>5</v>
      </c>
      <c r="DK32" s="11" t="s">
        <v>5</v>
      </c>
      <c r="DL32" s="6" t="s">
        <v>5</v>
      </c>
      <c r="DM32" s="11" t="s">
        <v>5</v>
      </c>
      <c r="DN32" s="6">
        <v>2.0539999999999998</v>
      </c>
      <c r="DO32" s="11">
        <v>42.170999999999999</v>
      </c>
      <c r="DP32" s="6">
        <v>2.0950000000000002</v>
      </c>
      <c r="DQ32" s="11">
        <v>44.396999999999998</v>
      </c>
      <c r="DR32" s="6">
        <v>48.6</v>
      </c>
      <c r="DS32" s="11">
        <v>607.70000000000005</v>
      </c>
      <c r="DT32" s="6" t="s">
        <v>5</v>
      </c>
      <c r="DU32" s="11" t="s">
        <v>5</v>
      </c>
      <c r="DV32" s="6">
        <v>40.25</v>
      </c>
      <c r="DW32" s="11">
        <v>689.26</v>
      </c>
      <c r="DX32" s="6">
        <v>41.24</v>
      </c>
      <c r="DY32" s="11">
        <v>706.02</v>
      </c>
      <c r="DZ32" s="6">
        <v>41.232000000000028</v>
      </c>
      <c r="EA32" s="11">
        <v>705.77199999999993</v>
      </c>
      <c r="EB32" s="6">
        <v>43.039000000000016</v>
      </c>
      <c r="EC32" s="11">
        <v>739.06500000000005</v>
      </c>
      <c r="ED32" s="67">
        <v>183.3</v>
      </c>
      <c r="EE32" s="68">
        <v>3522.5</v>
      </c>
      <c r="EF32" s="67">
        <f t="shared" si="0"/>
        <v>136.69999999999999</v>
      </c>
      <c r="EG32" s="68">
        <f t="shared" si="1"/>
        <v>2953.7</v>
      </c>
      <c r="EH32" s="67">
        <f t="shared" si="2"/>
        <v>178.23</v>
      </c>
      <c r="EI32" s="68">
        <v>2103.9699999999998</v>
      </c>
      <c r="EJ32" s="67">
        <v>184.1</v>
      </c>
      <c r="EK32" s="68">
        <v>3782.61</v>
      </c>
      <c r="EL32" s="67">
        <v>191.02100000000002</v>
      </c>
      <c r="EM32" s="68">
        <v>3936.1889999999994</v>
      </c>
      <c r="EN32" s="67">
        <v>197.13800000000001</v>
      </c>
      <c r="EO32" s="68">
        <v>4066.1659999999997</v>
      </c>
    </row>
    <row r="33" spans="1:145" s="63" customFormat="1">
      <c r="A33" s="57" t="s">
        <v>12</v>
      </c>
      <c r="B33" s="10">
        <v>5.6</v>
      </c>
      <c r="C33" s="12">
        <v>21.9</v>
      </c>
      <c r="D33" s="10">
        <v>6.3</v>
      </c>
      <c r="E33" s="12">
        <v>30.9</v>
      </c>
      <c r="F33" s="10">
        <v>5.3</v>
      </c>
      <c r="G33" s="12">
        <v>26.57</v>
      </c>
      <c r="H33" s="10">
        <v>5.55</v>
      </c>
      <c r="I33" s="12">
        <v>28.38</v>
      </c>
      <c r="J33" s="10">
        <v>5.54</v>
      </c>
      <c r="K33" s="12">
        <v>23.22</v>
      </c>
      <c r="L33" s="10">
        <v>6.46</v>
      </c>
      <c r="M33" s="12">
        <v>21.23</v>
      </c>
      <c r="N33" s="10" t="s">
        <v>5</v>
      </c>
      <c r="O33" s="12" t="s">
        <v>5</v>
      </c>
      <c r="P33" s="10">
        <v>1</v>
      </c>
      <c r="Q33" s="12">
        <v>8.5</v>
      </c>
      <c r="R33" s="10">
        <v>1.27</v>
      </c>
      <c r="S33" s="12">
        <v>6.83</v>
      </c>
      <c r="T33" s="10">
        <v>1.19</v>
      </c>
      <c r="U33" s="12">
        <v>5.69</v>
      </c>
      <c r="V33" s="10">
        <v>0.78</v>
      </c>
      <c r="W33" s="12">
        <v>4.2</v>
      </c>
      <c r="X33" s="10">
        <v>1.1000000000000001</v>
      </c>
      <c r="Y33" s="12">
        <v>2</v>
      </c>
      <c r="Z33" s="10" t="s">
        <v>5</v>
      </c>
      <c r="AA33" s="12" t="s">
        <v>5</v>
      </c>
      <c r="AB33" s="10">
        <v>8.4</v>
      </c>
      <c r="AC33" s="12">
        <v>39.200000000000003</v>
      </c>
      <c r="AD33" s="10">
        <v>9</v>
      </c>
      <c r="AE33" s="12">
        <v>32.61</v>
      </c>
      <c r="AF33" s="10">
        <v>9.42</v>
      </c>
      <c r="AG33" s="12">
        <v>36.61</v>
      </c>
      <c r="AH33" s="10">
        <v>10.130000000000001</v>
      </c>
      <c r="AI33" s="12">
        <v>39.799999999999997</v>
      </c>
      <c r="AJ33" s="10">
        <v>11.5</v>
      </c>
      <c r="AK33" s="12">
        <v>38.18</v>
      </c>
      <c r="AL33" s="10">
        <v>5.0999999999999996</v>
      </c>
      <c r="AM33" s="12">
        <v>12.8</v>
      </c>
      <c r="AN33" s="10">
        <v>4.3</v>
      </c>
      <c r="AO33" s="12">
        <v>12.4</v>
      </c>
      <c r="AP33" s="10">
        <v>3.74</v>
      </c>
      <c r="AQ33" s="12">
        <v>12.28</v>
      </c>
      <c r="AR33" s="10">
        <v>4.0199999999999996</v>
      </c>
      <c r="AS33" s="12">
        <v>12.88</v>
      </c>
      <c r="AT33" s="10">
        <v>3.95</v>
      </c>
      <c r="AU33" s="12">
        <v>12.27</v>
      </c>
      <c r="AV33" s="10">
        <v>4.21</v>
      </c>
      <c r="AW33" s="12">
        <v>16.64</v>
      </c>
      <c r="AX33" s="10">
        <v>12.5</v>
      </c>
      <c r="AY33" s="12">
        <v>24.4</v>
      </c>
      <c r="AZ33" s="10">
        <v>3.6</v>
      </c>
      <c r="BA33" s="12">
        <v>4.0999999999999996</v>
      </c>
      <c r="BB33" s="10">
        <v>12.52</v>
      </c>
      <c r="BC33" s="12">
        <v>22.58</v>
      </c>
      <c r="BD33" s="10">
        <v>10.74</v>
      </c>
      <c r="BE33" s="12">
        <v>21.7</v>
      </c>
      <c r="BF33" s="10">
        <v>13.6</v>
      </c>
      <c r="BG33" s="12">
        <v>22.87</v>
      </c>
      <c r="BH33" s="10">
        <v>17.079999999999998</v>
      </c>
      <c r="BI33" s="12">
        <v>27.38</v>
      </c>
      <c r="BJ33" s="10">
        <v>13.5</v>
      </c>
      <c r="BK33" s="12">
        <v>37.5</v>
      </c>
      <c r="BL33" s="10">
        <v>16.899999999999999</v>
      </c>
      <c r="BM33" s="12">
        <v>67.5</v>
      </c>
      <c r="BN33" s="10">
        <v>17.649999999999999</v>
      </c>
      <c r="BO33" s="12">
        <v>67.97</v>
      </c>
      <c r="BP33" s="10">
        <v>15.51</v>
      </c>
      <c r="BQ33" s="12">
        <v>73.569999999999993</v>
      </c>
      <c r="BR33" s="10">
        <v>17.149999999999999</v>
      </c>
      <c r="BS33" s="12">
        <v>81.75</v>
      </c>
      <c r="BT33" s="10">
        <v>16.329999999999998</v>
      </c>
      <c r="BU33" s="12">
        <v>110.67</v>
      </c>
      <c r="BV33" s="10">
        <v>45</v>
      </c>
      <c r="BW33" s="12">
        <v>742.5</v>
      </c>
      <c r="BX33" s="10">
        <v>49</v>
      </c>
      <c r="BY33" s="12">
        <v>494.2</v>
      </c>
      <c r="BZ33" s="10">
        <v>73.459999999999994</v>
      </c>
      <c r="CA33" s="12">
        <v>664.22</v>
      </c>
      <c r="CB33" s="10">
        <v>139.05000000000001</v>
      </c>
      <c r="CC33" s="12">
        <v>476.21</v>
      </c>
      <c r="CD33" s="10">
        <v>57.46</v>
      </c>
      <c r="CE33" s="12">
        <v>704.96</v>
      </c>
      <c r="CF33" s="10">
        <v>62.56</v>
      </c>
      <c r="CG33" s="12">
        <v>800.07</v>
      </c>
      <c r="CH33" s="10">
        <v>8.5</v>
      </c>
      <c r="CI33" s="12">
        <v>96.4</v>
      </c>
      <c r="CJ33" s="10">
        <v>10.5</v>
      </c>
      <c r="CK33" s="12">
        <v>75.7</v>
      </c>
      <c r="CL33" s="10">
        <v>11.85</v>
      </c>
      <c r="CM33" s="12">
        <v>178.02</v>
      </c>
      <c r="CN33" s="10">
        <v>9.17</v>
      </c>
      <c r="CO33" s="12">
        <v>107.2</v>
      </c>
      <c r="CP33" s="10">
        <v>9.51</v>
      </c>
      <c r="CQ33" s="12">
        <v>113.25</v>
      </c>
      <c r="CR33" s="10">
        <v>14.67</v>
      </c>
      <c r="CS33" s="12">
        <v>150.36000000000001</v>
      </c>
      <c r="CT33" s="10">
        <v>1.2</v>
      </c>
      <c r="CU33" s="12">
        <v>2.6</v>
      </c>
      <c r="CV33" s="10">
        <v>1</v>
      </c>
      <c r="CW33" s="12">
        <v>2.8</v>
      </c>
      <c r="CX33" s="10">
        <v>0.76</v>
      </c>
      <c r="CY33" s="12">
        <v>3.08</v>
      </c>
      <c r="CZ33" s="10">
        <v>0.5</v>
      </c>
      <c r="DA33" s="12">
        <v>1.64</v>
      </c>
      <c r="DB33" s="10">
        <v>0.64</v>
      </c>
      <c r="DC33" s="12">
        <v>1.98</v>
      </c>
      <c r="DD33" s="10">
        <v>0.79</v>
      </c>
      <c r="DE33" s="12">
        <v>2.2400000000000002</v>
      </c>
      <c r="DF33" s="10" t="s">
        <v>5</v>
      </c>
      <c r="DG33" s="12" t="s">
        <v>5</v>
      </c>
      <c r="DH33" s="10" t="s">
        <v>5</v>
      </c>
      <c r="DI33" s="12" t="s">
        <v>5</v>
      </c>
      <c r="DJ33" s="10" t="s">
        <v>5</v>
      </c>
      <c r="DK33" s="12" t="s">
        <v>5</v>
      </c>
      <c r="DL33" s="10" t="s">
        <v>5</v>
      </c>
      <c r="DM33" s="12" t="s">
        <v>5</v>
      </c>
      <c r="DN33" s="10"/>
      <c r="DO33" s="12"/>
      <c r="DP33" s="10"/>
      <c r="DQ33" s="12"/>
      <c r="DR33" s="10">
        <v>40.5</v>
      </c>
      <c r="DS33" s="12">
        <v>133.80000000000001</v>
      </c>
      <c r="DT33" s="10" t="s">
        <v>5</v>
      </c>
      <c r="DU33" s="12" t="s">
        <v>5</v>
      </c>
      <c r="DV33" s="10">
        <v>46.15</v>
      </c>
      <c r="DW33" s="12">
        <v>273.25</v>
      </c>
      <c r="DX33" s="10">
        <v>29.28</v>
      </c>
      <c r="DY33" s="12">
        <v>109.62</v>
      </c>
      <c r="DZ33" s="10">
        <v>30.120000000000005</v>
      </c>
      <c r="EA33" s="12">
        <v>109.7700000000001</v>
      </c>
      <c r="EB33" s="10">
        <v>29.129999999999995</v>
      </c>
      <c r="EC33" s="12">
        <v>101.28999999999974</v>
      </c>
      <c r="ED33" s="71">
        <v>131.9</v>
      </c>
      <c r="EE33" s="72">
        <v>1071.9000000000001</v>
      </c>
      <c r="EF33" s="71">
        <f t="shared" si="0"/>
        <v>101</v>
      </c>
      <c r="EG33" s="72">
        <f t="shared" si="1"/>
        <v>735.3</v>
      </c>
      <c r="EH33" s="71">
        <f t="shared" si="2"/>
        <v>181.7</v>
      </c>
      <c r="EI33" s="72">
        <v>178.02</v>
      </c>
      <c r="EJ33" s="71">
        <v>224.43</v>
      </c>
      <c r="EK33" s="72">
        <v>873.5</v>
      </c>
      <c r="EL33" s="71">
        <v>148.88</v>
      </c>
      <c r="EM33" s="72">
        <v>1114.0700000000002</v>
      </c>
      <c r="EN33" s="71">
        <v>163.82999999999998</v>
      </c>
      <c r="EO33" s="72">
        <v>1270.06</v>
      </c>
    </row>
    <row r="34" spans="1:145" s="63" customFormat="1">
      <c r="A34" s="57" t="s">
        <v>36</v>
      </c>
      <c r="B34" s="6">
        <v>0.3</v>
      </c>
      <c r="C34" s="11">
        <v>1.6</v>
      </c>
      <c r="D34" s="6">
        <v>0.3</v>
      </c>
      <c r="E34" s="11">
        <v>1.6</v>
      </c>
      <c r="F34" s="6">
        <v>0.25</v>
      </c>
      <c r="G34" s="11">
        <v>1.63</v>
      </c>
      <c r="H34" s="6">
        <v>0.26</v>
      </c>
      <c r="I34" s="11">
        <v>1.66</v>
      </c>
      <c r="J34" s="6">
        <v>0.26200000000000001</v>
      </c>
      <c r="K34" s="11">
        <v>1.68</v>
      </c>
      <c r="L34" s="6">
        <v>0.25800000000000001</v>
      </c>
      <c r="M34" s="11">
        <v>1.6479999999999999</v>
      </c>
      <c r="N34" s="6">
        <v>1.2</v>
      </c>
      <c r="O34" s="11">
        <v>7</v>
      </c>
      <c r="P34" s="6">
        <v>1.2</v>
      </c>
      <c r="Q34" s="11">
        <v>6.9</v>
      </c>
      <c r="R34" s="6">
        <v>1.19</v>
      </c>
      <c r="S34" s="11">
        <v>7.07</v>
      </c>
      <c r="T34" s="6">
        <v>1.21</v>
      </c>
      <c r="U34" s="11">
        <v>7.25</v>
      </c>
      <c r="V34" s="6">
        <v>1.21</v>
      </c>
      <c r="W34" s="11">
        <v>7.34</v>
      </c>
      <c r="X34" s="6">
        <v>1.21</v>
      </c>
      <c r="Y34" s="11">
        <v>7.34</v>
      </c>
      <c r="Z34" s="6">
        <v>0.8</v>
      </c>
      <c r="AA34" s="11">
        <v>3.9</v>
      </c>
      <c r="AB34" s="6">
        <v>0.7</v>
      </c>
      <c r="AC34" s="11">
        <v>3.9</v>
      </c>
      <c r="AD34" s="6">
        <v>0.75</v>
      </c>
      <c r="AE34" s="11">
        <v>4</v>
      </c>
      <c r="AF34" s="6">
        <v>0.78</v>
      </c>
      <c r="AG34" s="11">
        <v>4.17</v>
      </c>
      <c r="AH34" s="6">
        <v>0.78200000000000003</v>
      </c>
      <c r="AI34" s="11">
        <v>4.2300000000000004</v>
      </c>
      <c r="AJ34" s="6">
        <v>0.78200000000000003</v>
      </c>
      <c r="AK34" s="11">
        <v>4.2300000000000004</v>
      </c>
      <c r="AL34" s="6">
        <v>1</v>
      </c>
      <c r="AM34" s="11">
        <v>6.5</v>
      </c>
      <c r="AN34" s="6">
        <v>1.1000000000000001</v>
      </c>
      <c r="AO34" s="11">
        <v>7.2</v>
      </c>
      <c r="AP34" s="6">
        <v>1.1100000000000001</v>
      </c>
      <c r="AQ34" s="11">
        <v>7.35</v>
      </c>
      <c r="AR34" s="6">
        <v>1.1299999999999999</v>
      </c>
      <c r="AS34" s="11">
        <v>7.46</v>
      </c>
      <c r="AT34" s="6">
        <v>1.1299999999999999</v>
      </c>
      <c r="AU34" s="11">
        <v>7.52</v>
      </c>
      <c r="AV34" s="6">
        <v>1.1299999999999999</v>
      </c>
      <c r="AW34" s="11">
        <v>7.52</v>
      </c>
      <c r="AX34" s="6">
        <v>1.8</v>
      </c>
      <c r="AY34" s="11">
        <v>7.7</v>
      </c>
      <c r="AZ34" s="6">
        <v>2</v>
      </c>
      <c r="BA34" s="11">
        <v>8.6</v>
      </c>
      <c r="BB34" s="6">
        <v>1.97</v>
      </c>
      <c r="BC34" s="11">
        <v>8.77</v>
      </c>
      <c r="BD34" s="6">
        <v>2</v>
      </c>
      <c r="BE34" s="11">
        <v>9.15</v>
      </c>
      <c r="BF34" s="6">
        <v>2.02</v>
      </c>
      <c r="BG34" s="11">
        <v>9.27</v>
      </c>
      <c r="BH34" s="6">
        <v>2.02</v>
      </c>
      <c r="BI34" s="11">
        <v>9.27</v>
      </c>
      <c r="BJ34" s="6">
        <v>0.6</v>
      </c>
      <c r="BK34" s="11">
        <v>4.0999999999999996</v>
      </c>
      <c r="BL34" s="6">
        <v>0.9</v>
      </c>
      <c r="BM34" s="11">
        <v>8.1</v>
      </c>
      <c r="BN34" s="6">
        <v>0.95</v>
      </c>
      <c r="BO34" s="11">
        <v>8.25</v>
      </c>
      <c r="BP34" s="6">
        <v>1</v>
      </c>
      <c r="BQ34" s="11">
        <v>8.9600000000000009</v>
      </c>
      <c r="BR34" s="6">
        <v>1.01</v>
      </c>
      <c r="BS34" s="11">
        <v>9.08</v>
      </c>
      <c r="BT34" s="6">
        <v>1.01</v>
      </c>
      <c r="BU34" s="11">
        <v>9.08</v>
      </c>
      <c r="BV34" s="6">
        <v>0.3</v>
      </c>
      <c r="BW34" s="11">
        <v>1.7</v>
      </c>
      <c r="BX34" s="6">
        <v>0.3</v>
      </c>
      <c r="BY34" s="11">
        <v>1.6</v>
      </c>
      <c r="BZ34" s="6">
        <v>0.3</v>
      </c>
      <c r="CA34" s="11">
        <v>1.64</v>
      </c>
      <c r="CB34" s="6">
        <v>0.32</v>
      </c>
      <c r="CC34" s="11">
        <v>1.71</v>
      </c>
      <c r="CD34" s="6">
        <v>0.32100000000000001</v>
      </c>
      <c r="CE34" s="11">
        <v>1.72</v>
      </c>
      <c r="CF34" s="6">
        <v>0.32100000000000001</v>
      </c>
      <c r="CG34" s="11">
        <v>1.72</v>
      </c>
      <c r="CH34" s="6">
        <v>9.1</v>
      </c>
      <c r="CI34" s="11">
        <v>44.3</v>
      </c>
      <c r="CJ34" s="6">
        <v>9.4</v>
      </c>
      <c r="CK34" s="11">
        <v>45.7</v>
      </c>
      <c r="CL34" s="6">
        <v>9.77</v>
      </c>
      <c r="CM34" s="11">
        <v>47.09</v>
      </c>
      <c r="CN34" s="6">
        <v>10.06</v>
      </c>
      <c r="CO34" s="11">
        <v>49.14</v>
      </c>
      <c r="CP34" s="6">
        <v>10.24</v>
      </c>
      <c r="CQ34" s="11">
        <v>49.86</v>
      </c>
      <c r="CR34" s="6">
        <v>10.24</v>
      </c>
      <c r="CS34" s="11">
        <v>49.87</v>
      </c>
      <c r="CT34" s="6" t="s">
        <v>5</v>
      </c>
      <c r="CU34" s="11" t="s">
        <v>5</v>
      </c>
      <c r="CV34" s="6" t="s">
        <v>5</v>
      </c>
      <c r="CW34" s="11" t="s">
        <v>5</v>
      </c>
      <c r="CX34" s="6"/>
      <c r="CY34" s="11" t="s">
        <v>5</v>
      </c>
      <c r="CZ34" s="6" t="s">
        <v>5</v>
      </c>
      <c r="DA34" s="11" t="s">
        <v>5</v>
      </c>
      <c r="DB34" s="6"/>
      <c r="DC34" s="11"/>
      <c r="DD34" s="6"/>
      <c r="DE34" s="11"/>
      <c r="DF34" s="6" t="s">
        <v>5</v>
      </c>
      <c r="DG34" s="11" t="s">
        <v>5</v>
      </c>
      <c r="DH34" s="6" t="s">
        <v>5</v>
      </c>
      <c r="DI34" s="11" t="s">
        <v>5</v>
      </c>
      <c r="DJ34" s="6" t="s">
        <v>5</v>
      </c>
      <c r="DK34" s="11" t="s">
        <v>5</v>
      </c>
      <c r="DL34" s="6" t="s">
        <v>5</v>
      </c>
      <c r="DM34" s="11" t="s">
        <v>5</v>
      </c>
      <c r="DN34" s="6"/>
      <c r="DO34" s="11"/>
      <c r="DP34" s="6"/>
      <c r="DQ34" s="11"/>
      <c r="DR34" s="6">
        <v>13.7</v>
      </c>
      <c r="DS34" s="11">
        <v>70.900000000000006</v>
      </c>
      <c r="DT34" s="6" t="s">
        <v>5</v>
      </c>
      <c r="DU34" s="11" t="s">
        <v>5</v>
      </c>
      <c r="DV34" s="6">
        <v>8.7200000000000006</v>
      </c>
      <c r="DW34" s="11">
        <v>41.85</v>
      </c>
      <c r="DX34" s="6">
        <v>8.84</v>
      </c>
      <c r="DY34" s="11">
        <v>43.02</v>
      </c>
      <c r="DZ34" s="6">
        <v>9.1370000000000005</v>
      </c>
      <c r="EA34" s="11">
        <v>43.826000000000008</v>
      </c>
      <c r="EB34" s="6">
        <v>9.1290000000000049</v>
      </c>
      <c r="EC34" s="11">
        <v>43.72999999999999</v>
      </c>
      <c r="ED34" s="67">
        <v>28.7</v>
      </c>
      <c r="EE34" s="68">
        <v>147.69999999999999</v>
      </c>
      <c r="EF34" s="67">
        <f t="shared" si="0"/>
        <v>15.900000000000002</v>
      </c>
      <c r="EG34" s="68">
        <f t="shared" si="1"/>
        <v>83.600000000000009</v>
      </c>
      <c r="EH34" s="67">
        <f t="shared" si="2"/>
        <v>25.009999999999998</v>
      </c>
      <c r="EI34" s="68">
        <v>47.09</v>
      </c>
      <c r="EJ34" s="67">
        <v>25.56</v>
      </c>
      <c r="EK34" s="68">
        <v>132.51</v>
      </c>
      <c r="EL34" s="67">
        <v>26.112000000000002</v>
      </c>
      <c r="EM34" s="68">
        <v>134.52600000000001</v>
      </c>
      <c r="EN34" s="67">
        <v>26.100000000000005</v>
      </c>
      <c r="EO34" s="68">
        <v>134.40799999999999</v>
      </c>
    </row>
    <row r="35" spans="1:145" s="63" customFormat="1">
      <c r="A35" s="57" t="s">
        <v>13</v>
      </c>
      <c r="B35" s="10">
        <v>11.9</v>
      </c>
      <c r="C35" s="12">
        <v>188.4</v>
      </c>
      <c r="D35" s="10">
        <v>12.4</v>
      </c>
      <c r="E35" s="12">
        <v>203.5</v>
      </c>
      <c r="F35" s="10">
        <v>12.91</v>
      </c>
      <c r="G35" s="12">
        <v>219.8</v>
      </c>
      <c r="H35" s="10">
        <v>10.31</v>
      </c>
      <c r="I35" s="12">
        <v>114.74</v>
      </c>
      <c r="J35" s="10">
        <v>10.93</v>
      </c>
      <c r="K35" s="12">
        <v>126.22</v>
      </c>
      <c r="L35" s="10">
        <v>16.149999999999999</v>
      </c>
      <c r="M35" s="12">
        <v>145.35</v>
      </c>
      <c r="N35" s="10">
        <v>1.3</v>
      </c>
      <c r="O35" s="12">
        <v>72.8</v>
      </c>
      <c r="P35" s="10">
        <v>1.4</v>
      </c>
      <c r="Q35" s="12">
        <v>78.599999999999994</v>
      </c>
      <c r="R35" s="10">
        <v>1.46</v>
      </c>
      <c r="S35" s="12">
        <v>84.87</v>
      </c>
      <c r="T35" s="10">
        <v>2.04</v>
      </c>
      <c r="U35" s="12">
        <v>130.41999999999999</v>
      </c>
      <c r="V35" s="10">
        <v>2.16</v>
      </c>
      <c r="W35" s="12">
        <v>143.47</v>
      </c>
      <c r="X35" s="10">
        <v>2.33</v>
      </c>
      <c r="Y35" s="12">
        <v>109.74</v>
      </c>
      <c r="Z35" s="10">
        <v>0.7</v>
      </c>
      <c r="AA35" s="12">
        <v>12.3</v>
      </c>
      <c r="AB35" s="10">
        <v>0.7</v>
      </c>
      <c r="AC35" s="12">
        <v>13.3</v>
      </c>
      <c r="AD35" s="10">
        <v>0.77</v>
      </c>
      <c r="AE35" s="12">
        <v>14.35</v>
      </c>
      <c r="AF35" s="10">
        <v>0.95</v>
      </c>
      <c r="AG35" s="12">
        <v>20.170000000000002</v>
      </c>
      <c r="AH35" s="10">
        <v>1.01</v>
      </c>
      <c r="AI35" s="12">
        <v>22.2</v>
      </c>
      <c r="AJ35" s="10">
        <v>0.92</v>
      </c>
      <c r="AK35" s="12">
        <v>20.75</v>
      </c>
      <c r="AL35" s="10">
        <v>7.1</v>
      </c>
      <c r="AM35" s="12">
        <v>67.099999999999994</v>
      </c>
      <c r="AN35" s="10">
        <v>5.7</v>
      </c>
      <c r="AO35" s="12">
        <v>46.8</v>
      </c>
      <c r="AP35" s="10"/>
      <c r="AQ35" s="12" t="s">
        <v>5</v>
      </c>
      <c r="AR35" s="10">
        <v>8.27</v>
      </c>
      <c r="AS35" s="12">
        <v>75.98</v>
      </c>
      <c r="AT35" s="10">
        <v>8.77</v>
      </c>
      <c r="AU35" s="12">
        <v>83.59</v>
      </c>
      <c r="AV35" s="10">
        <v>11</v>
      </c>
      <c r="AW35" s="12">
        <v>75.349999999999994</v>
      </c>
      <c r="AX35" s="10" t="s">
        <v>5</v>
      </c>
      <c r="AY35" s="12" t="s">
        <v>5</v>
      </c>
      <c r="AZ35" s="10" t="s">
        <v>5</v>
      </c>
      <c r="BA35" s="12" t="s">
        <v>5</v>
      </c>
      <c r="BB35" s="10" t="s">
        <v>5</v>
      </c>
      <c r="BC35" s="12" t="s">
        <v>5</v>
      </c>
      <c r="BD35" s="10" t="s">
        <v>5</v>
      </c>
      <c r="BE35" s="12" t="s">
        <v>5</v>
      </c>
      <c r="BF35" s="10"/>
      <c r="BG35" s="12"/>
      <c r="BH35" s="10"/>
      <c r="BI35" s="12"/>
      <c r="BJ35" s="10">
        <v>26.1</v>
      </c>
      <c r="BK35" s="12">
        <v>519.1</v>
      </c>
      <c r="BL35" s="10">
        <v>27.2</v>
      </c>
      <c r="BM35" s="12">
        <v>580.6</v>
      </c>
      <c r="BN35" s="10">
        <v>28.26</v>
      </c>
      <c r="BO35" s="12">
        <v>605.44000000000005</v>
      </c>
      <c r="BP35" s="10">
        <v>23.72</v>
      </c>
      <c r="BQ35" s="12">
        <v>302.27</v>
      </c>
      <c r="BR35" s="10">
        <v>25.15</v>
      </c>
      <c r="BS35" s="12">
        <v>332.5</v>
      </c>
      <c r="BT35" s="10">
        <v>28.22</v>
      </c>
      <c r="BU35" s="12">
        <v>349.93</v>
      </c>
      <c r="BV35" s="10">
        <v>35.299999999999997</v>
      </c>
      <c r="BW35" s="12">
        <v>339.7</v>
      </c>
      <c r="BX35" s="10">
        <v>33.799999999999997</v>
      </c>
      <c r="BY35" s="12">
        <v>338.9</v>
      </c>
      <c r="BZ35" s="10">
        <v>37.119999999999997</v>
      </c>
      <c r="CA35" s="12">
        <v>556.45000000000005</v>
      </c>
      <c r="CB35" s="10">
        <v>37.700000000000003</v>
      </c>
      <c r="CC35" s="12">
        <v>429.72</v>
      </c>
      <c r="CD35" s="10">
        <v>39.97</v>
      </c>
      <c r="CE35" s="12">
        <v>472.69</v>
      </c>
      <c r="CF35" s="10">
        <v>29.84</v>
      </c>
      <c r="CG35" s="12">
        <v>289.45</v>
      </c>
      <c r="CH35" s="10">
        <v>4.5</v>
      </c>
      <c r="CI35" s="12">
        <v>89.9</v>
      </c>
      <c r="CJ35" s="10">
        <v>4.7</v>
      </c>
      <c r="CK35" s="12">
        <v>97.1</v>
      </c>
      <c r="CL35" s="10">
        <v>4.91</v>
      </c>
      <c r="CM35" s="12">
        <v>104.89</v>
      </c>
      <c r="CN35" s="10">
        <v>5.05</v>
      </c>
      <c r="CO35" s="12">
        <v>105.11</v>
      </c>
      <c r="CP35" s="10">
        <v>5.35</v>
      </c>
      <c r="CQ35" s="12">
        <v>115.63</v>
      </c>
      <c r="CR35" s="10">
        <v>4.68</v>
      </c>
      <c r="CS35" s="12">
        <v>97.34</v>
      </c>
      <c r="CT35" s="10">
        <v>0.8</v>
      </c>
      <c r="CU35" s="12">
        <v>11.5</v>
      </c>
      <c r="CV35" s="10">
        <v>0.8</v>
      </c>
      <c r="CW35" s="12">
        <v>12.4</v>
      </c>
      <c r="CX35" s="10">
        <v>0.83</v>
      </c>
      <c r="CY35" s="12">
        <v>13.37</v>
      </c>
      <c r="CZ35" s="10">
        <v>0.42</v>
      </c>
      <c r="DA35" s="12">
        <v>9.11</v>
      </c>
      <c r="DB35" s="10">
        <v>0.45</v>
      </c>
      <c r="DC35" s="12">
        <v>10.02</v>
      </c>
      <c r="DD35" s="10">
        <v>0.8</v>
      </c>
      <c r="DE35" s="12">
        <v>16.940000000000001</v>
      </c>
      <c r="DF35" s="10">
        <v>129.4</v>
      </c>
      <c r="DG35" s="12">
        <v>5113.6000000000004</v>
      </c>
      <c r="DH35" s="10">
        <v>134.6</v>
      </c>
      <c r="DI35" s="12">
        <v>5522.7</v>
      </c>
      <c r="DJ35" s="10">
        <v>140</v>
      </c>
      <c r="DK35" s="12">
        <v>5964.49</v>
      </c>
      <c r="DL35" s="10" t="s">
        <v>5</v>
      </c>
      <c r="DM35" s="12" t="s">
        <v>5</v>
      </c>
      <c r="DN35" s="10">
        <v>120.61</v>
      </c>
      <c r="DO35" s="12">
        <v>4975.5600000000004</v>
      </c>
      <c r="DP35" s="10">
        <v>86.92</v>
      </c>
      <c r="DQ35" s="12">
        <v>2605.86</v>
      </c>
      <c r="DR35" s="10">
        <v>46.5</v>
      </c>
      <c r="DS35" s="12">
        <v>1213.3</v>
      </c>
      <c r="DT35" s="10" t="s">
        <v>5</v>
      </c>
      <c r="DU35" s="12" t="s">
        <v>5</v>
      </c>
      <c r="DV35" s="10">
        <v>80.400000000000006</v>
      </c>
      <c r="DW35" s="12">
        <v>1504.83</v>
      </c>
      <c r="DX35" s="10">
        <v>189.32</v>
      </c>
      <c r="DY35" s="12">
        <v>6710.41</v>
      </c>
      <c r="DZ35" s="10">
        <v>75.34</v>
      </c>
      <c r="EA35" s="12">
        <v>2396.9399999999996</v>
      </c>
      <c r="EB35" s="10">
        <v>57.370000000000005</v>
      </c>
      <c r="EC35" s="12">
        <v>1972.1200000000008</v>
      </c>
      <c r="ED35" s="71">
        <v>263.7</v>
      </c>
      <c r="EE35" s="72">
        <v>7627.7</v>
      </c>
      <c r="EF35" s="71">
        <f t="shared" si="0"/>
        <v>221.29999999999998</v>
      </c>
      <c r="EG35" s="72">
        <f t="shared" si="1"/>
        <v>6893.9</v>
      </c>
      <c r="EH35" s="71">
        <f t="shared" si="2"/>
        <v>306.65999999999997</v>
      </c>
      <c r="EI35" s="72">
        <v>104.89</v>
      </c>
      <c r="EJ35" s="71">
        <v>277.77999999999997</v>
      </c>
      <c r="EK35" s="72">
        <v>7897.93</v>
      </c>
      <c r="EL35" s="71">
        <v>289.74</v>
      </c>
      <c r="EM35" s="72">
        <v>8678.82</v>
      </c>
      <c r="EN35" s="71">
        <v>238.23</v>
      </c>
      <c r="EO35" s="72">
        <v>5682.8300000000008</v>
      </c>
    </row>
    <row r="36" spans="1:145" s="63" customFormat="1">
      <c r="A36" s="57" t="s">
        <v>76</v>
      </c>
      <c r="B36" s="6"/>
      <c r="C36" s="11"/>
      <c r="D36" s="6"/>
      <c r="E36" s="11"/>
      <c r="F36" s="6"/>
      <c r="G36" s="11"/>
      <c r="H36" s="6"/>
      <c r="I36" s="11"/>
      <c r="J36" s="6">
        <v>15.113</v>
      </c>
      <c r="K36" s="11">
        <v>302.26</v>
      </c>
      <c r="L36" s="6">
        <v>14.986000000000001</v>
      </c>
      <c r="M36" s="11">
        <v>137.75299999999999</v>
      </c>
      <c r="N36" s="6"/>
      <c r="O36" s="11"/>
      <c r="P36" s="6"/>
      <c r="Q36" s="11"/>
      <c r="R36" s="6"/>
      <c r="S36" s="11"/>
      <c r="T36" s="6"/>
      <c r="U36" s="11"/>
      <c r="V36" s="6">
        <v>5.625</v>
      </c>
      <c r="W36" s="11">
        <v>84.375</v>
      </c>
      <c r="X36" s="6">
        <v>3.379</v>
      </c>
      <c r="Y36" s="11">
        <v>52.789000000000001</v>
      </c>
      <c r="Z36" s="6"/>
      <c r="AA36" s="11"/>
      <c r="AB36" s="6"/>
      <c r="AC36" s="11"/>
      <c r="AD36" s="6"/>
      <c r="AE36" s="11"/>
      <c r="AF36" s="6"/>
      <c r="AG36" s="11"/>
      <c r="AH36" s="6">
        <v>2.9249999999999998</v>
      </c>
      <c r="AI36" s="11">
        <v>32.174999999999997</v>
      </c>
      <c r="AJ36" s="6">
        <v>1.615</v>
      </c>
      <c r="AK36" s="11">
        <v>21.582999999999998</v>
      </c>
      <c r="AL36" s="6"/>
      <c r="AM36" s="11"/>
      <c r="AN36" s="6"/>
      <c r="AO36" s="11"/>
      <c r="AP36" s="6"/>
      <c r="AQ36" s="11"/>
      <c r="AR36" s="6"/>
      <c r="AS36" s="11"/>
      <c r="AT36" s="6">
        <v>25.187999999999999</v>
      </c>
      <c r="AU36" s="11">
        <v>377.82</v>
      </c>
      <c r="AV36" s="6">
        <v>13.930999999999999</v>
      </c>
      <c r="AW36" s="11">
        <v>185.09100000000001</v>
      </c>
      <c r="AX36" s="6"/>
      <c r="AY36" s="11"/>
      <c r="AZ36" s="6"/>
      <c r="BA36" s="11"/>
      <c r="BB36" s="6"/>
      <c r="BC36" s="11"/>
      <c r="BD36" s="6"/>
      <c r="BE36" s="11"/>
      <c r="BF36" s="6">
        <v>0.16200000000000001</v>
      </c>
      <c r="BG36" s="11">
        <v>1.619</v>
      </c>
      <c r="BH36" s="6">
        <v>0.12</v>
      </c>
      <c r="BI36" s="11">
        <v>1.204</v>
      </c>
      <c r="BJ36" s="6"/>
      <c r="BK36" s="11"/>
      <c r="BL36" s="6"/>
      <c r="BM36" s="11"/>
      <c r="BN36" s="6"/>
      <c r="BO36" s="11"/>
      <c r="BP36" s="6"/>
      <c r="BQ36" s="11"/>
      <c r="BR36" s="6">
        <v>74.186000000000007</v>
      </c>
      <c r="BS36" s="11">
        <v>1483.712</v>
      </c>
      <c r="BT36" s="6">
        <v>74.186000000000007</v>
      </c>
      <c r="BU36" s="11">
        <v>1483.712</v>
      </c>
      <c r="BV36" s="6"/>
      <c r="BW36" s="11"/>
      <c r="BX36" s="6"/>
      <c r="BY36" s="11"/>
      <c r="BZ36" s="6"/>
      <c r="CA36" s="11"/>
      <c r="CB36" s="6"/>
      <c r="CC36" s="11"/>
      <c r="CD36" s="6">
        <v>23.568000000000001</v>
      </c>
      <c r="CE36" s="11">
        <v>424.22399999999999</v>
      </c>
      <c r="CF36" s="6">
        <v>22.244</v>
      </c>
      <c r="CG36" s="11">
        <v>419.06119999999999</v>
      </c>
      <c r="CH36" s="6"/>
      <c r="CI36" s="11"/>
      <c r="CJ36" s="6"/>
      <c r="CK36" s="11"/>
      <c r="CL36" s="6"/>
      <c r="CM36" s="11"/>
      <c r="CN36" s="6"/>
      <c r="CO36" s="11"/>
      <c r="CP36" s="6">
        <v>4.9290000000000003</v>
      </c>
      <c r="CQ36" s="11">
        <v>98.58</v>
      </c>
      <c r="CR36" s="6">
        <v>5.069</v>
      </c>
      <c r="CS36" s="11">
        <v>105.79</v>
      </c>
      <c r="CT36" s="6"/>
      <c r="CU36" s="11"/>
      <c r="CV36" s="6"/>
      <c r="CW36" s="11"/>
      <c r="CX36" s="6"/>
      <c r="CY36" s="11"/>
      <c r="CZ36" s="6"/>
      <c r="DA36" s="11"/>
      <c r="DB36" s="6"/>
      <c r="DC36" s="11"/>
      <c r="DD36" s="6"/>
      <c r="DE36" s="11"/>
      <c r="DF36" s="6"/>
      <c r="DG36" s="11"/>
      <c r="DH36" s="6"/>
      <c r="DI36" s="11"/>
      <c r="DJ36" s="6"/>
      <c r="DK36" s="11"/>
      <c r="DL36" s="6"/>
      <c r="DM36" s="11"/>
      <c r="DN36" s="6"/>
      <c r="DO36" s="11"/>
      <c r="DP36" s="6"/>
      <c r="DQ36" s="11"/>
      <c r="DR36" s="6"/>
      <c r="DS36" s="11"/>
      <c r="DT36" s="6"/>
      <c r="DU36" s="11"/>
      <c r="DV36" s="6"/>
      <c r="DW36" s="11"/>
      <c r="DX36" s="6"/>
      <c r="DY36" s="11"/>
      <c r="DZ36" s="6">
        <v>69.245000000000005</v>
      </c>
      <c r="EA36" s="11">
        <v>842.50999999999976</v>
      </c>
      <c r="EB36" s="6">
        <v>48.925000000000011</v>
      </c>
      <c r="EC36" s="11">
        <v>635.34699999999975</v>
      </c>
      <c r="ED36" s="67"/>
      <c r="EE36" s="68"/>
      <c r="EF36" s="67"/>
      <c r="EG36" s="68"/>
      <c r="EH36" s="67"/>
      <c r="EI36" s="68"/>
      <c r="EJ36" s="67"/>
      <c r="EK36" s="68"/>
      <c r="EL36" s="67">
        <v>220.94100000000003</v>
      </c>
      <c r="EM36" s="68">
        <v>3647.2749999999996</v>
      </c>
      <c r="EN36" s="67">
        <v>184.45500000000001</v>
      </c>
      <c r="EO36" s="68">
        <v>3042.3301999999999</v>
      </c>
    </row>
    <row r="37" spans="1:145" s="63" customFormat="1">
      <c r="A37" s="57" t="s">
        <v>37</v>
      </c>
      <c r="B37" s="8">
        <v>2.9</v>
      </c>
      <c r="C37" s="9">
        <v>38.9</v>
      </c>
      <c r="D37" s="8">
        <v>3.2</v>
      </c>
      <c r="E37" s="9">
        <v>43.9</v>
      </c>
      <c r="F37" s="8">
        <v>1.62</v>
      </c>
      <c r="G37" s="9">
        <v>30.17</v>
      </c>
      <c r="H37" s="8">
        <v>3.47</v>
      </c>
      <c r="I37" s="9">
        <v>52.38</v>
      </c>
      <c r="J37" s="8">
        <v>3.52</v>
      </c>
      <c r="K37" s="9">
        <v>53.56</v>
      </c>
      <c r="L37" s="8">
        <v>3.71</v>
      </c>
      <c r="M37" s="9">
        <v>56.24</v>
      </c>
      <c r="N37" s="8">
        <v>1.9</v>
      </c>
      <c r="O37" s="9">
        <v>42.6</v>
      </c>
      <c r="P37" s="8">
        <v>1.9</v>
      </c>
      <c r="Q37" s="9">
        <v>45.6</v>
      </c>
      <c r="R37" s="8">
        <v>2.59</v>
      </c>
      <c r="S37" s="9">
        <v>67.150000000000006</v>
      </c>
      <c r="T37" s="8">
        <v>2.96</v>
      </c>
      <c r="U37" s="9">
        <v>76.34</v>
      </c>
      <c r="V37" s="8">
        <v>3.03</v>
      </c>
      <c r="W37" s="9">
        <v>79.290000000000006</v>
      </c>
      <c r="X37" s="8">
        <v>3.28</v>
      </c>
      <c r="Y37" s="9">
        <v>86.09</v>
      </c>
      <c r="Z37" s="8">
        <v>1.7</v>
      </c>
      <c r="AA37" s="9">
        <v>27.6</v>
      </c>
      <c r="AB37" s="8">
        <v>1.8</v>
      </c>
      <c r="AC37" s="9">
        <v>33.799999999999997</v>
      </c>
      <c r="AD37" s="8">
        <v>2.19</v>
      </c>
      <c r="AE37" s="9">
        <v>45.02</v>
      </c>
      <c r="AF37" s="8">
        <v>2.4900000000000002</v>
      </c>
      <c r="AG37" s="9">
        <v>50.62</v>
      </c>
      <c r="AH37" s="8">
        <v>2.56</v>
      </c>
      <c r="AI37" s="9">
        <v>52.5</v>
      </c>
      <c r="AJ37" s="8">
        <v>2.79</v>
      </c>
      <c r="AK37" s="9">
        <v>57.73</v>
      </c>
      <c r="AL37" s="8">
        <v>1.5</v>
      </c>
      <c r="AM37" s="9">
        <v>11.9</v>
      </c>
      <c r="AN37" s="8">
        <v>1.6</v>
      </c>
      <c r="AO37" s="9">
        <v>12.5</v>
      </c>
      <c r="AP37" s="8"/>
      <c r="AQ37" s="9" t="s">
        <v>5</v>
      </c>
      <c r="AR37" s="8">
        <v>1.66</v>
      </c>
      <c r="AS37" s="9">
        <v>15.83</v>
      </c>
      <c r="AT37" s="8">
        <v>1.68</v>
      </c>
      <c r="AU37" s="9">
        <v>16</v>
      </c>
      <c r="AV37" s="8">
        <v>1.73</v>
      </c>
      <c r="AW37" s="9">
        <v>16.739999999999998</v>
      </c>
      <c r="AX37" s="8" t="s">
        <v>5</v>
      </c>
      <c r="AY37" s="9" t="s">
        <v>5</v>
      </c>
      <c r="AZ37" s="8" t="s">
        <v>5</v>
      </c>
      <c r="BA37" s="9" t="s">
        <v>5</v>
      </c>
      <c r="BB37" s="8" t="s">
        <v>5</v>
      </c>
      <c r="BC37" s="9" t="s">
        <v>5</v>
      </c>
      <c r="BD37" s="8" t="s">
        <v>5</v>
      </c>
      <c r="BE37" s="9" t="s">
        <v>5</v>
      </c>
      <c r="BF37" s="8"/>
      <c r="BG37" s="9"/>
      <c r="BH37" s="8">
        <v>0.46</v>
      </c>
      <c r="BI37" s="9">
        <v>1.77</v>
      </c>
      <c r="BJ37" s="8">
        <v>1.3</v>
      </c>
      <c r="BK37" s="9">
        <v>29.6</v>
      </c>
      <c r="BL37" s="8">
        <v>1.4</v>
      </c>
      <c r="BM37" s="9">
        <v>30.2</v>
      </c>
      <c r="BN37" s="8">
        <v>1.58</v>
      </c>
      <c r="BO37" s="9">
        <v>38.659999999999997</v>
      </c>
      <c r="BP37" s="8">
        <v>1.57</v>
      </c>
      <c r="BQ37" s="9">
        <v>38.299999999999997</v>
      </c>
      <c r="BR37" s="8">
        <v>1.58</v>
      </c>
      <c r="BS37" s="9">
        <v>39</v>
      </c>
      <c r="BT37" s="8">
        <v>1.83</v>
      </c>
      <c r="BU37" s="9">
        <v>44.03</v>
      </c>
      <c r="BV37" s="8" t="s">
        <v>5</v>
      </c>
      <c r="BW37" s="9" t="s">
        <v>5</v>
      </c>
      <c r="BX37" s="8" t="s">
        <v>5</v>
      </c>
      <c r="BY37" s="9" t="s">
        <v>5</v>
      </c>
      <c r="BZ37" s="8" t="s">
        <v>5</v>
      </c>
      <c r="CA37" s="9"/>
      <c r="CB37" s="8" t="s">
        <v>5</v>
      </c>
      <c r="CC37" s="9" t="s">
        <v>5</v>
      </c>
      <c r="CD37" s="8"/>
      <c r="CE37" s="9"/>
      <c r="CF37" s="8"/>
      <c r="CG37" s="9"/>
      <c r="CH37" s="8">
        <v>5.8</v>
      </c>
      <c r="CI37" s="9">
        <v>99.4</v>
      </c>
      <c r="CJ37" s="8">
        <v>6.2</v>
      </c>
      <c r="CK37" s="9">
        <v>109.8</v>
      </c>
      <c r="CL37" s="8">
        <v>6.9</v>
      </c>
      <c r="CM37" s="9">
        <v>122.96</v>
      </c>
      <c r="CN37" s="8">
        <v>8.32</v>
      </c>
      <c r="CO37" s="9">
        <v>149.05000000000001</v>
      </c>
      <c r="CP37" s="8">
        <v>8.7200000000000006</v>
      </c>
      <c r="CQ37" s="9">
        <v>153.80000000000001</v>
      </c>
      <c r="CR37" s="8">
        <v>9.0399999999999991</v>
      </c>
      <c r="CS37" s="9">
        <v>159.47</v>
      </c>
      <c r="CT37" s="8" t="s">
        <v>5</v>
      </c>
      <c r="CU37" s="9" t="s">
        <v>5</v>
      </c>
      <c r="CV37" s="8" t="s">
        <v>5</v>
      </c>
      <c r="CW37" s="9" t="s">
        <v>5</v>
      </c>
      <c r="CX37" s="8"/>
      <c r="CY37" s="9" t="s">
        <v>5</v>
      </c>
      <c r="CZ37" s="8" t="s">
        <v>5</v>
      </c>
      <c r="DA37" s="9" t="s">
        <v>5</v>
      </c>
      <c r="DB37" s="8"/>
      <c r="DC37" s="9"/>
      <c r="DD37" s="8"/>
      <c r="DE37" s="9"/>
      <c r="DF37" s="8" t="s">
        <v>5</v>
      </c>
      <c r="DG37" s="9" t="s">
        <v>5</v>
      </c>
      <c r="DH37" s="8" t="s">
        <v>5</v>
      </c>
      <c r="DI37" s="9" t="s">
        <v>5</v>
      </c>
      <c r="DJ37" s="8" t="s">
        <v>5</v>
      </c>
      <c r="DK37" s="9" t="s">
        <v>5</v>
      </c>
      <c r="DL37" s="8" t="s">
        <v>5</v>
      </c>
      <c r="DM37" s="9" t="s">
        <v>5</v>
      </c>
      <c r="DN37" s="8"/>
      <c r="DO37" s="9"/>
      <c r="DP37" s="8"/>
      <c r="DQ37" s="9"/>
      <c r="DR37" s="8">
        <v>17.399999999999999</v>
      </c>
      <c r="DS37" s="9">
        <v>197</v>
      </c>
      <c r="DT37" s="8" t="s">
        <v>5</v>
      </c>
      <c r="DU37" s="9" t="s">
        <v>5</v>
      </c>
      <c r="DV37" s="8">
        <v>19.32</v>
      </c>
      <c r="DW37" s="9">
        <v>248.59</v>
      </c>
      <c r="DX37" s="8">
        <v>24.63</v>
      </c>
      <c r="DY37" s="9">
        <v>371.53</v>
      </c>
      <c r="DZ37" s="8">
        <v>25.599999999999994</v>
      </c>
      <c r="EA37" s="9">
        <v>386.36999999999995</v>
      </c>
      <c r="EB37" s="8">
        <v>25.29999999999999</v>
      </c>
      <c r="EC37" s="9">
        <v>384.34000000000003</v>
      </c>
      <c r="ED37" s="69">
        <v>32.5</v>
      </c>
      <c r="EE37" s="70">
        <v>446.9</v>
      </c>
      <c r="EF37" s="69">
        <f t="shared" ref="EF37:EH40" si="3">SUM(D37,P37,AB37,AN37,AZ37,BL37,BX37,CJ37,CV37,DH37,DT37)</f>
        <v>16.100000000000001</v>
      </c>
      <c r="EG37" s="70">
        <f t="shared" si="3"/>
        <v>275.8</v>
      </c>
      <c r="EH37" s="69">
        <f t="shared" si="3"/>
        <v>34.200000000000003</v>
      </c>
      <c r="EI37" s="70">
        <v>122.96</v>
      </c>
      <c r="EJ37" s="69">
        <v>45.1</v>
      </c>
      <c r="EK37" s="70">
        <v>754.05</v>
      </c>
      <c r="EL37" s="69">
        <v>46.689999999999991</v>
      </c>
      <c r="EM37" s="70">
        <v>780.52</v>
      </c>
      <c r="EN37" s="69">
        <v>48.139999999999993</v>
      </c>
      <c r="EO37" s="70">
        <v>806.41000000000008</v>
      </c>
    </row>
    <row r="38" spans="1:145" s="63" customFormat="1">
      <c r="A38" s="57" t="s">
        <v>38</v>
      </c>
      <c r="B38" s="6">
        <v>2.1</v>
      </c>
      <c r="C38" s="11">
        <v>24.6</v>
      </c>
      <c r="D38" s="6">
        <v>2.2000000000000002</v>
      </c>
      <c r="E38" s="11">
        <v>25.9</v>
      </c>
      <c r="F38" s="6">
        <v>2.33</v>
      </c>
      <c r="G38" s="11">
        <v>27.05</v>
      </c>
      <c r="H38" s="6">
        <v>2.33</v>
      </c>
      <c r="I38" s="11">
        <v>27.12</v>
      </c>
      <c r="J38" s="6">
        <v>2.4039999999999999</v>
      </c>
      <c r="K38" s="11">
        <v>25.64</v>
      </c>
      <c r="L38" s="6">
        <v>3.573</v>
      </c>
      <c r="M38" s="11">
        <v>22.687999999999999</v>
      </c>
      <c r="N38" s="6">
        <v>5.5</v>
      </c>
      <c r="O38" s="11">
        <v>68.099999999999994</v>
      </c>
      <c r="P38" s="6">
        <v>5.6</v>
      </c>
      <c r="Q38" s="11">
        <v>70.5</v>
      </c>
      <c r="R38" s="6">
        <v>5.75</v>
      </c>
      <c r="S38" s="11">
        <v>72.7</v>
      </c>
      <c r="T38" s="6">
        <v>5.76</v>
      </c>
      <c r="U38" s="11">
        <v>72.81</v>
      </c>
      <c r="V38" s="6">
        <v>6.1980000000000004</v>
      </c>
      <c r="W38" s="11">
        <v>73.231999999999999</v>
      </c>
      <c r="X38" s="6">
        <v>5.8259999999999996</v>
      </c>
      <c r="Y38" s="11">
        <v>71.950999999999993</v>
      </c>
      <c r="Z38" s="6">
        <v>2.6</v>
      </c>
      <c r="AA38" s="11">
        <v>34.6</v>
      </c>
      <c r="AB38" s="6">
        <v>2.6</v>
      </c>
      <c r="AC38" s="11">
        <v>34</v>
      </c>
      <c r="AD38" s="6">
        <v>2.75</v>
      </c>
      <c r="AE38" s="11">
        <v>36.67</v>
      </c>
      <c r="AF38" s="6">
        <v>2.76</v>
      </c>
      <c r="AG38" s="11">
        <v>36.72</v>
      </c>
      <c r="AH38" s="6">
        <v>2.734</v>
      </c>
      <c r="AI38" s="11">
        <v>36.411999999999999</v>
      </c>
      <c r="AJ38" s="6">
        <v>2.8490000000000002</v>
      </c>
      <c r="AK38" s="11">
        <v>37.549999999999997</v>
      </c>
      <c r="AL38" s="6">
        <v>3</v>
      </c>
      <c r="AM38" s="11">
        <v>24.6</v>
      </c>
      <c r="AN38" s="6">
        <v>3.3</v>
      </c>
      <c r="AO38" s="11">
        <v>27.1</v>
      </c>
      <c r="AP38" s="6">
        <v>3.34</v>
      </c>
      <c r="AQ38" s="11">
        <v>27.91</v>
      </c>
      <c r="AR38" s="6">
        <v>3.34</v>
      </c>
      <c r="AS38" s="11">
        <v>27.94</v>
      </c>
      <c r="AT38" s="6">
        <v>3.28</v>
      </c>
      <c r="AU38" s="11">
        <v>26.902999999999999</v>
      </c>
      <c r="AV38" s="6">
        <v>3.3330000000000002</v>
      </c>
      <c r="AW38" s="11">
        <v>26.664000000000001</v>
      </c>
      <c r="AX38" s="6">
        <v>10.8</v>
      </c>
      <c r="AY38" s="11">
        <v>71</v>
      </c>
      <c r="AZ38" s="6">
        <v>11.2</v>
      </c>
      <c r="BA38" s="11">
        <v>86.9</v>
      </c>
      <c r="BB38" s="6">
        <v>11.65</v>
      </c>
      <c r="BC38" s="11">
        <v>78.05</v>
      </c>
      <c r="BD38" s="6">
        <v>11.65</v>
      </c>
      <c r="BE38" s="11">
        <v>78.290000000000006</v>
      </c>
      <c r="BF38" s="6">
        <v>12.766999999999999</v>
      </c>
      <c r="BG38" s="11">
        <v>83.998999999999995</v>
      </c>
      <c r="BH38" s="6">
        <v>12.334</v>
      </c>
      <c r="BI38" s="11">
        <v>86.584999999999994</v>
      </c>
      <c r="BJ38" s="6">
        <v>7.9</v>
      </c>
      <c r="BK38" s="11">
        <v>95.6</v>
      </c>
      <c r="BL38" s="6">
        <v>8.8000000000000007</v>
      </c>
      <c r="BM38" s="11">
        <v>97.1</v>
      </c>
      <c r="BN38" s="6">
        <v>8.7899999999999991</v>
      </c>
      <c r="BO38" s="11">
        <v>102.4</v>
      </c>
      <c r="BP38" s="6">
        <v>8.7899999999999991</v>
      </c>
      <c r="BQ38" s="11">
        <v>102.49</v>
      </c>
      <c r="BR38" s="6">
        <v>9.0760000000000005</v>
      </c>
      <c r="BS38" s="11">
        <v>113.652</v>
      </c>
      <c r="BT38" s="6">
        <v>8.9990000000000006</v>
      </c>
      <c r="BU38" s="11">
        <v>112.03700000000001</v>
      </c>
      <c r="BV38" s="6">
        <v>3.6</v>
      </c>
      <c r="BW38" s="11">
        <v>40.5</v>
      </c>
      <c r="BX38" s="6">
        <v>3.8</v>
      </c>
      <c r="BY38" s="11">
        <v>38</v>
      </c>
      <c r="BZ38" s="6">
        <v>3.81</v>
      </c>
      <c r="CA38" s="11">
        <v>39.270000000000003</v>
      </c>
      <c r="CB38" s="6">
        <v>3.82</v>
      </c>
      <c r="CC38" s="11">
        <v>39.4</v>
      </c>
      <c r="CD38" s="6">
        <v>3.7949999999999999</v>
      </c>
      <c r="CE38" s="11">
        <v>35.857999999999997</v>
      </c>
      <c r="CF38" s="6">
        <v>3.9569999999999999</v>
      </c>
      <c r="CG38" s="11">
        <v>40.835999999999999</v>
      </c>
      <c r="CH38" s="6">
        <v>24.3</v>
      </c>
      <c r="CI38" s="11">
        <v>432.2</v>
      </c>
      <c r="CJ38" s="6">
        <v>24.3</v>
      </c>
      <c r="CK38" s="11">
        <v>424.3</v>
      </c>
      <c r="CL38" s="6">
        <v>25.03</v>
      </c>
      <c r="CM38" s="11">
        <v>433.82</v>
      </c>
      <c r="CN38" s="6">
        <v>25.04</v>
      </c>
      <c r="CO38" s="11">
        <v>434.44</v>
      </c>
      <c r="CP38" s="6">
        <v>24.707999999999998</v>
      </c>
      <c r="CQ38" s="11">
        <v>409.62099999999998</v>
      </c>
      <c r="CR38" s="6">
        <v>25.751000000000001</v>
      </c>
      <c r="CS38" s="11">
        <v>447.55200000000002</v>
      </c>
      <c r="CT38" s="6"/>
      <c r="CU38" s="11"/>
      <c r="CV38" s="6"/>
      <c r="CW38" s="11"/>
      <c r="CX38" s="6"/>
      <c r="CY38" s="11"/>
      <c r="CZ38" s="6"/>
      <c r="DA38" s="11"/>
      <c r="DB38" s="6"/>
      <c r="DC38" s="11"/>
      <c r="DD38" s="6"/>
      <c r="DE38" s="11"/>
      <c r="DF38" s="6" t="s">
        <v>5</v>
      </c>
      <c r="DG38" s="11" t="s">
        <v>5</v>
      </c>
      <c r="DH38" s="6" t="s">
        <v>5</v>
      </c>
      <c r="DI38" s="11" t="s">
        <v>5</v>
      </c>
      <c r="DJ38" s="6" t="s">
        <v>5</v>
      </c>
      <c r="DK38" s="11" t="s">
        <v>5</v>
      </c>
      <c r="DL38" s="6" t="s">
        <v>5</v>
      </c>
      <c r="DM38" s="11" t="s">
        <v>5</v>
      </c>
      <c r="DN38" s="6"/>
      <c r="DO38" s="11"/>
      <c r="DP38" s="6"/>
      <c r="DQ38" s="11"/>
      <c r="DR38" s="6">
        <v>22.8</v>
      </c>
      <c r="DS38" s="11">
        <v>206</v>
      </c>
      <c r="DT38" s="6" t="s">
        <v>5</v>
      </c>
      <c r="DU38" s="11" t="s">
        <v>5</v>
      </c>
      <c r="DV38" s="6">
        <v>25.84</v>
      </c>
      <c r="DW38" s="11">
        <v>248.85</v>
      </c>
      <c r="DX38" s="6">
        <v>52.76</v>
      </c>
      <c r="DY38" s="11">
        <v>1633.68</v>
      </c>
      <c r="DZ38" s="6">
        <v>23.322000000000003</v>
      </c>
      <c r="EA38" s="11">
        <v>211.51200000000006</v>
      </c>
      <c r="EB38" s="6">
        <v>24.391999999999996</v>
      </c>
      <c r="EC38" s="11">
        <v>239.64100000000008</v>
      </c>
      <c r="ED38" s="67">
        <v>82.6</v>
      </c>
      <c r="EE38" s="68">
        <v>997.3</v>
      </c>
      <c r="EF38" s="67">
        <v>787.39999999999986</v>
      </c>
      <c r="EG38" s="68">
        <v>16391.7</v>
      </c>
      <c r="EH38" s="67">
        <v>852.09</v>
      </c>
      <c r="EI38" s="68">
        <v>433.82</v>
      </c>
      <c r="EJ38" s="67">
        <v>88.03</v>
      </c>
      <c r="EK38" s="68">
        <v>1059.57</v>
      </c>
      <c r="EL38" s="67">
        <v>88.283999999999992</v>
      </c>
      <c r="EM38" s="68">
        <v>1016.8290000000001</v>
      </c>
      <c r="EN38" s="67">
        <v>91.013999999999996</v>
      </c>
      <c r="EO38" s="68">
        <v>1085.5040000000001</v>
      </c>
    </row>
    <row r="39" spans="1:145" s="63" customFormat="1">
      <c r="A39" s="57" t="s">
        <v>39</v>
      </c>
      <c r="B39" s="10">
        <v>3</v>
      </c>
      <c r="C39" s="12">
        <v>90</v>
      </c>
      <c r="D39" s="10">
        <v>3</v>
      </c>
      <c r="E39" s="12">
        <v>92.1</v>
      </c>
      <c r="F39" s="10">
        <v>2.9</v>
      </c>
      <c r="G39" s="12">
        <v>90.8</v>
      </c>
      <c r="H39" s="10">
        <v>3.13</v>
      </c>
      <c r="I39" s="12">
        <v>106.36</v>
      </c>
      <c r="J39" s="10">
        <v>3.4340000000000002</v>
      </c>
      <c r="K39" s="12">
        <v>111.703</v>
      </c>
      <c r="L39" s="10">
        <v>4.5190000000000001</v>
      </c>
      <c r="M39" s="12">
        <v>151.85</v>
      </c>
      <c r="N39" s="10">
        <v>1.3</v>
      </c>
      <c r="O39" s="12">
        <v>38.700000000000003</v>
      </c>
      <c r="P39" s="10">
        <v>1.6</v>
      </c>
      <c r="Q39" s="12">
        <v>49.5</v>
      </c>
      <c r="R39" s="10">
        <v>1.98</v>
      </c>
      <c r="S39" s="12">
        <v>62.64</v>
      </c>
      <c r="T39" s="10">
        <v>2.15</v>
      </c>
      <c r="U39" s="12">
        <v>73.38</v>
      </c>
      <c r="V39" s="10">
        <v>1.893</v>
      </c>
      <c r="W39" s="12">
        <v>61.319000000000003</v>
      </c>
      <c r="X39" s="10">
        <v>2.2519999999999998</v>
      </c>
      <c r="Y39" s="12">
        <v>76.878</v>
      </c>
      <c r="Z39" s="10">
        <v>8.8000000000000007</v>
      </c>
      <c r="AA39" s="12">
        <v>180.9</v>
      </c>
      <c r="AB39" s="10">
        <v>9.3000000000000007</v>
      </c>
      <c r="AC39" s="12">
        <v>188.5</v>
      </c>
      <c r="AD39" s="10">
        <v>9.91</v>
      </c>
      <c r="AE39" s="12">
        <v>205.68</v>
      </c>
      <c r="AF39" s="10">
        <v>10.72</v>
      </c>
      <c r="AG39" s="12">
        <v>240.97</v>
      </c>
      <c r="AH39" s="10">
        <v>9.74</v>
      </c>
      <c r="AI39" s="12">
        <v>205.404</v>
      </c>
      <c r="AJ39" s="10">
        <v>11.194000000000001</v>
      </c>
      <c r="AK39" s="12">
        <v>250.12100000000001</v>
      </c>
      <c r="AL39" s="10">
        <v>11.6</v>
      </c>
      <c r="AM39" s="12">
        <v>131.19999999999999</v>
      </c>
      <c r="AN39" s="10">
        <v>11.1</v>
      </c>
      <c r="AO39" s="12">
        <v>128.80000000000001</v>
      </c>
      <c r="AP39" s="10">
        <v>11.49</v>
      </c>
      <c r="AQ39" s="12">
        <v>135.96</v>
      </c>
      <c r="AR39" s="10">
        <v>12.44</v>
      </c>
      <c r="AS39" s="12">
        <v>159.30000000000001</v>
      </c>
      <c r="AT39" s="10">
        <v>12.191000000000001</v>
      </c>
      <c r="AU39" s="12">
        <v>148.64099999999999</v>
      </c>
      <c r="AV39" s="10">
        <v>15.624000000000001</v>
      </c>
      <c r="AW39" s="12">
        <v>204.09</v>
      </c>
      <c r="AX39" s="10">
        <v>159</v>
      </c>
      <c r="AY39" s="12">
        <v>1465.8</v>
      </c>
      <c r="AZ39" s="10">
        <v>159.19999999999999</v>
      </c>
      <c r="BA39" s="12">
        <v>1532.4</v>
      </c>
      <c r="BB39" s="10">
        <v>161.68</v>
      </c>
      <c r="BC39" s="12">
        <v>1602.8</v>
      </c>
      <c r="BD39" s="10">
        <v>175.01</v>
      </c>
      <c r="BE39" s="12">
        <v>1877.93</v>
      </c>
      <c r="BF39" s="10">
        <v>171.172</v>
      </c>
      <c r="BG39" s="12">
        <v>1782.634</v>
      </c>
      <c r="BH39" s="10">
        <v>206.08699999999999</v>
      </c>
      <c r="BI39" s="12">
        <v>2293.5239999999999</v>
      </c>
      <c r="BJ39" s="10">
        <v>6.4</v>
      </c>
      <c r="BK39" s="12">
        <v>252.9</v>
      </c>
      <c r="BL39" s="10">
        <v>6.7</v>
      </c>
      <c r="BM39" s="12">
        <v>248.6</v>
      </c>
      <c r="BN39" s="10">
        <v>6.68</v>
      </c>
      <c r="BO39" s="12">
        <v>265.27</v>
      </c>
      <c r="BP39" s="10">
        <v>7.23</v>
      </c>
      <c r="BQ39" s="12">
        <v>310.81</v>
      </c>
      <c r="BR39" s="10">
        <v>8.0690000000000008</v>
      </c>
      <c r="BS39" s="12">
        <v>327.83199999999999</v>
      </c>
      <c r="BT39" s="10">
        <v>9.7070000000000007</v>
      </c>
      <c r="BU39" s="12">
        <v>383.15600000000001</v>
      </c>
      <c r="BV39" s="10">
        <v>24.3</v>
      </c>
      <c r="BW39" s="12">
        <v>320.3</v>
      </c>
      <c r="BX39" s="10">
        <v>23.2</v>
      </c>
      <c r="BY39" s="12">
        <v>368.6</v>
      </c>
      <c r="BZ39" s="10">
        <v>23.69</v>
      </c>
      <c r="CA39" s="12">
        <v>383.47</v>
      </c>
      <c r="CB39" s="10">
        <v>26.63</v>
      </c>
      <c r="CC39" s="12">
        <v>474.01</v>
      </c>
      <c r="CD39" s="10">
        <v>24.265000000000001</v>
      </c>
      <c r="CE39" s="12">
        <v>409.95600000000002</v>
      </c>
      <c r="CF39" s="10">
        <v>24.454999999999998</v>
      </c>
      <c r="CG39" s="12">
        <v>413.41500000000002</v>
      </c>
      <c r="CH39" s="10">
        <v>540.79999999999995</v>
      </c>
      <c r="CI39" s="12">
        <v>13447.3</v>
      </c>
      <c r="CJ39" s="10">
        <v>556.5</v>
      </c>
      <c r="CK39" s="12">
        <v>13576.6</v>
      </c>
      <c r="CL39" s="10">
        <v>567.66</v>
      </c>
      <c r="CM39" s="12">
        <v>14125.08</v>
      </c>
      <c r="CN39" s="10">
        <v>603.76</v>
      </c>
      <c r="CO39" s="12">
        <v>14430.28</v>
      </c>
      <c r="CP39" s="10">
        <v>564.25199999999995</v>
      </c>
      <c r="CQ39" s="12">
        <v>13808.76</v>
      </c>
      <c r="CR39" s="10">
        <v>604.29899999999998</v>
      </c>
      <c r="CS39" s="12">
        <v>13137.536</v>
      </c>
      <c r="CT39" s="10">
        <v>16.8</v>
      </c>
      <c r="CU39" s="12">
        <v>227.9</v>
      </c>
      <c r="CV39" s="10">
        <v>16.8</v>
      </c>
      <c r="CW39" s="12">
        <v>206.6</v>
      </c>
      <c r="CX39" s="10">
        <v>17.399999999999999</v>
      </c>
      <c r="CY39" s="12">
        <v>226.03</v>
      </c>
      <c r="CZ39" s="10">
        <v>18.829999999999998</v>
      </c>
      <c r="DA39" s="12">
        <v>264.83</v>
      </c>
      <c r="DB39" s="10">
        <v>17.54</v>
      </c>
      <c r="DC39" s="12">
        <v>230.51400000000001</v>
      </c>
      <c r="DD39" s="10">
        <v>17.55</v>
      </c>
      <c r="DE39" s="12">
        <v>231.98500000000001</v>
      </c>
      <c r="DF39" s="10" t="s">
        <v>5</v>
      </c>
      <c r="DG39" s="12" t="s">
        <v>5</v>
      </c>
      <c r="DH39" s="10" t="s">
        <v>5</v>
      </c>
      <c r="DI39" s="12" t="s">
        <v>5</v>
      </c>
      <c r="DJ39" s="10" t="s">
        <v>5</v>
      </c>
      <c r="DK39" s="12" t="s">
        <v>5</v>
      </c>
      <c r="DL39" s="10" t="s">
        <v>5</v>
      </c>
      <c r="DM39" s="12" t="s">
        <v>5</v>
      </c>
      <c r="DN39" s="10"/>
      <c r="DO39" s="12"/>
      <c r="DP39" s="10"/>
      <c r="DQ39" s="12"/>
      <c r="DR39" s="10">
        <v>248.3</v>
      </c>
      <c r="DS39" s="12">
        <v>6280</v>
      </c>
      <c r="DT39" s="10" t="s">
        <v>5</v>
      </c>
      <c r="DU39" s="12" t="s">
        <v>5</v>
      </c>
      <c r="DV39" s="10">
        <v>48.7</v>
      </c>
      <c r="DW39" s="12">
        <v>1466.02</v>
      </c>
      <c r="DX39" s="10">
        <v>24.55</v>
      </c>
      <c r="DY39" s="12">
        <v>240.36</v>
      </c>
      <c r="DZ39" s="10">
        <v>46.824000000000069</v>
      </c>
      <c r="EA39" s="12">
        <v>1458.1939999999995</v>
      </c>
      <c r="EB39" s="10">
        <v>238.32200000000012</v>
      </c>
      <c r="EC39" s="12">
        <v>6433.0559999999969</v>
      </c>
      <c r="ED39" s="71">
        <v>1020.1</v>
      </c>
      <c r="EE39" s="72">
        <v>22435.7</v>
      </c>
      <c r="EF39" s="71">
        <v>61.8</v>
      </c>
      <c r="EG39" s="72">
        <v>803.8</v>
      </c>
      <c r="EH39" s="71">
        <v>89.29</v>
      </c>
      <c r="EI39" s="72">
        <v>14125.08</v>
      </c>
      <c r="EJ39" s="71">
        <v>912.66</v>
      </c>
      <c r="EK39" s="72">
        <v>19571.560000000001</v>
      </c>
      <c r="EL39" s="71">
        <v>859.37999999999988</v>
      </c>
      <c r="EM39" s="72">
        <v>18544.956999999999</v>
      </c>
      <c r="EN39" s="71">
        <v>1134.009</v>
      </c>
      <c r="EO39" s="72">
        <v>23575.610999999997</v>
      </c>
    </row>
    <row r="40" spans="1:145" s="63" customFormat="1">
      <c r="A40" s="57" t="s">
        <v>40</v>
      </c>
      <c r="B40" s="6">
        <v>156.80000000000001</v>
      </c>
      <c r="C40" s="62">
        <v>2797.3</v>
      </c>
      <c r="D40" s="6">
        <v>158.4</v>
      </c>
      <c r="E40" s="62">
        <v>2870.6</v>
      </c>
      <c r="F40" s="6">
        <v>160.02000000000001</v>
      </c>
      <c r="G40" s="62">
        <v>2945.73</v>
      </c>
      <c r="H40" s="6">
        <v>161</v>
      </c>
      <c r="I40" s="62">
        <v>2965.5</v>
      </c>
      <c r="J40" s="6">
        <v>161.5</v>
      </c>
      <c r="K40" s="62">
        <v>2977</v>
      </c>
      <c r="L40" s="6">
        <v>161.9</v>
      </c>
      <c r="M40" s="62">
        <v>2985.4360000000001</v>
      </c>
      <c r="N40" s="6">
        <v>74.3</v>
      </c>
      <c r="O40" s="62">
        <v>2059</v>
      </c>
      <c r="P40" s="6">
        <v>75.3</v>
      </c>
      <c r="Q40" s="62">
        <v>2087.8000000000002</v>
      </c>
      <c r="R40" s="6">
        <v>76.78</v>
      </c>
      <c r="S40" s="62">
        <v>2149.91</v>
      </c>
      <c r="T40" s="6">
        <v>77.8</v>
      </c>
      <c r="U40" s="62">
        <v>2179.1999999999998</v>
      </c>
      <c r="V40" s="6">
        <v>78.2</v>
      </c>
      <c r="W40" s="62">
        <v>2197.4</v>
      </c>
      <c r="X40" s="6">
        <v>78.55</v>
      </c>
      <c r="Y40" s="62">
        <v>2207.2350000000001</v>
      </c>
      <c r="Z40" s="6">
        <v>69.2</v>
      </c>
      <c r="AA40" s="62">
        <v>1754.1</v>
      </c>
      <c r="AB40" s="6">
        <v>70</v>
      </c>
      <c r="AC40" s="62">
        <v>1777.2</v>
      </c>
      <c r="AD40" s="6">
        <v>71.44</v>
      </c>
      <c r="AE40" s="62">
        <v>1821.66</v>
      </c>
      <c r="AF40" s="6">
        <v>73</v>
      </c>
      <c r="AG40" s="62">
        <v>1863</v>
      </c>
      <c r="AH40" s="6">
        <v>73.599999999999994</v>
      </c>
      <c r="AI40" s="62">
        <v>1879</v>
      </c>
      <c r="AJ40" s="6">
        <v>74</v>
      </c>
      <c r="AK40" s="62">
        <v>1889.96</v>
      </c>
      <c r="AL40" s="6">
        <v>73.099999999999994</v>
      </c>
      <c r="AM40" s="62">
        <v>839.3</v>
      </c>
      <c r="AN40" s="6">
        <v>74</v>
      </c>
      <c r="AO40" s="62">
        <v>862.1</v>
      </c>
      <c r="AP40" s="6">
        <v>74.38</v>
      </c>
      <c r="AQ40" s="62">
        <v>863.5</v>
      </c>
      <c r="AR40" s="6">
        <v>74.599999999999994</v>
      </c>
      <c r="AS40" s="62">
        <v>869.1</v>
      </c>
      <c r="AT40" s="6">
        <v>75</v>
      </c>
      <c r="AU40" s="62">
        <v>877</v>
      </c>
      <c r="AV40" s="6">
        <v>75.45</v>
      </c>
      <c r="AW40" s="62">
        <v>882.38800000000003</v>
      </c>
      <c r="AX40" s="6">
        <v>21.1</v>
      </c>
      <c r="AY40" s="62">
        <v>125.6</v>
      </c>
      <c r="AZ40" s="6">
        <v>21.4</v>
      </c>
      <c r="BA40" s="62">
        <v>129.4</v>
      </c>
      <c r="BB40" s="6">
        <v>21.65</v>
      </c>
      <c r="BC40" s="62">
        <v>131</v>
      </c>
      <c r="BD40" s="6">
        <v>21.8</v>
      </c>
      <c r="BE40" s="62">
        <v>132.11000000000001</v>
      </c>
      <c r="BF40" s="6">
        <v>21.9</v>
      </c>
      <c r="BG40" s="62">
        <v>133.5</v>
      </c>
      <c r="BH40" s="6">
        <v>22.1</v>
      </c>
      <c r="BI40" s="62">
        <v>134.92099999999999</v>
      </c>
      <c r="BJ40" s="6">
        <v>53.5</v>
      </c>
      <c r="BK40" s="62">
        <v>1050</v>
      </c>
      <c r="BL40" s="6">
        <v>54.1</v>
      </c>
      <c r="BM40" s="62">
        <v>1063.7</v>
      </c>
      <c r="BN40" s="6">
        <v>55.23</v>
      </c>
      <c r="BO40" s="62">
        <v>1104.5</v>
      </c>
      <c r="BP40" s="6">
        <v>56</v>
      </c>
      <c r="BQ40" s="62">
        <v>1125.5999999999999</v>
      </c>
      <c r="BR40" s="6">
        <v>56.5</v>
      </c>
      <c r="BS40" s="62">
        <v>1141.5</v>
      </c>
      <c r="BT40" s="6">
        <v>56.9</v>
      </c>
      <c r="BU40" s="62">
        <v>1149.585</v>
      </c>
      <c r="BV40" s="6">
        <v>21</v>
      </c>
      <c r="BW40" s="62">
        <v>290</v>
      </c>
      <c r="BX40" s="6">
        <v>21.3</v>
      </c>
      <c r="BY40" s="62">
        <v>298</v>
      </c>
      <c r="BZ40" s="6">
        <v>21.68</v>
      </c>
      <c r="CA40" s="62">
        <v>304.56</v>
      </c>
      <c r="CB40" s="6">
        <v>22</v>
      </c>
      <c r="CC40" s="62">
        <v>309.10000000000002</v>
      </c>
      <c r="CD40" s="6">
        <v>23.5</v>
      </c>
      <c r="CE40" s="62">
        <v>342.85</v>
      </c>
      <c r="CF40" s="6">
        <v>25.306000000000001</v>
      </c>
      <c r="CG40" s="62">
        <v>380.154</v>
      </c>
      <c r="CH40" s="6">
        <v>370</v>
      </c>
      <c r="CI40" s="62">
        <v>8880</v>
      </c>
      <c r="CJ40" s="6">
        <v>406.3</v>
      </c>
      <c r="CK40" s="62">
        <v>13391.2</v>
      </c>
      <c r="CL40" s="6">
        <v>376.75</v>
      </c>
      <c r="CM40" s="62">
        <v>9693.33</v>
      </c>
      <c r="CN40" s="6">
        <v>386.61</v>
      </c>
      <c r="CO40" s="62">
        <v>11591.3</v>
      </c>
      <c r="CP40" s="6">
        <v>412.24900000000002</v>
      </c>
      <c r="CQ40" s="62">
        <v>9030</v>
      </c>
      <c r="CR40" s="6">
        <v>412.2</v>
      </c>
      <c r="CS40" s="62">
        <v>12027</v>
      </c>
      <c r="CT40" s="6">
        <v>22.5</v>
      </c>
      <c r="CU40" s="62">
        <v>231.1</v>
      </c>
      <c r="CV40" s="6">
        <v>22.9</v>
      </c>
      <c r="CW40" s="62">
        <v>235.7</v>
      </c>
      <c r="CX40" s="6">
        <v>22.98</v>
      </c>
      <c r="CY40" s="62">
        <v>236.96</v>
      </c>
      <c r="CZ40" s="6">
        <v>22.9</v>
      </c>
      <c r="DA40" s="62">
        <v>236.1</v>
      </c>
      <c r="DB40" s="6">
        <v>22.8</v>
      </c>
      <c r="DC40" s="62">
        <v>236</v>
      </c>
      <c r="DD40" s="6">
        <v>22.85</v>
      </c>
      <c r="DE40" s="62">
        <v>442.37599999999998</v>
      </c>
      <c r="DF40" s="6" t="s">
        <v>5</v>
      </c>
      <c r="DG40" s="62" t="s">
        <v>5</v>
      </c>
      <c r="DH40" s="6" t="s">
        <v>5</v>
      </c>
      <c r="DI40" s="62" t="s">
        <v>5</v>
      </c>
      <c r="DJ40" s="6" t="s">
        <v>5</v>
      </c>
      <c r="DK40" s="62" t="s">
        <v>5</v>
      </c>
      <c r="DL40" s="6" t="s">
        <v>5</v>
      </c>
      <c r="DM40" s="62" t="s">
        <v>5</v>
      </c>
      <c r="DN40" s="6"/>
      <c r="DO40" s="62"/>
      <c r="DP40" s="6"/>
      <c r="DQ40" s="62"/>
      <c r="DR40" s="6">
        <v>441.3</v>
      </c>
      <c r="DS40" s="62">
        <v>3880.1</v>
      </c>
      <c r="DT40" s="6" t="s">
        <v>5</v>
      </c>
      <c r="DU40" s="62" t="s">
        <v>5</v>
      </c>
      <c r="DV40" s="6">
        <v>450.03</v>
      </c>
      <c r="DW40" s="62">
        <v>4164.54</v>
      </c>
      <c r="DX40" s="6">
        <v>452.25</v>
      </c>
      <c r="DY40" s="62">
        <v>4195.7</v>
      </c>
      <c r="DZ40" s="6">
        <v>455.05000000000007</v>
      </c>
      <c r="EA40" s="62">
        <v>4230.7000000000044</v>
      </c>
      <c r="EB40" s="6">
        <v>457.93999999999994</v>
      </c>
      <c r="EC40" s="62">
        <v>4255.5499999999956</v>
      </c>
      <c r="ED40" s="67">
        <v>1302.7</v>
      </c>
      <c r="EE40" s="77">
        <v>21906.5</v>
      </c>
      <c r="EF40" s="67">
        <f t="shared" si="3"/>
        <v>903.69999999999993</v>
      </c>
      <c r="EG40" s="77">
        <f t="shared" si="3"/>
        <v>22715.7</v>
      </c>
      <c r="EH40" s="67">
        <f t="shared" si="3"/>
        <v>1330.94</v>
      </c>
      <c r="EI40" s="77">
        <v>9693.33</v>
      </c>
      <c r="EJ40" s="67">
        <v>1347.96</v>
      </c>
      <c r="EK40" s="77">
        <v>25466.81</v>
      </c>
      <c r="EL40" s="67">
        <v>1380.299</v>
      </c>
      <c r="EM40" s="77">
        <v>23044.950000000004</v>
      </c>
      <c r="EN40" s="67">
        <v>1387.1959999999999</v>
      </c>
      <c r="EO40" s="77">
        <v>26354.605</v>
      </c>
    </row>
    <row r="41" spans="1:145" s="63" customFormat="1">
      <c r="A41" s="58"/>
      <c r="B41" s="61"/>
      <c r="C41" s="17"/>
      <c r="D41" s="61"/>
      <c r="E41" s="17"/>
      <c r="F41" s="61"/>
      <c r="G41" s="17"/>
      <c r="H41" s="61"/>
      <c r="I41" s="17"/>
      <c r="J41" s="61"/>
      <c r="K41" s="17"/>
      <c r="L41" s="61"/>
      <c r="M41" s="17"/>
      <c r="N41" s="61"/>
      <c r="O41" s="17"/>
      <c r="P41" s="61"/>
      <c r="Q41" s="17"/>
      <c r="R41" s="61"/>
      <c r="S41" s="17"/>
      <c r="T41" s="61"/>
      <c r="U41" s="17"/>
      <c r="V41" s="61"/>
      <c r="W41" s="17"/>
      <c r="X41" s="61"/>
      <c r="Y41" s="17"/>
      <c r="Z41" s="61"/>
      <c r="AA41" s="17"/>
      <c r="AB41" s="61"/>
      <c r="AC41" s="17"/>
      <c r="AD41" s="61"/>
      <c r="AE41" s="17"/>
      <c r="AF41" s="61"/>
      <c r="AG41" s="17"/>
      <c r="AH41" s="61"/>
      <c r="AI41" s="17"/>
      <c r="AJ41" s="61"/>
      <c r="AK41" s="17"/>
      <c r="AL41" s="61"/>
      <c r="AM41" s="17"/>
      <c r="AN41" s="61"/>
      <c r="AO41" s="17"/>
      <c r="AP41" s="61"/>
      <c r="AQ41" s="17"/>
      <c r="AR41" s="61"/>
      <c r="AS41" s="17"/>
      <c r="AT41" s="61"/>
      <c r="AU41" s="17"/>
      <c r="AV41" s="61"/>
      <c r="AW41" s="17"/>
      <c r="AX41" s="61"/>
      <c r="AY41" s="17"/>
      <c r="AZ41" s="61"/>
      <c r="BA41" s="17"/>
      <c r="BB41" s="61"/>
      <c r="BC41" s="17"/>
      <c r="BD41" s="61"/>
      <c r="BE41" s="17"/>
      <c r="BF41" s="61"/>
      <c r="BG41" s="17"/>
      <c r="BH41" s="61"/>
      <c r="BI41" s="17"/>
      <c r="BJ41" s="61"/>
      <c r="BK41" s="17"/>
      <c r="BL41" s="61"/>
      <c r="BM41" s="17"/>
      <c r="BN41" s="61"/>
      <c r="BO41" s="17"/>
      <c r="BP41" s="61"/>
      <c r="BQ41" s="17"/>
      <c r="BR41" s="61"/>
      <c r="BS41" s="17"/>
      <c r="BT41" s="61"/>
      <c r="BU41" s="17"/>
      <c r="BV41" s="61"/>
      <c r="BW41" s="17"/>
      <c r="BX41" s="61"/>
      <c r="BY41" s="17"/>
      <c r="BZ41" s="61"/>
      <c r="CA41" s="17"/>
      <c r="CB41" s="61"/>
      <c r="CC41" s="17"/>
      <c r="CD41" s="61"/>
      <c r="CE41" s="17"/>
      <c r="CF41" s="61"/>
      <c r="CG41" s="17"/>
      <c r="CH41" s="61"/>
      <c r="CI41" s="17"/>
      <c r="CJ41" s="61"/>
      <c r="CK41" s="17"/>
      <c r="CL41" s="61"/>
      <c r="CM41" s="17"/>
      <c r="CN41" s="61"/>
      <c r="CO41" s="17"/>
      <c r="CP41" s="61"/>
      <c r="CQ41" s="17"/>
      <c r="CR41" s="61"/>
      <c r="CS41" s="17"/>
      <c r="CT41" s="61"/>
      <c r="CU41" s="17"/>
      <c r="CV41" s="61"/>
      <c r="CW41" s="17"/>
      <c r="CX41" s="61"/>
      <c r="CY41" s="17"/>
      <c r="CZ41" s="61"/>
      <c r="DA41" s="17"/>
      <c r="DB41" s="61"/>
      <c r="DC41" s="17"/>
      <c r="DD41" s="61"/>
      <c r="DE41" s="17"/>
      <c r="DF41" s="61"/>
      <c r="DG41" s="17"/>
      <c r="DH41" s="61"/>
      <c r="DI41" s="17"/>
      <c r="DJ41" s="61"/>
      <c r="DK41" s="17"/>
      <c r="DL41" s="61"/>
      <c r="DM41" s="17"/>
      <c r="DN41" s="61"/>
      <c r="DO41" s="17"/>
      <c r="DP41" s="61"/>
      <c r="DQ41" s="17"/>
      <c r="DR41" s="61"/>
      <c r="DS41" s="17"/>
      <c r="DT41" s="61"/>
      <c r="DU41" s="17"/>
      <c r="DV41" s="61"/>
      <c r="DW41" s="17"/>
      <c r="DX41" s="61"/>
      <c r="DY41" s="17"/>
      <c r="DZ41" s="61"/>
      <c r="EA41" s="17"/>
      <c r="EB41" s="61"/>
      <c r="EC41" s="17"/>
      <c r="ED41" s="78"/>
      <c r="EE41" s="79"/>
      <c r="EF41" s="78"/>
      <c r="EG41" s="79"/>
      <c r="EH41" s="78"/>
      <c r="EI41" s="79"/>
      <c r="EJ41" s="78"/>
      <c r="EK41" s="79"/>
      <c r="EL41" s="78"/>
      <c r="EM41" s="79"/>
      <c r="EN41" s="78"/>
      <c r="EO41" s="79"/>
    </row>
    <row r="42" spans="1:145" s="63" customFormat="1" ht="14.25">
      <c r="A42" s="51" t="s">
        <v>14</v>
      </c>
      <c r="B42" s="60"/>
      <c r="C42" s="18"/>
      <c r="D42" s="60"/>
      <c r="E42" s="18"/>
      <c r="F42" s="60"/>
      <c r="G42" s="18"/>
      <c r="H42" s="60"/>
      <c r="I42" s="18"/>
      <c r="J42" s="60"/>
      <c r="K42" s="18"/>
      <c r="L42" s="60"/>
      <c r="M42" s="18"/>
      <c r="N42" s="60">
        <v>1.3</v>
      </c>
      <c r="O42" s="18">
        <v>38.700000000000003</v>
      </c>
      <c r="P42" s="60">
        <v>1.6</v>
      </c>
      <c r="Q42" s="18">
        <v>49.5</v>
      </c>
      <c r="R42" s="60">
        <v>1.98</v>
      </c>
      <c r="S42" s="18">
        <v>62.64</v>
      </c>
      <c r="T42" s="60">
        <v>2.15</v>
      </c>
      <c r="U42" s="18">
        <v>73.38</v>
      </c>
      <c r="V42" s="60"/>
      <c r="W42" s="18"/>
      <c r="X42" s="60"/>
      <c r="Y42" s="18"/>
      <c r="Z42" s="60"/>
      <c r="AA42" s="18"/>
      <c r="AB42" s="60"/>
      <c r="AC42" s="18"/>
      <c r="AD42" s="60"/>
      <c r="AE42" s="18"/>
      <c r="AF42" s="60"/>
      <c r="AG42" s="18"/>
      <c r="AH42" s="60"/>
      <c r="AI42" s="18"/>
      <c r="AJ42" s="60"/>
      <c r="AK42" s="18"/>
      <c r="AL42" s="60"/>
      <c r="AM42" s="18"/>
      <c r="AN42" s="60"/>
      <c r="AO42" s="18"/>
      <c r="AP42" s="60"/>
      <c r="AQ42" s="18"/>
      <c r="AR42" s="60"/>
      <c r="AS42" s="18"/>
      <c r="AT42" s="60"/>
      <c r="AU42" s="18"/>
      <c r="AV42" s="60"/>
      <c r="AW42" s="18"/>
      <c r="AX42" s="60"/>
      <c r="AY42" s="18"/>
      <c r="AZ42" s="60"/>
      <c r="BA42" s="18"/>
      <c r="BB42" s="60"/>
      <c r="BC42" s="18"/>
      <c r="BD42" s="60"/>
      <c r="BE42" s="18"/>
      <c r="BF42" s="60"/>
      <c r="BG42" s="18"/>
      <c r="BH42" s="60"/>
      <c r="BI42" s="18"/>
      <c r="BJ42" s="60">
        <v>6.4</v>
      </c>
      <c r="BK42" s="18">
        <v>252.9</v>
      </c>
      <c r="BL42" s="60">
        <v>6.7</v>
      </c>
      <c r="BM42" s="18">
        <v>248.6</v>
      </c>
      <c r="BN42" s="60">
        <v>6.68</v>
      </c>
      <c r="BO42" s="18">
        <v>265.27</v>
      </c>
      <c r="BP42" s="60">
        <v>7.23</v>
      </c>
      <c r="BQ42" s="18">
        <v>310.81</v>
      </c>
      <c r="BR42" s="60"/>
      <c r="BS42" s="18"/>
      <c r="BT42" s="60"/>
      <c r="BU42" s="18"/>
      <c r="BV42" s="60"/>
      <c r="BW42" s="18"/>
      <c r="BX42" s="60"/>
      <c r="BY42" s="18"/>
      <c r="BZ42" s="60"/>
      <c r="CA42" s="18"/>
      <c r="CB42" s="60"/>
      <c r="CC42" s="18"/>
      <c r="CD42" s="60"/>
      <c r="CE42" s="18"/>
      <c r="CF42" s="60"/>
      <c r="CG42" s="18"/>
      <c r="CH42" s="60"/>
      <c r="CI42" s="18"/>
      <c r="CJ42" s="60"/>
      <c r="CK42" s="18"/>
      <c r="CL42" s="60"/>
      <c r="CM42" s="18"/>
      <c r="CN42" s="60"/>
      <c r="CO42" s="18"/>
      <c r="CP42" s="60"/>
      <c r="CQ42" s="18"/>
      <c r="CR42" s="60"/>
      <c r="CS42" s="18"/>
      <c r="CT42" s="60"/>
      <c r="CU42" s="18"/>
      <c r="CV42" s="60"/>
      <c r="CW42" s="18"/>
      <c r="CX42" s="60"/>
      <c r="CY42" s="18"/>
      <c r="CZ42" s="60"/>
      <c r="DA42" s="18"/>
      <c r="DB42" s="60"/>
      <c r="DC42" s="18"/>
      <c r="DD42" s="60"/>
      <c r="DE42" s="18"/>
      <c r="DF42" s="60"/>
      <c r="DG42" s="18"/>
      <c r="DH42" s="60"/>
      <c r="DI42" s="18"/>
      <c r="DJ42" s="60"/>
      <c r="DK42" s="18"/>
      <c r="DL42" s="60"/>
      <c r="DM42" s="18"/>
      <c r="DN42" s="60"/>
      <c r="DO42" s="18"/>
      <c r="DP42" s="60"/>
      <c r="DQ42" s="18"/>
      <c r="DR42" s="60"/>
      <c r="DS42" s="18"/>
      <c r="DT42" s="60"/>
      <c r="DU42" s="18"/>
      <c r="DV42" s="60"/>
      <c r="DW42" s="18"/>
      <c r="DX42" s="60"/>
      <c r="DY42" s="18"/>
      <c r="DZ42" s="60"/>
      <c r="EA42" s="18"/>
      <c r="EB42" s="60"/>
      <c r="EC42" s="18"/>
      <c r="ED42" s="80"/>
      <c r="EE42" s="81"/>
      <c r="EF42" s="80"/>
      <c r="EG42" s="81"/>
      <c r="EH42" s="80"/>
      <c r="EI42" s="81"/>
      <c r="EJ42" s="80"/>
      <c r="EK42" s="81"/>
      <c r="EL42" s="80"/>
      <c r="EM42" s="81"/>
      <c r="EN42" s="80"/>
      <c r="EO42" s="81"/>
    </row>
    <row r="43" spans="1:145" s="63" customFormat="1">
      <c r="A43" s="57" t="s">
        <v>41</v>
      </c>
      <c r="B43" s="8" t="s">
        <v>5</v>
      </c>
      <c r="C43" s="9" t="s">
        <v>5</v>
      </c>
      <c r="D43" s="8" t="s">
        <v>5</v>
      </c>
      <c r="E43" s="9" t="s">
        <v>5</v>
      </c>
      <c r="F43" s="8">
        <v>0.45</v>
      </c>
      <c r="G43" s="9">
        <v>3.5</v>
      </c>
      <c r="H43" s="8">
        <v>0.46</v>
      </c>
      <c r="I43" s="9">
        <v>3.55</v>
      </c>
      <c r="J43" s="8">
        <v>0.56999999999999995</v>
      </c>
      <c r="K43" s="9">
        <v>3.29</v>
      </c>
      <c r="L43" s="8">
        <v>0.58499999999999996</v>
      </c>
      <c r="M43" s="9">
        <v>4.657</v>
      </c>
      <c r="N43" s="8" t="s">
        <v>5</v>
      </c>
      <c r="O43" s="9" t="s">
        <v>5</v>
      </c>
      <c r="P43" s="8" t="s">
        <v>5</v>
      </c>
      <c r="Q43" s="9" t="s">
        <v>5</v>
      </c>
      <c r="R43" s="8">
        <v>0.2</v>
      </c>
      <c r="S43" s="9">
        <v>1.44</v>
      </c>
      <c r="T43" s="8">
        <v>0.19</v>
      </c>
      <c r="U43" s="9">
        <v>1.4</v>
      </c>
      <c r="V43" s="8">
        <v>0.08</v>
      </c>
      <c r="W43" s="9">
        <v>1.25</v>
      </c>
      <c r="X43" s="8">
        <v>9.5000000000000001E-2</v>
      </c>
      <c r="Y43" s="9">
        <v>0.66800000000000004</v>
      </c>
      <c r="Z43" s="8" t="s">
        <v>5</v>
      </c>
      <c r="AA43" s="9" t="s">
        <v>5</v>
      </c>
      <c r="AB43" s="8" t="s">
        <v>5</v>
      </c>
      <c r="AC43" s="9" t="s">
        <v>5</v>
      </c>
      <c r="AD43" s="8">
        <v>0.28000000000000003</v>
      </c>
      <c r="AE43" s="9">
        <v>1.75</v>
      </c>
      <c r="AF43" s="8">
        <v>0.28999999999999998</v>
      </c>
      <c r="AG43" s="9">
        <v>1.82</v>
      </c>
      <c r="AH43" s="8">
        <v>0.49</v>
      </c>
      <c r="AI43" s="9">
        <v>4.5999999999999996</v>
      </c>
      <c r="AJ43" s="8">
        <v>0.13300000000000001</v>
      </c>
      <c r="AK43" s="9">
        <v>1.33</v>
      </c>
      <c r="AL43" s="8" t="s">
        <v>5</v>
      </c>
      <c r="AM43" s="9" t="s">
        <v>5</v>
      </c>
      <c r="AN43" s="8" t="s">
        <v>5</v>
      </c>
      <c r="AO43" s="9" t="s">
        <v>5</v>
      </c>
      <c r="AP43" s="8">
        <v>0.52</v>
      </c>
      <c r="AQ43" s="9">
        <v>3.65</v>
      </c>
      <c r="AR43" s="8">
        <v>0.53</v>
      </c>
      <c r="AS43" s="9">
        <v>3.7</v>
      </c>
      <c r="AT43" s="8">
        <v>0.84</v>
      </c>
      <c r="AU43" s="9">
        <v>4.57</v>
      </c>
      <c r="AV43" s="8">
        <v>0.874</v>
      </c>
      <c r="AW43" s="9">
        <v>5.01</v>
      </c>
      <c r="AX43" s="8" t="s">
        <v>5</v>
      </c>
      <c r="AY43" s="9" t="s">
        <v>5</v>
      </c>
      <c r="AZ43" s="8" t="s">
        <v>5</v>
      </c>
      <c r="BA43" s="9" t="s">
        <v>5</v>
      </c>
      <c r="BB43" s="8" t="s">
        <v>5</v>
      </c>
      <c r="BC43" s="9" t="s">
        <v>5</v>
      </c>
      <c r="BD43" s="8" t="s">
        <v>5</v>
      </c>
      <c r="BE43" s="9" t="s">
        <v>5</v>
      </c>
      <c r="BF43" s="8"/>
      <c r="BG43" s="9"/>
      <c r="BH43" s="8"/>
      <c r="BI43" s="9"/>
      <c r="BJ43" s="8" t="s">
        <v>5</v>
      </c>
      <c r="BK43" s="9" t="s">
        <v>5</v>
      </c>
      <c r="BL43" s="8" t="s">
        <v>5</v>
      </c>
      <c r="BM43" s="9" t="s">
        <v>5</v>
      </c>
      <c r="BN43" s="8">
        <v>0.13</v>
      </c>
      <c r="BO43" s="9">
        <v>1.1499999999999999</v>
      </c>
      <c r="BP43" s="8">
        <v>0.14000000000000001</v>
      </c>
      <c r="BQ43" s="9">
        <v>1.22</v>
      </c>
      <c r="BR43" s="8">
        <v>0.13</v>
      </c>
      <c r="BS43" s="9">
        <v>0.7</v>
      </c>
      <c r="BT43" s="8">
        <v>0.16200000000000001</v>
      </c>
      <c r="BU43" s="9">
        <v>0.75700000000000001</v>
      </c>
      <c r="BV43" s="8" t="s">
        <v>5</v>
      </c>
      <c r="BW43" s="9" t="s">
        <v>5</v>
      </c>
      <c r="BX43" s="8" t="s">
        <v>5</v>
      </c>
      <c r="BY43" s="9" t="s">
        <v>5</v>
      </c>
      <c r="BZ43" s="8" t="s">
        <v>5</v>
      </c>
      <c r="CA43" s="9" t="s">
        <v>5</v>
      </c>
      <c r="CB43" s="8" t="s">
        <v>5</v>
      </c>
      <c r="CC43" s="9" t="s">
        <v>5</v>
      </c>
      <c r="CD43" s="8"/>
      <c r="CE43" s="9"/>
      <c r="CF43" s="8"/>
      <c r="CG43" s="9"/>
      <c r="CH43" s="8" t="s">
        <v>5</v>
      </c>
      <c r="CI43" s="9" t="s">
        <v>5</v>
      </c>
      <c r="CJ43" s="8" t="s">
        <v>5</v>
      </c>
      <c r="CK43" s="9" t="s">
        <v>5</v>
      </c>
      <c r="CL43" s="8" t="s">
        <v>5</v>
      </c>
      <c r="CM43" s="9" t="s">
        <v>5</v>
      </c>
      <c r="CN43" s="8" t="s">
        <v>5</v>
      </c>
      <c r="CO43" s="9" t="s">
        <v>5</v>
      </c>
      <c r="CP43" s="8"/>
      <c r="CQ43" s="9"/>
      <c r="CR43" s="8"/>
      <c r="CS43" s="9"/>
      <c r="CT43" s="8" t="s">
        <v>5</v>
      </c>
      <c r="CU43" s="9" t="s">
        <v>5</v>
      </c>
      <c r="CV43" s="8" t="s">
        <v>5</v>
      </c>
      <c r="CW43" s="9" t="s">
        <v>5</v>
      </c>
      <c r="CX43" s="8">
        <v>0.15</v>
      </c>
      <c r="CY43" s="9">
        <v>0.85</v>
      </c>
      <c r="CZ43" s="8">
        <v>0.15</v>
      </c>
      <c r="DA43" s="9">
        <v>0.85</v>
      </c>
      <c r="DB43" s="8">
        <v>0.17</v>
      </c>
      <c r="DC43" s="9">
        <v>2.69</v>
      </c>
      <c r="DD43" s="8">
        <v>0.14899999999999999</v>
      </c>
      <c r="DE43" s="9">
        <v>2.6619999999999999</v>
      </c>
      <c r="DF43" s="8" t="s">
        <v>5</v>
      </c>
      <c r="DG43" s="9" t="s">
        <v>5</v>
      </c>
      <c r="DH43" s="8" t="s">
        <v>5</v>
      </c>
      <c r="DI43" s="9" t="s">
        <v>5</v>
      </c>
      <c r="DJ43" s="8">
        <v>0.27</v>
      </c>
      <c r="DK43" s="9">
        <v>2.0499999999999998</v>
      </c>
      <c r="DL43" s="8" t="s">
        <v>5</v>
      </c>
      <c r="DM43" s="9" t="s">
        <v>5</v>
      </c>
      <c r="DN43" s="8">
        <v>0.24</v>
      </c>
      <c r="DO43" s="9">
        <v>4.25</v>
      </c>
      <c r="DP43" s="8">
        <v>0.21199999999999999</v>
      </c>
      <c r="DQ43" s="9">
        <v>3.2650000000000001</v>
      </c>
      <c r="DR43" s="8">
        <v>5.2</v>
      </c>
      <c r="DS43" s="9">
        <v>41.5</v>
      </c>
      <c r="DT43" s="8" t="s">
        <v>5</v>
      </c>
      <c r="DU43" s="9" t="s">
        <v>5</v>
      </c>
      <c r="DV43" s="8">
        <v>4.32</v>
      </c>
      <c r="DW43" s="9">
        <v>28.84</v>
      </c>
      <c r="DX43" s="8">
        <v>4.62</v>
      </c>
      <c r="DY43" s="9">
        <v>31.62</v>
      </c>
      <c r="DZ43" s="8">
        <v>4.370000000000001</v>
      </c>
      <c r="EA43" s="9">
        <v>30.439999999999998</v>
      </c>
      <c r="EB43" s="8">
        <v>4.5140000000000002</v>
      </c>
      <c r="EC43" s="9">
        <v>32.521999999999991</v>
      </c>
      <c r="ED43" s="69">
        <v>5.2</v>
      </c>
      <c r="EE43" s="70">
        <v>41.5</v>
      </c>
      <c r="EF43" s="69">
        <f t="shared" ref="EF43:EH50" si="4">SUM(D43,P43,AB43,AN43,AZ43,BL43,BX43,CJ43,CV43,DH43,DT43)</f>
        <v>0</v>
      </c>
      <c r="EG43" s="70">
        <f t="shared" si="4"/>
        <v>0</v>
      </c>
      <c r="EH43" s="69">
        <f t="shared" si="4"/>
        <v>6.32</v>
      </c>
      <c r="EI43" s="70">
        <v>0</v>
      </c>
      <c r="EJ43" s="69">
        <v>6.36</v>
      </c>
      <c r="EK43" s="70">
        <v>44.16</v>
      </c>
      <c r="EL43" s="69">
        <v>6.8900000000000006</v>
      </c>
      <c r="EM43" s="70">
        <v>51.79</v>
      </c>
      <c r="EN43" s="69">
        <v>6.7240000000000002</v>
      </c>
      <c r="EO43" s="70">
        <v>50.870999999999995</v>
      </c>
    </row>
    <row r="44" spans="1:145" s="63" customFormat="1">
      <c r="A44" s="57" t="s">
        <v>45</v>
      </c>
      <c r="B44" s="13" t="s">
        <v>5</v>
      </c>
      <c r="C44" s="7" t="s">
        <v>5</v>
      </c>
      <c r="D44" s="13" t="s">
        <v>5</v>
      </c>
      <c r="E44" s="7" t="s">
        <v>5</v>
      </c>
      <c r="F44" s="13" t="s">
        <v>5</v>
      </c>
      <c r="G44" s="7"/>
      <c r="H44" s="13" t="s">
        <v>5</v>
      </c>
      <c r="I44" s="7" t="s">
        <v>5</v>
      </c>
      <c r="J44" s="13"/>
      <c r="K44" s="7"/>
      <c r="L44" s="13"/>
      <c r="M44" s="7"/>
      <c r="N44" s="13" t="s">
        <v>5</v>
      </c>
      <c r="O44" s="7" t="s">
        <v>5</v>
      </c>
      <c r="P44" s="13" t="s">
        <v>5</v>
      </c>
      <c r="Q44" s="7" t="s">
        <v>5</v>
      </c>
      <c r="R44" s="13" t="s">
        <v>5</v>
      </c>
      <c r="S44" s="7" t="s">
        <v>5</v>
      </c>
      <c r="T44" s="13" t="s">
        <v>5</v>
      </c>
      <c r="U44" s="7" t="s">
        <v>5</v>
      </c>
      <c r="V44" s="13"/>
      <c r="W44" s="7"/>
      <c r="X44" s="13"/>
      <c r="Y44" s="7"/>
      <c r="Z44" s="13" t="s">
        <v>5</v>
      </c>
      <c r="AA44" s="7" t="s">
        <v>5</v>
      </c>
      <c r="AB44" s="13" t="s">
        <v>5</v>
      </c>
      <c r="AC44" s="7" t="s">
        <v>5</v>
      </c>
      <c r="AD44" s="13" t="s">
        <v>5</v>
      </c>
      <c r="AE44" s="7" t="s">
        <v>5</v>
      </c>
      <c r="AF44" s="13" t="s">
        <v>5</v>
      </c>
      <c r="AG44" s="7" t="s">
        <v>5</v>
      </c>
      <c r="AH44" s="13"/>
      <c r="AI44" s="7"/>
      <c r="AJ44" s="13"/>
      <c r="AK44" s="7"/>
      <c r="AL44" s="13" t="s">
        <v>5</v>
      </c>
      <c r="AM44" s="7" t="s">
        <v>5</v>
      </c>
      <c r="AN44" s="13" t="s">
        <v>5</v>
      </c>
      <c r="AO44" s="7" t="s">
        <v>5</v>
      </c>
      <c r="AP44" s="13"/>
      <c r="AQ44" s="7" t="s">
        <v>5</v>
      </c>
      <c r="AR44" s="13" t="s">
        <v>5</v>
      </c>
      <c r="AS44" s="7" t="s">
        <v>5</v>
      </c>
      <c r="AT44" s="13"/>
      <c r="AU44" s="7"/>
      <c r="AV44" s="13"/>
      <c r="AW44" s="7"/>
      <c r="AX44" s="13" t="s">
        <v>5</v>
      </c>
      <c r="AY44" s="7" t="s">
        <v>5</v>
      </c>
      <c r="AZ44" s="13" t="s">
        <v>5</v>
      </c>
      <c r="BA44" s="7" t="s">
        <v>5</v>
      </c>
      <c r="BB44" s="13" t="s">
        <v>5</v>
      </c>
      <c r="BC44" s="7" t="s">
        <v>5</v>
      </c>
      <c r="BD44" s="13" t="s">
        <v>5</v>
      </c>
      <c r="BE44" s="7" t="s">
        <v>5</v>
      </c>
      <c r="BF44" s="13"/>
      <c r="BG44" s="7"/>
      <c r="BH44" s="13"/>
      <c r="BI44" s="7"/>
      <c r="BJ44" s="13" t="s">
        <v>5</v>
      </c>
      <c r="BK44" s="7" t="s">
        <v>5</v>
      </c>
      <c r="BL44" s="13" t="s">
        <v>5</v>
      </c>
      <c r="BM44" s="7" t="s">
        <v>5</v>
      </c>
      <c r="BN44" s="13" t="s">
        <v>5</v>
      </c>
      <c r="BO44" s="7"/>
      <c r="BP44" s="13" t="s">
        <v>5</v>
      </c>
      <c r="BQ44" s="7" t="s">
        <v>5</v>
      </c>
      <c r="BR44" s="13"/>
      <c r="BS44" s="7"/>
      <c r="BT44" s="13"/>
      <c r="BU44" s="7"/>
      <c r="BV44" s="13" t="s">
        <v>5</v>
      </c>
      <c r="BW44" s="7" t="s">
        <v>5</v>
      </c>
      <c r="BX44" s="13" t="s">
        <v>5</v>
      </c>
      <c r="BY44" s="7" t="s">
        <v>5</v>
      </c>
      <c r="BZ44" s="13" t="s">
        <v>5</v>
      </c>
      <c r="CA44" s="7" t="s">
        <v>5</v>
      </c>
      <c r="CB44" s="13" t="s">
        <v>5</v>
      </c>
      <c r="CC44" s="7" t="s">
        <v>5</v>
      </c>
      <c r="CD44" s="13"/>
      <c r="CE44" s="7"/>
      <c r="CF44" s="13"/>
      <c r="CG44" s="7"/>
      <c r="CH44" s="13" t="s">
        <v>5</v>
      </c>
      <c r="CI44" s="7" t="s">
        <v>5</v>
      </c>
      <c r="CJ44" s="13" t="s">
        <v>5</v>
      </c>
      <c r="CK44" s="7" t="s">
        <v>5</v>
      </c>
      <c r="CL44" s="13" t="s">
        <v>5</v>
      </c>
      <c r="CM44" s="7" t="s">
        <v>5</v>
      </c>
      <c r="CN44" s="13" t="s">
        <v>5</v>
      </c>
      <c r="CO44" s="7" t="s">
        <v>5</v>
      </c>
      <c r="CP44" s="13"/>
      <c r="CQ44" s="7"/>
      <c r="CR44" s="13"/>
      <c r="CS44" s="7"/>
      <c r="CT44" s="13" t="s">
        <v>5</v>
      </c>
      <c r="CU44" s="7" t="s">
        <v>5</v>
      </c>
      <c r="CV44" s="13" t="s">
        <v>5</v>
      </c>
      <c r="CW44" s="7" t="s">
        <v>5</v>
      </c>
      <c r="CX44" s="13"/>
      <c r="CY44" s="7" t="s">
        <v>5</v>
      </c>
      <c r="CZ44" s="13" t="s">
        <v>5</v>
      </c>
      <c r="DA44" s="7" t="s">
        <v>5</v>
      </c>
      <c r="DB44" s="13"/>
      <c r="DC44" s="7"/>
      <c r="DD44" s="13"/>
      <c r="DE44" s="7"/>
      <c r="DF44" s="13" t="s">
        <v>5</v>
      </c>
      <c r="DG44" s="7" t="s">
        <v>5</v>
      </c>
      <c r="DH44" s="13" t="s">
        <v>5</v>
      </c>
      <c r="DI44" s="7" t="s">
        <v>5</v>
      </c>
      <c r="DJ44" s="13" t="s">
        <v>5</v>
      </c>
      <c r="DK44" s="7" t="s">
        <v>5</v>
      </c>
      <c r="DL44" s="13" t="s">
        <v>5</v>
      </c>
      <c r="DM44" s="7" t="s">
        <v>5</v>
      </c>
      <c r="DN44" s="13"/>
      <c r="DO44" s="7"/>
      <c r="DP44" s="13"/>
      <c r="DQ44" s="7"/>
      <c r="DR44" s="13">
        <v>0.1</v>
      </c>
      <c r="DS44" s="7">
        <v>1.7</v>
      </c>
      <c r="DT44" s="13" t="s">
        <v>5</v>
      </c>
      <c r="DU44" s="7" t="s">
        <v>5</v>
      </c>
      <c r="DV44" s="13"/>
      <c r="DW44" s="7" t="s">
        <v>5</v>
      </c>
      <c r="DX44" s="13" t="s">
        <v>5</v>
      </c>
      <c r="DY44" s="7" t="s">
        <v>5</v>
      </c>
      <c r="DZ44" s="13">
        <v>0</v>
      </c>
      <c r="EA44" s="7">
        <v>0</v>
      </c>
      <c r="EB44" s="13">
        <v>0</v>
      </c>
      <c r="EC44" s="7">
        <v>0</v>
      </c>
      <c r="ED44" s="73">
        <v>0.1</v>
      </c>
      <c r="EE44" s="74">
        <v>1.7</v>
      </c>
      <c r="EF44" s="73">
        <f t="shared" si="4"/>
        <v>0</v>
      </c>
      <c r="EG44" s="74">
        <f t="shared" si="4"/>
        <v>0</v>
      </c>
      <c r="EH44" s="73">
        <f t="shared" si="4"/>
        <v>0</v>
      </c>
      <c r="EI44" s="74">
        <v>0</v>
      </c>
      <c r="EJ44" s="73">
        <v>0</v>
      </c>
      <c r="EK44" s="74">
        <v>0</v>
      </c>
      <c r="EL44" s="73">
        <v>0</v>
      </c>
      <c r="EM44" s="74">
        <v>0</v>
      </c>
      <c r="EN44" s="73"/>
      <c r="EO44" s="74"/>
    </row>
    <row r="45" spans="1:145" s="63" customFormat="1">
      <c r="A45" s="57" t="s">
        <v>42</v>
      </c>
      <c r="B45" s="10">
        <v>0.5</v>
      </c>
      <c r="C45" s="12">
        <v>2.2000000000000002</v>
      </c>
      <c r="D45" s="10">
        <v>0.5</v>
      </c>
      <c r="E45" s="12">
        <v>2.2000000000000002</v>
      </c>
      <c r="F45" s="10">
        <v>0.5</v>
      </c>
      <c r="G45" s="12">
        <v>2.2000000000000002</v>
      </c>
      <c r="H45" s="10">
        <v>0.5</v>
      </c>
      <c r="I45" s="12">
        <v>2.2000000000000002</v>
      </c>
      <c r="J45" s="10">
        <v>0.5</v>
      </c>
      <c r="K45" s="12">
        <v>2.2000000000000002</v>
      </c>
      <c r="L45" s="10">
        <v>0.5</v>
      </c>
      <c r="M45" s="12">
        <v>2.2000000000000002</v>
      </c>
      <c r="N45" s="10" t="s">
        <v>5</v>
      </c>
      <c r="O45" s="12" t="s">
        <v>5</v>
      </c>
      <c r="P45" s="10" t="s">
        <v>5</v>
      </c>
      <c r="Q45" s="12" t="s">
        <v>5</v>
      </c>
      <c r="R45" s="10" t="s">
        <v>5</v>
      </c>
      <c r="S45" s="12" t="s">
        <v>5</v>
      </c>
      <c r="T45" s="10" t="s">
        <v>5</v>
      </c>
      <c r="U45" s="12" t="s">
        <v>5</v>
      </c>
      <c r="V45" s="10"/>
      <c r="W45" s="12"/>
      <c r="X45" s="10"/>
      <c r="Y45" s="12"/>
      <c r="Z45" s="10" t="s">
        <v>5</v>
      </c>
      <c r="AA45" s="12" t="s">
        <v>5</v>
      </c>
      <c r="AB45" s="10" t="s">
        <v>5</v>
      </c>
      <c r="AC45" s="12" t="s">
        <v>5</v>
      </c>
      <c r="AD45" s="10" t="s">
        <v>5</v>
      </c>
      <c r="AE45" s="12" t="s">
        <v>5</v>
      </c>
      <c r="AF45" s="10" t="s">
        <v>5</v>
      </c>
      <c r="AG45" s="12" t="s">
        <v>5</v>
      </c>
      <c r="AH45" s="10"/>
      <c r="AI45" s="12"/>
      <c r="AJ45" s="10"/>
      <c r="AK45" s="12"/>
      <c r="AL45" s="10" t="s">
        <v>5</v>
      </c>
      <c r="AM45" s="12" t="s">
        <v>5</v>
      </c>
      <c r="AN45" s="10" t="s">
        <v>5</v>
      </c>
      <c r="AO45" s="12" t="s">
        <v>5</v>
      </c>
      <c r="AP45" s="10"/>
      <c r="AQ45" s="12" t="s">
        <v>5</v>
      </c>
      <c r="AR45" s="10" t="s">
        <v>5</v>
      </c>
      <c r="AS45" s="12" t="s">
        <v>5</v>
      </c>
      <c r="AT45" s="10"/>
      <c r="AU45" s="12"/>
      <c r="AV45" s="10"/>
      <c r="AW45" s="12"/>
      <c r="AX45" s="10" t="s">
        <v>5</v>
      </c>
      <c r="AY45" s="12" t="s">
        <v>5</v>
      </c>
      <c r="AZ45" s="10" t="s">
        <v>5</v>
      </c>
      <c r="BA45" s="12" t="s">
        <v>5</v>
      </c>
      <c r="BB45" s="10" t="s">
        <v>5</v>
      </c>
      <c r="BC45" s="12" t="s">
        <v>5</v>
      </c>
      <c r="BD45" s="10" t="s">
        <v>5</v>
      </c>
      <c r="BE45" s="12" t="s">
        <v>5</v>
      </c>
      <c r="BF45" s="10"/>
      <c r="BG45" s="12"/>
      <c r="BH45" s="10"/>
      <c r="BI45" s="12"/>
      <c r="BJ45" s="10">
        <v>0.4</v>
      </c>
      <c r="BK45" s="12">
        <v>1.8</v>
      </c>
      <c r="BL45" s="10">
        <v>0.4</v>
      </c>
      <c r="BM45" s="12">
        <v>1.8</v>
      </c>
      <c r="BN45" s="10">
        <v>0.4</v>
      </c>
      <c r="BO45" s="12">
        <v>1.8</v>
      </c>
      <c r="BP45" s="10">
        <v>0.4</v>
      </c>
      <c r="BQ45" s="12">
        <v>1.8</v>
      </c>
      <c r="BR45" s="10">
        <v>0.4</v>
      </c>
      <c r="BS45" s="12">
        <v>1.8</v>
      </c>
      <c r="BT45" s="10">
        <v>0.4</v>
      </c>
      <c r="BU45" s="12">
        <v>1.8</v>
      </c>
      <c r="BV45" s="10" t="s">
        <v>5</v>
      </c>
      <c r="BW45" s="12" t="s">
        <v>5</v>
      </c>
      <c r="BX45" s="10" t="s">
        <v>5</v>
      </c>
      <c r="BY45" s="12" t="s">
        <v>5</v>
      </c>
      <c r="BZ45" s="10" t="s">
        <v>5</v>
      </c>
      <c r="CA45" s="12" t="s">
        <v>5</v>
      </c>
      <c r="CB45" s="10" t="s">
        <v>5</v>
      </c>
      <c r="CC45" s="12" t="s">
        <v>5</v>
      </c>
      <c r="CD45" s="10"/>
      <c r="CE45" s="12"/>
      <c r="CF45" s="10"/>
      <c r="CG45" s="12"/>
      <c r="CH45" s="10" t="s">
        <v>5</v>
      </c>
      <c r="CI45" s="12" t="s">
        <v>5</v>
      </c>
      <c r="CJ45" s="10" t="s">
        <v>5</v>
      </c>
      <c r="CK45" s="12" t="s">
        <v>5</v>
      </c>
      <c r="CL45" s="10" t="s">
        <v>5</v>
      </c>
      <c r="CM45" s="12" t="s">
        <v>5</v>
      </c>
      <c r="CN45" s="10" t="s">
        <v>5</v>
      </c>
      <c r="CO45" s="12" t="s">
        <v>5</v>
      </c>
      <c r="CP45" s="10"/>
      <c r="CQ45" s="12"/>
      <c r="CR45" s="10"/>
      <c r="CS45" s="12"/>
      <c r="CT45" s="10" t="s">
        <v>5</v>
      </c>
      <c r="CU45" s="12" t="s">
        <v>5</v>
      </c>
      <c r="CV45" s="10" t="s">
        <v>5</v>
      </c>
      <c r="CW45" s="12" t="s">
        <v>5</v>
      </c>
      <c r="CX45" s="10"/>
      <c r="CY45" s="12" t="s">
        <v>5</v>
      </c>
      <c r="CZ45" s="10" t="s">
        <v>5</v>
      </c>
      <c r="DA45" s="12" t="s">
        <v>5</v>
      </c>
      <c r="DB45" s="10"/>
      <c r="DC45" s="12"/>
      <c r="DD45" s="10"/>
      <c r="DE45" s="12"/>
      <c r="DF45" s="10" t="s">
        <v>5</v>
      </c>
      <c r="DG45" s="12" t="s">
        <v>5</v>
      </c>
      <c r="DH45" s="10" t="s">
        <v>5</v>
      </c>
      <c r="DI45" s="12" t="s">
        <v>5</v>
      </c>
      <c r="DJ45" s="10" t="s">
        <v>5</v>
      </c>
      <c r="DK45" s="12" t="s">
        <v>5</v>
      </c>
      <c r="DL45" s="10" t="s">
        <v>5</v>
      </c>
      <c r="DM45" s="12" t="s">
        <v>5</v>
      </c>
      <c r="DN45" s="10"/>
      <c r="DO45" s="12"/>
      <c r="DP45" s="10"/>
      <c r="DQ45" s="12"/>
      <c r="DR45" s="10">
        <v>0.17</v>
      </c>
      <c r="DS45" s="12">
        <v>0.48</v>
      </c>
      <c r="DT45" s="10" t="s">
        <v>5</v>
      </c>
      <c r="DU45" s="12" t="s">
        <v>5</v>
      </c>
      <c r="DV45" s="10">
        <v>0.2</v>
      </c>
      <c r="DW45" s="12">
        <v>1.5</v>
      </c>
      <c r="DX45" s="10">
        <v>0.2</v>
      </c>
      <c r="DY45" s="12">
        <v>1.5</v>
      </c>
      <c r="DZ45" s="10">
        <v>0.20000000000000007</v>
      </c>
      <c r="EA45" s="12">
        <v>1.5</v>
      </c>
      <c r="EB45" s="10">
        <v>0.20000000000000007</v>
      </c>
      <c r="EC45" s="12">
        <v>1.5</v>
      </c>
      <c r="ED45" s="71">
        <v>0.97</v>
      </c>
      <c r="EE45" s="72">
        <v>4.4800000000000004</v>
      </c>
      <c r="EF45" s="71">
        <f t="shared" si="4"/>
        <v>0.9</v>
      </c>
      <c r="EG45" s="72">
        <f t="shared" si="4"/>
        <v>4</v>
      </c>
      <c r="EH45" s="71">
        <f t="shared" si="4"/>
        <v>1.1000000000000001</v>
      </c>
      <c r="EI45" s="72">
        <v>0</v>
      </c>
      <c r="EJ45" s="71">
        <v>1.1000000000000001</v>
      </c>
      <c r="EK45" s="72">
        <v>5.5</v>
      </c>
      <c r="EL45" s="71">
        <v>1.1000000000000001</v>
      </c>
      <c r="EM45" s="72">
        <v>5.5</v>
      </c>
      <c r="EN45" s="71">
        <v>1.1000000000000001</v>
      </c>
      <c r="EO45" s="72">
        <v>5.5</v>
      </c>
    </row>
    <row r="46" spans="1:145" s="63" customFormat="1">
      <c r="A46" s="57" t="s">
        <v>43</v>
      </c>
      <c r="B46" s="13" t="s">
        <v>5</v>
      </c>
      <c r="C46" s="7" t="s">
        <v>5</v>
      </c>
      <c r="D46" s="13" t="s">
        <v>5</v>
      </c>
      <c r="E46" s="7" t="s">
        <v>5</v>
      </c>
      <c r="F46" s="13" t="s">
        <v>5</v>
      </c>
      <c r="G46" s="7" t="s">
        <v>5</v>
      </c>
      <c r="H46" s="13" t="s">
        <v>5</v>
      </c>
      <c r="I46" s="7" t="s">
        <v>5</v>
      </c>
      <c r="J46" s="13"/>
      <c r="K46" s="7"/>
      <c r="L46" s="13">
        <v>6.0000000000000001E-3</v>
      </c>
      <c r="M46" s="7">
        <v>3.5999999999999997E-2</v>
      </c>
      <c r="N46" s="13" t="s">
        <v>5</v>
      </c>
      <c r="O46" s="7" t="s">
        <v>5</v>
      </c>
      <c r="P46" s="13" t="s">
        <v>5</v>
      </c>
      <c r="Q46" s="7" t="s">
        <v>5</v>
      </c>
      <c r="R46" s="13" t="s">
        <v>5</v>
      </c>
      <c r="S46" s="7" t="s">
        <v>5</v>
      </c>
      <c r="T46" s="13" t="s">
        <v>5</v>
      </c>
      <c r="U46" s="7" t="s">
        <v>5</v>
      </c>
      <c r="V46" s="13"/>
      <c r="W46" s="7"/>
      <c r="X46" s="13">
        <v>2E-3</v>
      </c>
      <c r="Y46" s="7">
        <v>0.08</v>
      </c>
      <c r="Z46" s="13" t="s">
        <v>5</v>
      </c>
      <c r="AA46" s="7" t="s">
        <v>5</v>
      </c>
      <c r="AB46" s="13" t="s">
        <v>5</v>
      </c>
      <c r="AC46" s="7" t="s">
        <v>5</v>
      </c>
      <c r="AD46" s="13" t="s">
        <v>5</v>
      </c>
      <c r="AE46" s="7" t="s">
        <v>5</v>
      </c>
      <c r="AF46" s="13" t="s">
        <v>5</v>
      </c>
      <c r="AG46" s="7" t="s">
        <v>5</v>
      </c>
      <c r="AH46" s="13"/>
      <c r="AI46" s="7"/>
      <c r="AJ46" s="13"/>
      <c r="AK46" s="7"/>
      <c r="AL46" s="13" t="s">
        <v>5</v>
      </c>
      <c r="AM46" s="7" t="s">
        <v>5</v>
      </c>
      <c r="AN46" s="13" t="s">
        <v>5</v>
      </c>
      <c r="AO46" s="7" t="s">
        <v>5</v>
      </c>
      <c r="AP46" s="13"/>
      <c r="AQ46" s="7" t="s">
        <v>5</v>
      </c>
      <c r="AR46" s="13" t="s">
        <v>5</v>
      </c>
      <c r="AS46" s="7" t="s">
        <v>5</v>
      </c>
      <c r="AT46" s="13"/>
      <c r="AU46" s="7"/>
      <c r="AV46" s="13">
        <v>3.0000000000000001E-3</v>
      </c>
      <c r="AW46" s="7">
        <v>0.04</v>
      </c>
      <c r="AX46" s="13" t="s">
        <v>5</v>
      </c>
      <c r="AY46" s="7" t="s">
        <v>5</v>
      </c>
      <c r="AZ46" s="13" t="s">
        <v>5</v>
      </c>
      <c r="BA46" s="7" t="s">
        <v>5</v>
      </c>
      <c r="BB46" s="13" t="s">
        <v>5</v>
      </c>
      <c r="BC46" s="7" t="s">
        <v>5</v>
      </c>
      <c r="BD46" s="13" t="s">
        <v>5</v>
      </c>
      <c r="BE46" s="7" t="s">
        <v>5</v>
      </c>
      <c r="BF46" s="13"/>
      <c r="BG46" s="7"/>
      <c r="BH46" s="13"/>
      <c r="BI46" s="7"/>
      <c r="BJ46" s="13" t="s">
        <v>5</v>
      </c>
      <c r="BK46" s="7" t="s">
        <v>5</v>
      </c>
      <c r="BL46" s="13" t="s">
        <v>5</v>
      </c>
      <c r="BM46" s="7" t="s">
        <v>5</v>
      </c>
      <c r="BN46" s="13" t="s">
        <v>5</v>
      </c>
      <c r="BO46" s="7" t="s">
        <v>5</v>
      </c>
      <c r="BP46" s="13" t="s">
        <v>5</v>
      </c>
      <c r="BQ46" s="7" t="s">
        <v>5</v>
      </c>
      <c r="BR46" s="13"/>
      <c r="BS46" s="7"/>
      <c r="BT46" s="13">
        <v>2E-3</v>
      </c>
      <c r="BU46" s="7">
        <v>0.04</v>
      </c>
      <c r="BV46" s="13" t="s">
        <v>5</v>
      </c>
      <c r="BW46" s="7" t="s">
        <v>5</v>
      </c>
      <c r="BX46" s="13" t="s">
        <v>5</v>
      </c>
      <c r="BY46" s="7" t="s">
        <v>5</v>
      </c>
      <c r="BZ46" s="13" t="s">
        <v>5</v>
      </c>
      <c r="CA46" s="7" t="s">
        <v>5</v>
      </c>
      <c r="CB46" s="13" t="s">
        <v>5</v>
      </c>
      <c r="CC46" s="7" t="s">
        <v>5</v>
      </c>
      <c r="CD46" s="13"/>
      <c r="CE46" s="7"/>
      <c r="CF46" s="13"/>
      <c r="CG46" s="7"/>
      <c r="CH46" s="13" t="s">
        <v>5</v>
      </c>
      <c r="CI46" s="7" t="s">
        <v>5</v>
      </c>
      <c r="CJ46" s="13" t="s">
        <v>5</v>
      </c>
      <c r="CK46" s="7" t="s">
        <v>5</v>
      </c>
      <c r="CL46" s="13" t="s">
        <v>5</v>
      </c>
      <c r="CM46" s="7" t="s">
        <v>5</v>
      </c>
      <c r="CN46" s="13" t="s">
        <v>5</v>
      </c>
      <c r="CO46" s="7" t="s">
        <v>5</v>
      </c>
      <c r="CP46" s="13"/>
      <c r="CQ46" s="7"/>
      <c r="CR46" s="13"/>
      <c r="CS46" s="7"/>
      <c r="CT46" s="13" t="s">
        <v>5</v>
      </c>
      <c r="CU46" s="7" t="s">
        <v>5</v>
      </c>
      <c r="CV46" s="13" t="s">
        <v>5</v>
      </c>
      <c r="CW46" s="7" t="s">
        <v>5</v>
      </c>
      <c r="CX46" s="13"/>
      <c r="CY46" s="7"/>
      <c r="CZ46" s="13" t="s">
        <v>5</v>
      </c>
      <c r="DA46" s="7" t="s">
        <v>5</v>
      </c>
      <c r="DB46" s="13"/>
      <c r="DC46" s="7"/>
      <c r="DD46" s="13"/>
      <c r="DE46" s="7"/>
      <c r="DF46" s="13" t="s">
        <v>5</v>
      </c>
      <c r="DG46" s="7" t="s">
        <v>5</v>
      </c>
      <c r="DH46" s="13" t="s">
        <v>5</v>
      </c>
      <c r="DI46" s="7" t="s">
        <v>5</v>
      </c>
      <c r="DJ46" s="13" t="s">
        <v>5</v>
      </c>
      <c r="DK46" s="7" t="s">
        <v>5</v>
      </c>
      <c r="DL46" s="13" t="s">
        <v>5</v>
      </c>
      <c r="DM46" s="7" t="s">
        <v>5</v>
      </c>
      <c r="DN46" s="13"/>
      <c r="DO46" s="7"/>
      <c r="DP46" s="13"/>
      <c r="DQ46" s="7"/>
      <c r="DR46" s="13" t="s">
        <v>5</v>
      </c>
      <c r="DS46" s="7">
        <v>5.8000000000000003E-2</v>
      </c>
      <c r="DT46" s="13" t="s">
        <v>5</v>
      </c>
      <c r="DU46" s="7" t="s">
        <v>5</v>
      </c>
      <c r="DV46" s="13"/>
      <c r="DW46" s="7" t="s">
        <v>5</v>
      </c>
      <c r="DX46" s="13" t="s">
        <v>5</v>
      </c>
      <c r="DY46" s="7" t="s">
        <v>5</v>
      </c>
      <c r="DZ46" s="13">
        <v>0</v>
      </c>
      <c r="EA46" s="7">
        <v>0</v>
      </c>
      <c r="EB46" s="13">
        <v>0.06</v>
      </c>
      <c r="EC46" s="7">
        <v>3.4499999999999997</v>
      </c>
      <c r="ED46" s="73" t="s">
        <v>5</v>
      </c>
      <c r="EE46" s="74">
        <v>5.8000000000000003E-2</v>
      </c>
      <c r="EF46" s="73">
        <f t="shared" si="4"/>
        <v>0</v>
      </c>
      <c r="EG46" s="74">
        <f t="shared" si="4"/>
        <v>0</v>
      </c>
      <c r="EH46" s="73">
        <f t="shared" si="4"/>
        <v>0</v>
      </c>
      <c r="EI46" s="74">
        <v>0</v>
      </c>
      <c r="EJ46" s="73">
        <v>0</v>
      </c>
      <c r="EK46" s="74">
        <v>0</v>
      </c>
      <c r="EL46" s="73">
        <v>0</v>
      </c>
      <c r="EM46" s="74">
        <v>0</v>
      </c>
      <c r="EN46" s="73">
        <v>7.2999999999999995E-2</v>
      </c>
      <c r="EO46" s="74">
        <v>3.6459999999999999</v>
      </c>
    </row>
    <row r="47" spans="1:145" s="63" customFormat="1">
      <c r="A47" s="57" t="s">
        <v>15</v>
      </c>
      <c r="B47" s="10">
        <v>1.6</v>
      </c>
      <c r="C47" s="12">
        <v>34</v>
      </c>
      <c r="D47" s="10">
        <v>1.6</v>
      </c>
      <c r="E47" s="12">
        <v>30.7</v>
      </c>
      <c r="F47" s="10">
        <v>1.37</v>
      </c>
      <c r="G47" s="12">
        <v>26.25</v>
      </c>
      <c r="H47" s="10">
        <v>1.28</v>
      </c>
      <c r="I47" s="12">
        <v>22.05</v>
      </c>
      <c r="J47" s="10">
        <v>1.121</v>
      </c>
      <c r="K47" s="12">
        <v>16.869</v>
      </c>
      <c r="L47" s="10">
        <v>0.92300000000000004</v>
      </c>
      <c r="M47" s="12">
        <v>15.263</v>
      </c>
      <c r="N47" s="10" t="s">
        <v>5</v>
      </c>
      <c r="O47" s="12" t="s">
        <v>5</v>
      </c>
      <c r="P47" s="10" t="s">
        <v>5</v>
      </c>
      <c r="Q47" s="12" t="s">
        <v>5</v>
      </c>
      <c r="R47" s="10" t="s">
        <v>5</v>
      </c>
      <c r="S47" s="12" t="s">
        <v>5</v>
      </c>
      <c r="T47" s="10" t="s">
        <v>5</v>
      </c>
      <c r="U47" s="12" t="s">
        <v>5</v>
      </c>
      <c r="V47" s="10"/>
      <c r="W47" s="12"/>
      <c r="X47" s="10"/>
      <c r="Y47" s="12"/>
      <c r="Z47" s="10">
        <v>6.2</v>
      </c>
      <c r="AA47" s="12">
        <v>128.4</v>
      </c>
      <c r="AB47" s="10">
        <v>5.0999999999999996</v>
      </c>
      <c r="AC47" s="12">
        <v>94.8</v>
      </c>
      <c r="AD47" s="10">
        <v>4.4400000000000004</v>
      </c>
      <c r="AE47" s="12">
        <v>82.55</v>
      </c>
      <c r="AF47" s="10">
        <v>4.8499999999999996</v>
      </c>
      <c r="AG47" s="12">
        <v>89.06</v>
      </c>
      <c r="AH47" s="10">
        <v>2.028</v>
      </c>
      <c r="AI47" s="12">
        <v>36.561</v>
      </c>
      <c r="AJ47" s="10">
        <v>2.698</v>
      </c>
      <c r="AK47" s="12">
        <v>43.530999999999999</v>
      </c>
      <c r="AL47" s="10">
        <v>2.2000000000000002</v>
      </c>
      <c r="AM47" s="12">
        <v>29.9</v>
      </c>
      <c r="AN47" s="10">
        <v>1.6</v>
      </c>
      <c r="AO47" s="12">
        <v>22.7</v>
      </c>
      <c r="AP47" s="10">
        <v>1.6</v>
      </c>
      <c r="AQ47" s="12">
        <v>23.23</v>
      </c>
      <c r="AR47" s="10">
        <v>1.54</v>
      </c>
      <c r="AS47" s="12">
        <v>19.63</v>
      </c>
      <c r="AT47" s="10">
        <v>0.93899999999999995</v>
      </c>
      <c r="AU47" s="12">
        <v>14.097</v>
      </c>
      <c r="AV47" s="10">
        <v>1.2</v>
      </c>
      <c r="AW47" s="12">
        <v>18.477</v>
      </c>
      <c r="AX47" s="10">
        <v>0.4</v>
      </c>
      <c r="AY47" s="12">
        <v>6</v>
      </c>
      <c r="AZ47" s="10">
        <v>0.8</v>
      </c>
      <c r="BA47" s="12">
        <v>11.1</v>
      </c>
      <c r="BB47" s="10">
        <v>0.61</v>
      </c>
      <c r="BC47" s="12">
        <v>8.7100000000000009</v>
      </c>
      <c r="BD47" s="10">
        <v>0.72</v>
      </c>
      <c r="BE47" s="12">
        <v>8.8699999999999992</v>
      </c>
      <c r="BF47" s="10"/>
      <c r="BG47" s="12">
        <v>55.618000000000002</v>
      </c>
      <c r="BH47" s="10">
        <v>0.45</v>
      </c>
      <c r="BI47" s="12">
        <v>6.5620000000000003</v>
      </c>
      <c r="BJ47" s="10">
        <v>1.7</v>
      </c>
      <c r="BK47" s="12">
        <v>35</v>
      </c>
      <c r="BL47" s="10">
        <v>1.6</v>
      </c>
      <c r="BM47" s="12">
        <v>31</v>
      </c>
      <c r="BN47" s="10">
        <v>1.43</v>
      </c>
      <c r="BO47" s="12">
        <v>26.8</v>
      </c>
      <c r="BP47" s="10">
        <v>1.04</v>
      </c>
      <c r="BQ47" s="12">
        <v>19.16</v>
      </c>
      <c r="BR47" s="10">
        <v>0.90900000000000003</v>
      </c>
      <c r="BS47" s="12">
        <v>14.198</v>
      </c>
      <c r="BT47" s="10">
        <v>0.88700000000000001</v>
      </c>
      <c r="BU47" s="12">
        <v>13.798999999999999</v>
      </c>
      <c r="BV47" s="10">
        <v>1.2</v>
      </c>
      <c r="BW47" s="12">
        <v>23.5</v>
      </c>
      <c r="BX47" s="10">
        <v>1.5</v>
      </c>
      <c r="BY47" s="12">
        <v>27.3</v>
      </c>
      <c r="BZ47" s="10">
        <v>1.3</v>
      </c>
      <c r="CA47" s="12">
        <v>22.86</v>
      </c>
      <c r="CB47" s="10">
        <v>0.81</v>
      </c>
      <c r="CC47" s="12">
        <v>15.5</v>
      </c>
      <c r="CD47" s="10">
        <v>0.78100000000000003</v>
      </c>
      <c r="CE47" s="12">
        <v>17.067</v>
      </c>
      <c r="CF47" s="10">
        <v>0.80700000000000005</v>
      </c>
      <c r="CG47" s="12">
        <v>18.045000000000002</v>
      </c>
      <c r="CH47" s="10">
        <v>1.5</v>
      </c>
      <c r="CI47" s="12">
        <v>34.200000000000003</v>
      </c>
      <c r="CJ47" s="10">
        <v>0.8</v>
      </c>
      <c r="CK47" s="12">
        <v>18.399999999999999</v>
      </c>
      <c r="CL47" s="10">
        <v>0.71</v>
      </c>
      <c r="CM47" s="12">
        <v>16.75</v>
      </c>
      <c r="CN47" s="10">
        <v>0.69</v>
      </c>
      <c r="CO47" s="12">
        <v>14.65</v>
      </c>
      <c r="CP47" s="10">
        <v>0.67800000000000005</v>
      </c>
      <c r="CQ47" s="12">
        <v>15.72</v>
      </c>
      <c r="CR47" s="10">
        <v>0.436</v>
      </c>
      <c r="CS47" s="12">
        <v>12.276</v>
      </c>
      <c r="CT47" s="10" t="s">
        <v>5</v>
      </c>
      <c r="CU47" s="12" t="s">
        <v>5</v>
      </c>
      <c r="CV47" s="10" t="s">
        <v>5</v>
      </c>
      <c r="CW47" s="12" t="s">
        <v>5</v>
      </c>
      <c r="CX47" s="10"/>
      <c r="CY47" s="12" t="s">
        <v>5</v>
      </c>
      <c r="CZ47" s="10" t="s">
        <v>5</v>
      </c>
      <c r="DA47" s="12" t="s">
        <v>5</v>
      </c>
      <c r="DB47" s="10"/>
      <c r="DC47" s="12"/>
      <c r="DD47" s="10"/>
      <c r="DE47" s="12"/>
      <c r="DF47" s="10" t="s">
        <v>5</v>
      </c>
      <c r="DG47" s="12" t="s">
        <v>5</v>
      </c>
      <c r="DH47" s="10" t="s">
        <v>5</v>
      </c>
      <c r="DI47" s="12" t="s">
        <v>5</v>
      </c>
      <c r="DJ47" s="10" t="s">
        <v>5</v>
      </c>
      <c r="DK47" s="12" t="s">
        <v>5</v>
      </c>
      <c r="DL47" s="10" t="s">
        <v>5</v>
      </c>
      <c r="DM47" s="12" t="s">
        <v>5</v>
      </c>
      <c r="DN47" s="10"/>
      <c r="DO47" s="12"/>
      <c r="DP47" s="10"/>
      <c r="DQ47" s="12"/>
      <c r="DR47" s="10">
        <f>2.471+1.31+1.038+0.616+4.479+3.901+1.335+1.159+4.949</f>
        <v>21.257999999999996</v>
      </c>
      <c r="DS47" s="12">
        <f>40.919+22.401+13.725+8.257+72.184+59.497+19.797+27.174+62.426</f>
        <v>326.38</v>
      </c>
      <c r="DT47" s="10" t="s">
        <v>5</v>
      </c>
      <c r="DU47" s="12" t="s">
        <v>5</v>
      </c>
      <c r="DV47" s="10">
        <v>16.440000000000001</v>
      </c>
      <c r="DW47" s="12">
        <v>259.54000000000002</v>
      </c>
      <c r="DX47" s="10">
        <v>17</v>
      </c>
      <c r="DY47" s="12">
        <v>250.38</v>
      </c>
      <c r="DZ47" s="10">
        <v>16.53</v>
      </c>
      <c r="EA47" s="12">
        <v>266.81799999999998</v>
      </c>
      <c r="EB47" s="10">
        <v>15.435999999999996</v>
      </c>
      <c r="EC47" s="12">
        <v>263.94800000000009</v>
      </c>
      <c r="ED47" s="71">
        <v>36.057999999999993</v>
      </c>
      <c r="EE47" s="72">
        <v>617.38</v>
      </c>
      <c r="EF47" s="71">
        <f t="shared" si="4"/>
        <v>13</v>
      </c>
      <c r="EG47" s="72">
        <f t="shared" si="4"/>
        <v>236</v>
      </c>
      <c r="EH47" s="71">
        <f t="shared" si="4"/>
        <v>27.900000000000002</v>
      </c>
      <c r="EI47" s="72">
        <v>16.75</v>
      </c>
      <c r="EJ47" s="71">
        <v>27.92</v>
      </c>
      <c r="EK47" s="72">
        <v>439.32</v>
      </c>
      <c r="EL47" s="71">
        <v>27.295999999999999</v>
      </c>
      <c r="EM47" s="72">
        <v>436.94799999999998</v>
      </c>
      <c r="EN47" s="71">
        <v>22.836999999999996</v>
      </c>
      <c r="EO47" s="72">
        <v>391.90100000000007</v>
      </c>
    </row>
    <row r="48" spans="1:145" s="63" customFormat="1">
      <c r="A48" s="57" t="s">
        <v>44</v>
      </c>
      <c r="B48" s="13" t="s">
        <v>5</v>
      </c>
      <c r="C48" s="7" t="s">
        <v>5</v>
      </c>
      <c r="D48" s="13" t="s">
        <v>5</v>
      </c>
      <c r="E48" s="7" t="s">
        <v>5</v>
      </c>
      <c r="F48" s="13">
        <v>0.02</v>
      </c>
      <c r="G48" s="7">
        <v>0.02</v>
      </c>
      <c r="H48" s="13">
        <v>0.02</v>
      </c>
      <c r="I48" s="7">
        <v>0.03</v>
      </c>
      <c r="J48" s="13">
        <v>0.02</v>
      </c>
      <c r="K48" s="7">
        <v>2.8000000000000001E-2</v>
      </c>
      <c r="L48" s="13">
        <v>2.5999999999999999E-2</v>
      </c>
      <c r="M48" s="7">
        <v>3.6999999999999998E-2</v>
      </c>
      <c r="N48" s="13" t="s">
        <v>5</v>
      </c>
      <c r="O48" s="7" t="s">
        <v>5</v>
      </c>
      <c r="P48" s="13" t="s">
        <v>5</v>
      </c>
      <c r="Q48" s="7" t="s">
        <v>5</v>
      </c>
      <c r="R48" s="13" t="s">
        <v>5</v>
      </c>
      <c r="S48" s="7" t="s">
        <v>5</v>
      </c>
      <c r="T48" s="13" t="s">
        <v>5</v>
      </c>
      <c r="U48" s="7" t="s">
        <v>5</v>
      </c>
      <c r="V48" s="13"/>
      <c r="W48" s="7"/>
      <c r="X48" s="13"/>
      <c r="Y48" s="7"/>
      <c r="Z48" s="13" t="s">
        <v>5</v>
      </c>
      <c r="AA48" s="7" t="s">
        <v>5</v>
      </c>
      <c r="AB48" s="13" t="s">
        <v>5</v>
      </c>
      <c r="AC48" s="7" t="s">
        <v>5</v>
      </c>
      <c r="AD48" s="13" t="s">
        <v>5</v>
      </c>
      <c r="AE48" s="7" t="s">
        <v>5</v>
      </c>
      <c r="AF48" s="13" t="s">
        <v>5</v>
      </c>
      <c r="AG48" s="7" t="s">
        <v>5</v>
      </c>
      <c r="AH48" s="13"/>
      <c r="AI48" s="7"/>
      <c r="AJ48" s="13"/>
      <c r="AK48" s="7"/>
      <c r="AL48" s="13" t="s">
        <v>5</v>
      </c>
      <c r="AM48" s="7" t="s">
        <v>5</v>
      </c>
      <c r="AN48" s="13" t="s">
        <v>5</v>
      </c>
      <c r="AO48" s="7" t="s">
        <v>5</v>
      </c>
      <c r="AP48" s="13" t="s">
        <v>5</v>
      </c>
      <c r="AQ48" s="7" t="s">
        <v>5</v>
      </c>
      <c r="AR48" s="13" t="s">
        <v>5</v>
      </c>
      <c r="AS48" s="7" t="s">
        <v>5</v>
      </c>
      <c r="AT48" s="13"/>
      <c r="AU48" s="7"/>
      <c r="AV48" s="13">
        <v>7.0000000000000001E-3</v>
      </c>
      <c r="AW48" s="7">
        <v>2.5000000000000001E-2</v>
      </c>
      <c r="AX48" s="13" t="s">
        <v>5</v>
      </c>
      <c r="AY48" s="7" t="s">
        <v>5</v>
      </c>
      <c r="AZ48" s="13" t="s">
        <v>5</v>
      </c>
      <c r="BA48" s="7" t="s">
        <v>5</v>
      </c>
      <c r="BB48" s="13">
        <v>0.01</v>
      </c>
      <c r="BC48" s="7">
        <v>0.01</v>
      </c>
      <c r="BD48" s="13">
        <v>0.01</v>
      </c>
      <c r="BE48" s="7">
        <v>0</v>
      </c>
      <c r="BF48" s="13">
        <v>4.3099999999999996</v>
      </c>
      <c r="BG48" s="7">
        <v>1.1950000000000001E-2</v>
      </c>
      <c r="BH48" s="13"/>
      <c r="BI48" s="7"/>
      <c r="BJ48" s="13" t="s">
        <v>5</v>
      </c>
      <c r="BK48" s="7" t="s">
        <v>5</v>
      </c>
      <c r="BL48" s="13" t="s">
        <v>5</v>
      </c>
      <c r="BM48" s="7" t="s">
        <v>5</v>
      </c>
      <c r="BN48" s="13">
        <v>0.01</v>
      </c>
      <c r="BO48" s="7">
        <v>0.01</v>
      </c>
      <c r="BP48" s="13">
        <v>0</v>
      </c>
      <c r="BQ48" s="7">
        <v>0</v>
      </c>
      <c r="BR48" s="13">
        <v>1.0999999999999999E-2</v>
      </c>
      <c r="BS48" s="7">
        <v>1.2E-2</v>
      </c>
      <c r="BT48" s="13">
        <v>1.7000000000000001E-2</v>
      </c>
      <c r="BU48" s="7">
        <v>2.7E-2</v>
      </c>
      <c r="BV48" s="13" t="s">
        <v>5</v>
      </c>
      <c r="BW48" s="7" t="s">
        <v>5</v>
      </c>
      <c r="BX48" s="13" t="s">
        <v>5</v>
      </c>
      <c r="BY48" s="7" t="s">
        <v>5</v>
      </c>
      <c r="BZ48" s="13" t="s">
        <v>5</v>
      </c>
      <c r="CA48" s="7" t="s">
        <v>5</v>
      </c>
      <c r="CB48" s="13" t="s">
        <v>5</v>
      </c>
      <c r="CC48" s="7" t="s">
        <v>5</v>
      </c>
      <c r="CD48" s="13"/>
      <c r="CE48" s="7"/>
      <c r="CF48" s="13"/>
      <c r="CG48" s="7"/>
      <c r="CH48" s="13" t="s">
        <v>5</v>
      </c>
      <c r="CI48" s="7" t="s">
        <v>5</v>
      </c>
      <c r="CJ48" s="13" t="s">
        <v>5</v>
      </c>
      <c r="CK48" s="7" t="s">
        <v>5</v>
      </c>
      <c r="CL48" s="13" t="s">
        <v>5</v>
      </c>
      <c r="CM48" s="7" t="s">
        <v>5</v>
      </c>
      <c r="CN48" s="13" t="s">
        <v>5</v>
      </c>
      <c r="CO48" s="7" t="s">
        <v>5</v>
      </c>
      <c r="CP48" s="13"/>
      <c r="CQ48" s="7"/>
      <c r="CR48" s="13"/>
      <c r="CS48" s="7"/>
      <c r="CT48" s="13" t="s">
        <v>5</v>
      </c>
      <c r="CU48" s="7" t="s">
        <v>5</v>
      </c>
      <c r="CV48" s="13" t="s">
        <v>5</v>
      </c>
      <c r="CW48" s="7" t="s">
        <v>5</v>
      </c>
      <c r="CX48" s="13">
        <v>0.03</v>
      </c>
      <c r="CY48" s="7">
        <v>0.12</v>
      </c>
      <c r="CZ48" s="13">
        <v>0</v>
      </c>
      <c r="DA48" s="7">
        <v>0.13</v>
      </c>
      <c r="DB48" s="13">
        <v>3.3000000000000002E-2</v>
      </c>
      <c r="DC48" s="7">
        <v>0.125</v>
      </c>
      <c r="DD48" s="13">
        <v>3.7999999999999999E-2</v>
      </c>
      <c r="DE48" s="7">
        <v>0.02</v>
      </c>
      <c r="DF48" s="13" t="s">
        <v>5</v>
      </c>
      <c r="DG48" s="7" t="s">
        <v>5</v>
      </c>
      <c r="DH48" s="13" t="s">
        <v>5</v>
      </c>
      <c r="DI48" s="7" t="s">
        <v>5</v>
      </c>
      <c r="DJ48" s="13">
        <v>0.02</v>
      </c>
      <c r="DK48" s="7">
        <v>0.06</v>
      </c>
      <c r="DL48" s="13" t="s">
        <v>5</v>
      </c>
      <c r="DM48" s="7" t="s">
        <v>5</v>
      </c>
      <c r="DN48" s="13">
        <v>0.02</v>
      </c>
      <c r="DO48" s="7">
        <v>6.5000000000000002E-2</v>
      </c>
      <c r="DP48" s="13">
        <v>8.0000000000000002E-3</v>
      </c>
      <c r="DQ48" s="7">
        <v>1.4999999999999999E-2</v>
      </c>
      <c r="DR48" s="13">
        <v>0.44500000000000001</v>
      </c>
      <c r="DS48" s="7">
        <v>14.12</v>
      </c>
      <c r="DT48" s="13" t="s">
        <v>5</v>
      </c>
      <c r="DU48" s="7" t="s">
        <v>5</v>
      </c>
      <c r="DV48" s="13">
        <v>0.16</v>
      </c>
      <c r="DW48" s="7">
        <v>0.08</v>
      </c>
      <c r="DX48" s="13">
        <v>0.18</v>
      </c>
      <c r="DY48" s="7">
        <v>0.15</v>
      </c>
      <c r="DZ48" s="13">
        <v>0.1565</v>
      </c>
      <c r="EA48" s="7">
        <v>8.8640000000000052E-2</v>
      </c>
      <c r="EB48" s="13">
        <v>0.216</v>
      </c>
      <c r="EC48" s="7">
        <v>0.52600000000000013</v>
      </c>
      <c r="ED48" s="73">
        <v>0.44500000000000001</v>
      </c>
      <c r="EE48" s="74">
        <v>14.12</v>
      </c>
      <c r="EF48" s="73">
        <f t="shared" si="4"/>
        <v>0</v>
      </c>
      <c r="EG48" s="74">
        <f t="shared" si="4"/>
        <v>0</v>
      </c>
      <c r="EH48" s="73">
        <f t="shared" si="4"/>
        <v>0.25</v>
      </c>
      <c r="EI48" s="74">
        <v>0</v>
      </c>
      <c r="EJ48" s="73">
        <v>0.25</v>
      </c>
      <c r="EK48" s="74">
        <v>0.33</v>
      </c>
      <c r="EL48" s="73">
        <v>0.2505</v>
      </c>
      <c r="EM48" s="74">
        <v>0.33059000000000005</v>
      </c>
      <c r="EN48" s="73">
        <v>0.312</v>
      </c>
      <c r="EO48" s="74">
        <v>0.65000000000000013</v>
      </c>
    </row>
    <row r="49" spans="1:226" s="63" customFormat="1">
      <c r="A49" s="57" t="s">
        <v>20</v>
      </c>
      <c r="B49" s="10">
        <v>0.3</v>
      </c>
      <c r="C49" s="12">
        <v>6</v>
      </c>
      <c r="D49" s="10">
        <v>0.2</v>
      </c>
      <c r="E49" s="12">
        <v>1.5</v>
      </c>
      <c r="F49" s="10">
        <v>0.08</v>
      </c>
      <c r="G49" s="12">
        <v>0.81</v>
      </c>
      <c r="H49" s="10">
        <v>0.22</v>
      </c>
      <c r="I49" s="12">
        <v>3.33</v>
      </c>
      <c r="J49" s="10">
        <v>0.16600000000000001</v>
      </c>
      <c r="K49" s="12">
        <v>2.1230000000000002</v>
      </c>
      <c r="L49" s="10">
        <v>0.12</v>
      </c>
      <c r="M49" s="12">
        <v>2.6970000000000001</v>
      </c>
      <c r="N49" s="10" t="s">
        <v>5</v>
      </c>
      <c r="O49" s="12" t="s">
        <v>5</v>
      </c>
      <c r="P49" s="10" t="s">
        <v>5</v>
      </c>
      <c r="Q49" s="12" t="s">
        <v>5</v>
      </c>
      <c r="R49" s="10" t="s">
        <v>5</v>
      </c>
      <c r="S49" s="12" t="s">
        <v>5</v>
      </c>
      <c r="T49" s="10" t="s">
        <v>5</v>
      </c>
      <c r="U49" s="12" t="s">
        <v>5</v>
      </c>
      <c r="V49" s="10"/>
      <c r="W49" s="12"/>
      <c r="X49" s="10"/>
      <c r="Y49" s="12"/>
      <c r="Z49" s="10" t="s">
        <v>5</v>
      </c>
      <c r="AA49" s="12" t="s">
        <v>5</v>
      </c>
      <c r="AB49" s="10" t="s">
        <v>5</v>
      </c>
      <c r="AC49" s="12" t="s">
        <v>5</v>
      </c>
      <c r="AD49" s="10" t="s">
        <v>5</v>
      </c>
      <c r="AE49" s="12" t="s">
        <v>5</v>
      </c>
      <c r="AF49" s="10" t="s">
        <v>5</v>
      </c>
      <c r="AG49" s="12" t="s">
        <v>5</v>
      </c>
      <c r="AH49" s="10"/>
      <c r="AI49" s="12"/>
      <c r="AJ49" s="10"/>
      <c r="AK49" s="12"/>
      <c r="AL49" s="10">
        <v>0.3</v>
      </c>
      <c r="AM49" s="12">
        <v>2.7</v>
      </c>
      <c r="AN49" s="10">
        <v>0.1</v>
      </c>
      <c r="AO49" s="12">
        <v>0.6</v>
      </c>
      <c r="AP49" s="10">
        <v>0.08</v>
      </c>
      <c r="AQ49" s="12">
        <v>0.49</v>
      </c>
      <c r="AR49" s="10">
        <v>0.09</v>
      </c>
      <c r="AS49" s="12">
        <v>0.88</v>
      </c>
      <c r="AT49" s="10">
        <v>7.2999999999999995E-2</v>
      </c>
      <c r="AU49" s="12">
        <v>0.68</v>
      </c>
      <c r="AV49" s="10">
        <v>9.5000000000000001E-2</v>
      </c>
      <c r="AW49" s="12">
        <v>0.95</v>
      </c>
      <c r="AX49" s="10" t="s">
        <v>5</v>
      </c>
      <c r="AY49" s="12" t="s">
        <v>5</v>
      </c>
      <c r="AZ49" s="10" t="s">
        <v>5</v>
      </c>
      <c r="BA49" s="12" t="s">
        <v>5</v>
      </c>
      <c r="BB49" s="10" t="s">
        <v>5</v>
      </c>
      <c r="BC49" s="12" t="s">
        <v>5</v>
      </c>
      <c r="BD49" s="10" t="s">
        <v>5</v>
      </c>
      <c r="BE49" s="12" t="s">
        <v>5</v>
      </c>
      <c r="BF49" s="10">
        <v>0.01</v>
      </c>
      <c r="BG49" s="12"/>
      <c r="BH49" s="10"/>
      <c r="BI49" s="12"/>
      <c r="BJ49" s="10">
        <v>0.1</v>
      </c>
      <c r="BK49" s="12">
        <v>0.7</v>
      </c>
      <c r="BL49" s="10">
        <v>0</v>
      </c>
      <c r="BM49" s="12">
        <v>0.1</v>
      </c>
      <c r="BN49" s="10">
        <v>0.01</v>
      </c>
      <c r="BO49" s="12">
        <v>7.0000000000000007E-2</v>
      </c>
      <c r="BP49" s="10">
        <v>0</v>
      </c>
      <c r="BQ49" s="12">
        <v>0</v>
      </c>
      <c r="BR49" s="10">
        <v>5.0000000000000001E-3</v>
      </c>
      <c r="BS49" s="12">
        <v>6.2E-2</v>
      </c>
      <c r="BT49" s="10">
        <v>1.7000000000000001E-2</v>
      </c>
      <c r="BU49" s="12">
        <v>0.27200000000000002</v>
      </c>
      <c r="BV49" s="10" t="s">
        <v>5</v>
      </c>
      <c r="BW49" s="12">
        <v>0.3</v>
      </c>
      <c r="BX49" s="10">
        <v>0.1</v>
      </c>
      <c r="BY49" s="12">
        <v>0.4</v>
      </c>
      <c r="BZ49" s="10">
        <v>0.01</v>
      </c>
      <c r="CA49" s="12">
        <v>0.05</v>
      </c>
      <c r="CB49" s="10">
        <v>0.09</v>
      </c>
      <c r="CC49" s="12">
        <v>0.1</v>
      </c>
      <c r="CD49" s="10">
        <v>2.5000000000000001E-2</v>
      </c>
      <c r="CE49" s="12">
        <v>0.108</v>
      </c>
      <c r="CF49" s="10">
        <v>0.02</v>
      </c>
      <c r="CG49" s="12">
        <v>0.1</v>
      </c>
      <c r="CH49" s="10" t="s">
        <v>5</v>
      </c>
      <c r="CI49" s="12" t="s">
        <v>5</v>
      </c>
      <c r="CJ49" s="10" t="s">
        <v>5</v>
      </c>
      <c r="CK49" s="12" t="s">
        <v>5</v>
      </c>
      <c r="CL49" s="10" t="s">
        <v>5</v>
      </c>
      <c r="CM49" s="12" t="s">
        <v>5</v>
      </c>
      <c r="CN49" s="10" t="s">
        <v>5</v>
      </c>
      <c r="CO49" s="12" t="s">
        <v>5</v>
      </c>
      <c r="CP49" s="10"/>
      <c r="CQ49" s="12"/>
      <c r="CR49" s="10"/>
      <c r="CS49" s="12"/>
      <c r="CT49" s="10" t="s">
        <v>5</v>
      </c>
      <c r="CU49" s="12" t="s">
        <v>5</v>
      </c>
      <c r="CV49" s="10" t="s">
        <v>5</v>
      </c>
      <c r="CW49" s="12" t="s">
        <v>5</v>
      </c>
      <c r="CX49" s="10"/>
      <c r="CY49" s="12" t="s">
        <v>5</v>
      </c>
      <c r="CZ49" s="10">
        <v>0</v>
      </c>
      <c r="DA49" s="12" t="s">
        <v>5</v>
      </c>
      <c r="DB49" s="10">
        <v>9.7000000000000003E-2</v>
      </c>
      <c r="DC49" s="12">
        <v>1.425</v>
      </c>
      <c r="DD49" s="10">
        <v>3.5000000000000003E-2</v>
      </c>
      <c r="DE49" s="12">
        <v>0.45500000000000002</v>
      </c>
      <c r="DF49" s="10">
        <v>0.61199999999999999</v>
      </c>
      <c r="DG49" s="12">
        <v>25.004999999999999</v>
      </c>
      <c r="DH49" s="10">
        <v>0.2</v>
      </c>
      <c r="DI49" s="12">
        <v>4</v>
      </c>
      <c r="DJ49" s="10">
        <v>0.22</v>
      </c>
      <c r="DK49" s="12">
        <v>5.47</v>
      </c>
      <c r="DL49" s="10" t="s">
        <v>5</v>
      </c>
      <c r="DM49" s="12" t="s">
        <v>5</v>
      </c>
      <c r="DN49" s="10">
        <v>9.8000000000000004E-2</v>
      </c>
      <c r="DO49" s="12">
        <v>2.57</v>
      </c>
      <c r="DP49" s="10">
        <v>0.42699999999999999</v>
      </c>
      <c r="DQ49" s="12">
        <v>31.52</v>
      </c>
      <c r="DR49" s="10">
        <f>0.136+0.159+0.109+0.373+0.122+2.304</f>
        <v>3.2029999999999998</v>
      </c>
      <c r="DS49" s="12">
        <f>1.465+1.235+0.66+2.73+1.645+38.525</f>
        <v>46.26</v>
      </c>
      <c r="DT49" s="10" t="s">
        <v>5</v>
      </c>
      <c r="DU49" s="12" t="s">
        <v>5</v>
      </c>
      <c r="DV49" s="10">
        <v>0.14000000000000001</v>
      </c>
      <c r="DW49" s="12">
        <v>0.6</v>
      </c>
      <c r="DX49" s="10">
        <v>1.0900000000000001</v>
      </c>
      <c r="DY49" s="12">
        <v>20.14</v>
      </c>
      <c r="DZ49" s="10">
        <v>0.44000000000000006</v>
      </c>
      <c r="EA49" s="12">
        <v>9.2910000000000004</v>
      </c>
      <c r="EB49" s="10">
        <v>0.75</v>
      </c>
      <c r="EC49" s="12">
        <v>7.7409999999999997</v>
      </c>
      <c r="ED49" s="71">
        <v>4.415</v>
      </c>
      <c r="EE49" s="72">
        <v>80.965000000000003</v>
      </c>
      <c r="EF49" s="71">
        <f t="shared" si="4"/>
        <v>0.60000000000000009</v>
      </c>
      <c r="EG49" s="72">
        <f t="shared" si="4"/>
        <v>6.6</v>
      </c>
      <c r="EH49" s="71">
        <f t="shared" si="4"/>
        <v>0.54</v>
      </c>
      <c r="EI49" s="72">
        <v>0</v>
      </c>
      <c r="EJ49" s="71">
        <v>1.46</v>
      </c>
      <c r="EK49" s="72">
        <v>25</v>
      </c>
      <c r="EL49" s="71">
        <v>0.90400000000000003</v>
      </c>
      <c r="EM49" s="72">
        <v>16.259</v>
      </c>
      <c r="EN49" s="71">
        <v>1.464</v>
      </c>
      <c r="EO49" s="72">
        <v>43.734999999999999</v>
      </c>
    </row>
    <row r="50" spans="1:226" s="63" customFormat="1" ht="14.25">
      <c r="A50" s="59" t="s">
        <v>48</v>
      </c>
      <c r="B50" s="3">
        <f t="shared" ref="B50:G50" si="5">SUM(B12:B49)</f>
        <v>612.67500000000007</v>
      </c>
      <c r="C50" s="16">
        <f t="shared" si="5"/>
        <v>10561.8</v>
      </c>
      <c r="D50" s="3">
        <f t="shared" si="5"/>
        <v>532.5</v>
      </c>
      <c r="E50" s="16">
        <f t="shared" si="5"/>
        <v>8931.2000000000007</v>
      </c>
      <c r="F50" s="3">
        <f t="shared" si="5"/>
        <v>691.57000000000016</v>
      </c>
      <c r="G50" s="16">
        <f t="shared" si="5"/>
        <v>12634.139999999998</v>
      </c>
      <c r="H50" s="3">
        <v>722.07</v>
      </c>
      <c r="I50" s="16">
        <v>13443.6</v>
      </c>
      <c r="J50" s="3">
        <v>711.30599999999993</v>
      </c>
      <c r="K50" s="16">
        <v>13557.820999999998</v>
      </c>
      <c r="L50" s="3">
        <v>679.40534999999988</v>
      </c>
      <c r="M50" s="16">
        <v>12438.650000000001</v>
      </c>
      <c r="N50" s="3">
        <f>SUM(N12:N49)</f>
        <v>332.40000000000003</v>
      </c>
      <c r="O50" s="16">
        <f>SUM(O12:O49)</f>
        <v>7320.4000000000015</v>
      </c>
      <c r="P50" s="3">
        <v>368.8</v>
      </c>
      <c r="Q50" s="16">
        <v>7948.9</v>
      </c>
      <c r="R50" s="3">
        <f>SUM(R12:R49)</f>
        <v>391.59999999999997</v>
      </c>
      <c r="S50" s="16">
        <v>8412.1099999999988</v>
      </c>
      <c r="T50" s="3">
        <v>372.36</v>
      </c>
      <c r="U50" s="16">
        <v>8534.23</v>
      </c>
      <c r="V50" s="3">
        <v>400.13799999999986</v>
      </c>
      <c r="W50" s="16">
        <v>9039.219000000001</v>
      </c>
      <c r="X50" s="3">
        <v>380.32900000000006</v>
      </c>
      <c r="Y50" s="16">
        <v>8794.9640999999992</v>
      </c>
      <c r="Z50" s="3">
        <f>SUM(Z12:Z49)</f>
        <v>347.995</v>
      </c>
      <c r="AA50" s="16">
        <f>SUM(AA12:AA49)</f>
        <v>6568.9999999999982</v>
      </c>
      <c r="AB50" s="3">
        <v>368.7</v>
      </c>
      <c r="AC50" s="16">
        <v>6744.9</v>
      </c>
      <c r="AD50" s="3">
        <f>SUM(AD12:AD49)</f>
        <v>390.78999999999996</v>
      </c>
      <c r="AE50" s="16">
        <v>7348.920000000001</v>
      </c>
      <c r="AF50" s="3">
        <v>402.2</v>
      </c>
      <c r="AG50" s="16">
        <f>SUM(AG12:AG49)</f>
        <v>7886.7300000000014</v>
      </c>
      <c r="AH50" s="3">
        <v>433.87299999999993</v>
      </c>
      <c r="AI50" s="16">
        <v>8573.2759999999998</v>
      </c>
      <c r="AJ50" s="3">
        <v>414.48392999999999</v>
      </c>
      <c r="AK50" s="16">
        <v>8025.8393499999993</v>
      </c>
      <c r="AL50" s="3">
        <f>SUM(AL12:AL49)</f>
        <v>452.70000000000016</v>
      </c>
      <c r="AM50" s="16">
        <f>SUM(AM12:AM49)</f>
        <v>4803.1999999999989</v>
      </c>
      <c r="AN50" s="3">
        <v>498.3</v>
      </c>
      <c r="AO50" s="16">
        <v>5784</v>
      </c>
      <c r="AP50" s="3">
        <f>SUM(AP12:AP49)</f>
        <v>518.36</v>
      </c>
      <c r="AQ50" s="16">
        <v>6259.1799999999985</v>
      </c>
      <c r="AR50" s="3">
        <f>SUM(AR12:AR49)</f>
        <v>530.79</v>
      </c>
      <c r="AS50" s="16">
        <f>SUM(AS12:AS49)</f>
        <v>6350.2599999999993</v>
      </c>
      <c r="AT50" s="3">
        <v>532.66</v>
      </c>
      <c r="AU50" s="16">
        <v>6346.3679999999995</v>
      </c>
      <c r="AV50" s="3">
        <v>492.6994400000001</v>
      </c>
      <c r="AW50" s="16">
        <v>5552.2895100000005</v>
      </c>
      <c r="AX50" s="3">
        <f>SUM(AX12:AX49)</f>
        <v>365.12869999999998</v>
      </c>
      <c r="AY50" s="16">
        <f>SUM(AY12:AY49)</f>
        <v>3029.4</v>
      </c>
      <c r="AZ50" s="3">
        <v>369.8</v>
      </c>
      <c r="BA50" s="16">
        <v>3517.4</v>
      </c>
      <c r="BB50" s="3">
        <f>SUM(BB12:BB49)</f>
        <v>408.23</v>
      </c>
      <c r="BC50" s="16">
        <v>3744.82</v>
      </c>
      <c r="BD50" s="3">
        <f>SUM(BD12:BD49)</f>
        <v>420.91</v>
      </c>
      <c r="BE50" s="16">
        <f>SUM(BE12:BE49)</f>
        <v>4006.1600000000003</v>
      </c>
      <c r="BF50" s="3">
        <v>433.56399999999996</v>
      </c>
      <c r="BG50" s="16">
        <v>3868.6349499999997</v>
      </c>
      <c r="BH50" s="3">
        <v>467.43110000000007</v>
      </c>
      <c r="BI50" s="16">
        <v>4475.9605000000001</v>
      </c>
      <c r="BJ50" s="3">
        <f>SUM(BJ12:BJ49)</f>
        <v>640.80000000000007</v>
      </c>
      <c r="BK50" s="16">
        <f>SUM(BK12:BK49)</f>
        <v>12686.000000000004</v>
      </c>
      <c r="BL50" s="3">
        <v>864.9</v>
      </c>
      <c r="BM50" s="16">
        <v>16526</v>
      </c>
      <c r="BN50" s="3">
        <f>SUM(BN12:BN49)</f>
        <v>913.76</v>
      </c>
      <c r="BO50" s="16">
        <v>18653.3</v>
      </c>
      <c r="BP50" s="3">
        <f>SUM(BP12:BP49)</f>
        <v>886.85</v>
      </c>
      <c r="BQ50" s="16">
        <v>18226.5</v>
      </c>
      <c r="BR50" s="3">
        <v>882.03200000000004</v>
      </c>
      <c r="BS50" s="16">
        <v>18735.911999999997</v>
      </c>
      <c r="BT50" s="3">
        <v>893.7244000000004</v>
      </c>
      <c r="BU50" s="16">
        <v>19166.6855</v>
      </c>
      <c r="BV50" s="3">
        <f>SUM(BV12:BV49)</f>
        <v>755.97799999999995</v>
      </c>
      <c r="BW50" s="16">
        <f>SUM(BW12:BW49)</f>
        <v>12158.726000000001</v>
      </c>
      <c r="BX50" s="3">
        <v>1063.8</v>
      </c>
      <c r="BY50" s="16">
        <v>15117.7</v>
      </c>
      <c r="BZ50" s="3">
        <f>SUM(BZ12:BZ49)</f>
        <v>1087.2599999999998</v>
      </c>
      <c r="CA50" s="16">
        <v>17511.100000000002</v>
      </c>
      <c r="CB50" s="3">
        <f>SUM(CB12:CB49)</f>
        <v>1051.6300000000001</v>
      </c>
      <c r="CC50" s="16">
        <v>16813.009999999998</v>
      </c>
      <c r="CD50" s="3">
        <v>1203.5650000000003</v>
      </c>
      <c r="CE50" s="16">
        <v>19401.676999999996</v>
      </c>
      <c r="CF50" s="3">
        <v>1149.8409999999999</v>
      </c>
      <c r="CG50" s="16">
        <v>18736.457399999996</v>
      </c>
      <c r="CH50" s="3">
        <f>SUM(CH12:CH49)</f>
        <v>1835.1999999999998</v>
      </c>
      <c r="CI50" s="16">
        <f>SUM(CI12:CI49)</f>
        <v>36577.299999999996</v>
      </c>
      <c r="CJ50" s="3">
        <v>1863.2</v>
      </c>
      <c r="CK50" s="16">
        <v>42339.4</v>
      </c>
      <c r="CL50" s="3">
        <f>SUM(CL12:CL49)</f>
        <v>1906.9700000000003</v>
      </c>
      <c r="CM50" s="16">
        <v>41482.79</v>
      </c>
      <c r="CN50" s="3">
        <f>SUM(CN12:CN49)</f>
        <v>1992.2199999999998</v>
      </c>
      <c r="CO50" s="16">
        <f>SUM(CO12:CO49)</f>
        <v>45343.6</v>
      </c>
      <c r="CP50" s="3">
        <v>1973.1907000000001</v>
      </c>
      <c r="CQ50" s="16">
        <v>41555.384000000005</v>
      </c>
      <c r="CR50" s="3">
        <v>2068.9519999999998</v>
      </c>
      <c r="CS50" s="16">
        <v>45950.850999999995</v>
      </c>
      <c r="CT50" s="3">
        <f>SUM(CT12:CT49)</f>
        <v>118.89999999999999</v>
      </c>
      <c r="CU50" s="16">
        <f>SUM(CU12:CU49)</f>
        <v>1094.5999999999999</v>
      </c>
      <c r="CV50" s="3">
        <v>113.2</v>
      </c>
      <c r="CW50" s="16">
        <v>1046.5999999999999</v>
      </c>
      <c r="CX50" s="3">
        <f>SUM(CX12:CX49)</f>
        <v>110.39</v>
      </c>
      <c r="CY50" s="16">
        <v>1072.8399999999999</v>
      </c>
      <c r="CZ50" s="3">
        <f>SUM(CZ12:CZ49)</f>
        <v>111.71000000000001</v>
      </c>
      <c r="DA50" s="16">
        <f>SUM(DA12:DA49)</f>
        <v>1131.9499999999998</v>
      </c>
      <c r="DB50" s="3">
        <v>105.869</v>
      </c>
      <c r="DC50" s="16">
        <v>1087.875</v>
      </c>
      <c r="DD50" s="3">
        <v>110.718</v>
      </c>
      <c r="DE50" s="16">
        <v>1336.35455</v>
      </c>
      <c r="DF50" s="3">
        <f>SUM(DF12:DF49)</f>
        <v>231.91200000000001</v>
      </c>
      <c r="DG50" s="16">
        <f>SUM(DG12:DG49)</f>
        <v>8059.8050000000012</v>
      </c>
      <c r="DH50" s="3">
        <f>SUM(DH12:DH49)</f>
        <v>214</v>
      </c>
      <c r="DI50" s="16">
        <f>SUM(DI12:DI49)</f>
        <v>7981.1</v>
      </c>
      <c r="DJ50" s="3">
        <f>SUM(DJ12:DJ49)</f>
        <v>226.70000000000002</v>
      </c>
      <c r="DK50" s="16">
        <v>8746.5599999999977</v>
      </c>
      <c r="DL50" s="3" t="s">
        <v>5</v>
      </c>
      <c r="DM50" s="16" t="s">
        <v>5</v>
      </c>
      <c r="DN50" s="3">
        <v>228.28300000000004</v>
      </c>
      <c r="DO50" s="16">
        <v>8139.4290000000001</v>
      </c>
      <c r="DP50" s="3">
        <v>212.82019999999997</v>
      </c>
      <c r="DQ50" s="16">
        <v>5714.8025000000016</v>
      </c>
      <c r="DR50" s="3">
        <f>SUM(DR12:DR49)</f>
        <v>2299.6759999999999</v>
      </c>
      <c r="DS50" s="16">
        <f>SUM(DS12:DS49)</f>
        <v>31167.597999999998</v>
      </c>
      <c r="DT50" s="3" t="s">
        <v>5</v>
      </c>
      <c r="DU50" s="16" t="s">
        <v>5</v>
      </c>
      <c r="DV50" s="3">
        <f>SUM(DV12:DV49)</f>
        <v>2352.6600000000003</v>
      </c>
      <c r="DW50" s="16">
        <f>SUM(DW12:DW49)</f>
        <v>30459.77</v>
      </c>
      <c r="DX50" s="3">
        <f>SUM(DX12:DX49)</f>
        <v>2722.21</v>
      </c>
      <c r="DY50" s="16">
        <f>SUM(DY12:DY49)</f>
        <v>40449.979999999996</v>
      </c>
      <c r="DZ50" s="3">
        <v>2491.5765000000001</v>
      </c>
      <c r="EA50" s="16">
        <v>32591.314640000011</v>
      </c>
      <c r="EB50" s="3">
        <v>2623.2538300000024</v>
      </c>
      <c r="EC50" s="16">
        <v>36865.641944000032</v>
      </c>
      <c r="ED50" s="3">
        <f>SUM(ED12:ED49)</f>
        <v>7984.564699999999</v>
      </c>
      <c r="EE50" s="16">
        <f>SUM(EE12:EE49)</f>
        <v>133737.42899999997</v>
      </c>
      <c r="EF50" s="3">
        <f t="shared" si="4"/>
        <v>6257.2</v>
      </c>
      <c r="EG50" s="16">
        <f t="shared" si="4"/>
        <v>115937.20000000001</v>
      </c>
      <c r="EH50" s="3">
        <f t="shared" si="4"/>
        <v>8998.2900000000009</v>
      </c>
      <c r="EI50" s="16">
        <v>41482.79</v>
      </c>
      <c r="EJ50" s="3">
        <f>SUM(EJ12:EJ49)</f>
        <v>9205.18</v>
      </c>
      <c r="EK50" s="16">
        <f>SUM(EK12:EK49)</f>
        <v>162186.56000000003</v>
      </c>
      <c r="EL50" s="3">
        <v>9396.0571999999993</v>
      </c>
      <c r="EM50" s="16">
        <v>162896.91059000001</v>
      </c>
      <c r="EN50" s="3">
        <v>9493.6582500000022</v>
      </c>
      <c r="EO50" s="16">
        <v>167058.49635400003</v>
      </c>
    </row>
    <row r="51" spans="1:226">
      <c r="A51" s="52"/>
      <c r="B51" s="52" t="s">
        <v>84</v>
      </c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2" t="s">
        <v>84</v>
      </c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2" t="s">
        <v>84</v>
      </c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2" t="s">
        <v>84</v>
      </c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2" t="s">
        <v>84</v>
      </c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2" t="s">
        <v>84</v>
      </c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2" t="s">
        <v>84</v>
      </c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2" t="s">
        <v>84</v>
      </c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2" t="s">
        <v>84</v>
      </c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2" t="s">
        <v>84</v>
      </c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2" t="s">
        <v>84</v>
      </c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2" t="s">
        <v>84</v>
      </c>
      <c r="EE51" s="53"/>
      <c r="EF51" s="53"/>
      <c r="EG51" s="53"/>
      <c r="EH51" s="53"/>
      <c r="EI51" s="53"/>
      <c r="EJ51" s="53"/>
      <c r="EK51" s="41"/>
      <c r="EL51" s="33"/>
      <c r="EM51" s="33"/>
      <c r="EN51" s="33"/>
      <c r="EO51" s="33"/>
      <c r="HQ51" s="40"/>
      <c r="HR51" s="40"/>
    </row>
    <row r="52" spans="1:226">
      <c r="A52" s="54"/>
      <c r="B52" s="55" t="s">
        <v>79</v>
      </c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 t="s">
        <v>79</v>
      </c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 t="s">
        <v>79</v>
      </c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 t="s">
        <v>79</v>
      </c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 t="s">
        <v>79</v>
      </c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 t="s">
        <v>79</v>
      </c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 t="s">
        <v>79</v>
      </c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 t="s">
        <v>79</v>
      </c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 t="s">
        <v>79</v>
      </c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 t="s">
        <v>79</v>
      </c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 t="s">
        <v>79</v>
      </c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 t="s">
        <v>79</v>
      </c>
      <c r="EE52" s="55"/>
      <c r="EF52" s="55"/>
      <c r="EG52" s="55"/>
      <c r="EH52" s="55"/>
      <c r="EI52" s="55"/>
      <c r="EJ52" s="55"/>
      <c r="EK52" s="41"/>
      <c r="EL52" s="33"/>
      <c r="EM52" s="33"/>
      <c r="EN52" s="33"/>
      <c r="EO52" s="33"/>
      <c r="HQ52" s="40"/>
      <c r="HR52" s="40"/>
    </row>
    <row r="53" spans="1:226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44"/>
      <c r="DI53" s="44"/>
      <c r="DJ53" s="44"/>
      <c r="DK53" s="33"/>
      <c r="DL53" s="33"/>
      <c r="DM53" s="44"/>
      <c r="DN53" s="44"/>
      <c r="DO53" s="44"/>
      <c r="DP53" s="44"/>
      <c r="DQ53" s="44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HQ53" s="40"/>
      <c r="HR53" s="40"/>
    </row>
    <row r="54" spans="1:226" ht="13.5" thickBot="1">
      <c r="A54" s="35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45"/>
      <c r="DI54" s="45"/>
      <c r="DJ54" s="45"/>
      <c r="DK54" s="36"/>
      <c r="DL54" s="36"/>
      <c r="DM54" s="45"/>
      <c r="DN54" s="45"/>
      <c r="DO54" s="45"/>
      <c r="DP54" s="45"/>
      <c r="DQ54" s="45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3"/>
      <c r="EN54" s="36"/>
      <c r="EO54" s="33"/>
      <c r="HQ54" s="40"/>
      <c r="HR54" s="40"/>
    </row>
  </sheetData>
  <mergeCells count="132">
    <mergeCell ref="DR2:EC2"/>
    <mergeCell ref="DR4:EC4"/>
    <mergeCell ref="DR5:EC5"/>
    <mergeCell ref="DR6:EC6"/>
    <mergeCell ref="ED2:EO2"/>
    <mergeCell ref="ED4:EO4"/>
    <mergeCell ref="ED5:EO5"/>
    <mergeCell ref="ED6:EO6"/>
    <mergeCell ref="CT2:DE2"/>
    <mergeCell ref="CT4:DE4"/>
    <mergeCell ref="CT5:DE5"/>
    <mergeCell ref="CT6:DE6"/>
    <mergeCell ref="DF2:DQ2"/>
    <mergeCell ref="DF4:DQ4"/>
    <mergeCell ref="DF5:DQ5"/>
    <mergeCell ref="DF6:DQ6"/>
    <mergeCell ref="BV2:CG2"/>
    <mergeCell ref="BV4:CG4"/>
    <mergeCell ref="BV5:CG5"/>
    <mergeCell ref="BV6:CG6"/>
    <mergeCell ref="CH2:CS2"/>
    <mergeCell ref="CH4:CS4"/>
    <mergeCell ref="CH5:CS5"/>
    <mergeCell ref="CH6:CS6"/>
    <mergeCell ref="AX2:BI2"/>
    <mergeCell ref="AX4:BI4"/>
    <mergeCell ref="AX5:BI5"/>
    <mergeCell ref="AX6:BI6"/>
    <mergeCell ref="BJ2:BU2"/>
    <mergeCell ref="BJ4:BU4"/>
    <mergeCell ref="BJ5:BU5"/>
    <mergeCell ref="BJ6:BU6"/>
    <mergeCell ref="Z2:AK2"/>
    <mergeCell ref="Z4:AK4"/>
    <mergeCell ref="Z5:AK5"/>
    <mergeCell ref="Z6:AK6"/>
    <mergeCell ref="AL2:AW2"/>
    <mergeCell ref="AL4:AW4"/>
    <mergeCell ref="AL5:AW5"/>
    <mergeCell ref="AL6:AW6"/>
    <mergeCell ref="B2:M2"/>
    <mergeCell ref="B4:M4"/>
    <mergeCell ref="B5:M5"/>
    <mergeCell ref="B6:M6"/>
    <mergeCell ref="N2:Y2"/>
    <mergeCell ref="N4:Y4"/>
    <mergeCell ref="N5:Y5"/>
    <mergeCell ref="N6:Y6"/>
    <mergeCell ref="DF7:DQ7"/>
    <mergeCell ref="DR7:EC7"/>
    <mergeCell ref="ED7:EO7"/>
    <mergeCell ref="AX7:BI7"/>
    <mergeCell ref="BJ7:BU7"/>
    <mergeCell ref="BV7:CG7"/>
    <mergeCell ref="CH7:CS7"/>
    <mergeCell ref="CT7:DE7"/>
    <mergeCell ref="DN8:DO8"/>
    <mergeCell ref="DR8:DS8"/>
    <mergeCell ref="DT8:DU8"/>
    <mergeCell ref="DV8:DW8"/>
    <mergeCell ref="AX8:AY8"/>
    <mergeCell ref="AZ8:BA8"/>
    <mergeCell ref="BB8:BC8"/>
    <mergeCell ref="BL8:BM8"/>
    <mergeCell ref="BN8:BO8"/>
    <mergeCell ref="BP8:BQ8"/>
    <mergeCell ref="DL8:DM8"/>
    <mergeCell ref="CB8:CC8"/>
    <mergeCell ref="BD8:BE8"/>
    <mergeCell ref="BF8:BG8"/>
    <mergeCell ref="BJ8:BK8"/>
    <mergeCell ref="BH8:BI8"/>
    <mergeCell ref="AV8:AW8"/>
    <mergeCell ref="BR8:BS8"/>
    <mergeCell ref="BV8:BW8"/>
    <mergeCell ref="BX8:BY8"/>
    <mergeCell ref="AH8:AI8"/>
    <mergeCell ref="AL8:AM8"/>
    <mergeCell ref="AN8:AO8"/>
    <mergeCell ref="AP8:AQ8"/>
    <mergeCell ref="BZ8:CA8"/>
    <mergeCell ref="BT8:BU8"/>
    <mergeCell ref="CZ8:DA8"/>
    <mergeCell ref="CD8:CE8"/>
    <mergeCell ref="CH8:CI8"/>
    <mergeCell ref="CJ8:CK8"/>
    <mergeCell ref="CL8:CM8"/>
    <mergeCell ref="CF8:CG8"/>
    <mergeCell ref="CN8:CO8"/>
    <mergeCell ref="CP8:CQ8"/>
    <mergeCell ref="CT8:CU8"/>
    <mergeCell ref="CV8:CW8"/>
    <mergeCell ref="CX8:CY8"/>
    <mergeCell ref="CR8:CS8"/>
    <mergeCell ref="DB8:DC8"/>
    <mergeCell ref="DF8:DG8"/>
    <mergeCell ref="DH8:DI8"/>
    <mergeCell ref="DJ8:DK8"/>
    <mergeCell ref="DD8:DE8"/>
    <mergeCell ref="EL8:EM8"/>
    <mergeCell ref="EN8:EO8"/>
    <mergeCell ref="EB8:EC8"/>
    <mergeCell ref="DP8:DQ8"/>
    <mergeCell ref="DX8:DY8"/>
    <mergeCell ref="DZ8:EA8"/>
    <mergeCell ref="ED8:EE8"/>
    <mergeCell ref="EF8:EG8"/>
    <mergeCell ref="EH8:EI8"/>
    <mergeCell ref="EJ8:EK8"/>
    <mergeCell ref="B7:M7"/>
    <mergeCell ref="N7:Y7"/>
    <mergeCell ref="Z7:AK7"/>
    <mergeCell ref="AL7:AW7"/>
    <mergeCell ref="AR8:AS8"/>
    <mergeCell ref="AT8:AU8"/>
    <mergeCell ref="T8:U8"/>
    <mergeCell ref="V8:W8"/>
    <mergeCell ref="Z8:AA8"/>
    <mergeCell ref="AB8:AC8"/>
    <mergeCell ref="J8:K8"/>
    <mergeCell ref="N8:O8"/>
    <mergeCell ref="P8:Q8"/>
    <mergeCell ref="R8:S8"/>
    <mergeCell ref="L8:M8"/>
    <mergeCell ref="AF8:AG8"/>
    <mergeCell ref="AD8:AE8"/>
    <mergeCell ref="X8:Y8"/>
    <mergeCell ref="B8:C8"/>
    <mergeCell ref="D8:E8"/>
    <mergeCell ref="F8:G8"/>
    <mergeCell ref="H8:I8"/>
    <mergeCell ref="AJ8:AK8"/>
  </mergeCells>
  <printOptions horizontalCentered="1"/>
  <pageMargins left="0.43307086614173229" right="0.23622047244094491" top="0.23622047244094491" bottom="0" header="0" footer="0"/>
  <pageSetup scale="81" orientation="portrait" r:id="rId1"/>
  <headerFooter alignWithMargins="0"/>
  <colBreaks count="11" manualBreakCount="11">
    <brk id="13" max="1048575" man="1"/>
    <brk id="25" max="53" man="1"/>
    <brk id="37" max="1048575" man="1"/>
    <brk id="49" max="1048575" man="1"/>
    <brk id="61" max="1048575" man="1"/>
    <brk id="73" max="1048575" man="1"/>
    <brk id="85" max="1048575" man="1"/>
    <brk id="97" max="1048575" man="1"/>
    <brk id="109" max="53" man="1"/>
    <brk id="121" max="1048575" man="1"/>
    <brk id="13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Table 9.6 (All india)</vt:lpstr>
      <vt:lpstr>Table 9.6 (state-wise)</vt:lpstr>
      <vt:lpstr>'Table 9.6 (All india)'!Print_Area</vt:lpstr>
      <vt:lpstr>'Table 9.6 (state-wise)'!Print_Area</vt:lpstr>
      <vt:lpstr>'Table 9.6 (All india)'!Print_Area_MI</vt:lpstr>
      <vt:lpstr>'Table 9.6 (state-wise)'!Print_Area_MI</vt:lpstr>
      <vt:lpstr>'Table 9.6 (All india)'!Print_Titles</vt:lpstr>
      <vt:lpstr>'Table 9.6 (state-wise)'!Print_Titles</vt:lpstr>
    </vt:vector>
  </TitlesOfParts>
  <Company>CSO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</dc:creator>
  <cp:lastModifiedBy>ADMIN</cp:lastModifiedBy>
  <cp:lastPrinted>2017-03-15T10:53:36Z</cp:lastPrinted>
  <dcterms:created xsi:type="dcterms:W3CDTF">2001-02-24T01:55:02Z</dcterms:created>
  <dcterms:modified xsi:type="dcterms:W3CDTF">2017-03-15T10:55:13Z</dcterms:modified>
</cp:coreProperties>
</file>