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0" yWindow="690" windowWidth="3660" windowHeight="5010"/>
  </bookViews>
  <sheets>
    <sheet name="Table 9.9" sheetId="1" r:id="rId1"/>
  </sheets>
  <definedNames>
    <definedName name="\x">#N/A</definedName>
    <definedName name="\z">#N/A</definedName>
    <definedName name="_Regression_Int" localSheetId="0" hidden="1">1</definedName>
    <definedName name="_xlnm.Print_Area" localSheetId="0">'Table 9.9'!$A$1:$M$45</definedName>
    <definedName name="Print_Area_MI" localSheetId="0">'Table 9.9'!$A$1:$W$4</definedName>
  </definedNames>
  <calcPr calcId="124519" iterate="1" iterateCount="1"/>
</workbook>
</file>

<file path=xl/calcChain.xml><?xml version="1.0" encoding="utf-8"?>
<calcChain xmlns="http://schemas.openxmlformats.org/spreadsheetml/2006/main">
  <c r="H42" i="1"/>
  <c r="D42"/>
  <c r="G42"/>
  <c r="C42"/>
  <c r="G21"/>
  <c r="C21"/>
  <c r="J42"/>
  <c r="J32"/>
  <c r="J33"/>
  <c r="J34"/>
  <c r="J35"/>
  <c r="J37"/>
  <c r="J38"/>
  <c r="J36"/>
  <c r="J39"/>
  <c r="J40"/>
  <c r="J41"/>
  <c r="J31"/>
</calcChain>
</file>

<file path=xl/sharedStrings.xml><?xml version="1.0" encoding="utf-8"?>
<sst xmlns="http://schemas.openxmlformats.org/spreadsheetml/2006/main" count="100" uniqueCount="34">
  <si>
    <t>HORTICULTURE</t>
  </si>
  <si>
    <t>Others</t>
  </si>
  <si>
    <t>Country</t>
  </si>
  <si>
    <t>China</t>
  </si>
  <si>
    <t>Brazil</t>
  </si>
  <si>
    <t>USA</t>
  </si>
  <si>
    <t>Italy</t>
  </si>
  <si>
    <t>Mexico</t>
  </si>
  <si>
    <t>Indonesia</t>
  </si>
  <si>
    <t>Spain</t>
  </si>
  <si>
    <t>Philippines</t>
  </si>
  <si>
    <t>Iran</t>
  </si>
  <si>
    <t xml:space="preserve">USA </t>
  </si>
  <si>
    <t xml:space="preserve">Turkey </t>
  </si>
  <si>
    <t xml:space="preserve">Russian Fed. </t>
  </si>
  <si>
    <t xml:space="preserve">Egypt </t>
  </si>
  <si>
    <t xml:space="preserve">Spain </t>
  </si>
  <si>
    <t xml:space="preserve">China </t>
  </si>
  <si>
    <t>Turkey</t>
  </si>
  <si>
    <t>World+</t>
  </si>
  <si>
    <t>-</t>
  </si>
  <si>
    <t>2009-10</t>
  </si>
  <si>
    <t>2010-11</t>
  </si>
  <si>
    <t xml:space="preserve">Table 9.9 -  MAJOR FRUITS AND VEGETABLES PRODUCING COUNTRIES  IN THE WORLD </t>
  </si>
  <si>
    <t>2011-12</t>
  </si>
  <si>
    <t>Source : FAO Website except for India data (for India data source :India Horticulture Database 2012, Ministry of Agriculture)</t>
  </si>
  <si>
    <t>2012-13</t>
  </si>
  <si>
    <t>(B) Vegetables</t>
  </si>
  <si>
    <t>(A) Fruits</t>
  </si>
  <si>
    <t>Area(In Hectare)</t>
  </si>
  <si>
    <t>Production(In Tonnes)</t>
  </si>
  <si>
    <t>Productivity (In Tonnes/Hectare)</t>
  </si>
  <si>
    <t>India *</t>
  </si>
  <si>
    <r>
      <rPr>
        <sz val="12"/>
        <rFont val="Times New Roman"/>
        <family val="1"/>
      </rPr>
      <t>*In India d</t>
    </r>
    <r>
      <rPr>
        <b/>
        <sz val="10"/>
        <rFont val="Times New Roman"/>
        <family val="1"/>
      </rPr>
      <t xml:space="preserve">uring 2013-14, in case of Fruits, the figure for Area,Production &amp; Productivity are 7216312,88977134 &amp; 12.3 and in case of Vegetables the figures are 9396057,162896911 &amp; 17.3 respectively. </t>
    </r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</si>
</sst>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0"/>
      <name val="Courie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8"/>
      <color rgb="FF000000"/>
      <name val="Arial Bold"/>
    </font>
    <font>
      <sz val="8"/>
      <color rgb="FF000000"/>
      <name val="Arial Unicode MS"/>
      <family val="2"/>
    </font>
    <font>
      <sz val="8"/>
      <color rgb="FF2BEC07"/>
      <name val="Arial Bold"/>
    </font>
    <font>
      <sz val="9"/>
      <color rgb="FF000000"/>
      <name val="Arial"/>
      <family val="2"/>
    </font>
    <font>
      <sz val="9"/>
      <color rgb="FF00000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99">
    <xf numFmtId="0" fontId="0" fillId="0" borderId="0" xfId="0"/>
    <xf numFmtId="0" fontId="3" fillId="0" borderId="0" xfId="0" applyFont="1"/>
    <xf numFmtId="37" fontId="3" fillId="0" borderId="0" xfId="0" applyNumberFormat="1" applyFont="1" applyProtection="1"/>
    <xf numFmtId="1" fontId="3" fillId="3" borderId="0" xfId="1" applyNumberFormat="1" applyFont="1" applyFill="1" applyBorder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/>
    </xf>
    <xf numFmtId="1" fontId="3" fillId="4" borderId="0" xfId="1" applyNumberFormat="1" applyFont="1" applyFill="1" applyBorder="1" applyAlignment="1">
      <alignment horizontal="center" vertical="center"/>
    </xf>
    <xf numFmtId="164" fontId="3" fillId="4" borderId="0" xfId="1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8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>
      <alignment horizontal="center"/>
    </xf>
    <xf numFmtId="37" fontId="3" fillId="2" borderId="0" xfId="0" applyNumberFormat="1" applyFont="1" applyFill="1" applyBorder="1" applyProtection="1"/>
    <xf numFmtId="0" fontId="6" fillId="2" borderId="8" xfId="0" applyFont="1" applyFill="1" applyBorder="1"/>
    <xf numFmtId="0" fontId="6" fillId="2" borderId="0" xfId="0" applyFont="1" applyFill="1" applyBorder="1"/>
    <xf numFmtId="0" fontId="3" fillId="2" borderId="0" xfId="0" applyFont="1" applyFill="1" applyBorder="1"/>
    <xf numFmtId="0" fontId="3" fillId="2" borderId="9" xfId="0" applyFont="1" applyFill="1" applyBorder="1"/>
    <xf numFmtId="0" fontId="4" fillId="2" borderId="13" xfId="1" applyFont="1" applyFill="1" applyBorder="1" applyAlignment="1">
      <alignment horizontal="center" vertical="center"/>
    </xf>
    <xf numFmtId="0" fontId="3" fillId="5" borderId="14" xfId="0" applyFont="1" applyFill="1" applyBorder="1"/>
    <xf numFmtId="0" fontId="3" fillId="5" borderId="15" xfId="0" applyFont="1" applyFill="1" applyBorder="1"/>
    <xf numFmtId="0" fontId="3" fillId="5" borderId="16" xfId="0" applyFont="1" applyFill="1" applyBorder="1"/>
    <xf numFmtId="0" fontId="4" fillId="2" borderId="0" xfId="1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 vertical="center"/>
    </xf>
    <xf numFmtId="0" fontId="4" fillId="2" borderId="0" xfId="0" applyFont="1" applyFill="1" applyBorder="1"/>
    <xf numFmtId="49" fontId="5" fillId="2" borderId="8" xfId="0" applyNumberFormat="1" applyFont="1" applyFill="1" applyBorder="1" applyAlignment="1" applyProtection="1"/>
    <xf numFmtId="0" fontId="5" fillId="2" borderId="8" xfId="0" applyFont="1" applyFill="1" applyBorder="1" applyAlignment="1" applyProtection="1"/>
    <xf numFmtId="0" fontId="3" fillId="0" borderId="0" xfId="1" applyFont="1" applyFill="1" applyBorder="1" applyAlignment="1">
      <alignment horizontal="left" vertical="center" indent="1"/>
    </xf>
    <xf numFmtId="0" fontId="3" fillId="0" borderId="0" xfId="0" applyFont="1" applyFill="1" applyBorder="1"/>
    <xf numFmtId="0" fontId="3" fillId="0" borderId="0" xfId="0" applyFont="1" applyFill="1"/>
    <xf numFmtId="164" fontId="3" fillId="0" borderId="0" xfId="0" applyNumberFormat="1" applyFont="1" applyFill="1" applyBorder="1"/>
    <xf numFmtId="0" fontId="3" fillId="0" borderId="0" xfId="0" quotePrefix="1" applyFont="1" applyFill="1" applyBorder="1" applyAlignment="1">
      <alignment horizontal="right"/>
    </xf>
    <xf numFmtId="0" fontId="3" fillId="0" borderId="0" xfId="1" applyFont="1" applyFill="1" applyBorder="1" applyAlignment="1">
      <alignment horizontal="left" vertical="top" wrapText="1" indent="1"/>
    </xf>
    <xf numFmtId="0" fontId="4" fillId="0" borderId="0" xfId="1" applyFont="1" applyFill="1" applyBorder="1" applyAlignment="1">
      <alignment horizontal="left" vertical="center" indent="1"/>
    </xf>
    <xf numFmtId="0" fontId="4" fillId="0" borderId="0" xfId="0" applyFont="1" applyFill="1" applyBorder="1"/>
    <xf numFmtId="0" fontId="4" fillId="5" borderId="8" xfId="0" applyFont="1" applyFill="1" applyBorder="1" applyAlignment="1" applyProtection="1"/>
    <xf numFmtId="0" fontId="4" fillId="2" borderId="0" xfId="1" applyFont="1" applyFill="1" applyBorder="1" applyAlignment="1"/>
    <xf numFmtId="0" fontId="1" fillId="0" borderId="0" xfId="2"/>
    <xf numFmtId="49" fontId="8" fillId="0" borderId="0" xfId="2" applyNumberFormat="1" applyFont="1"/>
    <xf numFmtId="1" fontId="8" fillId="0" borderId="0" xfId="2" applyNumberFormat="1" applyFont="1"/>
    <xf numFmtId="0" fontId="8" fillId="0" borderId="0" xfId="2" applyFont="1"/>
    <xf numFmtId="49" fontId="8" fillId="0" borderId="0" xfId="2" applyNumberFormat="1" applyFont="1" applyAlignment="1"/>
    <xf numFmtId="49" fontId="9" fillId="0" borderId="0" xfId="2" applyNumberFormat="1" applyFont="1" applyAlignment="1"/>
    <xf numFmtId="1" fontId="10" fillId="0" borderId="0" xfId="2" applyNumberFormat="1" applyFont="1" applyAlignment="1"/>
    <xf numFmtId="0" fontId="1" fillId="0" borderId="0" xfId="3"/>
    <xf numFmtId="49" fontId="8" fillId="0" borderId="0" xfId="3" applyNumberFormat="1" applyFont="1"/>
    <xf numFmtId="1" fontId="8" fillId="0" borderId="0" xfId="3" applyNumberFormat="1" applyFont="1"/>
    <xf numFmtId="0" fontId="8" fillId="0" borderId="0" xfId="3" applyFont="1"/>
    <xf numFmtId="164" fontId="8" fillId="0" borderId="0" xfId="3" applyNumberFormat="1" applyFont="1"/>
    <xf numFmtId="49" fontId="7" fillId="0" borderId="0" xfId="3" applyNumberFormat="1" applyFont="1" applyAlignment="1"/>
    <xf numFmtId="49" fontId="8" fillId="0" borderId="0" xfId="3" applyNumberFormat="1" applyFont="1" applyAlignment="1"/>
    <xf numFmtId="49" fontId="9" fillId="0" borderId="0" xfId="3" applyNumberFormat="1" applyFont="1" applyAlignment="1"/>
    <xf numFmtId="1" fontId="10" fillId="0" borderId="0" xfId="3" applyNumberFormat="1" applyFont="1" applyAlignment="1"/>
    <xf numFmtId="49" fontId="11" fillId="0" borderId="0" xfId="3" applyNumberFormat="1" applyFont="1" applyAlignment="1"/>
    <xf numFmtId="0" fontId="4" fillId="2" borderId="10" xfId="1" applyFont="1" applyFill="1" applyBorder="1" applyAlignment="1"/>
    <xf numFmtId="0" fontId="4" fillId="2" borderId="3" xfId="1" applyFont="1" applyFill="1" applyBorder="1" applyAlignment="1"/>
    <xf numFmtId="0" fontId="4" fillId="2" borderId="8" xfId="1" applyFont="1" applyFill="1" applyBorder="1" applyAlignment="1"/>
    <xf numFmtId="0" fontId="5" fillId="2" borderId="0" xfId="1" applyFont="1" applyFill="1" applyBorder="1" applyAlignment="1"/>
    <xf numFmtId="1" fontId="4" fillId="2" borderId="20" xfId="1" applyNumberFormat="1" applyFont="1" applyFill="1" applyBorder="1" applyAlignment="1">
      <alignment horizontal="center" vertical="center"/>
    </xf>
    <xf numFmtId="0" fontId="4" fillId="2" borderId="20" xfId="0" applyFont="1" applyFill="1" applyBorder="1"/>
    <xf numFmtId="1" fontId="4" fillId="2" borderId="22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4" borderId="1" xfId="1" applyNumberFormat="1" applyFont="1" applyFill="1" applyBorder="1" applyAlignment="1">
      <alignment horizontal="center" vertical="center"/>
    </xf>
    <xf numFmtId="1" fontId="3" fillId="3" borderId="4" xfId="1" applyNumberFormat="1" applyFont="1" applyFill="1" applyBorder="1" applyAlignment="1">
      <alignment horizontal="center" vertical="center"/>
    </xf>
    <xf numFmtId="0" fontId="4" fillId="5" borderId="17" xfId="1" applyFont="1" applyFill="1" applyBorder="1" applyAlignment="1">
      <alignment vertical="center"/>
    </xf>
    <xf numFmtId="0" fontId="4" fillId="5" borderId="18" xfId="1" applyFont="1" applyFill="1" applyBorder="1" applyAlignment="1">
      <alignment vertical="center"/>
    </xf>
    <xf numFmtId="0" fontId="4" fillId="2" borderId="23" xfId="1" applyFont="1" applyFill="1" applyBorder="1" applyAlignment="1">
      <alignment horizontal="left" vertical="center" indent="1"/>
    </xf>
    <xf numFmtId="0" fontId="4" fillId="2" borderId="24" xfId="1" applyFont="1" applyFill="1" applyBorder="1" applyAlignment="1">
      <alignment horizontal="left" vertical="center" indent="1"/>
    </xf>
    <xf numFmtId="0" fontId="4" fillId="2" borderId="25" xfId="1" applyFont="1" applyFill="1" applyBorder="1" applyAlignment="1">
      <alignment horizontal="left" vertical="center" indent="1"/>
    </xf>
    <xf numFmtId="0" fontId="4" fillId="2" borderId="7" xfId="0" applyFont="1" applyFill="1" applyBorder="1" applyAlignment="1">
      <alignment horizontal="center"/>
    </xf>
    <xf numFmtId="0" fontId="6" fillId="2" borderId="9" xfId="0" applyFont="1" applyFill="1" applyBorder="1"/>
    <xf numFmtId="0" fontId="4" fillId="2" borderId="9" xfId="1" applyFont="1" applyFill="1" applyBorder="1" applyAlignment="1">
      <alignment horizontal="center"/>
    </xf>
    <xf numFmtId="0" fontId="4" fillId="2" borderId="17" xfId="1" applyFont="1" applyFill="1" applyBorder="1" applyAlignment="1">
      <alignment vertical="center"/>
    </xf>
    <xf numFmtId="1" fontId="4" fillId="2" borderId="27" xfId="1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4" fillId="2" borderId="9" xfId="1" applyFont="1" applyFill="1" applyBorder="1" applyAlignment="1"/>
    <xf numFmtId="0" fontId="4" fillId="2" borderId="24" xfId="1" applyFont="1" applyFill="1" applyBorder="1" applyAlignment="1">
      <alignment horizontal="left" vertical="top" wrapText="1" indent="1"/>
    </xf>
    <xf numFmtId="0" fontId="4" fillId="5" borderId="12" xfId="1" applyFont="1" applyFill="1" applyBorder="1" applyAlignment="1">
      <alignment vertical="center"/>
    </xf>
    <xf numFmtId="164" fontId="3" fillId="3" borderId="12" xfId="1" applyNumberFormat="1" applyFont="1" applyFill="1" applyBorder="1" applyAlignment="1">
      <alignment horizontal="center" vertical="center"/>
    </xf>
    <xf numFmtId="164" fontId="3" fillId="4" borderId="9" xfId="1" applyNumberFormat="1" applyFont="1" applyFill="1" applyBorder="1" applyAlignment="1">
      <alignment horizontal="center" vertical="center"/>
    </xf>
    <xf numFmtId="164" fontId="3" fillId="3" borderId="9" xfId="1" applyNumberFormat="1" applyFont="1" applyFill="1" applyBorder="1" applyAlignment="1">
      <alignment horizontal="center" vertical="center"/>
    </xf>
    <xf numFmtId="1" fontId="4" fillId="4" borderId="0" xfId="1" applyNumberFormat="1" applyFont="1" applyFill="1" applyBorder="1" applyAlignment="1">
      <alignment horizontal="center" vertical="center"/>
    </xf>
    <xf numFmtId="1" fontId="4" fillId="4" borderId="1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1" fontId="4" fillId="4" borderId="3" xfId="1" applyNumberFormat="1" applyFont="1" applyFill="1" applyBorder="1" applyAlignment="1">
      <alignment horizontal="center" vertical="center"/>
    </xf>
    <xf numFmtId="1" fontId="4" fillId="4" borderId="19" xfId="1" applyNumberFormat="1" applyFont="1" applyFill="1" applyBorder="1" applyAlignment="1">
      <alignment horizontal="center" vertical="center"/>
    </xf>
    <xf numFmtId="164" fontId="4" fillId="4" borderId="3" xfId="1" applyNumberFormat="1" applyFont="1" applyFill="1" applyBorder="1" applyAlignment="1">
      <alignment horizontal="center" vertical="center"/>
    </xf>
    <xf numFmtId="164" fontId="4" fillId="4" borderId="11" xfId="1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 applyProtection="1">
      <alignment horizontal="left" wrapText="1"/>
    </xf>
    <xf numFmtId="0" fontId="4" fillId="5" borderId="9" xfId="0" applyFont="1" applyFill="1" applyBorder="1" applyAlignment="1" applyProtection="1">
      <alignment horizontal="left" wrapText="1"/>
    </xf>
    <xf numFmtId="49" fontId="5" fillId="2" borderId="0" xfId="0" applyNumberFormat="1" applyFont="1" applyFill="1" applyBorder="1" applyAlignment="1" applyProtection="1">
      <alignment horizontal="center"/>
    </xf>
    <xf numFmtId="49" fontId="5" fillId="2" borderId="9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1" fontId="4" fillId="2" borderId="21" xfId="1" applyNumberFormat="1" applyFont="1" applyFill="1" applyBorder="1" applyAlignment="1">
      <alignment horizontal="center" vertical="center"/>
    </xf>
    <xf numFmtId="1" fontId="4" fillId="2" borderId="2" xfId="1" applyNumberFormat="1" applyFont="1" applyFill="1" applyBorder="1" applyAlignment="1">
      <alignment horizontal="center" vertical="center"/>
    </xf>
    <xf numFmtId="1" fontId="4" fillId="2" borderId="22" xfId="1" applyNumberFormat="1" applyFont="1" applyFill="1" applyBorder="1" applyAlignment="1">
      <alignment horizontal="center" vertical="center"/>
    </xf>
    <xf numFmtId="1" fontId="4" fillId="2" borderId="26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Normal 3" xfId="3"/>
    <cellStyle name="Normal_summary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syncVertical="1" syncRef="A1" transitionEvaluation="1">
    <pageSetUpPr fitToPage="1"/>
  </sheetPr>
  <dimension ref="A1:AB46"/>
  <sheetViews>
    <sheetView tabSelected="1" view="pageBreakPreview" zoomScaleSheetLayoutView="100" workbookViewId="0">
      <selection activeCell="O16" sqref="O16"/>
    </sheetView>
  </sheetViews>
  <sheetFormatPr defaultRowHeight="12.75"/>
  <cols>
    <col min="1" max="1" width="13.125" style="1" customWidth="1"/>
    <col min="2" max="2" width="10.125" style="1" customWidth="1"/>
    <col min="3" max="6" width="9.375" style="1" customWidth="1"/>
    <col min="7" max="9" width="10.125" style="1" customWidth="1"/>
    <col min="10" max="11" width="8" style="1" customWidth="1"/>
    <col min="12" max="13" width="8.125" style="1" customWidth="1"/>
    <col min="14" max="14" width="13.375" style="1" customWidth="1"/>
    <col min="15" max="15" width="9.625" style="1" customWidth="1"/>
    <col min="16" max="18" width="8.625" style="1" customWidth="1"/>
    <col min="19" max="20" width="10.75" style="1" customWidth="1"/>
    <col min="21" max="22" width="11.625" style="1" customWidth="1"/>
    <col min="23" max="23" width="8" style="1" customWidth="1"/>
    <col min="24" max="24" width="6.625" style="1" customWidth="1"/>
    <col min="25" max="25" width="6.375" style="1" customWidth="1"/>
    <col min="26" max="27" width="10.625" style="1" customWidth="1"/>
    <col min="28" max="31" width="6.625" style="1" customWidth="1"/>
    <col min="32" max="39" width="9.625" style="1"/>
    <col min="40" max="40" width="50.625" style="1" customWidth="1"/>
    <col min="41" max="41" width="9.625" style="1"/>
    <col min="42" max="42" width="50.625" style="1" customWidth="1"/>
    <col min="43" max="16384" width="9" style="1"/>
  </cols>
  <sheetData>
    <row r="1" spans="1:28">
      <c r="A1" s="7"/>
      <c r="B1" s="8"/>
      <c r="C1" s="8"/>
      <c r="D1" s="8"/>
      <c r="E1" s="8"/>
      <c r="F1" s="9"/>
      <c r="G1" s="9"/>
      <c r="H1" s="9"/>
      <c r="I1" s="9"/>
      <c r="J1" s="9"/>
      <c r="K1" s="9"/>
      <c r="L1" s="9"/>
      <c r="M1" s="69"/>
      <c r="Z1" s="13"/>
      <c r="AA1" s="2"/>
      <c r="AB1" s="2"/>
    </row>
    <row r="2" spans="1:28" ht="15.75">
      <c r="A2" s="25"/>
      <c r="B2" s="91" t="s">
        <v>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Z2" s="13"/>
      <c r="AA2" s="2"/>
      <c r="AB2" s="2"/>
    </row>
    <row r="3" spans="1:28" ht="15.7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70"/>
      <c r="O3" s="41"/>
      <c r="P3" s="38"/>
      <c r="Q3" s="38"/>
      <c r="R3" s="38"/>
      <c r="Z3" s="13"/>
      <c r="AA3" s="2"/>
      <c r="AB3" s="2"/>
    </row>
    <row r="4" spans="1:28" ht="15.75">
      <c r="A4" s="26"/>
      <c r="B4" s="93" t="s">
        <v>23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4"/>
      <c r="O4" s="37"/>
      <c r="P4" s="38"/>
      <c r="Q4" s="38"/>
      <c r="R4" s="38"/>
      <c r="Z4" s="13"/>
      <c r="AA4" s="2"/>
      <c r="AB4" s="2"/>
    </row>
    <row r="5" spans="1:28" ht="15.75">
      <c r="A5" s="56"/>
      <c r="B5" s="36"/>
      <c r="C5" s="36"/>
      <c r="D5" s="36"/>
      <c r="E5" s="36"/>
      <c r="F5" s="36"/>
      <c r="G5" s="57" t="s">
        <v>28</v>
      </c>
      <c r="H5" s="36"/>
      <c r="I5" s="36"/>
      <c r="J5" s="36"/>
      <c r="K5" s="36"/>
      <c r="L5" s="36"/>
      <c r="M5" s="71"/>
      <c r="N5" s="27"/>
      <c r="O5" s="41"/>
      <c r="P5" s="39"/>
      <c r="Q5" s="39"/>
      <c r="R5" s="40"/>
      <c r="Z5" s="16"/>
    </row>
    <row r="6" spans="1:28" ht="13.5">
      <c r="A6" s="54"/>
      <c r="B6" s="55"/>
      <c r="C6" s="55"/>
      <c r="D6" s="55"/>
      <c r="E6" s="55"/>
      <c r="F6" s="55"/>
      <c r="G6" s="55"/>
      <c r="H6" s="55"/>
      <c r="I6" s="55"/>
      <c r="J6" s="55"/>
      <c r="K6" s="22"/>
      <c r="L6" s="22"/>
      <c r="M6" s="71"/>
      <c r="N6" s="27"/>
      <c r="O6" s="41"/>
      <c r="P6" s="39"/>
      <c r="Q6" s="39"/>
      <c r="R6" s="40"/>
      <c r="Z6" s="16"/>
    </row>
    <row r="7" spans="1:28" ht="13.5">
      <c r="A7" s="72" t="s">
        <v>2</v>
      </c>
      <c r="B7" s="95" t="s">
        <v>29</v>
      </c>
      <c r="C7" s="96"/>
      <c r="D7" s="96"/>
      <c r="E7" s="97"/>
      <c r="F7" s="95" t="s">
        <v>30</v>
      </c>
      <c r="G7" s="96"/>
      <c r="H7" s="96"/>
      <c r="I7" s="97"/>
      <c r="J7" s="95" t="s">
        <v>31</v>
      </c>
      <c r="K7" s="96"/>
      <c r="L7" s="96"/>
      <c r="M7" s="98"/>
      <c r="N7" s="27"/>
      <c r="O7" s="41"/>
      <c r="P7" s="39"/>
      <c r="Q7" s="39"/>
      <c r="R7" s="40"/>
      <c r="Z7" s="16"/>
    </row>
    <row r="8" spans="1:28" ht="13.5">
      <c r="A8" s="23"/>
      <c r="B8" s="58" t="s">
        <v>21</v>
      </c>
      <c r="C8" s="58" t="s">
        <v>22</v>
      </c>
      <c r="D8" s="58" t="s">
        <v>24</v>
      </c>
      <c r="E8" s="58" t="s">
        <v>26</v>
      </c>
      <c r="F8" s="58" t="s">
        <v>21</v>
      </c>
      <c r="G8" s="58" t="s">
        <v>22</v>
      </c>
      <c r="H8" s="58" t="s">
        <v>24</v>
      </c>
      <c r="I8" s="58" t="s">
        <v>26</v>
      </c>
      <c r="J8" s="58" t="s">
        <v>21</v>
      </c>
      <c r="K8" s="58" t="s">
        <v>22</v>
      </c>
      <c r="L8" s="58" t="s">
        <v>24</v>
      </c>
      <c r="M8" s="73" t="s">
        <v>26</v>
      </c>
      <c r="N8" s="27"/>
      <c r="O8" s="41"/>
      <c r="P8" s="39"/>
      <c r="Q8" s="39"/>
      <c r="R8" s="40"/>
      <c r="Z8" s="24"/>
    </row>
    <row r="9" spans="1:28" ht="13.5">
      <c r="A9" s="18">
        <v>1</v>
      </c>
      <c r="B9" s="58">
        <v>2</v>
      </c>
      <c r="C9" s="58">
        <v>3</v>
      </c>
      <c r="D9" s="58">
        <v>4</v>
      </c>
      <c r="E9" s="58">
        <v>6</v>
      </c>
      <c r="F9" s="60">
        <v>7</v>
      </c>
      <c r="G9" s="58">
        <v>8.3000000000000007</v>
      </c>
      <c r="H9" s="58">
        <v>9.6</v>
      </c>
      <c r="I9" s="58">
        <v>10.9</v>
      </c>
      <c r="J9" s="58">
        <v>12.2</v>
      </c>
      <c r="K9" s="58">
        <v>13.5</v>
      </c>
      <c r="L9" s="58">
        <v>14.8</v>
      </c>
      <c r="M9" s="73">
        <v>16.100000000000001</v>
      </c>
      <c r="N9" s="27"/>
      <c r="O9" s="41"/>
      <c r="P9" s="39"/>
      <c r="Q9" s="39"/>
      <c r="R9" s="40"/>
      <c r="Z9" s="12"/>
    </row>
    <row r="10" spans="1:28" s="29" customFormat="1" ht="13.5">
      <c r="A10" s="66" t="s">
        <v>3</v>
      </c>
      <c r="B10" s="3">
        <v>11057621</v>
      </c>
      <c r="C10" s="3">
        <v>11402073</v>
      </c>
      <c r="D10" s="3" t="s">
        <v>20</v>
      </c>
      <c r="E10" s="61">
        <v>11834450</v>
      </c>
      <c r="F10" s="3">
        <v>109615629</v>
      </c>
      <c r="G10" s="3">
        <v>122184944</v>
      </c>
      <c r="H10" s="3" t="s">
        <v>20</v>
      </c>
      <c r="I10" s="63">
        <v>137066750</v>
      </c>
      <c r="J10" s="4">
        <v>9.9</v>
      </c>
      <c r="K10" s="4">
        <v>10.7</v>
      </c>
      <c r="L10" s="4" t="s">
        <v>20</v>
      </c>
      <c r="M10" s="78">
        <v>11.6</v>
      </c>
      <c r="N10" s="27"/>
      <c r="O10" s="41"/>
      <c r="P10" s="39"/>
      <c r="Q10" s="39"/>
      <c r="R10" s="40"/>
      <c r="Z10" s="28"/>
    </row>
    <row r="11" spans="1:28" s="29" customFormat="1" ht="13.5">
      <c r="A11" s="67" t="s">
        <v>32</v>
      </c>
      <c r="B11" s="5">
        <v>6329200</v>
      </c>
      <c r="C11" s="5">
        <v>6383000</v>
      </c>
      <c r="D11" s="5" t="s">
        <v>20</v>
      </c>
      <c r="E11" s="62">
        <v>6982015</v>
      </c>
      <c r="F11" s="5">
        <v>71515500</v>
      </c>
      <c r="G11" s="5">
        <v>74878000</v>
      </c>
      <c r="H11" s="5" t="s">
        <v>20</v>
      </c>
      <c r="I11" s="62">
        <v>81285334</v>
      </c>
      <c r="J11" s="6">
        <v>11.3</v>
      </c>
      <c r="K11" s="6">
        <v>11.7</v>
      </c>
      <c r="L11" s="6" t="s">
        <v>20</v>
      </c>
      <c r="M11" s="79">
        <v>11.6</v>
      </c>
      <c r="N11" s="27"/>
      <c r="O11" s="41"/>
      <c r="P11" s="39"/>
      <c r="Q11" s="39"/>
      <c r="R11" s="40"/>
      <c r="Z11" s="28"/>
    </row>
    <row r="12" spans="1:28" s="29" customFormat="1">
      <c r="A12" s="67" t="s">
        <v>4</v>
      </c>
      <c r="B12" s="3">
        <v>2449758</v>
      </c>
      <c r="C12" s="3">
        <v>2441430</v>
      </c>
      <c r="D12" s="3" t="s">
        <v>20</v>
      </c>
      <c r="E12" s="61">
        <v>2325385</v>
      </c>
      <c r="F12" s="3">
        <v>38683456</v>
      </c>
      <c r="G12" s="3">
        <v>39286781</v>
      </c>
      <c r="H12" s="3" t="s">
        <v>20</v>
      </c>
      <c r="I12" s="61">
        <v>38368678</v>
      </c>
      <c r="J12" s="4">
        <v>15.8</v>
      </c>
      <c r="K12" s="4">
        <v>16.100000000000001</v>
      </c>
      <c r="L12" s="4" t="s">
        <v>20</v>
      </c>
      <c r="M12" s="80">
        <v>16.5</v>
      </c>
      <c r="N12" s="27"/>
      <c r="Z12" s="28"/>
    </row>
    <row r="13" spans="1:28" s="29" customFormat="1" ht="13.5">
      <c r="A13" s="67" t="s">
        <v>5</v>
      </c>
      <c r="B13" s="5">
        <v>1159589</v>
      </c>
      <c r="C13" s="5">
        <v>1145475</v>
      </c>
      <c r="D13" s="5" t="s">
        <v>20</v>
      </c>
      <c r="E13" s="62">
        <v>1137779</v>
      </c>
      <c r="F13" s="5">
        <v>27762483</v>
      </c>
      <c r="G13" s="5">
        <v>25383917</v>
      </c>
      <c r="H13" s="5" t="s">
        <v>20</v>
      </c>
      <c r="I13" s="62">
        <v>26548859</v>
      </c>
      <c r="J13" s="6">
        <v>23.9</v>
      </c>
      <c r="K13" s="6">
        <v>22.2</v>
      </c>
      <c r="L13" s="6" t="s">
        <v>20</v>
      </c>
      <c r="M13" s="79">
        <v>23.3</v>
      </c>
      <c r="N13" s="27"/>
      <c r="O13" s="41"/>
      <c r="P13" s="39"/>
      <c r="Q13" s="39"/>
      <c r="R13" s="40"/>
      <c r="Z13" s="28"/>
    </row>
    <row r="14" spans="1:28" s="29" customFormat="1" ht="13.5">
      <c r="A14" s="67" t="s">
        <v>6</v>
      </c>
      <c r="B14" s="3">
        <v>1267386</v>
      </c>
      <c r="C14" s="3">
        <v>1277347</v>
      </c>
      <c r="D14" s="3" t="s">
        <v>20</v>
      </c>
      <c r="E14" s="61">
        <v>1125593</v>
      </c>
      <c r="F14" s="3">
        <v>17646110</v>
      </c>
      <c r="G14" s="3">
        <v>16907895</v>
      </c>
      <c r="H14" s="3" t="s">
        <v>20</v>
      </c>
      <c r="I14" s="61">
        <v>13889219</v>
      </c>
      <c r="J14" s="4">
        <v>13.9</v>
      </c>
      <c r="K14" s="4">
        <v>13.2</v>
      </c>
      <c r="L14" s="4" t="s">
        <v>20</v>
      </c>
      <c r="M14" s="80">
        <v>12.3</v>
      </c>
      <c r="N14" s="27"/>
      <c r="O14" s="41"/>
      <c r="P14" s="39"/>
      <c r="Q14" s="39"/>
      <c r="R14" s="40"/>
      <c r="Z14" s="30"/>
    </row>
    <row r="15" spans="1:28" s="29" customFormat="1" ht="13.5">
      <c r="A15" s="67" t="s">
        <v>9</v>
      </c>
      <c r="B15" s="5">
        <v>1743165</v>
      </c>
      <c r="C15" s="5">
        <v>1562160</v>
      </c>
      <c r="D15" s="5" t="s">
        <v>20</v>
      </c>
      <c r="E15" s="62">
        <v>1539100</v>
      </c>
      <c r="F15" s="5">
        <v>16277697</v>
      </c>
      <c r="G15" s="5">
        <v>15184420</v>
      </c>
      <c r="H15" s="5" t="s">
        <v>20</v>
      </c>
      <c r="I15" s="62">
        <v>13996447</v>
      </c>
      <c r="J15" s="6">
        <v>9.3000000000000007</v>
      </c>
      <c r="K15" s="6">
        <v>9.6999999999999993</v>
      </c>
      <c r="L15" s="6" t="s">
        <v>20</v>
      </c>
      <c r="M15" s="79">
        <v>9.1</v>
      </c>
      <c r="N15" s="33"/>
      <c r="O15" s="41"/>
      <c r="P15" s="39"/>
      <c r="Q15" s="39"/>
      <c r="R15" s="40"/>
      <c r="Z15" s="28"/>
    </row>
    <row r="16" spans="1:28" s="29" customFormat="1" ht="15">
      <c r="A16" s="67" t="s">
        <v>7</v>
      </c>
      <c r="B16" s="3">
        <v>1201897</v>
      </c>
      <c r="C16" s="3">
        <v>1212387</v>
      </c>
      <c r="D16" s="3" t="s">
        <v>20</v>
      </c>
      <c r="E16" s="61">
        <v>1256730</v>
      </c>
      <c r="F16" s="3">
        <v>16122211</v>
      </c>
      <c r="G16" s="3">
        <v>15255598</v>
      </c>
      <c r="H16" s="3" t="s">
        <v>20</v>
      </c>
      <c r="I16" s="61">
        <v>15917806</v>
      </c>
      <c r="J16" s="4">
        <v>13.4</v>
      </c>
      <c r="K16" s="4">
        <v>12.6</v>
      </c>
      <c r="L16" s="4" t="s">
        <v>20</v>
      </c>
      <c r="M16" s="80">
        <v>12.7</v>
      </c>
      <c r="O16" s="41"/>
      <c r="P16" s="37"/>
      <c r="Q16" s="37"/>
      <c r="R16" s="37"/>
      <c r="Z16" s="28"/>
    </row>
    <row r="17" spans="1:26" s="29" customFormat="1">
      <c r="A17" s="67" t="s">
        <v>8</v>
      </c>
      <c r="B17" s="5">
        <v>721258</v>
      </c>
      <c r="C17" s="5">
        <v>662800</v>
      </c>
      <c r="D17" s="5" t="s">
        <v>20</v>
      </c>
      <c r="E17" s="62">
        <v>796530</v>
      </c>
      <c r="F17" s="5">
        <v>16028273</v>
      </c>
      <c r="G17" s="5">
        <v>14867762</v>
      </c>
      <c r="H17" s="5" t="s">
        <v>20</v>
      </c>
      <c r="I17" s="62">
        <v>17744411</v>
      </c>
      <c r="J17" s="6">
        <v>22.2</v>
      </c>
      <c r="K17" s="6">
        <v>22.4</v>
      </c>
      <c r="L17" s="6" t="s">
        <v>20</v>
      </c>
      <c r="M17" s="79">
        <v>22.3</v>
      </c>
      <c r="Z17" s="28"/>
    </row>
    <row r="18" spans="1:26" s="29" customFormat="1" ht="15">
      <c r="A18" s="67" t="s">
        <v>10</v>
      </c>
      <c r="B18" s="3">
        <v>1123530</v>
      </c>
      <c r="C18" s="3">
        <v>1155871</v>
      </c>
      <c r="D18" s="3" t="s">
        <v>20</v>
      </c>
      <c r="E18" s="61">
        <v>1240370</v>
      </c>
      <c r="F18" s="3">
        <v>15620664</v>
      </c>
      <c r="G18" s="3">
        <v>16181731</v>
      </c>
      <c r="H18" s="3" t="s">
        <v>20</v>
      </c>
      <c r="I18" s="61">
        <v>16370976</v>
      </c>
      <c r="J18" s="4">
        <v>13.9</v>
      </c>
      <c r="K18" s="4">
        <v>14</v>
      </c>
      <c r="L18" s="4" t="s">
        <v>20</v>
      </c>
      <c r="M18" s="80">
        <v>13.2</v>
      </c>
      <c r="O18" s="42"/>
      <c r="P18" s="37"/>
      <c r="Q18" s="37"/>
      <c r="R18" s="37"/>
      <c r="Z18" s="28"/>
    </row>
    <row r="19" spans="1:26" s="29" customFormat="1" ht="15">
      <c r="A19" s="67" t="s">
        <v>18</v>
      </c>
      <c r="B19" s="5">
        <v>1036528</v>
      </c>
      <c r="C19" s="5">
        <v>1092623</v>
      </c>
      <c r="D19" s="5" t="s">
        <v>20</v>
      </c>
      <c r="E19" s="62">
        <v>1102662</v>
      </c>
      <c r="F19" s="5">
        <v>12829520</v>
      </c>
      <c r="G19" s="5">
        <v>13945604</v>
      </c>
      <c r="H19" s="5" t="s">
        <v>20</v>
      </c>
      <c r="I19" s="62">
        <v>14974561</v>
      </c>
      <c r="J19" s="6">
        <v>12.4</v>
      </c>
      <c r="K19" s="6">
        <v>12.8</v>
      </c>
      <c r="L19" s="6" t="s">
        <v>20</v>
      </c>
      <c r="M19" s="79">
        <v>13.6</v>
      </c>
      <c r="O19" s="43"/>
      <c r="P19" s="37"/>
      <c r="Q19" s="37"/>
      <c r="R19" s="37"/>
      <c r="Z19" s="31"/>
    </row>
    <row r="20" spans="1:26" s="29" customFormat="1">
      <c r="A20" s="67" t="s">
        <v>1</v>
      </c>
      <c r="B20" s="3">
        <v>275072</v>
      </c>
      <c r="C20" s="3">
        <v>26751915</v>
      </c>
      <c r="D20" s="3" t="s">
        <v>20</v>
      </c>
      <c r="E20" s="61">
        <v>27924521</v>
      </c>
      <c r="F20" s="3">
        <v>242131161</v>
      </c>
      <c r="G20" s="3">
        <v>245223757</v>
      </c>
      <c r="H20" s="3" t="s">
        <v>20</v>
      </c>
      <c r="I20" s="61">
        <v>270594597</v>
      </c>
      <c r="J20" s="4">
        <v>8.8000000000000007</v>
      </c>
      <c r="K20" s="4">
        <v>9.1999999999999993</v>
      </c>
      <c r="L20" s="4" t="s">
        <v>20</v>
      </c>
      <c r="M20" s="80">
        <v>9.6999999999999993</v>
      </c>
      <c r="Z20" s="28"/>
    </row>
    <row r="21" spans="1:26" s="29" customFormat="1">
      <c r="A21" s="68" t="s">
        <v>19</v>
      </c>
      <c r="B21" s="85">
        <v>55011784</v>
      </c>
      <c r="C21" s="85">
        <f>SUM(C10:C20)</f>
        <v>55087081</v>
      </c>
      <c r="D21" s="85" t="s">
        <v>20</v>
      </c>
      <c r="E21" s="86">
        <v>57265135</v>
      </c>
      <c r="F21" s="85">
        <v>579926404</v>
      </c>
      <c r="G21" s="85">
        <f>SUM(G10:G20)</f>
        <v>599300409</v>
      </c>
      <c r="H21" s="85" t="s">
        <v>20</v>
      </c>
      <c r="I21" s="86">
        <v>646757638</v>
      </c>
      <c r="J21" s="87">
        <v>10.5</v>
      </c>
      <c r="K21" s="87">
        <v>10.9</v>
      </c>
      <c r="L21" s="87" t="s">
        <v>20</v>
      </c>
      <c r="M21" s="88">
        <v>11.3</v>
      </c>
      <c r="Z21" s="34"/>
    </row>
    <row r="22" spans="1:26">
      <c r="A22" s="10"/>
      <c r="B22" s="11"/>
      <c r="C22" s="11"/>
      <c r="D22" s="11"/>
      <c r="E22" s="11"/>
      <c r="F22" s="12"/>
      <c r="G22" s="12"/>
      <c r="H22" s="12"/>
      <c r="I22" s="12"/>
      <c r="J22" s="12"/>
      <c r="K22" s="12"/>
      <c r="L22" s="12"/>
      <c r="M22" s="74"/>
    </row>
    <row r="23" spans="1:26" ht="15.75">
      <c r="A23" s="25"/>
      <c r="B23" s="91" t="s">
        <v>0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2"/>
    </row>
    <row r="24" spans="1:26" ht="15.75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70"/>
    </row>
    <row r="25" spans="1:26" ht="15.75">
      <c r="A25" s="26"/>
      <c r="B25" s="93" t="s">
        <v>23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4"/>
      <c r="O25" s="49"/>
      <c r="P25" s="44"/>
      <c r="Q25" s="44"/>
      <c r="R25" s="44"/>
    </row>
    <row r="26" spans="1:26" ht="15.75">
      <c r="A26" s="56"/>
      <c r="B26" s="36"/>
      <c r="C26" s="36"/>
      <c r="D26" s="36"/>
      <c r="E26" s="36"/>
      <c r="F26" s="36"/>
      <c r="G26" s="57" t="s">
        <v>27</v>
      </c>
      <c r="H26" s="36"/>
      <c r="I26" s="36"/>
      <c r="J26" s="36"/>
      <c r="K26" s="36"/>
      <c r="L26" s="36"/>
      <c r="M26" s="75"/>
    </row>
    <row r="27" spans="1:26" ht="13.5">
      <c r="A27" s="56"/>
      <c r="B27" s="36"/>
      <c r="C27" s="36"/>
      <c r="D27" s="36"/>
      <c r="E27" s="36"/>
      <c r="F27" s="36"/>
      <c r="G27" s="36"/>
      <c r="H27" s="36"/>
      <c r="I27" s="36"/>
      <c r="J27" s="36"/>
      <c r="K27" s="16"/>
      <c r="L27" s="16"/>
      <c r="M27" s="17"/>
      <c r="O27" s="50"/>
      <c r="P27" s="45"/>
      <c r="Q27" s="45"/>
      <c r="R27" s="45"/>
    </row>
    <row r="28" spans="1:26" ht="15">
      <c r="A28" s="72" t="s">
        <v>2</v>
      </c>
      <c r="B28" s="95" t="s">
        <v>29</v>
      </c>
      <c r="C28" s="96"/>
      <c r="D28" s="96"/>
      <c r="E28" s="97"/>
      <c r="F28" s="95" t="s">
        <v>30</v>
      </c>
      <c r="G28" s="96"/>
      <c r="H28" s="96"/>
      <c r="I28" s="97"/>
      <c r="J28" s="95" t="s">
        <v>31</v>
      </c>
      <c r="K28" s="96"/>
      <c r="L28" s="96"/>
      <c r="M28" s="98"/>
      <c r="O28" s="44"/>
      <c r="P28" s="45"/>
      <c r="Q28" s="45"/>
      <c r="R28" s="45"/>
    </row>
    <row r="29" spans="1:26" ht="13.5">
      <c r="A29" s="23"/>
      <c r="B29" s="58" t="s">
        <v>21</v>
      </c>
      <c r="C29" s="58" t="s">
        <v>22</v>
      </c>
      <c r="D29" s="58" t="s">
        <v>24</v>
      </c>
      <c r="E29" s="58" t="s">
        <v>26</v>
      </c>
      <c r="F29" s="58" t="s">
        <v>21</v>
      </c>
      <c r="G29" s="58" t="s">
        <v>22</v>
      </c>
      <c r="H29" s="58" t="s">
        <v>24</v>
      </c>
      <c r="I29" s="58" t="s">
        <v>26</v>
      </c>
      <c r="J29" s="58" t="s">
        <v>21</v>
      </c>
      <c r="K29" s="58" t="s">
        <v>22</v>
      </c>
      <c r="L29" s="59" t="s">
        <v>24</v>
      </c>
      <c r="M29" s="73" t="s">
        <v>26</v>
      </c>
      <c r="N29" s="27"/>
      <c r="O29" s="50"/>
      <c r="P29" s="46"/>
      <c r="Q29" s="46"/>
      <c r="R29" s="47"/>
    </row>
    <row r="30" spans="1:26" ht="13.5">
      <c r="A30" s="18">
        <v>1</v>
      </c>
      <c r="B30" s="58">
        <v>2</v>
      </c>
      <c r="C30" s="58">
        <v>3</v>
      </c>
      <c r="D30" s="58">
        <v>4</v>
      </c>
      <c r="E30" s="58">
        <v>6</v>
      </c>
      <c r="F30" s="58">
        <v>7</v>
      </c>
      <c r="G30" s="58">
        <v>8.3000000000000007</v>
      </c>
      <c r="H30" s="58">
        <v>9.6</v>
      </c>
      <c r="I30" s="58">
        <v>10.9</v>
      </c>
      <c r="J30" s="58">
        <v>12.2</v>
      </c>
      <c r="K30" s="58">
        <v>13.5</v>
      </c>
      <c r="L30" s="58">
        <v>14.8</v>
      </c>
      <c r="M30" s="73">
        <v>16.100000000000001</v>
      </c>
      <c r="N30" s="27"/>
      <c r="O30" s="50"/>
      <c r="P30" s="46"/>
      <c r="Q30" s="46"/>
      <c r="R30" s="47"/>
    </row>
    <row r="31" spans="1:26" ht="13.5">
      <c r="A31" s="66" t="s">
        <v>17</v>
      </c>
      <c r="B31" s="3">
        <v>24080078</v>
      </c>
      <c r="C31" s="3">
        <v>21047200</v>
      </c>
      <c r="D31" s="3">
        <v>24279545</v>
      </c>
      <c r="E31" s="63">
        <v>24560900</v>
      </c>
      <c r="F31" s="3">
        <v>457830386</v>
      </c>
      <c r="G31" s="3">
        <v>473062941</v>
      </c>
      <c r="H31" s="3">
        <v>561744784</v>
      </c>
      <c r="I31" s="63">
        <v>573935000</v>
      </c>
      <c r="J31" s="4">
        <f>F31/B31</f>
        <v>19.012828197649526</v>
      </c>
      <c r="K31" s="4">
        <v>22.5</v>
      </c>
      <c r="L31" s="4">
        <v>23.1</v>
      </c>
      <c r="M31" s="78">
        <v>23.4</v>
      </c>
      <c r="N31" s="27"/>
      <c r="O31" s="50"/>
      <c r="P31" s="46"/>
      <c r="Q31" s="46"/>
      <c r="R31" s="48"/>
    </row>
    <row r="32" spans="1:26" ht="13.5">
      <c r="A32" s="67" t="s">
        <v>32</v>
      </c>
      <c r="B32" s="5">
        <v>7984800</v>
      </c>
      <c r="C32" s="5">
        <v>8495000</v>
      </c>
      <c r="D32" s="5">
        <v>8989541</v>
      </c>
      <c r="E32" s="62">
        <v>9205186</v>
      </c>
      <c r="F32" s="5">
        <v>133737600</v>
      </c>
      <c r="G32" s="5">
        <v>146554000</v>
      </c>
      <c r="H32" s="5">
        <v>156325481</v>
      </c>
      <c r="I32" s="62">
        <v>162186567</v>
      </c>
      <c r="J32" s="6">
        <f t="shared" ref="J32:J40" si="0">F32/B32</f>
        <v>16.749023143973549</v>
      </c>
      <c r="K32" s="6">
        <v>17.3</v>
      </c>
      <c r="L32" s="6">
        <v>17.399999999999999</v>
      </c>
      <c r="M32" s="79">
        <v>17.600000000000001</v>
      </c>
      <c r="N32" s="27"/>
      <c r="O32" s="50"/>
      <c r="P32" s="46"/>
      <c r="Q32" s="46"/>
      <c r="R32" s="47"/>
    </row>
    <row r="33" spans="1:18" ht="13.5">
      <c r="A33" s="67" t="s">
        <v>12</v>
      </c>
      <c r="B33" s="3">
        <v>1158911</v>
      </c>
      <c r="C33" s="3">
        <v>1123800</v>
      </c>
      <c r="D33" s="3">
        <v>1076302</v>
      </c>
      <c r="E33" s="61">
        <v>1104640</v>
      </c>
      <c r="F33" s="3">
        <v>37252110</v>
      </c>
      <c r="G33" s="3">
        <v>35293556</v>
      </c>
      <c r="H33" s="3">
        <v>34670383</v>
      </c>
      <c r="I33" s="61">
        <v>35947720</v>
      </c>
      <c r="J33" s="4">
        <f t="shared" si="0"/>
        <v>32.144064557157542</v>
      </c>
      <c r="K33" s="4">
        <v>31.4</v>
      </c>
      <c r="L33" s="4">
        <v>32.200000000000003</v>
      </c>
      <c r="M33" s="80">
        <v>32.5</v>
      </c>
      <c r="N33" s="27"/>
      <c r="O33" s="50"/>
      <c r="P33" s="46"/>
      <c r="Q33" s="46"/>
      <c r="R33" s="47"/>
    </row>
    <row r="34" spans="1:18" ht="13.5">
      <c r="A34" s="67" t="s">
        <v>13</v>
      </c>
      <c r="B34" s="5">
        <v>1106103</v>
      </c>
      <c r="C34" s="5">
        <v>1089805</v>
      </c>
      <c r="D34" s="5">
        <v>1025591</v>
      </c>
      <c r="E34" s="62">
        <v>1111702</v>
      </c>
      <c r="F34" s="5">
        <v>27163932</v>
      </c>
      <c r="G34" s="5">
        <v>25831193</v>
      </c>
      <c r="H34" s="5">
        <v>27406622</v>
      </c>
      <c r="I34" s="62">
        <v>27818918</v>
      </c>
      <c r="J34" s="6">
        <f t="shared" si="0"/>
        <v>24.558230110577405</v>
      </c>
      <c r="K34" s="6">
        <v>23.7</v>
      </c>
      <c r="L34" s="6">
        <v>26.7</v>
      </c>
      <c r="M34" s="79">
        <v>25</v>
      </c>
      <c r="N34" s="27"/>
      <c r="O34" s="50"/>
      <c r="P34" s="46"/>
      <c r="Q34" s="46"/>
      <c r="R34" s="47"/>
    </row>
    <row r="35" spans="1:18" ht="13.5">
      <c r="A35" s="67" t="s">
        <v>11</v>
      </c>
      <c r="B35" s="3">
        <v>592757</v>
      </c>
      <c r="C35" s="3">
        <v>711857</v>
      </c>
      <c r="D35" s="3">
        <v>960412</v>
      </c>
      <c r="E35" s="61">
        <v>876830</v>
      </c>
      <c r="F35" s="3">
        <v>14974532</v>
      </c>
      <c r="G35" s="3">
        <v>18678490</v>
      </c>
      <c r="H35" s="3">
        <v>25961062</v>
      </c>
      <c r="I35" s="61">
        <v>23485675</v>
      </c>
      <c r="J35" s="4">
        <f t="shared" si="0"/>
        <v>25.262513981277319</v>
      </c>
      <c r="K35" s="4">
        <v>26.2</v>
      </c>
      <c r="L35" s="4">
        <v>27</v>
      </c>
      <c r="M35" s="80">
        <v>26.8</v>
      </c>
      <c r="N35" s="27"/>
      <c r="O35" s="50"/>
      <c r="P35" s="46"/>
      <c r="Q35" s="46"/>
      <c r="R35" s="47"/>
    </row>
    <row r="36" spans="1:18" ht="13.5">
      <c r="A36" s="67" t="s">
        <v>6</v>
      </c>
      <c r="B36" s="5">
        <v>523843</v>
      </c>
      <c r="C36" s="5">
        <v>536799</v>
      </c>
      <c r="D36" s="5">
        <v>474256</v>
      </c>
      <c r="E36" s="62">
        <v>450186</v>
      </c>
      <c r="F36" s="5">
        <v>13696421</v>
      </c>
      <c r="G36" s="5">
        <v>13499277</v>
      </c>
      <c r="H36" s="5">
        <v>13287938</v>
      </c>
      <c r="I36" s="62">
        <v>12297645</v>
      </c>
      <c r="J36" s="6">
        <f>F36/B36</f>
        <v>26.146041848416417</v>
      </c>
      <c r="K36" s="6">
        <v>25.1</v>
      </c>
      <c r="L36" s="6">
        <v>28</v>
      </c>
      <c r="M36" s="79">
        <v>27.3</v>
      </c>
      <c r="N36" s="27"/>
      <c r="O36" s="50"/>
      <c r="P36" s="46"/>
      <c r="Q36" s="46"/>
      <c r="R36" s="47"/>
    </row>
    <row r="37" spans="1:18" ht="13.5">
      <c r="A37" s="67" t="s">
        <v>14</v>
      </c>
      <c r="B37" s="3">
        <v>767820</v>
      </c>
      <c r="C37" s="3">
        <v>759100</v>
      </c>
      <c r="D37" s="3">
        <v>838400</v>
      </c>
      <c r="E37" s="61">
        <v>790500</v>
      </c>
      <c r="F37" s="3">
        <v>14349110</v>
      </c>
      <c r="G37" s="3">
        <v>13233450</v>
      </c>
      <c r="H37" s="3">
        <v>16275330</v>
      </c>
      <c r="I37" s="61">
        <v>16084372</v>
      </c>
      <c r="J37" s="4">
        <f t="shared" si="0"/>
        <v>18.688117006590087</v>
      </c>
      <c r="K37" s="4">
        <v>17.399999999999999</v>
      </c>
      <c r="L37" s="4">
        <v>19.399999999999999</v>
      </c>
      <c r="M37" s="80">
        <v>20.3</v>
      </c>
      <c r="N37" s="27"/>
      <c r="O37" s="50"/>
      <c r="P37" s="46"/>
      <c r="Q37" s="46"/>
      <c r="R37" s="47"/>
    </row>
    <row r="38" spans="1:18">
      <c r="A38" s="67" t="s">
        <v>15</v>
      </c>
      <c r="B38" s="5">
        <v>724047</v>
      </c>
      <c r="C38" s="5">
        <v>758383</v>
      </c>
      <c r="D38" s="5">
        <v>776279</v>
      </c>
      <c r="E38" s="62">
        <v>772487</v>
      </c>
      <c r="F38" s="5">
        <v>19171905</v>
      </c>
      <c r="G38" s="5">
        <v>19516402</v>
      </c>
      <c r="H38" s="5">
        <v>18945478</v>
      </c>
      <c r="I38" s="62">
        <v>19825388</v>
      </c>
      <c r="J38" s="6">
        <f t="shared" si="0"/>
        <v>26.478812839497987</v>
      </c>
      <c r="K38" s="6">
        <v>25.7</v>
      </c>
      <c r="L38" s="6">
        <v>24.4</v>
      </c>
      <c r="M38" s="79">
        <v>25.7</v>
      </c>
      <c r="N38" s="27"/>
    </row>
    <row r="39" spans="1:18" ht="13.5">
      <c r="A39" s="67" t="s">
        <v>16</v>
      </c>
      <c r="B39" s="3">
        <v>352845</v>
      </c>
      <c r="C39" s="3">
        <v>340600</v>
      </c>
      <c r="D39" s="3">
        <v>336606</v>
      </c>
      <c r="E39" s="61">
        <v>318971</v>
      </c>
      <c r="F39" s="3">
        <v>12621874</v>
      </c>
      <c r="G39" s="3">
        <v>12679700</v>
      </c>
      <c r="H39" s="3">
        <v>12408559</v>
      </c>
      <c r="I39" s="61">
        <v>12531000</v>
      </c>
      <c r="J39" s="4">
        <f t="shared" si="0"/>
        <v>35.771724128158255</v>
      </c>
      <c r="K39" s="4">
        <v>37.200000000000003</v>
      </c>
      <c r="L39" s="4">
        <v>36.9</v>
      </c>
      <c r="M39" s="80">
        <v>39.299999999999997</v>
      </c>
      <c r="N39" s="32"/>
      <c r="O39" s="50"/>
      <c r="P39" s="46"/>
      <c r="Q39" s="46"/>
      <c r="R39" s="47"/>
    </row>
    <row r="40" spans="1:18" ht="13.5">
      <c r="A40" s="67" t="s">
        <v>7</v>
      </c>
      <c r="B40" s="5">
        <v>668970</v>
      </c>
      <c r="C40" s="5">
        <v>656124</v>
      </c>
      <c r="D40" s="5">
        <v>672140</v>
      </c>
      <c r="E40" s="62">
        <v>683294</v>
      </c>
      <c r="F40" s="5">
        <v>12100851</v>
      </c>
      <c r="G40" s="5">
        <v>12125391</v>
      </c>
      <c r="H40" s="5">
        <v>11908058</v>
      </c>
      <c r="I40" s="62">
        <v>13599497</v>
      </c>
      <c r="J40" s="6">
        <f t="shared" si="0"/>
        <v>18.088779765908786</v>
      </c>
      <c r="K40" s="6">
        <v>18.5</v>
      </c>
      <c r="L40" s="6">
        <v>17.7</v>
      </c>
      <c r="M40" s="79">
        <v>19.899999999999999</v>
      </c>
      <c r="N40" s="33"/>
      <c r="O40" s="50"/>
      <c r="P40" s="46"/>
      <c r="Q40" s="46"/>
      <c r="R40" s="47"/>
    </row>
    <row r="41" spans="1:18">
      <c r="A41" s="76" t="s">
        <v>1</v>
      </c>
      <c r="B41" s="3">
        <v>17185563</v>
      </c>
      <c r="C41" s="3">
        <v>18458398</v>
      </c>
      <c r="D41" s="3">
        <v>18680529</v>
      </c>
      <c r="E41" s="61">
        <v>19096425</v>
      </c>
      <c r="F41" s="3">
        <v>232571424</v>
      </c>
      <c r="G41" s="3">
        <v>242049765</v>
      </c>
      <c r="H41" s="3">
        <v>259188242</v>
      </c>
      <c r="I41" s="61">
        <v>261467661</v>
      </c>
      <c r="J41" s="4">
        <f>F41/B41</f>
        <v>13.532953444702393</v>
      </c>
      <c r="K41" s="4">
        <v>13.1</v>
      </c>
      <c r="L41" s="4">
        <v>13.9</v>
      </c>
      <c r="M41" s="80">
        <v>13.7</v>
      </c>
    </row>
    <row r="42" spans="1:18" ht="15">
      <c r="A42" s="68" t="s">
        <v>19</v>
      </c>
      <c r="B42" s="81">
        <v>53709937</v>
      </c>
      <c r="C42" s="81">
        <f>SUM(C31:C41)</f>
        <v>53977066</v>
      </c>
      <c r="D42" s="81">
        <f>SUM(D31:D41)</f>
        <v>58109601</v>
      </c>
      <c r="E42" s="82">
        <v>58971121</v>
      </c>
      <c r="F42" s="81">
        <v>9310850545</v>
      </c>
      <c r="G42" s="81">
        <f>SUM(G31:G41)</f>
        <v>1012524165</v>
      </c>
      <c r="H42" s="81">
        <f>SUM(H31:H41)</f>
        <v>1138121937</v>
      </c>
      <c r="I42" s="82">
        <v>1159179443</v>
      </c>
      <c r="J42" s="83">
        <f>F42/B42</f>
        <v>173.35433748507282</v>
      </c>
      <c r="K42" s="83">
        <v>18.8</v>
      </c>
      <c r="L42" s="83">
        <v>19.600000000000001</v>
      </c>
      <c r="M42" s="84">
        <v>19.7</v>
      </c>
      <c r="O42" s="51"/>
      <c r="P42" s="44"/>
      <c r="Q42" s="44"/>
      <c r="R42" s="44"/>
    </row>
    <row r="43" spans="1:18">
      <c r="A43" s="64" t="s">
        <v>25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77"/>
    </row>
    <row r="44" spans="1:18" ht="27.75" customHeight="1">
      <c r="A44" s="35"/>
      <c r="B44" s="89" t="s">
        <v>33</v>
      </c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90"/>
      <c r="O44" s="52"/>
      <c r="P44" s="44"/>
      <c r="Q44" s="44"/>
      <c r="R44" s="44"/>
    </row>
    <row r="45" spans="1:18" ht="13.5" thickBot="1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1"/>
    </row>
    <row r="46" spans="1:18" ht="15">
      <c r="O46" s="53"/>
      <c r="P46" s="44"/>
      <c r="Q46" s="44"/>
      <c r="R46" s="44"/>
    </row>
  </sheetData>
  <mergeCells count="11">
    <mergeCell ref="B44:M44"/>
    <mergeCell ref="B2:M2"/>
    <mergeCell ref="B4:M4"/>
    <mergeCell ref="B28:E28"/>
    <mergeCell ref="F28:I28"/>
    <mergeCell ref="J28:M28"/>
    <mergeCell ref="B7:E7"/>
    <mergeCell ref="F7:I7"/>
    <mergeCell ref="J7:M7"/>
    <mergeCell ref="B23:M23"/>
    <mergeCell ref="B25:M25"/>
  </mergeCells>
  <phoneticPr fontId="0" type="noConversion"/>
  <printOptions horizontalCentered="1"/>
  <pageMargins left="0.47244094488188981" right="0.23622047244094491" top="0.23622047244094491" bottom="0" header="0" footer="0"/>
  <pageSetup scale="82" orientation="portrait" r:id="rId1"/>
  <headerFooter alignWithMargins="0"/>
  <ignoredErrors>
    <ignoredError sqref="C42:I42 C21 E21:G21 I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9.9</vt:lpstr>
      <vt:lpstr>'Table 9.9'!Print_Area</vt:lpstr>
      <vt:lpstr>'Table 9.9'!Print_Area_MI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ADMIN</cp:lastModifiedBy>
  <cp:lastPrinted>2017-03-15T11:01:01Z</cp:lastPrinted>
  <dcterms:created xsi:type="dcterms:W3CDTF">2001-02-24T01:55:02Z</dcterms:created>
  <dcterms:modified xsi:type="dcterms:W3CDTF">2017-03-15T11:01:33Z</dcterms:modified>
</cp:coreProperties>
</file>