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2" sheetId="1" r:id="rId3"/>
    <sheet state="visible" name="※" sheetId="2" r:id="rId4"/>
  </sheets>
  <definedNames/>
  <calcPr/>
</workbook>
</file>

<file path=xl/sharedStrings.xml><?xml version="1.0" encoding="utf-8"?>
<sst xmlns="http://schemas.openxmlformats.org/spreadsheetml/2006/main" count="100" uniqueCount="57">
  <si>
    <t>EXECUTION TIME</t>
  </si>
  <si>
    <t>Execution time</t>
  </si>
  <si>
    <t>Cache hit rate</t>
  </si>
  <si>
    <t>CACHE HIT RATE</t>
  </si>
  <si>
    <t>ATAX1</t>
  </si>
  <si>
    <t>L1/Shm ratio</t>
  </si>
  <si>
    <t>단독</t>
  </si>
  <si>
    <t>ATAX1 x 2개</t>
  </si>
  <si>
    <t>X</t>
  </si>
  <si>
    <t>MVT1</t>
  </si>
  <si>
    <t>BICG1</t>
  </si>
  <si>
    <t>L1 (32KB)</t>
  </si>
  <si>
    <t>L1 (64KB)</t>
  </si>
  <si>
    <t>atax</t>
  </si>
  <si>
    <t>atax1</t>
  </si>
  <si>
    <t>atax2</t>
  </si>
  <si>
    <t>2dconv</t>
  </si>
  <si>
    <t>2mm</t>
  </si>
  <si>
    <t>ATAX2</t>
  </si>
  <si>
    <t>mm1</t>
  </si>
  <si>
    <t>mm2</t>
  </si>
  <si>
    <t>3dconv</t>
  </si>
  <si>
    <t>3mm</t>
  </si>
  <si>
    <t>mm3</t>
  </si>
  <si>
    <t>bicg</t>
  </si>
  <si>
    <t>bicg1</t>
  </si>
  <si>
    <t>BICG1 x 2개</t>
  </si>
  <si>
    <t>bicg2</t>
  </si>
  <si>
    <t>corr</t>
  </si>
  <si>
    <t>mean</t>
  </si>
  <si>
    <t>std</t>
  </si>
  <si>
    <t>reduce</t>
  </si>
  <si>
    <t>2개</t>
  </si>
  <si>
    <t>with GREEN</t>
  </si>
  <si>
    <t>with WHITE</t>
  </si>
  <si>
    <t>covar</t>
  </si>
  <si>
    <t>fdtd-2d</t>
  </si>
  <si>
    <t>fdtd_step1</t>
  </si>
  <si>
    <t>fdtd_step2</t>
  </si>
  <si>
    <t>fdtd_step3</t>
  </si>
  <si>
    <t>gemm</t>
  </si>
  <si>
    <t>gesummv</t>
  </si>
  <si>
    <t>-</t>
  </si>
  <si>
    <t>gramschmidt</t>
  </si>
  <si>
    <t>gramschmidt1</t>
  </si>
  <si>
    <t>gramschmidt2</t>
  </si>
  <si>
    <t>gramschmidt3</t>
  </si>
  <si>
    <t>mvt</t>
  </si>
  <si>
    <t>mvt1</t>
  </si>
  <si>
    <t>mvt2</t>
  </si>
  <si>
    <t>syrk</t>
  </si>
  <si>
    <t>syr2k</t>
  </si>
  <si>
    <t>Insensitive</t>
  </si>
  <si>
    <t>Moderate</t>
  </si>
  <si>
    <t>&lt; 100%</t>
  </si>
  <si>
    <t>Sensitive</t>
  </si>
  <si>
    <t>&lt; 90%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</si>
</sst>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6">
    <font>
      <sz val="10.0"/>
      <color rgb="FF000000"/>
      <name val="Arial"/>
    </font>
    <font>
      <name val="Arial"/>
    </font>
    <font>
      <name val="Malgun Gothic"/>
    </font>
    <font/>
    <font>
      <b/>
      <name val="Malgun Gothic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8">
    <border/>
    <border>
      <right/>
      <bottom style="thin">
        <color rgb="FF000000"/>
      </bottom>
    </border>
    <border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</border>
    <border>
      <right style="thick">
        <color rgb="FF000000"/>
      </right>
    </border>
    <border>
      <right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2" fillId="0" fontId="2" numFmtId="49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vertical="bottom"/>
    </xf>
    <xf borderId="2" fillId="0" fontId="3" numFmtId="0" xfId="0" applyBorder="1" applyFont="1"/>
    <xf borderId="1" fillId="0" fontId="1" numFmtId="0" xfId="0" applyAlignment="1" applyBorder="1" applyFont="1">
      <alignment vertical="bottom"/>
    </xf>
    <xf borderId="3" fillId="0" fontId="1" numFmtId="2" xfId="0" applyAlignment="1" applyBorder="1" applyFont="1" applyNumberFormat="1">
      <alignment vertical="bottom"/>
    </xf>
    <xf borderId="4" fillId="2" fontId="1" numFmtId="0" xfId="0" applyAlignment="1" applyBorder="1" applyFill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9" xfId="0" applyAlignment="1" applyFont="1" applyNumberFormat="1">
      <alignment horizontal="center" vertical="bottom"/>
    </xf>
    <xf borderId="4" fillId="0" fontId="2" numFmtId="9" xfId="0" applyAlignment="1" applyBorder="1" applyFont="1" applyNumberFormat="1">
      <alignment horizontal="center" vertical="bottom"/>
    </xf>
    <xf borderId="5" fillId="0" fontId="2" numFmtId="9" xfId="0" applyAlignment="1" applyBorder="1" applyFont="1" applyNumberFormat="1">
      <alignment horizontal="center" vertical="bottom"/>
    </xf>
    <xf borderId="4" fillId="2" fontId="1" numFmtId="0" xfId="0" applyAlignment="1" applyBorder="1" applyFont="1">
      <alignment readingOrder="0" vertical="bottom"/>
    </xf>
    <xf borderId="5" fillId="0" fontId="4" numFmtId="2" xfId="0" applyAlignment="1" applyBorder="1" applyFont="1" applyNumberFormat="1">
      <alignment horizontal="center" vertical="bottom"/>
    </xf>
    <xf borderId="0" fillId="2" fontId="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4" fillId="0" fontId="1" numFmtId="9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2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9" fillId="2" fontId="1" numFmtId="0" xfId="0" applyAlignment="1" applyBorder="1" applyFont="1">
      <alignment vertical="bottom"/>
    </xf>
    <xf borderId="7" fillId="0" fontId="2" numFmtId="0" xfId="0" applyAlignment="1" applyBorder="1" applyFont="1">
      <alignment horizontal="center" vertical="bottom"/>
    </xf>
    <xf borderId="10" fillId="2" fontId="1" numFmtId="0" xfId="0" applyAlignment="1" applyBorder="1" applyFont="1">
      <alignment vertical="bottom"/>
    </xf>
    <xf borderId="11" fillId="0" fontId="2" numFmtId="0" xfId="0" applyAlignment="1" applyBorder="1" applyFont="1">
      <alignment horizontal="center" vertical="bottom"/>
    </xf>
    <xf borderId="11" fillId="0" fontId="1" numFmtId="2" xfId="0" applyAlignment="1" applyBorder="1" applyFont="1" applyNumberFormat="1">
      <alignment vertical="bottom"/>
    </xf>
    <xf borderId="10" fillId="0" fontId="1" numFmtId="0" xfId="0" applyAlignment="1" applyBorder="1" applyFont="1">
      <alignment vertical="bottom"/>
    </xf>
    <xf borderId="12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2" fontId="2" numFmtId="164" xfId="0" applyAlignment="1" applyFont="1" applyNumberFormat="1">
      <alignment horizontal="right" vertical="bottom"/>
    </xf>
    <xf borderId="4" fillId="2" fontId="2" numFmtId="164" xfId="0" applyAlignment="1" applyBorder="1" applyFont="1" applyNumberFormat="1">
      <alignment horizontal="right" vertical="bottom"/>
    </xf>
    <xf borderId="0" fillId="2" fontId="2" numFmtId="2" xfId="0" applyAlignment="1" applyFont="1" applyNumberFormat="1">
      <alignment horizontal="right" vertical="bottom"/>
    </xf>
    <xf borderId="5" fillId="2" fontId="2" numFmtId="2" xfId="0" applyAlignment="1" applyBorder="1" applyFont="1" applyNumberFormat="1">
      <alignment horizontal="right" vertical="bottom"/>
    </xf>
    <xf borderId="13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14" fillId="0" fontId="1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7" fillId="0" fontId="2" numFmtId="164" xfId="0" applyAlignment="1" applyBorder="1" applyFont="1" applyNumberFormat="1">
      <alignment horizontal="right" vertical="bottom"/>
    </xf>
    <xf borderId="2" fillId="0" fontId="2" numFmtId="2" xfId="0" applyAlignment="1" applyBorder="1" applyFont="1" applyNumberFormat="1">
      <alignment horizontal="right" vertical="bottom"/>
    </xf>
    <xf borderId="11" fillId="0" fontId="2" numFmtId="2" xfId="0" applyAlignment="1" applyBorder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4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12" fillId="0" fontId="2" numFmtId="0" xfId="0" applyAlignment="1" applyBorder="1" applyFont="1">
      <alignment vertical="bottom"/>
    </xf>
    <xf borderId="0" fillId="0" fontId="2" numFmtId="164" xfId="0" applyAlignment="1" applyFont="1" applyNumberFormat="1">
      <alignment horizontal="right" vertical="bottom"/>
    </xf>
    <xf borderId="4" fillId="0" fontId="2" numFmtId="164" xfId="0" applyAlignment="1" applyBorder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5" fillId="0" fontId="2" numFmtId="2" xfId="0" applyAlignment="1" applyBorder="1" applyFont="1" applyNumberFormat="1">
      <alignment horizontal="right" vertical="bottom"/>
    </xf>
    <xf borderId="7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horizontal="right" vertical="bottom"/>
    </xf>
    <xf borderId="14" fillId="2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7" fillId="2" fontId="2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2" fillId="2" fontId="2" numFmtId="164" xfId="0" applyAlignment="1" applyBorder="1" applyFont="1" applyNumberFormat="1">
      <alignment horizontal="right" vertical="bottom"/>
    </xf>
    <xf borderId="7" fillId="2" fontId="2" numFmtId="164" xfId="0" applyAlignment="1" applyBorder="1" applyFont="1" applyNumberFormat="1">
      <alignment horizontal="right" vertical="bottom"/>
    </xf>
    <xf borderId="6" fillId="0" fontId="1" numFmtId="0" xfId="0" applyAlignment="1" applyBorder="1" applyFont="1">
      <alignment shrinkToFit="0" vertical="bottom" wrapText="0"/>
    </xf>
    <xf borderId="2" fillId="2" fontId="2" numFmtId="2" xfId="0" applyAlignment="1" applyBorder="1" applyFont="1" applyNumberFormat="1">
      <alignment horizontal="right" vertical="bottom"/>
    </xf>
    <xf borderId="11" fillId="2" fontId="2" numFmtId="2" xfId="0" applyAlignment="1" applyBorder="1" applyFont="1" applyNumberFormat="1">
      <alignment horizontal="right" vertical="bottom"/>
    </xf>
    <xf borderId="12" fillId="3" fontId="2" numFmtId="0" xfId="0" applyAlignment="1" applyBorder="1" applyFill="1" applyFont="1">
      <alignment vertical="bottom"/>
    </xf>
    <xf borderId="4" fillId="3" fontId="2" numFmtId="0" xfId="0" applyAlignment="1" applyBorder="1" applyFont="1">
      <alignment vertical="bottom"/>
    </xf>
    <xf borderId="0" fillId="3" fontId="2" numFmtId="164" xfId="0" applyAlignment="1" applyFont="1" applyNumberFormat="1">
      <alignment horizontal="right" vertical="bottom"/>
    </xf>
    <xf borderId="4" fillId="3" fontId="2" numFmtId="164" xfId="0" applyAlignment="1" applyBorder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5" fillId="3" fontId="2" numFmtId="2" xfId="0" applyAlignment="1" applyBorder="1" applyFont="1" applyNumberFormat="1">
      <alignment horizontal="right" vertical="bottom"/>
    </xf>
    <xf borderId="16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0" fontId="1" numFmtId="0" xfId="0" applyAlignment="1" applyBorder="1" applyFont="1">
      <alignment readingOrder="0" vertical="bottom"/>
    </xf>
    <xf borderId="16" fillId="2" fontId="1" numFmtId="0" xfId="0" applyAlignment="1" applyBorder="1" applyFont="1">
      <alignment vertical="bottom"/>
    </xf>
    <xf borderId="16" fillId="0" fontId="1" numFmtId="0" xfId="0" applyAlignment="1" applyBorder="1" applyFont="1">
      <alignment horizontal="right" vertical="bottom"/>
    </xf>
    <xf borderId="9" fillId="0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readingOrder="0" vertical="bottom"/>
    </xf>
    <xf borderId="14" fillId="0" fontId="1" numFmtId="0" xfId="0" applyAlignment="1" applyBorder="1" applyFont="1">
      <alignment horizontal="right" vertical="bottom"/>
    </xf>
    <xf borderId="7" fillId="0" fontId="1" numFmtId="165" xfId="0" applyAlignment="1" applyBorder="1" applyFont="1" applyNumberFormat="1">
      <alignment horizontal="right" vertical="bottom"/>
    </xf>
    <xf borderId="6" fillId="4" fontId="5" numFmtId="0" xfId="0" applyAlignment="1" applyBorder="1" applyFill="1" applyFont="1">
      <alignment shrinkToFit="0" vertical="bottom" wrapText="0"/>
    </xf>
    <xf borderId="14" fillId="3" fontId="1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2" fillId="3" fontId="2" numFmtId="164" xfId="0" applyAlignment="1" applyBorder="1" applyFont="1" applyNumberFormat="1">
      <alignment horizontal="right" vertical="bottom"/>
    </xf>
    <xf borderId="12" fillId="0" fontId="1" numFmtId="0" xfId="0" applyAlignment="1" applyBorder="1" applyFont="1">
      <alignment horizontal="right" vertical="bottom"/>
    </xf>
    <xf borderId="7" fillId="3" fontId="2" numFmtId="164" xfId="0" applyAlignment="1" applyBorder="1" applyFont="1" applyNumberFormat="1">
      <alignment horizontal="right" vertical="bottom"/>
    </xf>
    <xf borderId="2" fillId="3" fontId="2" numFmtId="2" xfId="0" applyAlignment="1" applyBorder="1" applyFont="1" applyNumberFormat="1">
      <alignment horizontal="right" vertical="bottom"/>
    </xf>
    <xf borderId="11" fillId="3" fontId="2" numFmtId="2" xfId="0" applyAlignment="1" applyBorder="1" applyFont="1" applyNumberFormat="1">
      <alignment horizontal="right" vertical="bottom"/>
    </xf>
    <xf borderId="17" fillId="2" fontId="2" numFmtId="2" xfId="0" applyAlignment="1" applyBorder="1" applyFont="1" applyNumberFormat="1">
      <alignment horizontal="right" vertical="bottom"/>
    </xf>
    <xf borderId="14" fillId="0" fontId="2" numFmtId="0" xfId="0" applyAlignment="1" applyBorder="1" applyFont="1">
      <alignment vertical="bottom"/>
    </xf>
    <xf borderId="2" fillId="0" fontId="2" numFmtId="9" xfId="0" applyAlignment="1" applyBorder="1" applyFont="1" applyNumberFormat="1">
      <alignment vertical="bottom"/>
    </xf>
    <xf borderId="2" fillId="3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3" t="s">
        <v>1</v>
      </c>
      <c r="D1" s="5"/>
      <c r="E1" s="3" t="s">
        <v>2</v>
      </c>
      <c r="F1" s="5"/>
      <c r="G1" s="7"/>
      <c r="H1" s="1"/>
      <c r="I1" s="1"/>
      <c r="J1" s="1"/>
      <c r="K1" s="1"/>
      <c r="L1" s="1"/>
      <c r="M1" s="1"/>
      <c r="N1" s="1"/>
      <c r="O1" s="4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9" t="s">
        <v>5</v>
      </c>
      <c r="C2" s="10">
        <v>0.75</v>
      </c>
      <c r="D2" s="11">
        <v>0.5</v>
      </c>
      <c r="E2" s="10">
        <v>0.75</v>
      </c>
      <c r="F2" s="12">
        <v>0.5</v>
      </c>
      <c r="G2" s="14" t="s">
        <v>8</v>
      </c>
      <c r="H2" s="1"/>
      <c r="I2" s="1"/>
      <c r="J2" s="1"/>
      <c r="K2" s="1"/>
      <c r="L2" s="1"/>
      <c r="M2" s="1"/>
      <c r="N2" s="1"/>
      <c r="O2" s="16"/>
      <c r="P2" s="17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/>
      <c r="B3" s="19"/>
      <c r="C3" s="21" t="s">
        <v>11</v>
      </c>
      <c r="D3" s="23" t="s">
        <v>12</v>
      </c>
      <c r="E3" s="21" t="s">
        <v>11</v>
      </c>
      <c r="F3" s="25" t="s">
        <v>12</v>
      </c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8" t="s">
        <v>13</v>
      </c>
      <c r="B4" s="29" t="s">
        <v>14</v>
      </c>
      <c r="C4" s="30">
        <v>1.3864</v>
      </c>
      <c r="D4" s="31">
        <v>1.0736</v>
      </c>
      <c r="E4" s="32">
        <v>40.43</v>
      </c>
      <c r="F4" s="33">
        <v>77.68</v>
      </c>
      <c r="G4" s="33">
        <f t="shared" ref="G4:G26" si="1">E4/F4</f>
        <v>0.5204685891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7"/>
      <c r="B5" s="19" t="s">
        <v>15</v>
      </c>
      <c r="C5" s="38">
        <v>1.5888</v>
      </c>
      <c r="D5" s="39">
        <v>1.5862</v>
      </c>
      <c r="E5" s="40">
        <v>10.9</v>
      </c>
      <c r="F5" s="41">
        <v>10.94</v>
      </c>
      <c r="G5" s="41">
        <f t="shared" si="1"/>
        <v>0.9963436929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7" t="s">
        <v>16</v>
      </c>
      <c r="B6" s="19" t="s">
        <v>16</v>
      </c>
      <c r="C6" s="38">
        <v>0.23965</v>
      </c>
      <c r="D6" s="39">
        <v>0.23962</v>
      </c>
      <c r="E6" s="40">
        <v>75.07</v>
      </c>
      <c r="F6" s="41">
        <v>75.06</v>
      </c>
      <c r="G6" s="41">
        <f t="shared" si="1"/>
        <v>1.000133227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5" t="s">
        <v>17</v>
      </c>
      <c r="B7" s="9" t="s">
        <v>19</v>
      </c>
      <c r="C7" s="46">
        <v>29.833</v>
      </c>
      <c r="D7" s="47">
        <v>29.931</v>
      </c>
      <c r="E7" s="48">
        <v>49.54</v>
      </c>
      <c r="F7" s="49">
        <v>49.71</v>
      </c>
      <c r="G7" s="49">
        <f t="shared" si="1"/>
        <v>0.996580165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7"/>
      <c r="B8" s="19" t="s">
        <v>20</v>
      </c>
      <c r="C8" s="38">
        <v>29.793</v>
      </c>
      <c r="D8" s="39">
        <v>29.734</v>
      </c>
      <c r="E8" s="40">
        <v>49.47</v>
      </c>
      <c r="F8" s="41">
        <v>49.71</v>
      </c>
      <c r="G8" s="41">
        <f t="shared" si="1"/>
        <v>0.9951719976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7" t="s">
        <v>21</v>
      </c>
      <c r="B9" s="19" t="s">
        <v>21</v>
      </c>
      <c r="C9" s="38">
        <v>0.003027</v>
      </c>
      <c r="D9" s="39">
        <v>0.002965</v>
      </c>
      <c r="E9" s="40">
        <v>58.25</v>
      </c>
      <c r="F9" s="41">
        <v>58.25</v>
      </c>
      <c r="G9" s="41">
        <f t="shared" si="1"/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5" t="s">
        <v>22</v>
      </c>
      <c r="B10" s="9" t="s">
        <v>19</v>
      </c>
      <c r="C10" s="46">
        <v>0.56844</v>
      </c>
      <c r="D10" s="47">
        <v>0.56947</v>
      </c>
      <c r="E10" s="48">
        <v>51.96</v>
      </c>
      <c r="F10" s="49">
        <v>52.06</v>
      </c>
      <c r="G10" s="49">
        <f t="shared" si="1"/>
        <v>0.9980791395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5"/>
      <c r="B11" s="9" t="s">
        <v>20</v>
      </c>
      <c r="C11" s="46">
        <v>0.54905</v>
      </c>
      <c r="D11" s="47">
        <v>0.56899</v>
      </c>
      <c r="E11" s="48">
        <v>52.06</v>
      </c>
      <c r="F11" s="49">
        <v>52.13</v>
      </c>
      <c r="G11" s="49">
        <f t="shared" si="1"/>
        <v>0.9986572031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7"/>
      <c r="B12" s="19" t="s">
        <v>23</v>
      </c>
      <c r="C12" s="38">
        <v>0.54342</v>
      </c>
      <c r="D12" s="39">
        <v>0.54784</v>
      </c>
      <c r="E12" s="40">
        <v>51.98</v>
      </c>
      <c r="F12" s="41">
        <v>52.05</v>
      </c>
      <c r="G12" s="41">
        <f t="shared" si="1"/>
        <v>0.9986551393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5" t="s">
        <v>24</v>
      </c>
      <c r="B13" s="9" t="s">
        <v>25</v>
      </c>
      <c r="C13" s="46">
        <v>1.6022</v>
      </c>
      <c r="D13" s="47">
        <v>1.5976</v>
      </c>
      <c r="E13" s="48">
        <v>10.9</v>
      </c>
      <c r="F13" s="49">
        <v>10.94</v>
      </c>
      <c r="G13" s="49">
        <f t="shared" si="1"/>
        <v>0.9963436929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3"/>
      <c r="B14" s="55" t="s">
        <v>27</v>
      </c>
      <c r="C14" s="57">
        <v>1.3898</v>
      </c>
      <c r="D14" s="58">
        <v>1.0651</v>
      </c>
      <c r="E14" s="60">
        <v>39.96</v>
      </c>
      <c r="F14" s="61">
        <v>77.76</v>
      </c>
      <c r="G14" s="61">
        <f t="shared" si="1"/>
        <v>0.5138888889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2" t="s">
        <v>28</v>
      </c>
      <c r="B15" s="63" t="s">
        <v>29</v>
      </c>
      <c r="C15" s="64">
        <v>0.80188</v>
      </c>
      <c r="D15" s="65">
        <v>0.80591</v>
      </c>
      <c r="E15" s="66">
        <v>6.94</v>
      </c>
      <c r="F15" s="67">
        <v>7.55</v>
      </c>
      <c r="G15" s="67">
        <f t="shared" si="1"/>
        <v>0.919205298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62"/>
      <c r="B16" s="63" t="s">
        <v>30</v>
      </c>
      <c r="C16" s="64">
        <v>0.80147</v>
      </c>
      <c r="D16" s="65">
        <v>0.79907</v>
      </c>
      <c r="E16" s="66">
        <v>37.66</v>
      </c>
      <c r="F16" s="67">
        <v>38.46</v>
      </c>
      <c r="G16" s="67">
        <f t="shared" si="1"/>
        <v>0.979199168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2"/>
      <c r="B17" s="63" t="s">
        <v>31</v>
      </c>
      <c r="C17" s="64">
        <v>0.069695</v>
      </c>
      <c r="D17" s="65">
        <v>0.067872</v>
      </c>
      <c r="E17" s="66">
        <v>36.24</v>
      </c>
      <c r="F17" s="67">
        <v>37.28</v>
      </c>
      <c r="G17" s="67">
        <f t="shared" si="1"/>
        <v>0.9721030043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3"/>
      <c r="B18" s="55" t="s">
        <v>28</v>
      </c>
      <c r="C18" s="57">
        <v>1907.97</v>
      </c>
      <c r="D18" s="58">
        <v>1918.26</v>
      </c>
      <c r="E18" s="60">
        <v>2.0</v>
      </c>
      <c r="F18" s="61">
        <v>3.15</v>
      </c>
      <c r="G18" s="61">
        <f t="shared" si="1"/>
        <v>0.6349206349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2" t="s">
        <v>35</v>
      </c>
      <c r="B19" s="63" t="s">
        <v>29</v>
      </c>
      <c r="C19" s="64">
        <v>0.80294</v>
      </c>
      <c r="D19" s="65">
        <v>0.79923</v>
      </c>
      <c r="E19" s="66">
        <v>7.28</v>
      </c>
      <c r="F19" s="67">
        <v>7.46</v>
      </c>
      <c r="G19" s="67">
        <f t="shared" si="1"/>
        <v>0.9758713137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62"/>
      <c r="B20" s="63" t="s">
        <v>31</v>
      </c>
      <c r="C20" s="64">
        <v>0.01536</v>
      </c>
      <c r="D20" s="65">
        <v>0.015392</v>
      </c>
      <c r="E20" s="66">
        <v>30.59</v>
      </c>
      <c r="F20" s="67">
        <v>31.12</v>
      </c>
      <c r="G20" s="67">
        <f t="shared" si="1"/>
        <v>0.9829691517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53"/>
      <c r="B21" s="55" t="s">
        <v>35</v>
      </c>
      <c r="C21" s="57">
        <v>1909.62</v>
      </c>
      <c r="D21" s="58">
        <v>1911.36</v>
      </c>
      <c r="E21" s="60">
        <v>2.05</v>
      </c>
      <c r="F21" s="61">
        <v>3.21</v>
      </c>
      <c r="G21" s="61">
        <f t="shared" si="1"/>
        <v>0.6386292835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5" t="s">
        <v>36</v>
      </c>
      <c r="B22" s="9" t="s">
        <v>37</v>
      </c>
      <c r="C22" s="46">
        <v>0.083833</v>
      </c>
      <c r="D22" s="47">
        <v>0.083952</v>
      </c>
      <c r="E22" s="48">
        <v>21.9</v>
      </c>
      <c r="F22" s="49">
        <v>21.9</v>
      </c>
      <c r="G22" s="49">
        <f t="shared" si="1"/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5"/>
      <c r="B23" s="9" t="s">
        <v>38</v>
      </c>
      <c r="C23" s="46">
        <v>0.086944</v>
      </c>
      <c r="D23" s="47">
        <v>0.08588</v>
      </c>
      <c r="E23" s="48">
        <v>21.43</v>
      </c>
      <c r="F23" s="49">
        <v>21.41</v>
      </c>
      <c r="G23" s="49">
        <f t="shared" si="1"/>
        <v>1.000934143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7"/>
      <c r="B24" s="19" t="s">
        <v>39</v>
      </c>
      <c r="C24" s="38">
        <v>0.11357</v>
      </c>
      <c r="D24" s="39">
        <v>0.11308</v>
      </c>
      <c r="E24" s="40">
        <v>32.1</v>
      </c>
      <c r="F24" s="41">
        <v>32.08</v>
      </c>
      <c r="G24" s="41">
        <f t="shared" si="1"/>
        <v>1.000623441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7" t="s">
        <v>40</v>
      </c>
      <c r="B25" s="19" t="s">
        <v>40</v>
      </c>
      <c r="C25" s="38">
        <v>0.54246</v>
      </c>
      <c r="D25" s="39">
        <v>0.54534</v>
      </c>
      <c r="E25" s="40">
        <v>52.01</v>
      </c>
      <c r="F25" s="41">
        <v>52.16</v>
      </c>
      <c r="G25" s="41">
        <f t="shared" si="1"/>
        <v>0.9971242331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3" t="s">
        <v>41</v>
      </c>
      <c r="B26" s="55" t="s">
        <v>41</v>
      </c>
      <c r="C26" s="57">
        <v>2.8554</v>
      </c>
      <c r="D26" s="58">
        <v>2.8233</v>
      </c>
      <c r="E26" s="60">
        <v>6.59</v>
      </c>
      <c r="F26" s="61">
        <v>34.64</v>
      </c>
      <c r="G26" s="61">
        <f t="shared" si="1"/>
        <v>0.1902424942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5" t="s">
        <v>43</v>
      </c>
      <c r="B27" s="9" t="s">
        <v>44</v>
      </c>
      <c r="C27" s="46">
        <v>0.043092</v>
      </c>
      <c r="D27" s="47">
        <v>0.043003</v>
      </c>
      <c r="E27" s="48">
        <v>0.0</v>
      </c>
      <c r="F27" s="49">
        <v>0.0</v>
      </c>
      <c r="G27" s="49">
        <v>1.0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5"/>
      <c r="B28" s="9" t="s">
        <v>45</v>
      </c>
      <c r="C28" s="46">
        <v>0.002082</v>
      </c>
      <c r="D28" s="47">
        <v>0.0022</v>
      </c>
      <c r="E28" s="48">
        <v>1.35</v>
      </c>
      <c r="F28" s="49">
        <v>1.35</v>
      </c>
      <c r="G28" s="49">
        <f t="shared" ref="G28:G33" si="2">E28/F28</f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79"/>
      <c r="B29" s="80" t="s">
        <v>46</v>
      </c>
      <c r="C29" s="82">
        <v>1.3542</v>
      </c>
      <c r="D29" s="84">
        <v>1.3507</v>
      </c>
      <c r="E29" s="85">
        <v>25.42</v>
      </c>
      <c r="F29" s="86">
        <v>25.71</v>
      </c>
      <c r="G29" s="86">
        <f t="shared" si="2"/>
        <v>0.9887203423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8" t="s">
        <v>47</v>
      </c>
      <c r="B30" s="29" t="s">
        <v>48</v>
      </c>
      <c r="C30" s="30">
        <v>1.403</v>
      </c>
      <c r="D30" s="31">
        <v>1.0623</v>
      </c>
      <c r="E30" s="32">
        <v>40.26</v>
      </c>
      <c r="F30" s="33">
        <v>77.65</v>
      </c>
      <c r="G30" s="33">
        <f t="shared" si="2"/>
        <v>0.5184803606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7"/>
      <c r="B31" s="19" t="s">
        <v>49</v>
      </c>
      <c r="C31" s="38">
        <v>1.5825</v>
      </c>
      <c r="D31" s="39">
        <v>1.5847</v>
      </c>
      <c r="E31" s="40">
        <v>10.91</v>
      </c>
      <c r="F31" s="41">
        <v>10.94</v>
      </c>
      <c r="G31" s="41">
        <f t="shared" si="2"/>
        <v>0.9972577697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53" t="s">
        <v>50</v>
      </c>
      <c r="B32" s="55" t="s">
        <v>50</v>
      </c>
      <c r="C32" s="57">
        <v>14.979</v>
      </c>
      <c r="D32" s="58">
        <v>13.04</v>
      </c>
      <c r="E32" s="60">
        <v>61.74</v>
      </c>
      <c r="F32" s="61">
        <v>86.05</v>
      </c>
      <c r="G32" s="61">
        <f t="shared" si="2"/>
        <v>0.7174898315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3" t="s">
        <v>51</v>
      </c>
      <c r="B33" s="55" t="s">
        <v>51</v>
      </c>
      <c r="C33" s="57">
        <v>761.55</v>
      </c>
      <c r="D33" s="58">
        <v>814.44</v>
      </c>
      <c r="E33" s="60">
        <v>26.42</v>
      </c>
      <c r="F33" s="61">
        <v>45.75</v>
      </c>
      <c r="G33" s="87">
        <f t="shared" si="2"/>
        <v>0.5774863388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4"/>
      <c r="B34" s="4"/>
      <c r="C34" s="4"/>
      <c r="D34" s="4"/>
      <c r="E34" s="4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88" t="s">
        <v>52</v>
      </c>
      <c r="B35" s="89">
        <v>1.0</v>
      </c>
      <c r="C35" s="90" t="s">
        <v>53</v>
      </c>
      <c r="D35" s="90" t="s">
        <v>54</v>
      </c>
      <c r="E35" s="91" t="s">
        <v>55</v>
      </c>
      <c r="F35" s="55" t="s">
        <v>56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1:D1"/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0"/>
  </cols>
  <sheetData>
    <row r="1">
      <c r="A1" s="1"/>
      <c r="B1" s="2" t="s">
        <v>0</v>
      </c>
      <c r="C1" s="4"/>
      <c r="D1" s="4"/>
      <c r="E1" s="4"/>
      <c r="F1" s="2"/>
      <c r="G1" s="6"/>
      <c r="H1" s="4" t="s">
        <v>3</v>
      </c>
      <c r="I1" s="4"/>
      <c r="J1" s="4"/>
      <c r="K1" s="4"/>
      <c r="L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8" t="s">
        <v>4</v>
      </c>
      <c r="B2" s="8" t="s">
        <v>6</v>
      </c>
      <c r="C2" s="13" t="s">
        <v>7</v>
      </c>
      <c r="D2" s="15" t="s">
        <v>4</v>
      </c>
      <c r="E2" s="8" t="s">
        <v>9</v>
      </c>
      <c r="F2" s="15" t="s">
        <v>4</v>
      </c>
      <c r="G2" s="18" t="s">
        <v>10</v>
      </c>
      <c r="H2" s="20" t="s">
        <v>6</v>
      </c>
      <c r="I2" s="22" t="s">
        <v>4</v>
      </c>
      <c r="J2" s="24" t="s">
        <v>9</v>
      </c>
      <c r="K2" s="22" t="s">
        <v>4</v>
      </c>
      <c r="L2" s="27" t="s">
        <v>10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34">
        <v>342.64</v>
      </c>
      <c r="C3" s="35">
        <v>342.42</v>
      </c>
      <c r="D3" s="36">
        <v>337.8</v>
      </c>
      <c r="E3" s="35">
        <v>335.92</v>
      </c>
      <c r="F3" s="36">
        <v>334.78</v>
      </c>
      <c r="G3" s="35">
        <v>22.082</v>
      </c>
      <c r="H3" s="34">
        <v>16.57</v>
      </c>
      <c r="I3" s="36">
        <v>16.55</v>
      </c>
      <c r="J3" s="35">
        <v>16.6</v>
      </c>
      <c r="K3" s="1"/>
      <c r="L3" s="35">
        <v>59.97</v>
      </c>
      <c r="N3" s="42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8"/>
      <c r="B4" s="35">
        <v>339.63</v>
      </c>
      <c r="C4" s="35">
        <v>340.87</v>
      </c>
      <c r="D4" s="36">
        <v>337.51</v>
      </c>
      <c r="E4" s="35">
        <v>342.38</v>
      </c>
      <c r="F4" s="36">
        <v>337.13</v>
      </c>
      <c r="G4" s="35">
        <v>22.278</v>
      </c>
      <c r="H4" s="34">
        <v>16.58</v>
      </c>
      <c r="I4" s="36">
        <v>16.64</v>
      </c>
      <c r="J4" s="43">
        <v>16.4</v>
      </c>
      <c r="K4" s="1"/>
      <c r="L4" s="35">
        <v>59.97</v>
      </c>
      <c r="N4" s="44" t="s">
        <v>18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8"/>
      <c r="B5" s="35">
        <v>336.14</v>
      </c>
      <c r="C5" s="35">
        <v>343.33</v>
      </c>
      <c r="D5" s="36">
        <v>336.6</v>
      </c>
      <c r="E5" s="35">
        <v>341.12</v>
      </c>
      <c r="F5" s="36">
        <v>335.87</v>
      </c>
      <c r="G5" s="35">
        <v>23.25</v>
      </c>
      <c r="H5" s="34">
        <v>16.56</v>
      </c>
      <c r="I5" s="36">
        <v>16.64</v>
      </c>
      <c r="J5" s="35">
        <v>16.55</v>
      </c>
      <c r="K5" s="1"/>
      <c r="L5" s="35">
        <v>59.97</v>
      </c>
      <c r="N5" s="44" t="s">
        <v>10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8"/>
      <c r="B6" s="35">
        <v>343.23</v>
      </c>
      <c r="C6" s="35">
        <v>346.82</v>
      </c>
      <c r="D6" s="36">
        <v>340.87</v>
      </c>
      <c r="E6" s="35">
        <v>338.0</v>
      </c>
      <c r="F6" s="36">
        <v>342.33</v>
      </c>
      <c r="G6" s="35">
        <v>22.064</v>
      </c>
      <c r="H6" s="34">
        <v>16.58</v>
      </c>
      <c r="I6" s="36">
        <v>16.57</v>
      </c>
      <c r="J6" s="35">
        <v>16.58</v>
      </c>
      <c r="K6" s="1"/>
      <c r="L6" s="35">
        <v>59.97</v>
      </c>
      <c r="N6" s="42" t="s">
        <v>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8"/>
      <c r="B7" s="35">
        <v>339.88</v>
      </c>
      <c r="C7" s="35">
        <v>342.97</v>
      </c>
      <c r="D7" s="36">
        <v>343.55</v>
      </c>
      <c r="E7" s="35">
        <v>335.95</v>
      </c>
      <c r="F7" s="36">
        <v>338.34</v>
      </c>
      <c r="G7" s="35">
        <v>23.262</v>
      </c>
      <c r="H7" s="34">
        <v>16.58</v>
      </c>
      <c r="I7" s="36">
        <v>16.53</v>
      </c>
      <c r="J7" s="35">
        <v>16.56</v>
      </c>
      <c r="K7" s="1"/>
      <c r="L7" s="35">
        <v>59.97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8"/>
      <c r="B8" s="35">
        <v>338.29</v>
      </c>
      <c r="C8" s="35">
        <v>340.7</v>
      </c>
      <c r="D8" s="36">
        <v>337.17</v>
      </c>
      <c r="E8" s="35">
        <v>345.1</v>
      </c>
      <c r="F8" s="36">
        <v>337.15</v>
      </c>
      <c r="G8" s="35">
        <v>22.481</v>
      </c>
      <c r="H8" s="34">
        <v>16.58</v>
      </c>
      <c r="I8" s="36">
        <v>16.59</v>
      </c>
      <c r="J8" s="35">
        <v>16.59</v>
      </c>
      <c r="K8" s="36">
        <v>16.58</v>
      </c>
      <c r="L8" s="35">
        <v>59.97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8"/>
      <c r="B9" s="35">
        <v>336.25</v>
      </c>
      <c r="C9" s="35">
        <v>346.02</v>
      </c>
      <c r="D9" s="36">
        <v>343.97</v>
      </c>
      <c r="E9" s="35">
        <v>337.73</v>
      </c>
      <c r="F9" s="36">
        <v>341.36</v>
      </c>
      <c r="G9" s="35">
        <v>22.092</v>
      </c>
      <c r="H9" s="34">
        <v>16.58</v>
      </c>
      <c r="I9" s="36">
        <v>16.57</v>
      </c>
      <c r="J9" s="35">
        <v>16.6</v>
      </c>
      <c r="K9" s="1"/>
      <c r="L9" s="35">
        <v>59.97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8"/>
      <c r="B10" s="35">
        <v>340.61</v>
      </c>
      <c r="C10" s="35">
        <v>342.93</v>
      </c>
      <c r="D10" s="36">
        <v>359.26</v>
      </c>
      <c r="E10" s="35">
        <v>344.39</v>
      </c>
      <c r="F10" s="36">
        <v>338.91</v>
      </c>
      <c r="G10" s="35">
        <v>23.253</v>
      </c>
      <c r="H10" s="34">
        <v>16.57</v>
      </c>
      <c r="I10" s="36">
        <v>16.58</v>
      </c>
      <c r="J10" s="35">
        <v>16.59</v>
      </c>
      <c r="K10" s="36">
        <v>16.59</v>
      </c>
      <c r="L10" s="35">
        <v>59.97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8"/>
      <c r="B11" s="35">
        <v>336.24</v>
      </c>
      <c r="C11" s="35">
        <v>341.92</v>
      </c>
      <c r="D11" s="36">
        <v>336.7</v>
      </c>
      <c r="E11" s="35">
        <v>342.68</v>
      </c>
      <c r="F11" s="36">
        <v>393.94</v>
      </c>
      <c r="G11" s="35">
        <v>46.661</v>
      </c>
      <c r="H11" s="34">
        <v>16.58</v>
      </c>
      <c r="I11" s="36">
        <v>16.6</v>
      </c>
      <c r="J11" s="35">
        <v>16.61</v>
      </c>
      <c r="K11" s="1"/>
      <c r="L11" s="35">
        <v>59.97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8"/>
      <c r="B12" s="35">
        <v>335.09</v>
      </c>
      <c r="C12" s="35">
        <v>343.56</v>
      </c>
      <c r="D12" s="36">
        <v>339.68</v>
      </c>
      <c r="E12" s="35">
        <v>341.36</v>
      </c>
      <c r="F12" s="36">
        <v>336.45</v>
      </c>
      <c r="G12" s="35">
        <v>22.542</v>
      </c>
      <c r="H12" s="34">
        <v>16.57</v>
      </c>
      <c r="I12" s="36">
        <v>16.62</v>
      </c>
      <c r="J12" s="35">
        <v>16.56</v>
      </c>
      <c r="K12" s="36">
        <v>16.59</v>
      </c>
      <c r="L12" s="35">
        <v>59.97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8"/>
      <c r="B13" s="50">
        <f t="shared" ref="B13:K13" si="1">AVERAGE(B3:B12)</f>
        <v>338.8</v>
      </c>
      <c r="C13" s="50">
        <f t="shared" si="1"/>
        <v>343.154</v>
      </c>
      <c r="D13" s="51">
        <f t="shared" si="1"/>
        <v>341.311</v>
      </c>
      <c r="E13" s="50">
        <f t="shared" si="1"/>
        <v>340.463</v>
      </c>
      <c r="F13" s="51">
        <f t="shared" si="1"/>
        <v>343.626</v>
      </c>
      <c r="G13" s="50">
        <f t="shared" si="1"/>
        <v>24.9965</v>
      </c>
      <c r="H13" s="52">
        <f t="shared" si="1"/>
        <v>16.575</v>
      </c>
      <c r="I13" s="51">
        <f t="shared" si="1"/>
        <v>16.589</v>
      </c>
      <c r="J13" s="50">
        <f t="shared" si="1"/>
        <v>16.564</v>
      </c>
      <c r="K13" s="51">
        <f t="shared" si="1"/>
        <v>16.58666667</v>
      </c>
      <c r="L13" s="50">
        <v>59.97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8" t="s">
        <v>10</v>
      </c>
      <c r="B14" s="18" t="s">
        <v>6</v>
      </c>
      <c r="C14" s="54" t="s">
        <v>26</v>
      </c>
      <c r="D14" s="1" t="s">
        <v>10</v>
      </c>
      <c r="E14" s="8" t="s">
        <v>9</v>
      </c>
      <c r="F14" s="1" t="s">
        <v>10</v>
      </c>
      <c r="G14" s="18" t="s">
        <v>18</v>
      </c>
      <c r="H14" s="56" t="s">
        <v>6</v>
      </c>
      <c r="I14" s="1" t="s">
        <v>10</v>
      </c>
      <c r="J14" s="8" t="s">
        <v>9</v>
      </c>
      <c r="K14" s="1" t="s">
        <v>10</v>
      </c>
      <c r="L14" s="18" t="s">
        <v>18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B15" s="34">
        <v>22.089</v>
      </c>
      <c r="C15" s="35">
        <v>22.463</v>
      </c>
      <c r="D15" s="36">
        <v>23.263</v>
      </c>
      <c r="E15" s="35">
        <v>336.78</v>
      </c>
      <c r="F15" s="36">
        <v>22.093</v>
      </c>
      <c r="G15" s="35">
        <v>22.521</v>
      </c>
      <c r="H15" s="34">
        <v>59.97</v>
      </c>
      <c r="I15" s="36">
        <v>59.97</v>
      </c>
      <c r="J15" s="35">
        <v>16.6</v>
      </c>
      <c r="K15" s="36">
        <v>59.97</v>
      </c>
      <c r="L15" s="35">
        <v>59.97</v>
      </c>
      <c r="N15" s="1"/>
      <c r="O15" s="1"/>
      <c r="P15" s="36"/>
      <c r="Q15" s="36"/>
      <c r="R15" s="36"/>
      <c r="S15" s="1"/>
      <c r="T15" s="1"/>
      <c r="U15" s="1"/>
      <c r="V15" s="1"/>
      <c r="W15" s="1"/>
      <c r="X15" s="1"/>
      <c r="Y15" s="1"/>
      <c r="Z15" s="1"/>
    </row>
    <row r="16">
      <c r="A16" s="18"/>
      <c r="B16" s="35">
        <v>22.069</v>
      </c>
      <c r="C16" s="35">
        <v>22.537</v>
      </c>
      <c r="D16" s="36">
        <v>22.51</v>
      </c>
      <c r="E16" s="35">
        <v>339.65</v>
      </c>
      <c r="F16" s="36">
        <v>22.077</v>
      </c>
      <c r="G16" s="35">
        <v>22.494</v>
      </c>
      <c r="H16" s="34">
        <v>59.97</v>
      </c>
      <c r="I16" s="36">
        <v>59.97</v>
      </c>
      <c r="J16" s="35">
        <v>16.59</v>
      </c>
      <c r="K16" s="36">
        <v>59.97</v>
      </c>
      <c r="L16" s="35">
        <v>59.97</v>
      </c>
      <c r="N16" s="1"/>
      <c r="O16" s="1"/>
      <c r="P16" s="59"/>
      <c r="Q16" s="16"/>
      <c r="R16" s="16"/>
      <c r="S16" s="16"/>
      <c r="T16" s="16"/>
      <c r="U16" s="1"/>
      <c r="V16" s="1"/>
      <c r="W16" s="1"/>
      <c r="X16" s="1"/>
      <c r="Y16" s="1"/>
      <c r="Z16" s="1"/>
    </row>
    <row r="17">
      <c r="A17" s="18"/>
      <c r="B17" s="35">
        <v>23.122</v>
      </c>
      <c r="C17" s="35">
        <v>22.545</v>
      </c>
      <c r="D17" s="36">
        <v>22.528</v>
      </c>
      <c r="E17" s="35">
        <v>338.47</v>
      </c>
      <c r="F17" s="36">
        <v>22.113</v>
      </c>
      <c r="G17" s="35">
        <v>22.493</v>
      </c>
      <c r="H17" s="34">
        <v>59.97</v>
      </c>
      <c r="I17" s="36">
        <v>59.97</v>
      </c>
      <c r="J17" s="35">
        <v>16.59</v>
      </c>
      <c r="K17" s="36">
        <v>59.97</v>
      </c>
      <c r="L17" s="35">
        <v>59.97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8"/>
      <c r="B18" s="35">
        <v>22.105</v>
      </c>
      <c r="C18" s="35">
        <v>22.518</v>
      </c>
      <c r="D18" s="36">
        <v>22.509</v>
      </c>
      <c r="E18" s="35">
        <v>338.27</v>
      </c>
      <c r="F18" s="36">
        <v>22.101</v>
      </c>
      <c r="G18" s="35">
        <v>22.457</v>
      </c>
      <c r="H18" s="34">
        <v>59.97</v>
      </c>
      <c r="I18" s="36">
        <v>59.97</v>
      </c>
      <c r="J18" s="35">
        <v>16.56</v>
      </c>
      <c r="K18" s="36">
        <v>59.97</v>
      </c>
      <c r="L18" s="35">
        <v>59.97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8"/>
      <c r="B19" s="35">
        <v>22.072</v>
      </c>
      <c r="C19" s="35">
        <v>22.561</v>
      </c>
      <c r="D19" s="36">
        <v>22.101</v>
      </c>
      <c r="E19" s="35">
        <v>343.59</v>
      </c>
      <c r="F19" s="36">
        <v>22.116</v>
      </c>
      <c r="G19" s="35">
        <v>22.224</v>
      </c>
      <c r="H19" s="34">
        <v>59.97</v>
      </c>
      <c r="I19" s="36">
        <v>59.97</v>
      </c>
      <c r="J19" s="35">
        <v>16.59</v>
      </c>
      <c r="K19" s="36">
        <v>59.97</v>
      </c>
      <c r="L19" s="35">
        <v>59.97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8"/>
      <c r="B20" s="35">
        <v>22.106</v>
      </c>
      <c r="C20" s="35">
        <v>22.487</v>
      </c>
      <c r="D20" s="36">
        <v>22.49</v>
      </c>
      <c r="E20" s="35">
        <v>337.08</v>
      </c>
      <c r="F20" s="36">
        <v>22.08</v>
      </c>
      <c r="G20" s="35">
        <v>22.426</v>
      </c>
      <c r="H20" s="34">
        <v>59.97</v>
      </c>
      <c r="I20" s="36">
        <v>59.97</v>
      </c>
      <c r="J20" s="35">
        <v>16.58</v>
      </c>
      <c r="K20" s="36">
        <v>59.97</v>
      </c>
      <c r="L20" s="35">
        <v>59.97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8"/>
      <c r="B21" s="35">
        <v>22.058</v>
      </c>
      <c r="C21" s="35">
        <v>23.267</v>
      </c>
      <c r="D21" s="36">
        <v>22.1</v>
      </c>
      <c r="E21" s="35">
        <v>342.06</v>
      </c>
      <c r="F21" s="36">
        <v>22.105</v>
      </c>
      <c r="G21" s="35">
        <v>23.211</v>
      </c>
      <c r="H21" s="34">
        <v>59.97</v>
      </c>
      <c r="I21" s="36">
        <v>59.97</v>
      </c>
      <c r="J21" s="35">
        <v>16.54</v>
      </c>
      <c r="K21" s="36">
        <v>59.97</v>
      </c>
      <c r="L21" s="35">
        <v>59.97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8"/>
      <c r="B22" s="35">
        <v>22.126</v>
      </c>
      <c r="C22" s="35">
        <v>22.547</v>
      </c>
      <c r="D22" s="36">
        <v>22.489</v>
      </c>
      <c r="E22" s="35">
        <v>338.43</v>
      </c>
      <c r="F22" s="36">
        <v>22.53</v>
      </c>
      <c r="G22" s="35">
        <v>22.05</v>
      </c>
      <c r="H22" s="34">
        <v>59.97</v>
      </c>
      <c r="I22" s="36">
        <v>59.97</v>
      </c>
      <c r="J22" s="35">
        <v>16.61</v>
      </c>
      <c r="K22" s="36">
        <v>59.97</v>
      </c>
      <c r="L22" s="35">
        <v>59.97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8"/>
      <c r="B23" s="35">
        <v>22.097</v>
      </c>
      <c r="C23" s="35">
        <v>22.481</v>
      </c>
      <c r="D23" s="36">
        <v>22.541</v>
      </c>
      <c r="E23" s="35">
        <v>337.17</v>
      </c>
      <c r="F23" s="36">
        <v>22.513</v>
      </c>
      <c r="G23" s="35">
        <v>22.081</v>
      </c>
      <c r="H23" s="34">
        <v>59.97</v>
      </c>
      <c r="I23" s="36">
        <v>59.97</v>
      </c>
      <c r="J23" s="35">
        <v>16.6</v>
      </c>
      <c r="K23" s="36">
        <v>59.97</v>
      </c>
      <c r="L23" s="35">
        <v>59.97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8"/>
      <c r="B24" s="35">
        <v>23.124</v>
      </c>
      <c r="C24" s="35">
        <v>22.524</v>
      </c>
      <c r="D24" s="36">
        <v>22.539</v>
      </c>
      <c r="E24" s="35">
        <v>338.54</v>
      </c>
      <c r="F24" s="36">
        <v>23.257</v>
      </c>
      <c r="G24" s="35">
        <v>22.076</v>
      </c>
      <c r="H24" s="34">
        <v>59.97</v>
      </c>
      <c r="I24" s="36">
        <v>59.97</v>
      </c>
      <c r="J24" s="35">
        <v>16.55</v>
      </c>
      <c r="K24" s="36">
        <v>59.97</v>
      </c>
      <c r="L24" s="35">
        <v>59.97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8"/>
      <c r="B25" s="50">
        <f t="shared" ref="B25:L25" si="2">AVERAGE(B15:B24)</f>
        <v>22.2968</v>
      </c>
      <c r="C25" s="50">
        <f t="shared" si="2"/>
        <v>22.593</v>
      </c>
      <c r="D25" s="51">
        <f t="shared" si="2"/>
        <v>22.507</v>
      </c>
      <c r="E25" s="50">
        <f t="shared" si="2"/>
        <v>339.004</v>
      </c>
      <c r="F25" s="51">
        <f t="shared" si="2"/>
        <v>22.2985</v>
      </c>
      <c r="G25" s="50">
        <f t="shared" si="2"/>
        <v>22.4033</v>
      </c>
      <c r="H25" s="52">
        <f t="shared" si="2"/>
        <v>59.97</v>
      </c>
      <c r="I25" s="51">
        <f t="shared" si="2"/>
        <v>59.97</v>
      </c>
      <c r="J25" s="50">
        <f t="shared" si="2"/>
        <v>16.581</v>
      </c>
      <c r="K25" s="51">
        <f t="shared" si="2"/>
        <v>59.97</v>
      </c>
      <c r="L25" s="50">
        <f t="shared" si="2"/>
        <v>59.97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68"/>
      <c r="E30" s="69"/>
      <c r="F30" s="68" t="s">
        <v>6</v>
      </c>
      <c r="G30" s="70" t="s">
        <v>32</v>
      </c>
      <c r="H30" s="22" t="s">
        <v>33</v>
      </c>
      <c r="I30" s="27" t="s">
        <v>34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71" t="s">
        <v>4</v>
      </c>
      <c r="E31" s="70" t="s">
        <v>0</v>
      </c>
      <c r="F31" s="72">
        <v>338.8</v>
      </c>
      <c r="G31" s="73">
        <v>343.154</v>
      </c>
      <c r="H31" s="73">
        <v>341.311</v>
      </c>
      <c r="I31" s="74">
        <v>343.626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37"/>
      <c r="E32" s="75" t="s">
        <v>3</v>
      </c>
      <c r="F32" s="76">
        <v>16.575</v>
      </c>
      <c r="G32" s="75" t="s">
        <v>42</v>
      </c>
      <c r="H32" s="51">
        <v>16.589</v>
      </c>
      <c r="I32" s="77">
        <v>16.5866666666666</v>
      </c>
      <c r="J32" s="1"/>
      <c r="K32" s="1"/>
      <c r="L32" s="1"/>
      <c r="M32" s="1"/>
      <c r="N32" s="1"/>
      <c r="O32" s="78"/>
      <c r="P32" s="16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81" t="s">
        <v>10</v>
      </c>
      <c r="E33" s="44" t="s">
        <v>0</v>
      </c>
      <c r="F33" s="83">
        <v>22.2968</v>
      </c>
      <c r="G33" s="36">
        <v>22.593</v>
      </c>
      <c r="H33" s="36">
        <v>22.507</v>
      </c>
      <c r="I33" s="35">
        <v>22.2985</v>
      </c>
      <c r="J33" s="1"/>
      <c r="K33" s="1"/>
      <c r="L33" s="1"/>
      <c r="M33" s="1"/>
      <c r="N33" s="1"/>
      <c r="O33" s="59"/>
      <c r="P33" s="16"/>
      <c r="Q33" s="16"/>
      <c r="R33" s="16"/>
      <c r="S33" s="16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37"/>
      <c r="E34" s="75" t="s">
        <v>3</v>
      </c>
      <c r="F34" s="76">
        <v>59.97</v>
      </c>
      <c r="G34" s="75" t="s">
        <v>42</v>
      </c>
      <c r="H34" s="51">
        <v>59.97</v>
      </c>
      <c r="I34" s="50">
        <v>59.97</v>
      </c>
      <c r="J34" s="1"/>
      <c r="K34" s="1"/>
      <c r="L34" s="1"/>
      <c r="M34" s="1"/>
      <c r="N34" s="1"/>
      <c r="O34" s="59"/>
      <c r="P34" s="16"/>
      <c r="Q34" s="16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