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sonne/Python Projects/AI_Caddie/AI_Caddie/Shot_Data/"/>
    </mc:Choice>
  </mc:AlternateContent>
  <xr:revisionPtr revIDLastSave="0" documentId="13_ncr:1_{1C84B368-67AD-834A-B524-337F9B6A717B}" xr6:coauthVersionLast="47" xr6:coauthVersionMax="47" xr10:uidLastSave="{00000000-0000-0000-0000-000000000000}"/>
  <bookViews>
    <workbookView xWindow="6780" yWindow="5960" windowWidth="34080" windowHeight="14920" activeTab="1" xr2:uid="{1DBDA87C-0B9C-A74B-8865-649EAEC11D66}"/>
  </bookViews>
  <sheets>
    <sheet name="Player Shot Arsenal" sheetId="2" r:id="rId1"/>
    <sheet name="All_Data" sheetId="1" r:id="rId2"/>
  </sheets>
  <calcPr calcId="19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0" i="1" l="1"/>
  <c r="O81" i="1"/>
  <c r="O79" i="1"/>
  <c r="O78" i="1"/>
  <c r="O77" i="1"/>
  <c r="O75" i="1"/>
  <c r="O76" i="1"/>
  <c r="O74" i="1"/>
  <c r="O73" i="1"/>
  <c r="O72" i="1"/>
  <c r="O70" i="1"/>
  <c r="O71" i="1"/>
  <c r="O67" i="1"/>
  <c r="O68" i="1"/>
  <c r="O69" i="1"/>
  <c r="O66" i="1"/>
  <c r="O64" i="1"/>
  <c r="O65" i="1"/>
  <c r="O60" i="1"/>
  <c r="O61" i="1"/>
  <c r="O62" i="1"/>
  <c r="O63" i="1"/>
  <c r="O53" i="1"/>
  <c r="O54" i="1"/>
  <c r="O55" i="1"/>
  <c r="O56" i="1"/>
  <c r="O57" i="1"/>
  <c r="O58" i="1"/>
  <c r="O59" i="1"/>
  <c r="O52" i="1"/>
  <c r="O5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</calcChain>
</file>

<file path=xl/sharedStrings.xml><?xml version="1.0" encoding="utf-8"?>
<sst xmlns="http://schemas.openxmlformats.org/spreadsheetml/2006/main" count="439" uniqueCount="56">
  <si>
    <t>Player</t>
  </si>
  <si>
    <t>Carry (yards)</t>
  </si>
  <si>
    <t>Total (yards)</t>
  </si>
  <si>
    <t>Carry Side (ft)</t>
  </si>
  <si>
    <t>Curve (ft)</t>
  </si>
  <si>
    <t>Height (ft)</t>
  </si>
  <si>
    <t>Ball Speed (mph)</t>
  </si>
  <si>
    <t>Launch Angle (deg)</t>
  </si>
  <si>
    <t>Club Speed (mph)</t>
  </si>
  <si>
    <t>Smash Factor</t>
  </si>
  <si>
    <t>Attack Angle (deg)</t>
  </si>
  <si>
    <t>Club</t>
  </si>
  <si>
    <t>Club Head Spec</t>
  </si>
  <si>
    <t>Shaft Spec</t>
  </si>
  <si>
    <t>Shot Type</t>
  </si>
  <si>
    <t>Shot Type Description</t>
  </si>
  <si>
    <t>Jack Sonne</t>
  </si>
  <si>
    <t>6 iron</t>
  </si>
  <si>
    <t>Intended Carry (yards)</t>
  </si>
  <si>
    <t>-</t>
  </si>
  <si>
    <t>Spin Rate (rpm)</t>
  </si>
  <si>
    <t>Launch Direction (deg)</t>
  </si>
  <si>
    <t>Callaway Apex MB</t>
  </si>
  <si>
    <t>LA Golf 5i 120</t>
  </si>
  <si>
    <t>"75%"</t>
  </si>
  <si>
    <t>Not full, but not knockdown</t>
  </si>
  <si>
    <t>Brock Rumpke</t>
  </si>
  <si>
    <t>5 iron</t>
  </si>
  <si>
    <t>Srixon ZX5</t>
  </si>
  <si>
    <t>Dynamic Gold X100</t>
  </si>
  <si>
    <t>Full Fade</t>
  </si>
  <si>
    <t>Normal shot, hitting a fade</t>
  </si>
  <si>
    <t>Grand Total</t>
  </si>
  <si>
    <t>4 iron</t>
  </si>
  <si>
    <t>7 iron</t>
  </si>
  <si>
    <t>Date Recorded</t>
  </si>
  <si>
    <t>Test</t>
  </si>
  <si>
    <t>3 iron</t>
  </si>
  <si>
    <t>2 iron</t>
  </si>
  <si>
    <t>8 iron</t>
  </si>
  <si>
    <t>9 iron</t>
  </si>
  <si>
    <t>PW</t>
  </si>
  <si>
    <t>50*</t>
  </si>
  <si>
    <t>56*</t>
  </si>
  <si>
    <t>60*</t>
  </si>
  <si>
    <t>"70%"</t>
  </si>
  <si>
    <t>"80%"</t>
  </si>
  <si>
    <t>Mini Driver</t>
  </si>
  <si>
    <t>Driver</t>
  </si>
  <si>
    <t>Long Drive</t>
  </si>
  <si>
    <t>"Please Fade"</t>
  </si>
  <si>
    <t>Average of Intended Carry (yards)</t>
  </si>
  <si>
    <t>Ventus Black TR 60 TX</t>
  </si>
  <si>
    <t>Ping G430 LST 7.25*</t>
  </si>
  <si>
    <t>Taylormade BRNR 11.5*</t>
  </si>
  <si>
    <t>HZRDUS Black 60 LE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</si>
</sst>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[Player_shot_data_test.xlsx]Player Shot Arsenal!PivotTable1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'Player Shot Arsenal'!$B$4:$B$5</c:f>
              <c:strCache>
                <c:ptCount val="1"/>
                <c:pt idx="0">
                  <c:v>"70%"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'Player Shot Arsenal'!$A$6:$A$20</c:f>
              <c:strCache>
                <c:ptCount val="14"/>
                <c:pt idx="0">
                  <c:v>60*</c:v>
                </c:pt>
                <c:pt idx="1">
                  <c:v>56*</c:v>
                </c:pt>
                <c:pt idx="2">
                  <c:v>50*</c:v>
                </c:pt>
                <c:pt idx="3">
                  <c:v>PW</c:v>
                </c:pt>
                <c:pt idx="4">
                  <c:v>9 iron</c:v>
                </c:pt>
                <c:pt idx="5">
                  <c:v>8 iron</c:v>
                </c:pt>
                <c:pt idx="6">
                  <c:v>7 iron</c:v>
                </c:pt>
                <c:pt idx="7">
                  <c:v>6 iron</c:v>
                </c:pt>
                <c:pt idx="8">
                  <c:v>5 iron</c:v>
                </c:pt>
                <c:pt idx="9">
                  <c:v>4 iron</c:v>
                </c:pt>
                <c:pt idx="10">
                  <c:v>3 iron</c:v>
                </c:pt>
                <c:pt idx="11">
                  <c:v>2 iron</c:v>
                </c:pt>
                <c:pt idx="12">
                  <c:v>Mini Driver</c:v>
                </c:pt>
                <c:pt idx="13">
                  <c:v>Driver</c:v>
                </c:pt>
              </c:strCache>
            </c:strRef>
          </c:cat>
          <c:val>
            <c:numRef>
              <c:f>'Player Shot Arsenal'!$B$6:$B$20</c:f>
              <c:numCache>
                <c:formatCode>General</c:formatCode>
                <c:ptCount val="14"/>
                <c:pt idx="0">
                  <c:v>75</c:v>
                </c:pt>
                <c:pt idx="1">
                  <c:v>105</c:v>
                </c:pt>
                <c:pt idx="2">
                  <c:v>125</c:v>
                </c:pt>
                <c:pt idx="3">
                  <c:v>140</c:v>
                </c:pt>
                <c:pt idx="4">
                  <c:v>155</c:v>
                </c:pt>
                <c:pt idx="5">
                  <c:v>167</c:v>
                </c:pt>
                <c:pt idx="6">
                  <c:v>185</c:v>
                </c:pt>
                <c:pt idx="7">
                  <c:v>190</c:v>
                </c:pt>
                <c:pt idx="8">
                  <c:v>205</c:v>
                </c:pt>
                <c:pt idx="9">
                  <c:v>215</c:v>
                </c:pt>
                <c:pt idx="10">
                  <c:v>220</c:v>
                </c:pt>
                <c:pt idx="11">
                  <c:v>245</c:v>
                </c:pt>
                <c:pt idx="12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F-854C-BA52-D5982C128926}"/>
            </c:ext>
          </c:extLst>
        </c:ser>
        <c:ser>
          <c:idx val="1"/>
          <c:order val="1"/>
          <c:tx>
            <c:strRef>
              <c:f>'Player Shot Arsenal'!$C$4:$C$5</c:f>
              <c:strCache>
                <c:ptCount val="1"/>
                <c:pt idx="0">
                  <c:v>"75%"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'Player Shot Arsenal'!$A$6:$A$20</c:f>
              <c:strCache>
                <c:ptCount val="14"/>
                <c:pt idx="0">
                  <c:v>60*</c:v>
                </c:pt>
                <c:pt idx="1">
                  <c:v>56*</c:v>
                </c:pt>
                <c:pt idx="2">
                  <c:v>50*</c:v>
                </c:pt>
                <c:pt idx="3">
                  <c:v>PW</c:v>
                </c:pt>
                <c:pt idx="4">
                  <c:v>9 iron</c:v>
                </c:pt>
                <c:pt idx="5">
                  <c:v>8 iron</c:v>
                </c:pt>
                <c:pt idx="6">
                  <c:v>7 iron</c:v>
                </c:pt>
                <c:pt idx="7">
                  <c:v>6 iron</c:v>
                </c:pt>
                <c:pt idx="8">
                  <c:v>5 iron</c:v>
                </c:pt>
                <c:pt idx="9">
                  <c:v>4 iron</c:v>
                </c:pt>
                <c:pt idx="10">
                  <c:v>3 iron</c:v>
                </c:pt>
                <c:pt idx="11">
                  <c:v>2 iron</c:v>
                </c:pt>
                <c:pt idx="12">
                  <c:v>Mini Driver</c:v>
                </c:pt>
                <c:pt idx="13">
                  <c:v>Driver</c:v>
                </c:pt>
              </c:strCache>
            </c:strRef>
          </c:cat>
          <c:val>
            <c:numRef>
              <c:f>'Player Shot Arsenal'!$C$6:$C$20</c:f>
              <c:numCache>
                <c:formatCode>General</c:formatCode>
                <c:ptCount val="14"/>
                <c:pt idx="0">
                  <c:v>87</c:v>
                </c:pt>
                <c:pt idx="1">
                  <c:v>117</c:v>
                </c:pt>
                <c:pt idx="2">
                  <c:v>135</c:v>
                </c:pt>
                <c:pt idx="3">
                  <c:v>148</c:v>
                </c:pt>
                <c:pt idx="4">
                  <c:v>165</c:v>
                </c:pt>
                <c:pt idx="5">
                  <c:v>175</c:v>
                </c:pt>
                <c:pt idx="6">
                  <c:v>195</c:v>
                </c:pt>
                <c:pt idx="7">
                  <c:v>205</c:v>
                </c:pt>
                <c:pt idx="8">
                  <c:v>215</c:v>
                </c:pt>
                <c:pt idx="9">
                  <c:v>225</c:v>
                </c:pt>
                <c:pt idx="10">
                  <c:v>240</c:v>
                </c:pt>
                <c:pt idx="11">
                  <c:v>255</c:v>
                </c:pt>
                <c:pt idx="12">
                  <c:v>295</c:v>
                </c:pt>
                <c:pt idx="1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F-854C-BA52-D5982C128926}"/>
            </c:ext>
          </c:extLst>
        </c:ser>
        <c:ser>
          <c:idx val="2"/>
          <c:order val="2"/>
          <c:tx>
            <c:strRef>
              <c:f>'Player Shot Arsenal'!$D$4:$D$5</c:f>
              <c:strCache>
                <c:ptCount val="1"/>
                <c:pt idx="0">
                  <c:v>"80%"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'Player Shot Arsenal'!$A$6:$A$20</c:f>
              <c:strCache>
                <c:ptCount val="14"/>
                <c:pt idx="0">
                  <c:v>60*</c:v>
                </c:pt>
                <c:pt idx="1">
                  <c:v>56*</c:v>
                </c:pt>
                <c:pt idx="2">
                  <c:v>50*</c:v>
                </c:pt>
                <c:pt idx="3">
                  <c:v>PW</c:v>
                </c:pt>
                <c:pt idx="4">
                  <c:v>9 iron</c:v>
                </c:pt>
                <c:pt idx="5">
                  <c:v>8 iron</c:v>
                </c:pt>
                <c:pt idx="6">
                  <c:v>7 iron</c:v>
                </c:pt>
                <c:pt idx="7">
                  <c:v>6 iron</c:v>
                </c:pt>
                <c:pt idx="8">
                  <c:v>5 iron</c:v>
                </c:pt>
                <c:pt idx="9">
                  <c:v>4 iron</c:v>
                </c:pt>
                <c:pt idx="10">
                  <c:v>3 iron</c:v>
                </c:pt>
                <c:pt idx="11">
                  <c:v>2 iron</c:v>
                </c:pt>
                <c:pt idx="12">
                  <c:v>Mini Driver</c:v>
                </c:pt>
                <c:pt idx="13">
                  <c:v>Driver</c:v>
                </c:pt>
              </c:strCache>
            </c:strRef>
          </c:cat>
          <c:val>
            <c:numRef>
              <c:f>'Player Shot Arsenal'!$D$6:$D$20</c:f>
              <c:numCache>
                <c:formatCode>General</c:formatCode>
                <c:ptCount val="14"/>
                <c:pt idx="0">
                  <c:v>100</c:v>
                </c:pt>
                <c:pt idx="1">
                  <c:v>125</c:v>
                </c:pt>
                <c:pt idx="2">
                  <c:v>142</c:v>
                </c:pt>
                <c:pt idx="3">
                  <c:v>155</c:v>
                </c:pt>
                <c:pt idx="4">
                  <c:v>170</c:v>
                </c:pt>
                <c:pt idx="5">
                  <c:v>182</c:v>
                </c:pt>
                <c:pt idx="6">
                  <c:v>205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275</c:v>
                </c:pt>
                <c:pt idx="12">
                  <c:v>315</c:v>
                </c:pt>
                <c:pt idx="13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F-854C-BA52-D5982C128926}"/>
            </c:ext>
          </c:extLst>
        </c:ser>
        <c:ser>
          <c:idx val="3"/>
          <c:order val="3"/>
          <c:tx>
            <c:strRef>
              <c:f>'Player Shot Arsenal'!$E$4:$E$5</c:f>
              <c:strCache>
                <c:ptCount val="1"/>
                <c:pt idx="0">
                  <c:v>Long Drive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'Player Shot Arsenal'!$A$6:$A$20</c:f>
              <c:strCache>
                <c:ptCount val="14"/>
                <c:pt idx="0">
                  <c:v>60*</c:v>
                </c:pt>
                <c:pt idx="1">
                  <c:v>56*</c:v>
                </c:pt>
                <c:pt idx="2">
                  <c:v>50*</c:v>
                </c:pt>
                <c:pt idx="3">
                  <c:v>PW</c:v>
                </c:pt>
                <c:pt idx="4">
                  <c:v>9 iron</c:v>
                </c:pt>
                <c:pt idx="5">
                  <c:v>8 iron</c:v>
                </c:pt>
                <c:pt idx="6">
                  <c:v>7 iron</c:v>
                </c:pt>
                <c:pt idx="7">
                  <c:v>6 iron</c:v>
                </c:pt>
                <c:pt idx="8">
                  <c:v>5 iron</c:v>
                </c:pt>
                <c:pt idx="9">
                  <c:v>4 iron</c:v>
                </c:pt>
                <c:pt idx="10">
                  <c:v>3 iron</c:v>
                </c:pt>
                <c:pt idx="11">
                  <c:v>2 iron</c:v>
                </c:pt>
                <c:pt idx="12">
                  <c:v>Mini Driver</c:v>
                </c:pt>
                <c:pt idx="13">
                  <c:v>Driver</c:v>
                </c:pt>
              </c:strCache>
            </c:strRef>
          </c:cat>
          <c:val>
            <c:numRef>
              <c:f>'Player Shot Arsenal'!$E$6:$E$20</c:f>
              <c:numCache>
                <c:formatCode>General</c:formatCode>
                <c:ptCount val="14"/>
                <c:pt idx="12">
                  <c:v>325</c:v>
                </c:pt>
                <c:pt idx="1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AF-854C-BA52-D5982C128926}"/>
            </c:ext>
          </c:extLst>
        </c:ser>
        <c:ser>
          <c:idx val="4"/>
          <c:order val="4"/>
          <c:tx>
            <c:strRef>
              <c:f>'Player Shot Arsenal'!$F$4:$F$5</c:f>
              <c:strCache>
                <c:ptCount val="1"/>
                <c:pt idx="0">
                  <c:v>"Please Fade"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'Player Shot Arsenal'!$A$6:$A$20</c:f>
              <c:strCache>
                <c:ptCount val="14"/>
                <c:pt idx="0">
                  <c:v>60*</c:v>
                </c:pt>
                <c:pt idx="1">
                  <c:v>56*</c:v>
                </c:pt>
                <c:pt idx="2">
                  <c:v>50*</c:v>
                </c:pt>
                <c:pt idx="3">
                  <c:v>PW</c:v>
                </c:pt>
                <c:pt idx="4">
                  <c:v>9 iron</c:v>
                </c:pt>
                <c:pt idx="5">
                  <c:v>8 iron</c:v>
                </c:pt>
                <c:pt idx="6">
                  <c:v>7 iron</c:v>
                </c:pt>
                <c:pt idx="7">
                  <c:v>6 iron</c:v>
                </c:pt>
                <c:pt idx="8">
                  <c:v>5 iron</c:v>
                </c:pt>
                <c:pt idx="9">
                  <c:v>4 iron</c:v>
                </c:pt>
                <c:pt idx="10">
                  <c:v>3 iron</c:v>
                </c:pt>
                <c:pt idx="11">
                  <c:v>2 iron</c:v>
                </c:pt>
                <c:pt idx="12">
                  <c:v>Mini Driver</c:v>
                </c:pt>
                <c:pt idx="13">
                  <c:v>Driver</c:v>
                </c:pt>
              </c:strCache>
            </c:strRef>
          </c:cat>
          <c:val>
            <c:numRef>
              <c:f>'Player Shot Arsenal'!$F$6:$F$20</c:f>
              <c:numCache>
                <c:formatCode>General</c:formatCode>
                <c:ptCount val="14"/>
                <c:pt idx="1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AF-854C-BA52-D5982C128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2"/>
        <c:axId val="523256863"/>
        <c:axId val="524252703"/>
      </c:barChart>
      <c:catAx>
        <c:axId val="52325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2703"/>
        <c:crosses val="autoZero"/>
        <c:auto val="1"/>
        <c:lblAlgn val="ctr"/>
        <c:lblOffset val="100"/>
        <c:noMultiLvlLbl val="0"/>
      </c:catAx>
      <c:valAx>
        <c:axId val="5242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5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0</xdr:rowOff>
    </xdr:from>
    <xdr:to>
      <xdr:col>21</xdr:col>
      <xdr:colOff>304800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021FE-18E0-D3D3-7DA4-D16512648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36.462517129628" createdVersion="8" refreshedVersion="8" minRefreshableVersion="3" recordCount="49" xr:uid="{DF1CC416-B982-FC49-93F3-7BA4F57CAF2B}">
  <cacheSource type="worksheet">
    <worksheetSource name="Table1"/>
  </cacheSource>
  <cacheFields count="20">
    <cacheField name="Player" numFmtId="0">
      <sharedItems count="2">
        <s v="Jack Sonne"/>
        <s v="Brock Rumpke"/>
      </sharedItems>
    </cacheField>
    <cacheField name="Club" numFmtId="0">
      <sharedItems count="14">
        <s v="2 iron"/>
        <s v="3 iron"/>
        <s v="4 iron"/>
        <s v="5 iron"/>
        <s v="50*"/>
        <s v="56*"/>
        <s v="6 iron"/>
        <s v="60*"/>
        <s v="7 iron"/>
        <s v="8 iron"/>
        <s v="9 iron"/>
        <s v="Driver"/>
        <s v="Mini Driver"/>
        <s v="PW"/>
      </sharedItems>
    </cacheField>
    <cacheField name="Shot Type" numFmtId="0">
      <sharedItems containsMixedTypes="1" containsNumber="1" minValue="0.75" maxValue="0.8" count="8">
        <s v="&quot;70%&quot;"/>
        <s v="&quot;75%&quot;"/>
        <s v="&quot;80%&quot;"/>
        <s v="Full Fade"/>
        <s v="&quot;Please Fade&quot;"/>
        <s v="Long Drive"/>
        <n v="0.75" u="1"/>
        <n v="0.8" u="1"/>
      </sharedItems>
    </cacheField>
    <cacheField name="Intended Carry (yards)" numFmtId="0">
      <sharedItems containsSemiMixedTypes="0" containsString="0" containsNumber="1" containsInteger="1" minValue="75" maxValue="350"/>
    </cacheField>
    <cacheField name="Carry (yards)" numFmtId="0">
      <sharedItems containsString="0" containsBlank="1" containsNumber="1" minValue="197" maxValue="211.1"/>
    </cacheField>
    <cacheField name="Total (yards)" numFmtId="0">
      <sharedItems containsString="0" containsBlank="1" containsNumber="1" minValue="211.7" maxValue="223.2"/>
    </cacheField>
    <cacheField name="Carry Side (ft)" numFmtId="0">
      <sharedItems containsString="0" containsBlank="1" containsNumber="1" minValue="-46.83" maxValue="29.67"/>
    </cacheField>
    <cacheField name="Curve (ft)" numFmtId="0">
      <sharedItems containsBlank="1" containsMixedTypes="1" containsNumber="1" minValue="-56.83" maxValue="13"/>
    </cacheField>
    <cacheField name="Height (ft)" numFmtId="0">
      <sharedItems containsString="0" containsBlank="1" containsNumber="1" minValue="100" maxValue="131.5"/>
    </cacheField>
    <cacheField name="Ball Speed (mph)" numFmtId="0">
      <sharedItems containsString="0" containsBlank="1" containsNumber="1" minValue="131.4" maxValue="142.4"/>
    </cacheField>
    <cacheField name="Launch Angle (deg)" numFmtId="0">
      <sharedItems containsString="0" containsBlank="1" containsNumber="1" minValue="13" maxValue="15.9"/>
    </cacheField>
    <cacheField name="Spin Rate (rpm)" numFmtId="0">
      <sharedItems containsString="0" containsBlank="1" containsNumber="1" containsInteger="1" minValue="4000" maxValue="5278"/>
    </cacheField>
    <cacheField name="Launch Direction (deg)" numFmtId="0">
      <sharedItems containsString="0" containsBlank="1" containsNumber="1" minValue="0" maxValue="2.7"/>
    </cacheField>
    <cacheField name="Club Speed (mph)" numFmtId="0">
      <sharedItems containsString="0" containsBlank="1" containsNumber="1" minValue="95" maxValue="102.2"/>
    </cacheField>
    <cacheField name="Smash Factor" numFmtId="0">
      <sharedItems containsMixedTypes="1" containsNumber="1" minValue="1.300990099009901" maxValue="1.4315789473684211"/>
    </cacheField>
    <cacheField name="Attack Angle (deg)" numFmtId="0">
      <sharedItems containsBlank="1" containsMixedTypes="1" containsNumber="1" minValue="-4.2" maxValue="-1.4"/>
    </cacheField>
    <cacheField name="Club Head Spec" numFmtId="0">
      <sharedItems/>
    </cacheField>
    <cacheField name="Shaft Spec" numFmtId="0">
      <sharedItems/>
    </cacheField>
    <cacheField name="Shot Type Description" numFmtId="0">
      <sharedItems containsBlank="1"/>
    </cacheField>
    <cacheField name="Date Recorded" numFmtId="0">
      <sharedItems containsDate="1" containsMixedTypes="1" minDate="2025-03-18T00:00:00" maxDate="2025-03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n v="245"/>
    <m/>
    <m/>
    <m/>
    <m/>
    <m/>
    <m/>
    <m/>
    <m/>
    <m/>
    <m/>
    <s v="-"/>
    <m/>
    <s v="Callaway Apex MB"/>
    <s v="LA Golf 5i 120"/>
    <m/>
    <s v="Test"/>
  </r>
  <r>
    <x v="0"/>
    <x v="0"/>
    <x v="1"/>
    <n v="255"/>
    <m/>
    <m/>
    <m/>
    <m/>
    <m/>
    <m/>
    <m/>
    <m/>
    <m/>
    <m/>
    <s v="-"/>
    <m/>
    <s v="Callaway Apex MB"/>
    <s v="LA Golf 5i 120"/>
    <s v="Not full, but not knockdown"/>
    <s v="Test"/>
  </r>
  <r>
    <x v="0"/>
    <x v="0"/>
    <x v="2"/>
    <n v="275"/>
    <m/>
    <m/>
    <m/>
    <m/>
    <m/>
    <m/>
    <m/>
    <m/>
    <m/>
    <m/>
    <s v="-"/>
    <m/>
    <s v="Callaway Apex MB"/>
    <s v="LA Golf 5i 120"/>
    <m/>
    <s v="Test"/>
  </r>
  <r>
    <x v="0"/>
    <x v="1"/>
    <x v="0"/>
    <n v="220"/>
    <m/>
    <m/>
    <m/>
    <m/>
    <m/>
    <m/>
    <m/>
    <m/>
    <m/>
    <m/>
    <s v="-"/>
    <m/>
    <s v="Callaway Apex MB"/>
    <s v="LA Golf 5i 120"/>
    <m/>
    <s v="Test"/>
  </r>
  <r>
    <x v="0"/>
    <x v="1"/>
    <x v="1"/>
    <n v="240"/>
    <m/>
    <m/>
    <m/>
    <m/>
    <m/>
    <m/>
    <m/>
    <m/>
    <m/>
    <m/>
    <s v="-"/>
    <m/>
    <s v="Callaway Apex MB"/>
    <s v="LA Golf 5i 120"/>
    <s v="Not full, but not knockdown"/>
    <s v="Test"/>
  </r>
  <r>
    <x v="0"/>
    <x v="1"/>
    <x v="2"/>
    <n v="250"/>
    <m/>
    <m/>
    <m/>
    <m/>
    <m/>
    <m/>
    <m/>
    <m/>
    <m/>
    <m/>
    <s v="-"/>
    <m/>
    <s v="Callaway Apex MB"/>
    <s v="LA Golf 5i 120"/>
    <m/>
    <s v="Test"/>
  </r>
  <r>
    <x v="0"/>
    <x v="2"/>
    <x v="0"/>
    <n v="215"/>
    <m/>
    <m/>
    <m/>
    <m/>
    <m/>
    <m/>
    <m/>
    <m/>
    <m/>
    <m/>
    <s v="-"/>
    <m/>
    <s v="Callaway Apex MB"/>
    <s v="LA Golf 5i 120"/>
    <m/>
    <s v="Test"/>
  </r>
  <r>
    <x v="0"/>
    <x v="2"/>
    <x v="1"/>
    <n v="225"/>
    <m/>
    <m/>
    <m/>
    <m/>
    <m/>
    <m/>
    <m/>
    <m/>
    <m/>
    <m/>
    <s v="-"/>
    <m/>
    <s v="Callaway Apex MB"/>
    <s v="LA Golf 5i 120"/>
    <s v="Not full, but not knockdown"/>
    <s v="Test"/>
  </r>
  <r>
    <x v="0"/>
    <x v="2"/>
    <x v="2"/>
    <n v="240"/>
    <m/>
    <m/>
    <m/>
    <m/>
    <m/>
    <m/>
    <m/>
    <m/>
    <m/>
    <m/>
    <s v="-"/>
    <m/>
    <s v="Callaway Apex MB"/>
    <s v="LA Golf 5i 120"/>
    <m/>
    <s v="Test"/>
  </r>
  <r>
    <x v="0"/>
    <x v="3"/>
    <x v="0"/>
    <n v="205"/>
    <m/>
    <m/>
    <m/>
    <m/>
    <m/>
    <m/>
    <m/>
    <m/>
    <m/>
    <m/>
    <s v="-"/>
    <m/>
    <s v="Callaway Apex MB"/>
    <s v="LA Golf 5i 120"/>
    <m/>
    <s v="Test"/>
  </r>
  <r>
    <x v="0"/>
    <x v="3"/>
    <x v="1"/>
    <n v="215"/>
    <m/>
    <m/>
    <m/>
    <m/>
    <m/>
    <m/>
    <m/>
    <m/>
    <m/>
    <m/>
    <s v="-"/>
    <m/>
    <s v="Callaway Apex MB"/>
    <s v="LA Golf 5i 120"/>
    <s v="Not full, but not knockdown"/>
    <s v="Test"/>
  </r>
  <r>
    <x v="0"/>
    <x v="3"/>
    <x v="2"/>
    <n v="230"/>
    <m/>
    <m/>
    <m/>
    <m/>
    <m/>
    <m/>
    <m/>
    <m/>
    <m/>
    <m/>
    <s v="-"/>
    <m/>
    <s v="Callaway Apex MB"/>
    <s v="LA Golf 5i 120"/>
    <m/>
    <s v="Test"/>
  </r>
  <r>
    <x v="1"/>
    <x v="3"/>
    <x v="3"/>
    <n v="208"/>
    <n v="207.1"/>
    <n v="220"/>
    <n v="12"/>
    <n v="13"/>
    <n v="100"/>
    <n v="136"/>
    <n v="13"/>
    <n v="4000"/>
    <n v="0"/>
    <n v="95"/>
    <n v="1.4315789473684211"/>
    <n v="-2"/>
    <s v="Srixon ZX5"/>
    <s v="Dynamic Gold X100"/>
    <s v="Normal shot, hitting a fade"/>
    <s v="Test"/>
  </r>
  <r>
    <x v="0"/>
    <x v="4"/>
    <x v="0"/>
    <n v="125"/>
    <m/>
    <m/>
    <m/>
    <m/>
    <m/>
    <m/>
    <m/>
    <m/>
    <m/>
    <m/>
    <s v="-"/>
    <m/>
    <s v="Callaway Apex MB"/>
    <s v="LA Golf 5i 120"/>
    <m/>
    <s v="Test"/>
  </r>
  <r>
    <x v="0"/>
    <x v="4"/>
    <x v="1"/>
    <n v="135"/>
    <m/>
    <m/>
    <m/>
    <m/>
    <m/>
    <m/>
    <m/>
    <m/>
    <m/>
    <m/>
    <s v="-"/>
    <m/>
    <s v="Callaway Apex MB"/>
    <s v="LA Golf 5i 120"/>
    <m/>
    <s v="Test"/>
  </r>
  <r>
    <x v="0"/>
    <x v="4"/>
    <x v="2"/>
    <n v="142"/>
    <m/>
    <m/>
    <m/>
    <m/>
    <m/>
    <m/>
    <m/>
    <m/>
    <m/>
    <m/>
    <s v="-"/>
    <m/>
    <s v="Callaway Apex MB"/>
    <s v="LA Golf 5i 120"/>
    <m/>
    <s v="Test"/>
  </r>
  <r>
    <x v="0"/>
    <x v="5"/>
    <x v="0"/>
    <n v="105"/>
    <m/>
    <m/>
    <m/>
    <m/>
    <m/>
    <m/>
    <m/>
    <m/>
    <m/>
    <m/>
    <s v="-"/>
    <m/>
    <s v="Callaway Apex MB"/>
    <s v="LA Golf 5i 120"/>
    <m/>
    <s v="Test"/>
  </r>
  <r>
    <x v="0"/>
    <x v="5"/>
    <x v="1"/>
    <n v="117"/>
    <m/>
    <m/>
    <m/>
    <m/>
    <m/>
    <m/>
    <m/>
    <m/>
    <m/>
    <m/>
    <s v="-"/>
    <m/>
    <s v="Callaway Apex MB"/>
    <s v="LA Golf 5i 120"/>
    <m/>
    <s v="Test"/>
  </r>
  <r>
    <x v="0"/>
    <x v="5"/>
    <x v="2"/>
    <n v="125"/>
    <m/>
    <m/>
    <m/>
    <m/>
    <m/>
    <m/>
    <m/>
    <m/>
    <m/>
    <m/>
    <s v="-"/>
    <m/>
    <s v="Callaway Apex MB"/>
    <s v="LA Golf 5i 120"/>
    <m/>
    <s v="Test"/>
  </r>
  <r>
    <x v="0"/>
    <x v="6"/>
    <x v="0"/>
    <n v="190"/>
    <m/>
    <m/>
    <m/>
    <m/>
    <m/>
    <m/>
    <m/>
    <m/>
    <m/>
    <m/>
    <s v="-"/>
    <m/>
    <s v="Callaway Apex MB"/>
    <s v="LA Golf 5i 120"/>
    <m/>
    <s v="Test"/>
  </r>
  <r>
    <x v="0"/>
    <x v="6"/>
    <x v="1"/>
    <n v="205"/>
    <n v="204"/>
    <n v="219.2"/>
    <n v="-1.08"/>
    <n v="-24.67"/>
    <n v="106.58"/>
    <n v="134.19999999999999"/>
    <n v="15.3"/>
    <n v="4386"/>
    <n v="2.2000000000000002"/>
    <n v="99.2"/>
    <n v="1.352822580645161"/>
    <n v="-4.2"/>
    <s v="Callaway Apex MB"/>
    <s v="LA Golf 5i 120"/>
    <s v="Not full, but not knockdown"/>
    <d v="2025-03-18T00:00:00"/>
  </r>
  <r>
    <x v="0"/>
    <x v="6"/>
    <x v="1"/>
    <n v="205"/>
    <n v="203.9"/>
    <n v="216.5"/>
    <n v="-46.83"/>
    <n v="-49.75"/>
    <n v="107"/>
    <n v="138.80000000000001"/>
    <n v="13.4"/>
    <n v="5278"/>
    <n v="0.3"/>
    <n v="100.4"/>
    <n v="1.3824701195219125"/>
    <n v="-4.2"/>
    <s v="Callaway Apex MB"/>
    <s v="LA Golf 5i 120"/>
    <s v="Not full, but not knockdown"/>
    <d v="2025-03-18T00:00:00"/>
  </r>
  <r>
    <x v="0"/>
    <x v="6"/>
    <x v="1"/>
    <n v="205"/>
    <n v="197"/>
    <n v="211.7"/>
    <n v="-37.08"/>
    <n v="-45.08"/>
    <n v="103.58"/>
    <n v="131.4"/>
    <n v="15.6"/>
    <n v="4584"/>
    <n v="0.8"/>
    <n v="101"/>
    <n v="1.300990099009901"/>
    <n v="-1.4"/>
    <s v="Callaway Apex MB"/>
    <s v="LA Golf 5i 120"/>
    <s v="Not full, but not knockdown"/>
    <d v="2025-03-18T00:00:00"/>
  </r>
  <r>
    <x v="0"/>
    <x v="6"/>
    <x v="1"/>
    <n v="205"/>
    <n v="203.1"/>
    <n v="217.6"/>
    <n v="-37.17"/>
    <n v="-56.83"/>
    <n v="102.08"/>
    <n v="136.1"/>
    <n v="13.9"/>
    <n v="4976"/>
    <n v="1.8"/>
    <n v="102.2"/>
    <n v="1.3317025440313111"/>
    <n v="-3.2"/>
    <s v="Callaway Apex MB"/>
    <s v="LA Golf 5i 120"/>
    <s v="Not full, but not knockdown"/>
    <d v="2025-03-18T00:00:00"/>
  </r>
  <r>
    <x v="0"/>
    <x v="6"/>
    <x v="1"/>
    <n v="205"/>
    <n v="211.1"/>
    <n v="223.2"/>
    <n v="29.67"/>
    <s v="-"/>
    <n v="131.5"/>
    <n v="142.4"/>
    <n v="15.9"/>
    <n v="5044"/>
    <n v="2.7"/>
    <n v="100.6"/>
    <n v="1.4155069582504971"/>
    <s v="-"/>
    <s v="Callaway Apex MB"/>
    <s v="LA Golf 5i 120"/>
    <s v="Not full, but not knockdown"/>
    <d v="2025-03-18T00:00:00"/>
  </r>
  <r>
    <x v="0"/>
    <x v="6"/>
    <x v="2"/>
    <n v="220"/>
    <m/>
    <m/>
    <m/>
    <m/>
    <m/>
    <m/>
    <m/>
    <m/>
    <m/>
    <m/>
    <s v="-"/>
    <m/>
    <s v="Callaway Apex MB"/>
    <s v="LA Golf 5i 120"/>
    <m/>
    <s v="Test"/>
  </r>
  <r>
    <x v="0"/>
    <x v="7"/>
    <x v="0"/>
    <n v="75"/>
    <m/>
    <m/>
    <m/>
    <m/>
    <m/>
    <m/>
    <m/>
    <m/>
    <m/>
    <m/>
    <s v="-"/>
    <m/>
    <s v="Callaway Apex MB"/>
    <s v="LA Golf 5i 120"/>
    <m/>
    <s v="Test"/>
  </r>
  <r>
    <x v="0"/>
    <x v="7"/>
    <x v="1"/>
    <n v="87"/>
    <m/>
    <m/>
    <m/>
    <m/>
    <m/>
    <m/>
    <m/>
    <m/>
    <m/>
    <m/>
    <s v="-"/>
    <m/>
    <s v="Callaway Apex MB"/>
    <s v="LA Golf 5i 120"/>
    <m/>
    <s v="Test"/>
  </r>
  <r>
    <x v="0"/>
    <x v="7"/>
    <x v="2"/>
    <n v="100"/>
    <m/>
    <m/>
    <m/>
    <m/>
    <m/>
    <m/>
    <m/>
    <m/>
    <m/>
    <m/>
    <s v="-"/>
    <m/>
    <s v="Callaway Apex MB"/>
    <s v="LA Golf 5i 120"/>
    <m/>
    <s v="Test"/>
  </r>
  <r>
    <x v="0"/>
    <x v="8"/>
    <x v="0"/>
    <n v="185"/>
    <m/>
    <m/>
    <m/>
    <m/>
    <m/>
    <m/>
    <m/>
    <m/>
    <m/>
    <m/>
    <s v="-"/>
    <m/>
    <s v="Callaway Apex MB"/>
    <s v="LA Golf 5i 120"/>
    <m/>
    <s v="Test"/>
  </r>
  <r>
    <x v="0"/>
    <x v="8"/>
    <x v="1"/>
    <n v="195"/>
    <m/>
    <m/>
    <m/>
    <m/>
    <m/>
    <m/>
    <m/>
    <m/>
    <m/>
    <m/>
    <s v="-"/>
    <m/>
    <s v="Callaway Apex MB"/>
    <s v="LA Golf 5i 120"/>
    <s v="Not full, but not knockdown"/>
    <s v="Test"/>
  </r>
  <r>
    <x v="0"/>
    <x v="8"/>
    <x v="2"/>
    <n v="205"/>
    <m/>
    <m/>
    <m/>
    <m/>
    <m/>
    <m/>
    <m/>
    <m/>
    <m/>
    <m/>
    <s v="-"/>
    <m/>
    <s v="Callaway Apex MB"/>
    <s v="LA Golf 5i 120"/>
    <m/>
    <s v="Test"/>
  </r>
  <r>
    <x v="0"/>
    <x v="9"/>
    <x v="0"/>
    <n v="167"/>
    <m/>
    <m/>
    <m/>
    <m/>
    <m/>
    <m/>
    <m/>
    <m/>
    <m/>
    <m/>
    <s v="-"/>
    <m/>
    <s v="Callaway Apex MB"/>
    <s v="LA Golf 5i 120"/>
    <m/>
    <s v="Test"/>
  </r>
  <r>
    <x v="0"/>
    <x v="9"/>
    <x v="1"/>
    <n v="175"/>
    <m/>
    <m/>
    <m/>
    <m/>
    <m/>
    <m/>
    <m/>
    <m/>
    <m/>
    <m/>
    <s v="-"/>
    <m/>
    <s v="Callaway Apex MB"/>
    <s v="LA Golf 5i 120"/>
    <m/>
    <s v="Test"/>
  </r>
  <r>
    <x v="0"/>
    <x v="9"/>
    <x v="2"/>
    <n v="182"/>
    <m/>
    <m/>
    <m/>
    <m/>
    <m/>
    <m/>
    <m/>
    <m/>
    <m/>
    <m/>
    <s v="-"/>
    <m/>
    <s v="Callaway Apex MB"/>
    <s v="LA Golf 5i 120"/>
    <m/>
    <s v="Test"/>
  </r>
  <r>
    <x v="0"/>
    <x v="10"/>
    <x v="0"/>
    <n v="155"/>
    <m/>
    <m/>
    <m/>
    <m/>
    <m/>
    <m/>
    <m/>
    <m/>
    <m/>
    <m/>
    <s v="-"/>
    <m/>
    <s v="Callaway Apex MB"/>
    <s v="LA Golf 5i 120"/>
    <m/>
    <s v="Test"/>
  </r>
  <r>
    <x v="0"/>
    <x v="10"/>
    <x v="1"/>
    <n v="165"/>
    <m/>
    <m/>
    <m/>
    <m/>
    <m/>
    <m/>
    <m/>
    <m/>
    <m/>
    <m/>
    <s v="-"/>
    <m/>
    <s v="Callaway Apex MB"/>
    <s v="LA Golf 5i 120"/>
    <m/>
    <s v="Test"/>
  </r>
  <r>
    <x v="0"/>
    <x v="10"/>
    <x v="2"/>
    <n v="170"/>
    <m/>
    <m/>
    <m/>
    <m/>
    <m/>
    <m/>
    <m/>
    <m/>
    <m/>
    <m/>
    <s v="-"/>
    <m/>
    <s v="Callaway Apex MB"/>
    <s v="LA Golf 5i 120"/>
    <m/>
    <s v="Test"/>
  </r>
  <r>
    <x v="0"/>
    <x v="11"/>
    <x v="1"/>
    <n v="310"/>
    <m/>
    <m/>
    <m/>
    <m/>
    <m/>
    <m/>
    <m/>
    <m/>
    <m/>
    <m/>
    <s v="-"/>
    <m/>
    <s v="Ping G430 LST 7.25*"/>
    <s v="Ventus Black TR 60 TX"/>
    <m/>
    <s v="Test"/>
  </r>
  <r>
    <x v="0"/>
    <x v="11"/>
    <x v="2"/>
    <n v="335"/>
    <m/>
    <m/>
    <m/>
    <m/>
    <m/>
    <m/>
    <m/>
    <m/>
    <m/>
    <m/>
    <s v="-"/>
    <m/>
    <s v="Ping G430 LST 7.25*"/>
    <s v="Ventus Black TR 60 TX"/>
    <m/>
    <s v="Test"/>
  </r>
  <r>
    <x v="0"/>
    <x v="11"/>
    <x v="4"/>
    <n v="310"/>
    <m/>
    <m/>
    <m/>
    <m/>
    <m/>
    <m/>
    <m/>
    <m/>
    <m/>
    <m/>
    <s v="-"/>
    <m/>
    <s v="Ping G430 LST 7.25*"/>
    <s v="Ventus Black TR 60 TX"/>
    <m/>
    <s v="Test"/>
  </r>
  <r>
    <x v="0"/>
    <x v="11"/>
    <x v="5"/>
    <n v="350"/>
    <m/>
    <m/>
    <m/>
    <m/>
    <m/>
    <m/>
    <m/>
    <m/>
    <m/>
    <m/>
    <s v="-"/>
    <m/>
    <s v="Ping G430 LST 7.25*"/>
    <s v="Ventus Black TR 60 TX"/>
    <m/>
    <s v="Test"/>
  </r>
  <r>
    <x v="0"/>
    <x v="12"/>
    <x v="0"/>
    <n v="275"/>
    <m/>
    <m/>
    <m/>
    <m/>
    <m/>
    <m/>
    <m/>
    <m/>
    <m/>
    <m/>
    <s v="-"/>
    <m/>
    <s v="Taylormade BRNR 11.5*"/>
    <s v="HZRDUS Black 60 LE TX"/>
    <m/>
    <s v="Test"/>
  </r>
  <r>
    <x v="0"/>
    <x v="12"/>
    <x v="1"/>
    <n v="295"/>
    <m/>
    <m/>
    <m/>
    <m/>
    <m/>
    <m/>
    <m/>
    <m/>
    <m/>
    <m/>
    <s v="-"/>
    <m/>
    <s v="Taylormade BRNR 11.5*"/>
    <s v="HZRDUS Black 60 LE TX"/>
    <m/>
    <s v="Test"/>
  </r>
  <r>
    <x v="0"/>
    <x v="12"/>
    <x v="2"/>
    <n v="315"/>
    <m/>
    <m/>
    <m/>
    <m/>
    <m/>
    <m/>
    <m/>
    <m/>
    <m/>
    <m/>
    <s v="-"/>
    <m/>
    <s v="Taylormade BRNR 11.5*"/>
    <s v="HZRDUS Black 60 LE TX"/>
    <m/>
    <s v="Test"/>
  </r>
  <r>
    <x v="0"/>
    <x v="12"/>
    <x v="5"/>
    <n v="325"/>
    <m/>
    <m/>
    <m/>
    <m/>
    <m/>
    <m/>
    <m/>
    <m/>
    <m/>
    <m/>
    <s v="-"/>
    <m/>
    <s v="Taylormade BRNR 11.5*"/>
    <s v="HZRDUS Black 60 LE TX"/>
    <m/>
    <s v="Test"/>
  </r>
  <r>
    <x v="0"/>
    <x v="13"/>
    <x v="0"/>
    <n v="140"/>
    <m/>
    <m/>
    <m/>
    <m/>
    <m/>
    <m/>
    <m/>
    <m/>
    <m/>
    <m/>
    <s v="-"/>
    <m/>
    <s v="Callaway Apex MB"/>
    <s v="LA Golf 5i 120"/>
    <m/>
    <s v="Test"/>
  </r>
  <r>
    <x v="0"/>
    <x v="13"/>
    <x v="1"/>
    <n v="148"/>
    <m/>
    <m/>
    <m/>
    <m/>
    <m/>
    <m/>
    <m/>
    <m/>
    <m/>
    <m/>
    <s v="-"/>
    <m/>
    <s v="Callaway Apex MB"/>
    <s v="LA Golf 5i 120"/>
    <m/>
    <s v="Test"/>
  </r>
  <r>
    <x v="0"/>
    <x v="13"/>
    <x v="2"/>
    <n v="155"/>
    <m/>
    <m/>
    <m/>
    <m/>
    <m/>
    <m/>
    <m/>
    <m/>
    <m/>
    <m/>
    <s v="-"/>
    <m/>
    <s v="Callaway Apex MB"/>
    <s v="LA Golf 5i 120"/>
    <m/>
    <s v="Te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0AF64-11AE-7D4C-923E-FB6A22DA5C3C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6">
  <location ref="A4:G20" firstHeaderRow="1" firstDataRow="2" firstDataCol="1" rowPageCount="1" colPageCount="1"/>
  <pivotFields count="20">
    <pivotField axis="axisPage" multipleItemSelectionAllowed="1" showAll="0">
      <items count="3">
        <item h="1" x="1"/>
        <item x="0"/>
        <item t="default"/>
      </items>
    </pivotField>
    <pivotField axis="axisRow" showAll="0" sortType="ascending">
      <items count="15">
        <item x="3"/>
        <item x="6"/>
        <item x="2"/>
        <item x="8"/>
        <item x="1"/>
        <item x="0"/>
        <item x="9"/>
        <item x="10"/>
        <item x="13"/>
        <item x="4"/>
        <item x="5"/>
        <item x="7"/>
        <item x="12"/>
        <item x="1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3"/>
            </reference>
          </references>
        </pivotArea>
      </autoSortScope>
    </pivotField>
    <pivotField axis="axisCol" showAll="0">
      <items count="9">
        <item x="0"/>
        <item x="1"/>
        <item x="3"/>
        <item x="2"/>
        <item x="5"/>
        <item m="1" x="6"/>
        <item m="1" x="7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5">
    <i>
      <x v="11"/>
    </i>
    <i>
      <x v="10"/>
    </i>
    <i>
      <x v="9"/>
    </i>
    <i>
      <x v="8"/>
    </i>
    <i>
      <x v="7"/>
    </i>
    <i>
      <x v="6"/>
    </i>
    <i>
      <x v="3"/>
    </i>
    <i>
      <x v="1"/>
    </i>
    <i>
      <x/>
    </i>
    <i>
      <x v="2"/>
    </i>
    <i>
      <x v="4"/>
    </i>
    <i>
      <x v="5"/>
    </i>
    <i>
      <x v="12"/>
    </i>
    <i>
      <x v="13"/>
    </i>
    <i t="grand">
      <x/>
    </i>
  </rowItems>
  <colFields count="1">
    <field x="2"/>
  </colFields>
  <colItems count="6">
    <i>
      <x/>
    </i>
    <i>
      <x v="1"/>
    </i>
    <i>
      <x v="3"/>
    </i>
    <i>
      <x v="4"/>
    </i>
    <i>
      <x v="7"/>
    </i>
    <i t="grand">
      <x/>
    </i>
  </colItems>
  <pageFields count="1">
    <pageField fld="0" hier="-1"/>
  </pageFields>
  <dataFields count="1">
    <dataField name="Average of Intended Carry (yards)" fld="3" subtotal="average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4C1572-458A-6A4B-B5CF-4FDE539DD7A3}" name="Table1" displayName="Table1" ref="A1:T81" totalsRowShown="0">
  <autoFilter ref="A1:T81" xr:uid="{4C4C1572-458A-6A4B-B5CF-4FDE539DD7A3}">
    <filterColumn colId="0">
      <filters>
        <filter val="Jack Sonne"/>
      </filters>
    </filterColumn>
    <filterColumn colId="2">
      <filters>
        <filter val="&quot;75%&quot;"/>
      </filters>
    </filterColumn>
  </autoFilter>
  <sortState xmlns:xlrd2="http://schemas.microsoft.com/office/spreadsheetml/2017/richdata2" ref="A2:T50">
    <sortCondition ref="B2:B50"/>
    <sortCondition ref="C2:C50"/>
  </sortState>
  <tableColumns count="20">
    <tableColumn id="1" xr3:uid="{E7293B6A-8EA5-E94A-98F2-7602667D5089}" name="Player"/>
    <tableColumn id="18" xr3:uid="{BDBDB812-3599-3D46-A682-AB5A9B2A1401}" name="Club"/>
    <tableColumn id="17" xr3:uid="{3A97EB2F-9D62-C849-A89A-0BD0C04BCCD1}" name="Shot Type"/>
    <tableColumn id="19" xr3:uid="{DEE68CB7-6EEC-A041-B081-435C39CA843A}" name="Intended Carry (yards)"/>
    <tableColumn id="2" xr3:uid="{627E2868-D9CE-3B43-87C4-3A550A17B71D}" name="Carry (yards)"/>
    <tableColumn id="3" xr3:uid="{FC16B9AE-BE89-0B43-9D0D-FB7650035096}" name="Total (yards)"/>
    <tableColumn id="4" xr3:uid="{5845E55A-1FC3-CC4F-966F-7FFD575139E3}" name="Carry Side (ft)"/>
    <tableColumn id="5" xr3:uid="{7AB1CC93-6D4E-5945-803A-8289D11499CA}" name="Curve (ft)"/>
    <tableColumn id="6" xr3:uid="{8320A907-2471-6148-94CA-1FB7B14297E2}" name="Height (ft)"/>
    <tableColumn id="7" xr3:uid="{CBAFEBFF-F7E7-6849-A365-5549C6301A99}" name="Ball Speed (mph)"/>
    <tableColumn id="8" xr3:uid="{CA14C3ED-0987-1245-9DCD-0E079808ED56}" name="Launch Angle (deg)"/>
    <tableColumn id="21" xr3:uid="{C76A55E5-E44C-6441-A10C-A26F6F40F294}" name="Spin Rate (rpm)"/>
    <tableColumn id="20" xr3:uid="{EE23F2E9-6438-6149-A981-082F36060B47}" name="Launch Direction (deg)"/>
    <tableColumn id="9" xr3:uid="{A179D5F2-385A-1348-9A03-37CD6798D26E}" name="Club Speed (mph)"/>
    <tableColumn id="10" xr3:uid="{1BD210F6-4800-6546-B3E2-A7EEBBC9FA29}" name="Smash Factor" dataDxfId="0">
      <calculatedColumnFormula>IFERROR(Table1[[#This Row],[Ball Speed (mph)]]/Table1[[#This Row],[Club Speed (mph)]],"-")</calculatedColumnFormula>
    </tableColumn>
    <tableColumn id="11" xr3:uid="{82F2309B-BCFF-4C4C-923F-9FCE1CF3BDF4}" name="Attack Angle (deg)"/>
    <tableColumn id="13" xr3:uid="{A6D90CB4-E109-3341-A328-419890773E6F}" name="Club Head Spec"/>
    <tableColumn id="14" xr3:uid="{6EC66F59-65B5-0D4A-9D1F-883EBC52AC32}" name="Shaft Spec"/>
    <tableColumn id="16" xr3:uid="{EC1C5C13-0B00-AE44-9D9F-488C9D0C87BC}" name="Shot Type Description"/>
    <tableColumn id="12" xr3:uid="{A88BE795-C99B-244A-A950-8B31357901B0}" name="Date Record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68E3-A3DB-FA42-8637-E83B3210E089}">
  <dimension ref="A2:G20"/>
  <sheetViews>
    <sheetView workbookViewId="0">
      <selection activeCell="F24" sqref="F24"/>
    </sheetView>
  </sheetViews>
  <sheetFormatPr baseColWidth="10" defaultRowHeight="16" x14ac:dyDescent="0.2"/>
  <cols>
    <col min="1" max="1" width="29.5" bestFit="1" customWidth="1"/>
    <col min="2" max="2" width="12.5" bestFit="1" customWidth="1"/>
    <col min="3" max="4" width="12.1640625" bestFit="1" customWidth="1"/>
    <col min="5" max="5" width="10" bestFit="1" customWidth="1"/>
    <col min="6" max="6" width="12.6640625" bestFit="1" customWidth="1"/>
    <col min="7" max="7" width="12.1640625" bestFit="1" customWidth="1"/>
    <col min="8" max="8" width="6.33203125" bestFit="1" customWidth="1"/>
    <col min="9" max="9" width="10.5" bestFit="1" customWidth="1"/>
    <col min="10" max="10" width="8" bestFit="1" customWidth="1"/>
    <col min="11" max="12" width="6.33203125" bestFit="1" customWidth="1"/>
    <col min="13" max="13" width="12.1640625" bestFit="1" customWidth="1"/>
    <col min="14" max="14" width="8" bestFit="1" customWidth="1"/>
    <col min="15" max="16" width="6.33203125" bestFit="1" customWidth="1"/>
    <col min="17" max="17" width="10.5" bestFit="1" customWidth="1"/>
    <col min="18" max="18" width="8" bestFit="1" customWidth="1"/>
    <col min="19" max="20" width="6.33203125" bestFit="1" customWidth="1"/>
    <col min="21" max="21" width="12.1640625" bestFit="1" customWidth="1"/>
    <col min="22" max="22" width="8" bestFit="1" customWidth="1"/>
    <col min="23" max="24" width="6.33203125" bestFit="1" customWidth="1"/>
    <col min="25" max="25" width="12.1640625" bestFit="1" customWidth="1"/>
    <col min="26" max="26" width="8" bestFit="1" customWidth="1"/>
    <col min="27" max="28" width="6.33203125" bestFit="1" customWidth="1"/>
    <col min="29" max="29" width="12.1640625" bestFit="1" customWidth="1"/>
    <col min="30" max="30" width="8" bestFit="1" customWidth="1"/>
    <col min="31" max="32" width="6.33203125" bestFit="1" customWidth="1"/>
    <col min="33" max="33" width="12.1640625" bestFit="1" customWidth="1"/>
    <col min="34" max="36" width="6.33203125" bestFit="1" customWidth="1"/>
    <col min="37" max="37" width="12.1640625" bestFit="1" customWidth="1"/>
    <col min="38" max="40" width="6.33203125" bestFit="1" customWidth="1"/>
    <col min="41" max="41" width="8.83203125" bestFit="1" customWidth="1"/>
    <col min="42" max="44" width="6.33203125" bestFit="1" customWidth="1"/>
    <col min="45" max="45" width="12.1640625" bestFit="1" customWidth="1"/>
    <col min="46" max="48" width="6.33203125" bestFit="1" customWidth="1"/>
    <col min="49" max="49" width="12.1640625" bestFit="1" customWidth="1"/>
    <col min="50" max="50" width="12.6640625" bestFit="1" customWidth="1"/>
    <col min="51" max="52" width="6.33203125" bestFit="1" customWidth="1"/>
    <col min="53" max="53" width="10" bestFit="1" customWidth="1"/>
    <col min="54" max="54" width="15.1640625" bestFit="1" customWidth="1"/>
    <col min="55" max="55" width="8.5" bestFit="1" customWidth="1"/>
    <col min="56" max="56" width="6.33203125" bestFit="1" customWidth="1"/>
    <col min="57" max="57" width="10" bestFit="1" customWidth="1"/>
    <col min="58" max="58" width="12.6640625" bestFit="1" customWidth="1"/>
    <col min="59" max="59" width="11" bestFit="1" customWidth="1"/>
    <col min="60" max="60" width="12.1640625" bestFit="1" customWidth="1"/>
  </cols>
  <sheetData>
    <row r="2" spans="1:7" x14ac:dyDescent="0.2">
      <c r="A2" s="1" t="s">
        <v>0</v>
      </c>
      <c r="B2" t="s">
        <v>16</v>
      </c>
    </row>
    <row r="4" spans="1:7" x14ac:dyDescent="0.2">
      <c r="A4" s="1" t="s">
        <v>51</v>
      </c>
    </row>
    <row r="5" spans="1:7" x14ac:dyDescent="0.2">
      <c r="B5" t="s">
        <v>45</v>
      </c>
      <c r="C5" t="s">
        <v>24</v>
      </c>
      <c r="D5" t="s">
        <v>46</v>
      </c>
      <c r="E5" t="s">
        <v>49</v>
      </c>
      <c r="F5" t="s">
        <v>50</v>
      </c>
      <c r="G5" t="s">
        <v>32</v>
      </c>
    </row>
    <row r="6" spans="1:7" x14ac:dyDescent="0.2">
      <c r="A6" s="2" t="s">
        <v>44</v>
      </c>
      <c r="B6">
        <v>75</v>
      </c>
      <c r="C6">
        <v>87</v>
      </c>
      <c r="D6">
        <v>100</v>
      </c>
      <c r="G6">
        <v>87.333333333333329</v>
      </c>
    </row>
    <row r="7" spans="1:7" x14ac:dyDescent="0.2">
      <c r="A7" s="2" t="s">
        <v>43</v>
      </c>
      <c r="B7">
        <v>105</v>
      </c>
      <c r="C7">
        <v>117</v>
      </c>
      <c r="D7">
        <v>125</v>
      </c>
      <c r="G7">
        <v>115.66666666666667</v>
      </c>
    </row>
    <row r="8" spans="1:7" x14ac:dyDescent="0.2">
      <c r="A8" s="2" t="s">
        <v>42</v>
      </c>
      <c r="B8">
        <v>125</v>
      </c>
      <c r="C8">
        <v>135</v>
      </c>
      <c r="D8">
        <v>142</v>
      </c>
      <c r="G8">
        <v>134</v>
      </c>
    </row>
    <row r="9" spans="1:7" x14ac:dyDescent="0.2">
      <c r="A9" s="2" t="s">
        <v>41</v>
      </c>
      <c r="B9">
        <v>140</v>
      </c>
      <c r="C9">
        <v>148</v>
      </c>
      <c r="D9">
        <v>155</v>
      </c>
      <c r="G9">
        <v>147.66666666666666</v>
      </c>
    </row>
    <row r="10" spans="1:7" x14ac:dyDescent="0.2">
      <c r="A10" s="2" t="s">
        <v>40</v>
      </c>
      <c r="B10">
        <v>155</v>
      </c>
      <c r="C10">
        <v>165</v>
      </c>
      <c r="D10">
        <v>170</v>
      </c>
      <c r="G10">
        <v>163.33333333333334</v>
      </c>
    </row>
    <row r="11" spans="1:7" x14ac:dyDescent="0.2">
      <c r="A11" s="2" t="s">
        <v>39</v>
      </c>
      <c r="B11">
        <v>167</v>
      </c>
      <c r="C11">
        <v>175</v>
      </c>
      <c r="D11">
        <v>182</v>
      </c>
      <c r="G11">
        <v>174.66666666666666</v>
      </c>
    </row>
    <row r="12" spans="1:7" x14ac:dyDescent="0.2">
      <c r="A12" s="2" t="s">
        <v>34</v>
      </c>
      <c r="B12">
        <v>185</v>
      </c>
      <c r="C12">
        <v>195</v>
      </c>
      <c r="D12">
        <v>205</v>
      </c>
      <c r="G12">
        <v>195</v>
      </c>
    </row>
    <row r="13" spans="1:7" x14ac:dyDescent="0.2">
      <c r="A13" s="2" t="s">
        <v>17</v>
      </c>
      <c r="B13">
        <v>190</v>
      </c>
      <c r="C13">
        <v>205</v>
      </c>
      <c r="D13">
        <v>220</v>
      </c>
      <c r="G13">
        <v>205</v>
      </c>
    </row>
    <row r="14" spans="1:7" x14ac:dyDescent="0.2">
      <c r="A14" s="2" t="s">
        <v>27</v>
      </c>
      <c r="B14">
        <v>205</v>
      </c>
      <c r="C14">
        <v>215</v>
      </c>
      <c r="D14">
        <v>230</v>
      </c>
      <c r="G14">
        <v>216.66666666666666</v>
      </c>
    </row>
    <row r="15" spans="1:7" x14ac:dyDescent="0.2">
      <c r="A15" s="2" t="s">
        <v>33</v>
      </c>
      <c r="B15">
        <v>215</v>
      </c>
      <c r="C15">
        <v>225</v>
      </c>
      <c r="D15">
        <v>240</v>
      </c>
      <c r="G15">
        <v>226.66666666666666</v>
      </c>
    </row>
    <row r="16" spans="1:7" x14ac:dyDescent="0.2">
      <c r="A16" s="2" t="s">
        <v>37</v>
      </c>
      <c r="B16">
        <v>220</v>
      </c>
      <c r="C16">
        <v>240</v>
      </c>
      <c r="D16">
        <v>250</v>
      </c>
      <c r="G16">
        <v>236.66666666666666</v>
      </c>
    </row>
    <row r="17" spans="1:7" x14ac:dyDescent="0.2">
      <c r="A17" s="2" t="s">
        <v>38</v>
      </c>
      <c r="B17">
        <v>245</v>
      </c>
      <c r="C17">
        <v>255</v>
      </c>
      <c r="D17">
        <v>275</v>
      </c>
      <c r="G17">
        <v>258.33333333333331</v>
      </c>
    </row>
    <row r="18" spans="1:7" x14ac:dyDescent="0.2">
      <c r="A18" s="2" t="s">
        <v>47</v>
      </c>
      <c r="B18">
        <v>275</v>
      </c>
      <c r="C18">
        <v>295</v>
      </c>
      <c r="D18">
        <v>315</v>
      </c>
      <c r="E18">
        <v>325</v>
      </c>
      <c r="G18">
        <v>302.5</v>
      </c>
    </row>
    <row r="19" spans="1:7" x14ac:dyDescent="0.2">
      <c r="A19" s="2" t="s">
        <v>48</v>
      </c>
      <c r="C19">
        <v>310</v>
      </c>
      <c r="D19">
        <v>335</v>
      </c>
      <c r="E19">
        <v>350</v>
      </c>
      <c r="F19">
        <v>310</v>
      </c>
      <c r="G19">
        <v>326.25</v>
      </c>
    </row>
    <row r="20" spans="1:7" x14ac:dyDescent="0.2">
      <c r="A20" s="2" t="s">
        <v>32</v>
      </c>
      <c r="B20">
        <v>177.07692307692307</v>
      </c>
      <c r="C20">
        <v>199.27777777777777</v>
      </c>
      <c r="D20">
        <v>210.28571428571428</v>
      </c>
      <c r="E20">
        <v>337.5</v>
      </c>
      <c r="F20">
        <v>310</v>
      </c>
      <c r="G20">
        <v>204.54166666666666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E9260-9C54-5E48-97BF-FEFB4A2B8F76}">
  <dimension ref="A1:T81"/>
  <sheetViews>
    <sheetView tabSelected="1" topLeftCell="A22" zoomScale="125" zoomScaleNormal="110" workbookViewId="0">
      <pane xSplit="2" topLeftCell="C1" activePane="topRight" state="frozen"/>
      <selection pane="topRight" activeCell="F32" sqref="F32"/>
    </sheetView>
  </sheetViews>
  <sheetFormatPr baseColWidth="10" defaultRowHeight="16" x14ac:dyDescent="0.2"/>
  <cols>
    <col min="1" max="1" width="10" bestFit="1" customWidth="1"/>
    <col min="2" max="2" width="10.1640625" bestFit="1" customWidth="1"/>
    <col min="3" max="3" width="7.1640625" customWidth="1"/>
    <col min="4" max="4" width="22.1640625" bestFit="1" customWidth="1"/>
    <col min="5" max="5" width="14.33203125" bestFit="1" customWidth="1"/>
    <col min="6" max="6" width="14.1640625" bestFit="1" customWidth="1"/>
    <col min="7" max="7" width="15.1640625" bestFit="1" customWidth="1"/>
    <col min="8" max="8" width="11.5" bestFit="1" customWidth="1"/>
    <col min="9" max="9" width="12.33203125" bestFit="1" customWidth="1"/>
    <col min="10" max="10" width="17.83203125" bestFit="1" customWidth="1"/>
    <col min="11" max="11" width="19.5" bestFit="1" customWidth="1"/>
    <col min="12" max="12" width="16.6640625" bestFit="1" customWidth="1"/>
    <col min="13" max="13" width="22.33203125" bestFit="1" customWidth="1"/>
    <col min="14" max="14" width="18.1640625" bestFit="1" customWidth="1"/>
    <col min="15" max="15" width="14.83203125" bestFit="1" customWidth="1"/>
    <col min="16" max="16" width="19.1640625" bestFit="1" customWidth="1"/>
    <col min="17" max="17" width="16.5" bestFit="1" customWidth="1"/>
    <col min="18" max="18" width="12.6640625" bestFit="1" customWidth="1"/>
    <col min="19" max="19" width="24" bestFit="1" customWidth="1"/>
    <col min="20" max="20" width="21.5" customWidth="1"/>
    <col min="21" max="21" width="18.33203125" customWidth="1"/>
  </cols>
  <sheetData>
    <row r="1" spans="1:20" x14ac:dyDescent="0.2">
      <c r="A1" t="s">
        <v>0</v>
      </c>
      <c r="B1" t="s">
        <v>11</v>
      </c>
      <c r="C1" t="s">
        <v>14</v>
      </c>
      <c r="D1" t="s">
        <v>18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20</v>
      </c>
      <c r="M1" t="s">
        <v>21</v>
      </c>
      <c r="N1" t="s">
        <v>8</v>
      </c>
      <c r="O1" t="s">
        <v>9</v>
      </c>
      <c r="P1" t="s">
        <v>10</v>
      </c>
      <c r="Q1" t="s">
        <v>12</v>
      </c>
      <c r="R1" t="s">
        <v>13</v>
      </c>
      <c r="S1" t="s">
        <v>15</v>
      </c>
      <c r="T1" t="s">
        <v>35</v>
      </c>
    </row>
    <row r="2" spans="1:20" hidden="1" x14ac:dyDescent="0.2">
      <c r="A2" t="s">
        <v>16</v>
      </c>
      <c r="B2" t="s">
        <v>38</v>
      </c>
      <c r="C2" t="s">
        <v>45</v>
      </c>
      <c r="D2">
        <v>245</v>
      </c>
      <c r="O2" t="str">
        <f>IFERROR(Table1[[#This Row],[Ball Speed (mph)]]/Table1[[#This Row],[Club Speed (mph)]],"-")</f>
        <v>-</v>
      </c>
      <c r="Q2" t="s">
        <v>22</v>
      </c>
      <c r="R2" t="s">
        <v>23</v>
      </c>
      <c r="T2" t="s">
        <v>36</v>
      </c>
    </row>
    <row r="3" spans="1:20" x14ac:dyDescent="0.2">
      <c r="A3" t="s">
        <v>16</v>
      </c>
      <c r="B3" t="s">
        <v>38</v>
      </c>
      <c r="C3" t="s">
        <v>24</v>
      </c>
      <c r="D3">
        <v>255</v>
      </c>
      <c r="O3" t="str">
        <f>IFERROR(Table1[[#This Row],[Ball Speed (mph)]]/Table1[[#This Row],[Club Speed (mph)]],"-")</f>
        <v>-</v>
      </c>
      <c r="Q3" t="s">
        <v>22</v>
      </c>
      <c r="R3" t="s">
        <v>23</v>
      </c>
      <c r="S3" t="s">
        <v>25</v>
      </c>
      <c r="T3" t="s">
        <v>36</v>
      </c>
    </row>
    <row r="4" spans="1:20" hidden="1" x14ac:dyDescent="0.2">
      <c r="A4" t="s">
        <v>16</v>
      </c>
      <c r="B4" t="s">
        <v>38</v>
      </c>
      <c r="C4" t="s">
        <v>46</v>
      </c>
      <c r="D4">
        <v>275</v>
      </c>
      <c r="O4" t="str">
        <f>IFERROR(Table1[[#This Row],[Ball Speed (mph)]]/Table1[[#This Row],[Club Speed (mph)]],"-")</f>
        <v>-</v>
      </c>
      <c r="Q4" t="s">
        <v>22</v>
      </c>
      <c r="R4" t="s">
        <v>23</v>
      </c>
      <c r="T4" t="s">
        <v>36</v>
      </c>
    </row>
    <row r="5" spans="1:20" hidden="1" x14ac:dyDescent="0.2">
      <c r="A5" t="s">
        <v>16</v>
      </c>
      <c r="B5" t="s">
        <v>37</v>
      </c>
      <c r="C5" t="s">
        <v>45</v>
      </c>
      <c r="D5">
        <v>220</v>
      </c>
      <c r="O5" t="str">
        <f>IFERROR(Table1[[#This Row],[Ball Speed (mph)]]/Table1[[#This Row],[Club Speed (mph)]],"-")</f>
        <v>-</v>
      </c>
      <c r="Q5" t="s">
        <v>22</v>
      </c>
      <c r="R5" t="s">
        <v>23</v>
      </c>
      <c r="T5" t="s">
        <v>36</v>
      </c>
    </row>
    <row r="6" spans="1:20" x14ac:dyDescent="0.2">
      <c r="A6" t="s">
        <v>16</v>
      </c>
      <c r="B6" t="s">
        <v>37</v>
      </c>
      <c r="C6" t="s">
        <v>24</v>
      </c>
      <c r="D6">
        <v>240</v>
      </c>
      <c r="O6" t="str">
        <f>IFERROR(Table1[[#This Row],[Ball Speed (mph)]]/Table1[[#This Row],[Club Speed (mph)]],"-")</f>
        <v>-</v>
      </c>
      <c r="Q6" t="s">
        <v>22</v>
      </c>
      <c r="R6" t="s">
        <v>23</v>
      </c>
      <c r="S6" t="s">
        <v>25</v>
      </c>
      <c r="T6" t="s">
        <v>36</v>
      </c>
    </row>
    <row r="7" spans="1:20" hidden="1" x14ac:dyDescent="0.2">
      <c r="A7" t="s">
        <v>16</v>
      </c>
      <c r="B7" t="s">
        <v>37</v>
      </c>
      <c r="C7" t="s">
        <v>46</v>
      </c>
      <c r="D7">
        <v>250</v>
      </c>
      <c r="O7" t="str">
        <f>IFERROR(Table1[[#This Row],[Ball Speed (mph)]]/Table1[[#This Row],[Club Speed (mph)]],"-")</f>
        <v>-</v>
      </c>
      <c r="Q7" t="s">
        <v>22</v>
      </c>
      <c r="R7" t="s">
        <v>23</v>
      </c>
      <c r="T7" t="s">
        <v>36</v>
      </c>
    </row>
    <row r="8" spans="1:20" hidden="1" x14ac:dyDescent="0.2">
      <c r="A8" t="s">
        <v>16</v>
      </c>
      <c r="B8" t="s">
        <v>33</v>
      </c>
      <c r="C8" t="s">
        <v>45</v>
      </c>
      <c r="D8">
        <v>215</v>
      </c>
      <c r="O8" t="str">
        <f>IFERROR(Table1[[#This Row],[Ball Speed (mph)]]/Table1[[#This Row],[Club Speed (mph)]],"-")</f>
        <v>-</v>
      </c>
      <c r="Q8" t="s">
        <v>22</v>
      </c>
      <c r="R8" t="s">
        <v>23</v>
      </c>
      <c r="T8" t="s">
        <v>36</v>
      </c>
    </row>
    <row r="9" spans="1:20" x14ac:dyDescent="0.2">
      <c r="A9" t="s">
        <v>16</v>
      </c>
      <c r="B9" t="s">
        <v>33</v>
      </c>
      <c r="C9" t="s">
        <v>24</v>
      </c>
      <c r="D9">
        <v>225</v>
      </c>
      <c r="O9" t="str">
        <f>IFERROR(Table1[[#This Row],[Ball Speed (mph)]]/Table1[[#This Row],[Club Speed (mph)]],"-")</f>
        <v>-</v>
      </c>
      <c r="Q9" t="s">
        <v>22</v>
      </c>
      <c r="R9" t="s">
        <v>23</v>
      </c>
      <c r="S9" t="s">
        <v>25</v>
      </c>
      <c r="T9" t="s">
        <v>36</v>
      </c>
    </row>
    <row r="10" spans="1:20" hidden="1" x14ac:dyDescent="0.2">
      <c r="A10" t="s">
        <v>16</v>
      </c>
      <c r="B10" t="s">
        <v>33</v>
      </c>
      <c r="C10" t="s">
        <v>46</v>
      </c>
      <c r="D10">
        <v>240</v>
      </c>
      <c r="O10" t="str">
        <f>IFERROR(Table1[[#This Row],[Ball Speed (mph)]]/Table1[[#This Row],[Club Speed (mph)]],"-")</f>
        <v>-</v>
      </c>
      <c r="Q10" t="s">
        <v>22</v>
      </c>
      <c r="R10" t="s">
        <v>23</v>
      </c>
      <c r="T10" t="s">
        <v>36</v>
      </c>
    </row>
    <row r="11" spans="1:20" hidden="1" x14ac:dyDescent="0.2">
      <c r="A11" t="s">
        <v>16</v>
      </c>
      <c r="B11" t="s">
        <v>27</v>
      </c>
      <c r="C11" t="s">
        <v>45</v>
      </c>
      <c r="D11">
        <v>205</v>
      </c>
      <c r="O11" t="str">
        <f>IFERROR(Table1[[#This Row],[Ball Speed (mph)]]/Table1[[#This Row],[Club Speed (mph)]],"-")</f>
        <v>-</v>
      </c>
      <c r="Q11" t="s">
        <v>22</v>
      </c>
      <c r="R11" t="s">
        <v>23</v>
      </c>
      <c r="T11" t="s">
        <v>36</v>
      </c>
    </row>
    <row r="12" spans="1:20" x14ac:dyDescent="0.2">
      <c r="A12" t="s">
        <v>16</v>
      </c>
      <c r="B12" t="s">
        <v>27</v>
      </c>
      <c r="C12" t="s">
        <v>24</v>
      </c>
      <c r="D12">
        <v>215</v>
      </c>
      <c r="O12" t="str">
        <f>IFERROR(Table1[[#This Row],[Ball Speed (mph)]]/Table1[[#This Row],[Club Speed (mph)]],"-")</f>
        <v>-</v>
      </c>
      <c r="Q12" t="s">
        <v>22</v>
      </c>
      <c r="R12" t="s">
        <v>23</v>
      </c>
      <c r="S12" t="s">
        <v>25</v>
      </c>
      <c r="T12" t="s">
        <v>36</v>
      </c>
    </row>
    <row r="13" spans="1:20" hidden="1" x14ac:dyDescent="0.2">
      <c r="A13" t="s">
        <v>16</v>
      </c>
      <c r="B13" t="s">
        <v>27</v>
      </c>
      <c r="C13" t="s">
        <v>46</v>
      </c>
      <c r="D13">
        <v>230</v>
      </c>
      <c r="O13" t="str">
        <f>IFERROR(Table1[[#This Row],[Ball Speed (mph)]]/Table1[[#This Row],[Club Speed (mph)]],"-")</f>
        <v>-</v>
      </c>
      <c r="Q13" t="s">
        <v>22</v>
      </c>
      <c r="R13" t="s">
        <v>23</v>
      </c>
      <c r="T13" t="s">
        <v>36</v>
      </c>
    </row>
    <row r="14" spans="1:20" hidden="1" x14ac:dyDescent="0.2">
      <c r="A14" t="s">
        <v>26</v>
      </c>
      <c r="B14" t="s">
        <v>27</v>
      </c>
      <c r="C14" t="s">
        <v>30</v>
      </c>
      <c r="D14">
        <v>208</v>
      </c>
      <c r="E14">
        <v>207.1</v>
      </c>
      <c r="F14">
        <v>220</v>
      </c>
      <c r="G14">
        <v>12</v>
      </c>
      <c r="H14">
        <v>13</v>
      </c>
      <c r="I14">
        <v>100</v>
      </c>
      <c r="J14">
        <v>136</v>
      </c>
      <c r="K14">
        <v>13</v>
      </c>
      <c r="L14">
        <v>4000</v>
      </c>
      <c r="M14">
        <v>0</v>
      </c>
      <c r="N14">
        <v>95</v>
      </c>
      <c r="O14">
        <f>IFERROR(Table1[[#This Row],[Ball Speed (mph)]]/Table1[[#This Row],[Club Speed (mph)]],"-")</f>
        <v>1.4315789473684211</v>
      </c>
      <c r="P14">
        <v>-2</v>
      </c>
      <c r="Q14" t="s">
        <v>28</v>
      </c>
      <c r="R14" t="s">
        <v>29</v>
      </c>
      <c r="S14" t="s">
        <v>31</v>
      </c>
      <c r="T14" t="s">
        <v>36</v>
      </c>
    </row>
    <row r="15" spans="1:20" hidden="1" x14ac:dyDescent="0.2">
      <c r="A15" t="s">
        <v>16</v>
      </c>
      <c r="B15" t="s">
        <v>42</v>
      </c>
      <c r="C15" t="s">
        <v>45</v>
      </c>
      <c r="D15">
        <v>125</v>
      </c>
      <c r="O15" t="str">
        <f>IFERROR(Table1[[#This Row],[Ball Speed (mph)]]/Table1[[#This Row],[Club Speed (mph)]],"-")</f>
        <v>-</v>
      </c>
      <c r="Q15" t="s">
        <v>22</v>
      </c>
      <c r="R15" t="s">
        <v>23</v>
      </c>
      <c r="T15" t="s">
        <v>36</v>
      </c>
    </row>
    <row r="16" spans="1:20" x14ac:dyDescent="0.2">
      <c r="A16" t="s">
        <v>16</v>
      </c>
      <c r="B16" t="s">
        <v>42</v>
      </c>
      <c r="C16" t="s">
        <v>24</v>
      </c>
      <c r="D16">
        <v>135</v>
      </c>
      <c r="O16" t="str">
        <f>IFERROR(Table1[[#This Row],[Ball Speed (mph)]]/Table1[[#This Row],[Club Speed (mph)]],"-")</f>
        <v>-</v>
      </c>
      <c r="Q16" t="s">
        <v>22</v>
      </c>
      <c r="R16" t="s">
        <v>23</v>
      </c>
      <c r="T16" t="s">
        <v>36</v>
      </c>
    </row>
    <row r="17" spans="1:20" hidden="1" x14ac:dyDescent="0.2">
      <c r="A17" t="s">
        <v>16</v>
      </c>
      <c r="B17" t="s">
        <v>42</v>
      </c>
      <c r="C17" t="s">
        <v>46</v>
      </c>
      <c r="D17">
        <v>142</v>
      </c>
      <c r="O17" t="str">
        <f>IFERROR(Table1[[#This Row],[Ball Speed (mph)]]/Table1[[#This Row],[Club Speed (mph)]],"-")</f>
        <v>-</v>
      </c>
      <c r="Q17" t="s">
        <v>22</v>
      </c>
      <c r="R17" t="s">
        <v>23</v>
      </c>
      <c r="T17" t="s">
        <v>36</v>
      </c>
    </row>
    <row r="18" spans="1:20" hidden="1" x14ac:dyDescent="0.2">
      <c r="A18" t="s">
        <v>16</v>
      </c>
      <c r="B18" t="s">
        <v>43</v>
      </c>
      <c r="C18" t="s">
        <v>45</v>
      </c>
      <c r="D18">
        <v>105</v>
      </c>
      <c r="O18" t="str">
        <f>IFERROR(Table1[[#This Row],[Ball Speed (mph)]]/Table1[[#This Row],[Club Speed (mph)]],"-")</f>
        <v>-</v>
      </c>
      <c r="Q18" t="s">
        <v>22</v>
      </c>
      <c r="R18" t="s">
        <v>23</v>
      </c>
      <c r="T18" t="s">
        <v>36</v>
      </c>
    </row>
    <row r="19" spans="1:20" x14ac:dyDescent="0.2">
      <c r="A19" t="s">
        <v>16</v>
      </c>
      <c r="B19" t="s">
        <v>43</v>
      </c>
      <c r="C19" t="s">
        <v>24</v>
      </c>
      <c r="D19">
        <v>117</v>
      </c>
      <c r="O19" t="str">
        <f>IFERROR(Table1[[#This Row],[Ball Speed (mph)]]/Table1[[#This Row],[Club Speed (mph)]],"-")</f>
        <v>-</v>
      </c>
      <c r="Q19" t="s">
        <v>22</v>
      </c>
      <c r="R19" t="s">
        <v>23</v>
      </c>
      <c r="T19" t="s">
        <v>36</v>
      </c>
    </row>
    <row r="20" spans="1:20" hidden="1" x14ac:dyDescent="0.2">
      <c r="A20" t="s">
        <v>16</v>
      </c>
      <c r="B20" t="s">
        <v>43</v>
      </c>
      <c r="C20" t="s">
        <v>46</v>
      </c>
      <c r="D20">
        <v>125</v>
      </c>
      <c r="O20" t="str">
        <f>IFERROR(Table1[[#This Row],[Ball Speed (mph)]]/Table1[[#This Row],[Club Speed (mph)]],"-")</f>
        <v>-</v>
      </c>
      <c r="Q20" t="s">
        <v>22</v>
      </c>
      <c r="R20" t="s">
        <v>23</v>
      </c>
      <c r="T20" t="s">
        <v>36</v>
      </c>
    </row>
    <row r="21" spans="1:20" hidden="1" x14ac:dyDescent="0.2">
      <c r="A21" t="s">
        <v>16</v>
      </c>
      <c r="B21" t="s">
        <v>17</v>
      </c>
      <c r="C21" t="s">
        <v>45</v>
      </c>
      <c r="D21">
        <v>190</v>
      </c>
      <c r="O21" t="str">
        <f>IFERROR(Table1[[#This Row],[Ball Speed (mph)]]/Table1[[#This Row],[Club Speed (mph)]],"-")</f>
        <v>-</v>
      </c>
      <c r="Q21" t="s">
        <v>22</v>
      </c>
      <c r="R21" t="s">
        <v>23</v>
      </c>
      <c r="T21" t="s">
        <v>36</v>
      </c>
    </row>
    <row r="22" spans="1:20" x14ac:dyDescent="0.2">
      <c r="A22" t="s">
        <v>16</v>
      </c>
      <c r="B22" t="s">
        <v>17</v>
      </c>
      <c r="C22" t="s">
        <v>24</v>
      </c>
      <c r="D22">
        <v>205</v>
      </c>
      <c r="E22">
        <v>204</v>
      </c>
      <c r="F22">
        <v>219.2</v>
      </c>
      <c r="G22">
        <v>-1.08</v>
      </c>
      <c r="H22">
        <v>-24.67</v>
      </c>
      <c r="I22">
        <v>106.58</v>
      </c>
      <c r="J22">
        <v>134.19999999999999</v>
      </c>
      <c r="K22">
        <v>15.3</v>
      </c>
      <c r="L22">
        <v>4386</v>
      </c>
      <c r="M22">
        <v>2.2000000000000002</v>
      </c>
      <c r="N22">
        <v>99.2</v>
      </c>
      <c r="O22">
        <f>IFERROR(Table1[[#This Row],[Ball Speed (mph)]]/Table1[[#This Row],[Club Speed (mph)]],"-")</f>
        <v>1.352822580645161</v>
      </c>
      <c r="P22">
        <v>-4.2</v>
      </c>
      <c r="Q22" t="s">
        <v>22</v>
      </c>
      <c r="R22" t="s">
        <v>23</v>
      </c>
      <c r="S22" t="s">
        <v>25</v>
      </c>
      <c r="T22" s="3">
        <v>45734</v>
      </c>
    </row>
    <row r="23" spans="1:20" x14ac:dyDescent="0.2">
      <c r="A23" t="s">
        <v>16</v>
      </c>
      <c r="B23" t="s">
        <v>17</v>
      </c>
      <c r="C23" t="s">
        <v>24</v>
      </c>
      <c r="D23">
        <v>205</v>
      </c>
      <c r="E23">
        <v>203.9</v>
      </c>
      <c r="F23">
        <v>216.5</v>
      </c>
      <c r="G23">
        <v>-46.83</v>
      </c>
      <c r="H23">
        <v>-49.75</v>
      </c>
      <c r="I23">
        <v>107</v>
      </c>
      <c r="J23">
        <v>138.80000000000001</v>
      </c>
      <c r="K23">
        <v>13.4</v>
      </c>
      <c r="L23">
        <v>5278</v>
      </c>
      <c r="M23">
        <v>0.3</v>
      </c>
      <c r="N23">
        <v>100.4</v>
      </c>
      <c r="O23">
        <f>IFERROR(Table1[[#This Row],[Ball Speed (mph)]]/Table1[[#This Row],[Club Speed (mph)]],"-")</f>
        <v>1.3824701195219125</v>
      </c>
      <c r="P23">
        <v>-4.2</v>
      </c>
      <c r="Q23" t="s">
        <v>22</v>
      </c>
      <c r="R23" t="s">
        <v>23</v>
      </c>
      <c r="S23" t="s">
        <v>25</v>
      </c>
      <c r="T23" s="3">
        <v>45734</v>
      </c>
    </row>
    <row r="24" spans="1:20" x14ac:dyDescent="0.2">
      <c r="A24" t="s">
        <v>16</v>
      </c>
      <c r="B24" t="s">
        <v>17</v>
      </c>
      <c r="C24" t="s">
        <v>24</v>
      </c>
      <c r="D24">
        <v>205</v>
      </c>
      <c r="E24">
        <v>197</v>
      </c>
      <c r="F24">
        <v>211.7</v>
      </c>
      <c r="G24">
        <v>-37.08</v>
      </c>
      <c r="H24">
        <v>-45.08</v>
      </c>
      <c r="I24">
        <v>103.58</v>
      </c>
      <c r="J24">
        <v>131.4</v>
      </c>
      <c r="K24">
        <v>15.6</v>
      </c>
      <c r="L24">
        <v>4584</v>
      </c>
      <c r="M24">
        <v>0.8</v>
      </c>
      <c r="N24">
        <v>101</v>
      </c>
      <c r="O24">
        <f>IFERROR(Table1[[#This Row],[Ball Speed (mph)]]/Table1[[#This Row],[Club Speed (mph)]],"-")</f>
        <v>1.300990099009901</v>
      </c>
      <c r="P24">
        <v>-1.4</v>
      </c>
      <c r="Q24" t="s">
        <v>22</v>
      </c>
      <c r="R24" t="s">
        <v>23</v>
      </c>
      <c r="S24" t="s">
        <v>25</v>
      </c>
      <c r="T24" s="3">
        <v>45734</v>
      </c>
    </row>
    <row r="25" spans="1:20" x14ac:dyDescent="0.2">
      <c r="A25" t="s">
        <v>16</v>
      </c>
      <c r="B25" t="s">
        <v>17</v>
      </c>
      <c r="C25" t="s">
        <v>24</v>
      </c>
      <c r="D25">
        <v>205</v>
      </c>
      <c r="E25">
        <v>203.1</v>
      </c>
      <c r="F25">
        <v>217.6</v>
      </c>
      <c r="G25">
        <v>-37.17</v>
      </c>
      <c r="H25">
        <v>-56.83</v>
      </c>
      <c r="I25">
        <v>102.08</v>
      </c>
      <c r="J25">
        <v>136.1</v>
      </c>
      <c r="K25">
        <v>13.9</v>
      </c>
      <c r="L25">
        <v>4976</v>
      </c>
      <c r="M25">
        <v>1.8</v>
      </c>
      <c r="N25">
        <v>102.2</v>
      </c>
      <c r="O25">
        <f>IFERROR(Table1[[#This Row],[Ball Speed (mph)]]/Table1[[#This Row],[Club Speed (mph)]],"-")</f>
        <v>1.3317025440313111</v>
      </c>
      <c r="P25">
        <v>-3.2</v>
      </c>
      <c r="Q25" t="s">
        <v>22</v>
      </c>
      <c r="R25" t="s">
        <v>23</v>
      </c>
      <c r="S25" t="s">
        <v>25</v>
      </c>
      <c r="T25" s="3">
        <v>45734</v>
      </c>
    </row>
    <row r="26" spans="1:20" x14ac:dyDescent="0.2">
      <c r="A26" t="s">
        <v>16</v>
      </c>
      <c r="B26" t="s">
        <v>17</v>
      </c>
      <c r="C26" t="s">
        <v>24</v>
      </c>
      <c r="D26">
        <v>205</v>
      </c>
      <c r="E26">
        <v>211.1</v>
      </c>
      <c r="F26">
        <v>223.2</v>
      </c>
      <c r="G26">
        <v>29.67</v>
      </c>
      <c r="H26" t="s">
        <v>19</v>
      </c>
      <c r="I26">
        <v>131.5</v>
      </c>
      <c r="J26">
        <v>142.4</v>
      </c>
      <c r="K26">
        <v>15.9</v>
      </c>
      <c r="L26">
        <v>5044</v>
      </c>
      <c r="M26">
        <v>2.7</v>
      </c>
      <c r="N26">
        <v>100.6</v>
      </c>
      <c r="O26">
        <f>IFERROR(Table1[[#This Row],[Ball Speed (mph)]]/Table1[[#This Row],[Club Speed (mph)]],"-")</f>
        <v>1.4155069582504971</v>
      </c>
      <c r="P26" t="s">
        <v>19</v>
      </c>
      <c r="Q26" t="s">
        <v>22</v>
      </c>
      <c r="R26" t="s">
        <v>23</v>
      </c>
      <c r="S26" t="s">
        <v>25</v>
      </c>
      <c r="T26" s="3">
        <v>45734</v>
      </c>
    </row>
    <row r="27" spans="1:20" hidden="1" x14ac:dyDescent="0.2">
      <c r="A27" t="s">
        <v>16</v>
      </c>
      <c r="B27" t="s">
        <v>17</v>
      </c>
      <c r="C27" t="s">
        <v>46</v>
      </c>
      <c r="D27">
        <v>220</v>
      </c>
      <c r="O27" t="str">
        <f>IFERROR(Table1[[#This Row],[Ball Speed (mph)]]/Table1[[#This Row],[Club Speed (mph)]],"-")</f>
        <v>-</v>
      </c>
      <c r="Q27" t="s">
        <v>22</v>
      </c>
      <c r="R27" t="s">
        <v>23</v>
      </c>
      <c r="T27" t="s">
        <v>36</v>
      </c>
    </row>
    <row r="28" spans="1:20" hidden="1" x14ac:dyDescent="0.2">
      <c r="A28" t="s">
        <v>16</v>
      </c>
      <c r="B28" t="s">
        <v>44</v>
      </c>
      <c r="C28" t="s">
        <v>45</v>
      </c>
      <c r="D28">
        <v>75</v>
      </c>
      <c r="O28" t="str">
        <f>IFERROR(Table1[[#This Row],[Ball Speed (mph)]]/Table1[[#This Row],[Club Speed (mph)]],"-")</f>
        <v>-</v>
      </c>
      <c r="Q28" t="s">
        <v>22</v>
      </c>
      <c r="R28" t="s">
        <v>23</v>
      </c>
      <c r="T28" t="s">
        <v>36</v>
      </c>
    </row>
    <row r="29" spans="1:20" x14ac:dyDescent="0.2">
      <c r="A29" t="s">
        <v>16</v>
      </c>
      <c r="B29" t="s">
        <v>44</v>
      </c>
      <c r="C29" t="s">
        <v>24</v>
      </c>
      <c r="D29">
        <v>87</v>
      </c>
      <c r="O29" t="str">
        <f>IFERROR(Table1[[#This Row],[Ball Speed (mph)]]/Table1[[#This Row],[Club Speed (mph)]],"-")</f>
        <v>-</v>
      </c>
      <c r="Q29" t="s">
        <v>22</v>
      </c>
      <c r="R29" t="s">
        <v>23</v>
      </c>
      <c r="T29" t="s">
        <v>36</v>
      </c>
    </row>
    <row r="30" spans="1:20" hidden="1" x14ac:dyDescent="0.2">
      <c r="A30" t="s">
        <v>16</v>
      </c>
      <c r="B30" t="s">
        <v>44</v>
      </c>
      <c r="C30" t="s">
        <v>46</v>
      </c>
      <c r="D30">
        <v>100</v>
      </c>
      <c r="O30" t="str">
        <f>IFERROR(Table1[[#This Row],[Ball Speed (mph)]]/Table1[[#This Row],[Club Speed (mph)]],"-")</f>
        <v>-</v>
      </c>
      <c r="Q30" t="s">
        <v>22</v>
      </c>
      <c r="R30" t="s">
        <v>23</v>
      </c>
      <c r="T30" t="s">
        <v>36</v>
      </c>
    </row>
    <row r="31" spans="1:20" hidden="1" x14ac:dyDescent="0.2">
      <c r="A31" t="s">
        <v>16</v>
      </c>
      <c r="B31" t="s">
        <v>34</v>
      </c>
      <c r="C31" t="s">
        <v>45</v>
      </c>
      <c r="D31">
        <v>185</v>
      </c>
      <c r="O31" t="str">
        <f>IFERROR(Table1[[#This Row],[Ball Speed (mph)]]/Table1[[#This Row],[Club Speed (mph)]],"-")</f>
        <v>-</v>
      </c>
      <c r="Q31" t="s">
        <v>22</v>
      </c>
      <c r="R31" t="s">
        <v>23</v>
      </c>
      <c r="T31" t="s">
        <v>36</v>
      </c>
    </row>
    <row r="32" spans="1:20" x14ac:dyDescent="0.2">
      <c r="A32" t="s">
        <v>16</v>
      </c>
      <c r="B32" t="s">
        <v>34</v>
      </c>
      <c r="C32" t="s">
        <v>24</v>
      </c>
      <c r="D32">
        <v>195</v>
      </c>
      <c r="O32" t="str">
        <f>IFERROR(Table1[[#This Row],[Ball Speed (mph)]]/Table1[[#This Row],[Club Speed (mph)]],"-")</f>
        <v>-</v>
      </c>
      <c r="Q32" t="s">
        <v>22</v>
      </c>
      <c r="R32" t="s">
        <v>23</v>
      </c>
      <c r="S32" t="s">
        <v>25</v>
      </c>
      <c r="T32" t="s">
        <v>36</v>
      </c>
    </row>
    <row r="33" spans="1:20" hidden="1" x14ac:dyDescent="0.2">
      <c r="A33" t="s">
        <v>16</v>
      </c>
      <c r="B33" t="s">
        <v>34</v>
      </c>
      <c r="C33" t="s">
        <v>46</v>
      </c>
      <c r="D33">
        <v>205</v>
      </c>
      <c r="O33" t="str">
        <f>IFERROR(Table1[[#This Row],[Ball Speed (mph)]]/Table1[[#This Row],[Club Speed (mph)]],"-")</f>
        <v>-</v>
      </c>
      <c r="Q33" t="s">
        <v>22</v>
      </c>
      <c r="R33" t="s">
        <v>23</v>
      </c>
      <c r="T33" t="s">
        <v>36</v>
      </c>
    </row>
    <row r="34" spans="1:20" hidden="1" x14ac:dyDescent="0.2">
      <c r="A34" t="s">
        <v>16</v>
      </c>
      <c r="B34" t="s">
        <v>39</v>
      </c>
      <c r="C34" t="s">
        <v>45</v>
      </c>
      <c r="D34">
        <v>167</v>
      </c>
      <c r="O34" t="str">
        <f>IFERROR(Table1[[#This Row],[Ball Speed (mph)]]/Table1[[#This Row],[Club Speed (mph)]],"-")</f>
        <v>-</v>
      </c>
      <c r="Q34" t="s">
        <v>22</v>
      </c>
      <c r="R34" t="s">
        <v>23</v>
      </c>
      <c r="T34" t="s">
        <v>36</v>
      </c>
    </row>
    <row r="35" spans="1:20" x14ac:dyDescent="0.2">
      <c r="A35" t="s">
        <v>16</v>
      </c>
      <c r="B35" t="s">
        <v>39</v>
      </c>
      <c r="C35" t="s">
        <v>24</v>
      </c>
      <c r="D35">
        <v>175</v>
      </c>
      <c r="O35" t="str">
        <f>IFERROR(Table1[[#This Row],[Ball Speed (mph)]]/Table1[[#This Row],[Club Speed (mph)]],"-")</f>
        <v>-</v>
      </c>
      <c r="Q35" t="s">
        <v>22</v>
      </c>
      <c r="R35" t="s">
        <v>23</v>
      </c>
      <c r="T35" t="s">
        <v>36</v>
      </c>
    </row>
    <row r="36" spans="1:20" hidden="1" x14ac:dyDescent="0.2">
      <c r="A36" t="s">
        <v>16</v>
      </c>
      <c r="B36" t="s">
        <v>39</v>
      </c>
      <c r="C36" t="s">
        <v>46</v>
      </c>
      <c r="D36">
        <v>182</v>
      </c>
      <c r="O36" t="str">
        <f>IFERROR(Table1[[#This Row],[Ball Speed (mph)]]/Table1[[#This Row],[Club Speed (mph)]],"-")</f>
        <v>-</v>
      </c>
      <c r="Q36" t="s">
        <v>22</v>
      </c>
      <c r="R36" t="s">
        <v>23</v>
      </c>
      <c r="T36" t="s">
        <v>36</v>
      </c>
    </row>
    <row r="37" spans="1:20" hidden="1" x14ac:dyDescent="0.2">
      <c r="A37" t="s">
        <v>16</v>
      </c>
      <c r="B37" t="s">
        <v>40</v>
      </c>
      <c r="C37" t="s">
        <v>45</v>
      </c>
      <c r="D37">
        <v>155</v>
      </c>
      <c r="E37">
        <v>159</v>
      </c>
      <c r="F37">
        <v>160</v>
      </c>
      <c r="G37">
        <v>-13</v>
      </c>
      <c r="I37">
        <v>112</v>
      </c>
      <c r="J37">
        <v>121</v>
      </c>
      <c r="K37">
        <v>20.3</v>
      </c>
      <c r="M37">
        <v>0.3</v>
      </c>
      <c r="O37" t="str">
        <f>IFERROR(Table1[[#This Row],[Ball Speed (mph)]]/Table1[[#This Row],[Club Speed (mph)]],"-")</f>
        <v>-</v>
      </c>
      <c r="Q37" t="s">
        <v>22</v>
      </c>
      <c r="R37" t="s">
        <v>23</v>
      </c>
      <c r="T37" t="s">
        <v>36</v>
      </c>
    </row>
    <row r="38" spans="1:20" x14ac:dyDescent="0.2">
      <c r="A38" t="s">
        <v>16</v>
      </c>
      <c r="B38" t="s">
        <v>40</v>
      </c>
      <c r="C38" t="s">
        <v>24</v>
      </c>
      <c r="D38">
        <v>165</v>
      </c>
      <c r="O38" t="str">
        <f>IFERROR(Table1[[#This Row],[Ball Speed (mph)]]/Table1[[#This Row],[Club Speed (mph)]],"-")</f>
        <v>-</v>
      </c>
      <c r="Q38" t="s">
        <v>22</v>
      </c>
      <c r="R38" t="s">
        <v>23</v>
      </c>
      <c r="T38" t="s">
        <v>36</v>
      </c>
    </row>
    <row r="39" spans="1:20" hidden="1" x14ac:dyDescent="0.2">
      <c r="A39" t="s">
        <v>16</v>
      </c>
      <c r="B39" t="s">
        <v>40</v>
      </c>
      <c r="C39" t="s">
        <v>46</v>
      </c>
      <c r="D39">
        <v>170</v>
      </c>
      <c r="O39" t="str">
        <f>IFERROR(Table1[[#This Row],[Ball Speed (mph)]]/Table1[[#This Row],[Club Speed (mph)]],"-")</f>
        <v>-</v>
      </c>
      <c r="Q39" t="s">
        <v>22</v>
      </c>
      <c r="R39" t="s">
        <v>23</v>
      </c>
      <c r="T39" t="s">
        <v>36</v>
      </c>
    </row>
    <row r="40" spans="1:20" x14ac:dyDescent="0.2">
      <c r="A40" t="s">
        <v>16</v>
      </c>
      <c r="B40" t="s">
        <v>48</v>
      </c>
      <c r="C40" t="s">
        <v>24</v>
      </c>
      <c r="D40">
        <v>310</v>
      </c>
      <c r="O40" t="str">
        <f>IFERROR(Table1[[#This Row],[Ball Speed (mph)]]/Table1[[#This Row],[Club Speed (mph)]],"-")</f>
        <v>-</v>
      </c>
      <c r="Q40" t="s">
        <v>53</v>
      </c>
      <c r="R40" t="s">
        <v>52</v>
      </c>
      <c r="T40" t="s">
        <v>36</v>
      </c>
    </row>
    <row r="41" spans="1:20" hidden="1" x14ac:dyDescent="0.2">
      <c r="A41" t="s">
        <v>16</v>
      </c>
      <c r="B41" t="s">
        <v>48</v>
      </c>
      <c r="C41" t="s">
        <v>46</v>
      </c>
      <c r="D41">
        <v>335</v>
      </c>
      <c r="O41" t="str">
        <f>IFERROR(Table1[[#This Row],[Ball Speed (mph)]]/Table1[[#This Row],[Club Speed (mph)]],"-")</f>
        <v>-</v>
      </c>
      <c r="Q41" t="s">
        <v>53</v>
      </c>
      <c r="R41" t="s">
        <v>52</v>
      </c>
      <c r="T41" t="s">
        <v>36</v>
      </c>
    </row>
    <row r="42" spans="1:20" hidden="1" x14ac:dyDescent="0.2">
      <c r="A42" t="s">
        <v>16</v>
      </c>
      <c r="B42" t="s">
        <v>48</v>
      </c>
      <c r="C42" t="s">
        <v>50</v>
      </c>
      <c r="D42">
        <v>310</v>
      </c>
      <c r="O42" t="str">
        <f>IFERROR(Table1[[#This Row],[Ball Speed (mph)]]/Table1[[#This Row],[Club Speed (mph)]],"-")</f>
        <v>-</v>
      </c>
      <c r="Q42" t="s">
        <v>53</v>
      </c>
      <c r="R42" t="s">
        <v>52</v>
      </c>
      <c r="T42" t="s">
        <v>36</v>
      </c>
    </row>
    <row r="43" spans="1:20" hidden="1" x14ac:dyDescent="0.2">
      <c r="A43" t="s">
        <v>16</v>
      </c>
      <c r="B43" t="s">
        <v>48</v>
      </c>
      <c r="C43" t="s">
        <v>49</v>
      </c>
      <c r="D43">
        <v>350</v>
      </c>
      <c r="O43" t="str">
        <f>IFERROR(Table1[[#This Row],[Ball Speed (mph)]]/Table1[[#This Row],[Club Speed (mph)]],"-")</f>
        <v>-</v>
      </c>
      <c r="Q43" t="s">
        <v>53</v>
      </c>
      <c r="R43" t="s">
        <v>52</v>
      </c>
      <c r="T43" t="s">
        <v>36</v>
      </c>
    </row>
    <row r="44" spans="1:20" hidden="1" x14ac:dyDescent="0.2">
      <c r="A44" t="s">
        <v>16</v>
      </c>
      <c r="B44" t="s">
        <v>47</v>
      </c>
      <c r="C44" t="s">
        <v>45</v>
      </c>
      <c r="D44">
        <v>275</v>
      </c>
      <c r="O44" t="str">
        <f>IFERROR(Table1[[#This Row],[Ball Speed (mph)]]/Table1[[#This Row],[Club Speed (mph)]],"-")</f>
        <v>-</v>
      </c>
      <c r="Q44" t="s">
        <v>54</v>
      </c>
      <c r="R44" t="s">
        <v>55</v>
      </c>
      <c r="T44" t="s">
        <v>36</v>
      </c>
    </row>
    <row r="45" spans="1:20" x14ac:dyDescent="0.2">
      <c r="A45" t="s">
        <v>16</v>
      </c>
      <c r="B45" t="s">
        <v>47</v>
      </c>
      <c r="C45" t="s">
        <v>24</v>
      </c>
      <c r="D45">
        <v>295</v>
      </c>
      <c r="O45" t="str">
        <f>IFERROR(Table1[[#This Row],[Ball Speed (mph)]]/Table1[[#This Row],[Club Speed (mph)]],"-")</f>
        <v>-</v>
      </c>
      <c r="Q45" t="s">
        <v>54</v>
      </c>
      <c r="R45" t="s">
        <v>55</v>
      </c>
      <c r="T45" t="s">
        <v>36</v>
      </c>
    </row>
    <row r="46" spans="1:20" hidden="1" x14ac:dyDescent="0.2">
      <c r="A46" t="s">
        <v>16</v>
      </c>
      <c r="B46" t="s">
        <v>47</v>
      </c>
      <c r="C46" t="s">
        <v>46</v>
      </c>
      <c r="D46">
        <v>315</v>
      </c>
      <c r="O46" t="str">
        <f>IFERROR(Table1[[#This Row],[Ball Speed (mph)]]/Table1[[#This Row],[Club Speed (mph)]],"-")</f>
        <v>-</v>
      </c>
      <c r="Q46" t="s">
        <v>54</v>
      </c>
      <c r="R46" t="s">
        <v>55</v>
      </c>
      <c r="T46" t="s">
        <v>36</v>
      </c>
    </row>
    <row r="47" spans="1:20" hidden="1" x14ac:dyDescent="0.2">
      <c r="A47" t="s">
        <v>16</v>
      </c>
      <c r="B47" t="s">
        <v>47</v>
      </c>
      <c r="C47" t="s">
        <v>49</v>
      </c>
      <c r="D47">
        <v>325</v>
      </c>
      <c r="O47" t="str">
        <f>IFERROR(Table1[[#This Row],[Ball Speed (mph)]]/Table1[[#This Row],[Club Speed (mph)]],"-")</f>
        <v>-</v>
      </c>
      <c r="Q47" t="s">
        <v>54</v>
      </c>
      <c r="R47" t="s">
        <v>55</v>
      </c>
      <c r="T47" t="s">
        <v>36</v>
      </c>
    </row>
    <row r="48" spans="1:20" hidden="1" x14ac:dyDescent="0.2">
      <c r="A48" t="s">
        <v>16</v>
      </c>
      <c r="B48" t="s">
        <v>41</v>
      </c>
      <c r="C48" t="s">
        <v>45</v>
      </c>
      <c r="D48">
        <v>140</v>
      </c>
      <c r="O48" t="str">
        <f>IFERROR(Table1[[#This Row],[Ball Speed (mph)]]/Table1[[#This Row],[Club Speed (mph)]],"-")</f>
        <v>-</v>
      </c>
      <c r="Q48" t="s">
        <v>22</v>
      </c>
      <c r="R48" t="s">
        <v>23</v>
      </c>
      <c r="T48" t="s">
        <v>36</v>
      </c>
    </row>
    <row r="49" spans="1:20" x14ac:dyDescent="0.2">
      <c r="A49" t="s">
        <v>16</v>
      </c>
      <c r="B49" t="s">
        <v>41</v>
      </c>
      <c r="C49" t="s">
        <v>24</v>
      </c>
      <c r="D49">
        <v>148</v>
      </c>
      <c r="O49" t="str">
        <f>IFERROR(Table1[[#This Row],[Ball Speed (mph)]]/Table1[[#This Row],[Club Speed (mph)]],"-")</f>
        <v>-</v>
      </c>
      <c r="Q49" t="s">
        <v>22</v>
      </c>
      <c r="R49" t="s">
        <v>23</v>
      </c>
      <c r="T49" t="s">
        <v>36</v>
      </c>
    </row>
    <row r="50" spans="1:20" hidden="1" x14ac:dyDescent="0.2">
      <c r="A50" t="s">
        <v>16</v>
      </c>
      <c r="B50" t="s">
        <v>41</v>
      </c>
      <c r="C50" t="s">
        <v>46</v>
      </c>
      <c r="D50">
        <v>155</v>
      </c>
      <c r="O50" t="str">
        <f>IFERROR(Table1[[#This Row],[Ball Speed (mph)]]/Table1[[#This Row],[Club Speed (mph)]],"-")</f>
        <v>-</v>
      </c>
      <c r="Q50" t="s">
        <v>22</v>
      </c>
      <c r="R50" t="s">
        <v>23</v>
      </c>
      <c r="T50" t="s">
        <v>36</v>
      </c>
    </row>
    <row r="51" spans="1:20" hidden="1" x14ac:dyDescent="0.2">
      <c r="A51" t="s">
        <v>16</v>
      </c>
      <c r="B51" t="s">
        <v>40</v>
      </c>
      <c r="C51" t="s">
        <v>45</v>
      </c>
      <c r="D51">
        <v>155</v>
      </c>
      <c r="E51">
        <v>162</v>
      </c>
      <c r="F51">
        <v>160</v>
      </c>
      <c r="G51">
        <v>-18</v>
      </c>
      <c r="I51">
        <v>129</v>
      </c>
      <c r="J51">
        <v>126</v>
      </c>
      <c r="K51">
        <v>21.9</v>
      </c>
      <c r="M51">
        <v>1</v>
      </c>
      <c r="O51" s="4" t="str">
        <f>IFERROR(Table1[[#This Row],[Ball Speed (mph)]]/Table1[[#This Row],[Club Speed (mph)]],"-")</f>
        <v>-</v>
      </c>
    </row>
    <row r="52" spans="1:20" hidden="1" x14ac:dyDescent="0.2">
      <c r="A52" t="s">
        <v>16</v>
      </c>
      <c r="B52" t="s">
        <v>40</v>
      </c>
      <c r="C52" t="s">
        <v>45</v>
      </c>
      <c r="D52">
        <v>155</v>
      </c>
      <c r="E52">
        <v>158</v>
      </c>
      <c r="F52">
        <v>161</v>
      </c>
      <c r="G52">
        <v>-39</v>
      </c>
      <c r="I52">
        <v>108</v>
      </c>
      <c r="J52">
        <v>118</v>
      </c>
      <c r="K52">
        <v>20.5</v>
      </c>
      <c r="M52">
        <v>0.3</v>
      </c>
      <c r="O52" s="4" t="str">
        <f>IFERROR(Table1[[#This Row],[Ball Speed (mph)]]/Table1[[#This Row],[Club Speed (mph)]],"-")</f>
        <v>-</v>
      </c>
    </row>
    <row r="53" spans="1:20" hidden="1" x14ac:dyDescent="0.2">
      <c r="A53" t="s">
        <v>16</v>
      </c>
      <c r="B53" t="s">
        <v>34</v>
      </c>
      <c r="C53" t="s">
        <v>45</v>
      </c>
      <c r="D53">
        <v>185</v>
      </c>
      <c r="E53">
        <v>182</v>
      </c>
      <c r="F53">
        <v>184</v>
      </c>
      <c r="G53">
        <v>-27</v>
      </c>
      <c r="I53">
        <v>119</v>
      </c>
      <c r="J53">
        <v>135</v>
      </c>
      <c r="K53">
        <v>16.100000000000001</v>
      </c>
      <c r="M53">
        <v>0.9</v>
      </c>
      <c r="O53" s="4" t="str">
        <f>IFERROR(Table1[[#This Row],[Ball Speed (mph)]]/Table1[[#This Row],[Club Speed (mph)]],"-")</f>
        <v>-</v>
      </c>
    </row>
    <row r="54" spans="1:20" hidden="1" x14ac:dyDescent="0.2">
      <c r="A54" t="s">
        <v>16</v>
      </c>
      <c r="B54" t="s">
        <v>34</v>
      </c>
      <c r="C54" t="s">
        <v>45</v>
      </c>
      <c r="D54">
        <v>185</v>
      </c>
      <c r="E54">
        <v>182</v>
      </c>
      <c r="F54">
        <v>182</v>
      </c>
      <c r="G54">
        <v>-41</v>
      </c>
      <c r="I54">
        <v>144</v>
      </c>
      <c r="J54">
        <v>138</v>
      </c>
      <c r="K54">
        <v>19.399999999999999</v>
      </c>
      <c r="M54">
        <v>0.5</v>
      </c>
      <c r="O54" s="4" t="str">
        <f>IFERROR(Table1[[#This Row],[Ball Speed (mph)]]/Table1[[#This Row],[Club Speed (mph)]],"-")</f>
        <v>-</v>
      </c>
    </row>
    <row r="55" spans="1:20" hidden="1" x14ac:dyDescent="0.2">
      <c r="A55" t="s">
        <v>16</v>
      </c>
      <c r="B55" t="s">
        <v>34</v>
      </c>
      <c r="C55" t="s">
        <v>45</v>
      </c>
      <c r="D55">
        <v>185</v>
      </c>
      <c r="E55">
        <v>180</v>
      </c>
      <c r="F55">
        <v>179</v>
      </c>
      <c r="G55">
        <v>-8</v>
      </c>
      <c r="I55">
        <v>137</v>
      </c>
      <c r="J55">
        <v>137</v>
      </c>
      <c r="K55">
        <v>18.3</v>
      </c>
      <c r="M55">
        <v>1.5</v>
      </c>
      <c r="O55" s="4" t="str">
        <f>IFERROR(Table1[[#This Row],[Ball Speed (mph)]]/Table1[[#This Row],[Club Speed (mph)]],"-")</f>
        <v>-</v>
      </c>
    </row>
    <row r="56" spans="1:20" hidden="1" x14ac:dyDescent="0.2">
      <c r="A56" t="s">
        <v>16</v>
      </c>
      <c r="B56" t="s">
        <v>34</v>
      </c>
      <c r="C56" t="s">
        <v>45</v>
      </c>
      <c r="D56">
        <v>185</v>
      </c>
      <c r="E56">
        <v>179</v>
      </c>
      <c r="F56">
        <v>179</v>
      </c>
      <c r="G56">
        <v>24</v>
      </c>
      <c r="I56">
        <v>134</v>
      </c>
      <c r="J56">
        <v>136</v>
      </c>
      <c r="K56">
        <v>18.100000000000001</v>
      </c>
      <c r="M56">
        <v>2</v>
      </c>
      <c r="O56" s="4" t="str">
        <f>IFERROR(Table1[[#This Row],[Ball Speed (mph)]]/Table1[[#This Row],[Club Speed (mph)]],"-")</f>
        <v>-</v>
      </c>
    </row>
    <row r="57" spans="1:20" hidden="1" x14ac:dyDescent="0.2">
      <c r="A57" t="s">
        <v>16</v>
      </c>
      <c r="B57" t="s">
        <v>37</v>
      </c>
      <c r="C57" t="s">
        <v>45</v>
      </c>
      <c r="D57">
        <v>220</v>
      </c>
      <c r="E57">
        <v>231</v>
      </c>
      <c r="F57">
        <v>244</v>
      </c>
      <c r="G57">
        <v>9</v>
      </c>
      <c r="I57">
        <v>105</v>
      </c>
      <c r="J57">
        <v>152</v>
      </c>
      <c r="K57">
        <v>9.8000000000000007</v>
      </c>
      <c r="M57">
        <v>2.9</v>
      </c>
      <c r="O57" s="4" t="str">
        <f>IFERROR(Table1[[#This Row],[Ball Speed (mph)]]/Table1[[#This Row],[Club Speed (mph)]],"-")</f>
        <v>-</v>
      </c>
    </row>
    <row r="58" spans="1:20" hidden="1" x14ac:dyDescent="0.2">
      <c r="A58" t="s">
        <v>16</v>
      </c>
      <c r="B58" t="s">
        <v>37</v>
      </c>
      <c r="C58" t="s">
        <v>45</v>
      </c>
      <c r="D58">
        <v>220</v>
      </c>
      <c r="E58">
        <v>230</v>
      </c>
      <c r="F58">
        <v>241</v>
      </c>
      <c r="G58">
        <v>1</v>
      </c>
      <c r="I58">
        <v>114</v>
      </c>
      <c r="J58">
        <v>153</v>
      </c>
      <c r="K58">
        <v>10.4</v>
      </c>
      <c r="M58">
        <v>2.6</v>
      </c>
      <c r="O58" s="4" t="str">
        <f>IFERROR(Table1[[#This Row],[Ball Speed (mph)]]/Table1[[#This Row],[Club Speed (mph)]],"-")</f>
        <v>-</v>
      </c>
    </row>
    <row r="59" spans="1:20" hidden="1" x14ac:dyDescent="0.2">
      <c r="A59" t="s">
        <v>16</v>
      </c>
      <c r="B59" t="s">
        <v>37</v>
      </c>
      <c r="C59" t="s">
        <v>45</v>
      </c>
      <c r="D59">
        <v>220</v>
      </c>
      <c r="E59">
        <v>226</v>
      </c>
      <c r="F59">
        <v>233</v>
      </c>
      <c r="G59">
        <v>-44</v>
      </c>
      <c r="I59">
        <v>132</v>
      </c>
      <c r="J59">
        <v>156</v>
      </c>
      <c r="K59">
        <v>11.8</v>
      </c>
      <c r="M59">
        <v>1.2</v>
      </c>
      <c r="O59" s="4" t="str">
        <f>IFERROR(Table1[[#This Row],[Ball Speed (mph)]]/Table1[[#This Row],[Club Speed (mph)]],"-")</f>
        <v>-</v>
      </c>
    </row>
    <row r="60" spans="1:20" hidden="1" x14ac:dyDescent="0.2">
      <c r="A60" t="s">
        <v>16</v>
      </c>
      <c r="B60" t="s">
        <v>37</v>
      </c>
      <c r="C60" t="s">
        <v>45</v>
      </c>
      <c r="D60">
        <v>220</v>
      </c>
      <c r="E60">
        <v>219</v>
      </c>
      <c r="F60">
        <v>230</v>
      </c>
      <c r="G60">
        <v>-128</v>
      </c>
      <c r="I60">
        <v>106</v>
      </c>
      <c r="J60">
        <v>149</v>
      </c>
      <c r="K60">
        <v>11.2</v>
      </c>
      <c r="M60">
        <v>-1</v>
      </c>
      <c r="O60" s="4" t="str">
        <f>IFERROR(Table1[[#This Row],[Ball Speed (mph)]]/Table1[[#This Row],[Club Speed (mph)]],"-")</f>
        <v>-</v>
      </c>
    </row>
    <row r="61" spans="1:20" hidden="1" x14ac:dyDescent="0.2">
      <c r="A61" t="s">
        <v>16</v>
      </c>
      <c r="B61" t="s">
        <v>27</v>
      </c>
      <c r="C61" t="s">
        <v>45</v>
      </c>
      <c r="D61">
        <v>205</v>
      </c>
      <c r="E61">
        <v>203</v>
      </c>
      <c r="F61">
        <v>221</v>
      </c>
      <c r="G61">
        <v>-101</v>
      </c>
      <c r="I61">
        <v>72</v>
      </c>
      <c r="J61">
        <v>137</v>
      </c>
      <c r="K61">
        <v>9.6999999999999993</v>
      </c>
      <c r="M61">
        <v>-1.7</v>
      </c>
      <c r="O61" s="4" t="str">
        <f>IFERROR(Table1[[#This Row],[Ball Speed (mph)]]/Table1[[#This Row],[Club Speed (mph)]],"-")</f>
        <v>-</v>
      </c>
    </row>
    <row r="62" spans="1:20" hidden="1" x14ac:dyDescent="0.2">
      <c r="A62" t="s">
        <v>16</v>
      </c>
      <c r="B62" t="s">
        <v>27</v>
      </c>
      <c r="C62" t="s">
        <v>45</v>
      </c>
      <c r="D62">
        <v>205</v>
      </c>
      <c r="E62">
        <v>202</v>
      </c>
      <c r="F62">
        <v>211</v>
      </c>
      <c r="G62">
        <v>-98</v>
      </c>
      <c r="I62">
        <v>109</v>
      </c>
      <c r="J62">
        <v>140</v>
      </c>
      <c r="K62">
        <v>13.6</v>
      </c>
      <c r="M62">
        <v>-0.5</v>
      </c>
      <c r="O62" s="4" t="str">
        <f>IFERROR(Table1[[#This Row],[Ball Speed (mph)]]/Table1[[#This Row],[Club Speed (mph)]],"-")</f>
        <v>-</v>
      </c>
    </row>
    <row r="63" spans="1:20" hidden="1" x14ac:dyDescent="0.2">
      <c r="A63" t="s">
        <v>16</v>
      </c>
      <c r="B63" t="s">
        <v>27</v>
      </c>
      <c r="C63" t="s">
        <v>45</v>
      </c>
      <c r="D63">
        <v>205</v>
      </c>
      <c r="E63">
        <v>215</v>
      </c>
      <c r="F63">
        <v>222</v>
      </c>
      <c r="G63">
        <v>-69</v>
      </c>
      <c r="I63">
        <v>129</v>
      </c>
      <c r="J63">
        <v>150</v>
      </c>
      <c r="K63">
        <v>13.2</v>
      </c>
      <c r="M63">
        <v>0</v>
      </c>
      <c r="O63" s="4" t="str">
        <f>IFERROR(Table1[[#This Row],[Ball Speed (mph)]]/Table1[[#This Row],[Club Speed (mph)]],"-")</f>
        <v>-</v>
      </c>
    </row>
    <row r="64" spans="1:20" hidden="1" x14ac:dyDescent="0.2">
      <c r="A64" t="s">
        <v>16</v>
      </c>
      <c r="B64" t="s">
        <v>27</v>
      </c>
      <c r="C64" t="s">
        <v>45</v>
      </c>
      <c r="D64">
        <v>205</v>
      </c>
      <c r="E64">
        <v>209</v>
      </c>
      <c r="F64">
        <v>213</v>
      </c>
      <c r="G64">
        <v>9</v>
      </c>
      <c r="I64">
        <v>143</v>
      </c>
      <c r="J64">
        <v>150</v>
      </c>
      <c r="K64">
        <v>14.7</v>
      </c>
      <c r="M64">
        <v>2.7</v>
      </c>
      <c r="O64" s="4" t="str">
        <f>IFERROR(Table1[[#This Row],[Ball Speed (mph)]]/Table1[[#This Row],[Club Speed (mph)]],"-")</f>
        <v>-</v>
      </c>
    </row>
    <row r="65" spans="1:15" hidden="1" x14ac:dyDescent="0.2">
      <c r="A65" t="s">
        <v>16</v>
      </c>
      <c r="B65" t="s">
        <v>27</v>
      </c>
      <c r="C65" t="s">
        <v>45</v>
      </c>
      <c r="D65">
        <v>205</v>
      </c>
      <c r="E65">
        <v>206</v>
      </c>
      <c r="F65">
        <v>209</v>
      </c>
      <c r="G65">
        <v>-5</v>
      </c>
      <c r="I65">
        <v>142</v>
      </c>
      <c r="J65">
        <v>148</v>
      </c>
      <c r="K65">
        <v>15.2</v>
      </c>
      <c r="M65">
        <v>2.5</v>
      </c>
      <c r="O65" s="4" t="str">
        <f>IFERROR(Table1[[#This Row],[Ball Speed (mph)]]/Table1[[#This Row],[Club Speed (mph)]],"-")</f>
        <v>-</v>
      </c>
    </row>
    <row r="66" spans="1:15" hidden="1" x14ac:dyDescent="0.2">
      <c r="A66" t="s">
        <v>16</v>
      </c>
      <c r="B66" t="s">
        <v>47</v>
      </c>
      <c r="C66" t="s">
        <v>45</v>
      </c>
      <c r="D66">
        <v>275</v>
      </c>
      <c r="E66">
        <v>299</v>
      </c>
      <c r="F66">
        <v>322</v>
      </c>
      <c r="G66">
        <v>-15</v>
      </c>
      <c r="I66">
        <v>99</v>
      </c>
      <c r="J66">
        <v>180</v>
      </c>
      <c r="K66">
        <v>7.7</v>
      </c>
      <c r="M66">
        <v>1.1000000000000001</v>
      </c>
      <c r="O66" s="4" t="str">
        <f>IFERROR(Table1[[#This Row],[Ball Speed (mph)]]/Table1[[#This Row],[Club Speed (mph)]],"-")</f>
        <v>-</v>
      </c>
    </row>
    <row r="67" spans="1:15" hidden="1" x14ac:dyDescent="0.2">
      <c r="A67" t="s">
        <v>16</v>
      </c>
      <c r="B67" t="s">
        <v>47</v>
      </c>
      <c r="C67" t="s">
        <v>45</v>
      </c>
      <c r="D67">
        <v>275</v>
      </c>
      <c r="E67">
        <v>306</v>
      </c>
      <c r="F67">
        <v>325</v>
      </c>
      <c r="G67">
        <v>-63</v>
      </c>
      <c r="I67">
        <v>125</v>
      </c>
      <c r="J67">
        <v>181</v>
      </c>
      <c r="K67">
        <v>10</v>
      </c>
      <c r="M67">
        <v>-0.7</v>
      </c>
      <c r="O67" s="4" t="str">
        <f>IFERROR(Table1[[#This Row],[Ball Speed (mph)]]/Table1[[#This Row],[Club Speed (mph)]],"-")</f>
        <v>-</v>
      </c>
    </row>
    <row r="68" spans="1:15" hidden="1" x14ac:dyDescent="0.2">
      <c r="A68" t="s">
        <v>16</v>
      </c>
      <c r="B68" t="s">
        <v>47</v>
      </c>
      <c r="C68" t="s">
        <v>45</v>
      </c>
      <c r="D68">
        <v>275</v>
      </c>
      <c r="O68" s="4" t="str">
        <f>IFERROR(Table1[[#This Row],[Ball Speed (mph)]]/Table1[[#This Row],[Club Speed (mph)]],"-")</f>
        <v>-</v>
      </c>
    </row>
    <row r="69" spans="1:15" hidden="1" x14ac:dyDescent="0.2">
      <c r="A69" t="s">
        <v>16</v>
      </c>
      <c r="B69" t="s">
        <v>47</v>
      </c>
      <c r="C69" t="s">
        <v>45</v>
      </c>
      <c r="D69">
        <v>275</v>
      </c>
      <c r="O69" s="4" t="str">
        <f>IFERROR(Table1[[#This Row],[Ball Speed (mph)]]/Table1[[#This Row],[Club Speed (mph)]],"-")</f>
        <v>-</v>
      </c>
    </row>
    <row r="70" spans="1:15" x14ac:dyDescent="0.2">
      <c r="A70" t="s">
        <v>16</v>
      </c>
      <c r="B70" t="s">
        <v>40</v>
      </c>
      <c r="C70" t="s">
        <v>24</v>
      </c>
      <c r="D70">
        <v>165</v>
      </c>
      <c r="E70">
        <v>168</v>
      </c>
      <c r="F70">
        <v>166</v>
      </c>
      <c r="G70">
        <v>-26</v>
      </c>
      <c r="I70">
        <v>154</v>
      </c>
      <c r="J70">
        <v>131</v>
      </c>
      <c r="K70">
        <v>24.2</v>
      </c>
      <c r="M70">
        <v>1.2</v>
      </c>
      <c r="O70" s="4" t="str">
        <f>IFERROR(Table1[[#This Row],[Ball Speed (mph)]]/Table1[[#This Row],[Club Speed (mph)]],"-")</f>
        <v>-</v>
      </c>
    </row>
    <row r="71" spans="1:15" x14ac:dyDescent="0.2">
      <c r="A71" t="s">
        <v>16</v>
      </c>
      <c r="B71" t="s">
        <v>40</v>
      </c>
      <c r="C71" t="s">
        <v>24</v>
      </c>
      <c r="D71">
        <v>165</v>
      </c>
      <c r="E71">
        <v>168</v>
      </c>
      <c r="F71">
        <v>167</v>
      </c>
      <c r="G71">
        <v>-23</v>
      </c>
      <c r="I71">
        <v>144</v>
      </c>
      <c r="J71">
        <v>130</v>
      </c>
      <c r="K71">
        <v>22.9</v>
      </c>
      <c r="M71">
        <v>2.7</v>
      </c>
      <c r="O71" s="4" t="str">
        <f>IFERROR(Table1[[#This Row],[Ball Speed (mph)]]/Table1[[#This Row],[Club Speed (mph)]],"-")</f>
        <v>-</v>
      </c>
    </row>
    <row r="72" spans="1:15" x14ac:dyDescent="0.2">
      <c r="A72" t="s">
        <v>16</v>
      </c>
      <c r="B72" t="s">
        <v>34</v>
      </c>
      <c r="C72" t="s">
        <v>24</v>
      </c>
      <c r="D72">
        <v>195</v>
      </c>
      <c r="E72">
        <v>191</v>
      </c>
      <c r="F72">
        <v>194</v>
      </c>
      <c r="G72">
        <v>-11</v>
      </c>
      <c r="I72">
        <v>139</v>
      </c>
      <c r="J72">
        <v>140</v>
      </c>
      <c r="K72">
        <v>17.5</v>
      </c>
      <c r="M72">
        <v>1.3</v>
      </c>
      <c r="O72" s="4" t="str">
        <f>IFERROR(Table1[[#This Row],[Ball Speed (mph)]]/Table1[[#This Row],[Club Speed (mph)]],"-")</f>
        <v>-</v>
      </c>
    </row>
    <row r="73" spans="1:15" x14ac:dyDescent="0.2">
      <c r="A73" t="s">
        <v>16</v>
      </c>
      <c r="B73" t="s">
        <v>34</v>
      </c>
      <c r="C73" t="s">
        <v>24</v>
      </c>
      <c r="D73">
        <v>195</v>
      </c>
      <c r="E73">
        <v>191</v>
      </c>
      <c r="F73">
        <v>192</v>
      </c>
      <c r="G73">
        <v>-39</v>
      </c>
      <c r="I73">
        <v>142</v>
      </c>
      <c r="J73">
        <v>141</v>
      </c>
      <c r="K73">
        <v>17.899999999999999</v>
      </c>
      <c r="M73">
        <v>1.2</v>
      </c>
      <c r="O73" s="4" t="str">
        <f>IFERROR(Table1[[#This Row],[Ball Speed (mph)]]/Table1[[#This Row],[Club Speed (mph)]],"-")</f>
        <v>-</v>
      </c>
    </row>
    <row r="74" spans="1:15" x14ac:dyDescent="0.2">
      <c r="A74" t="s">
        <v>16</v>
      </c>
      <c r="B74" t="s">
        <v>27</v>
      </c>
      <c r="C74" t="s">
        <v>24</v>
      </c>
      <c r="D74">
        <v>215</v>
      </c>
      <c r="E74">
        <v>216</v>
      </c>
      <c r="F74">
        <v>221</v>
      </c>
      <c r="G74">
        <v>-76</v>
      </c>
      <c r="I74">
        <v>133</v>
      </c>
      <c r="J74">
        <v>151</v>
      </c>
      <c r="K74">
        <v>13.4</v>
      </c>
      <c r="M74">
        <v>0.2</v>
      </c>
      <c r="O74" s="4" t="str">
        <f>IFERROR(Table1[[#This Row],[Ball Speed (mph)]]/Table1[[#This Row],[Club Speed (mph)]],"-")</f>
        <v>-</v>
      </c>
    </row>
    <row r="75" spans="1:15" x14ac:dyDescent="0.2">
      <c r="A75" t="s">
        <v>16</v>
      </c>
      <c r="B75" t="s">
        <v>27</v>
      </c>
      <c r="C75" t="s">
        <v>24</v>
      </c>
      <c r="D75">
        <v>215</v>
      </c>
      <c r="E75">
        <v>212</v>
      </c>
      <c r="F75">
        <v>222</v>
      </c>
      <c r="G75">
        <v>-6</v>
      </c>
      <c r="I75">
        <v>109</v>
      </c>
      <c r="J75">
        <v>143</v>
      </c>
      <c r="K75">
        <v>12.2</v>
      </c>
      <c r="M75">
        <v>2.2000000000000002</v>
      </c>
      <c r="O75" s="4" t="str">
        <f>IFERROR(Table1[[#This Row],[Ball Speed (mph)]]/Table1[[#This Row],[Club Speed (mph)]],"-")</f>
        <v>-</v>
      </c>
    </row>
    <row r="76" spans="1:15" x14ac:dyDescent="0.2">
      <c r="A76" t="s">
        <v>16</v>
      </c>
      <c r="B76" t="s">
        <v>27</v>
      </c>
      <c r="C76" t="s">
        <v>24</v>
      </c>
      <c r="D76">
        <v>215</v>
      </c>
      <c r="E76">
        <v>208</v>
      </c>
      <c r="F76">
        <v>212</v>
      </c>
      <c r="G76">
        <v>-25</v>
      </c>
      <c r="I76">
        <v>134</v>
      </c>
      <c r="J76">
        <v>147</v>
      </c>
      <c r="K76">
        <v>14.4</v>
      </c>
      <c r="M76">
        <v>1.4</v>
      </c>
      <c r="O76" s="4" t="str">
        <f>IFERROR(Table1[[#This Row],[Ball Speed (mph)]]/Table1[[#This Row],[Club Speed (mph)]],"-")</f>
        <v>-</v>
      </c>
    </row>
    <row r="77" spans="1:15" x14ac:dyDescent="0.2">
      <c r="A77" t="s">
        <v>16</v>
      </c>
      <c r="B77" t="s">
        <v>37</v>
      </c>
      <c r="C77" t="s">
        <v>24</v>
      </c>
      <c r="D77">
        <v>240</v>
      </c>
      <c r="E77">
        <v>230</v>
      </c>
      <c r="F77">
        <v>238</v>
      </c>
      <c r="G77">
        <v>-129</v>
      </c>
      <c r="I77">
        <v>123</v>
      </c>
      <c r="J77">
        <v>158</v>
      </c>
      <c r="K77">
        <v>11.2</v>
      </c>
      <c r="M77">
        <v>0.6</v>
      </c>
      <c r="O77" s="4" t="str">
        <f>IFERROR(Table1[[#This Row],[Ball Speed (mph)]]/Table1[[#This Row],[Club Speed (mph)]],"-")</f>
        <v>-</v>
      </c>
    </row>
    <row r="78" spans="1:15" x14ac:dyDescent="0.2">
      <c r="A78" t="s">
        <v>16</v>
      </c>
      <c r="B78" t="s">
        <v>37</v>
      </c>
      <c r="C78" t="s">
        <v>24</v>
      </c>
      <c r="D78">
        <v>240</v>
      </c>
      <c r="E78">
        <v>233</v>
      </c>
      <c r="F78">
        <v>228</v>
      </c>
      <c r="G78">
        <v>-97</v>
      </c>
      <c r="I78">
        <v>130</v>
      </c>
      <c r="J78">
        <v>160</v>
      </c>
      <c r="K78">
        <v>11.1</v>
      </c>
      <c r="M78">
        <v>0.3</v>
      </c>
      <c r="O78" s="4" t="str">
        <f>IFERROR(Table1[[#This Row],[Ball Speed (mph)]]/Table1[[#This Row],[Club Speed (mph)]],"-")</f>
        <v>-</v>
      </c>
    </row>
    <row r="79" spans="1:15" x14ac:dyDescent="0.2">
      <c r="A79" t="s">
        <v>16</v>
      </c>
      <c r="B79" t="s">
        <v>37</v>
      </c>
      <c r="C79" t="s">
        <v>24</v>
      </c>
      <c r="D79">
        <v>240</v>
      </c>
      <c r="E79">
        <v>215</v>
      </c>
      <c r="F79">
        <v>223</v>
      </c>
      <c r="G79">
        <v>-130</v>
      </c>
      <c r="I79">
        <v>120</v>
      </c>
      <c r="J79">
        <v>150</v>
      </c>
      <c r="K79">
        <v>12.8</v>
      </c>
      <c r="M79">
        <v>0.5</v>
      </c>
      <c r="O79" s="4" t="str">
        <f>IFERROR(Table1[[#This Row],[Ball Speed (mph)]]/Table1[[#This Row],[Club Speed (mph)]],"-")</f>
        <v>-</v>
      </c>
    </row>
    <row r="80" spans="1:15" x14ac:dyDescent="0.2">
      <c r="A80" t="s">
        <v>16</v>
      </c>
      <c r="B80" t="s">
        <v>47</v>
      </c>
      <c r="C80" t="s">
        <v>24</v>
      </c>
      <c r="D80">
        <v>295</v>
      </c>
      <c r="E80">
        <v>317</v>
      </c>
      <c r="F80">
        <v>338</v>
      </c>
      <c r="G80">
        <v>-71</v>
      </c>
      <c r="I80">
        <v>125</v>
      </c>
      <c r="J80">
        <v>185</v>
      </c>
      <c r="K80">
        <v>10.8</v>
      </c>
      <c r="M80">
        <v>0.9</v>
      </c>
      <c r="O80" s="4" t="str">
        <f>IFERROR(Table1[[#This Row],[Ball Speed (mph)]]/Table1[[#This Row],[Club Speed (mph)]],"-")</f>
        <v>-</v>
      </c>
    </row>
    <row r="81" spans="1:15" x14ac:dyDescent="0.2">
      <c r="A81" t="s">
        <v>16</v>
      </c>
      <c r="B81" t="s">
        <v>47</v>
      </c>
      <c r="C81" t="s">
        <v>24</v>
      </c>
      <c r="D81">
        <v>295</v>
      </c>
      <c r="E81">
        <v>312</v>
      </c>
      <c r="F81">
        <v>332</v>
      </c>
      <c r="G81">
        <v>-66</v>
      </c>
      <c r="I81">
        <v>120</v>
      </c>
      <c r="J81">
        <v>186</v>
      </c>
      <c r="K81">
        <v>9.1999999999999993</v>
      </c>
      <c r="M81">
        <v>1.3</v>
      </c>
      <c r="O81" s="4" t="str">
        <f>IFERROR(Table1[[#This Row],[Ball Speed (mph)]]/Table1[[#This Row],[Club Speed (mph)]],"-")</f>
        <v>-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 Shot Arsenal</vt:lpstr>
      <vt:lpstr>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2025-06-27T16:01:05Z</dcterms:created>
  <dcterms:modified xsi:type="dcterms:W3CDTF">2025-06-29T14:05:13Z</dcterms:modified>
</cp:coreProperties>
</file>