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deline" sheetId="1" r:id="rId4"/>
    <sheet state="visible" name="Cover" sheetId="2" r:id="rId5"/>
    <sheet state="visible" name="Function List" sheetId="3" r:id="rId6"/>
    <sheet state="visible" name="Statistics" sheetId="4" r:id="rId7"/>
    <sheet state="visible" name="Function1" sheetId="5" r:id="rId8"/>
    <sheet state="visible" name="Function2" sheetId="6" r:id="rId9"/>
    <sheet state="visible" name="Function3" sheetId="7" r:id="rId10"/>
    <sheet state="visible" name="Function4" sheetId="8" r:id="rId11"/>
    <sheet state="visible" name="Function5" sheetId="9" r:id="rId12"/>
    <sheet state="visible" name="Function6" sheetId="10" r:id="rId13"/>
    <sheet state="visible" name="Function7" sheetId="11" r:id="rId14"/>
    <sheet state="visible" name="Function8" sheetId="12" r:id="rId15"/>
    <sheet state="visible" name="Function9" sheetId="13" r:id="rId16"/>
    <sheet state="visible" name="Function10" sheetId="14" r:id="rId17"/>
    <sheet state="visible" name="Function11" sheetId="15" r:id="rId18"/>
    <sheet state="visible" name="Function12" sheetId="16" r:id="rId19"/>
    <sheet state="visible" name="Function13" sheetId="17" r:id="rId20"/>
    <sheet state="visible" name="Function14" sheetId="18" r:id="rId21"/>
    <sheet state="visible" name="Function15" sheetId="19" r:id="rId22"/>
    <sheet state="visible" name="Function16" sheetId="20" r:id="rId23"/>
    <sheet state="visible" name="Function17" sheetId="21" r:id="rId24"/>
    <sheet state="visible" name="Function18" sheetId="22" r:id="rId25"/>
    <sheet state="visible" name="Function19" sheetId="23" r:id="rId26"/>
    <sheet state="visible" name="Function20" sheetId="24" r:id="rId27"/>
    <sheet state="visible" name="Function21" sheetId="25" r:id="rId28"/>
    <sheet state="visible" name="Function22" sheetId="26" r:id="rId29"/>
    <sheet state="visible" name="Function23" sheetId="27" r:id="rId30"/>
    <sheet state="visible" name="Function24" sheetId="28" r:id="rId31"/>
    <sheet state="visible" name="Function25" sheetId="29" r:id="rId32"/>
    <sheet state="visible" name="Function26" sheetId="30" r:id="rId33"/>
    <sheet state="visible" name="Function27" sheetId="31" r:id="rId34"/>
    <sheet state="visible" name="Function28" sheetId="32" r:id="rId35"/>
    <sheet state="visible" name="Function29" sheetId="33" r:id="rId36"/>
    <sheet state="visible" name="Copy of Function30" sheetId="34" r:id="rId37"/>
    <sheet state="visible" name="Function30" sheetId="35" r:id="rId38"/>
    <sheet state="visible" name="Function31" sheetId="36" r:id="rId39"/>
    <sheet state="visible" name="Function32" sheetId="37" r:id="rId40"/>
    <sheet state="visible" name="Copy of Function32" sheetId="38" r:id="rId41"/>
    <sheet state="visible" name="Function33" sheetId="39" r:id="rId42"/>
    <sheet state="visible" name="Function34" sheetId="40" r:id="rId43"/>
    <sheet state="visible" name="Function35" sheetId="41" r:id="rId44"/>
    <sheet state="visible" name="Function36" sheetId="42" r:id="rId45"/>
    <sheet state="visible" name="Function37" sheetId="43" r:id="rId46"/>
    <sheet state="visible" name="Function38" sheetId="44" r:id="rId47"/>
    <sheet state="visible" name="Function39" sheetId="45" r:id="rId48"/>
    <sheet state="visible" name="Function40" sheetId="46" r:id="rId49"/>
    <sheet state="visible" name="Function41" sheetId="47" r:id="rId50"/>
    <sheet state="visible" name="Function42" sheetId="48" r:id="rId51"/>
    <sheet state="visible" name="Function43" sheetId="49" r:id="rId52"/>
    <sheet state="visible" name="Function44" sheetId="50" r:id="rId53"/>
    <sheet state="visible" name="Function45" sheetId="51" r:id="rId54"/>
    <sheet state="visible" name="Function46" sheetId="52" r:id="rId55"/>
    <sheet state="visible" name="Function47" sheetId="53" r:id="rId56"/>
    <sheet state="visible" name="Function48" sheetId="54" r:id="rId57"/>
    <sheet state="visible" name="Function49" sheetId="55" r:id="rId58"/>
    <sheet state="visible" name="Function50" sheetId="56" r:id="rId59"/>
    <sheet state="visible" name="Function51" sheetId="57" r:id="rId60"/>
    <sheet state="visible" name="Function52" sheetId="58" r:id="rId61"/>
    <sheet state="visible" name="Function53" sheetId="59" r:id="rId62"/>
    <sheet state="visible" name="Function54" sheetId="60" r:id="rId63"/>
    <sheet state="visible" name="Function55" sheetId="61" r:id="rId64"/>
    <sheet state="visible" name="Function56" sheetId="62" r:id="rId65"/>
    <sheet state="visible" name="Function57" sheetId="63" r:id="rId66"/>
    <sheet state="visible" name="Function58" sheetId="64" r:id="rId67"/>
    <sheet state="visible" name="Function59" sheetId="65" r:id="rId68"/>
    <sheet state="visible" name="Function60" sheetId="66" r:id="rId69"/>
    <sheet state="visible" name="Function61" sheetId="67" r:id="rId70"/>
    <sheet state="visible" name="Function62" sheetId="68" r:id="rId71"/>
    <sheet state="visible" name="Function63" sheetId="69" r:id="rId72"/>
    <sheet state="visible" name="Function64" sheetId="70" r:id="rId73"/>
    <sheet state="visible" name="Function65" sheetId="71" r:id="rId74"/>
  </sheets>
  <definedNames>
    <definedName localSheetId="58" name="Z_2C0D9096_8D85_462A_A9B5_0B488ADB4269_.wvu.Cols">Function53!$E:$E</definedName>
    <definedName localSheetId="8" name="Z_BE54E0AD_3725_4423_92D7_4F1C045BE1BC_.wvu.Cols">Function5!$E:$E</definedName>
    <definedName localSheetId="54" name="Z_2C0D9096_8D85_462A_A9B5_0B488ADB4269_.wvu.Cols">Function49!$E:$E</definedName>
    <definedName localSheetId="62" name="Z_BE54E0AD_3725_4423_92D7_4F1C045BE1BC_.wvu.Cols">Function57!$E:$E</definedName>
    <definedName localSheetId="22" name="Z_6F1DCD5D_5DAC_4817_BF40_2B66F6F593E6_.wvu.Cols">Function19!$E:$E</definedName>
    <definedName localSheetId="47" name="Z_BE54E0AD_3725_4423_92D7_4F1C045BE1BC_.wvu.Cols">Function42!$E:$E</definedName>
    <definedName localSheetId="43" name="Z_6F1DCD5D_5DAC_4817_BF40_2B66F6F593E6_.wvu.Cols">Function38!$E:$E</definedName>
    <definedName localSheetId="6" name="Z_6F1DCD5D_5DAC_4817_BF40_2B66F6F593E6_.wvu.Cols">Function3!$E:$E</definedName>
    <definedName localSheetId="47" name="Z_6F1DCD5D_5DAC_4817_BF40_2B66F6F593E6_.wvu.Cols">Function42!$E:$E</definedName>
    <definedName localSheetId="70" name="Z_6F1DCD5D_5DAC_4817_BF40_2B66F6F593E6_.wvu.Cols">Function65!$E:$E</definedName>
    <definedName localSheetId="14" name="Z_2C0D9096_8D85_462A_A9B5_0B488ADB4269_.wvu.Cols">Function11!$E:$E</definedName>
    <definedName localSheetId="48" name="Z_2C0D9096_8D85_462A_A9B5_0B488ADB4269_.wvu.Cols">Function43!$E:$E</definedName>
    <definedName localSheetId="8" name="Z_2C0D9096_8D85_462A_A9B5_0B488ADB4269_.wvu.Cols">Function5!$E:$E</definedName>
    <definedName localSheetId="10" name="Z_BE54E0AD_3725_4423_92D7_4F1C045BE1BC_.wvu.Cols">Function7!$E:$E</definedName>
    <definedName localSheetId="32" name="Z_BE54E0AD_3725_4423_92D7_4F1C045BE1BC_.wvu.Cols">Function29!$E:$E</definedName>
    <definedName localSheetId="38" name="Z_6F1DCD5D_5DAC_4817_BF40_2B66F6F593E6_.wvu.Cols">Function33!$E:$E</definedName>
    <definedName localSheetId="40" name="Z_6F1DCD5D_5DAC_4817_BF40_2B66F6F593E6_.wvu.Cols">Function35!$E:$E</definedName>
    <definedName localSheetId="52" name="Z_6F1DCD5D_5DAC_4817_BF40_2B66F6F593E6_.wvu.Cols">Function47!$E:$E</definedName>
    <definedName localSheetId="51" name="Z_6F1DCD5D_5DAC_4817_BF40_2B66F6F593E6_.wvu.Cols">Function46!$E:$E</definedName>
    <definedName localSheetId="4" name="Z_2C0D9096_8D85_462A_A9B5_0B488ADB4269_.wvu.PrintArea">Function1!$A:$I</definedName>
    <definedName localSheetId="13" name="Z_2C0D9096_8D85_462A_A9B5_0B488ADB4269_.wvu.Cols">Function10!$E:$E</definedName>
    <definedName localSheetId="57" name="Z_6F1DCD5D_5DAC_4817_BF40_2B66F6F593E6_.wvu.Cols">Function52!$E:$E</definedName>
    <definedName localSheetId="9" name="Z_6F1DCD5D_5DAC_4817_BF40_2B66F6F593E6_.wvu.Cols">Function6!$E:$E</definedName>
    <definedName localSheetId="19" name="Z_2C0D9096_8D85_462A_A9B5_0B488ADB4269_.wvu.Cols">Function16!$E:$E</definedName>
    <definedName localSheetId="50" name="Z_BE54E0AD_3725_4423_92D7_4F1C045BE1BC_.wvu.Cols">Function45!$E:$E</definedName>
    <definedName localSheetId="11" name="Z_BE54E0AD_3725_4423_92D7_4F1C045BE1BC_.wvu.Cols">Function8!$E:$E</definedName>
    <definedName localSheetId="46" name="Z_6F1DCD5D_5DAC_4817_BF40_2B66F6F593E6_.wvu.Cols">Function41!$E:$E</definedName>
    <definedName localSheetId="13" name="Z_6F1DCD5D_5DAC_4817_BF40_2B66F6F593E6_.wvu.Cols">Function10!$E:$E</definedName>
    <definedName localSheetId="68" name="Z_6F1DCD5D_5DAC_4817_BF40_2B66F6F593E6_.wvu.Cols">Function63!$E:$E</definedName>
    <definedName localSheetId="7" name="Z_BE54E0AD_3725_4423_92D7_4F1C045BE1BC_.wvu.Cols">Function4!$E:$E</definedName>
    <definedName localSheetId="44" name="Z_2C0D9096_8D85_462A_A9B5_0B488ADB4269_.wvu.Cols">Function39!$E:$E</definedName>
    <definedName localSheetId="24" name="Z_6F1DCD5D_5DAC_4817_BF40_2B66F6F593E6_.wvu.Cols">Function21!$E:$E</definedName>
    <definedName localSheetId="34" name="Z_6F1DCD5D_5DAC_4817_BF40_2B66F6F593E6_.wvu.Cols">Function30!$E:$E</definedName>
    <definedName localSheetId="7" name="Z_6F1DCD5D_5DAC_4817_BF40_2B66F6F593E6_.wvu.Cols">Function4!$E:$E</definedName>
    <definedName localSheetId="33" name="Z_6F1DCD5D_5DAC_4817_BF40_2B66F6F593E6_.wvu.Cols">'Copy of Function30'!$E:$E</definedName>
    <definedName localSheetId="52" name="Z_BE54E0AD_3725_4423_92D7_4F1C045BE1BC_.wvu.Cols">Function47!$E:$E</definedName>
    <definedName localSheetId="67" name="Z_6F1DCD5D_5DAC_4817_BF40_2B66F6F593E6_.wvu.Cols">Function62!$E:$E</definedName>
    <definedName localSheetId="67" name="Z_2C0D9096_8D85_462A_A9B5_0B488ADB4269_.wvu.Cols">Function62!$E:$E</definedName>
    <definedName localSheetId="40" name="Z_BE54E0AD_3725_4423_92D7_4F1C045BE1BC_.wvu.Cols">Function35!$E:$E</definedName>
    <definedName localSheetId="68" name="Z_BE54E0AD_3725_4423_92D7_4F1C045BE1BC_.wvu.Cols">Function63!$E:$E</definedName>
    <definedName localSheetId="34" name="Z_2C0D9096_8D85_462A_A9B5_0B488ADB4269_.wvu.Cols">Function30!$E:$E</definedName>
    <definedName localSheetId="62" name="Z_2C0D9096_8D85_462A_A9B5_0B488ADB4269_.wvu.Cols">Function57!$E:$E</definedName>
    <definedName localSheetId="30" name="Z_2C0D9096_8D85_462A_A9B5_0B488ADB4269_.wvu.Cols">Function27!$E:$E</definedName>
    <definedName localSheetId="15" name="Z_BE54E0AD_3725_4423_92D7_4F1C045BE1BC_.wvu.Cols">Function12!$E:$E</definedName>
    <definedName localSheetId="17" name="Z_2C0D9096_8D85_462A_A9B5_0B488ADB4269_.wvu.Cols">Function14!$E:$E</definedName>
    <definedName localSheetId="69" name="Z_BE54E0AD_3725_4423_92D7_4F1C045BE1BC_.wvu.Cols">Function64!$E:$E</definedName>
    <definedName localSheetId="68" name="Z_2C0D9096_8D85_462A_A9B5_0B488ADB4269_.wvu.Cols">Function63!$E:$E</definedName>
    <definedName localSheetId="65" name="Z_BE54E0AD_3725_4423_92D7_4F1C045BE1BC_.wvu.Cols">Function60!$E:$E</definedName>
    <definedName localSheetId="33" name="Z_2C0D9096_8D85_462A_A9B5_0B488ADB4269_.wvu.Cols">'Copy of Function30'!$E:$E</definedName>
    <definedName localSheetId="64" name="Z_6F1DCD5D_5DAC_4817_BF40_2B66F6F593E6_.wvu.Cols">Function59!$E:$E</definedName>
    <definedName localSheetId="27" name="Z_6F1DCD5D_5DAC_4817_BF40_2B66F6F593E6_.wvu.Cols">Function24!$E:$E</definedName>
    <definedName localSheetId="5" name="Z_BE54E0AD_3725_4423_92D7_4F1C045BE1BC_.wvu.Cols">Function2!$E:$E</definedName>
    <definedName localSheetId="8" name="Z_6F1DCD5D_5DAC_4817_BF40_2B66F6F593E6_.wvu.Cols">Function5!$E:$E</definedName>
    <definedName localSheetId="19" name="Z_6F1DCD5D_5DAC_4817_BF40_2B66F6F593E6_.wvu.Cols">Function16!$E:$E</definedName>
    <definedName localSheetId="20" name="Z_6F1DCD5D_5DAC_4817_BF40_2B66F6F593E6_.wvu.Cols">Function17!$E:$E</definedName>
    <definedName localSheetId="48" name="Z_BE54E0AD_3725_4423_92D7_4F1C045BE1BC_.wvu.Cols">Function43!$E:$E</definedName>
    <definedName localSheetId="11" name="Z_6F1DCD5D_5DAC_4817_BF40_2B66F6F593E6_.wvu.Cols">Function8!$E:$E</definedName>
    <definedName localSheetId="13" name="Z_BE54E0AD_3725_4423_92D7_4F1C045BE1BC_.wvu.Cols">Function10!$E:$E</definedName>
    <definedName localSheetId="56" name="Z_6F1DCD5D_5DAC_4817_BF40_2B66F6F593E6_.wvu.Cols">Function51!$E:$E</definedName>
    <definedName localSheetId="37" name="Z_2C0D9096_8D85_462A_A9B5_0B488ADB4269_.wvu.Cols">'Copy of Function32'!$E:$E</definedName>
    <definedName localSheetId="59" name="Z_2C0D9096_8D85_462A_A9B5_0B488ADB4269_.wvu.Cols">Function54!$E:$E</definedName>
    <definedName localSheetId="41" name="Z_BE54E0AD_3725_4423_92D7_4F1C045BE1BC_.wvu.Cols">Function36!$E:$E</definedName>
    <definedName localSheetId="29" name="Z_6F1DCD5D_5DAC_4817_BF40_2B66F6F593E6_.wvu.Cols">Function26!$E:$E</definedName>
    <definedName localSheetId="50" name="Z_6F1DCD5D_5DAC_4817_BF40_2B66F6F593E6_.wvu.Cols">Function45!$E:$E</definedName>
    <definedName localSheetId="11" name="Z_2C0D9096_8D85_462A_A9B5_0B488ADB4269_.wvu.Cols">Function8!$E:$E</definedName>
    <definedName localSheetId="22" name="Z_BE54E0AD_3725_4423_92D7_4F1C045BE1BC_.wvu.Cols">Function19!$E:$E</definedName>
    <definedName localSheetId="18" name="Z_6F1DCD5D_5DAC_4817_BF40_2B66F6F593E6_.wvu.Cols">Function15!$E:$E</definedName>
    <definedName localSheetId="59" name="Z_6F1DCD5D_5DAC_4817_BF40_2B66F6F593E6_.wvu.Cols">Function54!$E:$E</definedName>
    <definedName localSheetId="21" name="Z_BE54E0AD_3725_4423_92D7_4F1C045BE1BC_.wvu.Cols">Function18!$E:$E</definedName>
    <definedName localSheetId="66" name="Z_2C0D9096_8D85_462A_A9B5_0B488ADB4269_.wvu.Cols">Function61!$E:$E</definedName>
    <definedName localSheetId="61" name="Z_2C0D9096_8D85_462A_A9B5_0B488ADB4269_.wvu.Cols">Function56!$E:$E</definedName>
    <definedName localSheetId="45" name="Z_2C0D9096_8D85_462A_A9B5_0B488ADB4269_.wvu.Cols">Function40!$E:$E</definedName>
    <definedName localSheetId="38" name="Z_2C0D9096_8D85_462A_A9B5_0B488ADB4269_.wvu.Cols">Function33!$E:$E</definedName>
    <definedName localSheetId="9" name="Z_2C0D9096_8D85_462A_A9B5_0B488ADB4269_.wvu.Cols">Function6!$E:$E</definedName>
    <definedName localSheetId="70" name="Z_2C0D9096_8D85_462A_A9B5_0B488ADB4269_.wvu.Cols">Function65!$E:$E</definedName>
    <definedName localSheetId="21" name="Z_6F1DCD5D_5DAC_4817_BF40_2B66F6F593E6_.wvu.Cols">Function18!$E:$E</definedName>
    <definedName localSheetId="67" name="Z_BE54E0AD_3725_4423_92D7_4F1C045BE1BC_.wvu.Cols">Function62!$E:$E</definedName>
    <definedName name="ACTION">#REF!</definedName>
    <definedName localSheetId="23" name="Z_2C0D9096_8D85_462A_A9B5_0B488ADB4269_.wvu.Cols">Function20!$E:$E</definedName>
    <definedName localSheetId="6" name="Z_2C0D9096_8D85_462A_A9B5_0B488ADB4269_.wvu.Cols">Function3!$E:$E</definedName>
    <definedName localSheetId="60" name="Z_BE54E0AD_3725_4423_92D7_4F1C045BE1BC_.wvu.Cols">Function55!$E:$E</definedName>
    <definedName localSheetId="7" name="Z_2C0D9096_8D85_462A_A9B5_0B488ADB4269_.wvu.Cols">Function4!$E:$E</definedName>
    <definedName localSheetId="10" name="Z_2C0D9096_8D85_462A_A9B5_0B488ADB4269_.wvu.Cols">Function7!$E:$E</definedName>
    <definedName localSheetId="15" name="Z_2C0D9096_8D85_462A_A9B5_0B488ADB4269_.wvu.Cols">Function12!$E:$E</definedName>
    <definedName localSheetId="49" name="Z_2C0D9096_8D85_462A_A9B5_0B488ADB4269_.wvu.Cols">Function44!$E:$E</definedName>
    <definedName localSheetId="36" name="Z_6F1DCD5D_5DAC_4817_BF40_2B66F6F593E6_.wvu.Cols">Function32!$E:$E</definedName>
    <definedName localSheetId="35" name="Z_6F1DCD5D_5DAC_4817_BF40_2B66F6F593E6_.wvu.Cols">Function31!$E:$E</definedName>
    <definedName localSheetId="3" name="Z_2C0D9096_8D85_462A_A9B5_0B488ADB4269_.wvu.PrintArea">Statistics!$A:$I</definedName>
    <definedName localSheetId="42" name="Z_BE54E0AD_3725_4423_92D7_4F1C045BE1BC_.wvu.Cols">Function37!$E:$E</definedName>
    <definedName localSheetId="16" name="Z_2C0D9096_8D85_462A_A9B5_0B488ADB4269_.wvu.Cols">Function13!$E:$E</definedName>
    <definedName localSheetId="32" name="Z_6F1DCD5D_5DAC_4817_BF40_2B66F6F593E6_.wvu.Cols">Function29!$E:$E</definedName>
    <definedName localSheetId="19" name="Z_BE54E0AD_3725_4423_92D7_4F1C045BE1BC_.wvu.Cols">Function16!$E:$E</definedName>
    <definedName localSheetId="28" name="Z_2C0D9096_8D85_462A_A9B5_0B488ADB4269_.wvu.Cols">Function25!$E:$E</definedName>
    <definedName localSheetId="6" name="Z_BE54E0AD_3725_4423_92D7_4F1C045BE1BC_.wvu.Cols">Function3!$E:$E</definedName>
    <definedName localSheetId="62" name="Z_6F1DCD5D_5DAC_4817_BF40_2B66F6F593E6_.wvu.Cols">Function57!$E:$E</definedName>
    <definedName localSheetId="63" name="Z_6F1DCD5D_5DAC_4817_BF40_2B66F6F593E6_.wvu.Cols">Function58!$E:$E</definedName>
    <definedName localSheetId="39" name="Z_2C0D9096_8D85_462A_A9B5_0B488ADB4269_.wvu.Cols">Function34!$E:$E</definedName>
    <definedName localSheetId="57" name="Z_2C0D9096_8D85_462A_A9B5_0B488ADB4269_.wvu.Cols">Function52!$E:$E</definedName>
    <definedName localSheetId="51" name="Z_2C0D9096_8D85_462A_A9B5_0B488ADB4269_.wvu.Cols">Function46!$E:$E</definedName>
    <definedName localSheetId="24" name="Z_BE54E0AD_3725_4423_92D7_4F1C045BE1BC_.wvu.Cols">Function21!$E:$E</definedName>
    <definedName localSheetId="65" name="Z_6F1DCD5D_5DAC_4817_BF40_2B66F6F593E6_.wvu.Cols">Function60!$E:$E</definedName>
    <definedName localSheetId="56" name="Z_BE54E0AD_3725_4423_92D7_4F1C045BE1BC_.wvu.Cols">Function51!$E:$E</definedName>
    <definedName localSheetId="34" name="Z_BE54E0AD_3725_4423_92D7_4F1C045BE1BC_.wvu.Cols">Function30!$E:$E</definedName>
    <definedName localSheetId="29" name="Z_2C0D9096_8D85_462A_A9B5_0B488ADB4269_.wvu.Cols">Function26!$E:$E</definedName>
    <definedName localSheetId="5" name="Z_6F1DCD5D_5DAC_4817_BF40_2B66F6F593E6_.wvu.Cols">Function2!$E:$E</definedName>
    <definedName localSheetId="60" name="Z_6F1DCD5D_5DAC_4817_BF40_2B66F6F593E6_.wvu.Cols">Function55!$E:$E</definedName>
    <definedName localSheetId="52" name="Z_2C0D9096_8D85_462A_A9B5_0B488ADB4269_.wvu.Cols">Function47!$E:$E</definedName>
    <definedName localSheetId="45" name="Z_6F1DCD5D_5DAC_4817_BF40_2B66F6F593E6_.wvu.Cols">Function40!$E:$E</definedName>
    <definedName localSheetId="54" name="Z_BE54E0AD_3725_4423_92D7_4F1C045BE1BC_.wvu.Cols">Function49!$E:$E</definedName>
    <definedName localSheetId="50" name="Z_2C0D9096_8D85_462A_A9B5_0B488ADB4269_.wvu.Cols">Function45!$E:$E</definedName>
    <definedName localSheetId="3" name="Z_6F1DCD5D_5DAC_4817_BF40_2B66F6F593E6_.wvu.PrintArea">Statistics!$A:$I</definedName>
    <definedName localSheetId="17" name="Z_6F1DCD5D_5DAC_4817_BF40_2B66F6F593E6_.wvu.Cols">Function14!$E:$E</definedName>
    <definedName localSheetId="20" name="Z_2C0D9096_8D85_462A_A9B5_0B488ADB4269_.wvu.Cols">Function17!$E:$E</definedName>
    <definedName localSheetId="63" name="Z_2C0D9096_8D85_462A_A9B5_0B488ADB4269_.wvu.Cols">Function58!$E:$E</definedName>
    <definedName localSheetId="42" name="Z_2C0D9096_8D85_462A_A9B5_0B488ADB4269_.wvu.Cols">Function37!$E:$E</definedName>
    <definedName localSheetId="25" name="Z_2C0D9096_8D85_462A_A9B5_0B488ADB4269_.wvu.Cols">Function22!$E:$E</definedName>
    <definedName localSheetId="28" name="Z_6F1DCD5D_5DAC_4817_BF40_2B66F6F593E6_.wvu.Cols">Function25!$E:$E</definedName>
    <definedName localSheetId="26" name="Z_6F1DCD5D_5DAC_4817_BF40_2B66F6F593E6_.wvu.Cols">Function23!$E:$E</definedName>
    <definedName localSheetId="54" name="Z_6F1DCD5D_5DAC_4817_BF40_2B66F6F593E6_.wvu.Cols">Function49!$E:$E</definedName>
    <definedName localSheetId="17" name="Z_BE54E0AD_3725_4423_92D7_4F1C045BE1BC_.wvu.Cols">Function14!$E:$E</definedName>
    <definedName localSheetId="41" name="Z_2C0D9096_8D85_462A_A9B5_0B488ADB4269_.wvu.Cols">Function36!$E:$E</definedName>
    <definedName localSheetId="31" name="Z_BE54E0AD_3725_4423_92D7_4F1C045BE1BC_.wvu.Cols">Function28!$E:$E</definedName>
    <definedName localSheetId="33" name="Z_BE54E0AD_3725_4423_92D7_4F1C045BE1BC_.wvu.Cols">'Copy of Function30'!$E:$E</definedName>
    <definedName localSheetId="31" name="Z_2C0D9096_8D85_462A_A9B5_0B488ADB4269_.wvu.Cols">Function28!$E:$E</definedName>
    <definedName localSheetId="37" name="Z_6F1DCD5D_5DAC_4817_BF40_2B66F6F593E6_.wvu.Cols">'Copy of Function32'!$E:$E</definedName>
    <definedName localSheetId="53" name="Z_BE54E0AD_3725_4423_92D7_4F1C045BE1BC_.wvu.Cols">Function48!$E:$E</definedName>
    <definedName localSheetId="35" name="Z_2C0D9096_8D85_462A_A9B5_0B488ADB4269_.wvu.Cols">Function31!$E:$E</definedName>
    <definedName localSheetId="37" name="Z_BE54E0AD_3725_4423_92D7_4F1C045BE1BC_.wvu.Cols">'Copy of Function32'!$E:$E</definedName>
    <definedName localSheetId="43" name="Z_BE54E0AD_3725_4423_92D7_4F1C045BE1BC_.wvu.Cols">Function38!$E:$E</definedName>
    <definedName localSheetId="64" name="Z_BE54E0AD_3725_4423_92D7_4F1C045BE1BC_.wvu.Cols">Function59!$E:$E</definedName>
    <definedName localSheetId="27" name="Z_BE54E0AD_3725_4423_92D7_4F1C045BE1BC_.wvu.Cols">Function24!$E:$E</definedName>
    <definedName localSheetId="58" name="Z_6F1DCD5D_5DAC_4817_BF40_2B66F6F593E6_.wvu.Cols">Function53!$E:$E</definedName>
    <definedName localSheetId="53" name="Z_2C0D9096_8D85_462A_A9B5_0B488ADB4269_.wvu.Cols">Function48!$E:$E</definedName>
    <definedName localSheetId="49" name="Z_BE54E0AD_3725_4423_92D7_4F1C045BE1BC_.wvu.Cols">Function44!$E:$E</definedName>
    <definedName localSheetId="28" name="Z_BE54E0AD_3725_4423_92D7_4F1C045BE1BC_.wvu.Cols">Function25!$E:$E</definedName>
    <definedName localSheetId="45" name="Z_BE54E0AD_3725_4423_92D7_4F1C045BE1BC_.wvu.Cols">Function40!$E:$E</definedName>
    <definedName localSheetId="70" name="Z_BE54E0AD_3725_4423_92D7_4F1C045BE1BC_.wvu.Cols">Function65!$E:$E</definedName>
    <definedName localSheetId="20" name="Z_BE54E0AD_3725_4423_92D7_4F1C045BE1BC_.wvu.Cols">Function17!$E:$E</definedName>
    <definedName localSheetId="39" name="Z_6F1DCD5D_5DAC_4817_BF40_2B66F6F593E6_.wvu.Cols">Function34!$E:$E</definedName>
    <definedName localSheetId="24" name="Z_2C0D9096_8D85_462A_A9B5_0B488ADB4269_.wvu.Cols">Function21!$E:$E</definedName>
    <definedName localSheetId="57" name="Z_BE54E0AD_3725_4423_92D7_4F1C045BE1BC_.wvu.Cols">Function52!$E:$E</definedName>
    <definedName localSheetId="69" name="Z_6F1DCD5D_5DAC_4817_BF40_2B66F6F593E6_.wvu.Cols">Function64!$E:$E</definedName>
    <definedName localSheetId="14" name="Z_BE54E0AD_3725_4423_92D7_4F1C045BE1BC_.wvu.Cols">Function11!$E:$E</definedName>
    <definedName localSheetId="35" name="Z_BE54E0AD_3725_4423_92D7_4F1C045BE1BC_.wvu.Cols">Function31!$E:$E</definedName>
    <definedName localSheetId="43" name="Z_2C0D9096_8D85_462A_A9B5_0B488ADB4269_.wvu.Cols">Function38!$E:$E</definedName>
    <definedName localSheetId="4" name="Z_6F1DCD5D_5DAC_4817_BF40_2B66F6F593E6_.wvu.PrintArea">Function1!$A:$I</definedName>
    <definedName localSheetId="55" name="Z_6F1DCD5D_5DAC_4817_BF40_2B66F6F593E6_.wvu.Cols">Function50!$E:$E</definedName>
    <definedName localSheetId="65" name="Z_2C0D9096_8D85_462A_A9B5_0B488ADB4269_.wvu.Cols">Function60!$E:$E</definedName>
    <definedName localSheetId="36" name="Z_2C0D9096_8D85_462A_A9B5_0B488ADB4269_.wvu.Cols">Function32!$E:$E</definedName>
    <definedName localSheetId="61" name="Z_BE54E0AD_3725_4423_92D7_4F1C045BE1BC_.wvu.Cols">Function56!$E:$E</definedName>
    <definedName localSheetId="49" name="Z_6F1DCD5D_5DAC_4817_BF40_2B66F6F593E6_.wvu.Cols">Function44!$E:$E</definedName>
    <definedName localSheetId="44" name="Z_6F1DCD5D_5DAC_4817_BF40_2B66F6F593E6_.wvu.Cols">Function39!$E:$E</definedName>
    <definedName localSheetId="55" name="Z_2C0D9096_8D85_462A_A9B5_0B488ADB4269_.wvu.Cols">Function50!$E:$E</definedName>
    <definedName localSheetId="66" name="Z_6F1DCD5D_5DAC_4817_BF40_2B66F6F593E6_.wvu.Cols">Function61!$E:$E</definedName>
    <definedName localSheetId="60" name="Z_2C0D9096_8D85_462A_A9B5_0B488ADB4269_.wvu.Cols">Function55!$E:$E</definedName>
    <definedName localSheetId="46" name="Z_2C0D9096_8D85_462A_A9B5_0B488ADB4269_.wvu.Cols">Function41!$E:$E</definedName>
    <definedName localSheetId="56" name="Z_2C0D9096_8D85_462A_A9B5_0B488ADB4269_.wvu.Cols">Function51!$E:$E</definedName>
    <definedName localSheetId="25" name="Z_BE54E0AD_3725_4423_92D7_4F1C045BE1BC_.wvu.Cols">Function22!$E:$E</definedName>
    <definedName localSheetId="51" name="Z_BE54E0AD_3725_4423_92D7_4F1C045BE1BC_.wvu.Cols">Function46!$E:$E</definedName>
    <definedName localSheetId="14" name="Z_6F1DCD5D_5DAC_4817_BF40_2B66F6F593E6_.wvu.Cols">Function11!$E:$E</definedName>
    <definedName localSheetId="15" name="Z_6F1DCD5D_5DAC_4817_BF40_2B66F6F593E6_.wvu.Cols">Function12!$E:$E</definedName>
    <definedName localSheetId="26" name="Z_2C0D9096_8D85_462A_A9B5_0B488ADB4269_.wvu.Cols">Function23!$E:$E</definedName>
    <definedName localSheetId="36" name="Z_BE54E0AD_3725_4423_92D7_4F1C045BE1BC_.wvu.Cols">Function32!$E:$E</definedName>
    <definedName localSheetId="12" name="Z_BE54E0AD_3725_4423_92D7_4F1C045BE1BC_.wvu.Cols">Function9!$E:$E</definedName>
    <definedName localSheetId="42" name="Z_6F1DCD5D_5DAC_4817_BF40_2B66F6F593E6_.wvu.Cols">Function37!$E:$E</definedName>
    <definedName localSheetId="41" name="Z_6F1DCD5D_5DAC_4817_BF40_2B66F6F593E6_.wvu.Cols">Function36!$E:$E</definedName>
    <definedName localSheetId="10" name="Z_6F1DCD5D_5DAC_4817_BF40_2B66F6F593E6_.wvu.Cols">Function7!$E:$E</definedName>
    <definedName localSheetId="39" name="Z_BE54E0AD_3725_4423_92D7_4F1C045BE1BC_.wvu.Cols">Function34!$E:$E</definedName>
    <definedName localSheetId="23" name="Z_6F1DCD5D_5DAC_4817_BF40_2B66F6F593E6_.wvu.Cols">Function20!$E:$E</definedName>
    <definedName localSheetId="18" name="Z_2C0D9096_8D85_462A_A9B5_0B488ADB4269_.wvu.Cols">Function15!$E:$E</definedName>
    <definedName localSheetId="26" name="Z_BE54E0AD_3725_4423_92D7_4F1C045BE1BC_.wvu.Cols">Function23!$E:$E</definedName>
    <definedName localSheetId="53" name="Z_6F1DCD5D_5DAC_4817_BF40_2B66F6F593E6_.wvu.Cols">Function48!$E:$E</definedName>
    <definedName localSheetId="55" name="Z_BE54E0AD_3725_4423_92D7_4F1C045BE1BC_.wvu.Cols">Function50!$E:$E</definedName>
    <definedName localSheetId="12" name="Z_6F1DCD5D_5DAC_4817_BF40_2B66F6F593E6_.wvu.Cols">Function9!$E:$E</definedName>
    <definedName localSheetId="16" name="Z_6F1DCD5D_5DAC_4817_BF40_2B66F6F593E6_.wvu.Cols">Function13!$E:$E</definedName>
    <definedName localSheetId="59" name="Z_BE54E0AD_3725_4423_92D7_4F1C045BE1BC_.wvu.Cols">Function54!$E:$E</definedName>
    <definedName localSheetId="63" name="Z_BE54E0AD_3725_4423_92D7_4F1C045BE1BC_.wvu.Cols">Function58!$E:$E</definedName>
    <definedName localSheetId="4" name="Z_BE54E0AD_3725_4423_92D7_4F1C045BE1BC_.wvu.PrintArea">Function1!$A:$I</definedName>
    <definedName localSheetId="48" name="Z_6F1DCD5D_5DAC_4817_BF40_2B66F6F593E6_.wvu.Cols">Function43!$E:$E</definedName>
    <definedName localSheetId="31" name="Z_6F1DCD5D_5DAC_4817_BF40_2B66F6F593E6_.wvu.Cols">Function28!$E:$E</definedName>
    <definedName localSheetId="22" name="Z_2C0D9096_8D85_462A_A9B5_0B488ADB4269_.wvu.Cols">Function19!$E:$E</definedName>
    <definedName localSheetId="3" name="Z_BE54E0AD_3725_4423_92D7_4F1C045BE1BC_.wvu.PrintArea">Statistics!$A:$I</definedName>
    <definedName localSheetId="29" name="Z_BE54E0AD_3725_4423_92D7_4F1C045BE1BC_.wvu.Cols">Function26!$E:$E</definedName>
    <definedName localSheetId="21" name="Z_2C0D9096_8D85_462A_A9B5_0B488ADB4269_.wvu.Cols">Function18!$E:$E</definedName>
    <definedName localSheetId="47" name="Z_2C0D9096_8D85_462A_A9B5_0B488ADB4269_.wvu.Cols">Function42!$E:$E</definedName>
    <definedName localSheetId="61" name="Z_6F1DCD5D_5DAC_4817_BF40_2B66F6F593E6_.wvu.Cols">Function56!$E:$E</definedName>
    <definedName localSheetId="27" name="Z_2C0D9096_8D85_462A_A9B5_0B488ADB4269_.wvu.Cols">Function24!$E:$E</definedName>
    <definedName localSheetId="64" name="Z_2C0D9096_8D85_462A_A9B5_0B488ADB4269_.wvu.Cols">Function59!$E:$E</definedName>
    <definedName localSheetId="66" name="Z_BE54E0AD_3725_4423_92D7_4F1C045BE1BC_.wvu.Cols">Function61!$E:$E</definedName>
    <definedName localSheetId="46" name="Z_BE54E0AD_3725_4423_92D7_4F1C045BE1BC_.wvu.Cols">Function41!$E:$E</definedName>
    <definedName localSheetId="58" name="Z_BE54E0AD_3725_4423_92D7_4F1C045BE1BC_.wvu.Cols">Function53!$E:$E</definedName>
    <definedName localSheetId="38" name="Z_BE54E0AD_3725_4423_92D7_4F1C045BE1BC_.wvu.Cols">Function33!$E:$E</definedName>
    <definedName localSheetId="32" name="Z_2C0D9096_8D85_462A_A9B5_0B488ADB4269_.wvu.Cols">Function29!$E:$E</definedName>
    <definedName localSheetId="40" name="Z_2C0D9096_8D85_462A_A9B5_0B488ADB4269_.wvu.Cols">Function35!$E:$E</definedName>
    <definedName localSheetId="69" name="Z_2C0D9096_8D85_462A_A9B5_0B488ADB4269_.wvu.Cols">Function64!$E:$E</definedName>
    <definedName localSheetId="30" name="Z_BE54E0AD_3725_4423_92D7_4F1C045BE1BC_.wvu.Cols">Function27!$E:$E</definedName>
    <definedName localSheetId="9" name="Z_BE54E0AD_3725_4423_92D7_4F1C045BE1BC_.wvu.Cols">Function6!$E:$E</definedName>
    <definedName localSheetId="44" name="Z_BE54E0AD_3725_4423_92D7_4F1C045BE1BC_.wvu.Cols">Function39!$E:$E</definedName>
    <definedName localSheetId="30" name="Z_6F1DCD5D_5DAC_4817_BF40_2B66F6F593E6_.wvu.Cols">Function27!$E:$E</definedName>
    <definedName localSheetId="23" name="Z_BE54E0AD_3725_4423_92D7_4F1C045BE1BC_.wvu.Cols">Function20!$E:$E</definedName>
    <definedName localSheetId="25" name="Z_6F1DCD5D_5DAC_4817_BF40_2B66F6F593E6_.wvu.Cols">Function22!$E:$E</definedName>
    <definedName localSheetId="12" name="Z_2C0D9096_8D85_462A_A9B5_0B488ADB4269_.wvu.Cols">Function9!$E:$E</definedName>
    <definedName localSheetId="16" name="Z_BE54E0AD_3725_4423_92D7_4F1C045BE1BC_.wvu.Cols">Function13!$E:$E</definedName>
    <definedName localSheetId="18" name="Z_BE54E0AD_3725_4423_92D7_4F1C045BE1BC_.wvu.Cols">Function15!$E:$E</definedName>
    <definedName localSheetId="5" name="Z_2C0D9096_8D85_462A_A9B5_0B488ADB4269_.wvu.Cols">Function2!$E:$E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Not mandatory
	-ANa
----
Not mandatory
	-Nguyen Hoang Anh
----
Not mandatory
	-ANa
----
Not mandatory
	-Nguyen Hoang Anh
----
*A: Add
  M: Modify
  D: Delete
----
Not mandatory
	-ANa
----
Not mandatory
	-Nguyen Hoang Anh
----
Not mandatory
	-Nguyen Hoang Anh
----
Not mandatory
	-ANa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0">
      <text>
        <t xml:space="preserve">======
ID#AAABANdbl8E
    (2023-11-28 09:40:34)
*A: Add
  M: Modify
  D: Delete</t>
      </text>
    </comment>
  </commentList>
</comments>
</file>

<file path=xl/sharedStrings.xml><?xml version="1.0" encoding="utf-8"?>
<sst xmlns="http://schemas.openxmlformats.org/spreadsheetml/2006/main" count="6578" uniqueCount="543">
  <si>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</si>
  <si>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</si>
  <si>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</si>
  <si>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rFont val="Times New Roman"/>
        <color theme="1"/>
        <sz val="10.0"/>
      </rPr>
      <t xml:space="preserve"> - </t>
    </r>
    <r>
      <rPr>
        <rFont val="Times New Roman"/>
        <b/>
        <color theme="1"/>
        <sz val="10.0"/>
      </rPr>
      <t>Cover</t>
    </r>
    <r>
      <rPr>
        <rFont val="Times New Roman"/>
        <color theme="1"/>
        <sz val="10.0"/>
      </rPr>
      <t>: General information of the project and Unit Test cases</t>
    </r>
  </si>
  <si>
    <r>
      <rPr>
        <rFont val="Times New Roman"/>
        <color theme="1"/>
        <sz val="10.0"/>
      </rPr>
      <t xml:space="preserve"> - </t>
    </r>
    <r>
      <rPr>
        <rFont val="Times New Roman"/>
        <b/>
        <color theme="1"/>
        <sz val="10.0"/>
      </rPr>
      <t>FunctionList</t>
    </r>
    <r>
      <rPr>
        <rFont val="Times New Roman"/>
        <color theme="1"/>
        <sz val="10.0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</si>
  <si>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rFont val="Times New Roman"/>
        <color theme="1"/>
        <sz val="10.0"/>
      </rPr>
      <t xml:space="preserve">     + Click on Function link to open the related Test cases of the function.  
     </t>
    </r>
    <r>
      <rPr>
        <rFont val="Times New Roman"/>
        <i/>
        <color theme="1"/>
        <sz val="10.0"/>
      </rPr>
      <t>Note:</t>
    </r>
    <r>
      <rPr>
        <rFont val="Times New Roman"/>
        <color theme="1"/>
        <sz val="10.0"/>
      </rPr>
      <t xml:space="preserve"> You should create new Function sheet before creating the link</t>
    </r>
  </si>
  <si>
    <r>
      <rPr>
        <rFont val="Times New Roman"/>
        <color theme="1"/>
        <sz val="10.0"/>
      </rPr>
      <t xml:space="preserve"> - </t>
    </r>
    <r>
      <rPr>
        <rFont val="Times New Roman"/>
        <b/>
        <color theme="1"/>
        <sz val="10.0"/>
      </rPr>
      <t>Test Report</t>
    </r>
    <r>
      <rPr>
        <rFont val="Times New Roman"/>
        <color theme="1"/>
        <sz val="10.0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</si>
  <si>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</si>
  <si>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</si>
  <si>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</si>
  <si>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</si>
  <si>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</si>
  <si>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</si>
  <si>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</si>
  <si>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</si>
  <si>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</si>
  <si>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</si>
  <si>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</si>
  <si>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</si>
  <si>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</si>
  <si>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</si>
  <si>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</si>
  <si>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</si>
  <si>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</si>
  <si>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</si>
  <si>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</si>
  <si>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</si>
  <si>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</si>
  <si>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</si>
  <si>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</si>
  <si>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</si>
  <si>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</si>
  <si>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</si>
  <si>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</si>
  <si>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</si>
  <si>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</si>
  <si>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rFont val="Times New Roman"/>
        <color theme="1"/>
        <sz val="10.0"/>
      </rPr>
      <t xml:space="preserve">        - Test case result: the actual output results comparing with the Confirmation.
                 </t>
    </r>
    <r>
      <rPr>
        <rFont val="Times New Roman"/>
        <b/>
        <color theme="1"/>
        <sz val="10.0"/>
      </rPr>
      <t>P</t>
    </r>
    <r>
      <rPr>
        <rFont val="Times New Roman"/>
        <color theme="1"/>
        <sz val="10.0"/>
      </rPr>
      <t xml:space="preserve"> for Passed and </t>
    </r>
    <r>
      <rPr>
        <rFont val="Times New Roman"/>
        <b/>
        <color theme="1"/>
        <sz val="10.0"/>
      </rPr>
      <t>F</t>
    </r>
    <r>
      <rPr>
        <rFont val="Times New Roman"/>
        <color theme="1"/>
        <sz val="10.0"/>
      </rPr>
      <t xml:space="preserve"> for Failed cases.
          It can 'OK' or 'NG' (it depends on habit of the teams or customers)</t>
    </r>
  </si>
  <si>
    <t xml:space="preserve"> 2.3. Other items:</t>
  </si>
  <si>
    <t xml:space="preserve"> - Code Module: name of the code module and updated automatically according to FunctionList sheet.</t>
  </si>
  <si>
    <t xml:space="preserve"> - Method: it is name  of the code method/component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</si>
  <si>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</si>
  <si>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</si>
  <si>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Test requirement: Brief description about requirements which are tested in this function, it is not mandatory.</t>
  </si>
  <si>
    <t xml:space="preserve">         </t>
  </si>
  <si>
    <t>UNIT TEST DOCUMENT</t>
  </si>
  <si>
    <t>Project Name</t>
  </si>
  <si>
    <t>HealthCheck System</t>
  </si>
  <si>
    <t>Creator</t>
  </si>
  <si>
    <t>Nguyễn Khắc Sơn</t>
  </si>
  <si>
    <t>Project Code</t>
  </si>
  <si>
    <t>HCS</t>
  </si>
  <si>
    <t>Issue Date</t>
  </si>
  <si>
    <t>Document Code</t>
  </si>
  <si>
    <t>HCS_Unit_Test_Report_v1.0</t>
  </si>
  <si>
    <t>Version</t>
  </si>
  <si>
    <t>1.0</t>
  </si>
  <si>
    <t>Record of change</t>
  </si>
  <si>
    <t>Effective Date</t>
  </si>
  <si>
    <t>Change Item</t>
  </si>
  <si>
    <t>*A,D,M</t>
  </si>
  <si>
    <t>Change description</t>
  </si>
  <si>
    <t>Reference</t>
  </si>
  <si>
    <t>A</t>
  </si>
  <si>
    <t>Create Document</t>
  </si>
  <si>
    <t>Function List</t>
  </si>
  <si>
    <t>Nguyễn Khắc Sơn, Trương Quang Sơn</t>
  </si>
  <si>
    <t xml:space="preserve">Normal number of Test cases/KLOC </t>
  </si>
  <si>
    <t>Test Environment Setup Description</t>
  </si>
  <si>
    <t>SQLServer, Asp Net 6.0, XUnit, MOQ</t>
  </si>
  <si>
    <t>No</t>
  </si>
  <si>
    <t>Class Name</t>
  </si>
  <si>
    <t>Function Name</t>
  </si>
  <si>
    <t>Code Module</t>
  </si>
  <si>
    <t>Description</t>
  </si>
  <si>
    <t>Pre-Condition</t>
  </si>
  <si>
    <t>User Service</t>
  </si>
  <si>
    <t>Login</t>
  </si>
  <si>
    <t>Function1</t>
  </si>
  <si>
    <t>GetProfile</t>
  </si>
  <si>
    <t>Function2</t>
  </si>
  <si>
    <t>RegisterUser</t>
  </si>
  <si>
    <t>Function3</t>
  </si>
  <si>
    <t>GetPatients</t>
  </si>
  <si>
    <t>Function4</t>
  </si>
  <si>
    <t>AddPatientContact</t>
  </si>
  <si>
    <t>Function5</t>
  </si>
  <si>
    <t>GetListDoctorByCategoryId</t>
  </si>
  <si>
    <t>Function6</t>
  </si>
  <si>
    <t>GetLeastAssginedDoctorByCategoryId</t>
  </si>
  <si>
    <t>Function7</t>
  </si>
  <si>
    <t>GetAllAccounts</t>
  </si>
  <si>
    <t>Function8</t>
  </si>
  <si>
    <t>GetAllRoles</t>
  </si>
  <si>
    <t>Function9</t>
  </si>
  <si>
    <t>UpdateAccount</t>
  </si>
  <si>
    <t>Function10</t>
  </si>
  <si>
    <t>RemoveAccount</t>
  </si>
  <si>
    <t>Function11</t>
  </si>
  <si>
    <t>CategoryService</t>
  </si>
  <si>
    <t>GetCategory</t>
  </si>
  <si>
    <t>Function12</t>
  </si>
  <si>
    <t>GetCategories</t>
  </si>
  <si>
    <t>Function13</t>
  </si>
  <si>
    <t>AddCategory</t>
  </si>
  <si>
    <t>Function14</t>
  </si>
  <si>
    <t>UpdateCategory</t>
  </si>
  <si>
    <t>Function15</t>
  </si>
  <si>
    <t>DeleteCategory</t>
  </si>
  <si>
    <t>Function16</t>
  </si>
  <si>
    <t>GetDoctorCategoryByServiceId</t>
  </si>
  <si>
    <t>Function17</t>
  </si>
  <si>
    <t>IsDefaultDoctor</t>
  </si>
  <si>
    <t>Function18</t>
  </si>
  <si>
    <t>ContactService</t>
  </si>
  <si>
    <t>AddContact</t>
  </si>
  <si>
    <t>Function19</t>
  </si>
  <si>
    <t>ExaminationResultService</t>
  </si>
  <si>
    <t>AddExaminationResult</t>
  </si>
  <si>
    <t>Function20</t>
  </si>
  <si>
    <t>GetExaminationResultByMedicalRecordId</t>
  </si>
  <si>
    <t>Function21</t>
  </si>
  <si>
    <t>GetListExamDetailByMedicalRecordId</t>
  </si>
  <si>
    <t>Function22</t>
  </si>
  <si>
    <t>AddExamDetailsByMedicalRecordId</t>
  </si>
  <si>
    <t>Function23</t>
  </si>
  <si>
    <t>PayServiceMr</t>
  </si>
  <si>
    <t>Function24</t>
  </si>
  <si>
    <t>MedicalRecordService</t>
  </si>
  <si>
    <t>AddMedicalRecord</t>
  </si>
  <si>
    <t>Function25</t>
  </si>
  <si>
    <t>UpdateMedicalRecord</t>
  </si>
  <si>
    <t>Function26</t>
  </si>
  <si>
    <t>GetListMrByPatientId</t>
  </si>
  <si>
    <t>Function27</t>
  </si>
  <si>
    <t>GetMrById</t>
  </si>
  <si>
    <t>Function28</t>
  </si>
  <si>
    <t>UpdateMrStatus</t>
  </si>
  <si>
    <t>Function29</t>
  </si>
  <si>
    <t>NewUpdateMedicalRecord</t>
  </si>
  <si>
    <t>Function30</t>
  </si>
  <si>
    <t>GetReCheckUpMedicalRecordByPreviosMedicalRecordId</t>
  </si>
  <si>
    <t>Function31</t>
  </si>
  <si>
    <t>GetListMrUnCheckByPatientId</t>
  </si>
  <si>
    <t>Function32</t>
  </si>
  <si>
    <t>GetListMrUnPaidByPatientId</t>
  </si>
  <si>
    <t>Function33</t>
  </si>
  <si>
    <t>PatientService</t>
  </si>
  <si>
    <t>GetPatient</t>
  </si>
  <si>
    <t>Function34</t>
  </si>
  <si>
    <t>AddPatient</t>
  </si>
  <si>
    <t>Function35</t>
  </si>
  <si>
    <t>UpdatePatient</t>
  </si>
  <si>
    <t>Function36</t>
  </si>
  <si>
    <t>DeletePatient</t>
  </si>
  <si>
    <t>Function37</t>
  </si>
  <si>
    <t>PrescriptionService</t>
  </si>
  <si>
    <t>GetPrescription</t>
  </si>
  <si>
    <t>Function38</t>
  </si>
  <si>
    <t>GetPrescriptions</t>
  </si>
  <si>
    <t>Function39</t>
  </si>
  <si>
    <t>AddPrescription</t>
  </si>
  <si>
    <t>Function40</t>
  </si>
  <si>
    <t>UpdatePrescription</t>
  </si>
  <si>
    <t>Function41</t>
  </si>
  <si>
    <t>DeletePrescription</t>
  </si>
  <si>
    <t>Function42</t>
  </si>
  <si>
    <t>ServiceTypeService</t>
  </si>
  <si>
    <t>GetServiceType</t>
  </si>
  <si>
    <t>Function43</t>
  </si>
  <si>
    <t>GetListServiceType</t>
  </si>
  <si>
    <t>Function44</t>
  </si>
  <si>
    <t>AddServiceType</t>
  </si>
  <si>
    <t>Function45</t>
  </si>
  <si>
    <t>UpdateServiceType</t>
  </si>
  <si>
    <t>Function46</t>
  </si>
  <si>
    <t>DeleteServiceType</t>
  </si>
  <si>
    <t>Function47</t>
  </si>
  <si>
    <t>GetListServiceByServiceTypeId</t>
  </si>
  <si>
    <t>Function48</t>
  </si>
  <si>
    <t>AddService</t>
  </si>
  <si>
    <t>Function49</t>
  </si>
  <si>
    <t>UpdateService</t>
  </si>
  <si>
    <t>Function50</t>
  </si>
  <si>
    <t>DeleteService</t>
  </si>
  <si>
    <t>Function51</t>
  </si>
  <si>
    <t>SuppliesPrescriptionService</t>
  </si>
  <si>
    <t>AddPrescriptionInvoice</t>
  </si>
  <si>
    <t>Function52</t>
  </si>
  <si>
    <t>GetPrescriptionInvoice</t>
  </si>
  <si>
    <t>Function53</t>
  </si>
  <si>
    <t>SuppliesService</t>
  </si>
  <si>
    <t>GetSupply</t>
  </si>
  <si>
    <t>Function54</t>
  </si>
  <si>
    <t>GetSupplies</t>
  </si>
  <si>
    <t>Function55</t>
  </si>
  <si>
    <t>GetSuppliesBySupplyTypeId</t>
  </si>
  <si>
    <t>Function56</t>
  </si>
  <si>
    <t>AddSupply</t>
  </si>
  <si>
    <t>Function57</t>
  </si>
  <si>
    <t>UpdateSupply</t>
  </si>
  <si>
    <t>Function58</t>
  </si>
  <si>
    <t>DeleteSupply</t>
  </si>
  <si>
    <t>Function59</t>
  </si>
  <si>
    <t>SuppliesTypeService</t>
  </si>
  <si>
    <t>GetSuppliesType</t>
  </si>
  <si>
    <t>Function60</t>
  </si>
  <si>
    <t>GetAllSuppliesType</t>
  </si>
  <si>
    <t>Function61</t>
  </si>
  <si>
    <t>AddSuppliesType</t>
  </si>
  <si>
    <t>Function62</t>
  </si>
  <si>
    <t>UpdateSuppliesType</t>
  </si>
  <si>
    <t>Function63</t>
  </si>
  <si>
    <t>DeleteSuppliesType</t>
  </si>
  <si>
    <t>Function64</t>
  </si>
  <si>
    <t>GetSuppliesByType</t>
  </si>
  <si>
    <t>Function65</t>
  </si>
  <si>
    <t>AddSuppliesPrescription</t>
  </si>
  <si>
    <t>Function66</t>
  </si>
  <si>
    <t>GetSelectedSuppliesByMrId</t>
  </si>
  <si>
    <t>Function67</t>
  </si>
  <si>
    <t>UNIT TEST REPORT</t>
  </si>
  <si>
    <t>Reviewer/Approver</t>
  </si>
  <si>
    <t>Notes</t>
  </si>
  <si>
    <t>Function code</t>
  </si>
  <si>
    <t>Passed</t>
  </si>
  <si>
    <t>Failed</t>
  </si>
  <si>
    <t>Untested</t>
  </si>
  <si>
    <t>N</t>
  </si>
  <si>
    <t>B</t>
  </si>
  <si>
    <t>Total Test Cases</t>
  </si>
  <si>
    <t>Test coverage</t>
  </si>
  <si>
    <t>%</t>
  </si>
  <si>
    <t>Test successful coverage</t>
  </si>
  <si>
    <t>Normal case</t>
  </si>
  <si>
    <t>Abnormal case</t>
  </si>
  <si>
    <t>Boundary case</t>
  </si>
  <si>
    <t>Method</t>
  </si>
  <si>
    <t>Created By</t>
  </si>
  <si>
    <t>Executed By</t>
  </si>
  <si>
    <t>Test requirement</t>
  </si>
  <si>
    <t>This function will have to get a curriculum when passing that curriculum code and the batch id already in the system</t>
  </si>
  <si>
    <t>N/A/B</t>
  </si>
  <si>
    <t>UTCID01</t>
  </si>
  <si>
    <t>UTCID02</t>
  </si>
  <si>
    <t>UTCID03</t>
  </si>
  <si>
    <t>Condition</t>
  </si>
  <si>
    <t xml:space="preserve">Precondition </t>
  </si>
  <si>
    <t>Can connect with server</t>
  </si>
  <si>
    <t>O</t>
  </si>
  <si>
    <t>Can login by dispatcher or manager account</t>
  </si>
  <si>
    <t>email</t>
  </si>
  <si>
    <t>"sonnk1@gmail.com"</t>
  </si>
  <si>
    <t>"abcdxxyz"</t>
  </si>
  <si>
    <t>password</t>
  </si>
  <si>
    <t>"123@1234567"</t>
  </si>
  <si>
    <t>"            "</t>
  </si>
  <si>
    <t>Confirm</t>
  </si>
  <si>
    <t>Return</t>
  </si>
  <si>
    <t>Ok(Response 200)</t>
  </si>
  <si>
    <t>BadRequest(Response 400)</t>
  </si>
  <si>
    <t>Exception</t>
  </si>
  <si>
    <t>Log message</t>
  </si>
  <si>
    <t>Key token</t>
  </si>
  <si>
    <t>"Email Not Found: " + user email</t>
  </si>
  <si>
    <t>Result</t>
  </si>
  <si>
    <t>Type(N : Normal, A : Abnormal, B : Boundary)</t>
  </si>
  <si>
    <t>Passed/Failed</t>
  </si>
  <si>
    <t>P</t>
  </si>
  <si>
    <t>Executed Date</t>
  </si>
  <si>
    <t>01/17</t>
  </si>
  <si>
    <t>Defect ID</t>
  </si>
  <si>
    <t>user id</t>
  </si>
  <si>
    <t>user profile information</t>
  </si>
  <si>
    <t>NotFound(Response 404)</t>
  </si>
  <si>
    <t>"User Not Found With ID: "+userId</t>
  </si>
  <si>
    <t>"User Not Found With Email: "+user email</t>
  </si>
  <si>
    <t>Email</t>
  </si>
  <si>
    <t>"sonnk1@gmail.com" - Duplicate</t>
  </si>
  <si>
    <t>"sonnk2@gmail.com"</t>
  </si>
  <si>
    <t>Status</t>
  </si>
  <si>
    <t>Password</t>
  </si>
  <si>
    <t>123@123456</t>
  </si>
  <si>
    <t>ConfirmPassword</t>
  </si>
  <si>
    <t>123@1234567</t>
  </si>
  <si>
    <t>RoleId</t>
  </si>
  <si>
    <t>CategoryId</t>
  </si>
  <si>
    <t>"Created"</t>
  </si>
  <si>
    <t>"Email existed"</t>
  </si>
  <si>
    <t>"Role ID Cannot negative"</t>
  </si>
  <si>
    <t>"Category ID Cannot negative"</t>
  </si>
  <si>
    <t>"Confirm Password does not matched"</t>
  </si>
  <si>
    <t>This function will get patient list by doctor ( user id)</t>
  </si>
  <si>
    <t>pageSize</t>
  </si>
  <si>
    <t>pageIndex</t>
  </si>
  <si>
    <t>UserId</t>
  </si>
  <si>
    <t>Unauthorized(Response 401)</t>
  </si>
  <si>
    <t>F</t>
  </si>
  <si>
    <t xml:space="preserve">Method					</t>
  </si>
  <si>
    <t xml:space="preserve">Executed By					</t>
  </si>
  <si>
    <t>The function will queries the system to fetch the corresponding list all major.</t>
  </si>
  <si>
    <t>This function will create new curriculum</t>
  </si>
  <si>
    <t>Category Id</t>
  </si>
  <si>
    <t>null</t>
  </si>
  <si>
    <t>List Doctor By Category Id</t>
  </si>
  <si>
    <t>This function will update curriculum have id equal CurriculumId</t>
  </si>
  <si>
    <t>"mmmmmmmmmmmmmmm"</t>
  </si>
  <si>
    <t>"                                   "</t>
  </si>
  <si>
    <t>Doctor</t>
  </si>
  <si>
    <t>f</t>
  </si>
  <si>
    <t>This function will delete curriculum have id equal CurriculumId</t>
  </si>
  <si>
    <t>all account</t>
  </si>
  <si>
    <t>This function will get all role exist in system</t>
  </si>
  <si>
    <t>list role</t>
  </si>
  <si>
    <t>This function will have to get a curriculum when passing that curriculum id</t>
  </si>
  <si>
    <t>User ID</t>
  </si>
  <si>
    <t>1 - Duplicate</t>
  </si>
  <si>
    <t>"Updated"</t>
  </si>
  <si>
    <t>User Id</t>
  </si>
  <si>
    <t>"Deleted"</t>
  </si>
  <si>
    <t>"Not Found"</t>
  </si>
  <si>
    <t>The function takes degree_id as a parameter and queries the system to fetch the corresponding list all major subject.</t>
  </si>
  <si>
    <t>UTCID04</t>
  </si>
  <si>
    <t>UTCID05</t>
  </si>
  <si>
    <t>category id</t>
  </si>
  <si>
    <t>99999999 - not exist</t>
  </si>
  <si>
    <t>Category</t>
  </si>
  <si>
    <t>"Category Not Found With ID {categoryId}"</t>
  </si>
  <si>
    <t>999000 - not exist</t>
  </si>
  <si>
    <t xml:space="preserve">Method		</t>
  </si>
  <si>
    <t>CategoryName</t>
  </si>
  <si>
    <t>"ABC123" - random string have 8 character</t>
  </si>
  <si>
    <t>"Khoa Ngoại" - Duplicate Name</t>
  </si>
  <si>
    <t>"           "</t>
  </si>
  <si>
    <t>UTCID06</t>
  </si>
  <si>
    <t>UTCID07</t>
  </si>
  <si>
    <t>UTCID08</t>
  </si>
  <si>
    <t>UTCID09</t>
  </si>
  <si>
    <t>UTCID10</t>
  </si>
  <si>
    <t>"ABC123" - random string</t>
  </si>
  <si>
    <t>Category Not Found with Id {categoryId}</t>
  </si>
  <si>
    <t xml:space="preserve">Executed By                                                                        </t>
  </si>
  <si>
    <t>The function takes a Major - id as a parameter "id" and delete it based on the provided Major ID.</t>
  </si>
  <si>
    <t>1 - Exist</t>
  </si>
  <si>
    <t>99999 - Not Exist</t>
  </si>
  <si>
    <t>"Not Found This Category"</t>
  </si>
  <si>
    <t xml:space="preserve">Code Module	</t>
  </si>
  <si>
    <t xml:space="preserve">CategoryService		</t>
  </si>
  <si>
    <t xml:space="preserve">Method	</t>
  </si>
  <si>
    <t xml:space="preserve">Executed By      </t>
  </si>
  <si>
    <t>The function takes a syllabus_id as a parameter and based on the provided List Grading Struture .</t>
  </si>
  <si>
    <t>serviceId</t>
  </si>
  <si>
    <t>mrId</t>
  </si>
  <si>
    <t>The function takes a id as a parameter and based on the provided Grading Struture .</t>
  </si>
  <si>
    <t>userId</t>
  </si>
  <si>
    <t>1 - exist</t>
  </si>
  <si>
    <t>0 - not exist</t>
  </si>
  <si>
    <t>99999 - exist</t>
  </si>
  <si>
    <t>UTCID11</t>
  </si>
  <si>
    <t>UTCID12</t>
  </si>
  <si>
    <t>UTCID13</t>
  </si>
  <si>
    <t>UTCID14</t>
  </si>
  <si>
    <t>UTCID15</t>
  </si>
  <si>
    <t>UTCID16</t>
  </si>
  <si>
    <t>UTCID17</t>
  </si>
  <si>
    <t>UTCID18</t>
  </si>
  <si>
    <t>UTCID19</t>
  </si>
  <si>
    <t>Name</t>
  </si>
  <si>
    <t>"Son Nguyen" - other name</t>
  </si>
  <si>
    <t>"99999"</t>
  </si>
  <si>
    <t>"              "</t>
  </si>
  <si>
    <t>Gender</t>
  </si>
  <si>
    <t>Male - Female (true - false)</t>
  </si>
  <si>
    <t>Phone</t>
  </si>
  <si>
    <t>"0987374224"</t>
  </si>
  <si>
    <t>"09832478237432"</t>
  </si>
  <si>
    <t>Dob</t>
  </si>
  <si>
    <t>Address</t>
  </si>
  <si>
    <t>"12 Sơn Tây Hà Nội"</t>
  </si>
  <si>
    <t>Img</t>
  </si>
  <si>
    <t>link img</t>
  </si>
  <si>
    <t>"          "</t>
  </si>
  <si>
    <t>PatientId</t>
  </si>
  <si>
    <t>MedicalRecordId</t>
  </si>
  <si>
    <t>Diagnosis</t>
  </si>
  <si>
    <t>"Viêm Điểm Bám Gân Cơ Trên Vai"</t>
  </si>
  <si>
    <t>"                "</t>
  </si>
  <si>
    <t>Conclusion</t>
  </si>
  <si>
    <t>"Viêm Gân Cơ Trên Vai"</t>
  </si>
  <si>
    <t>medicalRecordId</t>
  </si>
  <si>
    <t>99999 - not exist</t>
  </si>
  <si>
    <t>"Medical Record not found"</t>
  </si>
  <si>
    <t>"Examination Result not found"</t>
  </si>
  <si>
    <t>The function takes syllabus_id as a parameter and queries the system to fetch the corresponding Materials.</t>
  </si>
  <si>
    <t>10000000 - not exist</t>
  </si>
  <si>
    <t>ExaminationDetaislResponseModel</t>
  </si>
  <si>
    <t>ExaminationDetaislResponseModel but no data detail</t>
  </si>
  <si>
    <t>The function will save new Material of Syllabus to the database</t>
  </si>
  <si>
    <t>UTCID8</t>
  </si>
  <si>
    <t>UTCID9</t>
  </si>
  <si>
    <t>List&lt;ExamDetail&gt;</t>
  </si>
  <si>
    <t>exist at least one ExamDetail</t>
  </si>
  <si>
    <t>The function will update CLOs of Syllabus to the database</t>
  </si>
  <si>
    <t>"Paid"</t>
  </si>
  <si>
    <t>"Not paid"</t>
  </si>
  <si>
    <t>The function takes a Material id as a parameter "id" and delete it based on the provided Material ID.</t>
  </si>
  <si>
    <t>ExamReason</t>
  </si>
  <si>
    <t>"Đau Bụng"</t>
  </si>
  <si>
    <t>List&lt;int&gt; CategoryIds</t>
  </si>
  <si>
    <t>[1,2]</t>
  </si>
  <si>
    <t>List&lt;int&gt; DoctorIds</t>
  </si>
  <si>
    <t>PreviousMedicalRecordId</t>
  </si>
  <si>
    <t>add default category</t>
  </si>
  <si>
    <t>add default doctor</t>
  </si>
  <si>
    <t>The function takes material id as a parameter "id" and queries the system to fetch the corresponding the details of Materials.</t>
  </si>
  <si>
    <t>MedicalRecordDate</t>
  </si>
  <si>
    <t>Live Time</t>
  </si>
  <si>
    <t>ExamCode</t>
  </si>
  <si>
    <t>"1"</t>
  </si>
  <si>
    <t>DoctorId</t>
  </si>
  <si>
    <t>PrescriptionId</t>
  </si>
  <si>
    <t>"Not Found with Id {mrId}"</t>
  </si>
  <si>
    <t>The function takes session id as a parameter "id" and queries the system to fetch the corresponding the details of Schedule.</t>
  </si>
  <si>
    <t>patientId</t>
  </si>
  <si>
    <t>List MedicalRecord</t>
  </si>
  <si>
    <t>[SessionCreateRequest]</t>
  </si>
  <si>
    <t>mrid</t>
  </si>
  <si>
    <t>"Not Found with Id {id}"</t>
  </si>
  <si>
    <t>999999 - not exist</t>
  </si>
  <si>
    <t>isPaid</t>
  </si>
  <si>
    <t>true - false</t>
  </si>
  <si>
    <t>List&lt;int&gt; ServiceTypeIds</t>
  </si>
  <si>
    <t>List&lt;int&gt; ServiceIds</t>
  </si>
  <si>
    <t>List&lt;NewServiceMrDoctorUpdateModel&gt; ServiceDetails</t>
  </si>
  <si>
    <t>have at least one object</t>
  </si>
  <si>
    <t>"User Not Found"</t>
  </si>
  <si>
    <t>prevMrId</t>
  </si>
  <si>
    <t>List medical record paging</t>
  </si>
  <si>
    <t xml:space="preserve">GetListMrUnPaidByPatientId
</t>
  </si>
  <si>
    <t>List medical record unpaid paging</t>
  </si>
  <si>
    <t xml:space="preserve">Patient		</t>
  </si>
  <si>
    <t>Patient response object</t>
  </si>
  <si>
    <t>Patient Not Found with Id {patientId}</t>
  </si>
  <si>
    <t>Patient</t>
  </si>
  <si>
    <t>Trương Quang Sơn</t>
  </si>
  <si>
    <t>The function adds a new patient to the database.</t>
  </si>
  <si>
    <t>ServiceDetailName</t>
  </si>
  <si>
    <t>"Khám nội soi thận"</t>
  </si>
  <si>
    <t>""</t>
  </si>
  <si>
    <t>Height</t>
  </si>
  <si>
    <t>Weight</t>
  </si>
  <si>
    <t>Blood Group</t>
  </si>
  <si>
    <t>ABC</t>
  </si>
  <si>
    <t>BloodPressure</t>
  </si>
  <si>
    <t>Allergieshistory</t>
  </si>
  <si>
    <t>"peanut"</t>
  </si>
  <si>
    <t>NotFound(response404)</t>
  </si>
  <si>
    <t>Update Patient</t>
  </si>
  <si>
    <t>The function update  a patient by id to the database.</t>
  </si>
  <si>
    <t>UTCID010</t>
  </si>
  <si>
    <t>The function delete the patient by id to the database.</t>
  </si>
  <si>
    <t>id</t>
  </si>
  <si>
    <t>10(not exist)</t>
  </si>
  <si>
    <t>Precription</t>
  </si>
  <si>
    <t>The function retrieves a prescription from the database based on the provided prescription ID.</t>
  </si>
  <si>
    <t>prescriptionId</t>
  </si>
  <si>
    <t>BadRequest(Response 404)</t>
  </si>
  <si>
    <t xml:space="preserve">The function that retrieves all prescriptions from the database and filters them based on the role of the user with the provided </t>
  </si>
  <si>
    <t>16(not exist)</t>
  </si>
  <si>
    <t>The function adds a new prescription to the database.</t>
  </si>
  <si>
    <t>Diagnose</t>
  </si>
  <si>
    <t>"Viêm nhiễm"</t>
  </si>
  <si>
    <t>The function updates an existing prescription in the database</t>
  </si>
  <si>
    <t>The function deletes an existing prescription from the database</t>
  </si>
  <si>
    <t>"Successfully!"</t>
  </si>
  <si>
    <t>ServiceType</t>
  </si>
  <si>
    <t>The function retrieves a specific service type from the database</t>
  </si>
  <si>
    <t>serviceTypeId</t>
  </si>
  <si>
    <t xml:space="preserve">Trương Quang Sơn								</t>
  </si>
  <si>
    <t>The function etrieves a list of service types from the database based on a specific category ID</t>
  </si>
  <si>
    <t>categoryID</t>
  </si>
  <si>
    <t>The function adds a new service type to the database</t>
  </si>
  <si>
    <t>ServiceTypeName</t>
  </si>
  <si>
    <t>khám tai mũi họng</t>
  </si>
  <si>
    <t>4(not exist)</t>
  </si>
  <si>
    <t>The function updates an existing service type in the database</t>
  </si>
  <si>
    <t>Service</t>
  </si>
  <si>
    <t>The function  updates an existing service in the databas.</t>
  </si>
  <si>
    <t>ServiceName</t>
  </si>
  <si>
    <t xml:space="preserve">khám tai mũi họng
</t>
  </si>
  <si>
    <t>Price</t>
  </si>
  <si>
    <t>The function adds a new service to the database</t>
  </si>
  <si>
    <t>Khoa ngoại da liễu</t>
  </si>
  <si>
    <t>ServiceTypeId</t>
  </si>
  <si>
    <t>13(not exist)</t>
  </si>
  <si>
    <t>The function deletes an existing service type from the database</t>
  </si>
  <si>
    <t>9999(not exist)</t>
  </si>
  <si>
    <t>Nguyễn Phong Hào</t>
  </si>
  <si>
    <t>The function deletes an existing service from the database</t>
  </si>
  <si>
    <t>The function retrieves a list of services associated with a specific service type from the database</t>
  </si>
  <si>
    <t>PrescriptionInvoice</t>
  </si>
  <si>
    <t>The function adds a new prescription invoice to the database</t>
  </si>
  <si>
    <t>SupplyId</t>
  </si>
  <si>
    <t>Quantity</t>
  </si>
  <si>
    <t>The function retrieves a prescription invoice from the database</t>
  </si>
  <si>
    <t>20(not exist)</t>
  </si>
  <si>
    <t>Supply</t>
  </si>
  <si>
    <t>The function retrieves a specific supply from the database based on its ID</t>
  </si>
  <si>
    <t>supplyId</t>
  </si>
  <si>
    <t>The function retrieves all supplies from the database</t>
  </si>
  <si>
    <t xml:space="preserve">The function </t>
  </si>
  <si>
    <t>The function adds a new supply to the database.</t>
  </si>
  <si>
    <t>SName</t>
  </si>
  <si>
    <t>thuốc</t>
  </si>
  <si>
    <t>Uses</t>
  </si>
  <si>
    <t>uống</t>
  </si>
  <si>
    <t>Exp</t>
  </si>
  <si>
    <t>29/2/2023</t>
  </si>
  <si>
    <t>Distributor</t>
  </si>
  <si>
    <t>Bui Trung Thinh</t>
  </si>
  <si>
    <t>UnitInStock</t>
  </si>
  <si>
    <t>SuppliesTypeId</t>
  </si>
  <si>
    <t>The function updates an existing Supply in the database.</t>
  </si>
  <si>
    <t>30/2/2024</t>
  </si>
  <si>
    <t>Notfound(404)</t>
  </si>
  <si>
    <t>This function deletes an existing supply from the database</t>
  </si>
  <si>
    <t>Learning Method</t>
  </si>
  <si>
    <t>This function retrieves a specific type of supply from the database based on its ID</t>
  </si>
  <si>
    <t>suppliesTypeId</t>
  </si>
  <si>
    <t>15(not exist)</t>
  </si>
  <si>
    <t>SuppliesType</t>
  </si>
  <si>
    <t xml:space="preserve">This function retrieves all  type of supply from the database </t>
  </si>
  <si>
    <t>This function adds a new type of supply to the database</t>
  </si>
  <si>
    <t>SuppliesTypeName</t>
  </si>
  <si>
    <t>thuốc(already exist)</t>
  </si>
  <si>
    <t>This function updates an existing service in the database</t>
  </si>
  <si>
    <t>11(not exist)</t>
  </si>
  <si>
    <t>thuốc(alreadyexist)</t>
  </si>
  <si>
    <t>The function deletes an existing supply type from the database</t>
  </si>
  <si>
    <t>This function retrieves supplies based on their type from the database</t>
  </si>
  <si>
    <t>Notfound(Response 404)</t>
  </si>
  <si>
    <t>This function adds a new prescription for supplies to the database</t>
  </si>
  <si>
    <t>Supplies</t>
  </si>
  <si>
    <t>This function retrieves selected supplies associated with a specific medical record from the database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</si>
</sst>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/M/YYYY"/>
    <numFmt numFmtId="165" formatCode="d\-mmm\-yy"/>
    <numFmt numFmtId="166" formatCode="mm/dd"/>
    <numFmt numFmtId="167" formatCode="d/m/yyyy"/>
    <numFmt numFmtId="168" formatCode="dd/mm/yyyy"/>
  </numFmts>
  <fonts count="54">
    <font>
      <sz val="11.0"/>
      <color rgb="FF000000"/>
      <name val="MS PGothic"/>
      <scheme val="minor"/>
    </font>
    <font>
      <b/>
      <sz val="18.0"/>
      <color theme="1"/>
      <name val="Times New Roman"/>
    </font>
    <font>
      <b/>
      <sz val="11.0"/>
      <color theme="1"/>
      <name val="Times New Roman"/>
    </font>
    <font>
      <b/>
      <sz val="12.0"/>
      <color theme="1"/>
      <name val="Times New Roman"/>
    </font>
    <font>
      <b/>
      <sz val="14.0"/>
      <color theme="1"/>
      <name val="Times New Roman"/>
    </font>
    <font>
      <sz val="10.0"/>
      <color theme="1"/>
      <name val="Times New Roman"/>
    </font>
    <font>
      <sz val="11.0"/>
      <color theme="1"/>
      <name val="Times New Roman"/>
    </font>
    <font>
      <i/>
      <sz val="10.0"/>
      <color theme="1"/>
      <name val="Times New Roman"/>
    </font>
    <font>
      <i/>
      <sz val="11.0"/>
      <color theme="1"/>
      <name val="Times New Roman"/>
    </font>
    <font>
      <b/>
      <sz val="10.0"/>
      <color theme="1"/>
      <name val="Times New Roman"/>
    </font>
    <font>
      <b/>
      <sz val="26.0"/>
      <color rgb="FFFF0000"/>
      <name val="Times New Roman"/>
    </font>
    <font>
      <b/>
      <sz val="20.0"/>
      <color rgb="FF000000"/>
      <name val="Times New Roman"/>
    </font>
    <font/>
    <font>
      <b/>
      <sz val="10.0"/>
      <color rgb="FF993300"/>
      <name val="Times New Roman"/>
    </font>
    <font>
      <i/>
      <sz val="10.0"/>
      <color rgb="FF008000"/>
      <name val="Times New Roman"/>
    </font>
    <font>
      <i/>
      <sz val="12.0"/>
      <color theme="1"/>
      <name val="Times New Roman"/>
    </font>
    <font>
      <sz val="12.0"/>
      <color theme="1"/>
      <name val="Times New Roman"/>
    </font>
    <font>
      <b/>
      <sz val="12.0"/>
      <color rgb="FFFFFFFF"/>
      <name val="Times New Roman"/>
    </font>
    <font>
      <b/>
      <sz val="20.0"/>
      <color theme="1"/>
      <name val="Times New Roman"/>
    </font>
    <font>
      <b/>
      <sz val="12.0"/>
      <color rgb="FF000000"/>
      <name val="Times New Roman"/>
    </font>
    <font>
      <b/>
      <color rgb="FFFFFFFF"/>
      <name val="Times New Roman"/>
    </font>
    <font>
      <color theme="1"/>
      <name val="Times New Roman"/>
    </font>
    <font>
      <b/>
      <color theme="1"/>
      <name val="Times New Roman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b/>
      <u/>
      <sz val="11.0"/>
      <color rgb="FF0000FF"/>
      <name val="Times New Roman"/>
    </font>
    <font>
      <b/>
      <u/>
      <color rgb="FF0000FF"/>
      <name val="Times New Roman"/>
    </font>
    <font>
      <b/>
      <sz val="12.0"/>
      <color rgb="FF0000FF"/>
      <name val="&quot;Times New Roman&quot;"/>
    </font>
    <font>
      <b/>
      <u/>
      <color rgb="FF0000FF"/>
      <name val="Times New Roman"/>
    </font>
    <font>
      <color theme="1"/>
      <name val="MS PGothic"/>
      <scheme val="minor"/>
    </font>
    <font>
      <b/>
      <sz val="10.0"/>
      <color theme="1"/>
      <name val="Tahoma"/>
    </font>
    <font>
      <sz val="10.0"/>
      <color theme="1"/>
      <name val="Tahoma"/>
    </font>
    <font>
      <b/>
      <sz val="20.0"/>
      <color rgb="FF000000"/>
      <name val="Tahoma"/>
    </font>
    <font>
      <b/>
      <i/>
      <sz val="12.0"/>
      <color theme="1"/>
      <name val="Times New Roman"/>
    </font>
    <font>
      <b/>
      <sz val="10.0"/>
      <color rgb="FF993300"/>
      <name val="Tahoma"/>
    </font>
    <font>
      <b/>
      <i/>
      <sz val="10.0"/>
      <color rgb="FF008000"/>
      <name val="Tahoma"/>
    </font>
    <font>
      <b/>
      <sz val="10.0"/>
      <color rgb="FFFFFFFF"/>
      <name val="Times New Roman"/>
    </font>
    <font>
      <sz val="10.0"/>
      <color rgb="FFFFFFFF"/>
      <name val="Times New Roman"/>
    </font>
    <font>
      <sz val="10.0"/>
      <color rgb="FF000000"/>
      <name val="Tahoma"/>
    </font>
    <font>
      <sz val="8.0"/>
      <color theme="1"/>
      <name val="Tahoma"/>
    </font>
    <font>
      <b/>
      <sz val="8.0"/>
      <color theme="1"/>
      <name val="Tahoma"/>
    </font>
    <font>
      <sz val="8.0"/>
      <color rgb="FFFFFFFF"/>
      <name val="Tahoma"/>
    </font>
    <font>
      <b/>
      <sz val="8.0"/>
      <color rgb="FFFFFFFF"/>
      <name val="Tahoma"/>
    </font>
    <font>
      <i/>
      <sz val="8.0"/>
      <color theme="1"/>
      <name val="Tahoma"/>
    </font>
    <font>
      <b/>
      <sz val="12.0"/>
      <color theme="1"/>
      <name val="Courier New"/>
    </font>
    <font>
      <b/>
      <sz val="12.0"/>
      <color rgb="FF000000"/>
      <name val="Tahoma"/>
    </font>
    <font>
      <sz val="9.0"/>
      <color rgb="FF1F1F1F"/>
      <name val="Arial"/>
    </font>
    <font>
      <sz val="11.0"/>
      <color theme="1"/>
      <name val="MS PGothic"/>
    </font>
    <font>
      <sz val="8.0"/>
      <color theme="1"/>
      <name val="Courier New"/>
    </font>
    <font>
      <sz val="8.0"/>
      <color rgb="FF008000"/>
      <name val="Tahoma"/>
    </font>
    <font>
      <b/>
      <sz val="12.0"/>
      <color theme="1"/>
      <name val="Tahoma"/>
    </font>
    <font>
      <b/>
      <sz val="8.0"/>
      <color theme="1"/>
      <name val="Courier New"/>
    </font>
    <font>
      <sz val="8.0"/>
      <color rgb="FF000000"/>
      <name val="Docs-Tahoma"/>
    </font>
  </fonts>
  <fills count="7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106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/>
      <top/>
      <bottom/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/>
    </border>
    <border>
      <right/>
      <top/>
    </border>
    <border>
      <right/>
    </border>
    <border>
      <bottom/>
    </border>
    <border>
      <right/>
      <bottom/>
    </border>
    <border>
      <left/>
      <right/>
      <bottom/>
    </border>
    <border>
      <left/>
      <top/>
      <bottom/>
    </border>
    <border>
      <top/>
      <bottom/>
    </border>
    <border>
      <left/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/>
      <top style="thin">
        <color rgb="FF000000"/>
      </top>
    </border>
    <border>
      <left style="hair">
        <color rgb="FF000000"/>
      </left>
      <right style="medium">
        <color rgb="FF000000"/>
      </right>
      <top style="thin">
        <color rgb="FF000000"/>
      </top>
    </border>
    <border>
      <left/>
      <right style="hair">
        <color rgb="FF000000"/>
      </right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double">
        <color rgb="FF000000"/>
      </left>
      <right/>
      <top style="double">
        <color rgb="FF000000"/>
      </top>
      <bottom/>
    </border>
    <border>
      <left/>
      <right/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medium">
        <color rgb="FFFFFFFF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double">
        <color rgb="FF000000"/>
      </left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 style="thin">
        <color rgb="FF000000"/>
      </right>
      <top style="thin">
        <color rgb="FF000000"/>
      </top>
      <bottom style="double">
        <color rgb="FF000000"/>
      </bottom>
    </border>
    <border>
      <left/>
      <right/>
      <top/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bottom/>
    </border>
    <border>
      <left style="thin">
        <color rgb="FF000000"/>
      </left>
    </border>
    <border>
      <right style="thin">
        <color rgb="FF000000"/>
      </right>
    </border>
    <border>
      <left/>
      <right style="thin">
        <color rgb="FF000000"/>
      </right>
      <top/>
      <bottom/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/>
    </border>
    <border>
      <left style="double">
        <color rgb="FF000000"/>
      </left>
      <right style="thin">
        <color rgb="FF000000"/>
      </right>
      <top/>
    </border>
    <border>
      <left style="medium">
        <color rgb="FF000000"/>
      </left>
      <bottom style="thin">
        <color rgb="FF000000"/>
      </bottom>
    </border>
    <border>
      <left/>
      <top/>
    </border>
    <border>
      <left/>
      <top/>
      <bottom style="double">
        <color rgb="FF000000"/>
      </bottom>
    </border>
    <border>
      <left style="thin">
        <color rgb="FF000000"/>
      </left>
      <top/>
      <bottom style="thin">
        <color rgb="FF000000"/>
      </bottom>
    </border>
  </borders>
  <cellStyleXfs count="1">
    <xf borderId="0" fillId="0" fontId="0" numFmtId="0" applyAlignment="1" applyFont="1"/>
  </cellStyleXfs>
  <cellXfs count="36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2" numFmtId="0" xfId="0" applyAlignment="1" applyBorder="1" applyFont="1">
      <alignment shrinkToFit="0" vertical="center" wrapText="0"/>
    </xf>
    <xf borderId="1" fillId="2" fontId="3" numFmtId="0" xfId="0" applyAlignment="1" applyBorder="1" applyFont="1">
      <alignment horizontal="left" shrinkToFit="0" vertical="bottom" wrapText="0"/>
    </xf>
    <xf borderId="1" fillId="2" fontId="4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0"/>
    </xf>
    <xf borderId="1" fillId="2" fontId="6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1"/>
    </xf>
    <xf borderId="1" fillId="2" fontId="7" numFmtId="0" xfId="0" applyAlignment="1" applyBorder="1" applyFont="1">
      <alignment horizontal="left" shrinkToFit="0" vertical="bottom" wrapText="0"/>
    </xf>
    <xf borderId="1" fillId="2" fontId="8" numFmtId="0" xfId="0" applyAlignment="1" applyBorder="1" applyFont="1">
      <alignment shrinkToFit="0" vertical="center" wrapText="0"/>
    </xf>
    <xf borderId="1" fillId="2" fontId="9" numFmtId="0" xfId="0" applyAlignment="1" applyBorder="1" applyFont="1">
      <alignment horizontal="left" shrinkToFit="0" vertical="bottom" wrapText="0"/>
    </xf>
    <xf borderId="1" fillId="2" fontId="3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bottom" wrapText="0"/>
    </xf>
    <xf borderId="0" fillId="0" fontId="5" numFmtId="0" xfId="0" applyAlignment="1" applyFont="1">
      <alignment shrinkToFit="0" vertical="bottom" wrapText="0"/>
    </xf>
    <xf borderId="2" fillId="0" fontId="10" numFmtId="0" xfId="0" applyAlignment="1" applyBorder="1" applyFont="1">
      <alignment horizontal="center" shrinkToFit="0" vertical="center" wrapText="0"/>
    </xf>
    <xf borderId="2" fillId="0" fontId="11" numFmtId="0" xfId="0" applyAlignment="1" applyBorder="1" applyFont="1">
      <alignment horizontal="center" shrinkToFit="0" vertical="center" wrapText="0"/>
    </xf>
    <xf borderId="3" fillId="0" fontId="12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0" fillId="0" fontId="5" numFmtId="0" xfId="0" applyAlignment="1" applyFont="1">
      <alignment horizontal="center" shrinkToFit="0" vertical="center" wrapText="0"/>
    </xf>
    <xf borderId="1" fillId="3" fontId="13" numFmtId="0" xfId="0" applyAlignment="1" applyBorder="1" applyFill="1" applyFont="1">
      <alignment horizontal="left" shrinkToFit="0" vertical="bottom" wrapText="0"/>
    </xf>
    <xf borderId="0" fillId="0" fontId="14" numFmtId="0" xfId="0" applyAlignment="1" applyFont="1">
      <alignment horizontal="left" shrinkToFit="0" vertical="bottom" wrapText="0"/>
    </xf>
    <xf borderId="1" fillId="3" fontId="5" numFmtId="0" xfId="0" applyAlignment="1" applyBorder="1" applyFont="1">
      <alignment shrinkToFit="0" vertical="bottom" wrapText="0"/>
    </xf>
    <xf borderId="5" fillId="3" fontId="3" numFmtId="0" xfId="0" applyAlignment="1" applyBorder="1" applyFont="1">
      <alignment horizontal="left" shrinkToFit="0" vertical="bottom" wrapText="0"/>
    </xf>
    <xf borderId="2" fillId="0" fontId="15" numFmtId="0" xfId="0" applyAlignment="1" applyBorder="1" applyFont="1">
      <alignment horizontal="left" readingOrder="0" shrinkToFit="0" vertical="bottom" wrapText="0"/>
    </xf>
    <xf borderId="4" fillId="0" fontId="16" numFmtId="0" xfId="0" applyAlignment="1" applyBorder="1" applyFont="1">
      <alignment readingOrder="0" shrinkToFit="0" vertical="bottom" wrapText="0"/>
    </xf>
    <xf borderId="4" fillId="0" fontId="15" numFmtId="164" xfId="0" applyAlignment="1" applyBorder="1" applyFont="1" applyNumberFormat="1">
      <alignment horizontal="left" readingOrder="0" shrinkToFit="0" vertical="center" wrapText="0"/>
    </xf>
    <xf borderId="5" fillId="3" fontId="3" numFmtId="0" xfId="0" applyAlignment="1" applyBorder="1" applyFont="1">
      <alignment shrinkToFit="0" vertical="center" wrapText="0"/>
    </xf>
    <xf borderId="2" fillId="0" fontId="15" numFmtId="0" xfId="0" applyAlignment="1" applyBorder="1" applyFont="1">
      <alignment horizontal="left" readingOrder="0" shrinkToFit="0" vertical="center" wrapText="0"/>
    </xf>
    <xf borderId="5" fillId="0" fontId="16" numFmtId="49" xfId="0" applyAlignment="1" applyBorder="1" applyFont="1" applyNumberFormat="1">
      <alignment horizontal="left" shrinkToFit="0" vertical="center" wrapText="0"/>
    </xf>
    <xf borderId="0" fillId="0" fontId="9" numFmtId="0" xfId="0" applyAlignment="1" applyFont="1">
      <alignment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shrinkToFit="0" vertical="bottom" wrapText="0"/>
    </xf>
    <xf borderId="6" fillId="4" fontId="17" numFmtId="165" xfId="0" applyAlignment="1" applyBorder="1" applyFill="1" applyFont="1" applyNumberFormat="1">
      <alignment horizontal="center" shrinkToFit="0" vertical="center" wrapText="0"/>
    </xf>
    <xf borderId="7" fillId="4" fontId="17" numFmtId="0" xfId="0" applyAlignment="1" applyBorder="1" applyFont="1">
      <alignment horizontal="center" shrinkToFit="0" vertical="center" wrapText="0"/>
    </xf>
    <xf borderId="8" fillId="4" fontId="17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shrinkToFit="0" vertical="center" wrapText="0"/>
    </xf>
    <xf borderId="9" fillId="0" fontId="15" numFmtId="164" xfId="0" applyAlignment="1" applyBorder="1" applyFont="1" applyNumberFormat="1">
      <alignment readingOrder="0" shrinkToFit="0" vertical="center" wrapText="1"/>
    </xf>
    <xf borderId="10" fillId="0" fontId="16" numFmtId="49" xfId="0" applyAlignment="1" applyBorder="1" applyFont="1" applyNumberFormat="1">
      <alignment horizontal="center" shrinkToFit="0" vertical="center" wrapText="0"/>
    </xf>
    <xf borderId="10" fillId="0" fontId="16" numFmtId="0" xfId="0" applyAlignment="1" applyBorder="1" applyFont="1">
      <alignment shrinkToFit="0" vertical="top" wrapText="0"/>
    </xf>
    <xf borderId="10" fillId="0" fontId="16" numFmtId="0" xfId="0" applyAlignment="1" applyBorder="1" applyFont="1">
      <alignment horizontal="center" shrinkToFit="0" vertical="center" wrapText="0"/>
    </xf>
    <xf borderId="10" fillId="0" fontId="16" numFmtId="15" xfId="0" applyAlignment="1" applyBorder="1" applyFont="1" applyNumberFormat="1">
      <alignment shrinkToFit="0" vertical="center" wrapText="0"/>
    </xf>
    <xf borderId="11" fillId="0" fontId="1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0"/>
    </xf>
    <xf borderId="9" fillId="0" fontId="15" numFmtId="164" xfId="0" applyAlignment="1" applyBorder="1" applyFont="1" applyNumberFormat="1">
      <alignment shrinkToFit="0" vertical="center" wrapText="1"/>
    </xf>
    <xf borderId="10" fillId="0" fontId="16" numFmtId="49" xfId="0" applyAlignment="1" applyBorder="1" applyFont="1" applyNumberFormat="1">
      <alignment shrinkToFit="0" vertical="top" wrapText="0"/>
    </xf>
    <xf borderId="11" fillId="0" fontId="16" numFmtId="0" xfId="0" applyAlignment="1" applyBorder="1" applyFont="1">
      <alignment shrinkToFit="0" vertical="top" wrapText="0"/>
    </xf>
    <xf borderId="9" fillId="0" fontId="16" numFmtId="165" xfId="0" applyAlignment="1" applyBorder="1" applyFont="1" applyNumberFormat="1">
      <alignment shrinkToFit="0" vertical="top" wrapText="0"/>
    </xf>
    <xf borderId="12" fillId="0" fontId="16" numFmtId="165" xfId="0" applyAlignment="1" applyBorder="1" applyFont="1" applyNumberFormat="1">
      <alignment shrinkToFit="0" vertical="top" wrapText="0"/>
    </xf>
    <xf borderId="13" fillId="0" fontId="16" numFmtId="49" xfId="0" applyAlignment="1" applyBorder="1" applyFont="1" applyNumberFormat="1">
      <alignment shrinkToFit="0" vertical="top" wrapText="0"/>
    </xf>
    <xf borderId="13" fillId="0" fontId="16" numFmtId="0" xfId="0" applyAlignment="1" applyBorder="1" applyFont="1">
      <alignment shrinkToFit="0" vertical="top" wrapText="0"/>
    </xf>
    <xf borderId="14" fillId="0" fontId="16" numFmtId="0" xfId="0" applyAlignment="1" applyBorder="1" applyFont="1">
      <alignment shrinkToFit="0" vertical="top" wrapText="0"/>
    </xf>
    <xf borderId="0" fillId="3" fontId="6" numFmtId="1" xfId="0" applyAlignment="1" applyFont="1" applyNumberFormat="1">
      <alignment vertical="bottom"/>
    </xf>
    <xf borderId="0" fillId="3" fontId="6" numFmtId="0" xfId="0" applyAlignment="1" applyFont="1">
      <alignment shrinkToFit="0" vertical="center" wrapText="1"/>
    </xf>
    <xf borderId="0" fillId="3" fontId="6" numFmtId="0" xfId="0" applyAlignment="1" applyFont="1">
      <alignment vertical="bottom"/>
    </xf>
    <xf borderId="15" fillId="3" fontId="5" numFmtId="0" xfId="0" applyAlignment="1" applyBorder="1" applyFont="1">
      <alignment shrinkToFit="0" vertical="bottom" wrapText="0"/>
    </xf>
    <xf borderId="0" fillId="3" fontId="18" numFmtId="0" xfId="0" applyAlignment="1" applyFont="1">
      <alignment shrinkToFit="0" vertical="bottom" wrapText="0"/>
    </xf>
    <xf borderId="16" fillId="3" fontId="6" numFmtId="1" xfId="0" applyAlignment="1" applyBorder="1" applyFont="1" applyNumberFormat="1">
      <alignment vertical="bottom"/>
    </xf>
    <xf borderId="16" fillId="3" fontId="6" numFmtId="0" xfId="0" applyAlignment="1" applyBorder="1" applyFont="1">
      <alignment shrinkToFit="0" vertical="center" wrapText="1"/>
    </xf>
    <xf borderId="16" fillId="3" fontId="6" numFmtId="0" xfId="0" applyAlignment="1" applyBorder="1" applyFont="1">
      <alignment vertical="bottom"/>
    </xf>
    <xf borderId="17" fillId="3" fontId="3" numFmtId="1" xfId="0" applyAlignment="1" applyBorder="1" applyFont="1" applyNumberFormat="1">
      <alignment vertical="bottom"/>
    </xf>
    <xf borderId="16" fillId="3" fontId="3" numFmtId="1" xfId="0" applyAlignment="1" applyBorder="1" applyFont="1" applyNumberFormat="1">
      <alignment vertical="bottom"/>
    </xf>
    <xf borderId="18" fillId="0" fontId="12" numFmtId="0" xfId="0" applyAlignment="1" applyBorder="1" applyFont="1">
      <alignment vertical="center"/>
    </xf>
    <xf borderId="16" fillId="3" fontId="15" numFmtId="0" xfId="0" applyAlignment="1" applyBorder="1" applyFont="1">
      <alignment readingOrder="0" vertical="bottom"/>
    </xf>
    <xf borderId="16" fillId="0" fontId="12" numFmtId="0" xfId="0" applyAlignment="1" applyBorder="1" applyFont="1">
      <alignment vertical="center"/>
    </xf>
    <xf borderId="1" fillId="3" fontId="16" numFmtId="0" xfId="0" applyAlignment="1" applyBorder="1" applyFont="1">
      <alignment shrinkToFit="0" vertical="bottom" wrapText="0"/>
    </xf>
    <xf borderId="17" fillId="3" fontId="19" numFmtId="1" xfId="0" applyAlignment="1" applyBorder="1" applyFont="1" applyNumberFormat="1">
      <alignment horizontal="left" vertical="center"/>
    </xf>
    <xf borderId="16" fillId="3" fontId="16" numFmtId="0" xfId="0" applyAlignment="1" applyBorder="1" applyFont="1">
      <alignment vertical="bottom"/>
    </xf>
    <xf borderId="18" fillId="3" fontId="16" numFmtId="0" xfId="0" applyAlignment="1" applyBorder="1" applyFont="1">
      <alignment vertical="bottom"/>
    </xf>
    <xf borderId="16" fillId="3" fontId="15" numFmtId="0" xfId="0" applyAlignment="1" applyBorder="1" applyFont="1">
      <alignment vertical="bottom"/>
    </xf>
    <xf borderId="17" fillId="3" fontId="3" numFmtId="1" xfId="0" applyAlignment="1" applyBorder="1" applyFont="1" applyNumberFormat="1">
      <alignment shrinkToFit="0" vertical="center" wrapText="1"/>
    </xf>
    <xf borderId="16" fillId="0" fontId="15" numFmtId="0" xfId="0" applyAlignment="1" applyBorder="1" applyFont="1">
      <alignment readingOrder="0" shrinkToFit="0" vertical="top" wrapText="1"/>
    </xf>
    <xf borderId="1" fillId="3" fontId="16" numFmtId="0" xfId="0" applyAlignment="1" applyBorder="1" applyFont="1">
      <alignment shrinkToFit="0" vertical="bottom" wrapText="1"/>
    </xf>
    <xf borderId="16" fillId="3" fontId="6" numFmtId="1" xfId="0" applyAlignment="1" applyBorder="1" applyFont="1" applyNumberFormat="1">
      <alignment vertical="center"/>
    </xf>
    <xf borderId="16" fillId="3" fontId="6" numFmtId="0" xfId="0" applyAlignment="1" applyBorder="1" applyFont="1">
      <alignment vertical="center"/>
    </xf>
    <xf borderId="1" fillId="3" fontId="5" numFmtId="0" xfId="0" applyAlignment="1" applyBorder="1" applyFont="1">
      <alignment shrinkToFit="0" vertical="center" wrapText="0"/>
    </xf>
    <xf borderId="5" fillId="5" fontId="20" numFmtId="1" xfId="0" applyAlignment="1" applyBorder="1" applyFill="1" applyFont="1" applyNumberFormat="1">
      <alignment horizontal="center" vertical="center"/>
    </xf>
    <xf borderId="5" fillId="5" fontId="20" numFmtId="0" xfId="0" applyAlignment="1" applyBorder="1" applyFont="1">
      <alignment horizontal="center" shrinkToFit="0" vertical="center" wrapText="1"/>
    </xf>
    <xf borderId="5" fillId="5" fontId="20" numFmtId="0" xfId="0" applyAlignment="1" applyBorder="1" applyFont="1">
      <alignment horizontal="center" vertical="center"/>
    </xf>
    <xf borderId="15" fillId="3" fontId="9" numFmtId="0" xfId="0" applyAlignment="1" applyBorder="1" applyFont="1">
      <alignment horizontal="center" shrinkToFit="0" vertical="bottom" wrapText="0"/>
    </xf>
    <xf borderId="1" fillId="3" fontId="9" numFmtId="0" xfId="0" applyAlignment="1" applyBorder="1" applyFont="1">
      <alignment horizontal="center" shrinkToFit="0" vertical="bottom" wrapText="0"/>
    </xf>
    <xf borderId="5" fillId="3" fontId="21" numFmtId="1" xfId="0" applyAlignment="1" applyBorder="1" applyFont="1" applyNumberFormat="1">
      <alignment horizontal="center" readingOrder="0" vertical="center"/>
    </xf>
    <xf borderId="19" fillId="3" fontId="22" numFmtId="1" xfId="0" applyAlignment="1" applyBorder="1" applyFont="1" applyNumberFormat="1">
      <alignment readingOrder="0" vertical="center"/>
    </xf>
    <xf borderId="5" fillId="0" fontId="23" numFmtId="49" xfId="0" applyAlignment="1" applyBorder="1" applyFont="1" applyNumberFormat="1">
      <alignment horizontal="left" shrinkToFit="0" vertical="center" wrapText="1"/>
    </xf>
    <xf borderId="5" fillId="3" fontId="21" numFmtId="49" xfId="0" applyAlignment="1" applyBorder="1" applyFont="1" applyNumberFormat="1">
      <alignment shrinkToFit="0" vertical="center" wrapText="1"/>
    </xf>
    <xf borderId="5" fillId="3" fontId="6" numFmtId="0" xfId="0" applyAlignment="1" applyBorder="1" applyFont="1">
      <alignment vertical="center"/>
    </xf>
    <xf borderId="20" fillId="0" fontId="12" numFmtId="0" xfId="0" applyAlignment="1" applyBorder="1" applyFont="1">
      <alignment vertical="center"/>
    </xf>
    <xf borderId="5" fillId="0" fontId="24" numFmtId="0" xfId="0" applyAlignment="1" applyBorder="1" applyFont="1">
      <alignment horizontal="left" readingOrder="0" shrinkToFit="0" vertical="center" wrapText="1"/>
    </xf>
    <xf borderId="5" fillId="3" fontId="21" numFmtId="49" xfId="0" applyAlignment="1" applyBorder="1" applyFont="1" applyNumberFormat="1">
      <alignment readingOrder="0" shrinkToFit="0" vertical="center" wrapText="1"/>
    </xf>
    <xf borderId="5" fillId="0" fontId="25" numFmtId="49" xfId="0" applyAlignment="1" applyBorder="1" applyFont="1" applyNumberFormat="1">
      <alignment horizontal="left" readingOrder="0" shrinkToFit="0" vertical="center" wrapText="1"/>
    </xf>
    <xf borderId="5" fillId="3" fontId="26" numFmtId="49" xfId="0" applyAlignment="1" applyBorder="1" applyFont="1" applyNumberFormat="1">
      <alignment readingOrder="0" shrinkToFit="0" vertical="center" wrapText="1"/>
    </xf>
    <xf borderId="21" fillId="0" fontId="12" numFmtId="0" xfId="0" applyAlignment="1" applyBorder="1" applyFont="1">
      <alignment vertical="center"/>
    </xf>
    <xf borderId="5" fillId="3" fontId="27" numFmtId="49" xfId="0" applyAlignment="1" applyBorder="1" applyFont="1" applyNumberFormat="1">
      <alignment horizontal="left" readingOrder="0" shrinkToFit="0" vertical="center" wrapText="1"/>
    </xf>
    <xf borderId="0" fillId="3" fontId="28" numFmtId="49" xfId="0" applyAlignment="1" applyFont="1" applyNumberFormat="1">
      <alignment horizontal="left" readingOrder="0" vertical="center"/>
    </xf>
    <xf borderId="5" fillId="3" fontId="22" numFmtId="1" xfId="0" applyAlignment="1" applyBorder="1" applyFont="1" applyNumberFormat="1">
      <alignment readingOrder="0" vertical="center"/>
    </xf>
    <xf borderId="5" fillId="3" fontId="29" numFmtId="49" xfId="0" applyAlignment="1" applyBorder="1" applyFont="1" applyNumberFormat="1">
      <alignment readingOrder="0" shrinkToFit="0" vertical="center" wrapText="1"/>
    </xf>
    <xf borderId="22" fillId="3" fontId="5" numFmtId="0" xfId="0" applyAlignment="1" applyBorder="1" applyFont="1">
      <alignment shrinkToFit="0" vertical="bottom" wrapText="0"/>
    </xf>
    <xf borderId="22" fillId="0" fontId="12" numFmtId="0" xfId="0" applyAlignment="1" applyBorder="1" applyFont="1">
      <alignment vertical="center"/>
    </xf>
    <xf borderId="23" fillId="0" fontId="12" numFmtId="0" xfId="0" applyAlignment="1" applyBorder="1" applyFont="1">
      <alignment vertical="center"/>
    </xf>
    <xf borderId="24" fillId="0" fontId="12" numFmtId="0" xfId="0" applyAlignment="1" applyBorder="1" applyFont="1">
      <alignment vertical="center"/>
    </xf>
    <xf borderId="0" fillId="3" fontId="21" numFmtId="1" xfId="0" applyAlignment="1" applyFont="1" applyNumberFormat="1">
      <alignment horizontal="center" vertical="center"/>
    </xf>
    <xf borderId="25" fillId="0" fontId="12" numFmtId="0" xfId="0" applyAlignment="1" applyBorder="1" applyFont="1">
      <alignment vertical="center"/>
    </xf>
    <xf borderId="26" fillId="0" fontId="12" numFmtId="0" xfId="0" applyAlignment="1" applyBorder="1" applyFont="1">
      <alignment vertical="center"/>
    </xf>
    <xf borderId="25" fillId="3" fontId="21" numFmtId="1" xfId="0" applyAlignment="1" applyBorder="1" applyFont="1" applyNumberFormat="1">
      <alignment horizontal="center" vertical="center"/>
    </xf>
    <xf borderId="26" fillId="3" fontId="21" numFmtId="1" xfId="0" applyAlignment="1" applyBorder="1" applyFont="1" applyNumberFormat="1">
      <alignment horizontal="center" vertical="center"/>
    </xf>
    <xf borderId="27" fillId="3" fontId="5" numFmtId="1" xfId="0" applyAlignment="1" applyBorder="1" applyFont="1" applyNumberFormat="1">
      <alignment shrinkToFit="0" vertical="bottom" wrapText="0"/>
    </xf>
    <xf borderId="27" fillId="3" fontId="5" numFmtId="0" xfId="0" applyAlignment="1" applyBorder="1" applyFont="1">
      <alignment horizontal="left" shrinkToFit="0" vertical="bottom" wrapText="1"/>
    </xf>
    <xf borderId="27" fillId="3" fontId="5" numFmtId="0" xfId="0" applyAlignment="1" applyBorder="1" applyFont="1">
      <alignment horizontal="left" shrinkToFit="0" vertical="center" wrapText="1"/>
    </xf>
    <xf borderId="27" fillId="3" fontId="5" numFmtId="0" xfId="0" applyAlignment="1" applyBorder="1" applyFont="1">
      <alignment horizontal="left" shrinkToFit="0" vertical="bottom" wrapText="0"/>
    </xf>
    <xf borderId="27" fillId="3" fontId="5" numFmtId="0" xfId="0" applyAlignment="1" applyBorder="1" applyFont="1">
      <alignment shrinkToFit="0" vertical="bottom" wrapText="0"/>
    </xf>
    <xf borderId="1" fillId="3" fontId="5" numFmtId="1" xfId="0" applyAlignment="1" applyBorder="1" applyFont="1" applyNumberFormat="1">
      <alignment shrinkToFit="0" vertical="bottom" wrapText="0"/>
    </xf>
    <xf borderId="1" fillId="3" fontId="5" numFmtId="0" xfId="0" applyAlignment="1" applyBorder="1" applyFont="1">
      <alignment horizontal="left" shrinkToFit="0" vertical="bottom" wrapText="1"/>
    </xf>
    <xf borderId="1" fillId="3" fontId="5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horizontal="left" shrinkToFit="0" vertical="bottom" wrapText="0"/>
    </xf>
    <xf borderId="0" fillId="0" fontId="30" numFmtId="0" xfId="0" applyAlignment="1" applyFont="1">
      <alignment shrinkToFit="0" vertical="center" wrapText="1"/>
    </xf>
    <xf borderId="1" fillId="3" fontId="31" numFmtId="0" xfId="0" applyAlignment="1" applyBorder="1" applyFont="1">
      <alignment shrinkToFit="0" vertical="bottom" wrapText="0"/>
    </xf>
    <xf borderId="1" fillId="3" fontId="32" numFmtId="0" xfId="0" applyAlignment="1" applyBorder="1" applyFont="1">
      <alignment shrinkToFit="0" vertical="bottom" wrapText="0"/>
    </xf>
    <xf borderId="28" fillId="3" fontId="33" numFmtId="0" xfId="0" applyAlignment="1" applyBorder="1" applyFont="1">
      <alignment horizontal="center" shrinkToFit="0" vertical="bottom" wrapText="0"/>
    </xf>
    <xf borderId="29" fillId="0" fontId="12" numFmtId="0" xfId="0" applyAlignment="1" applyBorder="1" applyFont="1">
      <alignment vertical="center"/>
    </xf>
    <xf borderId="1" fillId="3" fontId="31" numFmtId="165" xfId="0" applyAlignment="1" applyBorder="1" applyFont="1" applyNumberFormat="1">
      <alignment shrinkToFit="0" vertical="bottom" wrapText="0"/>
    </xf>
    <xf borderId="5" fillId="3" fontId="3" numFmtId="0" xfId="0" applyAlignment="1" applyBorder="1" applyFont="1">
      <alignment horizontal="left" shrinkToFit="0" vertical="center" wrapText="0"/>
    </xf>
    <xf borderId="2" fillId="3" fontId="34" numFmtId="0" xfId="0" applyAlignment="1" applyBorder="1" applyFont="1">
      <alignment horizontal="left" shrinkToFit="0" vertical="bottom" wrapText="0"/>
    </xf>
    <xf borderId="2" fillId="3" fontId="3" numFmtId="0" xfId="0" applyAlignment="1" applyBorder="1" applyFont="1">
      <alignment horizontal="left" shrinkToFit="0" vertical="bottom" wrapText="0"/>
    </xf>
    <xf borderId="2" fillId="3" fontId="3" numFmtId="0" xfId="0" applyAlignment="1" applyBorder="1" applyFont="1">
      <alignment horizontal="left" readingOrder="0" shrinkToFit="0" vertical="bottom" wrapText="0"/>
    </xf>
    <xf borderId="2" fillId="3" fontId="34" numFmtId="164" xfId="0" applyAlignment="1" applyBorder="1" applyFont="1" applyNumberFormat="1">
      <alignment horizontal="left" readingOrder="0" shrinkToFit="0" vertical="top" wrapText="0"/>
    </xf>
    <xf borderId="2" fillId="3" fontId="34" numFmtId="0" xfId="0" applyAlignment="1" applyBorder="1" applyFont="1">
      <alignment shrinkToFit="0" vertical="top" wrapText="0"/>
    </xf>
    <xf borderId="1" fillId="3" fontId="35" numFmtId="0" xfId="0" applyAlignment="1" applyBorder="1" applyFont="1">
      <alignment shrinkToFit="0" vertical="bottom" wrapText="0"/>
    </xf>
    <xf borderId="1" fillId="3" fontId="36" numFmtId="0" xfId="0" applyAlignment="1" applyBorder="1" applyFont="1">
      <alignment shrinkToFit="0" vertical="bottom" wrapText="0"/>
    </xf>
    <xf borderId="30" fillId="4" fontId="37" numFmtId="0" xfId="0" applyAlignment="1" applyBorder="1" applyFont="1">
      <alignment horizontal="center" shrinkToFit="0" vertical="bottom" wrapText="0"/>
    </xf>
    <xf borderId="7" fillId="4" fontId="37" numFmtId="0" xfId="0" applyAlignment="1" applyBorder="1" applyFont="1">
      <alignment horizontal="center" shrinkToFit="0" vertical="bottom" wrapText="0"/>
    </xf>
    <xf borderId="31" fillId="4" fontId="37" numFmtId="0" xfId="0" applyAlignment="1" applyBorder="1" applyFont="1">
      <alignment horizontal="center" shrinkToFit="0" vertical="bottom" wrapText="1"/>
    </xf>
    <xf borderId="31" fillId="4" fontId="37" numFmtId="0" xfId="0" applyAlignment="1" applyBorder="1" applyFont="1">
      <alignment horizontal="center" shrinkToFit="0" vertical="bottom" wrapText="0"/>
    </xf>
    <xf borderId="32" fillId="4" fontId="37" numFmtId="0" xfId="0" applyAlignment="1" applyBorder="1" applyFont="1">
      <alignment horizontal="center" shrinkToFit="0" vertical="bottom" wrapText="0"/>
    </xf>
    <xf borderId="33" fillId="4" fontId="37" numFmtId="0" xfId="0" applyAlignment="1" applyBorder="1" applyFont="1">
      <alignment horizontal="center" shrinkToFit="0" vertical="bottom" wrapText="1"/>
    </xf>
    <xf borderId="5" fillId="3" fontId="9" numFmtId="0" xfId="0" applyAlignment="1" applyBorder="1" applyFont="1">
      <alignment horizontal="center" readingOrder="0" shrinkToFit="0" vertical="bottom" wrapText="0"/>
    </xf>
    <xf borderId="5" fillId="3" fontId="9" numFmtId="0" xfId="0" applyAlignment="1" applyBorder="1" applyFont="1">
      <alignment horizontal="center" shrinkToFit="0" vertical="bottom" wrapText="0"/>
    </xf>
    <xf borderId="15" fillId="3" fontId="32" numFmtId="0" xfId="0" applyAlignment="1" applyBorder="1" applyFont="1">
      <alignment shrinkToFit="0" vertical="bottom" wrapText="0"/>
    </xf>
    <xf borderId="5" fillId="3" fontId="5" numFmtId="0" xfId="0" applyAlignment="1" applyBorder="1" applyFont="1">
      <alignment horizontal="center" readingOrder="0" shrinkToFit="0" vertical="bottom" wrapText="0"/>
    </xf>
    <xf borderId="34" fillId="4" fontId="38" numFmtId="0" xfId="0" applyAlignment="1" applyBorder="1" applyFont="1">
      <alignment horizontal="center" shrinkToFit="0" vertical="bottom" wrapText="0"/>
    </xf>
    <xf borderId="35" fillId="4" fontId="38" numFmtId="0" xfId="0" applyAlignment="1" applyBorder="1" applyFont="1">
      <alignment horizontal="center" shrinkToFit="0" vertical="bottom" wrapText="0"/>
    </xf>
    <xf borderId="36" fillId="4" fontId="38" numFmtId="0" xfId="0" applyAlignment="1" applyBorder="1" applyFont="1">
      <alignment horizontal="center" shrinkToFit="0" vertical="bottom" wrapText="0"/>
    </xf>
    <xf borderId="1" fillId="3" fontId="32" numFmtId="0" xfId="0" applyAlignment="1" applyBorder="1" applyFont="1">
      <alignment horizontal="center" shrinkToFit="0" vertical="bottom" wrapText="0"/>
    </xf>
    <xf borderId="1" fillId="3" fontId="32" numFmtId="10" xfId="0" applyAlignment="1" applyBorder="1" applyFont="1" applyNumberFormat="1">
      <alignment horizontal="center" shrinkToFit="0" vertical="bottom" wrapText="0"/>
    </xf>
    <xf borderId="1" fillId="3" fontId="32" numFmtId="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left" shrinkToFit="0" vertical="bottom" wrapText="0"/>
    </xf>
    <xf borderId="1" fillId="3" fontId="31" numFmtId="2" xfId="0" applyAlignment="1" applyBorder="1" applyFont="1" applyNumberFormat="1">
      <alignment horizontal="right" shrinkToFit="0" vertical="bottom" wrapText="1"/>
    </xf>
    <xf borderId="1" fillId="3" fontId="39" numFmtId="0" xfId="0" applyAlignment="1" applyBorder="1" applyFont="1">
      <alignment horizontal="center" shrinkToFit="0" vertical="bottom" wrapText="1"/>
    </xf>
    <xf borderId="37" fillId="3" fontId="3" numFmtId="0" xfId="0" applyAlignment="1" applyBorder="1" applyFont="1">
      <alignment horizontal="left" shrinkToFit="0" vertical="bottom" wrapText="1"/>
    </xf>
    <xf borderId="38" fillId="0" fontId="12" numFmtId="0" xfId="0" applyAlignment="1" applyBorder="1" applyFont="1">
      <alignment vertical="center"/>
    </xf>
    <xf borderId="39" fillId="3" fontId="15" numFmtId="49" xfId="0" applyAlignment="1" applyBorder="1" applyFont="1" applyNumberFormat="1">
      <alignment horizontal="left" readingOrder="0" shrinkToFit="0" vertical="bottom" wrapText="1"/>
    </xf>
    <xf borderId="40" fillId="0" fontId="12" numFmtId="0" xfId="0" applyAlignment="1" applyBorder="1" applyFont="1">
      <alignment vertical="center"/>
    </xf>
    <xf borderId="2" fillId="3" fontId="3" numFmtId="0" xfId="0" applyAlignment="1" applyBorder="1" applyFont="1">
      <alignment horizontal="left" shrinkToFit="0" vertical="bottom" wrapText="1"/>
    </xf>
    <xf borderId="39" fillId="3" fontId="16" numFmtId="49" xfId="0" applyAlignment="1" applyBorder="1" applyFont="1" applyNumberFormat="1">
      <alignment horizontal="left" readingOrder="0" shrinkToFit="0" vertical="bottom" wrapText="1"/>
    </xf>
    <xf borderId="41" fillId="0" fontId="12" numFmtId="0" xfId="0" applyAlignment="1" applyBorder="1" applyFont="1">
      <alignment vertical="center"/>
    </xf>
    <xf borderId="0" fillId="0" fontId="16" numFmtId="0" xfId="0" applyAlignment="1" applyFont="1">
      <alignment shrinkToFit="0" vertical="bottom" wrapText="0"/>
    </xf>
    <xf borderId="42" fillId="3" fontId="3" numFmtId="0" xfId="0" applyAlignment="1" applyBorder="1" applyFont="1">
      <alignment horizontal="left" shrinkToFit="0" vertical="bottom" wrapText="1"/>
    </xf>
    <xf borderId="43" fillId="0" fontId="12" numFmtId="0" xfId="0" applyAlignment="1" applyBorder="1" applyFont="1">
      <alignment vertical="center"/>
    </xf>
    <xf borderId="44" fillId="3" fontId="15" numFmtId="0" xfId="0" applyAlignment="1" applyBorder="1" applyFont="1">
      <alignment horizontal="left" readingOrder="0" shrinkToFit="0" vertical="bottom" wrapText="1"/>
    </xf>
    <xf borderId="45" fillId="0" fontId="12" numFmtId="0" xfId="0" applyAlignment="1" applyBorder="1" applyFont="1">
      <alignment vertical="center"/>
    </xf>
    <xf borderId="46" fillId="0" fontId="12" numFmtId="0" xfId="0" applyAlignment="1" applyBorder="1" applyFont="1">
      <alignment vertical="center"/>
    </xf>
    <xf borderId="17" fillId="3" fontId="3" numFmtId="0" xfId="0" applyAlignment="1" applyBorder="1" applyFont="1">
      <alignment horizontal="left" shrinkToFit="0" vertical="bottom" wrapText="1"/>
    </xf>
    <xf borderId="47" fillId="3" fontId="3" numFmtId="0" xfId="0" applyAlignment="1" applyBorder="1" applyFont="1">
      <alignment horizontal="left" shrinkToFit="0" vertical="bottom" wrapText="1"/>
    </xf>
    <xf borderId="2" fillId="3" fontId="15" numFmtId="0" xfId="0" applyAlignment="1" applyBorder="1" applyFont="1">
      <alignment horizontal="left" shrinkToFit="0" vertical="bottom" wrapText="1"/>
    </xf>
    <xf borderId="48" fillId="0" fontId="12" numFmtId="0" xfId="0" applyAlignment="1" applyBorder="1" applyFont="1">
      <alignment vertical="center"/>
    </xf>
    <xf borderId="47" fillId="3" fontId="3" numFmtId="0" xfId="0" applyAlignment="1" applyBorder="1" applyFont="1">
      <alignment horizontal="center" shrinkToFit="0" vertical="center" wrapText="0"/>
    </xf>
    <xf borderId="2" fillId="3" fontId="3" numFmtId="0" xfId="0" applyAlignment="1" applyBorder="1" applyFont="1">
      <alignment horizontal="center" shrinkToFit="0" vertical="center" wrapText="1"/>
    </xf>
    <xf borderId="49" fillId="3" fontId="3" numFmtId="0" xfId="0" applyAlignment="1" applyBorder="1" applyFont="1">
      <alignment horizontal="center" shrinkToFit="0" vertical="center" wrapText="1"/>
    </xf>
    <xf borderId="0" fillId="0" fontId="16" numFmtId="49" xfId="0" applyAlignment="1" applyFont="1" applyNumberFormat="1">
      <alignment shrinkToFit="0" vertical="bottom" wrapText="0"/>
    </xf>
    <xf borderId="50" fillId="3" fontId="16" numFmtId="0" xfId="0" applyAlignment="1" applyBorder="1" applyFont="1">
      <alignment horizontal="center" shrinkToFit="0" vertical="center" wrapText="0"/>
    </xf>
    <xf borderId="51" fillId="0" fontId="12" numFmtId="0" xfId="0" applyAlignment="1" applyBorder="1" applyFont="1">
      <alignment vertical="center"/>
    </xf>
    <xf borderId="52" fillId="3" fontId="16" numFmtId="0" xfId="0" applyAlignment="1" applyBorder="1" applyFont="1">
      <alignment horizontal="center" shrinkToFit="0" vertical="center" wrapText="0"/>
    </xf>
    <xf borderId="53" fillId="0" fontId="12" numFmtId="0" xfId="0" applyAlignment="1" applyBorder="1" applyFont="1">
      <alignment vertical="center"/>
    </xf>
    <xf borderId="54" fillId="3" fontId="16" numFmtId="0" xfId="0" applyAlignment="1" applyBorder="1" applyFont="1">
      <alignment horizontal="center" shrinkToFit="0" vertical="center" wrapText="0"/>
    </xf>
    <xf borderId="55" fillId="0" fontId="12" numFmtId="0" xfId="0" applyAlignment="1" applyBorder="1" applyFont="1">
      <alignment vertical="center"/>
    </xf>
    <xf borderId="56" fillId="0" fontId="16" numFmtId="0" xfId="0" applyAlignment="1" applyBorder="1" applyFont="1">
      <alignment shrinkToFit="0" vertical="bottom" wrapText="0"/>
    </xf>
    <xf borderId="0" fillId="0" fontId="40" numFmtId="0" xfId="0" applyAlignment="1" applyFont="1">
      <alignment shrinkToFit="0" vertical="bottom" wrapText="0"/>
    </xf>
    <xf borderId="0" fillId="0" fontId="41" numFmtId="0" xfId="0" applyAlignment="1" applyFont="1">
      <alignment horizontal="left" shrinkToFit="0" vertical="bottom" wrapText="0"/>
    </xf>
    <xf borderId="0" fillId="0" fontId="40" numFmtId="0" xfId="0" applyAlignment="1" applyFont="1">
      <alignment horizontal="right" shrinkToFit="0" vertical="bottom" wrapText="0"/>
    </xf>
    <xf borderId="57" fillId="4" fontId="42" numFmtId="0" xfId="0" applyAlignment="1" applyBorder="1" applyFont="1">
      <alignment shrinkToFit="0" vertical="bottom" wrapText="0"/>
    </xf>
    <xf borderId="58" fillId="4" fontId="43" numFmtId="0" xfId="0" applyAlignment="1" applyBorder="1" applyFont="1">
      <alignment horizontal="left" shrinkToFit="0" vertical="bottom" wrapText="0"/>
    </xf>
    <xf borderId="58" fillId="4" fontId="42" numFmtId="0" xfId="0" applyAlignment="1" applyBorder="1" applyFont="1">
      <alignment shrinkToFit="0" vertical="bottom" wrapText="0"/>
    </xf>
    <xf borderId="58" fillId="4" fontId="42" numFmtId="0" xfId="0" applyAlignment="1" applyBorder="1" applyFont="1">
      <alignment horizontal="right" shrinkToFit="0" vertical="bottom" wrapText="0"/>
    </xf>
    <xf borderId="58" fillId="4" fontId="43" numFmtId="0" xfId="0" applyAlignment="1" applyBorder="1" applyFont="1">
      <alignment shrinkToFit="0" textRotation="180" vertical="top" wrapText="0"/>
    </xf>
    <xf borderId="58" fillId="4" fontId="43" numFmtId="0" xfId="0" applyAlignment="1" applyBorder="1" applyFont="1">
      <alignment readingOrder="0" shrinkToFit="0" textRotation="180" vertical="top" wrapText="0"/>
    </xf>
    <xf borderId="0" fillId="0" fontId="40" numFmtId="49" xfId="0" applyAlignment="1" applyFont="1" applyNumberFormat="1">
      <alignment shrinkToFit="0" vertical="bottom" wrapText="0"/>
    </xf>
    <xf borderId="59" fillId="4" fontId="43" numFmtId="0" xfId="0" applyAlignment="1" applyBorder="1" applyFont="1">
      <alignment shrinkToFit="0" vertical="center" wrapText="0"/>
    </xf>
    <xf borderId="60" fillId="3" fontId="41" numFmtId="0" xfId="0" applyAlignment="1" applyBorder="1" applyFont="1">
      <alignment horizontal="left" shrinkToFit="0" vertical="top" wrapText="0"/>
    </xf>
    <xf borderId="61" fillId="3" fontId="40" numFmtId="0" xfId="0" applyAlignment="1" applyBorder="1" applyFont="1">
      <alignment horizontal="center" shrinkToFit="0" vertical="top" wrapText="0"/>
    </xf>
    <xf borderId="62" fillId="3" fontId="40" numFmtId="0" xfId="0" applyAlignment="1" applyBorder="1" applyFont="1">
      <alignment horizontal="right" shrinkToFit="0" vertical="top" wrapText="0"/>
    </xf>
    <xf borderId="63" fillId="6" fontId="44" numFmtId="0" xfId="0" applyAlignment="1" applyBorder="1" applyFill="1" applyFont="1">
      <alignment horizontal="right" shrinkToFit="0" vertical="bottom" wrapText="0"/>
    </xf>
    <xf borderId="19" fillId="0" fontId="45" numFmtId="0" xfId="0" applyAlignment="1" applyBorder="1" applyFont="1">
      <alignment horizontal="center" shrinkToFit="0" vertical="bottom" wrapText="0"/>
    </xf>
    <xf borderId="64" fillId="4" fontId="43" numFmtId="0" xfId="0" applyAlignment="1" applyBorder="1" applyFont="1">
      <alignment shrinkToFit="0" vertical="center" wrapText="0"/>
    </xf>
    <xf borderId="49" fillId="3" fontId="40" numFmtId="0" xfId="0" applyAlignment="1" applyBorder="1" applyFont="1">
      <alignment horizontal="right" readingOrder="0" shrinkToFit="0" vertical="top" wrapText="0"/>
    </xf>
    <xf borderId="28" fillId="6" fontId="44" numFmtId="0" xfId="0" applyAlignment="1" applyBorder="1" applyFont="1">
      <alignment horizontal="right" shrinkToFit="0" vertical="bottom" wrapText="0"/>
    </xf>
    <xf borderId="5" fillId="3" fontId="46" numFmtId="0" xfId="0" applyAlignment="1" applyBorder="1" applyFont="1">
      <alignment horizontal="center" vertical="center"/>
    </xf>
    <xf borderId="0" fillId="3" fontId="47" numFmtId="0" xfId="0" applyAlignment="1" applyFont="1">
      <alignment horizontal="right" vertical="center"/>
    </xf>
    <xf borderId="0" fillId="0" fontId="40" numFmtId="0" xfId="0" applyAlignment="1" applyFont="1">
      <alignment shrinkToFit="0" vertical="top" wrapText="0"/>
    </xf>
    <xf borderId="21" fillId="0" fontId="45" numFmtId="0" xfId="0" applyAlignment="1" applyBorder="1" applyFont="1">
      <alignment horizontal="center" shrinkToFit="0" vertical="bottom" wrapText="0"/>
    </xf>
    <xf borderId="60" fillId="3" fontId="41" numFmtId="0" xfId="0" applyAlignment="1" applyBorder="1" applyFont="1">
      <alignment horizontal="left" readingOrder="0" shrinkToFit="0" vertical="top" wrapText="0"/>
    </xf>
    <xf borderId="1" fillId="6" fontId="40" numFmtId="0" xfId="0" applyAlignment="1" applyBorder="1" applyFont="1">
      <alignment horizontal="right" shrinkToFit="0" vertical="bottom" wrapText="0"/>
    </xf>
    <xf borderId="5" fillId="0" fontId="45" numFmtId="0" xfId="0" applyAlignment="1" applyBorder="1" applyFont="1">
      <alignment horizontal="center" shrinkToFit="0" vertical="bottom" wrapText="0"/>
    </xf>
    <xf borderId="49" fillId="3" fontId="40" numFmtId="0" xfId="0" applyAlignment="1" applyBorder="1" applyFont="1">
      <alignment horizontal="right" shrinkToFit="0" vertical="top" wrapText="0"/>
    </xf>
    <xf borderId="0" fillId="3" fontId="46" numFmtId="0" xfId="0" applyAlignment="1" applyFont="1">
      <alignment horizontal="center" vertical="center"/>
    </xf>
    <xf borderId="5" fillId="0" fontId="30" numFmtId="0" xfId="0" applyAlignment="1" applyBorder="1" applyFont="1">
      <alignment vertical="center"/>
    </xf>
    <xf borderId="62" fillId="3" fontId="40" numFmtId="0" xfId="0" applyAlignment="1" applyBorder="1" applyFont="1">
      <alignment horizontal="right" readingOrder="0" shrinkToFit="0" vertical="top" wrapText="0"/>
    </xf>
    <xf borderId="65" fillId="3" fontId="41" numFmtId="0" xfId="0" applyAlignment="1" applyBorder="1" applyFont="1">
      <alignment horizontal="left" shrinkToFit="0" vertical="top" wrapText="0"/>
    </xf>
    <xf borderId="66" fillId="3" fontId="40" numFmtId="0" xfId="0" applyAlignment="1" applyBorder="1" applyFont="1">
      <alignment horizontal="center" shrinkToFit="0" vertical="top" wrapText="0"/>
    </xf>
    <xf borderId="67" fillId="3" fontId="40" numFmtId="0" xfId="0" applyAlignment="1" applyBorder="1" applyFont="1">
      <alignment horizontal="right" shrinkToFit="0" vertical="top" wrapText="0"/>
    </xf>
    <xf borderId="68" fillId="6" fontId="40" numFmtId="0" xfId="0" applyAlignment="1" applyBorder="1" applyFont="1">
      <alignment horizontal="right" shrinkToFit="0" vertical="bottom" wrapText="0"/>
    </xf>
    <xf borderId="69" fillId="0" fontId="45" numFmtId="0" xfId="0" applyAlignment="1" applyBorder="1" applyFont="1">
      <alignment horizontal="center" shrinkToFit="0" vertical="bottom" wrapText="0"/>
    </xf>
    <xf borderId="59" fillId="4" fontId="43" numFmtId="0" xfId="0" applyAlignment="1" applyBorder="1" applyFont="1">
      <alignment shrinkToFit="0" vertical="top" wrapText="0"/>
    </xf>
    <xf borderId="70" fillId="3" fontId="41" numFmtId="0" xfId="0" applyAlignment="1" applyBorder="1" applyFont="1">
      <alignment shrinkToFit="0" vertical="bottom" wrapText="0"/>
    </xf>
    <xf borderId="71" fillId="3" fontId="41" numFmtId="0" xfId="0" applyAlignment="1" applyBorder="1" applyFont="1">
      <alignment shrinkToFit="0" vertical="bottom" wrapText="0"/>
    </xf>
    <xf borderId="72" fillId="3" fontId="40" numFmtId="0" xfId="0" applyAlignment="1" applyBorder="1" applyFont="1">
      <alignment horizontal="right" shrinkToFit="0" vertical="bottom" wrapText="0"/>
    </xf>
    <xf borderId="73" fillId="6" fontId="40" numFmtId="0" xfId="0" applyAlignment="1" applyBorder="1" applyFont="1">
      <alignment horizontal="left" shrinkToFit="0" vertical="bottom" wrapText="0"/>
    </xf>
    <xf borderId="64" fillId="4" fontId="43" numFmtId="0" xfId="0" applyAlignment="1" applyBorder="1" applyFont="1">
      <alignment shrinkToFit="0" vertical="top" wrapText="0"/>
    </xf>
    <xf borderId="60" fillId="3" fontId="41" numFmtId="0" xfId="0" applyAlignment="1" applyBorder="1" applyFont="1">
      <alignment shrinkToFit="0" vertical="bottom" wrapText="0"/>
    </xf>
    <xf borderId="61" fillId="3" fontId="40" numFmtId="0" xfId="0" applyAlignment="1" applyBorder="1" applyFont="1">
      <alignment shrinkToFit="0" vertical="bottom" wrapText="0"/>
    </xf>
    <xf borderId="62" fillId="3" fontId="40" numFmtId="0" xfId="0" applyAlignment="1" applyBorder="1" applyFont="1">
      <alignment horizontal="right" shrinkToFit="0" vertical="bottom" wrapText="0"/>
    </xf>
    <xf borderId="5" fillId="6" fontId="40" numFmtId="0" xfId="0" applyAlignment="1" applyBorder="1" applyFont="1">
      <alignment horizontal="left" shrinkToFit="0" vertical="bottom" wrapText="0"/>
    </xf>
    <xf borderId="61" fillId="3" fontId="48" numFmtId="0" xfId="0" applyAlignment="1" applyBorder="1" applyFont="1">
      <alignment shrinkToFit="0" vertical="bottom" wrapText="0"/>
    </xf>
    <xf borderId="62" fillId="3" fontId="40" numFmtId="0" xfId="0" applyAlignment="1" applyBorder="1" applyFont="1">
      <alignment horizontal="right" readingOrder="0" shrinkToFit="0" vertical="bottom" wrapText="0"/>
    </xf>
    <xf borderId="5" fillId="6" fontId="40" numFmtId="0" xfId="0" applyAlignment="1" applyBorder="1" applyFont="1">
      <alignment shrinkToFit="0" vertical="bottom" wrapText="0"/>
    </xf>
    <xf borderId="74" fillId="3" fontId="41" numFmtId="0" xfId="0" applyAlignment="1" applyBorder="1" applyFont="1">
      <alignment shrinkToFit="0" vertical="bottom" wrapText="0"/>
    </xf>
    <xf borderId="63" fillId="3" fontId="40" numFmtId="0" xfId="0" applyAlignment="1" applyBorder="1" applyFont="1">
      <alignment shrinkToFit="0" vertical="bottom" wrapText="0"/>
    </xf>
    <xf borderId="75" fillId="3" fontId="40" numFmtId="0" xfId="0" applyAlignment="1" applyBorder="1" applyFont="1">
      <alignment horizontal="right" readingOrder="0" shrinkToFit="0" vertical="bottom" wrapText="0"/>
    </xf>
    <xf borderId="76" fillId="6" fontId="40" numFmtId="0" xfId="0" applyAlignment="1" applyBorder="1" applyFont="1">
      <alignment horizontal="left" shrinkToFit="0" vertical="bottom" wrapText="0"/>
    </xf>
    <xf borderId="77" fillId="0" fontId="40" numFmtId="0" xfId="0" applyAlignment="1" applyBorder="1" applyFont="1">
      <alignment horizontal="left" shrinkToFit="0" vertical="bottom" wrapText="0"/>
    </xf>
    <xf borderId="78" fillId="0" fontId="12" numFmtId="0" xfId="0" applyAlignment="1" applyBorder="1" applyFont="1">
      <alignment vertical="center"/>
    </xf>
    <xf borderId="79" fillId="0" fontId="12" numFmtId="0" xfId="0" applyAlignment="1" applyBorder="1" applyFont="1">
      <alignment vertical="center"/>
    </xf>
    <xf borderId="80" fillId="0" fontId="40" numFmtId="0" xfId="0" applyAlignment="1" applyBorder="1" applyFont="1">
      <alignment horizontal="left" shrinkToFit="0" vertical="bottom" wrapText="0"/>
    </xf>
    <xf borderId="80" fillId="0" fontId="49" numFmtId="0" xfId="0" applyAlignment="1" applyBorder="1" applyFont="1">
      <alignment horizontal="center" shrinkToFit="0" vertical="bottom" wrapText="0"/>
    </xf>
    <xf borderId="2" fillId="0" fontId="40" numFmtId="0" xfId="0" applyAlignment="1" applyBorder="1" applyFont="1">
      <alignment horizontal="left" shrinkToFit="0" vertical="bottom" wrapText="0"/>
    </xf>
    <xf borderId="5" fillId="0" fontId="50" numFmtId="0" xfId="0" applyAlignment="1" applyBorder="1" applyFont="1">
      <alignment horizontal="left" shrinkToFit="0" vertical="bottom" wrapText="0"/>
    </xf>
    <xf borderId="5" fillId="0" fontId="49" numFmtId="0" xfId="0" applyAlignment="1" applyBorder="1" applyFont="1">
      <alignment horizontal="center" shrinkToFit="0" vertical="bottom" wrapText="0"/>
    </xf>
    <xf borderId="2" fillId="0" fontId="40" numFmtId="0" xfId="0" applyAlignment="1" applyBorder="1" applyFont="1">
      <alignment horizontal="left" shrinkToFit="0" vertical="top" wrapText="0"/>
    </xf>
    <xf borderId="5" fillId="0" fontId="40" numFmtId="0" xfId="0" applyAlignment="1" applyBorder="1" applyFont="1">
      <alignment shrinkToFit="0" vertical="bottom" wrapText="0"/>
    </xf>
    <xf borderId="5" fillId="0" fontId="40" numFmtId="166" xfId="0" applyAlignment="1" applyBorder="1" applyFont="1" applyNumberFormat="1">
      <alignment readingOrder="0" shrinkToFit="0" textRotation="255" vertical="top" wrapText="0"/>
    </xf>
    <xf borderId="5" fillId="0" fontId="40" numFmtId="0" xfId="0" applyAlignment="1" applyBorder="1" applyFont="1">
      <alignment readingOrder="0" shrinkToFit="0" textRotation="255" vertical="top" wrapText="0"/>
    </xf>
    <xf borderId="81" fillId="4" fontId="43" numFmtId="0" xfId="0" applyAlignment="1" applyBorder="1" applyFont="1">
      <alignment shrinkToFit="0" vertical="top" wrapText="0"/>
    </xf>
    <xf borderId="82" fillId="0" fontId="40" numFmtId="0" xfId="0" applyAlignment="1" applyBorder="1" applyFont="1">
      <alignment horizontal="left" shrinkToFit="0" vertical="top" wrapText="0"/>
    </xf>
    <xf borderId="83" fillId="0" fontId="12" numFmtId="0" xfId="0" applyAlignment="1" applyBorder="1" applyFont="1">
      <alignment vertical="center"/>
    </xf>
    <xf borderId="84" fillId="0" fontId="12" numFmtId="0" xfId="0" applyAlignment="1" applyBorder="1" applyFont="1">
      <alignment vertical="center"/>
    </xf>
    <xf borderId="69" fillId="0" fontId="40" numFmtId="0" xfId="0" applyAlignment="1" applyBorder="1" applyFont="1">
      <alignment shrinkToFit="0" vertical="bottom" wrapText="0"/>
    </xf>
    <xf borderId="69" fillId="0" fontId="40" numFmtId="0" xfId="0" applyAlignment="1" applyBorder="1" applyFont="1">
      <alignment shrinkToFit="0" textRotation="255" vertical="bottom" wrapText="0"/>
    </xf>
    <xf borderId="0" fillId="3" fontId="47" numFmtId="0" xfId="0" applyAlignment="1" applyFont="1">
      <alignment horizontal="left" vertical="center"/>
    </xf>
    <xf borderId="0" fillId="3" fontId="47" numFmtId="0" xfId="0" applyAlignment="1" applyFont="1">
      <alignment vertical="center"/>
    </xf>
    <xf borderId="85" fillId="4" fontId="43" numFmtId="0" xfId="0" applyAlignment="1" applyBorder="1" applyFont="1">
      <alignment shrinkToFit="0" vertical="top" wrapText="0"/>
    </xf>
    <xf borderId="86" fillId="3" fontId="41" numFmtId="0" xfId="0" applyAlignment="1" applyBorder="1" applyFont="1">
      <alignment shrinkToFit="0" vertical="bottom" wrapText="0"/>
    </xf>
    <xf borderId="0" fillId="3" fontId="40" numFmtId="0" xfId="0" applyAlignment="1" applyFont="1">
      <alignment shrinkToFit="0" vertical="bottom" wrapText="0"/>
    </xf>
    <xf borderId="87" fillId="3" fontId="40" numFmtId="0" xfId="0" applyAlignment="1" applyBorder="1" applyFont="1">
      <alignment horizontal="right" readingOrder="0" shrinkToFit="0" vertical="bottom" wrapText="0"/>
    </xf>
    <xf borderId="20" fillId="6" fontId="40" numFmtId="0" xfId="0" applyAlignment="1" applyBorder="1" applyFont="1">
      <alignment horizontal="left" shrinkToFit="0" vertical="bottom" wrapText="0"/>
    </xf>
    <xf borderId="21" fillId="3" fontId="46" numFmtId="0" xfId="0" applyAlignment="1" applyBorder="1" applyFont="1">
      <alignment horizontal="center" vertical="center"/>
    </xf>
    <xf borderId="21" fillId="0" fontId="49" numFmtId="0" xfId="0" applyAlignment="1" applyBorder="1" applyFont="1">
      <alignment horizontal="center" shrinkToFit="0" vertical="bottom" wrapText="0"/>
    </xf>
    <xf borderId="21" fillId="0" fontId="49" numFmtId="0" xfId="0" applyAlignment="1" applyBorder="1" applyFont="1">
      <alignment horizontal="center" readingOrder="0" shrinkToFit="0" vertical="bottom" wrapText="0"/>
    </xf>
    <xf borderId="75" fillId="6" fontId="40" numFmtId="0" xfId="0" applyAlignment="1" applyBorder="1" applyFont="1">
      <alignment horizontal="right" shrinkToFit="0" vertical="bottom" wrapText="0"/>
    </xf>
    <xf borderId="88" fillId="6" fontId="40" numFmtId="0" xfId="0" applyAlignment="1" applyBorder="1" applyFont="1">
      <alignment horizontal="right" shrinkToFit="0" vertical="bottom" wrapText="0"/>
    </xf>
    <xf borderId="87" fillId="0" fontId="30" numFmtId="0" xfId="0" applyAlignment="1" applyBorder="1" applyFont="1">
      <alignment vertical="center"/>
    </xf>
    <xf borderId="87" fillId="0" fontId="12" numFmtId="0" xfId="0" applyAlignment="1" applyBorder="1" applyFont="1">
      <alignment vertical="center"/>
    </xf>
    <xf borderId="2" fillId="0" fontId="45" numFmtId="0" xfId="0" applyAlignment="1" applyBorder="1" applyFont="1">
      <alignment horizontal="center" shrinkToFit="0" vertical="bottom" wrapText="0"/>
    </xf>
    <xf borderId="49" fillId="3" fontId="40" numFmtId="0" xfId="0" applyAlignment="1" applyBorder="1" applyFont="1">
      <alignment horizontal="center" readingOrder="0" shrinkToFit="0" vertical="top" wrapText="0"/>
    </xf>
    <xf borderId="3" fillId="3" fontId="40" numFmtId="0" xfId="0" applyAlignment="1" applyBorder="1" applyFont="1">
      <alignment horizontal="right" readingOrder="0" shrinkToFit="0" vertical="top" wrapText="0"/>
    </xf>
    <xf borderId="87" fillId="0" fontId="40" numFmtId="0" xfId="0" applyAlignment="1" applyBorder="1" applyFont="1">
      <alignment horizontal="right" shrinkToFit="0" vertical="bottom" wrapText="0"/>
    </xf>
    <xf borderId="16" fillId="0" fontId="40" numFmtId="0" xfId="0" applyAlignment="1" applyBorder="1" applyFont="1">
      <alignment horizontal="right" shrinkToFit="0" vertical="bottom" wrapText="0"/>
    </xf>
    <xf borderId="16" fillId="0" fontId="40" numFmtId="0" xfId="0" applyAlignment="1" applyBorder="1" applyFont="1">
      <alignment horizontal="right" readingOrder="0" shrinkToFit="0" vertical="bottom" wrapText="0"/>
    </xf>
    <xf borderId="0" fillId="0" fontId="40" numFmtId="0" xfId="0" applyAlignment="1" applyFont="1">
      <alignment horizontal="right" readingOrder="0" shrinkToFit="0" vertical="bottom" wrapText="0"/>
    </xf>
    <xf borderId="72" fillId="6" fontId="40" numFmtId="0" xfId="0" applyAlignment="1" applyBorder="1" applyFont="1">
      <alignment horizontal="right" shrinkToFit="0" vertical="bottom" wrapText="0"/>
    </xf>
    <xf borderId="89" fillId="3" fontId="41" numFmtId="0" xfId="0" applyAlignment="1" applyBorder="1" applyFont="1">
      <alignment shrinkToFit="0" vertical="bottom" wrapText="0"/>
    </xf>
    <xf borderId="90" fillId="3" fontId="41" numFmtId="0" xfId="0" applyAlignment="1" applyBorder="1" applyFont="1">
      <alignment shrinkToFit="0" vertical="bottom" wrapText="0"/>
    </xf>
    <xf borderId="91" fillId="3" fontId="40" numFmtId="0" xfId="0" applyAlignment="1" applyBorder="1" applyFont="1">
      <alignment horizontal="right" shrinkToFit="0" vertical="bottom" wrapText="0"/>
    </xf>
    <xf borderId="21" fillId="6" fontId="40" numFmtId="0" xfId="0" applyAlignment="1" applyBorder="1" applyFont="1">
      <alignment horizontal="left" shrinkToFit="0" vertical="bottom" wrapText="0"/>
    </xf>
    <xf borderId="92" fillId="3" fontId="41" numFmtId="0" xfId="0" applyAlignment="1" applyBorder="1" applyFont="1">
      <alignment shrinkToFit="0" vertical="bottom" wrapText="0"/>
    </xf>
    <xf borderId="93" fillId="3" fontId="40" numFmtId="0" xfId="0" applyAlignment="1" applyBorder="1" applyFont="1">
      <alignment shrinkToFit="0" vertical="bottom" wrapText="0"/>
    </xf>
    <xf borderId="94" fillId="3" fontId="40" numFmtId="0" xfId="0" applyAlignment="1" applyBorder="1" applyFont="1">
      <alignment horizontal="right" readingOrder="0" shrinkToFit="0" vertical="bottom" wrapText="0"/>
    </xf>
    <xf borderId="95" fillId="3" fontId="41" numFmtId="0" xfId="0" applyAlignment="1" applyBorder="1" applyFont="1">
      <alignment shrinkToFit="0" vertical="bottom" wrapText="0"/>
    </xf>
    <xf borderId="96" fillId="3" fontId="40" numFmtId="0" xfId="0" applyAlignment="1" applyBorder="1" applyFont="1">
      <alignment shrinkToFit="0" vertical="bottom" wrapText="0"/>
    </xf>
    <xf borderId="97" fillId="3" fontId="40" numFmtId="0" xfId="0" applyAlignment="1" applyBorder="1" applyFont="1">
      <alignment horizontal="right" readingOrder="0" shrinkToFit="0" vertical="bottom" wrapText="0"/>
    </xf>
    <xf borderId="2" fillId="3" fontId="15" numFmtId="0" xfId="0" applyAlignment="1" applyBorder="1" applyFont="1">
      <alignment horizontal="left" readingOrder="0" shrinkToFit="0" vertical="bottom" wrapText="1"/>
    </xf>
    <xf borderId="0" fillId="0" fontId="41" numFmtId="0" xfId="0" applyAlignment="1" applyFont="1">
      <alignment shrinkToFit="0" vertical="bottom" wrapText="0"/>
    </xf>
    <xf borderId="1" fillId="6" fontId="44" numFmtId="0" xfId="0" applyAlignment="1" applyBorder="1" applyFont="1">
      <alignment horizontal="right" shrinkToFit="0" vertical="bottom" wrapText="0"/>
    </xf>
    <xf borderId="92" fillId="3" fontId="41" numFmtId="0" xfId="0" applyAlignment="1" applyBorder="1" applyFont="1">
      <alignment horizontal="left" shrinkToFit="0" vertical="top" wrapText="0"/>
    </xf>
    <xf borderId="93" fillId="3" fontId="40" numFmtId="0" xfId="0" applyAlignment="1" applyBorder="1" applyFont="1">
      <alignment horizontal="center" shrinkToFit="0" vertical="top" wrapText="0"/>
    </xf>
    <xf borderId="94" fillId="3" fontId="40" numFmtId="0" xfId="0" applyAlignment="1" applyBorder="1" applyFont="1">
      <alignment horizontal="right" shrinkToFit="0" vertical="top" wrapText="0"/>
    </xf>
    <xf borderId="98" fillId="4" fontId="48" numFmtId="0" xfId="0" applyAlignment="1" applyBorder="1" applyFont="1">
      <alignment vertical="center"/>
    </xf>
    <xf borderId="3" fillId="3" fontId="41" numFmtId="0" xfId="0" applyAlignment="1" applyBorder="1" applyFont="1">
      <alignment readingOrder="0" vertical="top"/>
    </xf>
    <xf borderId="3" fillId="3" fontId="48" numFmtId="0" xfId="0" applyAlignment="1" applyBorder="1" applyFont="1">
      <alignment vertical="top"/>
    </xf>
    <xf borderId="4" fillId="3" fontId="48" numFmtId="0" xfId="0" applyAlignment="1" applyBorder="1" applyFont="1">
      <alignment vertical="top"/>
    </xf>
    <xf borderId="87" fillId="0" fontId="48" numFmtId="0" xfId="0" applyAlignment="1" applyBorder="1" applyFont="1">
      <alignment vertical="top"/>
    </xf>
    <xf borderId="4" fillId="0" fontId="48" numFmtId="0" xfId="0" applyAlignment="1" applyBorder="1" applyFont="1">
      <alignment vertical="bottom"/>
    </xf>
    <xf borderId="0" fillId="0" fontId="48" numFmtId="0" xfId="0" applyAlignment="1" applyFont="1">
      <alignment vertical="bottom"/>
    </xf>
    <xf borderId="0" fillId="0" fontId="48" numFmtId="49" xfId="0" applyAlignment="1" applyFont="1" applyNumberFormat="1">
      <alignment vertical="bottom"/>
    </xf>
    <xf borderId="16" fillId="3" fontId="48" numFmtId="0" xfId="0" applyAlignment="1" applyBorder="1" applyFont="1">
      <alignment vertical="top"/>
    </xf>
    <xf borderId="18" fillId="3" fontId="40" numFmtId="0" xfId="0" applyAlignment="1" applyBorder="1" applyFont="1">
      <alignment horizontal="right" vertical="top"/>
    </xf>
    <xf borderId="18" fillId="0" fontId="48" numFmtId="0" xfId="0" applyAlignment="1" applyBorder="1" applyFont="1">
      <alignment vertical="bottom"/>
    </xf>
    <xf borderId="18" fillId="3" fontId="51" numFmtId="0" xfId="0" applyAlignment="1" applyBorder="1" applyFont="1">
      <alignment horizontal="center" vertical="center"/>
    </xf>
    <xf borderId="75" fillId="3" fontId="40" numFmtId="0" xfId="0" applyAlignment="1" applyBorder="1" applyFont="1">
      <alignment horizontal="right" shrinkToFit="0" vertical="bottom" wrapText="0"/>
    </xf>
    <xf borderId="5" fillId="0" fontId="49" numFmtId="0" xfId="0" applyAlignment="1" applyBorder="1" applyFont="1">
      <alignment horizontal="center" readingOrder="0" shrinkToFit="0" vertical="bottom" wrapText="0"/>
    </xf>
    <xf borderId="5" fillId="3" fontId="3" numFmtId="0" xfId="0" applyAlignment="1" applyBorder="1" applyFont="1">
      <alignment horizontal="left" readingOrder="0" shrinkToFit="0" vertical="bottom" wrapText="1"/>
    </xf>
    <xf borderId="21" fillId="3" fontId="3" numFmtId="0" xfId="0" applyAlignment="1" applyBorder="1" applyFont="1">
      <alignment horizontal="left" readingOrder="0" shrinkToFit="0" vertical="bottom" wrapText="1"/>
    </xf>
    <xf borderId="5" fillId="3" fontId="3" numFmtId="0" xfId="0" applyAlignment="1" applyBorder="1" applyFont="1">
      <alignment horizontal="center" shrinkToFit="0" vertical="center" wrapText="1"/>
    </xf>
    <xf borderId="99" fillId="3" fontId="16" numFmtId="0" xfId="0" applyAlignment="1" applyBorder="1" applyFont="1">
      <alignment horizontal="center" shrinkToFit="0" vertical="center" wrapText="0"/>
    </xf>
    <xf borderId="92" fillId="3" fontId="41" numFmtId="0" xfId="0" applyAlignment="1" applyBorder="1" applyFont="1">
      <alignment horizontal="left" readingOrder="0" shrinkToFit="0" vertical="top" wrapText="0"/>
    </xf>
    <xf borderId="100" fillId="6" fontId="40" numFmtId="0" xfId="0" applyAlignment="1" applyBorder="1" applyFont="1">
      <alignment horizontal="right" shrinkToFit="0" vertical="bottom" wrapText="0"/>
    </xf>
    <xf borderId="94" fillId="3" fontId="40" numFmtId="0" xfId="0" applyAlignment="1" applyBorder="1" applyFont="1">
      <alignment horizontal="right" readingOrder="0" shrinkToFit="0" vertical="top" wrapText="0"/>
    </xf>
    <xf borderId="17" fillId="3" fontId="41" numFmtId="0" xfId="0" applyAlignment="1" applyBorder="1" applyFont="1">
      <alignment shrinkToFit="0" vertical="bottom" wrapText="0"/>
    </xf>
    <xf borderId="16" fillId="3" fontId="48" numFmtId="0" xfId="0" applyAlignment="1" applyBorder="1" applyFont="1">
      <alignment shrinkToFit="0" vertical="bottom" wrapText="0"/>
    </xf>
    <xf borderId="18" fillId="3" fontId="40" numFmtId="0" xfId="0" applyAlignment="1" applyBorder="1" applyFont="1">
      <alignment horizontal="right" shrinkToFit="0" vertical="bottom" wrapText="0"/>
    </xf>
    <xf borderId="21" fillId="6" fontId="40" numFmtId="0" xfId="0" applyAlignment="1" applyBorder="1" applyFont="1">
      <alignment shrinkToFit="0" vertical="bottom" wrapText="0"/>
    </xf>
    <xf borderId="80" fillId="0" fontId="49" numFmtId="0" xfId="0" applyAlignment="1" applyBorder="1" applyFont="1">
      <alignment horizontal="center" readingOrder="0" shrinkToFit="0" vertical="bottom" wrapText="0"/>
    </xf>
    <xf borderId="19" fillId="3" fontId="46" numFmtId="0" xfId="0" applyAlignment="1" applyBorder="1" applyFont="1">
      <alignment horizontal="center" vertical="center"/>
    </xf>
    <xf borderId="37" fillId="3" fontId="3" numFmtId="0" xfId="0" applyAlignment="1" applyBorder="1" applyFont="1">
      <alignment horizontal="left" readingOrder="0" shrinkToFit="0" vertical="bottom" wrapText="1"/>
    </xf>
    <xf borderId="50" fillId="3" fontId="16" numFmtId="0" xfId="0" applyAlignment="1" applyBorder="1" applyFont="1">
      <alignment horizontal="center" readingOrder="0" shrinkToFit="0" vertical="center" wrapText="0"/>
    </xf>
    <xf borderId="54" fillId="3" fontId="16" numFmtId="0" xfId="0" applyAlignment="1" applyBorder="1" applyFont="1">
      <alignment horizontal="center" readingOrder="0" shrinkToFit="0" vertical="center" wrapText="0"/>
    </xf>
    <xf borderId="101" fillId="4" fontId="43" numFmtId="0" xfId="0" applyAlignment="1" applyBorder="1" applyFont="1">
      <alignment shrinkToFit="0" vertical="top" wrapText="0"/>
    </xf>
    <xf borderId="98" fillId="0" fontId="12" numFmtId="0" xfId="0" applyAlignment="1" applyBorder="1" applyFont="1">
      <alignment vertical="center"/>
    </xf>
    <xf borderId="85" fillId="0" fontId="12" numFmtId="0" xfId="0" applyAlignment="1" applyBorder="1" applyFont="1">
      <alignment vertical="center"/>
    </xf>
    <xf borderId="67" fillId="3" fontId="40" numFmtId="0" xfId="0" applyAlignment="1" applyBorder="1" applyFont="1">
      <alignment horizontal="right" readingOrder="0" shrinkToFit="0" vertical="top" wrapText="0"/>
    </xf>
    <xf borderId="0" fillId="0" fontId="52" numFmtId="0" xfId="0" applyAlignment="1" applyFont="1">
      <alignment horizontal="center" shrinkToFit="0" vertical="bottom" wrapText="0"/>
    </xf>
    <xf borderId="85" fillId="4" fontId="43" numFmtId="0" xfId="0" applyAlignment="1" applyBorder="1" applyFont="1">
      <alignment shrinkToFit="0" vertical="center" wrapText="0"/>
    </xf>
    <xf borderId="89" fillId="3" fontId="41" numFmtId="0" xfId="0" applyAlignment="1" applyBorder="1" applyFont="1">
      <alignment horizontal="left" shrinkToFit="0" vertical="top" wrapText="0"/>
    </xf>
    <xf borderId="90" fillId="3" fontId="40" numFmtId="0" xfId="0" applyAlignment="1" applyBorder="1" applyFont="1">
      <alignment horizontal="center" shrinkToFit="0" vertical="top" wrapText="0"/>
    </xf>
    <xf borderId="91" fillId="3" fontId="40" numFmtId="0" xfId="0" applyAlignment="1" applyBorder="1" applyFont="1">
      <alignment horizontal="right" shrinkToFit="0" vertical="top" wrapText="0"/>
    </xf>
    <xf borderId="22" fillId="6" fontId="40" numFmtId="0" xfId="0" applyAlignment="1" applyBorder="1" applyFont="1">
      <alignment horizontal="right" shrinkToFit="0" vertical="bottom" wrapText="0"/>
    </xf>
    <xf borderId="0" fillId="0" fontId="45" numFmtId="0" xfId="0" applyAlignment="1" applyFont="1">
      <alignment horizontal="center" shrinkToFit="0" vertical="bottom" wrapText="0"/>
    </xf>
    <xf borderId="96" fillId="3" fontId="46" numFmtId="0" xfId="0" applyAlignment="1" applyBorder="1" applyFont="1">
      <alignment horizontal="center" vertical="center"/>
    </xf>
    <xf borderId="2" fillId="3" fontId="3" numFmtId="0" xfId="0" applyAlignment="1" applyBorder="1" applyFont="1">
      <alignment horizontal="left" readingOrder="0" shrinkToFit="0" vertical="bottom" wrapText="1"/>
    </xf>
    <xf borderId="17" fillId="3" fontId="3" numFmtId="0" xfId="0" applyAlignment="1" applyBorder="1" applyFont="1">
      <alignment horizontal="left" readingOrder="0" shrinkToFit="0" vertical="bottom" wrapText="1"/>
    </xf>
    <xf borderId="0" fillId="6" fontId="44" numFmtId="0" xfId="0" applyAlignment="1" applyFont="1">
      <alignment horizontal="right" shrinkToFit="0" vertical="bottom" wrapText="0"/>
    </xf>
    <xf borderId="0" fillId="6" fontId="40" numFmtId="0" xfId="0" applyAlignment="1" applyFont="1">
      <alignment horizontal="right" shrinkToFit="0" vertical="bottom" wrapText="0"/>
    </xf>
    <xf borderId="4" fillId="3" fontId="51" numFmtId="0" xfId="0" applyAlignment="1" applyBorder="1" applyFont="1">
      <alignment horizontal="center" vertical="center"/>
    </xf>
    <xf borderId="21" fillId="0" fontId="48" numFmtId="0" xfId="0" applyAlignment="1" applyBorder="1" applyFont="1">
      <alignment vertical="bottom"/>
    </xf>
    <xf borderId="21" fillId="3" fontId="51" numFmtId="0" xfId="0" applyAlignment="1" applyBorder="1" applyFont="1">
      <alignment horizontal="center" vertical="center"/>
    </xf>
    <xf borderId="18" fillId="3" fontId="40" numFmtId="0" xfId="0" applyAlignment="1" applyBorder="1" applyFont="1">
      <alignment horizontal="right" readingOrder="0" shrinkToFit="0" vertical="bottom" wrapText="0"/>
    </xf>
    <xf borderId="2" fillId="3" fontId="41" numFmtId="0" xfId="0" applyAlignment="1" applyBorder="1" applyFont="1">
      <alignment vertical="top"/>
    </xf>
    <xf borderId="17" fillId="3" fontId="41" numFmtId="0" xfId="0" applyAlignment="1" applyBorder="1" applyFont="1">
      <alignment readingOrder="0" vertical="top"/>
    </xf>
    <xf borderId="18" fillId="3" fontId="48" numFmtId="0" xfId="0" applyAlignment="1" applyBorder="1" applyFont="1">
      <alignment vertical="top"/>
    </xf>
    <xf borderId="17" fillId="3" fontId="48" numFmtId="0" xfId="0" applyAlignment="1" applyBorder="1" applyFont="1">
      <alignment vertical="top"/>
    </xf>
    <xf borderId="18" fillId="3" fontId="40" numFmtId="0" xfId="0" applyAlignment="1" applyBorder="1" applyFont="1">
      <alignment horizontal="right" readingOrder="0" vertical="top"/>
    </xf>
    <xf borderId="18" fillId="3" fontId="40" numFmtId="167" xfId="0" applyAlignment="1" applyBorder="1" applyFont="1" applyNumberFormat="1">
      <alignment horizontal="right" readingOrder="0" vertical="top"/>
    </xf>
    <xf borderId="17" fillId="3" fontId="41" numFmtId="0" xfId="0" applyAlignment="1" applyBorder="1" applyFont="1">
      <alignment vertical="top"/>
    </xf>
    <xf borderId="28" fillId="6" fontId="40" numFmtId="0" xfId="0" applyAlignment="1" applyBorder="1" applyFont="1">
      <alignment horizontal="right" shrinkToFit="0" vertical="bottom" wrapText="0"/>
    </xf>
    <xf borderId="102" fillId="3" fontId="3" numFmtId="0" xfId="0" applyAlignment="1" applyBorder="1" applyFont="1">
      <alignment horizontal="left" shrinkToFit="0" vertical="bottom" wrapText="1"/>
    </xf>
    <xf borderId="90" fillId="3" fontId="40" numFmtId="0" xfId="0" applyAlignment="1" applyBorder="1" applyFont="1">
      <alignment shrinkToFit="0" vertical="bottom" wrapText="0"/>
    </xf>
    <xf borderId="91" fillId="3" fontId="40" numFmtId="0" xfId="0" applyAlignment="1" applyBorder="1" applyFont="1">
      <alignment horizontal="right" readingOrder="0" shrinkToFit="0" vertical="bottom" wrapText="0"/>
    </xf>
    <xf borderId="62" fillId="3" fontId="40" numFmtId="167" xfId="0" applyAlignment="1" applyBorder="1" applyFont="1" applyNumberFormat="1">
      <alignment horizontal="right" readingOrder="0" shrinkToFit="0" vertical="top" wrapText="0"/>
    </xf>
    <xf borderId="103" fillId="6" fontId="40" numFmtId="0" xfId="0" applyAlignment="1" applyBorder="1" applyFont="1">
      <alignment horizontal="right" shrinkToFit="0" vertical="bottom" wrapText="0"/>
    </xf>
    <xf borderId="104" fillId="6" fontId="40" numFmtId="0" xfId="0" applyAlignment="1" applyBorder="1" applyFont="1">
      <alignment horizontal="right" shrinkToFit="0" vertical="bottom" wrapText="0"/>
    </xf>
    <xf borderId="0" fillId="3" fontId="53" numFmtId="0" xfId="0" applyAlignment="1" applyFont="1">
      <alignment horizontal="right" readingOrder="0" vertical="center"/>
    </xf>
    <xf borderId="105" fillId="3" fontId="15" numFmtId="0" xfId="0" applyAlignment="1" applyBorder="1" applyFont="1">
      <alignment horizontal="left" readingOrder="0" shrinkToFit="0" vertical="bottom" wrapText="1"/>
    </xf>
    <xf borderId="52" fillId="3" fontId="16" numFmtId="0" xfId="0" applyAlignment="1" applyBorder="1" applyFont="1">
      <alignment horizontal="center" readingOrder="0" shrinkToFit="0" vertical="center" wrapText="0"/>
    </xf>
    <xf borderId="94" fillId="3" fontId="40" numFmtId="0" xfId="0" applyAlignment="1" applyBorder="1" applyFont="1">
      <alignment horizontal="right" shrinkToFit="0" vertical="bottom" wrapText="0"/>
    </xf>
    <xf borderId="105" fillId="3" fontId="15" numFmtId="0" xfId="0" applyAlignment="1" applyBorder="1" applyFont="1">
      <alignment horizontal="left" shrinkToFit="0" vertical="bottom" wrapText="1"/>
    </xf>
    <xf borderId="5" fillId="0" fontId="40" numFmtId="166" xfId="0" applyAlignment="1" applyBorder="1" applyFont="1" applyNumberFormat="1">
      <alignment shrinkToFit="0" textRotation="255" vertical="top" wrapText="0"/>
    </xf>
    <xf borderId="20" fillId="0" fontId="45" numFmtId="0" xfId="0" applyAlignment="1" applyBorder="1" applyFont="1">
      <alignment horizontal="center" shrinkToFit="0" vertical="bottom" wrapText="0"/>
    </xf>
    <xf borderId="38" fillId="3" fontId="15" numFmtId="49" xfId="0" applyAlignment="1" applyBorder="1" applyFont="1" applyNumberFormat="1">
      <alignment horizontal="left" readingOrder="0" shrinkToFit="0" vertical="bottom" wrapText="1"/>
    </xf>
    <xf borderId="5" fillId="3" fontId="3" numFmtId="0" xfId="0" applyAlignment="1" applyBorder="1" applyFont="1">
      <alignment horizontal="left" shrinkToFit="0" vertical="bottom" wrapText="1"/>
    </xf>
    <xf borderId="21" fillId="3" fontId="3" numFmtId="0" xfId="0" applyAlignment="1" applyBorder="1" applyFont="1">
      <alignment horizontal="left" shrinkToFit="0" vertical="bottom" wrapText="1"/>
    </xf>
    <xf borderId="4" fillId="3" fontId="51" numFmtId="0" xfId="0" applyAlignment="1" applyBorder="1" applyFont="1">
      <alignment horizontal="center" vertical="center"/>
    </xf>
    <xf borderId="5" fillId="3" fontId="51" numFmtId="0" xfId="0" applyAlignment="1" applyBorder="1" applyFont="1">
      <alignment horizontal="center" vertical="center"/>
    </xf>
    <xf borderId="62" fillId="3" fontId="40" numFmtId="168" xfId="0" applyAlignment="1" applyBorder="1" applyFont="1" applyNumberFormat="1">
      <alignment horizontal="right" readingOrder="0" shrinkToFit="0" vertical="top" wrapText="0"/>
    </xf>
    <xf borderId="39" fillId="3" fontId="15" numFmtId="49" xfId="0" applyAlignment="1" applyBorder="1" applyFont="1" applyNumberFormat="1">
      <alignment horizontal="left" shrinkToFit="0" vertical="bottom" wrapText="1"/>
    </xf>
    <xf borderId="5" fillId="3" fontId="46" numFmtId="0" xfId="0" applyAlignment="1" applyBorder="1" applyFont="1">
      <alignment horizontal="center" readingOrder="0" vertical="center"/>
    </xf>
    <xf borderId="0" fillId="3" fontId="41" numFmtId="0" xfId="0" applyAlignment="1" applyFont="1">
      <alignment horizontal="left" shrinkToFit="0" vertical="top" wrapText="0"/>
    </xf>
    <xf borderId="0" fillId="3" fontId="41" numFmtId="0" xfId="0" applyAlignment="1" applyFont="1">
      <alignment horizontal="left" readingOrder="0" shrinkToFit="0" vertical="top" wrapText="0"/>
    </xf>
    <xf borderId="18" fillId="0" fontId="45" numFmtId="0" xfId="0" applyAlignment="1" applyBorder="1" applyFont="1">
      <alignment horizontal="center" shrinkToFit="0" vertical="bottom" wrapText="0"/>
    </xf>
    <xf borderId="87" fillId="0" fontId="45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  <a:r>
              <a:rPr b="1" i="0" sz="90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Statistics!$F$11:$H$11</c:f>
            </c:strRef>
          </c:cat>
          <c:val>
            <c:numRef>
              <c:f>Statistics!$F$79:$H$79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+mn-lt"/>
              </a:defRPr>
            </a:pPr>
            <a:r>
              <a:rPr b="1" i="0" sz="110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Statistics!$C$11:$E$11</c:f>
            </c:strRef>
          </c:cat>
          <c:val>
            <c:numRef>
              <c:f>Statistics!$C$79:$E$79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  <a:r>
              <a:rPr b="1" i="0" sz="90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Function1!$F$11:$H$11</c:f>
            </c:strRef>
          </c:cat>
          <c:val>
            <c:numRef>
              <c:f>Function1!$F$120:$H$120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+mn-lt"/>
              </a:defRPr>
            </a:pPr>
            <a:r>
              <a:rPr b="1" i="0" sz="110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Function1!$C$11:$E$11</c:f>
            </c:strRef>
          </c:cat>
          <c:val>
            <c:numRef>
              <c:f>Function1!$C$120:$E$120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43125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86</xdr:row>
      <xdr:rowOff>0</xdr:rowOff>
    </xdr:from>
    <xdr:ext cx="3714750" cy="2438400"/>
    <xdr:graphicFrame>
      <xdr:nvGraphicFramePr>
        <xdr:cNvPr descr="Chart 0" id="1" name="Chart 1" title="Biểu đồ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114300</xdr:colOff>
      <xdr:row>86</xdr:row>
      <xdr:rowOff>19050</xdr:rowOff>
    </xdr:from>
    <xdr:ext cx="4238625" cy="2409825"/>
    <xdr:graphicFrame>
      <xdr:nvGraphicFramePr>
        <xdr:cNvPr descr="Chart 1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127</xdr:row>
      <xdr:rowOff>0</xdr:rowOff>
    </xdr:from>
    <xdr:ext cx="3714750" cy="2438400"/>
    <xdr:graphicFrame>
      <xdr:nvGraphicFramePr>
        <xdr:cNvPr descr="Chart 0" id="3" name="Chart 3" title="Biểu đồ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114300</xdr:colOff>
      <xdr:row>127</xdr:row>
      <xdr:rowOff>19050</xdr:rowOff>
    </xdr:from>
    <xdr:ext cx="4238625" cy="2409825"/>
    <xdr:graphicFrame>
      <xdr:nvGraphicFramePr>
        <xdr:cNvPr descr="Chart 1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9.38"/>
    <col customWidth="1" min="2" max="6" width="9.0"/>
    <col customWidth="1" min="7" max="24" width="8.0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2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0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5.0" customHeight="1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38.25" customHeight="1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9.25" customHeight="1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30.0" customHeight="1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6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8.0" customHeight="1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0" customHeight="1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5.5" customHeight="1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0" customHeight="1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4.25" customHeight="1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5.5" customHeight="1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30.0" customHeight="1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38.25" customHeight="1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0" customHeight="1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4.25" customHeight="1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13"/>
    <col customWidth="1" min="2" max="2" width="10.0"/>
    <col customWidth="1" min="3" max="3" width="14.38"/>
    <col customWidth="1" min="4" max="4" width="8.0"/>
    <col customWidth="1" min="5" max="5" width="38.0"/>
    <col customWidth="1" min="6" max="6" width="48.13"/>
    <col customWidth="1" min="7" max="26" width="8.0"/>
  </cols>
  <sheetData>
    <row r="1" ht="12.75" customHeight="1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75.75" customHeight="1">
      <c r="A2" s="14"/>
      <c r="B2" s="15" t="s">
        <v>44</v>
      </c>
      <c r="C2" s="16"/>
      <c r="D2" s="16"/>
      <c r="E2" s="16"/>
      <c r="F2" s="17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9"/>
      <c r="B3" s="20"/>
      <c r="C3" s="13"/>
      <c r="D3" s="13"/>
      <c r="E3" s="21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23.25" customHeight="1">
      <c r="A4" s="22" t="s">
        <v>45</v>
      </c>
      <c r="B4" s="23" t="s">
        <v>46</v>
      </c>
      <c r="C4" s="16"/>
      <c r="D4" s="17"/>
      <c r="E4" s="22" t="s">
        <v>47</v>
      </c>
      <c r="F4" s="24" t="s">
        <v>48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24.0" customHeight="1">
      <c r="A5" s="22" t="s">
        <v>49</v>
      </c>
      <c r="B5" s="23" t="s">
        <v>50</v>
      </c>
      <c r="C5" s="16"/>
      <c r="D5" s="17"/>
      <c r="E5" s="22" t="s">
        <v>51</v>
      </c>
      <c r="F5" s="25">
        <v>45306.0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24.75" customHeight="1">
      <c r="A6" s="26" t="s">
        <v>52</v>
      </c>
      <c r="B6" s="27" t="s">
        <v>53</v>
      </c>
      <c r="C6" s="16"/>
      <c r="D6" s="17"/>
      <c r="E6" s="22" t="s">
        <v>54</v>
      </c>
      <c r="F6" s="28" t="s">
        <v>55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2.75" customHeight="1">
      <c r="A7" s="29"/>
      <c r="B7" s="20"/>
      <c r="C7" s="13"/>
      <c r="D7" s="13"/>
      <c r="E7" s="30"/>
      <c r="F7" s="20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2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2.75" customHeight="1">
      <c r="A9" s="31" t="s">
        <v>56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32" t="s">
        <v>57</v>
      </c>
      <c r="B10" s="33" t="s">
        <v>54</v>
      </c>
      <c r="C10" s="33" t="s">
        <v>58</v>
      </c>
      <c r="D10" s="33" t="s">
        <v>59</v>
      </c>
      <c r="E10" s="33" t="s">
        <v>60</v>
      </c>
      <c r="F10" s="34" t="s">
        <v>61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26.25" customHeight="1">
      <c r="A11" s="36">
        <v>45306.0</v>
      </c>
      <c r="B11" s="37" t="s">
        <v>55</v>
      </c>
      <c r="C11" s="38"/>
      <c r="D11" s="39" t="s">
        <v>62</v>
      </c>
      <c r="E11" s="40" t="s">
        <v>63</v>
      </c>
      <c r="F11" s="41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21.75" customHeight="1">
      <c r="A12" s="43"/>
      <c r="B12" s="44"/>
      <c r="C12" s="38"/>
      <c r="D12" s="38"/>
      <c r="E12" s="38"/>
      <c r="F12" s="45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9.5" customHeight="1">
      <c r="A13" s="46"/>
      <c r="B13" s="44"/>
      <c r="C13" s="38"/>
      <c r="D13" s="38"/>
      <c r="E13" s="38"/>
      <c r="F13" s="45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21.75" customHeight="1">
      <c r="A14" s="46"/>
      <c r="B14" s="44"/>
      <c r="C14" s="38"/>
      <c r="D14" s="38"/>
      <c r="E14" s="38"/>
      <c r="F14" s="45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9.5" customHeight="1">
      <c r="A15" s="46"/>
      <c r="B15" s="44"/>
      <c r="C15" s="38"/>
      <c r="D15" s="38"/>
      <c r="E15" s="38"/>
      <c r="F15" s="45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21.75" customHeight="1">
      <c r="A16" s="46"/>
      <c r="B16" s="44"/>
      <c r="C16" s="38"/>
      <c r="D16" s="38"/>
      <c r="E16" s="38"/>
      <c r="F16" s="45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9.5" customHeight="1">
      <c r="A17" s="47"/>
      <c r="B17" s="48"/>
      <c r="C17" s="49"/>
      <c r="D17" s="49"/>
      <c r="E17" s="49"/>
      <c r="F17" s="50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2.75" customHeight="1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2.75" customHeight="1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2.75" customHeight="1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2.75" customHeight="1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2.7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2.75" customHeight="1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2.75" customHeight="1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2.75" customHeight="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2.75" customHeight="1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2.75" customHeigh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2.75" customHeight="1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2.75" customHeight="1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2.75" customHeight="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2.75" customHeight="1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2.75" customHeight="1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2.75" customHeight="1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2.7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2.75" customHeight="1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2.75" customHeight="1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2.75" customHeight="1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2.75" customHeight="1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2.75" customHeight="1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2.75" customHeight="1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2.75" customHeight="1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2.75" customHeight="1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2.75" customHeight="1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2.75" customHeight="1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2.75" customHeight="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2.75" customHeight="1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2.75" customHeight="1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2.7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2.75" customHeight="1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2.75" customHeight="1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2.75" customHeight="1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2.75" customHeight="1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2.75" customHeight="1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2.75" customHeight="1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2.75" customHeight="1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2.75" customHeight="1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2.75" customHeight="1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2.75" customHeight="1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2.75" customHeight="1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2.75" customHeight="1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2.75" customHeight="1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2.75" customHeight="1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2.75" customHeight="1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2.75" customHeight="1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2.75" customHeight="1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2.75" customHeight="1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2.75" customHeight="1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2.75" customHeight="1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2.75" customHeight="1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2.75" customHeight="1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2.75" customHeight="1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2.75" customHeight="1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2.75" customHeight="1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2.75" customHeight="1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2.75" customHeight="1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2.75" customHeight="1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2.75" customHeight="1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2.75" customHeight="1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2.75" customHeight="1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2.75" customHeight="1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2.75" customHeight="1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2.75" customHeight="1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2.75" customHeight="1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2.75" customHeight="1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2.75" customHeight="1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2.75" customHeight="1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2.75" customHeight="1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2.75" customHeight="1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2.75" customHeight="1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2.75" customHeight="1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2.75" customHeight="1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2.75" customHeight="1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2.75" customHeight="1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2.75" customHeight="1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2.75" customHeight="1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2.75" customHeight="1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2.75" customHeight="1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2.75" customHeight="1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2.75" customHeight="1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2.75" customHeight="1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2.75" customHeight="1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2.75" customHeight="1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2.75" customHeight="1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2.75" customHeight="1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2.75" customHeight="1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2.75" customHeight="1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2.75" customHeight="1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2.75" customHeight="1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2.75" customHeight="1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2.75" customHeight="1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2.75" customHeight="1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2.75" customHeight="1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2.75" customHeight="1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2.75" customHeight="1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2.75" customHeight="1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2.75" customHeight="1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2.75" customHeight="1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2.75" customHeight="1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2.75" customHeight="1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2.75" customHeight="1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2.75" customHeight="1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2.75" customHeight="1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2.75" customHeight="1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2.75" customHeight="1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2.75" customHeight="1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2.75" customHeight="1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2.75" customHeight="1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2.75" customHeight="1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2.75" customHeight="1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2.75" customHeight="1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2.75" customHeight="1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2.75" customHeight="1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2.75" customHeight="1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2.75" customHeight="1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2.75" customHeight="1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2.75" customHeight="1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2.75" customHeight="1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2.75" customHeight="1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2.75" customHeight="1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2.75" customHeight="1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2.75" customHeight="1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2.75" customHeight="1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2.75" customHeight="1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2.75" customHeight="1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2.75" customHeight="1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2.75" customHeight="1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2.75" customHeight="1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2.75" customHeight="1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2.75" customHeight="1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2.75" customHeight="1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2.75" customHeight="1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2.75" customHeight="1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2.75" customHeight="1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2.75" customHeight="1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2.75" customHeight="1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2.75" customHeight="1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2.75" customHeight="1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2.75" customHeight="1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2.75" customHeight="1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2.75" customHeight="1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2.75" customHeight="1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2.75" customHeight="1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2.75" customHeight="1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2.75" customHeight="1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2.75" customHeight="1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2.75" customHeight="1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2.75" customHeight="1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2.75" customHeight="1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2.75" customHeight="1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2.75" customHeight="1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2.75" customHeight="1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2.75" customHeight="1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2.75" customHeight="1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2.75" customHeight="1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2.75" customHeight="1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2.75" customHeight="1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2.75" customHeight="1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2.75" customHeight="1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2.75" customHeight="1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2.75" customHeight="1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2.75" customHeight="1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2.75" customHeight="1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2.75" customHeight="1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2.75" customHeight="1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2.75" customHeight="1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2:F2"/>
    <mergeCell ref="B4:D4"/>
    <mergeCell ref="B5:D5"/>
    <mergeCell ref="B6:D6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13"/>
    <col customWidth="1" min="2" max="2" width="25.38"/>
    <col customWidth="1" min="3" max="3" width="47.5"/>
    <col customWidth="1" min="4" max="4" width="19.0"/>
    <col customWidth="1" min="5" max="5" width="11.5"/>
    <col customWidth="1" min="6" max="6" width="111.38"/>
    <col customWidth="1" min="7" max="24" width="8.0"/>
  </cols>
  <sheetData>
    <row r="1" ht="12.75" customHeight="1">
      <c r="A1" s="51"/>
      <c r="B1" s="51"/>
      <c r="C1" s="52"/>
      <c r="D1" s="53"/>
      <c r="E1" s="53"/>
      <c r="F1" s="53"/>
      <c r="G1" s="54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</row>
    <row r="2" ht="25.5" customHeight="1">
      <c r="A2" s="51"/>
      <c r="B2" s="51"/>
      <c r="C2" s="52"/>
      <c r="D2" s="55" t="s">
        <v>64</v>
      </c>
      <c r="E2" s="53"/>
      <c r="F2" s="53"/>
      <c r="G2" s="5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ht="13.5" customHeight="1">
      <c r="A3" s="56"/>
      <c r="B3" s="56"/>
      <c r="C3" s="57"/>
      <c r="D3" s="58"/>
      <c r="E3" s="58"/>
      <c r="F3" s="58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</row>
    <row r="4" ht="14.25" customHeight="1">
      <c r="A4" s="59" t="s">
        <v>45</v>
      </c>
      <c r="B4" s="60"/>
      <c r="C4" s="61"/>
      <c r="D4" s="62" t="s">
        <v>46</v>
      </c>
      <c r="E4" s="63"/>
      <c r="F4" s="61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</row>
    <row r="5" ht="14.25" customHeight="1">
      <c r="A5" s="59" t="s">
        <v>49</v>
      </c>
      <c r="B5" s="60"/>
      <c r="C5" s="61"/>
      <c r="D5" s="62" t="s">
        <v>50</v>
      </c>
      <c r="E5" s="63"/>
      <c r="F5" s="61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</row>
    <row r="6" ht="14.25" customHeight="1">
      <c r="A6" s="65" t="s">
        <v>47</v>
      </c>
      <c r="B6" s="63"/>
      <c r="C6" s="61"/>
      <c r="D6" s="62" t="s">
        <v>65</v>
      </c>
      <c r="E6" s="66"/>
      <c r="F6" s="67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ht="14.25" customHeight="1">
      <c r="A7" s="59" t="s">
        <v>66</v>
      </c>
      <c r="B7" s="63"/>
      <c r="C7" s="61"/>
      <c r="D7" s="68"/>
      <c r="E7" s="66"/>
      <c r="F7" s="67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</row>
    <row r="8" ht="18.0" customHeight="1">
      <c r="A8" s="69" t="s">
        <v>67</v>
      </c>
      <c r="B8" s="63"/>
      <c r="C8" s="61"/>
      <c r="D8" s="70" t="s">
        <v>68</v>
      </c>
      <c r="E8" s="63"/>
      <c r="F8" s="6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</row>
    <row r="9" ht="12.75" customHeight="1">
      <c r="A9" s="51"/>
      <c r="B9" s="51"/>
      <c r="C9" s="52"/>
      <c r="D9" s="53"/>
      <c r="E9" s="53"/>
      <c r="F9" s="53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</row>
    <row r="10" ht="12.75" customHeight="1">
      <c r="A10" s="72"/>
      <c r="B10" s="72"/>
      <c r="C10" s="57"/>
      <c r="D10" s="73"/>
      <c r="E10" s="73"/>
      <c r="F10" s="73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</row>
    <row r="11" ht="39.0" customHeight="1">
      <c r="A11" s="75" t="s">
        <v>69</v>
      </c>
      <c r="B11" s="75" t="s">
        <v>70</v>
      </c>
      <c r="C11" s="76" t="s">
        <v>71</v>
      </c>
      <c r="D11" s="76" t="s">
        <v>72</v>
      </c>
      <c r="E11" s="77" t="s">
        <v>73</v>
      </c>
      <c r="F11" s="77" t="s">
        <v>74</v>
      </c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</row>
    <row r="12" ht="12.75" customHeight="1">
      <c r="A12" s="80">
        <v>1.0</v>
      </c>
      <c r="B12" s="81" t="s">
        <v>75</v>
      </c>
      <c r="C12" s="82" t="s">
        <v>76</v>
      </c>
      <c r="D12" s="83" t="s">
        <v>77</v>
      </c>
      <c r="E12" s="84"/>
      <c r="F12" s="84"/>
      <c r="G12" s="54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</row>
    <row r="13" ht="12.75" customHeight="1">
      <c r="A13" s="80">
        <v>2.0</v>
      </c>
      <c r="B13" s="85"/>
      <c r="C13" s="86" t="s">
        <v>78</v>
      </c>
      <c r="D13" s="87" t="s">
        <v>79</v>
      </c>
      <c r="E13" s="84"/>
      <c r="F13" s="84"/>
      <c r="G13" s="54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</row>
    <row r="14" ht="12.75" customHeight="1">
      <c r="A14" s="80">
        <v>3.0</v>
      </c>
      <c r="B14" s="85"/>
      <c r="C14" s="86" t="s">
        <v>80</v>
      </c>
      <c r="D14" s="87" t="s">
        <v>81</v>
      </c>
      <c r="E14" s="84"/>
      <c r="F14" s="84"/>
      <c r="G14" s="54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</row>
    <row r="15" ht="12.75" customHeight="1">
      <c r="A15" s="80">
        <v>4.0</v>
      </c>
      <c r="B15" s="85"/>
      <c r="C15" s="86" t="s">
        <v>82</v>
      </c>
      <c r="D15" s="83" t="s">
        <v>83</v>
      </c>
      <c r="E15" s="84"/>
      <c r="F15" s="84"/>
      <c r="G15" s="54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</row>
    <row r="16" ht="12.75" customHeight="1">
      <c r="A16" s="80">
        <v>5.0</v>
      </c>
      <c r="B16" s="85"/>
      <c r="C16" s="88" t="s">
        <v>84</v>
      </c>
      <c r="D16" s="83" t="s">
        <v>85</v>
      </c>
      <c r="E16" s="84"/>
      <c r="F16" s="84"/>
      <c r="G16" s="54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</row>
    <row r="17" ht="12.75" customHeight="1">
      <c r="A17" s="80">
        <v>6.0</v>
      </c>
      <c r="B17" s="85"/>
      <c r="C17" s="88" t="s">
        <v>86</v>
      </c>
      <c r="D17" s="87" t="s">
        <v>87</v>
      </c>
      <c r="E17" s="84"/>
      <c r="F17" s="84"/>
      <c r="G17" s="54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</row>
    <row r="18" ht="12.75" customHeight="1">
      <c r="A18" s="80">
        <v>7.0</v>
      </c>
      <c r="B18" s="85"/>
      <c r="C18" s="89" t="s">
        <v>88</v>
      </c>
      <c r="D18" s="87" t="s">
        <v>89</v>
      </c>
      <c r="E18" s="84"/>
      <c r="F18" s="84"/>
      <c r="G18" s="54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</row>
    <row r="19" ht="12.75" customHeight="1">
      <c r="A19" s="80">
        <v>8.0</v>
      </c>
      <c r="B19" s="85"/>
      <c r="C19" s="89" t="s">
        <v>90</v>
      </c>
      <c r="D19" s="83" t="s">
        <v>91</v>
      </c>
      <c r="E19" s="84"/>
      <c r="F19" s="84"/>
      <c r="G19" s="54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</row>
    <row r="20" ht="12.75" customHeight="1">
      <c r="A20" s="80">
        <v>9.0</v>
      </c>
      <c r="B20" s="85"/>
      <c r="C20" s="89" t="s">
        <v>92</v>
      </c>
      <c r="D20" s="83" t="s">
        <v>93</v>
      </c>
      <c r="E20" s="84"/>
      <c r="F20" s="84"/>
      <c r="G20" s="54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</row>
    <row r="21" ht="12.75" customHeight="1">
      <c r="A21" s="80">
        <v>10.0</v>
      </c>
      <c r="B21" s="85"/>
      <c r="C21" s="89" t="s">
        <v>94</v>
      </c>
      <c r="D21" s="87" t="s">
        <v>95</v>
      </c>
      <c r="E21" s="84"/>
      <c r="F21" s="84"/>
      <c r="G21" s="54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</row>
    <row r="22" ht="12.75" customHeight="1">
      <c r="A22" s="80">
        <v>11.0</v>
      </c>
      <c r="B22" s="90"/>
      <c r="C22" s="89" t="s">
        <v>96</v>
      </c>
      <c r="D22" s="87" t="s">
        <v>97</v>
      </c>
      <c r="E22" s="84"/>
      <c r="F22" s="84"/>
      <c r="G22" s="54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</row>
    <row r="23" ht="15.75" customHeight="1">
      <c r="A23" s="80">
        <v>12.0</v>
      </c>
      <c r="B23" s="81" t="s">
        <v>98</v>
      </c>
      <c r="C23" s="91" t="s">
        <v>99</v>
      </c>
      <c r="D23" s="83" t="s">
        <v>100</v>
      </c>
      <c r="E23" s="84"/>
      <c r="F23" s="84"/>
      <c r="G23" s="54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</row>
    <row r="24" ht="12.75" customHeight="1">
      <c r="A24" s="80">
        <v>13.0</v>
      </c>
      <c r="B24" s="85"/>
      <c r="C24" s="91" t="s">
        <v>101</v>
      </c>
      <c r="D24" s="83" t="s">
        <v>102</v>
      </c>
      <c r="E24" s="84"/>
      <c r="F24" s="84"/>
      <c r="G24" s="54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</row>
    <row r="25" ht="12.75" customHeight="1">
      <c r="A25" s="80">
        <v>14.0</v>
      </c>
      <c r="B25" s="85"/>
      <c r="C25" s="91" t="s">
        <v>103</v>
      </c>
      <c r="D25" s="87" t="s">
        <v>104</v>
      </c>
      <c r="E25" s="84"/>
      <c r="F25" s="84"/>
      <c r="G25" s="54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</row>
    <row r="26" ht="12.75" customHeight="1">
      <c r="A26" s="80">
        <v>15.0</v>
      </c>
      <c r="B26" s="85"/>
      <c r="C26" s="89" t="s">
        <v>105</v>
      </c>
      <c r="D26" s="87" t="s">
        <v>106</v>
      </c>
      <c r="E26" s="84"/>
      <c r="F26" s="84"/>
      <c r="G26" s="54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</row>
    <row r="27" ht="12.75" customHeight="1">
      <c r="A27" s="80">
        <v>16.0</v>
      </c>
      <c r="B27" s="85"/>
      <c r="C27" s="89" t="s">
        <v>107</v>
      </c>
      <c r="D27" s="83" t="s">
        <v>108</v>
      </c>
      <c r="E27" s="84"/>
      <c r="F27" s="84"/>
      <c r="G27" s="54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</row>
    <row r="28" ht="12.75" customHeight="1">
      <c r="A28" s="80">
        <v>17.0</v>
      </c>
      <c r="B28" s="85"/>
      <c r="C28" s="89" t="s">
        <v>109</v>
      </c>
      <c r="D28" s="83" t="s">
        <v>110</v>
      </c>
      <c r="E28" s="84"/>
      <c r="F28" s="84"/>
      <c r="G28" s="54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</row>
    <row r="29" ht="12.75" customHeight="1">
      <c r="A29" s="80">
        <v>18.0</v>
      </c>
      <c r="B29" s="90"/>
      <c r="C29" s="92" t="s">
        <v>111</v>
      </c>
      <c r="D29" s="87" t="s">
        <v>112</v>
      </c>
      <c r="E29" s="84"/>
      <c r="F29" s="84"/>
      <c r="G29" s="54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</row>
    <row r="30" ht="12.75" customHeight="1">
      <c r="A30" s="80">
        <v>19.0</v>
      </c>
      <c r="B30" s="93" t="s">
        <v>113</v>
      </c>
      <c r="C30" s="94" t="s">
        <v>114</v>
      </c>
      <c r="D30" s="87" t="s">
        <v>115</v>
      </c>
      <c r="E30" s="84"/>
      <c r="F30" s="84"/>
      <c r="G30" s="54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</row>
    <row r="31" ht="12.75" customHeight="1">
      <c r="A31" s="80">
        <v>20.0</v>
      </c>
      <c r="B31" s="81" t="s">
        <v>116</v>
      </c>
      <c r="C31" s="94" t="s">
        <v>117</v>
      </c>
      <c r="D31" s="83" t="s">
        <v>118</v>
      </c>
      <c r="E31" s="84"/>
      <c r="F31" s="84"/>
      <c r="G31" s="54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</row>
    <row r="32" ht="12.75" customHeight="1">
      <c r="A32" s="80">
        <v>21.0</v>
      </c>
      <c r="B32" s="85"/>
      <c r="C32" s="94" t="s">
        <v>119</v>
      </c>
      <c r="D32" s="83" t="s">
        <v>120</v>
      </c>
      <c r="E32" s="84"/>
      <c r="F32" s="84"/>
      <c r="G32" s="54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</row>
    <row r="33" ht="12.75" customHeight="1">
      <c r="A33" s="80">
        <v>22.0</v>
      </c>
      <c r="B33" s="85"/>
      <c r="C33" s="94" t="s">
        <v>121</v>
      </c>
      <c r="D33" s="87" t="s">
        <v>122</v>
      </c>
      <c r="E33" s="84"/>
      <c r="F33" s="84"/>
      <c r="G33" s="54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</row>
    <row r="34" ht="12.75" customHeight="1">
      <c r="A34" s="80">
        <v>23.0</v>
      </c>
      <c r="B34" s="85"/>
      <c r="C34" s="94" t="s">
        <v>123</v>
      </c>
      <c r="D34" s="87" t="s">
        <v>124</v>
      </c>
      <c r="E34" s="84"/>
      <c r="F34" s="84"/>
      <c r="G34" s="54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</row>
    <row r="35" ht="12.75" customHeight="1">
      <c r="A35" s="80">
        <v>24.0</v>
      </c>
      <c r="B35" s="90"/>
      <c r="C35" s="94" t="s">
        <v>125</v>
      </c>
      <c r="D35" s="83" t="s">
        <v>126</v>
      </c>
      <c r="E35" s="84"/>
      <c r="F35" s="84"/>
      <c r="G35" s="54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</row>
    <row r="36" ht="12.75" customHeight="1">
      <c r="A36" s="80">
        <v>25.0</v>
      </c>
      <c r="B36" s="81" t="s">
        <v>127</v>
      </c>
      <c r="C36" s="94" t="s">
        <v>128</v>
      </c>
      <c r="D36" s="83" t="s">
        <v>129</v>
      </c>
      <c r="E36" s="84"/>
      <c r="F36" s="84"/>
      <c r="G36" s="54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</row>
    <row r="37" ht="12.75" customHeight="1">
      <c r="A37" s="80">
        <v>26.0</v>
      </c>
      <c r="B37" s="85"/>
      <c r="C37" s="94" t="s">
        <v>130</v>
      </c>
      <c r="D37" s="87" t="s">
        <v>131</v>
      </c>
      <c r="E37" s="84"/>
      <c r="F37" s="84"/>
      <c r="G37" s="54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</row>
    <row r="38" ht="12.75" customHeight="1">
      <c r="A38" s="80">
        <v>27.0</v>
      </c>
      <c r="B38" s="85"/>
      <c r="C38" s="94" t="s">
        <v>132</v>
      </c>
      <c r="D38" s="87" t="s">
        <v>133</v>
      </c>
      <c r="E38" s="84"/>
      <c r="F38" s="84"/>
      <c r="G38" s="54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</row>
    <row r="39" ht="12.75" customHeight="1">
      <c r="A39" s="80">
        <v>28.0</v>
      </c>
      <c r="B39" s="85"/>
      <c r="C39" s="94" t="s">
        <v>134</v>
      </c>
      <c r="D39" s="83" t="s">
        <v>135</v>
      </c>
      <c r="E39" s="84"/>
      <c r="F39" s="84"/>
      <c r="G39" s="54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</row>
    <row r="40" ht="12.75" customHeight="1">
      <c r="A40" s="80">
        <v>29.0</v>
      </c>
      <c r="B40" s="85"/>
      <c r="C40" s="94" t="s">
        <v>136</v>
      </c>
      <c r="D40" s="83" t="s">
        <v>137</v>
      </c>
      <c r="E40" s="84"/>
      <c r="F40" s="84"/>
      <c r="G40" s="54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</row>
    <row r="41" ht="12.75" customHeight="1">
      <c r="A41" s="80">
        <v>30.0</v>
      </c>
      <c r="B41" s="85"/>
      <c r="C41" s="94" t="s">
        <v>138</v>
      </c>
      <c r="D41" s="87" t="s">
        <v>139</v>
      </c>
      <c r="E41" s="84"/>
      <c r="F41" s="84"/>
      <c r="G41" s="54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</row>
    <row r="42" ht="18.75" customHeight="1">
      <c r="A42" s="80">
        <v>31.0</v>
      </c>
      <c r="B42" s="85"/>
      <c r="C42" s="94" t="s">
        <v>140</v>
      </c>
      <c r="D42" s="87" t="s">
        <v>141</v>
      </c>
      <c r="E42" s="84"/>
      <c r="F42" s="84"/>
      <c r="G42" s="54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</row>
    <row r="43" ht="12.75" customHeight="1">
      <c r="A43" s="80">
        <v>32.0</v>
      </c>
      <c r="B43" s="85"/>
      <c r="C43" s="94" t="s">
        <v>142</v>
      </c>
      <c r="D43" s="83" t="s">
        <v>143</v>
      </c>
      <c r="E43" s="84"/>
      <c r="F43" s="84"/>
      <c r="G43" s="54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</row>
    <row r="44" ht="12.75" customHeight="1">
      <c r="A44" s="80">
        <v>33.0</v>
      </c>
      <c r="B44" s="90"/>
      <c r="C44" s="94" t="s">
        <v>144</v>
      </c>
      <c r="D44" s="83" t="s">
        <v>145</v>
      </c>
      <c r="E44" s="84"/>
      <c r="F44" s="84"/>
      <c r="G44" s="54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</row>
    <row r="45" ht="12.75" customHeight="1">
      <c r="A45" s="80">
        <v>34.0</v>
      </c>
      <c r="B45" s="81" t="s">
        <v>146</v>
      </c>
      <c r="C45" s="94" t="s">
        <v>147</v>
      </c>
      <c r="D45" s="87" t="s">
        <v>148</v>
      </c>
      <c r="E45" s="84"/>
      <c r="F45" s="84"/>
      <c r="G45" s="54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</row>
    <row r="46" ht="12.75" customHeight="1">
      <c r="A46" s="80">
        <v>35.0</v>
      </c>
      <c r="B46" s="85"/>
      <c r="C46" s="94" t="s">
        <v>149</v>
      </c>
      <c r="D46" s="87" t="s">
        <v>150</v>
      </c>
      <c r="E46" s="84"/>
      <c r="F46" s="84"/>
      <c r="G46" s="54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ht="12.75" customHeight="1">
      <c r="A47" s="80">
        <v>36.0</v>
      </c>
      <c r="B47" s="85"/>
      <c r="C47" s="94" t="s">
        <v>151</v>
      </c>
      <c r="D47" s="83" t="s">
        <v>152</v>
      </c>
      <c r="E47" s="84"/>
      <c r="F47" s="84"/>
      <c r="G47" s="54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</row>
    <row r="48" ht="12.75" customHeight="1">
      <c r="A48" s="80">
        <v>37.0</v>
      </c>
      <c r="B48" s="90"/>
      <c r="C48" s="94" t="s">
        <v>153</v>
      </c>
      <c r="D48" s="83" t="s">
        <v>154</v>
      </c>
      <c r="E48" s="84"/>
      <c r="F48" s="84"/>
      <c r="G48" s="54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</row>
    <row r="49" ht="12.75" customHeight="1">
      <c r="A49" s="80">
        <v>38.0</v>
      </c>
      <c r="B49" s="81" t="s">
        <v>155</v>
      </c>
      <c r="C49" s="94" t="s">
        <v>156</v>
      </c>
      <c r="D49" s="87" t="s">
        <v>157</v>
      </c>
      <c r="E49" s="84"/>
      <c r="F49" s="84"/>
      <c r="G49" s="54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</row>
    <row r="50" ht="12.75" customHeight="1">
      <c r="A50" s="80">
        <v>39.0</v>
      </c>
      <c r="B50" s="85"/>
      <c r="C50" s="94" t="s">
        <v>158</v>
      </c>
      <c r="D50" s="87" t="s">
        <v>159</v>
      </c>
      <c r="E50" s="84"/>
      <c r="F50" s="84"/>
      <c r="G50" s="54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</row>
    <row r="51" ht="12.75" customHeight="1">
      <c r="A51" s="80">
        <v>40.0</v>
      </c>
      <c r="B51" s="85"/>
      <c r="C51" s="94" t="s">
        <v>160</v>
      </c>
      <c r="D51" s="83" t="s">
        <v>161</v>
      </c>
      <c r="E51" s="84"/>
      <c r="F51" s="84"/>
      <c r="G51" s="54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</row>
    <row r="52" ht="12.75" customHeight="1">
      <c r="A52" s="80">
        <v>41.0</v>
      </c>
      <c r="B52" s="85"/>
      <c r="C52" s="94" t="s">
        <v>162</v>
      </c>
      <c r="D52" s="83" t="s">
        <v>163</v>
      </c>
      <c r="E52" s="84"/>
      <c r="F52" s="84"/>
      <c r="G52" s="54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</row>
    <row r="53" ht="12.75" customHeight="1">
      <c r="A53" s="80">
        <v>42.0</v>
      </c>
      <c r="B53" s="90"/>
      <c r="C53" s="94" t="s">
        <v>164</v>
      </c>
      <c r="D53" s="87" t="s">
        <v>165</v>
      </c>
      <c r="E53" s="84"/>
      <c r="F53" s="84"/>
      <c r="G53" s="54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</row>
    <row r="54" ht="12.75" customHeight="1">
      <c r="A54" s="80">
        <v>43.0</v>
      </c>
      <c r="B54" s="81" t="s">
        <v>166</v>
      </c>
      <c r="C54" s="94" t="s">
        <v>167</v>
      </c>
      <c r="D54" s="87" t="s">
        <v>168</v>
      </c>
      <c r="E54" s="84"/>
      <c r="F54" s="84"/>
      <c r="G54" s="54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</row>
    <row r="55" ht="12.75" customHeight="1">
      <c r="A55" s="80">
        <v>44.0</v>
      </c>
      <c r="B55" s="85"/>
      <c r="C55" s="94" t="s">
        <v>169</v>
      </c>
      <c r="D55" s="83" t="s">
        <v>170</v>
      </c>
      <c r="E55" s="84"/>
      <c r="F55" s="84"/>
      <c r="G55" s="54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</row>
    <row r="56" ht="12.75" customHeight="1">
      <c r="A56" s="80">
        <v>45.0</v>
      </c>
      <c r="B56" s="85"/>
      <c r="C56" s="94" t="s">
        <v>171</v>
      </c>
      <c r="D56" s="83" t="s">
        <v>172</v>
      </c>
      <c r="E56" s="84"/>
      <c r="F56" s="84"/>
      <c r="G56" s="54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</row>
    <row r="57" ht="12.75" customHeight="1">
      <c r="A57" s="80">
        <v>46.0</v>
      </c>
      <c r="B57" s="85"/>
      <c r="C57" s="94" t="s">
        <v>173</v>
      </c>
      <c r="D57" s="87" t="s">
        <v>174</v>
      </c>
      <c r="E57" s="84"/>
      <c r="F57" s="84"/>
      <c r="G57" s="54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</row>
    <row r="58" ht="12.75" customHeight="1">
      <c r="A58" s="80">
        <v>47.0</v>
      </c>
      <c r="B58" s="85"/>
      <c r="C58" s="94" t="s">
        <v>175</v>
      </c>
      <c r="D58" s="87" t="s">
        <v>176</v>
      </c>
      <c r="E58" s="84"/>
      <c r="F58" s="84"/>
      <c r="G58" s="54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</row>
    <row r="59" ht="12.75" customHeight="1">
      <c r="A59" s="80">
        <v>48.0</v>
      </c>
      <c r="B59" s="85"/>
      <c r="C59" s="94" t="s">
        <v>177</v>
      </c>
      <c r="D59" s="83" t="s">
        <v>178</v>
      </c>
      <c r="E59" s="84"/>
      <c r="F59" s="84"/>
      <c r="G59" s="54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</row>
    <row r="60" ht="12.75" customHeight="1">
      <c r="A60" s="80">
        <v>49.0</v>
      </c>
      <c r="B60" s="85"/>
      <c r="C60" s="94" t="s">
        <v>179</v>
      </c>
      <c r="D60" s="83" t="s">
        <v>180</v>
      </c>
      <c r="E60" s="84"/>
      <c r="F60" s="84"/>
      <c r="G60" s="54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</row>
    <row r="61" ht="12.75" customHeight="1">
      <c r="A61" s="80">
        <v>50.0</v>
      </c>
      <c r="B61" s="85"/>
      <c r="C61" s="94" t="s">
        <v>181</v>
      </c>
      <c r="D61" s="87" t="s">
        <v>182</v>
      </c>
      <c r="E61" s="84"/>
      <c r="F61" s="84"/>
      <c r="G61" s="54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</row>
    <row r="62" ht="12.75" customHeight="1">
      <c r="A62" s="80">
        <v>51.0</v>
      </c>
      <c r="B62" s="90"/>
      <c r="C62" s="94" t="s">
        <v>183</v>
      </c>
      <c r="D62" s="87" t="s">
        <v>184</v>
      </c>
      <c r="E62" s="84"/>
      <c r="F62" s="84"/>
      <c r="G62" s="54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</row>
    <row r="63" ht="12.75" customHeight="1">
      <c r="A63" s="80">
        <v>52.0</v>
      </c>
      <c r="B63" s="81" t="s">
        <v>185</v>
      </c>
      <c r="C63" s="94" t="s">
        <v>186</v>
      </c>
      <c r="D63" s="83" t="s">
        <v>187</v>
      </c>
      <c r="E63" s="84"/>
      <c r="F63" s="84"/>
      <c r="G63" s="54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</row>
    <row r="64" ht="12.75" customHeight="1">
      <c r="A64" s="80">
        <v>53.0</v>
      </c>
      <c r="B64" s="90"/>
      <c r="C64" s="94" t="s">
        <v>188</v>
      </c>
      <c r="D64" s="83" t="s">
        <v>189</v>
      </c>
      <c r="E64" s="84"/>
      <c r="F64" s="84"/>
      <c r="G64" s="54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</row>
    <row r="65" ht="12.75" customHeight="1">
      <c r="A65" s="80">
        <v>54.0</v>
      </c>
      <c r="B65" s="81" t="s">
        <v>190</v>
      </c>
      <c r="C65" s="94" t="s">
        <v>191</v>
      </c>
      <c r="D65" s="87" t="s">
        <v>192</v>
      </c>
      <c r="E65" s="84"/>
      <c r="F65" s="84"/>
      <c r="G65" s="54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</row>
    <row r="66" ht="12.75" customHeight="1">
      <c r="A66" s="80">
        <v>55.0</v>
      </c>
      <c r="B66" s="85"/>
      <c r="C66" s="94" t="s">
        <v>193</v>
      </c>
      <c r="D66" s="87" t="s">
        <v>194</v>
      </c>
      <c r="E66" s="84"/>
      <c r="F66" s="84"/>
      <c r="G66" s="54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</row>
    <row r="67" ht="12.75" customHeight="1">
      <c r="A67" s="80">
        <v>56.0</v>
      </c>
      <c r="B67" s="85"/>
      <c r="C67" s="94" t="s">
        <v>195</v>
      </c>
      <c r="D67" s="83" t="s">
        <v>196</v>
      </c>
      <c r="E67" s="84"/>
      <c r="F67" s="84"/>
      <c r="G67" s="54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</row>
    <row r="68" ht="12.75" customHeight="1">
      <c r="A68" s="80">
        <v>57.0</v>
      </c>
      <c r="B68" s="85"/>
      <c r="C68" s="94" t="s">
        <v>197</v>
      </c>
      <c r="D68" s="83" t="s">
        <v>198</v>
      </c>
      <c r="E68" s="84"/>
      <c r="F68" s="84"/>
      <c r="G68" s="54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</row>
    <row r="69" ht="12.75" customHeight="1">
      <c r="A69" s="80">
        <v>58.0</v>
      </c>
      <c r="B69" s="85"/>
      <c r="C69" s="94" t="s">
        <v>199</v>
      </c>
      <c r="D69" s="87" t="s">
        <v>200</v>
      </c>
      <c r="E69" s="84"/>
      <c r="F69" s="84"/>
      <c r="G69" s="54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</row>
    <row r="70" ht="12.75" customHeight="1">
      <c r="A70" s="80">
        <v>59.0</v>
      </c>
      <c r="B70" s="90"/>
      <c r="C70" s="94" t="s">
        <v>201</v>
      </c>
      <c r="D70" s="87" t="s">
        <v>202</v>
      </c>
      <c r="E70" s="84"/>
      <c r="F70" s="84"/>
      <c r="G70" s="54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</row>
    <row r="71" ht="12.75" customHeight="1">
      <c r="A71" s="80">
        <v>60.0</v>
      </c>
      <c r="B71" s="81" t="s">
        <v>203</v>
      </c>
      <c r="C71" s="94" t="s">
        <v>204</v>
      </c>
      <c r="D71" s="83" t="s">
        <v>205</v>
      </c>
      <c r="E71" s="84"/>
      <c r="F71" s="84"/>
      <c r="G71" s="54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</row>
    <row r="72" ht="12.75" customHeight="1">
      <c r="A72" s="80">
        <v>61.0</v>
      </c>
      <c r="B72" s="85"/>
      <c r="C72" s="94" t="s">
        <v>206</v>
      </c>
      <c r="D72" s="83" t="s">
        <v>207</v>
      </c>
      <c r="E72" s="84"/>
      <c r="F72" s="84"/>
      <c r="G72" s="54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</row>
    <row r="73" ht="12.75" customHeight="1">
      <c r="A73" s="80">
        <v>62.0</v>
      </c>
      <c r="B73" s="85"/>
      <c r="C73" s="94" t="s">
        <v>208</v>
      </c>
      <c r="D73" s="87" t="s">
        <v>209</v>
      </c>
      <c r="E73" s="84"/>
      <c r="F73" s="84"/>
      <c r="G73" s="54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</row>
    <row r="74" ht="12.75" customHeight="1">
      <c r="A74" s="80">
        <v>63.0</v>
      </c>
      <c r="B74" s="85"/>
      <c r="C74" s="94" t="s">
        <v>210</v>
      </c>
      <c r="D74" s="87" t="s">
        <v>211</v>
      </c>
      <c r="E74" s="84"/>
      <c r="F74" s="84"/>
      <c r="G74" s="54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</row>
    <row r="75" ht="12.75" customHeight="1">
      <c r="A75" s="80">
        <v>64.0</v>
      </c>
      <c r="B75" s="85"/>
      <c r="C75" s="94" t="s">
        <v>212</v>
      </c>
      <c r="D75" s="83" t="s">
        <v>213</v>
      </c>
      <c r="E75" s="84"/>
      <c r="F75" s="84"/>
      <c r="G75" s="54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</row>
    <row r="76" ht="12.75" customHeight="1">
      <c r="A76" s="80">
        <v>65.0</v>
      </c>
      <c r="B76" s="85"/>
      <c r="C76" s="94" t="s">
        <v>214</v>
      </c>
      <c r="D76" s="83" t="s">
        <v>215</v>
      </c>
      <c r="E76" s="84"/>
      <c r="F76" s="84"/>
      <c r="G76" s="95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7"/>
    </row>
    <row r="77" ht="12.75" customHeight="1">
      <c r="A77" s="80">
        <v>66.0</v>
      </c>
      <c r="B77" s="85"/>
      <c r="C77" s="94" t="s">
        <v>216</v>
      </c>
      <c r="D77" s="87" t="s">
        <v>217</v>
      </c>
      <c r="E77" s="84"/>
      <c r="F77" s="84"/>
      <c r="X77" s="98"/>
    </row>
    <row r="78" ht="12.75" customHeight="1">
      <c r="A78" s="80">
        <v>67.0</v>
      </c>
      <c r="B78" s="90"/>
      <c r="C78" s="94" t="s">
        <v>218</v>
      </c>
      <c r="D78" s="87" t="s">
        <v>219</v>
      </c>
      <c r="E78" s="84"/>
      <c r="F78" s="84"/>
      <c r="X78" s="98"/>
    </row>
    <row r="79" ht="12.75" customHeight="1">
      <c r="A79" s="99"/>
      <c r="B79" s="99"/>
      <c r="C79" s="99"/>
      <c r="D79" s="99"/>
      <c r="E79" s="99"/>
      <c r="F79" s="99"/>
      <c r="X79" s="98"/>
    </row>
    <row r="80" ht="12.75" customHeight="1">
      <c r="A80" s="99"/>
      <c r="B80" s="99"/>
      <c r="C80" s="99"/>
      <c r="D80" s="99"/>
      <c r="E80" s="99"/>
      <c r="F80" s="99"/>
      <c r="X80" s="98"/>
    </row>
    <row r="81" ht="12.75" customHeight="1">
      <c r="A81" s="99"/>
      <c r="B81" s="99"/>
      <c r="C81" s="99"/>
      <c r="D81" s="99"/>
      <c r="E81" s="99"/>
      <c r="F81" s="99"/>
      <c r="X81" s="98"/>
    </row>
    <row r="82" ht="12.75" customHeight="1">
      <c r="A82" s="99"/>
      <c r="B82" s="99"/>
      <c r="C82" s="99"/>
      <c r="D82" s="99"/>
      <c r="E82" s="99"/>
      <c r="F82" s="99"/>
      <c r="X82" s="98"/>
    </row>
    <row r="83" ht="12.75" customHeight="1">
      <c r="A83" s="99"/>
      <c r="B83" s="99"/>
      <c r="C83" s="99"/>
      <c r="D83" s="99"/>
      <c r="E83" s="99"/>
      <c r="F83" s="99"/>
      <c r="X83" s="98"/>
    </row>
    <row r="84" ht="12.75" customHeight="1">
      <c r="A84" s="99"/>
      <c r="B84" s="99"/>
      <c r="C84" s="99"/>
      <c r="D84" s="99"/>
      <c r="E84" s="99"/>
      <c r="F84" s="99"/>
      <c r="X84" s="98"/>
    </row>
    <row r="85" ht="12.75" customHeight="1">
      <c r="A85" s="99"/>
      <c r="B85" s="99"/>
      <c r="C85" s="99"/>
      <c r="D85" s="99"/>
      <c r="E85" s="99"/>
      <c r="F85" s="99"/>
      <c r="X85" s="98"/>
    </row>
    <row r="86" ht="12.75" customHeight="1">
      <c r="A86" s="99"/>
      <c r="B86" s="99"/>
      <c r="C86" s="99"/>
      <c r="D86" s="99"/>
      <c r="E86" s="99"/>
      <c r="F86" s="99"/>
      <c r="X86" s="98"/>
    </row>
    <row r="87" ht="12.75" customHeight="1">
      <c r="A87" s="99"/>
      <c r="B87" s="99"/>
      <c r="C87" s="99"/>
      <c r="D87" s="99"/>
      <c r="E87" s="99"/>
      <c r="F87" s="99"/>
      <c r="X87" s="98"/>
    </row>
    <row r="88" ht="12.75" customHeight="1">
      <c r="A88" s="99"/>
      <c r="B88" s="99"/>
      <c r="C88" s="99"/>
      <c r="D88" s="99"/>
      <c r="E88" s="99"/>
      <c r="F88" s="99"/>
      <c r="X88" s="98"/>
    </row>
    <row r="89" ht="12.75" customHeight="1">
      <c r="A89" s="99"/>
      <c r="B89" s="99"/>
      <c r="C89" s="99"/>
      <c r="D89" s="99"/>
      <c r="E89" s="99"/>
      <c r="F89" s="99"/>
      <c r="X89" s="98"/>
    </row>
    <row r="90" ht="12.75" customHeight="1">
      <c r="A90" s="99"/>
      <c r="B90" s="99"/>
      <c r="C90" s="99"/>
      <c r="D90" s="99"/>
      <c r="E90" s="99"/>
      <c r="F90" s="99"/>
      <c r="X90" s="98"/>
    </row>
    <row r="91" ht="12.75" customHeight="1">
      <c r="A91" s="99"/>
      <c r="B91" s="99"/>
      <c r="C91" s="99"/>
      <c r="D91" s="99"/>
      <c r="E91" s="99"/>
      <c r="F91" s="99"/>
      <c r="X91" s="98"/>
    </row>
    <row r="92" ht="12.75" customHeight="1">
      <c r="A92" s="99"/>
      <c r="B92" s="99"/>
      <c r="C92" s="99"/>
      <c r="D92" s="99"/>
      <c r="E92" s="99"/>
      <c r="F92" s="99"/>
      <c r="X92" s="98"/>
    </row>
    <row r="93" ht="12.75" customHeight="1">
      <c r="A93" s="99"/>
      <c r="B93" s="99"/>
      <c r="C93" s="99"/>
      <c r="D93" s="99"/>
      <c r="E93" s="99"/>
      <c r="F93" s="99"/>
      <c r="X93" s="98"/>
    </row>
    <row r="94" ht="12.75" customHeight="1">
      <c r="A94" s="99"/>
      <c r="B94" s="99"/>
      <c r="C94" s="99"/>
      <c r="D94" s="99"/>
      <c r="E94" s="99"/>
      <c r="F94" s="99"/>
      <c r="X94" s="98"/>
    </row>
    <row r="95" ht="12.75" customHeight="1">
      <c r="A95" s="99"/>
      <c r="B95" s="99"/>
      <c r="C95" s="99"/>
      <c r="D95" s="99"/>
      <c r="E95" s="99"/>
      <c r="F95" s="99"/>
      <c r="X95" s="98"/>
    </row>
    <row r="96" ht="12.75" customHeight="1">
      <c r="A96" s="99"/>
      <c r="B96" s="99"/>
      <c r="C96" s="99"/>
      <c r="D96" s="99"/>
      <c r="E96" s="99"/>
      <c r="F96" s="99"/>
      <c r="X96" s="98"/>
    </row>
    <row r="97" ht="12.75" customHeight="1">
      <c r="A97" s="99"/>
      <c r="B97" s="99"/>
      <c r="C97" s="99"/>
      <c r="D97" s="99"/>
      <c r="E97" s="99"/>
      <c r="F97" s="99"/>
      <c r="X97" s="98"/>
    </row>
    <row r="98" ht="12.75" customHeight="1">
      <c r="A98" s="99"/>
      <c r="B98" s="99"/>
      <c r="C98" s="99"/>
      <c r="D98" s="99"/>
      <c r="E98" s="99"/>
      <c r="F98" s="99"/>
      <c r="X98" s="98"/>
    </row>
    <row r="99" ht="12.75" customHeight="1">
      <c r="A99" s="99"/>
      <c r="B99" s="99"/>
      <c r="C99" s="99"/>
      <c r="D99" s="99"/>
      <c r="E99" s="99"/>
      <c r="F99" s="99"/>
      <c r="X99" s="98"/>
    </row>
    <row r="100" ht="12.75" customHeight="1">
      <c r="A100" s="99"/>
      <c r="B100" s="99"/>
      <c r="C100" s="99"/>
      <c r="D100" s="99"/>
      <c r="E100" s="99"/>
      <c r="F100" s="99"/>
      <c r="X100" s="98"/>
    </row>
    <row r="101" ht="12.75" customHeight="1">
      <c r="A101" s="99"/>
      <c r="B101" s="99"/>
      <c r="C101" s="99"/>
      <c r="D101" s="99"/>
      <c r="E101" s="99"/>
      <c r="F101" s="99"/>
      <c r="X101" s="98"/>
    </row>
    <row r="102" ht="12.75" customHeight="1">
      <c r="A102" s="99"/>
      <c r="B102" s="99"/>
      <c r="C102" s="99"/>
      <c r="D102" s="99"/>
      <c r="E102" s="99"/>
      <c r="F102" s="99"/>
      <c r="X102" s="98"/>
    </row>
    <row r="103" ht="12.75" customHeight="1">
      <c r="A103" s="99"/>
      <c r="B103" s="99"/>
      <c r="C103" s="99"/>
      <c r="D103" s="99"/>
      <c r="E103" s="99"/>
      <c r="F103" s="99"/>
      <c r="X103" s="98"/>
    </row>
    <row r="104" ht="12.75" customHeight="1">
      <c r="A104" s="99"/>
      <c r="B104" s="99"/>
      <c r="C104" s="99"/>
      <c r="D104" s="99"/>
      <c r="E104" s="99"/>
      <c r="F104" s="99"/>
      <c r="X104" s="98"/>
    </row>
    <row r="105" ht="12.75" customHeight="1">
      <c r="A105" s="99"/>
      <c r="B105" s="99"/>
      <c r="C105" s="99"/>
      <c r="D105" s="99"/>
      <c r="E105" s="99"/>
      <c r="F105" s="99"/>
      <c r="X105" s="98"/>
    </row>
    <row r="106" ht="12.75" customHeight="1">
      <c r="A106" s="99"/>
      <c r="B106" s="99"/>
      <c r="C106" s="99"/>
      <c r="D106" s="99"/>
      <c r="E106" s="99"/>
      <c r="F106" s="99"/>
      <c r="X106" s="98"/>
    </row>
    <row r="107" ht="12.75" customHeight="1">
      <c r="A107" s="99"/>
      <c r="B107" s="99"/>
      <c r="C107" s="99"/>
      <c r="D107" s="99"/>
      <c r="E107" s="99"/>
      <c r="F107" s="99"/>
      <c r="X107" s="98"/>
    </row>
    <row r="108" ht="12.75" customHeight="1">
      <c r="A108" s="99"/>
      <c r="B108" s="99"/>
      <c r="C108" s="99"/>
      <c r="D108" s="99"/>
      <c r="E108" s="99"/>
      <c r="F108" s="99"/>
      <c r="X108" s="98"/>
    </row>
    <row r="109" ht="12.75" customHeight="1">
      <c r="A109" s="99"/>
      <c r="B109" s="99"/>
      <c r="C109" s="99"/>
      <c r="D109" s="99"/>
      <c r="E109" s="99"/>
      <c r="F109" s="99"/>
      <c r="X109" s="98"/>
    </row>
    <row r="110" ht="12.75" customHeight="1">
      <c r="A110" s="99"/>
      <c r="B110" s="99"/>
      <c r="C110" s="99"/>
      <c r="D110" s="99"/>
      <c r="E110" s="99"/>
      <c r="F110" s="99"/>
      <c r="X110" s="98"/>
    </row>
    <row r="111" ht="12.75" customHeight="1">
      <c r="A111" s="99"/>
      <c r="B111" s="99"/>
      <c r="C111" s="99"/>
      <c r="D111" s="99"/>
      <c r="E111" s="99"/>
      <c r="F111" s="99"/>
      <c r="X111" s="98"/>
    </row>
    <row r="112" ht="12.75" customHeight="1">
      <c r="A112" s="99"/>
      <c r="B112" s="99"/>
      <c r="C112" s="99"/>
      <c r="D112" s="99"/>
      <c r="E112" s="99"/>
      <c r="F112" s="99"/>
      <c r="X112" s="98"/>
    </row>
    <row r="113" ht="12.75" customHeight="1">
      <c r="A113" s="99"/>
      <c r="B113" s="99"/>
      <c r="C113" s="99"/>
      <c r="D113" s="99"/>
      <c r="E113" s="99"/>
      <c r="F113" s="99"/>
      <c r="X113" s="98"/>
    </row>
    <row r="114" ht="12.75" customHeight="1">
      <c r="A114" s="99"/>
      <c r="B114" s="99"/>
      <c r="C114" s="99"/>
      <c r="D114" s="99"/>
      <c r="E114" s="99"/>
      <c r="F114" s="99"/>
      <c r="X114" s="98"/>
    </row>
    <row r="115" ht="12.75" customHeight="1">
      <c r="A115" s="99"/>
      <c r="B115" s="99"/>
      <c r="C115" s="99"/>
      <c r="D115" s="99"/>
      <c r="E115" s="99"/>
      <c r="F115" s="99"/>
      <c r="X115" s="98"/>
    </row>
    <row r="116" ht="12.75" customHeight="1">
      <c r="A116" s="99"/>
      <c r="B116" s="99"/>
      <c r="C116" s="99"/>
      <c r="D116" s="99"/>
      <c r="E116" s="99"/>
      <c r="F116" s="99"/>
      <c r="X116" s="98"/>
    </row>
    <row r="117" ht="12.75" customHeight="1">
      <c r="A117" s="99"/>
      <c r="B117" s="99"/>
      <c r="C117" s="99"/>
      <c r="D117" s="99"/>
      <c r="E117" s="99"/>
      <c r="F117" s="99"/>
      <c r="X117" s="98"/>
    </row>
    <row r="118" ht="12.75" customHeight="1">
      <c r="A118" s="99"/>
      <c r="B118" s="99"/>
      <c r="C118" s="99"/>
      <c r="D118" s="99"/>
      <c r="E118" s="99"/>
      <c r="F118" s="99"/>
      <c r="X118" s="98"/>
    </row>
    <row r="119" ht="12.75" customHeight="1">
      <c r="A119" s="99"/>
      <c r="B119" s="99"/>
      <c r="C119" s="99"/>
      <c r="D119" s="99"/>
      <c r="E119" s="99"/>
      <c r="F119" s="99"/>
      <c r="X119" s="98"/>
    </row>
    <row r="120" ht="12.75" customHeight="1">
      <c r="A120" s="99"/>
      <c r="B120" s="99"/>
      <c r="C120" s="99"/>
      <c r="D120" s="99"/>
      <c r="E120" s="99"/>
      <c r="F120" s="99"/>
      <c r="X120" s="98"/>
    </row>
    <row r="121" ht="12.75" customHeight="1">
      <c r="A121" s="99"/>
      <c r="B121" s="99"/>
      <c r="C121" s="99"/>
      <c r="D121" s="99"/>
      <c r="E121" s="99"/>
      <c r="F121" s="99"/>
      <c r="X121" s="98"/>
    </row>
    <row r="122" ht="12.75" customHeight="1">
      <c r="A122" s="99"/>
      <c r="B122" s="99"/>
      <c r="C122" s="99"/>
      <c r="D122" s="99"/>
      <c r="E122" s="99"/>
      <c r="F122" s="99"/>
      <c r="X122" s="98"/>
    </row>
    <row r="123" ht="12.75" customHeight="1">
      <c r="A123" s="99"/>
      <c r="B123" s="99"/>
      <c r="C123" s="99"/>
      <c r="D123" s="99"/>
      <c r="E123" s="99"/>
      <c r="F123" s="99"/>
      <c r="X123" s="98"/>
    </row>
    <row r="124" ht="12.75" customHeight="1">
      <c r="A124" s="99"/>
      <c r="B124" s="99"/>
      <c r="C124" s="99"/>
      <c r="D124" s="99"/>
      <c r="E124" s="99"/>
      <c r="F124" s="99"/>
      <c r="X124" s="98"/>
    </row>
    <row r="125" ht="12.75" customHeight="1">
      <c r="A125" s="99"/>
      <c r="B125" s="99"/>
      <c r="C125" s="99"/>
      <c r="D125" s="99"/>
      <c r="E125" s="99"/>
      <c r="F125" s="99"/>
      <c r="X125" s="98"/>
    </row>
    <row r="126" ht="12.75" customHeight="1">
      <c r="A126" s="99"/>
      <c r="B126" s="99"/>
      <c r="C126" s="99"/>
      <c r="D126" s="99"/>
      <c r="E126" s="99"/>
      <c r="F126" s="99"/>
      <c r="X126" s="98"/>
    </row>
    <row r="127" ht="12.75" customHeight="1">
      <c r="A127" s="99"/>
      <c r="B127" s="99"/>
      <c r="C127" s="99"/>
      <c r="D127" s="99"/>
      <c r="E127" s="99"/>
      <c r="F127" s="99"/>
      <c r="X127" s="98"/>
    </row>
    <row r="128" ht="12.75" customHeight="1">
      <c r="A128" s="99"/>
      <c r="B128" s="99"/>
      <c r="C128" s="99"/>
      <c r="D128" s="99"/>
      <c r="E128" s="99"/>
      <c r="F128" s="99"/>
      <c r="X128" s="98"/>
    </row>
    <row r="129" ht="12.75" customHeight="1">
      <c r="A129" s="99"/>
      <c r="B129" s="99"/>
      <c r="C129" s="99"/>
      <c r="D129" s="99"/>
      <c r="E129" s="99"/>
      <c r="F129" s="99"/>
      <c r="X129" s="98"/>
    </row>
    <row r="130" ht="12.75" customHeight="1">
      <c r="A130" s="99"/>
      <c r="B130" s="99"/>
      <c r="C130" s="99"/>
      <c r="D130" s="99"/>
      <c r="E130" s="99"/>
      <c r="F130" s="99"/>
      <c r="X130" s="98"/>
    </row>
    <row r="131" ht="12.75" customHeight="1">
      <c r="A131" s="99"/>
      <c r="B131" s="99"/>
      <c r="C131" s="99"/>
      <c r="D131" s="99"/>
      <c r="E131" s="99"/>
      <c r="F131" s="99"/>
      <c r="X131" s="98"/>
    </row>
    <row r="132" ht="12.75" customHeight="1">
      <c r="A132" s="99"/>
      <c r="B132" s="99"/>
      <c r="C132" s="99"/>
      <c r="D132" s="99"/>
      <c r="E132" s="99"/>
      <c r="F132" s="99"/>
      <c r="X132" s="98"/>
    </row>
    <row r="133" ht="12.75" customHeight="1">
      <c r="A133" s="99"/>
      <c r="B133" s="99"/>
      <c r="C133" s="99"/>
      <c r="D133" s="99"/>
      <c r="E133" s="99"/>
      <c r="F133" s="99"/>
      <c r="X133" s="98"/>
    </row>
    <row r="134" ht="12.75" customHeight="1">
      <c r="A134" s="99"/>
      <c r="B134" s="99"/>
      <c r="C134" s="99"/>
      <c r="D134" s="99"/>
      <c r="E134" s="99"/>
      <c r="F134" s="99"/>
      <c r="X134" s="98"/>
    </row>
    <row r="135" ht="12.75" customHeight="1">
      <c r="A135" s="99"/>
      <c r="B135" s="99"/>
      <c r="C135" s="99"/>
      <c r="D135" s="99"/>
      <c r="E135" s="99"/>
      <c r="F135" s="99"/>
      <c r="X135" s="98"/>
    </row>
    <row r="136" ht="12.75" customHeight="1">
      <c r="A136" s="99"/>
      <c r="B136" s="99"/>
      <c r="C136" s="99"/>
      <c r="D136" s="99"/>
      <c r="E136" s="99"/>
      <c r="F136" s="99"/>
      <c r="X136" s="98"/>
    </row>
    <row r="137" ht="12.75" customHeight="1">
      <c r="A137" s="99"/>
      <c r="B137" s="99"/>
      <c r="C137" s="99"/>
      <c r="D137" s="99"/>
      <c r="E137" s="99"/>
      <c r="F137" s="99"/>
      <c r="X137" s="98"/>
    </row>
    <row r="138" ht="12.75" customHeight="1">
      <c r="A138" s="99"/>
      <c r="B138" s="99"/>
      <c r="C138" s="99"/>
      <c r="D138" s="99"/>
      <c r="E138" s="99"/>
      <c r="F138" s="99"/>
      <c r="X138" s="98"/>
    </row>
    <row r="139" ht="12.75" customHeight="1">
      <c r="A139" s="99"/>
      <c r="B139" s="99"/>
      <c r="C139" s="99"/>
      <c r="D139" s="99"/>
      <c r="E139" s="99"/>
      <c r="F139" s="99"/>
      <c r="X139" s="98"/>
    </row>
    <row r="140" ht="12.75" customHeight="1">
      <c r="A140" s="99"/>
      <c r="B140" s="99"/>
      <c r="C140" s="99"/>
      <c r="D140" s="99"/>
      <c r="E140" s="99"/>
      <c r="F140" s="99"/>
      <c r="X140" s="98"/>
    </row>
    <row r="141" ht="12.75" customHeight="1">
      <c r="A141" s="99"/>
      <c r="B141" s="99"/>
      <c r="C141" s="99"/>
      <c r="D141" s="99"/>
      <c r="E141" s="99"/>
      <c r="F141" s="99"/>
      <c r="X141" s="98"/>
    </row>
    <row r="142" ht="12.75" customHeight="1">
      <c r="A142" s="99"/>
      <c r="B142" s="99"/>
      <c r="C142" s="99"/>
      <c r="D142" s="99"/>
      <c r="E142" s="99"/>
      <c r="F142" s="99"/>
      <c r="X142" s="98"/>
    </row>
    <row r="143" ht="12.75" customHeight="1">
      <c r="A143" s="99"/>
      <c r="B143" s="99"/>
      <c r="C143" s="99"/>
      <c r="D143" s="99"/>
      <c r="E143" s="99"/>
      <c r="F143" s="99"/>
      <c r="X143" s="98"/>
    </row>
    <row r="144" ht="12.75" customHeight="1">
      <c r="A144" s="99"/>
      <c r="B144" s="99"/>
      <c r="C144" s="99"/>
      <c r="D144" s="99"/>
      <c r="E144" s="99"/>
      <c r="F144" s="99"/>
      <c r="X144" s="98"/>
    </row>
    <row r="145" ht="12.75" customHeight="1">
      <c r="A145" s="99"/>
      <c r="B145" s="99"/>
      <c r="C145" s="99"/>
      <c r="D145" s="99"/>
      <c r="E145" s="99"/>
      <c r="F145" s="99"/>
      <c r="X145" s="98"/>
    </row>
    <row r="146" ht="12.75" customHeight="1">
      <c r="A146" s="99"/>
      <c r="B146" s="99"/>
      <c r="C146" s="99"/>
      <c r="D146" s="99"/>
      <c r="E146" s="99"/>
      <c r="F146" s="99"/>
      <c r="X146" s="98"/>
    </row>
    <row r="147" ht="12.75" customHeight="1">
      <c r="A147" s="99"/>
      <c r="B147" s="99"/>
      <c r="C147" s="99"/>
      <c r="D147" s="99"/>
      <c r="E147" s="99"/>
      <c r="F147" s="99"/>
      <c r="X147" s="98"/>
    </row>
    <row r="148" ht="12.75" customHeight="1">
      <c r="A148" s="99"/>
      <c r="B148" s="99"/>
      <c r="C148" s="99"/>
      <c r="D148" s="99"/>
      <c r="E148" s="99"/>
      <c r="F148" s="99"/>
      <c r="X148" s="98"/>
    </row>
    <row r="149" ht="12.75" customHeight="1">
      <c r="A149" s="99"/>
      <c r="B149" s="99"/>
      <c r="C149" s="99"/>
      <c r="D149" s="99"/>
      <c r="E149" s="99"/>
      <c r="F149" s="99"/>
      <c r="X149" s="98"/>
    </row>
    <row r="150" ht="12.75" customHeight="1">
      <c r="A150" s="99"/>
      <c r="B150" s="99"/>
      <c r="C150" s="99"/>
      <c r="D150" s="99"/>
      <c r="E150" s="99"/>
      <c r="F150" s="99"/>
      <c r="X150" s="98"/>
    </row>
    <row r="151" ht="12.75" customHeight="1">
      <c r="A151" s="99"/>
      <c r="B151" s="99"/>
      <c r="C151" s="99"/>
      <c r="D151" s="99"/>
      <c r="E151" s="99"/>
      <c r="F151" s="99"/>
      <c r="X151" s="98"/>
    </row>
    <row r="152" ht="12.75" customHeight="1">
      <c r="A152" s="99"/>
      <c r="B152" s="99"/>
      <c r="C152" s="99"/>
      <c r="D152" s="99"/>
      <c r="E152" s="99"/>
      <c r="F152" s="99"/>
      <c r="X152" s="98"/>
    </row>
    <row r="153" ht="12.75" customHeight="1">
      <c r="A153" s="99"/>
      <c r="B153" s="99"/>
      <c r="C153" s="99"/>
      <c r="D153" s="99"/>
      <c r="E153" s="99"/>
      <c r="F153" s="99"/>
      <c r="X153" s="98"/>
    </row>
    <row r="154" ht="12.75" customHeight="1">
      <c r="A154" s="99"/>
      <c r="B154" s="99"/>
      <c r="C154" s="99"/>
      <c r="D154" s="99"/>
      <c r="E154" s="99"/>
      <c r="F154" s="99"/>
      <c r="X154" s="98"/>
    </row>
    <row r="155" ht="12.75" customHeight="1">
      <c r="A155" s="99"/>
      <c r="B155" s="99"/>
      <c r="C155" s="99"/>
      <c r="D155" s="99"/>
      <c r="E155" s="99"/>
      <c r="F155" s="99"/>
      <c r="X155" s="98"/>
    </row>
    <row r="156" ht="12.75" customHeight="1">
      <c r="A156" s="99"/>
      <c r="B156" s="99"/>
      <c r="C156" s="99"/>
      <c r="D156" s="99"/>
      <c r="E156" s="99"/>
      <c r="F156" s="99"/>
      <c r="X156" s="98"/>
    </row>
    <row r="157" ht="12.75" customHeight="1">
      <c r="A157" s="99"/>
      <c r="B157" s="99"/>
      <c r="C157" s="99"/>
      <c r="D157" s="99"/>
      <c r="E157" s="99"/>
      <c r="F157" s="99"/>
      <c r="X157" s="98"/>
    </row>
    <row r="158" ht="12.75" customHeight="1">
      <c r="A158" s="99"/>
      <c r="B158" s="99"/>
      <c r="C158" s="99"/>
      <c r="D158" s="99"/>
      <c r="E158" s="99"/>
      <c r="F158" s="99"/>
      <c r="X158" s="98"/>
    </row>
    <row r="159" ht="12.75" customHeight="1">
      <c r="A159" s="99"/>
      <c r="B159" s="99"/>
      <c r="C159" s="99"/>
      <c r="D159" s="99"/>
      <c r="E159" s="99"/>
      <c r="F159" s="99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1"/>
    </row>
    <row r="160" ht="12.75" customHeight="1">
      <c r="A160" s="102"/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3"/>
    </row>
    <row r="161" ht="12.75" customHeight="1">
      <c r="A161" s="104"/>
      <c r="B161" s="105"/>
      <c r="C161" s="106"/>
      <c r="D161" s="107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21"/>
      <c r="X161" s="21"/>
    </row>
    <row r="162" ht="12.75" customHeight="1">
      <c r="A162" s="109"/>
      <c r="B162" s="110"/>
      <c r="C162" s="111"/>
      <c r="D162" s="112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</row>
    <row r="163" ht="12.75" customHeight="1">
      <c r="A163" s="109"/>
      <c r="B163" s="110"/>
      <c r="C163" s="111"/>
      <c r="D163" s="112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</row>
    <row r="164" ht="12.75" customHeight="1">
      <c r="A164" s="109"/>
      <c r="B164" s="110"/>
      <c r="C164" s="111"/>
      <c r="D164" s="112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</row>
    <row r="165" ht="12.75" customHeight="1">
      <c r="A165" s="109"/>
      <c r="B165" s="110"/>
      <c r="C165" s="111"/>
      <c r="D165" s="112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</row>
    <row r="166" ht="12.75" customHeight="1">
      <c r="A166" s="109"/>
      <c r="B166" s="110"/>
      <c r="C166" s="111"/>
      <c r="D166" s="112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</row>
    <row r="167" ht="12.75" customHeight="1">
      <c r="A167" s="109"/>
      <c r="B167" s="110"/>
      <c r="C167" s="111"/>
      <c r="D167" s="112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</row>
    <row r="168" ht="12.75" customHeight="1">
      <c r="A168" s="109"/>
      <c r="B168" s="110"/>
      <c r="C168" s="111"/>
      <c r="D168" s="112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</row>
    <row r="169" ht="12.75" customHeight="1">
      <c r="A169" s="109"/>
      <c r="B169" s="110"/>
      <c r="C169" s="111"/>
      <c r="D169" s="112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</row>
    <row r="170" ht="12.75" customHeight="1">
      <c r="A170" s="109"/>
      <c r="B170" s="110"/>
      <c r="C170" s="111"/>
      <c r="D170" s="112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</row>
    <row r="171" ht="12.75" customHeight="1">
      <c r="A171" s="109"/>
      <c r="B171" s="110"/>
      <c r="C171" s="111"/>
      <c r="D171" s="112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</row>
    <row r="172" ht="12.75" customHeight="1">
      <c r="A172" s="109"/>
      <c r="B172" s="110"/>
      <c r="C172" s="111"/>
      <c r="D172" s="112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</row>
    <row r="173" ht="12.75" customHeight="1">
      <c r="A173" s="109"/>
      <c r="B173" s="110"/>
      <c r="C173" s="111"/>
      <c r="D173" s="112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</row>
    <row r="174" ht="12.75" customHeight="1">
      <c r="A174" s="109"/>
      <c r="B174" s="110"/>
      <c r="C174" s="111"/>
      <c r="D174" s="112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</row>
    <row r="175" ht="12.75" customHeight="1">
      <c r="A175" s="109"/>
      <c r="B175" s="110"/>
      <c r="C175" s="111"/>
      <c r="D175" s="112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</row>
    <row r="176" ht="12.75" customHeight="1">
      <c r="A176" s="109"/>
      <c r="B176" s="110"/>
      <c r="C176" s="111"/>
      <c r="D176" s="112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</row>
    <row r="177" ht="12.75" customHeight="1">
      <c r="A177" s="109"/>
      <c r="B177" s="110"/>
      <c r="C177" s="111"/>
      <c r="D177" s="112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</row>
    <row r="178" ht="12.75" customHeight="1">
      <c r="A178" s="109"/>
      <c r="B178" s="110"/>
      <c r="C178" s="111"/>
      <c r="D178" s="112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</row>
    <row r="179" ht="12.75" customHeight="1">
      <c r="A179" s="109"/>
      <c r="B179" s="110"/>
      <c r="C179" s="111"/>
      <c r="D179" s="112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</row>
    <row r="180" ht="12.75" customHeight="1">
      <c r="A180" s="109"/>
      <c r="B180" s="110"/>
      <c r="C180" s="111"/>
      <c r="D180" s="112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</row>
    <row r="181" ht="12.75" customHeight="1">
      <c r="A181" s="109"/>
      <c r="B181" s="110"/>
      <c r="C181" s="111"/>
      <c r="D181" s="112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</row>
    <row r="182" ht="12.75" customHeight="1">
      <c r="A182" s="109"/>
      <c r="B182" s="110"/>
      <c r="C182" s="111"/>
      <c r="D182" s="112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</row>
    <row r="183" ht="12.75" customHeight="1">
      <c r="A183" s="109"/>
      <c r="B183" s="110"/>
      <c r="C183" s="111"/>
      <c r="D183" s="112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</row>
    <row r="184" ht="12.75" customHeight="1">
      <c r="A184" s="109"/>
      <c r="B184" s="110"/>
      <c r="C184" s="111"/>
      <c r="D184" s="112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</row>
    <row r="185" ht="12.75" customHeight="1">
      <c r="A185" s="109"/>
      <c r="B185" s="110"/>
      <c r="C185" s="111"/>
      <c r="D185" s="112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</row>
    <row r="186" ht="12.75" customHeight="1">
      <c r="A186" s="109"/>
      <c r="B186" s="110"/>
      <c r="C186" s="111"/>
      <c r="D186" s="112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</row>
    <row r="187" ht="12.75" customHeight="1">
      <c r="A187" s="109"/>
      <c r="B187" s="110"/>
      <c r="C187" s="111"/>
      <c r="D187" s="112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</row>
    <row r="188" ht="12.75" customHeight="1">
      <c r="A188" s="109"/>
      <c r="B188" s="110"/>
      <c r="C188" s="111"/>
      <c r="D188" s="112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</row>
    <row r="189" ht="12.75" customHeight="1">
      <c r="A189" s="109"/>
      <c r="B189" s="110"/>
      <c r="C189" s="111"/>
      <c r="D189" s="112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</row>
    <row r="190" ht="12.75" customHeight="1">
      <c r="A190" s="109"/>
      <c r="B190" s="110"/>
      <c r="C190" s="111"/>
      <c r="D190" s="112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</row>
    <row r="191" ht="12.75" customHeight="1">
      <c r="A191" s="109"/>
      <c r="B191" s="110"/>
      <c r="C191" s="111"/>
      <c r="D191" s="112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</row>
    <row r="192" ht="12.75" customHeight="1">
      <c r="A192" s="109"/>
      <c r="B192" s="110"/>
      <c r="C192" s="111"/>
      <c r="D192" s="112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</row>
    <row r="193" ht="12.75" customHeight="1">
      <c r="A193" s="109"/>
      <c r="B193" s="110"/>
      <c r="C193" s="111"/>
      <c r="D193" s="112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</row>
    <row r="194" ht="12.75" customHeight="1">
      <c r="A194" s="109"/>
      <c r="B194" s="110"/>
      <c r="C194" s="111"/>
      <c r="D194" s="112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</row>
    <row r="195" ht="12.75" customHeight="1">
      <c r="A195" s="109"/>
      <c r="B195" s="110"/>
      <c r="C195" s="111"/>
      <c r="D195" s="112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</row>
    <row r="196" ht="12.75" customHeight="1">
      <c r="A196" s="109"/>
      <c r="B196" s="110"/>
      <c r="C196" s="111"/>
      <c r="D196" s="112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</row>
    <row r="197" ht="12.75" customHeight="1">
      <c r="A197" s="109"/>
      <c r="B197" s="110"/>
      <c r="C197" s="111"/>
      <c r="D197" s="112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</row>
    <row r="198" ht="12.75" customHeight="1">
      <c r="A198" s="109"/>
      <c r="B198" s="110"/>
      <c r="C198" s="111"/>
      <c r="D198" s="112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</row>
    <row r="199" ht="12.75" customHeight="1">
      <c r="A199" s="109"/>
      <c r="B199" s="110"/>
      <c r="C199" s="111"/>
      <c r="D199" s="112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</row>
    <row r="200" ht="12.75" customHeight="1">
      <c r="A200" s="109"/>
      <c r="B200" s="110"/>
      <c r="C200" s="111"/>
      <c r="D200" s="112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</row>
    <row r="201" ht="12.75" customHeight="1">
      <c r="A201" s="109"/>
      <c r="B201" s="110"/>
      <c r="C201" s="111"/>
      <c r="D201" s="112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</row>
    <row r="202" ht="12.75" customHeight="1">
      <c r="A202" s="109"/>
      <c r="B202" s="110"/>
      <c r="C202" s="111"/>
      <c r="D202" s="112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</row>
    <row r="203" ht="12.75" customHeight="1">
      <c r="A203" s="109"/>
      <c r="B203" s="110"/>
      <c r="C203" s="111"/>
      <c r="D203" s="112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</row>
    <row r="204" ht="12.75" customHeight="1">
      <c r="A204" s="109"/>
      <c r="B204" s="110"/>
      <c r="C204" s="111"/>
      <c r="D204" s="112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</row>
    <row r="205" ht="12.75" customHeight="1">
      <c r="A205" s="109"/>
      <c r="B205" s="110"/>
      <c r="C205" s="111"/>
      <c r="D205" s="112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</row>
    <row r="206" ht="12.75" customHeight="1">
      <c r="A206" s="109"/>
      <c r="B206" s="110"/>
      <c r="C206" s="111"/>
      <c r="D206" s="112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</row>
    <row r="207" ht="12.75" customHeight="1">
      <c r="A207" s="109"/>
      <c r="B207" s="110"/>
      <c r="C207" s="111"/>
      <c r="D207" s="112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</row>
    <row r="208" ht="12.75" customHeight="1">
      <c r="A208" s="109"/>
      <c r="B208" s="110"/>
      <c r="C208" s="111"/>
      <c r="D208" s="112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</row>
    <row r="209" ht="12.75" customHeight="1">
      <c r="A209" s="109"/>
      <c r="B209" s="110"/>
      <c r="C209" s="111"/>
      <c r="D209" s="112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</row>
    <row r="210" ht="12.75" customHeight="1">
      <c r="A210" s="109"/>
      <c r="B210" s="110"/>
      <c r="C210" s="111"/>
      <c r="D210" s="112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</row>
    <row r="211" ht="12.75" customHeight="1">
      <c r="A211" s="109"/>
      <c r="B211" s="110"/>
      <c r="C211" s="111"/>
      <c r="D211" s="112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</row>
    <row r="212" ht="12.75" customHeight="1">
      <c r="A212" s="109"/>
      <c r="B212" s="110"/>
      <c r="C212" s="111"/>
      <c r="D212" s="112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</row>
    <row r="213" ht="12.75" customHeight="1">
      <c r="A213" s="109"/>
      <c r="B213" s="110"/>
      <c r="C213" s="111"/>
      <c r="D213" s="112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</row>
    <row r="214" ht="12.75" customHeight="1">
      <c r="A214" s="109"/>
      <c r="B214" s="110"/>
      <c r="C214" s="111"/>
      <c r="D214" s="112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</row>
    <row r="215" ht="12.75" customHeight="1">
      <c r="A215" s="109"/>
      <c r="B215" s="110"/>
      <c r="C215" s="111"/>
      <c r="D215" s="112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</row>
    <row r="216" ht="12.75" customHeight="1">
      <c r="A216" s="109"/>
      <c r="B216" s="110"/>
      <c r="C216" s="111"/>
      <c r="D216" s="112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</row>
    <row r="217" ht="12.75" customHeight="1">
      <c r="A217" s="109"/>
      <c r="B217" s="110"/>
      <c r="C217" s="111"/>
      <c r="D217" s="112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</row>
    <row r="218" ht="12.75" customHeight="1">
      <c r="A218" s="109"/>
      <c r="B218" s="110"/>
      <c r="C218" s="111"/>
      <c r="D218" s="112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</row>
    <row r="219" ht="12.75" customHeight="1">
      <c r="A219" s="109"/>
      <c r="B219" s="110"/>
      <c r="C219" s="111"/>
      <c r="D219" s="112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</row>
    <row r="220" ht="12.75" customHeight="1">
      <c r="A220" s="109"/>
      <c r="B220" s="110"/>
      <c r="C220" s="111"/>
      <c r="D220" s="112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</row>
    <row r="221" ht="12.75" customHeight="1">
      <c r="A221" s="109"/>
      <c r="B221" s="110"/>
      <c r="C221" s="111"/>
      <c r="D221" s="112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</row>
    <row r="222" ht="12.75" customHeight="1">
      <c r="A222" s="109"/>
      <c r="B222" s="110"/>
      <c r="C222" s="111"/>
      <c r="D222" s="112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</row>
    <row r="223" ht="12.75" customHeight="1">
      <c r="A223" s="109"/>
      <c r="B223" s="110"/>
      <c r="C223" s="111"/>
      <c r="D223" s="112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</row>
    <row r="224" ht="12.75" customHeight="1">
      <c r="A224" s="109"/>
      <c r="B224" s="110"/>
      <c r="C224" s="111"/>
      <c r="D224" s="112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</row>
    <row r="225" ht="12.75" customHeight="1">
      <c r="A225" s="109"/>
      <c r="B225" s="110"/>
      <c r="C225" s="111"/>
      <c r="D225" s="112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</row>
    <row r="226" ht="12.75" customHeight="1">
      <c r="A226" s="109"/>
      <c r="B226" s="110"/>
      <c r="C226" s="111"/>
      <c r="D226" s="112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</row>
    <row r="227" ht="12.75" customHeight="1">
      <c r="A227" s="109"/>
      <c r="B227" s="110"/>
      <c r="C227" s="111"/>
      <c r="D227" s="112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</row>
    <row r="228" ht="12.75" customHeight="1">
      <c r="A228" s="109"/>
      <c r="B228" s="110"/>
      <c r="C228" s="111"/>
      <c r="D228" s="112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</row>
    <row r="229" ht="12.75" customHeight="1">
      <c r="A229" s="109"/>
      <c r="B229" s="110"/>
      <c r="C229" s="111"/>
      <c r="D229" s="112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</row>
    <row r="230" ht="12.75" customHeight="1">
      <c r="A230" s="109"/>
      <c r="B230" s="110"/>
      <c r="C230" s="111"/>
      <c r="D230" s="112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</row>
    <row r="231" ht="12.75" customHeight="1">
      <c r="A231" s="109"/>
      <c r="B231" s="110"/>
      <c r="C231" s="111"/>
      <c r="D231" s="112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</row>
    <row r="232" ht="12.75" customHeight="1">
      <c r="A232" s="109"/>
      <c r="B232" s="110"/>
      <c r="C232" s="111"/>
      <c r="D232" s="112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</row>
    <row r="233" ht="12.75" customHeight="1">
      <c r="A233" s="109"/>
      <c r="B233" s="110"/>
      <c r="C233" s="111"/>
      <c r="D233" s="112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</row>
    <row r="234" ht="12.75" customHeight="1">
      <c r="A234" s="109"/>
      <c r="B234" s="110"/>
      <c r="C234" s="111"/>
      <c r="D234" s="112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</row>
    <row r="235" ht="12.75" customHeight="1">
      <c r="A235" s="109"/>
      <c r="B235" s="110"/>
      <c r="C235" s="111"/>
      <c r="D235" s="112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</row>
    <row r="236" ht="12.75" customHeight="1">
      <c r="A236" s="109"/>
      <c r="B236" s="110"/>
      <c r="C236" s="111"/>
      <c r="D236" s="112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</row>
    <row r="237" ht="12.75" customHeight="1">
      <c r="A237" s="109"/>
      <c r="B237" s="110"/>
      <c r="C237" s="111"/>
      <c r="D237" s="112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</row>
    <row r="238" ht="12.75" customHeight="1">
      <c r="A238" s="109"/>
      <c r="B238" s="110"/>
      <c r="C238" s="111"/>
      <c r="D238" s="112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</row>
    <row r="239" ht="12.75" customHeight="1">
      <c r="A239" s="109"/>
      <c r="B239" s="110"/>
      <c r="C239" s="111"/>
      <c r="D239" s="112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</row>
    <row r="240" ht="12.75" customHeight="1">
      <c r="A240" s="109"/>
      <c r="B240" s="110"/>
      <c r="C240" s="111"/>
      <c r="D240" s="112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</row>
    <row r="241" ht="12.75" customHeight="1">
      <c r="A241" s="109"/>
      <c r="B241" s="110"/>
      <c r="C241" s="111"/>
      <c r="D241" s="112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</row>
    <row r="242" ht="12.75" customHeight="1">
      <c r="A242" s="109"/>
      <c r="B242" s="110"/>
      <c r="C242" s="111"/>
      <c r="D242" s="112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</row>
    <row r="243" ht="12.75" customHeight="1">
      <c r="A243" s="109"/>
      <c r="B243" s="110"/>
      <c r="C243" s="111"/>
      <c r="D243" s="112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</row>
    <row r="244" ht="12.75" customHeight="1">
      <c r="A244" s="109"/>
      <c r="B244" s="110"/>
      <c r="C244" s="111"/>
      <c r="D244" s="112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</row>
    <row r="245" ht="12.75" customHeight="1">
      <c r="A245" s="109"/>
      <c r="B245" s="110"/>
      <c r="C245" s="111"/>
      <c r="D245" s="112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</row>
    <row r="246" ht="12.75" customHeight="1">
      <c r="A246" s="109"/>
      <c r="B246" s="110"/>
      <c r="C246" s="111"/>
      <c r="D246" s="112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</row>
    <row r="247" ht="12.75" customHeight="1">
      <c r="A247" s="109"/>
      <c r="B247" s="110"/>
      <c r="C247" s="111"/>
      <c r="D247" s="112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</row>
    <row r="248" ht="12.75" customHeight="1">
      <c r="A248" s="109"/>
      <c r="B248" s="110"/>
      <c r="C248" s="111"/>
      <c r="D248" s="112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</row>
    <row r="249" ht="12.75" customHeight="1">
      <c r="A249" s="109"/>
      <c r="B249" s="110"/>
      <c r="C249" s="111"/>
      <c r="D249" s="112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</row>
    <row r="250" ht="12.75" customHeight="1">
      <c r="A250" s="109"/>
      <c r="B250" s="110"/>
      <c r="C250" s="111"/>
      <c r="D250" s="112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</row>
    <row r="251" ht="12.75" customHeight="1">
      <c r="A251" s="109"/>
      <c r="B251" s="110"/>
      <c r="C251" s="111"/>
      <c r="D251" s="112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</row>
    <row r="252" ht="12.75" customHeight="1">
      <c r="A252" s="109"/>
      <c r="B252" s="110"/>
      <c r="C252" s="111"/>
      <c r="D252" s="112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</row>
    <row r="253" ht="12.75" customHeight="1">
      <c r="A253" s="109"/>
      <c r="B253" s="110"/>
      <c r="C253" s="111"/>
      <c r="D253" s="112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</row>
    <row r="254" ht="12.75" customHeight="1">
      <c r="A254" s="109"/>
      <c r="B254" s="110"/>
      <c r="C254" s="111"/>
      <c r="D254" s="112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</row>
    <row r="255" ht="12.75" customHeight="1">
      <c r="A255" s="109"/>
      <c r="B255" s="110"/>
      <c r="C255" s="111"/>
      <c r="D255" s="112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</row>
    <row r="256" ht="12.75" customHeight="1">
      <c r="A256" s="109"/>
      <c r="B256" s="110"/>
      <c r="C256" s="111"/>
      <c r="D256" s="112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</row>
    <row r="257" ht="12.75" customHeight="1">
      <c r="A257" s="109"/>
      <c r="B257" s="110"/>
      <c r="C257" s="111"/>
      <c r="D257" s="112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</row>
    <row r="258" ht="12.75" customHeight="1">
      <c r="A258" s="109"/>
      <c r="B258" s="110"/>
      <c r="C258" s="111"/>
      <c r="D258" s="112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</row>
    <row r="259" ht="12.75" customHeight="1">
      <c r="A259" s="109"/>
      <c r="B259" s="110"/>
      <c r="C259" s="111"/>
      <c r="D259" s="112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</row>
    <row r="260" ht="12.75" customHeight="1">
      <c r="A260" s="109"/>
      <c r="B260" s="110"/>
      <c r="C260" s="111"/>
      <c r="D260" s="112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</row>
    <row r="261" ht="12.75" customHeight="1">
      <c r="A261" s="109"/>
      <c r="B261" s="110"/>
      <c r="C261" s="111"/>
      <c r="D261" s="112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</row>
    <row r="262" ht="12.75" customHeight="1">
      <c r="A262" s="109"/>
      <c r="B262" s="110"/>
      <c r="C262" s="111"/>
      <c r="D262" s="112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</row>
    <row r="263" ht="12.75" customHeight="1">
      <c r="A263" s="109"/>
      <c r="B263" s="110"/>
      <c r="C263" s="111"/>
      <c r="D263" s="112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</row>
    <row r="264" ht="12.75" customHeight="1">
      <c r="A264" s="109"/>
      <c r="B264" s="110"/>
      <c r="C264" s="111"/>
      <c r="D264" s="112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</row>
    <row r="265" ht="12.75" customHeight="1">
      <c r="A265" s="109"/>
      <c r="B265" s="110"/>
      <c r="C265" s="111"/>
      <c r="D265" s="112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</row>
    <row r="266" ht="12.75" customHeight="1">
      <c r="A266" s="109"/>
      <c r="B266" s="110"/>
      <c r="C266" s="111"/>
      <c r="D266" s="112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</row>
    <row r="267" ht="12.75" customHeight="1">
      <c r="A267" s="109"/>
      <c r="B267" s="110"/>
      <c r="C267" s="111"/>
      <c r="D267" s="112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</row>
    <row r="268" ht="12.75" customHeight="1">
      <c r="A268" s="109"/>
      <c r="B268" s="110"/>
      <c r="C268" s="111"/>
      <c r="D268" s="112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</row>
    <row r="269" ht="12.75" customHeight="1">
      <c r="A269" s="109"/>
      <c r="B269" s="110"/>
      <c r="C269" s="111"/>
      <c r="D269" s="112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</row>
    <row r="270" ht="12.75" customHeight="1">
      <c r="A270" s="109"/>
      <c r="B270" s="110"/>
      <c r="C270" s="111"/>
      <c r="D270" s="112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</row>
    <row r="271" ht="12.75" customHeight="1">
      <c r="A271" s="109"/>
      <c r="B271" s="110"/>
      <c r="C271" s="111"/>
      <c r="D271" s="112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</row>
    <row r="272" ht="12.75" customHeight="1">
      <c r="A272" s="109"/>
      <c r="B272" s="110"/>
      <c r="C272" s="111"/>
      <c r="D272" s="112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</row>
    <row r="273" ht="12.75" customHeight="1">
      <c r="A273" s="109"/>
      <c r="B273" s="110"/>
      <c r="C273" s="111"/>
      <c r="D273" s="112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</row>
    <row r="274" ht="12.75" customHeight="1">
      <c r="A274" s="109"/>
      <c r="B274" s="110"/>
      <c r="C274" s="111"/>
      <c r="D274" s="112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</row>
    <row r="275" ht="12.75" customHeight="1">
      <c r="A275" s="109"/>
      <c r="B275" s="110"/>
      <c r="C275" s="111"/>
      <c r="D275" s="112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</row>
    <row r="276" ht="12.75" customHeight="1">
      <c r="A276" s="109"/>
      <c r="B276" s="110"/>
      <c r="C276" s="111"/>
      <c r="D276" s="112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</row>
    <row r="277" ht="12.75" customHeight="1">
      <c r="A277" s="109"/>
      <c r="B277" s="110"/>
      <c r="C277" s="111"/>
      <c r="D277" s="112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</row>
    <row r="278" ht="12.75" customHeight="1">
      <c r="A278" s="109"/>
      <c r="B278" s="110"/>
      <c r="C278" s="111"/>
      <c r="D278" s="112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</row>
    <row r="279" ht="12.75" customHeight="1">
      <c r="A279" s="109"/>
      <c r="B279" s="110"/>
      <c r="C279" s="111"/>
      <c r="D279" s="112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</row>
    <row r="280" ht="12.75" customHeight="1">
      <c r="A280" s="109"/>
      <c r="B280" s="110"/>
      <c r="C280" s="111"/>
      <c r="D280" s="112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</row>
    <row r="281" ht="12.75" customHeight="1">
      <c r="A281" s="109"/>
      <c r="B281" s="110"/>
      <c r="C281" s="111"/>
      <c r="D281" s="112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</row>
    <row r="282" ht="12.75" customHeight="1">
      <c r="A282" s="109"/>
      <c r="B282" s="110"/>
      <c r="C282" s="111"/>
      <c r="D282" s="112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</row>
    <row r="283" ht="12.75" customHeight="1">
      <c r="A283" s="109"/>
      <c r="B283" s="110"/>
      <c r="C283" s="111"/>
      <c r="D283" s="112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</row>
    <row r="284" ht="12.75" customHeight="1">
      <c r="A284" s="109"/>
      <c r="B284" s="110"/>
      <c r="C284" s="111"/>
      <c r="D284" s="112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</row>
    <row r="285" ht="12.75" customHeight="1">
      <c r="A285" s="109"/>
      <c r="B285" s="110"/>
      <c r="C285" s="111"/>
      <c r="D285" s="112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</row>
    <row r="286" ht="12.75" customHeight="1">
      <c r="A286" s="109"/>
      <c r="B286" s="110"/>
      <c r="C286" s="111"/>
      <c r="D286" s="112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</row>
    <row r="287" ht="12.75" customHeight="1">
      <c r="A287" s="109"/>
      <c r="B287" s="110"/>
      <c r="C287" s="111"/>
      <c r="D287" s="112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</row>
    <row r="288" ht="12.75" customHeight="1">
      <c r="A288" s="109"/>
      <c r="B288" s="110"/>
      <c r="C288" s="111"/>
      <c r="D288" s="112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</row>
    <row r="289" ht="12.75" customHeight="1">
      <c r="A289" s="109"/>
      <c r="B289" s="110"/>
      <c r="C289" s="111"/>
      <c r="D289" s="112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</row>
    <row r="290" ht="12.75" customHeight="1">
      <c r="A290" s="109"/>
      <c r="B290" s="110"/>
      <c r="C290" s="111"/>
      <c r="D290" s="112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</row>
    <row r="291" ht="12.75" customHeight="1">
      <c r="A291" s="109"/>
      <c r="B291" s="110"/>
      <c r="C291" s="111"/>
      <c r="D291" s="112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</row>
    <row r="292" ht="12.75" customHeight="1">
      <c r="A292" s="109"/>
      <c r="B292" s="110"/>
      <c r="C292" s="111"/>
      <c r="D292" s="112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</row>
    <row r="293" ht="12.75" customHeight="1">
      <c r="A293" s="109"/>
      <c r="B293" s="110"/>
      <c r="C293" s="111"/>
      <c r="D293" s="112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</row>
    <row r="294" ht="12.75" customHeight="1">
      <c r="A294" s="109"/>
      <c r="B294" s="110"/>
      <c r="C294" s="111"/>
      <c r="D294" s="112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</row>
    <row r="295" ht="12.75" customHeight="1">
      <c r="A295" s="109"/>
      <c r="B295" s="110"/>
      <c r="C295" s="111"/>
      <c r="D295" s="112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</row>
    <row r="296" ht="12.75" customHeight="1">
      <c r="A296" s="109"/>
      <c r="B296" s="110"/>
      <c r="C296" s="111"/>
      <c r="D296" s="112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</row>
    <row r="297" ht="12.75" customHeight="1">
      <c r="A297" s="109"/>
      <c r="B297" s="110"/>
      <c r="C297" s="111"/>
      <c r="D297" s="112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</row>
    <row r="298" ht="12.75" customHeight="1">
      <c r="A298" s="109"/>
      <c r="B298" s="110"/>
      <c r="C298" s="111"/>
      <c r="D298" s="112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</row>
    <row r="299" ht="12.75" customHeight="1">
      <c r="A299" s="109"/>
      <c r="B299" s="110"/>
      <c r="C299" s="111"/>
      <c r="D299" s="112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</row>
    <row r="300" ht="12.75" customHeight="1">
      <c r="A300" s="109"/>
      <c r="B300" s="110"/>
      <c r="C300" s="111"/>
      <c r="D300" s="112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</row>
    <row r="301" ht="12.75" customHeight="1">
      <c r="A301" s="109"/>
      <c r="B301" s="110"/>
      <c r="C301" s="111"/>
      <c r="D301" s="112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</row>
    <row r="302" ht="12.75" customHeight="1">
      <c r="A302" s="109"/>
      <c r="B302" s="110"/>
      <c r="C302" s="111"/>
      <c r="D302" s="112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</row>
    <row r="303" ht="12.75" customHeight="1">
      <c r="A303" s="109"/>
      <c r="B303" s="110"/>
      <c r="C303" s="111"/>
      <c r="D303" s="112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</row>
    <row r="304" ht="12.75" customHeight="1">
      <c r="A304" s="109"/>
      <c r="B304" s="110"/>
      <c r="C304" s="111"/>
      <c r="D304" s="112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</row>
    <row r="305" ht="12.75" customHeight="1">
      <c r="A305" s="109"/>
      <c r="B305" s="110"/>
      <c r="C305" s="111"/>
      <c r="D305" s="112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</row>
    <row r="306" ht="12.75" customHeight="1">
      <c r="A306" s="109"/>
      <c r="B306" s="110"/>
      <c r="C306" s="111"/>
      <c r="D306" s="112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</row>
    <row r="307" ht="12.75" customHeight="1">
      <c r="A307" s="109"/>
      <c r="B307" s="110"/>
      <c r="C307" s="111"/>
      <c r="D307" s="112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</row>
    <row r="308" ht="12.75" customHeight="1">
      <c r="A308" s="109"/>
      <c r="B308" s="110"/>
      <c r="C308" s="111"/>
      <c r="D308" s="112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</row>
    <row r="309" ht="12.75" customHeight="1">
      <c r="A309" s="109"/>
      <c r="B309" s="110"/>
      <c r="C309" s="111"/>
      <c r="D309" s="112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</row>
    <row r="310" ht="12.75" customHeight="1">
      <c r="A310" s="109"/>
      <c r="B310" s="110"/>
      <c r="C310" s="111"/>
      <c r="D310" s="112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</row>
    <row r="311" ht="12.75" customHeight="1">
      <c r="A311" s="109"/>
      <c r="B311" s="110"/>
      <c r="C311" s="111"/>
      <c r="D311" s="112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</row>
    <row r="312" ht="12.75" customHeight="1">
      <c r="A312" s="109"/>
      <c r="B312" s="110"/>
      <c r="C312" s="111"/>
      <c r="D312" s="112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</row>
    <row r="313" ht="12.75" customHeight="1">
      <c r="A313" s="109"/>
      <c r="B313" s="110"/>
      <c r="C313" s="111"/>
      <c r="D313" s="112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</row>
    <row r="314" ht="12.75" customHeight="1">
      <c r="A314" s="109"/>
      <c r="B314" s="110"/>
      <c r="C314" s="111"/>
      <c r="D314" s="112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</row>
    <row r="315" ht="12.75" customHeight="1">
      <c r="A315" s="109"/>
      <c r="B315" s="110"/>
      <c r="C315" s="111"/>
      <c r="D315" s="112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</row>
    <row r="316" ht="12.75" customHeight="1">
      <c r="A316" s="109"/>
      <c r="B316" s="110"/>
      <c r="C316" s="111"/>
      <c r="D316" s="112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</row>
    <row r="317" ht="12.75" customHeight="1">
      <c r="A317" s="109"/>
      <c r="B317" s="110"/>
      <c r="C317" s="111"/>
      <c r="D317" s="112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</row>
    <row r="318" ht="12.75" customHeight="1">
      <c r="A318" s="109"/>
      <c r="B318" s="110"/>
      <c r="C318" s="111"/>
      <c r="D318" s="112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</row>
    <row r="319" ht="12.75" customHeight="1">
      <c r="A319" s="109"/>
      <c r="B319" s="110"/>
      <c r="C319" s="111"/>
      <c r="D319" s="112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</row>
    <row r="320" ht="12.75" customHeight="1">
      <c r="A320" s="109"/>
      <c r="B320" s="110"/>
      <c r="C320" s="111"/>
      <c r="D320" s="112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</row>
    <row r="321" ht="12.75" customHeight="1">
      <c r="A321" s="109"/>
      <c r="B321" s="110"/>
      <c r="C321" s="111"/>
      <c r="D321" s="112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</row>
    <row r="322" ht="12.75" customHeight="1">
      <c r="A322" s="109"/>
      <c r="B322" s="110"/>
      <c r="C322" s="111"/>
      <c r="D322" s="112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</row>
    <row r="323" ht="12.75" customHeight="1">
      <c r="A323" s="109"/>
      <c r="B323" s="110"/>
      <c r="C323" s="111"/>
      <c r="D323" s="112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</row>
    <row r="324" ht="12.75" customHeight="1">
      <c r="A324" s="109"/>
      <c r="B324" s="110"/>
      <c r="C324" s="111"/>
      <c r="D324" s="112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</row>
    <row r="325" ht="12.75" customHeight="1">
      <c r="A325" s="109"/>
      <c r="B325" s="110"/>
      <c r="C325" s="111"/>
      <c r="D325" s="112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</row>
    <row r="326" ht="12.75" customHeight="1">
      <c r="A326" s="109"/>
      <c r="B326" s="110"/>
      <c r="C326" s="111"/>
      <c r="D326" s="112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</row>
    <row r="327" ht="12.75" customHeight="1">
      <c r="A327" s="109"/>
      <c r="B327" s="110"/>
      <c r="C327" s="111"/>
      <c r="D327" s="112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</row>
    <row r="328" ht="12.75" customHeight="1">
      <c r="A328" s="109"/>
      <c r="B328" s="110"/>
      <c r="C328" s="111"/>
      <c r="D328" s="112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</row>
    <row r="329" ht="12.75" customHeight="1">
      <c r="A329" s="109"/>
      <c r="B329" s="110"/>
      <c r="C329" s="111"/>
      <c r="D329" s="112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</row>
    <row r="330" ht="12.75" customHeight="1">
      <c r="A330" s="109"/>
      <c r="B330" s="110"/>
      <c r="C330" s="111"/>
      <c r="D330" s="112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</row>
    <row r="331" ht="12.75" customHeight="1">
      <c r="A331" s="109"/>
      <c r="B331" s="110"/>
      <c r="C331" s="111"/>
      <c r="D331" s="112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</row>
    <row r="332" ht="12.75" customHeight="1">
      <c r="A332" s="109"/>
      <c r="B332" s="110"/>
      <c r="C332" s="111"/>
      <c r="D332" s="112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</row>
    <row r="333" ht="12.75" customHeight="1">
      <c r="A333" s="109"/>
      <c r="B333" s="110"/>
      <c r="C333" s="111"/>
      <c r="D333" s="112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</row>
    <row r="334" ht="12.75" customHeight="1">
      <c r="A334" s="109"/>
      <c r="B334" s="110"/>
      <c r="C334" s="111"/>
      <c r="D334" s="112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</row>
    <row r="335" ht="12.75" customHeight="1">
      <c r="A335" s="109"/>
      <c r="B335" s="110"/>
      <c r="C335" s="111"/>
      <c r="D335" s="112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</row>
    <row r="336" ht="12.75" customHeight="1">
      <c r="A336" s="109"/>
      <c r="B336" s="110"/>
      <c r="C336" s="111"/>
      <c r="D336" s="112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</row>
    <row r="337" ht="12.75" customHeight="1">
      <c r="A337" s="109"/>
      <c r="B337" s="110"/>
      <c r="C337" s="111"/>
      <c r="D337" s="112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</row>
    <row r="338" ht="12.75" customHeight="1">
      <c r="A338" s="109"/>
      <c r="B338" s="110"/>
      <c r="C338" s="111"/>
      <c r="D338" s="112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</row>
    <row r="339" ht="12.75" customHeight="1">
      <c r="A339" s="109"/>
      <c r="B339" s="110"/>
      <c r="C339" s="111"/>
      <c r="D339" s="112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</row>
    <row r="340" ht="12.75" customHeight="1">
      <c r="A340" s="109"/>
      <c r="B340" s="110"/>
      <c r="C340" s="111"/>
      <c r="D340" s="112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</row>
    <row r="341" ht="12.75" customHeight="1">
      <c r="A341" s="109"/>
      <c r="B341" s="110"/>
      <c r="C341" s="111"/>
      <c r="D341" s="112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</row>
    <row r="342" ht="12.75" customHeight="1">
      <c r="A342" s="109"/>
      <c r="B342" s="110"/>
      <c r="C342" s="111"/>
      <c r="D342" s="112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</row>
    <row r="343" ht="12.75" customHeight="1">
      <c r="A343" s="109"/>
      <c r="B343" s="110"/>
      <c r="C343" s="111"/>
      <c r="D343" s="112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</row>
    <row r="344" ht="12.75" customHeight="1">
      <c r="A344" s="109"/>
      <c r="B344" s="110"/>
      <c r="C344" s="111"/>
      <c r="D344" s="112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</row>
    <row r="345" ht="12.75" customHeight="1">
      <c r="A345" s="109"/>
      <c r="B345" s="110"/>
      <c r="C345" s="111"/>
      <c r="D345" s="112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</row>
    <row r="346" ht="12.75" customHeight="1">
      <c r="A346" s="109"/>
      <c r="B346" s="110"/>
      <c r="C346" s="111"/>
      <c r="D346" s="112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</row>
    <row r="347" ht="12.75" customHeight="1">
      <c r="A347" s="109"/>
      <c r="B347" s="110"/>
      <c r="C347" s="111"/>
      <c r="D347" s="112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</row>
    <row r="348" ht="12.75" customHeight="1">
      <c r="A348" s="109"/>
      <c r="B348" s="110"/>
      <c r="C348" s="111"/>
      <c r="D348" s="112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</row>
    <row r="349" ht="12.75" customHeight="1">
      <c r="A349" s="109"/>
      <c r="B349" s="110"/>
      <c r="C349" s="111"/>
      <c r="D349" s="112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</row>
    <row r="350" ht="12.75" customHeight="1">
      <c r="A350" s="109"/>
      <c r="B350" s="110"/>
      <c r="C350" s="111"/>
      <c r="D350" s="112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</row>
    <row r="351" ht="12.75" customHeight="1">
      <c r="A351" s="109"/>
      <c r="B351" s="110"/>
      <c r="C351" s="111"/>
      <c r="D351" s="112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</row>
    <row r="352" ht="12.75" customHeight="1">
      <c r="A352" s="109"/>
      <c r="B352" s="110"/>
      <c r="C352" s="111"/>
      <c r="D352" s="112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</row>
    <row r="353" ht="12.75" customHeight="1">
      <c r="A353" s="109"/>
      <c r="B353" s="110"/>
      <c r="C353" s="111"/>
      <c r="D353" s="112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</row>
    <row r="354" ht="12.75" customHeight="1">
      <c r="A354" s="109"/>
      <c r="B354" s="110"/>
      <c r="C354" s="111"/>
      <c r="D354" s="112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</row>
    <row r="355" ht="12.75" customHeight="1">
      <c r="A355" s="109"/>
      <c r="B355" s="110"/>
      <c r="C355" s="111"/>
      <c r="D355" s="112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</row>
    <row r="356" ht="12.75" customHeight="1">
      <c r="A356" s="109"/>
      <c r="B356" s="110"/>
      <c r="C356" s="111"/>
      <c r="D356" s="112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</row>
    <row r="357" ht="12.75" customHeight="1">
      <c r="A357" s="109"/>
      <c r="B357" s="110"/>
      <c r="C357" s="111"/>
      <c r="D357" s="112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</row>
    <row r="358" ht="12.75" customHeight="1">
      <c r="A358" s="109"/>
      <c r="B358" s="110"/>
      <c r="C358" s="111"/>
      <c r="D358" s="112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</row>
    <row r="359" ht="12.75" customHeight="1">
      <c r="A359" s="109"/>
      <c r="B359" s="110"/>
      <c r="C359" s="111"/>
      <c r="D359" s="112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</row>
    <row r="360" ht="12.75" customHeight="1">
      <c r="A360" s="109"/>
      <c r="B360" s="110"/>
      <c r="C360" s="111"/>
      <c r="D360" s="112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</row>
    <row r="361" ht="15.75" customHeight="1">
      <c r="C361" s="113"/>
    </row>
    <row r="362" ht="15.75" customHeight="1">
      <c r="C362" s="113"/>
    </row>
    <row r="363" ht="15.75" customHeight="1">
      <c r="C363" s="113"/>
    </row>
    <row r="364" ht="15.75" customHeight="1">
      <c r="C364" s="113"/>
    </row>
    <row r="365" ht="15.75" customHeight="1">
      <c r="C365" s="113"/>
    </row>
    <row r="366" ht="15.75" customHeight="1">
      <c r="C366" s="113"/>
    </row>
    <row r="367" ht="15.75" customHeight="1">
      <c r="C367" s="113"/>
    </row>
    <row r="368" ht="15.75" customHeight="1">
      <c r="C368" s="113"/>
    </row>
    <row r="369" ht="15.75" customHeight="1">
      <c r="C369" s="113"/>
    </row>
    <row r="370" ht="15.75" customHeight="1">
      <c r="C370" s="113"/>
    </row>
    <row r="371" ht="15.75" customHeight="1">
      <c r="C371" s="113"/>
    </row>
    <row r="372" ht="15.75" customHeight="1">
      <c r="C372" s="113"/>
    </row>
    <row r="373" ht="15.75" customHeight="1">
      <c r="C373" s="113"/>
    </row>
    <row r="374" ht="15.75" customHeight="1">
      <c r="C374" s="113"/>
    </row>
    <row r="375" ht="15.75" customHeight="1">
      <c r="C375" s="113"/>
    </row>
    <row r="376" ht="15.75" customHeight="1">
      <c r="C376" s="113"/>
    </row>
    <row r="377" ht="15.75" customHeight="1">
      <c r="C377" s="113"/>
    </row>
    <row r="378" ht="15.75" customHeight="1">
      <c r="C378" s="113"/>
    </row>
    <row r="379" ht="15.75" customHeight="1">
      <c r="C379" s="113"/>
    </row>
    <row r="380" ht="15.75" customHeight="1">
      <c r="C380" s="113"/>
    </row>
    <row r="381" ht="15.75" customHeight="1">
      <c r="C381" s="113"/>
    </row>
    <row r="382" ht="15.75" customHeight="1">
      <c r="C382" s="113"/>
    </row>
    <row r="383" ht="15.75" customHeight="1">
      <c r="C383" s="113"/>
    </row>
    <row r="384" ht="15.75" customHeight="1">
      <c r="C384" s="113"/>
    </row>
    <row r="385" ht="15.75" customHeight="1">
      <c r="C385" s="113"/>
    </row>
    <row r="386" ht="15.75" customHeight="1">
      <c r="C386" s="113"/>
    </row>
    <row r="387" ht="15.75" customHeight="1">
      <c r="C387" s="113"/>
    </row>
    <row r="388" ht="15.75" customHeight="1">
      <c r="C388" s="113"/>
    </row>
    <row r="389" ht="15.75" customHeight="1">
      <c r="C389" s="113"/>
    </row>
    <row r="390" ht="15.75" customHeight="1">
      <c r="C390" s="113"/>
    </row>
    <row r="391" ht="15.75" customHeight="1">
      <c r="C391" s="113"/>
    </row>
    <row r="392" ht="15.75" customHeight="1">
      <c r="C392" s="113"/>
    </row>
    <row r="393" ht="15.75" customHeight="1">
      <c r="C393" s="113"/>
    </row>
    <row r="394" ht="15.75" customHeight="1">
      <c r="C394" s="113"/>
    </row>
    <row r="395" ht="15.75" customHeight="1">
      <c r="C395" s="113"/>
    </row>
    <row r="396" ht="15.75" customHeight="1">
      <c r="C396" s="113"/>
    </row>
    <row r="397" ht="15.75" customHeight="1">
      <c r="C397" s="113"/>
    </row>
    <row r="398" ht="15.75" customHeight="1">
      <c r="C398" s="113"/>
    </row>
    <row r="399" ht="15.75" customHeight="1">
      <c r="C399" s="113"/>
    </row>
    <row r="400" ht="15.75" customHeight="1">
      <c r="C400" s="113"/>
    </row>
    <row r="401" ht="15.75" customHeight="1">
      <c r="C401" s="113"/>
    </row>
    <row r="402" ht="15.75" customHeight="1">
      <c r="C402" s="113"/>
    </row>
    <row r="403" ht="15.75" customHeight="1">
      <c r="C403" s="113"/>
    </row>
    <row r="404" ht="15.75" customHeight="1">
      <c r="C404" s="113"/>
    </row>
    <row r="405" ht="15.75" customHeight="1">
      <c r="C405" s="113"/>
    </row>
    <row r="406" ht="15.75" customHeight="1">
      <c r="C406" s="113"/>
    </row>
    <row r="407" ht="15.75" customHeight="1">
      <c r="C407" s="113"/>
    </row>
    <row r="408" ht="15.75" customHeight="1">
      <c r="C408" s="113"/>
    </row>
    <row r="409" ht="15.75" customHeight="1">
      <c r="C409" s="113"/>
    </row>
    <row r="410" ht="15.75" customHeight="1">
      <c r="C410" s="113"/>
    </row>
    <row r="411" ht="15.75" customHeight="1">
      <c r="C411" s="113"/>
    </row>
    <row r="412" ht="15.75" customHeight="1">
      <c r="C412" s="113"/>
    </row>
    <row r="413" ht="15.75" customHeight="1">
      <c r="C413" s="113"/>
    </row>
    <row r="414" ht="15.75" customHeight="1">
      <c r="C414" s="113"/>
    </row>
    <row r="415" ht="15.75" customHeight="1">
      <c r="C415" s="113"/>
    </row>
    <row r="416" ht="15.75" customHeight="1">
      <c r="C416" s="113"/>
    </row>
    <row r="417" ht="15.75" customHeight="1">
      <c r="C417" s="113"/>
    </row>
    <row r="418" ht="15.75" customHeight="1">
      <c r="C418" s="113"/>
    </row>
    <row r="419" ht="15.75" customHeight="1">
      <c r="C419" s="113"/>
    </row>
    <row r="420" ht="15.75" customHeight="1">
      <c r="C420" s="113"/>
    </row>
    <row r="421" ht="15.75" customHeight="1">
      <c r="C421" s="113"/>
    </row>
    <row r="422" ht="15.75" customHeight="1">
      <c r="C422" s="113"/>
    </row>
    <row r="423" ht="15.75" customHeight="1">
      <c r="C423" s="113"/>
    </row>
    <row r="424" ht="15.75" customHeight="1">
      <c r="C424" s="113"/>
    </row>
    <row r="425" ht="15.75" customHeight="1">
      <c r="C425" s="113"/>
    </row>
    <row r="426" ht="15.75" customHeight="1">
      <c r="C426" s="113"/>
    </row>
    <row r="427" ht="15.75" customHeight="1">
      <c r="C427" s="113"/>
    </row>
    <row r="428" ht="15.75" customHeight="1">
      <c r="C428" s="113"/>
    </row>
    <row r="429" ht="15.75" customHeight="1">
      <c r="C429" s="113"/>
    </row>
    <row r="430" ht="15.75" customHeight="1">
      <c r="C430" s="113"/>
    </row>
    <row r="431" ht="15.75" customHeight="1">
      <c r="C431" s="113"/>
    </row>
    <row r="432" ht="15.75" customHeight="1">
      <c r="C432" s="113"/>
    </row>
    <row r="433" ht="15.75" customHeight="1">
      <c r="C433" s="113"/>
    </row>
    <row r="434" ht="15.75" customHeight="1">
      <c r="C434" s="113"/>
    </row>
    <row r="435" ht="15.75" customHeight="1">
      <c r="C435" s="113"/>
    </row>
    <row r="436" ht="15.75" customHeight="1">
      <c r="C436" s="113"/>
    </row>
    <row r="437" ht="15.75" customHeight="1">
      <c r="C437" s="113"/>
    </row>
    <row r="438" ht="15.75" customHeight="1">
      <c r="C438" s="113"/>
    </row>
    <row r="439" ht="15.75" customHeight="1">
      <c r="C439" s="113"/>
    </row>
    <row r="440" ht="15.75" customHeight="1">
      <c r="C440" s="113"/>
    </row>
    <row r="441" ht="15.75" customHeight="1">
      <c r="C441" s="113"/>
    </row>
    <row r="442" ht="15.75" customHeight="1">
      <c r="C442" s="113"/>
    </row>
    <row r="443" ht="15.75" customHeight="1">
      <c r="C443" s="113"/>
    </row>
    <row r="444" ht="15.75" customHeight="1">
      <c r="C444" s="113"/>
    </row>
    <row r="445" ht="15.75" customHeight="1">
      <c r="C445" s="113"/>
    </row>
    <row r="446" ht="15.75" customHeight="1">
      <c r="C446" s="113"/>
    </row>
    <row r="447" ht="15.75" customHeight="1">
      <c r="C447" s="113"/>
    </row>
    <row r="448" ht="15.75" customHeight="1">
      <c r="C448" s="113"/>
    </row>
    <row r="449" ht="15.75" customHeight="1">
      <c r="C449" s="113"/>
    </row>
    <row r="450" ht="15.75" customHeight="1">
      <c r="C450" s="113"/>
    </row>
    <row r="451" ht="15.75" customHeight="1">
      <c r="C451" s="113"/>
    </row>
    <row r="452" ht="15.75" customHeight="1">
      <c r="C452" s="113"/>
    </row>
    <row r="453" ht="15.75" customHeight="1">
      <c r="C453" s="113"/>
    </row>
    <row r="454" ht="15.75" customHeight="1">
      <c r="C454" s="113"/>
    </row>
    <row r="455" ht="15.75" customHeight="1">
      <c r="C455" s="113"/>
    </row>
    <row r="456" ht="15.75" customHeight="1">
      <c r="C456" s="113"/>
    </row>
    <row r="457" ht="15.75" customHeight="1">
      <c r="C457" s="113"/>
    </row>
    <row r="458" ht="15.75" customHeight="1">
      <c r="C458" s="113"/>
    </row>
    <row r="459" ht="15.75" customHeight="1">
      <c r="C459" s="113"/>
    </row>
    <row r="460" ht="15.75" customHeight="1">
      <c r="C460" s="113"/>
    </row>
    <row r="461" ht="15.75" customHeight="1">
      <c r="C461" s="113"/>
    </row>
    <row r="462" ht="15.75" customHeight="1">
      <c r="C462" s="113"/>
    </row>
    <row r="463" ht="15.75" customHeight="1">
      <c r="C463" s="113"/>
    </row>
    <row r="464" ht="15.75" customHeight="1">
      <c r="C464" s="113"/>
    </row>
    <row r="465" ht="15.75" customHeight="1">
      <c r="C465" s="113"/>
    </row>
    <row r="466" ht="15.75" customHeight="1">
      <c r="C466" s="113"/>
    </row>
    <row r="467" ht="15.75" customHeight="1">
      <c r="C467" s="113"/>
    </row>
    <row r="468" ht="15.75" customHeight="1">
      <c r="C468" s="113"/>
    </row>
    <row r="469" ht="15.75" customHeight="1">
      <c r="C469" s="113"/>
    </row>
    <row r="470" ht="15.75" customHeight="1">
      <c r="C470" s="113"/>
    </row>
    <row r="471" ht="15.75" customHeight="1">
      <c r="C471" s="113"/>
    </row>
    <row r="472" ht="15.75" customHeight="1">
      <c r="C472" s="113"/>
    </row>
    <row r="473" ht="15.75" customHeight="1">
      <c r="C473" s="113"/>
    </row>
    <row r="474" ht="15.75" customHeight="1">
      <c r="C474" s="113"/>
    </row>
    <row r="475" ht="15.75" customHeight="1">
      <c r="C475" s="113"/>
    </row>
    <row r="476" ht="15.75" customHeight="1">
      <c r="C476" s="113"/>
    </row>
    <row r="477" ht="15.75" customHeight="1">
      <c r="C477" s="113"/>
    </row>
    <row r="478" ht="15.75" customHeight="1">
      <c r="C478" s="113"/>
    </row>
    <row r="479" ht="15.75" customHeight="1">
      <c r="C479" s="113"/>
    </row>
    <row r="480" ht="15.75" customHeight="1">
      <c r="C480" s="113"/>
    </row>
    <row r="481" ht="15.75" customHeight="1">
      <c r="C481" s="113"/>
    </row>
    <row r="482" ht="15.75" customHeight="1">
      <c r="C482" s="113"/>
    </row>
    <row r="483" ht="15.75" customHeight="1">
      <c r="C483" s="113"/>
    </row>
    <row r="484" ht="15.75" customHeight="1">
      <c r="C484" s="113"/>
    </row>
    <row r="485" ht="15.75" customHeight="1">
      <c r="C485" s="113"/>
    </row>
    <row r="486" ht="15.75" customHeight="1">
      <c r="C486" s="113"/>
    </row>
    <row r="487" ht="15.75" customHeight="1">
      <c r="C487" s="113"/>
    </row>
    <row r="488" ht="15.75" customHeight="1">
      <c r="C488" s="113"/>
    </row>
    <row r="489" ht="15.75" customHeight="1">
      <c r="C489" s="113"/>
    </row>
    <row r="490" ht="15.75" customHeight="1">
      <c r="C490" s="113"/>
    </row>
    <row r="491" ht="15.75" customHeight="1">
      <c r="C491" s="113"/>
    </row>
    <row r="492" ht="15.75" customHeight="1">
      <c r="C492" s="113"/>
    </row>
    <row r="493" ht="15.75" customHeight="1">
      <c r="C493" s="113"/>
    </row>
    <row r="494" ht="15.75" customHeight="1">
      <c r="C494" s="113"/>
    </row>
    <row r="495" ht="15.75" customHeight="1">
      <c r="C495" s="113"/>
    </row>
    <row r="496" ht="15.75" customHeight="1">
      <c r="C496" s="113"/>
    </row>
    <row r="497" ht="15.75" customHeight="1">
      <c r="C497" s="113"/>
    </row>
    <row r="498" ht="15.75" customHeight="1">
      <c r="C498" s="113"/>
    </row>
    <row r="499" ht="15.75" customHeight="1">
      <c r="C499" s="113"/>
    </row>
    <row r="500" ht="15.75" customHeight="1">
      <c r="C500" s="113"/>
    </row>
    <row r="501" ht="15.75" customHeight="1">
      <c r="C501" s="113"/>
    </row>
    <row r="502" ht="15.75" customHeight="1">
      <c r="C502" s="113"/>
    </row>
    <row r="503" ht="15.75" customHeight="1">
      <c r="C503" s="113"/>
    </row>
    <row r="504" ht="15.75" customHeight="1">
      <c r="C504" s="113"/>
    </row>
    <row r="505" ht="15.75" customHeight="1">
      <c r="C505" s="113"/>
    </row>
    <row r="506" ht="15.75" customHeight="1">
      <c r="C506" s="113"/>
    </row>
    <row r="507" ht="15.75" customHeight="1">
      <c r="C507" s="113"/>
    </row>
    <row r="508" ht="15.75" customHeight="1">
      <c r="C508" s="113"/>
    </row>
    <row r="509" ht="15.75" customHeight="1">
      <c r="C509" s="113"/>
    </row>
    <row r="510" ht="15.75" customHeight="1">
      <c r="C510" s="113"/>
    </row>
    <row r="511" ht="15.75" customHeight="1">
      <c r="C511" s="113"/>
    </row>
    <row r="512" ht="15.75" customHeight="1">
      <c r="C512" s="113"/>
    </row>
    <row r="513" ht="15.75" customHeight="1">
      <c r="C513" s="113"/>
    </row>
    <row r="514" ht="15.75" customHeight="1">
      <c r="C514" s="113"/>
    </row>
    <row r="515" ht="15.75" customHeight="1">
      <c r="C515" s="113"/>
    </row>
    <row r="516" ht="15.75" customHeight="1">
      <c r="C516" s="113"/>
    </row>
    <row r="517" ht="15.75" customHeight="1">
      <c r="C517" s="113"/>
    </row>
    <row r="518" ht="15.75" customHeight="1">
      <c r="C518" s="113"/>
    </row>
    <row r="519" ht="15.75" customHeight="1">
      <c r="C519" s="113"/>
    </row>
    <row r="520" ht="15.75" customHeight="1">
      <c r="C520" s="113"/>
    </row>
    <row r="521" ht="15.75" customHeight="1">
      <c r="C521" s="113"/>
    </row>
    <row r="522" ht="15.75" customHeight="1">
      <c r="C522" s="113"/>
    </row>
    <row r="523" ht="15.75" customHeight="1">
      <c r="C523" s="113"/>
    </row>
    <row r="524" ht="15.75" customHeight="1">
      <c r="C524" s="113"/>
    </row>
    <row r="525" ht="15.75" customHeight="1">
      <c r="C525" s="113"/>
    </row>
    <row r="526" ht="15.75" customHeight="1">
      <c r="C526" s="113"/>
    </row>
    <row r="527" ht="15.75" customHeight="1">
      <c r="C527" s="113"/>
    </row>
    <row r="528" ht="15.75" customHeight="1">
      <c r="C528" s="113"/>
    </row>
    <row r="529" ht="15.75" customHeight="1">
      <c r="C529" s="113"/>
    </row>
    <row r="530" ht="15.75" customHeight="1">
      <c r="C530" s="113"/>
    </row>
    <row r="531" ht="15.75" customHeight="1">
      <c r="C531" s="113"/>
    </row>
    <row r="532" ht="15.75" customHeight="1">
      <c r="C532" s="113"/>
    </row>
    <row r="533" ht="15.75" customHeight="1">
      <c r="C533" s="113"/>
    </row>
    <row r="534" ht="15.75" customHeight="1">
      <c r="C534" s="113"/>
    </row>
    <row r="535" ht="15.75" customHeight="1">
      <c r="C535" s="113"/>
    </row>
    <row r="536" ht="15.75" customHeight="1">
      <c r="C536" s="113"/>
    </row>
    <row r="537" ht="15.75" customHeight="1">
      <c r="C537" s="113"/>
    </row>
    <row r="538" ht="15.75" customHeight="1">
      <c r="C538" s="113"/>
    </row>
    <row r="539" ht="15.75" customHeight="1">
      <c r="C539" s="113"/>
    </row>
    <row r="540" ht="15.75" customHeight="1">
      <c r="C540" s="113"/>
    </row>
    <row r="541" ht="15.75" customHeight="1">
      <c r="C541" s="113"/>
    </row>
    <row r="542" ht="15.75" customHeight="1">
      <c r="C542" s="113"/>
    </row>
    <row r="543" ht="15.75" customHeight="1">
      <c r="C543" s="113"/>
    </row>
    <row r="544" ht="15.75" customHeight="1">
      <c r="C544" s="113"/>
    </row>
    <row r="545" ht="15.75" customHeight="1">
      <c r="C545" s="113"/>
    </row>
    <row r="546" ht="15.75" customHeight="1">
      <c r="C546" s="113"/>
    </row>
    <row r="547" ht="15.75" customHeight="1">
      <c r="C547" s="113"/>
    </row>
    <row r="548" ht="15.75" customHeight="1">
      <c r="C548" s="113"/>
    </row>
    <row r="549" ht="15.75" customHeight="1">
      <c r="C549" s="113"/>
    </row>
    <row r="550" ht="15.75" customHeight="1">
      <c r="C550" s="113"/>
    </row>
    <row r="551" ht="15.75" customHeight="1">
      <c r="C551" s="113"/>
    </row>
    <row r="552" ht="15.75" customHeight="1">
      <c r="C552" s="113"/>
    </row>
    <row r="553" ht="15.75" customHeight="1">
      <c r="C553" s="113"/>
    </row>
    <row r="554" ht="15.75" customHeight="1">
      <c r="C554" s="113"/>
    </row>
    <row r="555" ht="15.75" customHeight="1">
      <c r="C555" s="113"/>
    </row>
    <row r="556" ht="15.75" customHeight="1">
      <c r="C556" s="113"/>
    </row>
    <row r="557" ht="15.75" customHeight="1">
      <c r="C557" s="113"/>
    </row>
    <row r="558" ht="15.75" customHeight="1">
      <c r="C558" s="113"/>
    </row>
    <row r="559" ht="15.75" customHeight="1">
      <c r="C559" s="113"/>
    </row>
    <row r="560" ht="15.75" customHeight="1">
      <c r="C560" s="113"/>
    </row>
    <row r="561" ht="15.75" customHeight="1">
      <c r="C561" s="113"/>
    </row>
    <row r="562" ht="15.75" customHeight="1">
      <c r="C562" s="113"/>
    </row>
    <row r="563" ht="15.75" customHeight="1">
      <c r="C563" s="113"/>
    </row>
    <row r="564" ht="15.75" customHeight="1">
      <c r="C564" s="113"/>
    </row>
    <row r="565" ht="15.75" customHeight="1">
      <c r="C565" s="113"/>
    </row>
    <row r="566" ht="15.75" customHeight="1">
      <c r="C566" s="113"/>
    </row>
    <row r="567" ht="15.75" customHeight="1">
      <c r="C567" s="113"/>
    </row>
    <row r="568" ht="15.75" customHeight="1">
      <c r="C568" s="113"/>
    </row>
    <row r="569" ht="15.75" customHeight="1">
      <c r="C569" s="113"/>
    </row>
    <row r="570" ht="15.75" customHeight="1">
      <c r="C570" s="113"/>
    </row>
    <row r="571" ht="15.75" customHeight="1">
      <c r="C571" s="113"/>
    </row>
    <row r="572" ht="15.75" customHeight="1">
      <c r="C572" s="113"/>
    </row>
    <row r="573" ht="15.75" customHeight="1">
      <c r="C573" s="113"/>
    </row>
    <row r="574" ht="15.75" customHeight="1">
      <c r="C574" s="113"/>
    </row>
    <row r="575" ht="15.75" customHeight="1">
      <c r="C575" s="113"/>
    </row>
    <row r="576" ht="15.75" customHeight="1">
      <c r="C576" s="113"/>
    </row>
    <row r="577" ht="15.75" customHeight="1">
      <c r="C577" s="113"/>
    </row>
    <row r="578" ht="15.75" customHeight="1">
      <c r="C578" s="113"/>
    </row>
    <row r="579" ht="15.75" customHeight="1">
      <c r="C579" s="113"/>
    </row>
    <row r="580" ht="15.75" customHeight="1">
      <c r="C580" s="113"/>
    </row>
    <row r="581" ht="15.75" customHeight="1">
      <c r="C581" s="113"/>
    </row>
    <row r="582" ht="15.75" customHeight="1">
      <c r="C582" s="113"/>
    </row>
    <row r="583" ht="15.75" customHeight="1">
      <c r="C583" s="113"/>
    </row>
    <row r="584" ht="15.75" customHeight="1">
      <c r="C584" s="113"/>
    </row>
    <row r="585" ht="15.75" customHeight="1">
      <c r="C585" s="113"/>
    </row>
    <row r="586" ht="15.75" customHeight="1">
      <c r="C586" s="113"/>
    </row>
    <row r="587" ht="15.75" customHeight="1">
      <c r="C587" s="113"/>
    </row>
    <row r="588" ht="15.75" customHeight="1">
      <c r="C588" s="113"/>
    </row>
    <row r="589" ht="15.75" customHeight="1">
      <c r="C589" s="113"/>
    </row>
    <row r="590" ht="15.75" customHeight="1">
      <c r="C590" s="113"/>
    </row>
    <row r="591" ht="15.75" customHeight="1">
      <c r="C591" s="113"/>
    </row>
    <row r="592" ht="15.75" customHeight="1">
      <c r="C592" s="113"/>
    </row>
    <row r="593" ht="15.75" customHeight="1">
      <c r="C593" s="113"/>
    </row>
    <row r="594" ht="15.75" customHeight="1">
      <c r="C594" s="113"/>
    </row>
    <row r="595" ht="15.75" customHeight="1">
      <c r="C595" s="113"/>
    </row>
    <row r="596" ht="15.75" customHeight="1">
      <c r="C596" s="113"/>
    </row>
    <row r="597" ht="15.75" customHeight="1">
      <c r="C597" s="113"/>
    </row>
    <row r="598" ht="15.75" customHeight="1">
      <c r="C598" s="113"/>
    </row>
    <row r="599" ht="15.75" customHeight="1">
      <c r="C599" s="113"/>
    </row>
    <row r="600" ht="15.75" customHeight="1">
      <c r="C600" s="113"/>
    </row>
    <row r="601" ht="15.75" customHeight="1">
      <c r="C601" s="113"/>
    </row>
    <row r="602" ht="15.75" customHeight="1">
      <c r="C602" s="113"/>
    </row>
    <row r="603" ht="15.75" customHeight="1">
      <c r="C603" s="113"/>
    </row>
    <row r="604" ht="15.75" customHeight="1">
      <c r="C604" s="113"/>
    </row>
    <row r="605" ht="15.75" customHeight="1">
      <c r="C605" s="113"/>
    </row>
    <row r="606" ht="15.75" customHeight="1">
      <c r="C606" s="113"/>
    </row>
    <row r="607" ht="15.75" customHeight="1">
      <c r="C607" s="113"/>
    </row>
    <row r="608" ht="15.75" customHeight="1">
      <c r="C608" s="113"/>
    </row>
    <row r="609" ht="15.75" customHeight="1">
      <c r="C609" s="113"/>
    </row>
    <row r="610" ht="15.75" customHeight="1">
      <c r="C610" s="113"/>
    </row>
    <row r="611" ht="15.75" customHeight="1">
      <c r="C611" s="113"/>
    </row>
    <row r="612" ht="15.75" customHeight="1">
      <c r="C612" s="113"/>
    </row>
    <row r="613" ht="15.75" customHeight="1">
      <c r="C613" s="113"/>
    </row>
    <row r="614" ht="15.75" customHeight="1">
      <c r="C614" s="113"/>
    </row>
    <row r="615" ht="15.75" customHeight="1">
      <c r="C615" s="113"/>
    </row>
    <row r="616" ht="15.75" customHeight="1">
      <c r="C616" s="113"/>
    </row>
    <row r="617" ht="15.75" customHeight="1">
      <c r="C617" s="113"/>
    </row>
    <row r="618" ht="15.75" customHeight="1">
      <c r="C618" s="113"/>
    </row>
    <row r="619" ht="15.75" customHeight="1">
      <c r="C619" s="113"/>
    </row>
    <row r="620" ht="15.75" customHeight="1">
      <c r="C620" s="113"/>
    </row>
    <row r="621" ht="15.75" customHeight="1">
      <c r="C621" s="113"/>
    </row>
    <row r="622" ht="15.75" customHeight="1">
      <c r="C622" s="113"/>
    </row>
    <row r="623" ht="15.75" customHeight="1">
      <c r="C623" s="113"/>
    </row>
    <row r="624" ht="15.75" customHeight="1">
      <c r="C624" s="113"/>
    </row>
    <row r="625" ht="15.75" customHeight="1">
      <c r="C625" s="113"/>
    </row>
    <row r="626" ht="15.75" customHeight="1">
      <c r="C626" s="113"/>
    </row>
    <row r="627" ht="15.75" customHeight="1">
      <c r="C627" s="113"/>
    </row>
    <row r="628" ht="15.75" customHeight="1">
      <c r="C628" s="113"/>
    </row>
    <row r="629" ht="15.75" customHeight="1">
      <c r="C629" s="113"/>
    </row>
    <row r="630" ht="15.75" customHeight="1">
      <c r="C630" s="113"/>
    </row>
    <row r="631" ht="15.75" customHeight="1">
      <c r="C631" s="113"/>
    </row>
    <row r="632" ht="15.75" customHeight="1">
      <c r="C632" s="113"/>
    </row>
    <row r="633" ht="15.75" customHeight="1">
      <c r="C633" s="113"/>
    </row>
    <row r="634" ht="15.75" customHeight="1">
      <c r="C634" s="113"/>
    </row>
    <row r="635" ht="15.75" customHeight="1">
      <c r="C635" s="113"/>
    </row>
    <row r="636" ht="15.75" customHeight="1">
      <c r="C636" s="113"/>
    </row>
    <row r="637" ht="15.75" customHeight="1">
      <c r="C637" s="113"/>
    </row>
    <row r="638" ht="15.75" customHeight="1">
      <c r="C638" s="113"/>
    </row>
    <row r="639" ht="15.75" customHeight="1">
      <c r="C639" s="113"/>
    </row>
    <row r="640" ht="15.75" customHeight="1">
      <c r="C640" s="113"/>
    </row>
    <row r="641" ht="15.75" customHeight="1">
      <c r="C641" s="113"/>
    </row>
    <row r="642" ht="15.75" customHeight="1">
      <c r="C642" s="113"/>
    </row>
    <row r="643" ht="15.75" customHeight="1">
      <c r="C643" s="113"/>
    </row>
    <row r="644" ht="15.75" customHeight="1">
      <c r="C644" s="113"/>
    </row>
    <row r="645" ht="15.75" customHeight="1">
      <c r="C645" s="113"/>
    </row>
    <row r="646" ht="15.75" customHeight="1">
      <c r="C646" s="113"/>
    </row>
    <row r="647" ht="15.75" customHeight="1">
      <c r="C647" s="113"/>
    </row>
    <row r="648" ht="15.75" customHeight="1">
      <c r="C648" s="113"/>
    </row>
    <row r="649" ht="15.75" customHeight="1">
      <c r="C649" s="113"/>
    </row>
    <row r="650" ht="15.75" customHeight="1">
      <c r="C650" s="113"/>
    </row>
    <row r="651" ht="15.75" customHeight="1">
      <c r="C651" s="113"/>
    </row>
    <row r="652" ht="15.75" customHeight="1">
      <c r="C652" s="113"/>
    </row>
    <row r="653" ht="15.75" customHeight="1">
      <c r="C653" s="113"/>
    </row>
    <row r="654" ht="15.75" customHeight="1">
      <c r="C654" s="113"/>
    </row>
    <row r="655" ht="15.75" customHeight="1">
      <c r="C655" s="113"/>
    </row>
    <row r="656" ht="15.75" customHeight="1">
      <c r="C656" s="113"/>
    </row>
    <row r="657" ht="15.75" customHeight="1">
      <c r="C657" s="113"/>
    </row>
    <row r="658" ht="15.75" customHeight="1">
      <c r="C658" s="113"/>
    </row>
    <row r="659" ht="15.75" customHeight="1">
      <c r="C659" s="113"/>
    </row>
    <row r="660" ht="15.75" customHeight="1">
      <c r="C660" s="113"/>
    </row>
    <row r="661" ht="15.75" customHeight="1">
      <c r="C661" s="113"/>
    </row>
    <row r="662" ht="15.75" customHeight="1">
      <c r="C662" s="113"/>
    </row>
    <row r="663" ht="15.75" customHeight="1">
      <c r="C663" s="113"/>
    </row>
    <row r="664" ht="15.75" customHeight="1">
      <c r="C664" s="113"/>
    </row>
    <row r="665" ht="15.75" customHeight="1">
      <c r="C665" s="113"/>
    </row>
    <row r="666" ht="15.75" customHeight="1">
      <c r="C666" s="113"/>
    </row>
    <row r="667" ht="15.75" customHeight="1">
      <c r="C667" s="113"/>
    </row>
    <row r="668" ht="15.75" customHeight="1">
      <c r="C668" s="113"/>
    </row>
    <row r="669" ht="15.75" customHeight="1">
      <c r="C669" s="113"/>
    </row>
    <row r="670" ht="15.75" customHeight="1">
      <c r="C670" s="113"/>
    </row>
    <row r="671" ht="15.75" customHeight="1">
      <c r="C671" s="113"/>
    </row>
    <row r="672" ht="15.75" customHeight="1">
      <c r="C672" s="113"/>
    </row>
    <row r="673" ht="15.75" customHeight="1">
      <c r="C673" s="113"/>
    </row>
    <row r="674" ht="15.75" customHeight="1">
      <c r="C674" s="113"/>
    </row>
    <row r="675" ht="15.75" customHeight="1">
      <c r="C675" s="113"/>
    </row>
    <row r="676" ht="15.75" customHeight="1">
      <c r="C676" s="113"/>
    </row>
    <row r="677" ht="15.75" customHeight="1">
      <c r="C677" s="113"/>
    </row>
    <row r="678" ht="15.75" customHeight="1">
      <c r="C678" s="113"/>
    </row>
    <row r="679" ht="15.75" customHeight="1">
      <c r="C679" s="113"/>
    </row>
    <row r="680" ht="15.75" customHeight="1">
      <c r="C680" s="113"/>
    </row>
    <row r="681" ht="15.75" customHeight="1">
      <c r="C681" s="113"/>
    </row>
    <row r="682" ht="15.75" customHeight="1">
      <c r="C682" s="113"/>
    </row>
    <row r="683" ht="15.75" customHeight="1">
      <c r="C683" s="113"/>
    </row>
    <row r="684" ht="15.75" customHeight="1">
      <c r="C684" s="113"/>
    </row>
    <row r="685" ht="15.75" customHeight="1">
      <c r="C685" s="113"/>
    </row>
    <row r="686" ht="15.75" customHeight="1">
      <c r="C686" s="113"/>
    </row>
    <row r="687" ht="15.75" customHeight="1">
      <c r="C687" s="113"/>
    </row>
    <row r="688" ht="15.75" customHeight="1">
      <c r="C688" s="113"/>
    </row>
    <row r="689" ht="15.75" customHeight="1">
      <c r="C689" s="113"/>
    </row>
    <row r="690" ht="15.75" customHeight="1">
      <c r="C690" s="113"/>
    </row>
    <row r="691" ht="15.75" customHeight="1">
      <c r="C691" s="113"/>
    </row>
    <row r="692" ht="15.75" customHeight="1">
      <c r="C692" s="113"/>
    </row>
    <row r="693" ht="15.75" customHeight="1">
      <c r="C693" s="113"/>
    </row>
    <row r="694" ht="15.75" customHeight="1">
      <c r="C694" s="113"/>
    </row>
    <row r="695" ht="15.75" customHeight="1">
      <c r="C695" s="113"/>
    </row>
    <row r="696" ht="15.75" customHeight="1">
      <c r="C696" s="113"/>
    </row>
    <row r="697" ht="15.75" customHeight="1">
      <c r="C697" s="113"/>
    </row>
    <row r="698" ht="15.75" customHeight="1">
      <c r="C698" s="113"/>
    </row>
    <row r="699" ht="15.75" customHeight="1">
      <c r="C699" s="113"/>
    </row>
    <row r="700" ht="15.75" customHeight="1">
      <c r="C700" s="113"/>
    </row>
    <row r="701" ht="15.75" customHeight="1">
      <c r="C701" s="113"/>
    </row>
    <row r="702" ht="15.75" customHeight="1">
      <c r="C702" s="113"/>
    </row>
    <row r="703" ht="15.75" customHeight="1">
      <c r="C703" s="113"/>
    </row>
    <row r="704" ht="15.75" customHeight="1">
      <c r="C704" s="113"/>
    </row>
    <row r="705" ht="15.75" customHeight="1">
      <c r="C705" s="113"/>
    </row>
    <row r="706" ht="15.75" customHeight="1">
      <c r="C706" s="113"/>
    </row>
    <row r="707" ht="15.75" customHeight="1">
      <c r="C707" s="113"/>
    </row>
    <row r="708" ht="15.75" customHeight="1">
      <c r="C708" s="113"/>
    </row>
    <row r="709" ht="15.75" customHeight="1">
      <c r="C709" s="113"/>
    </row>
    <row r="710" ht="15.75" customHeight="1">
      <c r="C710" s="113"/>
    </row>
    <row r="711" ht="15.75" customHeight="1">
      <c r="C711" s="113"/>
    </row>
    <row r="712" ht="15.75" customHeight="1">
      <c r="C712" s="113"/>
    </row>
    <row r="713" ht="15.75" customHeight="1">
      <c r="C713" s="113"/>
    </row>
    <row r="714" ht="15.75" customHeight="1">
      <c r="C714" s="113"/>
    </row>
    <row r="715" ht="15.75" customHeight="1">
      <c r="C715" s="113"/>
    </row>
    <row r="716" ht="15.75" customHeight="1">
      <c r="C716" s="113"/>
    </row>
    <row r="717" ht="15.75" customHeight="1">
      <c r="C717" s="113"/>
    </row>
    <row r="718" ht="15.75" customHeight="1">
      <c r="C718" s="113"/>
    </row>
    <row r="719" ht="15.75" customHeight="1">
      <c r="C719" s="113"/>
    </row>
    <row r="720" ht="15.75" customHeight="1">
      <c r="C720" s="113"/>
    </row>
    <row r="721" ht="15.75" customHeight="1">
      <c r="C721" s="113"/>
    </row>
    <row r="722" ht="15.75" customHeight="1">
      <c r="C722" s="113"/>
    </row>
    <row r="723" ht="15.75" customHeight="1">
      <c r="C723" s="113"/>
    </row>
    <row r="724" ht="15.75" customHeight="1">
      <c r="C724" s="113"/>
    </row>
    <row r="725" ht="15.75" customHeight="1">
      <c r="C725" s="113"/>
    </row>
    <row r="726" ht="15.75" customHeight="1">
      <c r="C726" s="113"/>
    </row>
    <row r="727" ht="15.75" customHeight="1">
      <c r="C727" s="113"/>
    </row>
    <row r="728" ht="15.75" customHeight="1">
      <c r="C728" s="113"/>
    </row>
    <row r="729" ht="15.75" customHeight="1">
      <c r="C729" s="113"/>
    </row>
    <row r="730" ht="15.75" customHeight="1">
      <c r="C730" s="113"/>
    </row>
    <row r="731" ht="15.75" customHeight="1">
      <c r="C731" s="113"/>
    </row>
    <row r="732" ht="15.75" customHeight="1">
      <c r="C732" s="113"/>
    </row>
    <row r="733" ht="15.75" customHeight="1">
      <c r="C733" s="113"/>
    </row>
    <row r="734" ht="15.75" customHeight="1">
      <c r="C734" s="113"/>
    </row>
    <row r="735" ht="15.75" customHeight="1">
      <c r="C735" s="113"/>
    </row>
    <row r="736" ht="15.75" customHeight="1">
      <c r="C736" s="113"/>
    </row>
    <row r="737" ht="15.75" customHeight="1">
      <c r="C737" s="113"/>
    </row>
    <row r="738" ht="15.75" customHeight="1">
      <c r="C738" s="113"/>
    </row>
    <row r="739" ht="15.75" customHeight="1">
      <c r="C739" s="113"/>
    </row>
    <row r="740" ht="15.75" customHeight="1">
      <c r="C740" s="113"/>
    </row>
    <row r="741" ht="15.75" customHeight="1">
      <c r="C741" s="113"/>
    </row>
    <row r="742" ht="15.75" customHeight="1">
      <c r="C742" s="113"/>
    </row>
    <row r="743" ht="15.75" customHeight="1">
      <c r="C743" s="113"/>
    </row>
    <row r="744" ht="15.75" customHeight="1">
      <c r="C744" s="113"/>
    </row>
    <row r="745" ht="15.75" customHeight="1">
      <c r="C745" s="113"/>
    </row>
    <row r="746" ht="15.75" customHeight="1">
      <c r="C746" s="113"/>
    </row>
    <row r="747" ht="15.75" customHeight="1">
      <c r="C747" s="113"/>
    </row>
    <row r="748" ht="15.75" customHeight="1">
      <c r="C748" s="113"/>
    </row>
    <row r="749" ht="15.75" customHeight="1">
      <c r="C749" s="113"/>
    </row>
    <row r="750" ht="15.75" customHeight="1">
      <c r="C750" s="113"/>
    </row>
    <row r="751" ht="15.75" customHeight="1">
      <c r="C751" s="113"/>
    </row>
    <row r="752" ht="15.75" customHeight="1">
      <c r="C752" s="113"/>
    </row>
    <row r="753" ht="15.75" customHeight="1">
      <c r="C753" s="113"/>
    </row>
    <row r="754" ht="15.75" customHeight="1">
      <c r="C754" s="113"/>
    </row>
    <row r="755" ht="15.75" customHeight="1">
      <c r="C755" s="113"/>
    </row>
    <row r="756" ht="15.75" customHeight="1">
      <c r="C756" s="113"/>
    </row>
    <row r="757" ht="15.75" customHeight="1">
      <c r="C757" s="113"/>
    </row>
    <row r="758" ht="15.75" customHeight="1">
      <c r="C758" s="113"/>
    </row>
    <row r="759" ht="15.75" customHeight="1">
      <c r="C759" s="113"/>
    </row>
    <row r="760" ht="15.75" customHeight="1">
      <c r="C760" s="113"/>
    </row>
    <row r="761" ht="15.75" customHeight="1">
      <c r="C761" s="113"/>
    </row>
    <row r="762" ht="15.75" customHeight="1">
      <c r="C762" s="113"/>
    </row>
    <row r="763" ht="15.75" customHeight="1">
      <c r="C763" s="113"/>
    </row>
    <row r="764" ht="15.75" customHeight="1">
      <c r="C764" s="113"/>
    </row>
    <row r="765" ht="15.75" customHeight="1">
      <c r="C765" s="113"/>
    </row>
    <row r="766" ht="15.75" customHeight="1">
      <c r="C766" s="113"/>
    </row>
    <row r="767" ht="15.75" customHeight="1">
      <c r="C767" s="113"/>
    </row>
    <row r="768" ht="15.75" customHeight="1">
      <c r="C768" s="113"/>
    </row>
    <row r="769" ht="15.75" customHeight="1">
      <c r="C769" s="113"/>
    </row>
    <row r="770" ht="15.75" customHeight="1">
      <c r="C770" s="113"/>
    </row>
    <row r="771" ht="15.75" customHeight="1">
      <c r="C771" s="113"/>
    </row>
    <row r="772" ht="15.75" customHeight="1">
      <c r="C772" s="113"/>
    </row>
    <row r="773" ht="15.75" customHeight="1">
      <c r="C773" s="113"/>
    </row>
    <row r="774" ht="15.75" customHeight="1">
      <c r="C774" s="113"/>
    </row>
    <row r="775" ht="15.75" customHeight="1">
      <c r="C775" s="113"/>
    </row>
    <row r="776" ht="15.75" customHeight="1">
      <c r="C776" s="113"/>
    </row>
    <row r="777" ht="15.75" customHeight="1">
      <c r="C777" s="113"/>
    </row>
    <row r="778" ht="15.75" customHeight="1">
      <c r="C778" s="113"/>
    </row>
    <row r="779" ht="15.75" customHeight="1">
      <c r="C779" s="113"/>
    </row>
    <row r="780" ht="15.75" customHeight="1">
      <c r="C780" s="113"/>
    </row>
    <row r="781" ht="15.75" customHeight="1">
      <c r="C781" s="113"/>
    </row>
    <row r="782" ht="15.75" customHeight="1">
      <c r="C782" s="113"/>
    </row>
    <row r="783" ht="15.75" customHeight="1">
      <c r="C783" s="113"/>
    </row>
    <row r="784" ht="15.75" customHeight="1">
      <c r="C784" s="113"/>
    </row>
    <row r="785" ht="15.75" customHeight="1">
      <c r="C785" s="113"/>
    </row>
    <row r="786" ht="15.75" customHeight="1">
      <c r="C786" s="113"/>
    </row>
    <row r="787" ht="15.75" customHeight="1">
      <c r="C787" s="113"/>
    </row>
    <row r="788" ht="15.75" customHeight="1">
      <c r="C788" s="113"/>
    </row>
    <row r="789" ht="15.75" customHeight="1">
      <c r="C789" s="113"/>
    </row>
    <row r="790" ht="15.75" customHeight="1">
      <c r="C790" s="113"/>
    </row>
    <row r="791" ht="15.75" customHeight="1">
      <c r="C791" s="113"/>
    </row>
    <row r="792" ht="15.75" customHeight="1">
      <c r="C792" s="113"/>
    </row>
    <row r="793" ht="15.75" customHeight="1">
      <c r="C793" s="113"/>
    </row>
    <row r="794" ht="15.75" customHeight="1">
      <c r="C794" s="113"/>
    </row>
    <row r="795" ht="15.75" customHeight="1">
      <c r="C795" s="113"/>
    </row>
    <row r="796" ht="15.75" customHeight="1">
      <c r="C796" s="113"/>
    </row>
    <row r="797" ht="15.75" customHeight="1">
      <c r="C797" s="113"/>
    </row>
    <row r="798" ht="15.75" customHeight="1">
      <c r="C798" s="113"/>
    </row>
    <row r="799" ht="15.75" customHeight="1">
      <c r="C799" s="113"/>
    </row>
    <row r="800" ht="15.75" customHeight="1">
      <c r="C800" s="113"/>
    </row>
    <row r="801" ht="15.75" customHeight="1">
      <c r="C801" s="113"/>
    </row>
    <row r="802" ht="15.75" customHeight="1">
      <c r="C802" s="113"/>
    </row>
    <row r="803" ht="15.75" customHeight="1">
      <c r="C803" s="113"/>
    </row>
    <row r="804" ht="15.75" customHeight="1">
      <c r="C804" s="113"/>
    </row>
    <row r="805" ht="15.75" customHeight="1">
      <c r="C805" s="113"/>
    </row>
    <row r="806" ht="15.75" customHeight="1">
      <c r="C806" s="113"/>
    </row>
    <row r="807" ht="15.75" customHeight="1">
      <c r="C807" s="113"/>
    </row>
    <row r="808" ht="15.75" customHeight="1">
      <c r="C808" s="113"/>
    </row>
    <row r="809" ht="15.75" customHeight="1">
      <c r="C809" s="113"/>
    </row>
    <row r="810" ht="15.75" customHeight="1">
      <c r="C810" s="113"/>
    </row>
    <row r="811" ht="15.75" customHeight="1">
      <c r="C811" s="113"/>
    </row>
    <row r="812" ht="15.75" customHeight="1">
      <c r="C812" s="113"/>
    </row>
    <row r="813" ht="15.75" customHeight="1">
      <c r="C813" s="113"/>
    </row>
    <row r="814" ht="15.75" customHeight="1">
      <c r="C814" s="113"/>
    </row>
    <row r="815" ht="15.75" customHeight="1">
      <c r="C815" s="113"/>
    </row>
    <row r="816" ht="15.75" customHeight="1">
      <c r="C816" s="113"/>
    </row>
    <row r="817" ht="15.75" customHeight="1">
      <c r="C817" s="113"/>
    </row>
    <row r="818" ht="15.75" customHeight="1">
      <c r="C818" s="113"/>
    </row>
    <row r="819" ht="15.75" customHeight="1">
      <c r="C819" s="113"/>
    </row>
    <row r="820" ht="15.75" customHeight="1">
      <c r="C820" s="113"/>
    </row>
    <row r="821" ht="15.75" customHeight="1">
      <c r="C821" s="113"/>
    </row>
    <row r="822" ht="15.75" customHeight="1">
      <c r="C822" s="113"/>
    </row>
    <row r="823" ht="15.75" customHeight="1">
      <c r="C823" s="113"/>
    </row>
    <row r="824" ht="15.75" customHeight="1">
      <c r="C824" s="113"/>
    </row>
    <row r="825" ht="15.75" customHeight="1">
      <c r="C825" s="113"/>
    </row>
    <row r="826" ht="15.75" customHeight="1">
      <c r="C826" s="113"/>
    </row>
    <row r="827" ht="15.75" customHeight="1">
      <c r="C827" s="113"/>
    </row>
    <row r="828" ht="15.75" customHeight="1">
      <c r="C828" s="113"/>
    </row>
    <row r="829" ht="15.75" customHeight="1">
      <c r="C829" s="113"/>
    </row>
    <row r="830" ht="15.75" customHeight="1">
      <c r="C830" s="113"/>
    </row>
    <row r="831" ht="15.75" customHeight="1">
      <c r="C831" s="113"/>
    </row>
    <row r="832" ht="15.75" customHeight="1">
      <c r="C832" s="113"/>
    </row>
    <row r="833" ht="15.75" customHeight="1">
      <c r="C833" s="113"/>
    </row>
    <row r="834" ht="15.75" customHeight="1">
      <c r="C834" s="113"/>
    </row>
    <row r="835" ht="15.75" customHeight="1">
      <c r="C835" s="113"/>
    </row>
    <row r="836" ht="15.75" customHeight="1">
      <c r="C836" s="113"/>
    </row>
    <row r="837" ht="15.75" customHeight="1">
      <c r="C837" s="113"/>
    </row>
    <row r="838" ht="15.75" customHeight="1">
      <c r="C838" s="113"/>
    </row>
    <row r="839" ht="15.75" customHeight="1">
      <c r="C839" s="113"/>
    </row>
    <row r="840" ht="15.75" customHeight="1">
      <c r="C840" s="113"/>
    </row>
    <row r="841" ht="15.75" customHeight="1">
      <c r="C841" s="113"/>
    </row>
    <row r="842" ht="15.75" customHeight="1">
      <c r="C842" s="113"/>
    </row>
    <row r="843" ht="15.75" customHeight="1">
      <c r="C843" s="113"/>
    </row>
    <row r="844" ht="15.75" customHeight="1">
      <c r="C844" s="113"/>
    </row>
    <row r="845" ht="15.75" customHeight="1">
      <c r="C845" s="113"/>
    </row>
    <row r="846" ht="15.75" customHeight="1">
      <c r="C846" s="113"/>
    </row>
    <row r="847" ht="15.75" customHeight="1">
      <c r="C847" s="113"/>
    </row>
    <row r="848" ht="15.75" customHeight="1">
      <c r="C848" s="113"/>
    </row>
    <row r="849" ht="15.75" customHeight="1">
      <c r="C849" s="113"/>
    </row>
    <row r="850" ht="15.75" customHeight="1">
      <c r="C850" s="113"/>
    </row>
    <row r="851" ht="15.75" customHeight="1">
      <c r="C851" s="113"/>
    </row>
    <row r="852" ht="15.75" customHeight="1">
      <c r="C852" s="113"/>
    </row>
    <row r="853" ht="15.75" customHeight="1">
      <c r="C853" s="113"/>
    </row>
    <row r="854" ht="15.75" customHeight="1">
      <c r="C854" s="113"/>
    </row>
    <row r="855" ht="15.75" customHeight="1">
      <c r="C855" s="113"/>
    </row>
    <row r="856" ht="15.75" customHeight="1">
      <c r="C856" s="113"/>
    </row>
    <row r="857" ht="15.75" customHeight="1">
      <c r="C857" s="113"/>
    </row>
    <row r="858" ht="15.75" customHeight="1">
      <c r="C858" s="113"/>
    </row>
    <row r="859" ht="15.75" customHeight="1">
      <c r="C859" s="113"/>
    </row>
    <row r="860" ht="15.75" customHeight="1">
      <c r="C860" s="113"/>
    </row>
    <row r="861" ht="15.75" customHeight="1">
      <c r="C861" s="113"/>
    </row>
    <row r="862" ht="15.75" customHeight="1">
      <c r="C862" s="113"/>
    </row>
    <row r="863" ht="15.75" customHeight="1">
      <c r="C863" s="113"/>
    </row>
    <row r="864" ht="15.75" customHeight="1">
      <c r="C864" s="113"/>
    </row>
    <row r="865" ht="15.75" customHeight="1">
      <c r="C865" s="113"/>
    </row>
    <row r="866" ht="15.75" customHeight="1">
      <c r="C866" s="113"/>
    </row>
    <row r="867" ht="15.75" customHeight="1">
      <c r="C867" s="113"/>
    </row>
    <row r="868" ht="15.75" customHeight="1">
      <c r="C868" s="113"/>
    </row>
    <row r="869" ht="15.75" customHeight="1">
      <c r="C869" s="113"/>
    </row>
    <row r="870" ht="15.75" customHeight="1">
      <c r="C870" s="113"/>
    </row>
    <row r="871" ht="15.75" customHeight="1">
      <c r="C871" s="113"/>
    </row>
    <row r="872" ht="15.75" customHeight="1">
      <c r="C872" s="113"/>
    </row>
    <row r="873" ht="15.75" customHeight="1">
      <c r="C873" s="113"/>
    </row>
    <row r="874" ht="15.75" customHeight="1">
      <c r="C874" s="113"/>
    </row>
    <row r="875" ht="15.75" customHeight="1">
      <c r="C875" s="113"/>
    </row>
    <row r="876" ht="15.75" customHeight="1">
      <c r="C876" s="113"/>
    </row>
    <row r="877" ht="15.75" customHeight="1">
      <c r="C877" s="113"/>
    </row>
    <row r="878" ht="15.75" customHeight="1">
      <c r="C878" s="113"/>
    </row>
    <row r="879" ht="15.75" customHeight="1">
      <c r="C879" s="113"/>
    </row>
    <row r="880" ht="15.75" customHeight="1">
      <c r="C880" s="113"/>
    </row>
    <row r="881" ht="15.75" customHeight="1">
      <c r="C881" s="113"/>
    </row>
    <row r="882" ht="15.75" customHeight="1">
      <c r="C882" s="113"/>
    </row>
    <row r="883" ht="15.75" customHeight="1">
      <c r="C883" s="113"/>
    </row>
    <row r="884" ht="15.75" customHeight="1">
      <c r="C884" s="113"/>
    </row>
    <row r="885" ht="15.75" customHeight="1">
      <c r="C885" s="113"/>
    </row>
    <row r="886" ht="15.75" customHeight="1">
      <c r="C886" s="113"/>
    </row>
    <row r="887" ht="15.75" customHeight="1">
      <c r="C887" s="113"/>
    </row>
    <row r="888" ht="15.75" customHeight="1">
      <c r="C888" s="113"/>
    </row>
    <row r="889" ht="15.75" customHeight="1">
      <c r="C889" s="113"/>
    </row>
    <row r="890" ht="15.75" customHeight="1">
      <c r="C890" s="113"/>
    </row>
    <row r="891" ht="15.75" customHeight="1">
      <c r="C891" s="113"/>
    </row>
    <row r="892" ht="15.75" customHeight="1">
      <c r="C892" s="113"/>
    </row>
    <row r="893" ht="15.75" customHeight="1">
      <c r="C893" s="113"/>
    </row>
    <row r="894" ht="15.75" customHeight="1">
      <c r="C894" s="113"/>
    </row>
    <row r="895" ht="15.75" customHeight="1">
      <c r="C895" s="113"/>
    </row>
    <row r="896" ht="15.75" customHeight="1">
      <c r="C896" s="113"/>
    </row>
    <row r="897" ht="15.75" customHeight="1">
      <c r="C897" s="113"/>
    </row>
    <row r="898" ht="15.75" customHeight="1">
      <c r="C898" s="113"/>
    </row>
    <row r="899" ht="15.75" customHeight="1">
      <c r="C899" s="113"/>
    </row>
    <row r="900" ht="15.75" customHeight="1">
      <c r="C900" s="113"/>
    </row>
    <row r="901" ht="15.75" customHeight="1">
      <c r="C901" s="113"/>
    </row>
    <row r="902" ht="15.75" customHeight="1">
      <c r="C902" s="113"/>
    </row>
    <row r="903" ht="15.75" customHeight="1">
      <c r="C903" s="113"/>
    </row>
    <row r="904" ht="15.75" customHeight="1">
      <c r="C904" s="113"/>
    </row>
    <row r="905" ht="15.75" customHeight="1">
      <c r="C905" s="113"/>
    </row>
    <row r="906" ht="15.75" customHeight="1">
      <c r="C906" s="113"/>
    </row>
    <row r="907" ht="15.75" customHeight="1">
      <c r="C907" s="113"/>
    </row>
    <row r="908" ht="15.75" customHeight="1">
      <c r="C908" s="113"/>
    </row>
    <row r="909" ht="15.75" customHeight="1">
      <c r="C909" s="113"/>
    </row>
    <row r="910" ht="15.75" customHeight="1">
      <c r="C910" s="113"/>
    </row>
    <row r="911" ht="15.75" customHeight="1">
      <c r="C911" s="113"/>
    </row>
    <row r="912" ht="15.75" customHeight="1">
      <c r="C912" s="113"/>
    </row>
    <row r="913" ht="15.75" customHeight="1">
      <c r="C913" s="113"/>
    </row>
    <row r="914" ht="15.75" customHeight="1">
      <c r="C914" s="113"/>
    </row>
    <row r="915" ht="15.75" customHeight="1">
      <c r="C915" s="113"/>
    </row>
    <row r="916" ht="15.75" customHeight="1">
      <c r="C916" s="113"/>
    </row>
    <row r="917" ht="15.75" customHeight="1">
      <c r="C917" s="113"/>
    </row>
    <row r="918" ht="15.75" customHeight="1">
      <c r="C918" s="113"/>
    </row>
    <row r="919" ht="15.75" customHeight="1">
      <c r="C919" s="113"/>
    </row>
    <row r="920" ht="15.75" customHeight="1">
      <c r="C920" s="113"/>
    </row>
    <row r="921" ht="15.75" customHeight="1">
      <c r="C921" s="113"/>
    </row>
    <row r="922" ht="15.75" customHeight="1">
      <c r="C922" s="113"/>
    </row>
    <row r="923" ht="15.75" customHeight="1">
      <c r="C923" s="113"/>
    </row>
    <row r="924" ht="15.75" customHeight="1">
      <c r="C924" s="113"/>
    </row>
    <row r="925" ht="15.75" customHeight="1">
      <c r="C925" s="113"/>
    </row>
    <row r="926" ht="15.75" customHeight="1">
      <c r="C926" s="113"/>
    </row>
    <row r="927" ht="15.75" customHeight="1">
      <c r="C927" s="113"/>
    </row>
    <row r="928" ht="15.75" customHeight="1">
      <c r="C928" s="113"/>
    </row>
    <row r="929" ht="15.75" customHeight="1">
      <c r="C929" s="113"/>
    </row>
    <row r="930" ht="15.75" customHeight="1">
      <c r="C930" s="113"/>
    </row>
    <row r="931" ht="15.75" customHeight="1">
      <c r="C931" s="113"/>
    </row>
    <row r="932" ht="15.75" customHeight="1">
      <c r="C932" s="113"/>
    </row>
    <row r="933" ht="15.75" customHeight="1">
      <c r="C933" s="113"/>
    </row>
    <row r="934" ht="15.75" customHeight="1">
      <c r="C934" s="113"/>
    </row>
    <row r="935" ht="15.75" customHeight="1">
      <c r="C935" s="113"/>
    </row>
    <row r="936" ht="15.75" customHeight="1">
      <c r="C936" s="113"/>
    </row>
    <row r="937" ht="15.75" customHeight="1">
      <c r="C937" s="113"/>
    </row>
    <row r="938" ht="15.75" customHeight="1">
      <c r="C938" s="113"/>
    </row>
    <row r="939" ht="15.75" customHeight="1">
      <c r="C939" s="113"/>
    </row>
    <row r="940" ht="15.75" customHeight="1">
      <c r="C940" s="113"/>
    </row>
    <row r="941" ht="15.75" customHeight="1">
      <c r="C941" s="113"/>
    </row>
    <row r="942" ht="15.75" customHeight="1">
      <c r="C942" s="113"/>
    </row>
    <row r="943" ht="15.75" customHeight="1">
      <c r="C943" s="113"/>
    </row>
    <row r="944" ht="15.75" customHeight="1">
      <c r="C944" s="113"/>
    </row>
    <row r="945" ht="15.75" customHeight="1">
      <c r="C945" s="113"/>
    </row>
    <row r="946" ht="15.75" customHeight="1">
      <c r="C946" s="113"/>
    </row>
    <row r="947" ht="15.75" customHeight="1">
      <c r="C947" s="113"/>
    </row>
    <row r="948" ht="15.75" customHeight="1">
      <c r="C948" s="113"/>
    </row>
    <row r="949" ht="15.75" customHeight="1">
      <c r="C949" s="113"/>
    </row>
    <row r="950" ht="15.75" customHeight="1">
      <c r="C950" s="113"/>
    </row>
    <row r="951" ht="15.75" customHeight="1">
      <c r="C951" s="113"/>
    </row>
    <row r="952" ht="15.75" customHeight="1">
      <c r="C952" s="113"/>
    </row>
    <row r="953" ht="15.75" customHeight="1">
      <c r="C953" s="113"/>
    </row>
    <row r="954" ht="15.75" customHeight="1">
      <c r="C954" s="113"/>
    </row>
    <row r="955" ht="15.75" customHeight="1">
      <c r="C955" s="113"/>
    </row>
    <row r="956" ht="15.75" customHeight="1">
      <c r="C956" s="113"/>
    </row>
    <row r="957" ht="15.75" customHeight="1">
      <c r="C957" s="113"/>
    </row>
    <row r="958" ht="15.75" customHeight="1">
      <c r="C958" s="113"/>
    </row>
    <row r="959" ht="15.75" customHeight="1">
      <c r="C959" s="113"/>
    </row>
    <row r="960" ht="15.75" customHeight="1">
      <c r="C960" s="113"/>
    </row>
    <row r="961" ht="15.75" customHeight="1">
      <c r="C961" s="113"/>
    </row>
    <row r="962" ht="15.75" customHeight="1">
      <c r="C962" s="113"/>
    </row>
    <row r="963" ht="15.75" customHeight="1">
      <c r="C963" s="113"/>
    </row>
    <row r="964" ht="15.75" customHeight="1">
      <c r="C964" s="113"/>
    </row>
    <row r="965" ht="15.75" customHeight="1">
      <c r="C965" s="113"/>
    </row>
    <row r="966" ht="15.75" customHeight="1">
      <c r="C966" s="113"/>
    </row>
    <row r="967" ht="15.75" customHeight="1">
      <c r="C967" s="113"/>
    </row>
    <row r="968" ht="15.75" customHeight="1">
      <c r="C968" s="113"/>
    </row>
    <row r="969" ht="15.75" customHeight="1">
      <c r="C969" s="113"/>
    </row>
    <row r="970" ht="15.75" customHeight="1">
      <c r="C970" s="113"/>
    </row>
    <row r="971" ht="15.75" customHeight="1">
      <c r="C971" s="113"/>
    </row>
    <row r="972" ht="15.75" customHeight="1">
      <c r="C972" s="113"/>
    </row>
    <row r="973" ht="15.75" customHeight="1">
      <c r="C973" s="113"/>
    </row>
    <row r="974" ht="15.75" customHeight="1">
      <c r="C974" s="113"/>
    </row>
    <row r="975" ht="15.75" customHeight="1">
      <c r="C975" s="113"/>
    </row>
    <row r="976" ht="15.75" customHeight="1">
      <c r="C976" s="113"/>
    </row>
    <row r="977" ht="15.75" customHeight="1">
      <c r="C977" s="113"/>
    </row>
    <row r="978" ht="15.75" customHeight="1">
      <c r="C978" s="113"/>
    </row>
    <row r="979" ht="15.75" customHeight="1">
      <c r="C979" s="113"/>
    </row>
    <row r="980" ht="15.75" customHeight="1">
      <c r="C980" s="113"/>
    </row>
    <row r="981" ht="15.75" customHeight="1">
      <c r="C981" s="113"/>
    </row>
    <row r="982" ht="15.75" customHeight="1">
      <c r="C982" s="113"/>
    </row>
    <row r="983" ht="15.75" customHeight="1">
      <c r="C983" s="113"/>
    </row>
    <row r="984" ht="15.75" customHeight="1">
      <c r="C984" s="113"/>
    </row>
    <row r="985" ht="15.75" customHeight="1">
      <c r="C985" s="113"/>
    </row>
    <row r="986" ht="15.75" customHeight="1">
      <c r="C986" s="113"/>
    </row>
    <row r="987" ht="15.75" customHeight="1">
      <c r="C987" s="113"/>
    </row>
    <row r="988" ht="15.75" customHeight="1">
      <c r="C988" s="113"/>
    </row>
    <row r="989" ht="15.75" customHeight="1">
      <c r="C989" s="113"/>
    </row>
    <row r="990" ht="15.75" customHeight="1">
      <c r="C990" s="113"/>
    </row>
    <row r="991" ht="15.75" customHeight="1">
      <c r="C991" s="113"/>
    </row>
    <row r="992" ht="15.75" customHeight="1">
      <c r="C992" s="113"/>
    </row>
    <row r="993" ht="15.75" customHeight="1">
      <c r="C993" s="113"/>
    </row>
    <row r="994" ht="15.75" customHeight="1">
      <c r="C994" s="113"/>
    </row>
    <row r="995" ht="15.75" customHeight="1">
      <c r="C995" s="113"/>
    </row>
    <row r="996" ht="15.75" customHeight="1">
      <c r="C996" s="113"/>
    </row>
    <row r="997" ht="15.75" customHeight="1">
      <c r="C997" s="113"/>
    </row>
    <row r="998" ht="15.75" customHeight="1">
      <c r="C998" s="113"/>
    </row>
  </sheetData>
  <mergeCells count="19">
    <mergeCell ref="B4:C4"/>
    <mergeCell ref="D4:F4"/>
    <mergeCell ref="D5:F5"/>
    <mergeCell ref="A6:C6"/>
    <mergeCell ref="A7:C7"/>
    <mergeCell ref="A8:C8"/>
    <mergeCell ref="D8:F8"/>
    <mergeCell ref="B54:B62"/>
    <mergeCell ref="B63:B64"/>
    <mergeCell ref="B65:B70"/>
    <mergeCell ref="B71:B78"/>
    <mergeCell ref="G76:X159"/>
    <mergeCell ref="B5:C5"/>
    <mergeCell ref="B12:B22"/>
    <mergeCell ref="B23:B29"/>
    <mergeCell ref="B31:B35"/>
    <mergeCell ref="B36:B44"/>
    <mergeCell ref="B45:B48"/>
    <mergeCell ref="B49:B53"/>
  </mergeCells>
  <hyperlinks>
    <hyperlink display="Login" location="Function1!A1" ref="C12"/>
    <hyperlink display="GetProfile" location="Function2!A1" ref="C13"/>
    <hyperlink display="RegisterUser" location="Function3!A1" ref="C14"/>
    <hyperlink display="GetPatients" location="Function4!A1" ref="C15"/>
    <hyperlink display="AddPatientContact" location="Function5!A1" ref="C16"/>
    <hyperlink display="GetListDoctorByCategoryId" location="Function6!A1" ref="C17"/>
    <hyperlink display="GetLeastAssginedDoctorByCategoryId" location="Function7!A1" ref="C18"/>
    <hyperlink display="GetAllAccounts" location="Function8!A1" ref="C19"/>
    <hyperlink display="GetAllRoles" location="Function9!A1" ref="C20"/>
    <hyperlink display="UpdateAccount" location="Function10!A1" ref="C21"/>
    <hyperlink display="RemoveAccount" location="Function11!A1" ref="C22"/>
    <hyperlink display="GetCategory" location="Function13!A1" ref="C23"/>
    <hyperlink display="GetCategories" location="Function14!A1" ref="C24"/>
    <hyperlink display="AddCategory" location="Function15!A1" ref="C25"/>
    <hyperlink display="UpdateCategory" location="Function16!A1" ref="C26"/>
    <hyperlink display="DeleteCategory" location="Function17!A1" ref="C27"/>
    <hyperlink display="GetDoctorCategoryByServiceId" location="Function18!A1" ref="C28"/>
    <hyperlink display="AddContact" location="Function19!A1" ref="C30"/>
    <hyperlink display="AddExaminationResult" location="Function20!A1" ref="C31"/>
    <hyperlink display="GetExaminationResultByMedicalRecordId" location="Function21!A1" ref="C32"/>
    <hyperlink display="GetListExamDetailByMedicalRecordId" location="Function22!A1" ref="C33"/>
    <hyperlink display="AddExamDetailsByMedicalRecordId" location="Function23!A1" ref="C34"/>
    <hyperlink display="PayServiceMr" location="Function24!A1" ref="C35"/>
    <hyperlink display="AddMedicalRecord" location="Function25!A1" ref="C36"/>
    <hyperlink display="UpdateMedicalRecord" location="Function26!A1" ref="C37"/>
    <hyperlink display="GetListMrByPatientId" location="Function27!A1" ref="C38"/>
    <hyperlink display="GetMrById" location="Function28!A1" ref="C39"/>
    <hyperlink display="UpdateMrStatus" location="Function29!A1" ref="C40"/>
    <hyperlink display="NewUpdateMedicalRecord" location="Function30!A1" ref="C41"/>
    <hyperlink display="GetReCheckUpMedicalRecordByPreviosMedicalRecordId" location="Function31!A1" ref="C42"/>
    <hyperlink display="GetListMrUnCheckByPatientId" location="Function32!A1" ref="C43"/>
    <hyperlink display="GetListMrUnPaidByPatientId" location="null!A1" ref="C44"/>
    <hyperlink display="GetPatient" location="Function33!A1" ref="C45"/>
    <hyperlink display="AddPatient" location="Function33!A1" ref="C46"/>
    <hyperlink display="UpdatePatient" location="Function34!A1" ref="C47"/>
    <hyperlink display="DeletePatient" location="Function35!A1" ref="C48"/>
    <hyperlink display="GetPrescription" location="Function36!A1" ref="C49"/>
    <hyperlink display="GetPrescriptions" location="Function37!A1" ref="C50"/>
    <hyperlink display="AddPrescription" location="Function38!A1" ref="C51"/>
    <hyperlink display="UpdatePrescription" location="Function39!A1" ref="C52"/>
    <hyperlink display="DeletePrescription" location="Function40!A1" ref="C53"/>
    <hyperlink display="GetServiceType" location="Function41!A1" ref="C54"/>
    <hyperlink display="GetListServiceType" location="Function42!A1" ref="C55"/>
    <hyperlink display="AddServiceType" location="Function43!A1" ref="C56"/>
    <hyperlink display="UpdateServiceType" location="Function44!A1" ref="C57"/>
    <hyperlink display="DeleteServiceType" location="Function45!A1" ref="C58"/>
    <hyperlink display="GetListServiceByServiceTypeId" location="Function46!A1" ref="C59"/>
    <hyperlink display="AddService" location="Function47!A1" ref="C60"/>
    <hyperlink display="UpdateService" location="Function45!A1" ref="C61"/>
    <hyperlink display="DeleteService" location="Function48!A1" ref="C62"/>
    <hyperlink display="AddPrescriptionInvoice" location="Function50!A1" ref="C63"/>
    <hyperlink display="GetPrescriptionInvoice" location="Function51!A1" ref="C64"/>
    <hyperlink display="GetSupply" location="Function52!A1" ref="C65"/>
    <hyperlink display="GetSupplies" location="Function53!A1" ref="C66"/>
    <hyperlink display="GetSuppliesBySupplyTypeId" location="Function54!A1" ref="C67"/>
    <hyperlink display="AddSupply" location="Function55!A1" ref="C68"/>
    <hyperlink display="UpdateSupply" location="Function56!A1" ref="C69"/>
    <hyperlink display="DeleteSupply" location="Function57!A1" ref="C70"/>
    <hyperlink display="GetSuppliesType" location="Function58!A1" ref="C71"/>
    <hyperlink display="GetAllSuppliesType" location="Function59!A1" ref="C72"/>
    <hyperlink display="AddSuppliesType" location="Function60!A1" ref="C73"/>
    <hyperlink display="UpdateSuppliesType" location="Function61!A1" ref="C74"/>
    <hyperlink display="DeleteSuppliesType" location="Function62!A1" ref="C75"/>
    <hyperlink display="GetSuppliesByType" location="Function63!A1" ref="C76"/>
    <hyperlink display="AddSuppliesPrescription" location="Function64!A1" ref="C77"/>
    <hyperlink display="GetSelectedSuppliesByMrId" location="Function65!A1" ref="C7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38"/>
    <col customWidth="1" min="2" max="2" width="32.38"/>
    <col customWidth="1" min="3" max="3" width="16.88"/>
    <col customWidth="1" min="4" max="4" width="16.75"/>
    <col customWidth="1" min="5" max="5" width="11.88"/>
    <col customWidth="1" min="6" max="6" width="9.38"/>
    <col customWidth="1" min="7" max="7" width="10.63"/>
    <col customWidth="1" min="8" max="8" width="10.13"/>
    <col customWidth="1" min="9" max="9" width="33.88"/>
    <col customWidth="1" min="10" max="26" width="8.0"/>
  </cols>
  <sheetData>
    <row r="1" ht="12.75" customHeight="1">
      <c r="A1" s="114"/>
      <c r="B1" s="114"/>
      <c r="C1" s="114"/>
      <c r="D1" s="114"/>
      <c r="E1" s="114"/>
      <c r="F1" s="114"/>
      <c r="G1" s="114"/>
      <c r="H1" s="114"/>
      <c r="I1" s="114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  <c r="Z1" s="115"/>
    </row>
    <row r="2" ht="25.5" customHeight="1">
      <c r="A2" s="116" t="s">
        <v>220</v>
      </c>
      <c r="B2" s="117"/>
      <c r="C2" s="117"/>
      <c r="D2" s="117"/>
      <c r="E2" s="117"/>
      <c r="F2" s="117"/>
      <c r="G2" s="117"/>
      <c r="H2" s="117"/>
      <c r="I2" s="117"/>
      <c r="J2" s="115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  <c r="Y2" s="115"/>
      <c r="Z2" s="115"/>
    </row>
    <row r="3" ht="14.25" customHeight="1">
      <c r="A3" s="114"/>
      <c r="B3" s="114"/>
      <c r="C3" s="114"/>
      <c r="D3" s="114"/>
      <c r="E3" s="114"/>
      <c r="F3" s="114"/>
      <c r="G3" s="114"/>
      <c r="H3" s="114"/>
      <c r="I3" s="118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</row>
    <row r="4" ht="13.5" customHeight="1">
      <c r="A4" s="119" t="s">
        <v>45</v>
      </c>
      <c r="B4" s="120" t="str">
        <f>Cover!B4</f>
        <v>HealthCheck System</v>
      </c>
      <c r="C4" s="17"/>
      <c r="D4" s="121" t="s">
        <v>47</v>
      </c>
      <c r="E4" s="17"/>
      <c r="F4" s="122" t="s">
        <v>65</v>
      </c>
      <c r="G4" s="16"/>
      <c r="H4" s="16"/>
      <c r="I4" s="17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</row>
    <row r="5" ht="13.5" customHeight="1">
      <c r="A5" s="119" t="s">
        <v>49</v>
      </c>
      <c r="B5" s="120" t="str">
        <f>Cover!B5</f>
        <v>HCS</v>
      </c>
      <c r="C5" s="17"/>
      <c r="D5" s="121" t="s">
        <v>221</v>
      </c>
      <c r="E5" s="17"/>
      <c r="F5" s="122" t="s">
        <v>65</v>
      </c>
      <c r="G5" s="16"/>
      <c r="H5" s="16"/>
      <c r="I5" s="17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</row>
    <row r="6" ht="12.75" customHeight="1">
      <c r="A6" s="26" t="s">
        <v>52</v>
      </c>
      <c r="B6" s="120" t="str">
        <f>B5&amp;"_"&amp;"Test Report"&amp;"_"&amp;"v1.0"</f>
        <v>HCS_Test Report_v1.0</v>
      </c>
      <c r="C6" s="17"/>
      <c r="D6" s="121" t="s">
        <v>51</v>
      </c>
      <c r="E6" s="17"/>
      <c r="F6" s="123">
        <v>45311.0</v>
      </c>
      <c r="G6" s="16"/>
      <c r="H6" s="16"/>
      <c r="I6" s="17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</row>
    <row r="7" ht="15.75" customHeight="1">
      <c r="A7" s="26" t="s">
        <v>222</v>
      </c>
      <c r="B7" s="124"/>
      <c r="C7" s="16"/>
      <c r="D7" s="16"/>
      <c r="E7" s="16"/>
      <c r="F7" s="16"/>
      <c r="G7" s="16"/>
      <c r="H7" s="16"/>
      <c r="I7" s="17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 ht="14.25" customHeight="1">
      <c r="A8" s="125"/>
      <c r="B8" s="126"/>
      <c r="C8" s="114"/>
      <c r="D8" s="114"/>
      <c r="E8" s="114"/>
      <c r="F8" s="114"/>
      <c r="G8" s="114"/>
      <c r="H8" s="114"/>
      <c r="I8" s="118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115"/>
      <c r="V8" s="115"/>
      <c r="W8" s="115"/>
      <c r="X8" s="115"/>
      <c r="Y8" s="115"/>
      <c r="Z8" s="115"/>
    </row>
    <row r="9" ht="12.75" customHeight="1">
      <c r="A9" s="125"/>
      <c r="B9" s="126"/>
      <c r="C9" s="114"/>
      <c r="D9" s="114"/>
      <c r="E9" s="114"/>
      <c r="F9" s="114"/>
      <c r="G9" s="114"/>
      <c r="H9" s="114"/>
      <c r="I9" s="118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</row>
    <row r="10" ht="12.75" customHeight="1">
      <c r="A10" s="114"/>
      <c r="B10" s="114"/>
      <c r="C10" s="114"/>
      <c r="D10" s="114"/>
      <c r="E10" s="114"/>
      <c r="F10" s="114"/>
      <c r="G10" s="114"/>
      <c r="H10" s="114"/>
      <c r="I10" s="114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</row>
    <row r="11" ht="14.25" customHeight="1">
      <c r="A11" s="127" t="s">
        <v>69</v>
      </c>
      <c r="B11" s="128" t="s">
        <v>223</v>
      </c>
      <c r="C11" s="129" t="s">
        <v>224</v>
      </c>
      <c r="D11" s="130" t="s">
        <v>225</v>
      </c>
      <c r="E11" s="131" t="s">
        <v>226</v>
      </c>
      <c r="F11" s="131" t="s">
        <v>227</v>
      </c>
      <c r="G11" s="131" t="s">
        <v>62</v>
      </c>
      <c r="H11" s="131" t="s">
        <v>228</v>
      </c>
      <c r="I11" s="132" t="s">
        <v>229</v>
      </c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 ht="14.25" customHeight="1">
      <c r="A12" s="133">
        <v>1.0</v>
      </c>
      <c r="B12" s="82" t="s">
        <v>76</v>
      </c>
      <c r="C12" s="134">
        <f>Function1!A5</f>
        <v>3</v>
      </c>
      <c r="D12" s="134">
        <v>0.0</v>
      </c>
      <c r="E12" s="134">
        <v>0.0</v>
      </c>
      <c r="F12" s="134">
        <f>Function1!L5</f>
        <v>3</v>
      </c>
      <c r="G12" s="134">
        <f>Function1!M5</f>
        <v>0</v>
      </c>
      <c r="H12" s="134">
        <f>Function1!N5</f>
        <v>0</v>
      </c>
      <c r="I12" s="134">
        <f>Function1!O5</f>
        <v>3</v>
      </c>
      <c r="J12" s="13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</row>
    <row r="13" ht="14.25" customHeight="1">
      <c r="A13" s="133">
        <v>2.0</v>
      </c>
      <c r="B13" s="86" t="s">
        <v>78</v>
      </c>
      <c r="C13" s="134">
        <f>Function2!A5</f>
        <v>3</v>
      </c>
      <c r="D13" s="134">
        <v>0.0</v>
      </c>
      <c r="E13" s="134">
        <v>0.0</v>
      </c>
      <c r="F13" s="134">
        <f>Function2!L5</f>
        <v>3</v>
      </c>
      <c r="G13" s="134">
        <f>Function2!M5</f>
        <v>0</v>
      </c>
      <c r="H13" s="134">
        <f>Function2!N5</f>
        <v>0</v>
      </c>
      <c r="I13" s="134">
        <f>Function2!O5</f>
        <v>3</v>
      </c>
      <c r="J13" s="13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</row>
    <row r="14" ht="14.25" customHeight="1">
      <c r="A14" s="133">
        <v>3.0</v>
      </c>
      <c r="B14" s="86" t="s">
        <v>80</v>
      </c>
      <c r="C14" s="134">
        <f>Function3!A5</f>
        <v>5</v>
      </c>
      <c r="D14" s="134">
        <v>0.0</v>
      </c>
      <c r="E14" s="134">
        <v>0.0</v>
      </c>
      <c r="F14" s="134">
        <f>Function3!L5</f>
        <v>5</v>
      </c>
      <c r="G14" s="134">
        <f>Function3!M5</f>
        <v>0</v>
      </c>
      <c r="H14" s="134">
        <f>Function3!N5</f>
        <v>0</v>
      </c>
      <c r="I14" s="134">
        <f>Function3!O5</f>
        <v>5</v>
      </c>
      <c r="J14" s="13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</row>
    <row r="15" ht="14.25" customHeight="1">
      <c r="A15" s="133">
        <v>4.0</v>
      </c>
      <c r="B15" s="86" t="s">
        <v>82</v>
      </c>
      <c r="C15" s="133">
        <v>4.0</v>
      </c>
      <c r="D15" s="133">
        <v>0.0</v>
      </c>
      <c r="E15" s="134">
        <v>0.0</v>
      </c>
      <c r="F15" s="133">
        <v>4.0</v>
      </c>
      <c r="G15" s="133">
        <v>0.0</v>
      </c>
      <c r="H15" s="134">
        <f>Function6!N5</f>
        <v>0</v>
      </c>
      <c r="I15" s="133">
        <v>4.0</v>
      </c>
      <c r="J15" s="13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</row>
    <row r="16" ht="14.25" customHeight="1">
      <c r="A16" s="133">
        <v>5.0</v>
      </c>
      <c r="B16" s="88" t="s">
        <v>84</v>
      </c>
      <c r="C16" s="133">
        <v>1.0</v>
      </c>
      <c r="D16" s="134">
        <v>0.0</v>
      </c>
      <c r="E16" s="134">
        <v>0.0</v>
      </c>
      <c r="F16" s="133">
        <v>1.0</v>
      </c>
      <c r="G16" s="133">
        <v>0.0</v>
      </c>
      <c r="H16" s="134">
        <f>Function7!N5</f>
        <v>0</v>
      </c>
      <c r="I16" s="133">
        <v>1.0</v>
      </c>
      <c r="J16" s="13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</row>
    <row r="17" ht="14.25" customHeight="1">
      <c r="A17" s="133">
        <v>6.0</v>
      </c>
      <c r="B17" s="88" t="s">
        <v>86</v>
      </c>
      <c r="C17" s="134">
        <f>Function6!A5</f>
        <v>3</v>
      </c>
      <c r="D17" s="134">
        <v>0.0</v>
      </c>
      <c r="E17" s="134">
        <v>0.0</v>
      </c>
      <c r="F17" s="133">
        <v>3.0</v>
      </c>
      <c r="G17" s="133">
        <v>0.0</v>
      </c>
      <c r="H17" s="134">
        <f>Function8!N5</f>
        <v>0</v>
      </c>
      <c r="I17" s="134">
        <f>Function8!O5</f>
        <v>3</v>
      </c>
      <c r="J17" s="13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</row>
    <row r="18" ht="14.25" customHeight="1">
      <c r="A18" s="133">
        <v>7.0</v>
      </c>
      <c r="B18" s="89" t="s">
        <v>88</v>
      </c>
      <c r="C18" s="133">
        <v>5.0</v>
      </c>
      <c r="D18" s="133">
        <v>0.0</v>
      </c>
      <c r="E18" s="134">
        <v>0.0</v>
      </c>
      <c r="F18" s="133">
        <v>5.0</v>
      </c>
      <c r="G18" s="133">
        <v>0.0</v>
      </c>
      <c r="H18" s="134">
        <f>Function4!N5</f>
        <v>0</v>
      </c>
      <c r="I18" s="133">
        <v>5.0</v>
      </c>
      <c r="J18" s="13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</row>
    <row r="19" ht="14.25" customHeight="1">
      <c r="A19" s="133">
        <v>8.0</v>
      </c>
      <c r="B19" s="89" t="s">
        <v>90</v>
      </c>
      <c r="C19" s="134">
        <f>Function8!A5</f>
        <v>3</v>
      </c>
      <c r="D19" s="134">
        <v>0.0</v>
      </c>
      <c r="E19" s="134">
        <v>0.0</v>
      </c>
      <c r="F19" s="134">
        <f>Function8!L5</f>
        <v>3</v>
      </c>
      <c r="G19" s="134">
        <v>0.0</v>
      </c>
      <c r="H19" s="134">
        <v>0.0</v>
      </c>
      <c r="I19" s="133">
        <v>3.0</v>
      </c>
      <c r="J19" s="13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</row>
    <row r="20" ht="14.25" customHeight="1">
      <c r="A20" s="133">
        <v>9.0</v>
      </c>
      <c r="B20" s="89" t="s">
        <v>92</v>
      </c>
      <c r="C20" s="134">
        <f>Function9!A5</f>
        <v>3</v>
      </c>
      <c r="D20" s="134">
        <v>0.0</v>
      </c>
      <c r="E20" s="134">
        <v>0.0</v>
      </c>
      <c r="F20" s="133">
        <v>3.0</v>
      </c>
      <c r="G20" s="133">
        <v>0.0</v>
      </c>
      <c r="H20" s="134">
        <v>0.0</v>
      </c>
      <c r="I20" s="134">
        <v>3.0</v>
      </c>
      <c r="J20" s="13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</row>
    <row r="21" ht="14.25" customHeight="1">
      <c r="A21" s="133">
        <v>10.0</v>
      </c>
      <c r="B21" s="89" t="s">
        <v>94</v>
      </c>
      <c r="C21" s="133">
        <v>6.0</v>
      </c>
      <c r="D21" s="134">
        <v>0.0</v>
      </c>
      <c r="E21" s="134">
        <v>0.0</v>
      </c>
      <c r="F21" s="133">
        <v>6.0</v>
      </c>
      <c r="G21" s="133">
        <v>0.0</v>
      </c>
      <c r="H21" s="134">
        <v>0.0</v>
      </c>
      <c r="I21" s="133">
        <v>6.0</v>
      </c>
      <c r="J21" s="13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</row>
    <row r="22" ht="14.25" customHeight="1">
      <c r="A22" s="133">
        <v>11.0</v>
      </c>
      <c r="B22" s="89" t="s">
        <v>96</v>
      </c>
      <c r="C22" s="133">
        <v>2.0</v>
      </c>
      <c r="D22" s="134">
        <v>0.0</v>
      </c>
      <c r="E22" s="134">
        <v>0.0</v>
      </c>
      <c r="F22" s="133">
        <v>2.0</v>
      </c>
      <c r="G22" s="134">
        <v>0.0</v>
      </c>
      <c r="H22" s="134">
        <v>0.0</v>
      </c>
      <c r="I22" s="134">
        <v>2.0</v>
      </c>
      <c r="J22" s="13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</row>
    <row r="23" ht="14.25" customHeight="1">
      <c r="A23" s="133">
        <v>12.0</v>
      </c>
      <c r="B23" s="91" t="s">
        <v>99</v>
      </c>
      <c r="C23" s="133">
        <v>5.0</v>
      </c>
      <c r="D23" s="134">
        <v>0.0</v>
      </c>
      <c r="E23" s="134">
        <v>0.0</v>
      </c>
      <c r="F23" s="133">
        <v>5.0</v>
      </c>
      <c r="G23" s="133">
        <v>0.0</v>
      </c>
      <c r="H23" s="134">
        <v>0.0</v>
      </c>
      <c r="I23" s="133">
        <v>5.0</v>
      </c>
      <c r="J23" s="13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</row>
    <row r="24" ht="14.25" customHeight="1">
      <c r="A24" s="133">
        <v>13.0</v>
      </c>
      <c r="B24" s="91" t="s">
        <v>101</v>
      </c>
      <c r="C24" s="133">
        <v>6.0</v>
      </c>
      <c r="D24" s="134">
        <v>0.0</v>
      </c>
      <c r="E24" s="134">
        <v>0.0</v>
      </c>
      <c r="F24" s="133">
        <v>6.0</v>
      </c>
      <c r="G24" s="133">
        <v>0.0</v>
      </c>
      <c r="H24" s="134">
        <v>0.0</v>
      </c>
      <c r="I24" s="133">
        <v>6.0</v>
      </c>
      <c r="J24" s="13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ht="14.25" customHeight="1">
      <c r="A25" s="133">
        <v>14.0</v>
      </c>
      <c r="B25" s="91" t="s">
        <v>103</v>
      </c>
      <c r="C25" s="133">
        <v>4.0</v>
      </c>
      <c r="D25" s="134">
        <v>0.0</v>
      </c>
      <c r="E25" s="134">
        <v>0.0</v>
      </c>
      <c r="F25" s="133">
        <v>4.0</v>
      </c>
      <c r="G25" s="134">
        <v>0.0</v>
      </c>
      <c r="H25" s="134">
        <v>0.0</v>
      </c>
      <c r="I25" s="133">
        <v>4.0</v>
      </c>
      <c r="J25" s="13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ht="14.25" customHeight="1">
      <c r="A26" s="133">
        <v>15.0</v>
      </c>
      <c r="B26" s="89" t="s">
        <v>105</v>
      </c>
      <c r="C26" s="133">
        <v>10.0</v>
      </c>
      <c r="D26" s="134">
        <v>0.0</v>
      </c>
      <c r="E26" s="134">
        <v>0.0</v>
      </c>
      <c r="F26" s="133">
        <v>10.0</v>
      </c>
      <c r="G26" s="133">
        <v>0.0</v>
      </c>
      <c r="H26" s="134">
        <v>0.0</v>
      </c>
      <c r="I26" s="133">
        <v>10.0</v>
      </c>
      <c r="J26" s="13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</row>
    <row r="27" ht="14.25" customHeight="1">
      <c r="A27" s="133">
        <v>16.0</v>
      </c>
      <c r="B27" s="89" t="s">
        <v>107</v>
      </c>
      <c r="C27" s="134">
        <f>Function18!A5</f>
        <v>5</v>
      </c>
      <c r="D27" s="134">
        <v>0.0</v>
      </c>
      <c r="E27" s="134">
        <v>0.0</v>
      </c>
      <c r="F27" s="133">
        <v>5.0</v>
      </c>
      <c r="G27" s="133">
        <v>0.0</v>
      </c>
      <c r="H27" s="134">
        <v>0.0</v>
      </c>
      <c r="I27" s="133">
        <v>5.0</v>
      </c>
      <c r="J27" s="135"/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</row>
    <row r="28" ht="14.25" customHeight="1">
      <c r="A28" s="133">
        <v>17.0</v>
      </c>
      <c r="B28" s="89" t="s">
        <v>109</v>
      </c>
      <c r="C28" s="133">
        <v>7.0</v>
      </c>
      <c r="D28" s="134">
        <v>0.0</v>
      </c>
      <c r="E28" s="134">
        <v>0.0</v>
      </c>
      <c r="F28" s="133">
        <v>7.0</v>
      </c>
      <c r="G28" s="134">
        <v>0.0</v>
      </c>
      <c r="H28" s="134">
        <v>0.0</v>
      </c>
      <c r="I28" s="133">
        <v>7.0</v>
      </c>
      <c r="J28" s="135"/>
      <c r="K28" s="115"/>
      <c r="L28" s="115"/>
      <c r="M28" s="115"/>
      <c r="N28" s="115"/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/>
      <c r="Z28" s="115"/>
    </row>
    <row r="29" ht="14.25" customHeight="1">
      <c r="A29" s="133">
        <v>18.0</v>
      </c>
      <c r="B29" s="92" t="s">
        <v>111</v>
      </c>
      <c r="C29" s="133">
        <v>5.0</v>
      </c>
      <c r="D29" s="133">
        <v>0.0</v>
      </c>
      <c r="E29" s="133">
        <v>0.0</v>
      </c>
      <c r="F29" s="133">
        <v>5.0</v>
      </c>
      <c r="G29" s="133">
        <v>0.0</v>
      </c>
      <c r="H29" s="133">
        <v>0.0</v>
      </c>
      <c r="I29" s="133">
        <v>5.0</v>
      </c>
      <c r="J29" s="135"/>
      <c r="K29" s="115"/>
      <c r="L29" s="115"/>
      <c r="M29" s="115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</row>
    <row r="30" ht="14.25" customHeight="1">
      <c r="A30" s="133">
        <v>19.0</v>
      </c>
      <c r="B30" s="94" t="s">
        <v>114</v>
      </c>
      <c r="C30" s="133">
        <v>25.0</v>
      </c>
      <c r="D30" s="134">
        <v>0.0</v>
      </c>
      <c r="E30" s="134">
        <v>0.0</v>
      </c>
      <c r="F30" s="133">
        <v>25.0</v>
      </c>
      <c r="G30" s="133">
        <v>0.0</v>
      </c>
      <c r="H30" s="134">
        <v>0.0</v>
      </c>
      <c r="I30" s="133">
        <v>25.0</v>
      </c>
      <c r="J30" s="13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/>
      <c r="Z30" s="115"/>
    </row>
    <row r="31" ht="14.25" customHeight="1">
      <c r="A31" s="133">
        <v>20.0</v>
      </c>
      <c r="B31" s="94" t="s">
        <v>117</v>
      </c>
      <c r="C31" s="133">
        <v>15.0</v>
      </c>
      <c r="D31" s="134">
        <v>0.0</v>
      </c>
      <c r="E31" s="134">
        <v>0.0</v>
      </c>
      <c r="F31" s="133">
        <v>15.0</v>
      </c>
      <c r="G31" s="133">
        <v>0.0</v>
      </c>
      <c r="H31" s="134">
        <v>0.0</v>
      </c>
      <c r="I31" s="133">
        <v>15.0</v>
      </c>
      <c r="J31" s="13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</row>
    <row r="32" ht="14.25" customHeight="1">
      <c r="A32" s="133">
        <v>21.0</v>
      </c>
      <c r="B32" s="94" t="s">
        <v>119</v>
      </c>
      <c r="C32" s="133">
        <v>9.0</v>
      </c>
      <c r="D32" s="134">
        <v>0.0</v>
      </c>
      <c r="E32" s="134">
        <v>0.0</v>
      </c>
      <c r="F32" s="133">
        <v>9.0</v>
      </c>
      <c r="G32" s="133">
        <v>0.0</v>
      </c>
      <c r="H32" s="134">
        <v>0.0</v>
      </c>
      <c r="I32" s="133">
        <v>9.0</v>
      </c>
      <c r="J32" s="13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</row>
    <row r="33" ht="14.25" customHeight="1">
      <c r="A33" s="133">
        <v>22.0</v>
      </c>
      <c r="B33" s="94" t="s">
        <v>121</v>
      </c>
      <c r="C33" s="133">
        <v>8.0</v>
      </c>
      <c r="D33" s="134">
        <v>0.0</v>
      </c>
      <c r="E33" s="134">
        <v>0.0</v>
      </c>
      <c r="F33" s="133">
        <v>8.0</v>
      </c>
      <c r="G33" s="133">
        <v>0.0</v>
      </c>
      <c r="H33" s="134">
        <v>0.0</v>
      </c>
      <c r="I33" s="133">
        <v>8.0</v>
      </c>
      <c r="J33" s="13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</row>
    <row r="34" ht="14.25" customHeight="1">
      <c r="A34" s="133">
        <v>23.0</v>
      </c>
      <c r="B34" s="94" t="s">
        <v>123</v>
      </c>
      <c r="C34" s="133">
        <v>13.0</v>
      </c>
      <c r="D34" s="134">
        <v>0.0</v>
      </c>
      <c r="E34" s="134">
        <v>0.0</v>
      </c>
      <c r="F34" s="133">
        <v>13.0</v>
      </c>
      <c r="G34" s="133">
        <v>0.0</v>
      </c>
      <c r="H34" s="134">
        <v>0.0</v>
      </c>
      <c r="I34" s="133">
        <v>13.0</v>
      </c>
      <c r="J34" s="13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</row>
    <row r="35" ht="14.25" customHeight="1">
      <c r="A35" s="133">
        <v>24.0</v>
      </c>
      <c r="B35" s="94" t="s">
        <v>125</v>
      </c>
      <c r="C35" s="133">
        <v>19.0</v>
      </c>
      <c r="D35" s="134">
        <v>0.0</v>
      </c>
      <c r="E35" s="134">
        <v>0.0</v>
      </c>
      <c r="F35" s="133">
        <v>19.0</v>
      </c>
      <c r="G35" s="133">
        <v>0.0</v>
      </c>
      <c r="H35" s="134">
        <v>0.0</v>
      </c>
      <c r="I35" s="133">
        <v>19.0</v>
      </c>
      <c r="J35" s="13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</row>
    <row r="36" ht="14.25" customHeight="1">
      <c r="A36" s="133">
        <v>25.0</v>
      </c>
      <c r="B36" s="94" t="s">
        <v>128</v>
      </c>
      <c r="C36" s="133">
        <v>9.0</v>
      </c>
      <c r="D36" s="134">
        <v>0.0</v>
      </c>
      <c r="E36" s="134">
        <v>0.0</v>
      </c>
      <c r="F36" s="133">
        <v>9.0</v>
      </c>
      <c r="G36" s="134">
        <v>0.0</v>
      </c>
      <c r="H36" s="134">
        <v>0.0</v>
      </c>
      <c r="I36" s="133">
        <v>9.0</v>
      </c>
      <c r="J36" s="13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</row>
    <row r="37" ht="14.25" customHeight="1">
      <c r="A37" s="133">
        <v>26.0</v>
      </c>
      <c r="B37" s="94" t="s">
        <v>130</v>
      </c>
      <c r="C37" s="133">
        <v>16.0</v>
      </c>
      <c r="D37" s="134">
        <v>0.0</v>
      </c>
      <c r="E37" s="134">
        <v>0.0</v>
      </c>
      <c r="F37" s="133">
        <v>16.0</v>
      </c>
      <c r="G37" s="133">
        <v>0.0</v>
      </c>
      <c r="H37" s="134">
        <v>0.0</v>
      </c>
      <c r="I37" s="133">
        <v>16.0</v>
      </c>
      <c r="J37" s="13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</row>
    <row r="38" ht="14.25" customHeight="1">
      <c r="A38" s="133">
        <v>27.0</v>
      </c>
      <c r="B38" s="94" t="s">
        <v>132</v>
      </c>
      <c r="C38" s="133">
        <v>8.0</v>
      </c>
      <c r="D38" s="134">
        <v>0.0</v>
      </c>
      <c r="E38" s="134">
        <v>0.0</v>
      </c>
      <c r="F38" s="133">
        <v>8.0</v>
      </c>
      <c r="G38" s="133">
        <v>0.0</v>
      </c>
      <c r="H38" s="134">
        <v>0.0</v>
      </c>
      <c r="I38" s="133">
        <v>8.0</v>
      </c>
      <c r="J38" s="13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5"/>
    </row>
    <row r="39" ht="14.25" customHeight="1">
      <c r="A39" s="133">
        <v>28.0</v>
      </c>
      <c r="B39" s="94" t="s">
        <v>134</v>
      </c>
      <c r="C39" s="133">
        <v>10.0</v>
      </c>
      <c r="D39" s="134">
        <v>0.0</v>
      </c>
      <c r="E39" s="134">
        <v>0.0</v>
      </c>
      <c r="F39" s="133">
        <v>10.0</v>
      </c>
      <c r="G39" s="134">
        <v>0.0</v>
      </c>
      <c r="H39" s="134">
        <v>0.0</v>
      </c>
      <c r="I39" s="133">
        <v>10.0</v>
      </c>
      <c r="J39" s="13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</row>
    <row r="40" ht="14.25" customHeight="1">
      <c r="A40" s="133">
        <v>29.0</v>
      </c>
      <c r="B40" s="94" t="s">
        <v>136</v>
      </c>
      <c r="C40" s="133">
        <v>12.0</v>
      </c>
      <c r="D40" s="134">
        <v>0.0</v>
      </c>
      <c r="E40" s="134">
        <v>0.0</v>
      </c>
      <c r="F40" s="133">
        <v>12.0</v>
      </c>
      <c r="G40" s="133">
        <v>0.0</v>
      </c>
      <c r="H40" s="134">
        <v>0.0</v>
      </c>
      <c r="I40" s="133">
        <v>12.0</v>
      </c>
      <c r="J40" s="13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 ht="14.25" customHeight="1">
      <c r="A41" s="133">
        <v>30.0</v>
      </c>
      <c r="B41" s="94" t="s">
        <v>138</v>
      </c>
      <c r="C41" s="133">
        <v>10.0</v>
      </c>
      <c r="D41" s="134">
        <v>0.0</v>
      </c>
      <c r="E41" s="134">
        <v>0.0</v>
      </c>
      <c r="F41" s="133">
        <v>10.0</v>
      </c>
      <c r="G41" s="134">
        <v>0.0</v>
      </c>
      <c r="H41" s="134">
        <v>0.0</v>
      </c>
      <c r="I41" s="133">
        <v>10.0</v>
      </c>
      <c r="J41" s="13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</row>
    <row r="42" ht="14.25" customHeight="1">
      <c r="A42" s="133">
        <v>31.0</v>
      </c>
      <c r="B42" s="94" t="s">
        <v>140</v>
      </c>
      <c r="C42" s="133">
        <v>8.0</v>
      </c>
      <c r="D42" s="134">
        <v>0.0</v>
      </c>
      <c r="E42" s="134">
        <v>0.0</v>
      </c>
      <c r="F42" s="133">
        <v>8.0</v>
      </c>
      <c r="G42" s="134">
        <v>0.0</v>
      </c>
      <c r="H42" s="134">
        <v>0.0</v>
      </c>
      <c r="I42" s="133">
        <v>8.0</v>
      </c>
      <c r="J42" s="13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</row>
    <row r="43" ht="14.25" customHeight="1">
      <c r="A43" s="133">
        <v>32.0</v>
      </c>
      <c r="B43" s="94" t="s">
        <v>142</v>
      </c>
      <c r="C43" s="133">
        <v>7.0</v>
      </c>
      <c r="D43" s="134">
        <v>0.0</v>
      </c>
      <c r="E43" s="134">
        <v>0.0</v>
      </c>
      <c r="F43" s="133">
        <v>7.0</v>
      </c>
      <c r="G43" s="133">
        <v>0.0</v>
      </c>
      <c r="H43" s="134">
        <v>0.0</v>
      </c>
      <c r="I43" s="133">
        <v>7.0</v>
      </c>
      <c r="J43" s="13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</row>
    <row r="44" ht="14.25" customHeight="1">
      <c r="A44" s="133">
        <v>33.0</v>
      </c>
      <c r="B44" s="94" t="s">
        <v>144</v>
      </c>
      <c r="C44" s="133">
        <v>7.0</v>
      </c>
      <c r="D44" s="134">
        <v>0.0</v>
      </c>
      <c r="E44" s="134">
        <v>0.0</v>
      </c>
      <c r="F44" s="133">
        <v>7.0</v>
      </c>
      <c r="G44" s="133">
        <v>0.0</v>
      </c>
      <c r="H44" s="134">
        <v>0.0</v>
      </c>
      <c r="I44" s="133">
        <v>7.0</v>
      </c>
      <c r="J44" s="13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</row>
    <row r="45" ht="14.25" customHeight="1">
      <c r="A45" s="133">
        <v>34.0</v>
      </c>
      <c r="B45" s="94" t="s">
        <v>147</v>
      </c>
      <c r="C45" s="133">
        <v>4.0</v>
      </c>
      <c r="D45" s="133">
        <v>0.0</v>
      </c>
      <c r="E45" s="134">
        <v>0.0</v>
      </c>
      <c r="F45" s="133">
        <v>4.0</v>
      </c>
      <c r="G45" s="133">
        <v>0.0</v>
      </c>
      <c r="H45" s="134">
        <v>0.0</v>
      </c>
      <c r="I45" s="133">
        <v>4.0</v>
      </c>
      <c r="J45" s="13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</row>
    <row r="46" ht="14.25" customHeight="1">
      <c r="A46" s="133">
        <v>35.0</v>
      </c>
      <c r="B46" s="94" t="s">
        <v>149</v>
      </c>
      <c r="C46" s="133">
        <v>9.0</v>
      </c>
      <c r="D46" s="133">
        <v>0.0</v>
      </c>
      <c r="E46" s="134">
        <v>0.0</v>
      </c>
      <c r="F46" s="133">
        <v>3.0</v>
      </c>
      <c r="G46" s="133">
        <v>6.0</v>
      </c>
      <c r="H46" s="134">
        <v>0.0</v>
      </c>
      <c r="I46" s="133">
        <v>9.0</v>
      </c>
      <c r="J46" s="13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</row>
    <row r="47" ht="14.25" customHeight="1">
      <c r="A47" s="133">
        <v>36.0</v>
      </c>
      <c r="B47" s="94" t="s">
        <v>151</v>
      </c>
      <c r="C47" s="133">
        <v>10.0</v>
      </c>
      <c r="D47" s="133">
        <v>0.0</v>
      </c>
      <c r="E47" s="134">
        <v>0.0</v>
      </c>
      <c r="F47" s="133">
        <v>4.0</v>
      </c>
      <c r="G47" s="133">
        <v>6.0</v>
      </c>
      <c r="H47" s="134">
        <v>0.0</v>
      </c>
      <c r="I47" s="133">
        <v>10.0</v>
      </c>
      <c r="J47" s="13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</row>
    <row r="48" ht="14.25" customHeight="1">
      <c r="A48" s="133">
        <v>37.0</v>
      </c>
      <c r="B48" s="94" t="s">
        <v>153</v>
      </c>
      <c r="C48" s="134">
        <f>Function38!A5</f>
        <v>3</v>
      </c>
      <c r="D48" s="134">
        <v>0.0</v>
      </c>
      <c r="E48" s="134">
        <v>0.0</v>
      </c>
      <c r="F48" s="133">
        <v>1.0</v>
      </c>
      <c r="G48" s="133">
        <v>2.0</v>
      </c>
      <c r="H48" s="134">
        <v>0.0</v>
      </c>
      <c r="I48" s="133">
        <v>3.0</v>
      </c>
      <c r="J48" s="13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</row>
    <row r="49" ht="14.25" customHeight="1">
      <c r="A49" s="133">
        <v>38.0</v>
      </c>
      <c r="B49" s="94" t="s">
        <v>156</v>
      </c>
      <c r="C49" s="133">
        <v>3.0</v>
      </c>
      <c r="D49" s="134">
        <v>0.0</v>
      </c>
      <c r="E49" s="134">
        <v>0.0</v>
      </c>
      <c r="F49" s="133">
        <v>1.0</v>
      </c>
      <c r="G49" s="133">
        <v>2.0</v>
      </c>
      <c r="H49" s="134">
        <f>Function56!J5</f>
        <v>0</v>
      </c>
      <c r="I49" s="133">
        <v>3.0</v>
      </c>
      <c r="J49" s="13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</row>
    <row r="50" ht="14.25" customHeight="1">
      <c r="A50" s="133">
        <v>39.0</v>
      </c>
      <c r="B50" s="94" t="s">
        <v>158</v>
      </c>
      <c r="C50" s="134">
        <f>Function40!A5</f>
        <v>3</v>
      </c>
      <c r="D50" s="134">
        <v>0.0</v>
      </c>
      <c r="E50" s="134">
        <v>0.0</v>
      </c>
      <c r="F50" s="133">
        <v>1.0</v>
      </c>
      <c r="G50" s="133">
        <v>2.0</v>
      </c>
      <c r="H50" s="134">
        <f>Function57!N5</f>
        <v>0</v>
      </c>
      <c r="I50" s="134">
        <f>Function57!O5</f>
        <v>3</v>
      </c>
      <c r="J50" s="13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  <c r="W50" s="115"/>
      <c r="X50" s="115"/>
      <c r="Y50" s="115"/>
      <c r="Z50" s="115"/>
    </row>
    <row r="51" ht="14.25" customHeight="1">
      <c r="A51" s="133">
        <v>40.0</v>
      </c>
      <c r="B51" s="94" t="s">
        <v>160</v>
      </c>
      <c r="C51" s="134">
        <f>Function41!A5</f>
        <v>3</v>
      </c>
      <c r="D51" s="134">
        <v>0.0</v>
      </c>
      <c r="E51" s="134">
        <v>0.0</v>
      </c>
      <c r="F51" s="133">
        <v>2.0</v>
      </c>
      <c r="G51" s="133">
        <v>1.0</v>
      </c>
      <c r="H51" s="134">
        <f>Function58!N5</f>
        <v>0</v>
      </c>
      <c r="I51" s="133">
        <v>3.0</v>
      </c>
      <c r="J51" s="13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  <c r="W51" s="115"/>
      <c r="X51" s="115"/>
      <c r="Y51" s="115"/>
      <c r="Z51" s="115"/>
    </row>
    <row r="52" ht="14.25" customHeight="1">
      <c r="A52" s="133">
        <v>41.0</v>
      </c>
      <c r="B52" s="94" t="s">
        <v>162</v>
      </c>
      <c r="C52" s="133">
        <v>5.0</v>
      </c>
      <c r="D52" s="134">
        <v>0.0</v>
      </c>
      <c r="E52" s="134">
        <v>0.0</v>
      </c>
      <c r="F52" s="133">
        <v>5.0</v>
      </c>
      <c r="G52" s="134">
        <f>Function59!L5</f>
        <v>0</v>
      </c>
      <c r="H52" s="134">
        <f>Function59!M5</f>
        <v>0</v>
      </c>
      <c r="I52" s="133">
        <v>5.0</v>
      </c>
      <c r="J52" s="13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/>
      <c r="Z52" s="115"/>
    </row>
    <row r="53" ht="14.25" customHeight="1">
      <c r="A53" s="133">
        <v>42.0</v>
      </c>
      <c r="B53" s="94" t="s">
        <v>164</v>
      </c>
      <c r="C53" s="133">
        <v>3.0</v>
      </c>
      <c r="D53" s="134">
        <v>0.0</v>
      </c>
      <c r="E53" s="134">
        <v>0.0</v>
      </c>
      <c r="F53" s="133">
        <v>1.0</v>
      </c>
      <c r="G53" s="133">
        <v>2.0</v>
      </c>
      <c r="H53" s="134">
        <f>Function60!N5</f>
        <v>0</v>
      </c>
      <c r="I53" s="133">
        <v>3.0</v>
      </c>
      <c r="J53" s="13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/>
      <c r="Z53" s="115"/>
    </row>
    <row r="54" ht="14.25" customHeight="1">
      <c r="A54" s="133">
        <v>43.0</v>
      </c>
      <c r="B54" s="94" t="s">
        <v>167</v>
      </c>
      <c r="C54" s="133">
        <v>3.0</v>
      </c>
      <c r="D54" s="134">
        <v>0.0</v>
      </c>
      <c r="E54" s="134">
        <v>0.0</v>
      </c>
      <c r="F54" s="133">
        <v>1.0</v>
      </c>
      <c r="G54" s="133">
        <v>2.0</v>
      </c>
      <c r="H54" s="134">
        <f>Function61!N5</f>
        <v>0</v>
      </c>
      <c r="I54" s="133">
        <v>3.0</v>
      </c>
      <c r="J54" s="135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  <c r="Y54" s="115"/>
      <c r="Z54" s="115"/>
    </row>
    <row r="55" ht="14.25" customHeight="1">
      <c r="A55" s="133">
        <v>44.0</v>
      </c>
      <c r="B55" s="94" t="s">
        <v>169</v>
      </c>
      <c r="C55" s="133">
        <v>3.0</v>
      </c>
      <c r="D55" s="134">
        <v>0.0</v>
      </c>
      <c r="E55" s="134">
        <v>0.0</v>
      </c>
      <c r="F55" s="133">
        <v>1.0</v>
      </c>
      <c r="G55" s="136">
        <v>2.0</v>
      </c>
      <c r="H55" s="133">
        <v>0.0</v>
      </c>
      <c r="I55" s="133">
        <v>3.0</v>
      </c>
      <c r="J55" s="13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5"/>
    </row>
    <row r="56" ht="14.25" customHeight="1">
      <c r="A56" s="133">
        <v>45.0</v>
      </c>
      <c r="B56" s="94" t="s">
        <v>171</v>
      </c>
      <c r="C56" s="133">
        <v>5.0</v>
      </c>
      <c r="D56" s="134">
        <v>0.0</v>
      </c>
      <c r="E56" s="134">
        <v>0.0</v>
      </c>
      <c r="F56" s="133">
        <v>5.0</v>
      </c>
      <c r="G56" s="133">
        <v>0.0</v>
      </c>
      <c r="H56" s="133">
        <v>0.0</v>
      </c>
      <c r="I56" s="133">
        <v>5.0</v>
      </c>
      <c r="J56" s="13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5"/>
    </row>
    <row r="57" ht="14.25" customHeight="1">
      <c r="A57" s="133">
        <v>46.0</v>
      </c>
      <c r="B57" s="94" t="s">
        <v>173</v>
      </c>
      <c r="C57" s="133">
        <v>7.0</v>
      </c>
      <c r="D57" s="134">
        <v>0.0</v>
      </c>
      <c r="E57" s="134">
        <v>0.0</v>
      </c>
      <c r="F57" s="133">
        <v>7.0</v>
      </c>
      <c r="G57" s="133">
        <v>0.0</v>
      </c>
      <c r="H57" s="133">
        <v>0.0</v>
      </c>
      <c r="I57" s="133">
        <v>7.0</v>
      </c>
      <c r="J57" s="135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5"/>
    </row>
    <row r="58" ht="14.25" customHeight="1">
      <c r="A58" s="133">
        <v>47.0</v>
      </c>
      <c r="B58" s="94" t="s">
        <v>175</v>
      </c>
      <c r="C58" s="134">
        <f>Function48!A5</f>
        <v>3</v>
      </c>
      <c r="D58" s="134">
        <v>0.0</v>
      </c>
      <c r="E58" s="134">
        <v>0.0</v>
      </c>
      <c r="F58" s="133">
        <v>3.0</v>
      </c>
      <c r="G58" s="133">
        <v>0.0</v>
      </c>
      <c r="H58" s="133">
        <v>0.0</v>
      </c>
      <c r="I58" s="133">
        <v>3.0</v>
      </c>
      <c r="J58" s="13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</row>
    <row r="59" ht="14.25" customHeight="1">
      <c r="A59" s="133">
        <v>48.0</v>
      </c>
      <c r="B59" s="94" t="s">
        <v>177</v>
      </c>
      <c r="C59" s="134">
        <f>Function49!A5</f>
        <v>3</v>
      </c>
      <c r="D59" s="134">
        <v>0.0</v>
      </c>
      <c r="E59" s="134">
        <v>0.0</v>
      </c>
      <c r="F59" s="133">
        <v>3.0</v>
      </c>
      <c r="G59" s="133">
        <v>0.0</v>
      </c>
      <c r="H59" s="133">
        <v>0.0</v>
      </c>
      <c r="I59" s="133">
        <v>3.0</v>
      </c>
      <c r="J59" s="13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</row>
    <row r="60" ht="14.25" customHeight="1">
      <c r="A60" s="133">
        <v>49.0</v>
      </c>
      <c r="B60" s="94" t="s">
        <v>179</v>
      </c>
      <c r="C60" s="133">
        <v>7.0</v>
      </c>
      <c r="D60" s="134">
        <v>0.0</v>
      </c>
      <c r="E60" s="134">
        <v>0.0</v>
      </c>
      <c r="F60" s="133">
        <v>7.0</v>
      </c>
      <c r="G60" s="133">
        <v>0.0</v>
      </c>
      <c r="H60" s="133">
        <v>0.0</v>
      </c>
      <c r="I60" s="133">
        <v>7.0</v>
      </c>
      <c r="J60" s="13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</row>
    <row r="61" ht="14.25" customHeight="1">
      <c r="A61" s="133">
        <v>50.0</v>
      </c>
      <c r="B61" s="94" t="s">
        <v>181</v>
      </c>
      <c r="C61" s="133">
        <v>9.0</v>
      </c>
      <c r="D61" s="134">
        <v>0.0</v>
      </c>
      <c r="E61" s="134">
        <v>0.0</v>
      </c>
      <c r="F61" s="133">
        <v>9.0</v>
      </c>
      <c r="G61" s="133">
        <v>0.0</v>
      </c>
      <c r="H61" s="133">
        <v>0.0</v>
      </c>
      <c r="I61" s="133">
        <v>9.0</v>
      </c>
      <c r="J61" s="13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5"/>
    </row>
    <row r="62" ht="14.25" customHeight="1">
      <c r="A62" s="133">
        <v>51.0</v>
      </c>
      <c r="B62" s="94" t="s">
        <v>183</v>
      </c>
      <c r="C62" s="133">
        <v>3.0</v>
      </c>
      <c r="D62" s="134">
        <v>0.0</v>
      </c>
      <c r="E62" s="134">
        <v>0.0</v>
      </c>
      <c r="F62" s="133">
        <v>1.0</v>
      </c>
      <c r="G62" s="133">
        <v>2.0</v>
      </c>
      <c r="H62" s="133">
        <v>0.0</v>
      </c>
      <c r="I62" s="133">
        <v>3.0</v>
      </c>
      <c r="J62" s="135"/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/>
      <c r="Z62" s="115"/>
    </row>
    <row r="63" ht="14.25" customHeight="1">
      <c r="A63" s="133">
        <v>52.0</v>
      </c>
      <c r="B63" s="94" t="s">
        <v>186</v>
      </c>
      <c r="C63" s="133">
        <v>10.0</v>
      </c>
      <c r="D63" s="134">
        <v>0.0</v>
      </c>
      <c r="E63" s="134">
        <v>0.0</v>
      </c>
      <c r="F63" s="133">
        <v>10.0</v>
      </c>
      <c r="G63" s="133">
        <v>0.0</v>
      </c>
      <c r="H63" s="133">
        <v>0.0</v>
      </c>
      <c r="I63" s="133">
        <v>10.0</v>
      </c>
      <c r="J63" s="13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  <c r="Z63" s="115"/>
    </row>
    <row r="64" ht="14.25" customHeight="1">
      <c r="A64" s="133">
        <v>53.0</v>
      </c>
      <c r="B64" s="94" t="s">
        <v>188</v>
      </c>
      <c r="C64" s="133">
        <v>4.0</v>
      </c>
      <c r="D64" s="134">
        <v>0.0</v>
      </c>
      <c r="E64" s="134">
        <v>0.0</v>
      </c>
      <c r="F64" s="133">
        <v>1.0</v>
      </c>
      <c r="G64" s="133">
        <v>3.0</v>
      </c>
      <c r="H64" s="133">
        <v>0.0</v>
      </c>
      <c r="I64" s="133">
        <v>4.0</v>
      </c>
      <c r="J64" s="13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  <c r="Z64" s="115"/>
    </row>
    <row r="65" ht="14.25" customHeight="1">
      <c r="A65" s="133">
        <v>54.0</v>
      </c>
      <c r="B65" s="94" t="s">
        <v>191</v>
      </c>
      <c r="C65" s="133">
        <v>4.0</v>
      </c>
      <c r="D65" s="134">
        <v>0.0</v>
      </c>
      <c r="E65" s="134">
        <v>0.0</v>
      </c>
      <c r="F65" s="133">
        <v>1.0</v>
      </c>
      <c r="G65" s="133">
        <v>3.0</v>
      </c>
      <c r="H65" s="133">
        <v>0.0</v>
      </c>
      <c r="I65" s="133">
        <v>4.0</v>
      </c>
      <c r="J65" s="13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5"/>
      <c r="Z65" s="115"/>
    </row>
    <row r="66" ht="14.25" customHeight="1">
      <c r="A66" s="133">
        <v>55.0</v>
      </c>
      <c r="B66" s="94" t="s">
        <v>193</v>
      </c>
      <c r="C66" s="133">
        <v>1.0</v>
      </c>
      <c r="D66" s="134">
        <v>0.0</v>
      </c>
      <c r="E66" s="134">
        <v>0.0</v>
      </c>
      <c r="F66" s="133">
        <v>1.0</v>
      </c>
      <c r="G66" s="133">
        <v>0.0</v>
      </c>
      <c r="H66" s="133">
        <v>0.0</v>
      </c>
      <c r="I66" s="133">
        <v>1.0</v>
      </c>
      <c r="J66" s="135"/>
      <c r="K66" s="115"/>
      <c r="L66" s="115"/>
      <c r="M66" s="115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5"/>
      <c r="Z66" s="115"/>
    </row>
    <row r="67" ht="14.25" customHeight="1">
      <c r="A67" s="133">
        <v>56.0</v>
      </c>
      <c r="B67" s="94" t="s">
        <v>195</v>
      </c>
      <c r="C67" s="133">
        <v>4.0</v>
      </c>
      <c r="D67" s="134">
        <v>0.0</v>
      </c>
      <c r="E67" s="134">
        <v>0.0</v>
      </c>
      <c r="F67" s="133">
        <v>4.0</v>
      </c>
      <c r="G67" s="133">
        <v>0.0</v>
      </c>
      <c r="H67" s="133">
        <v>0.0</v>
      </c>
      <c r="I67" s="133">
        <v>4.0</v>
      </c>
      <c r="J67" s="13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</row>
    <row r="68" ht="14.25" customHeight="1">
      <c r="A68" s="133">
        <v>57.0</v>
      </c>
      <c r="B68" s="94" t="s">
        <v>197</v>
      </c>
      <c r="C68" s="133">
        <v>11.0</v>
      </c>
      <c r="D68" s="133">
        <v>0.0</v>
      </c>
      <c r="E68" s="134">
        <v>0.0</v>
      </c>
      <c r="F68" s="133">
        <v>11.0</v>
      </c>
      <c r="G68" s="133">
        <v>0.0</v>
      </c>
      <c r="H68" s="133">
        <v>0.0</v>
      </c>
      <c r="I68" s="133">
        <v>11.0</v>
      </c>
      <c r="J68" s="13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</row>
    <row r="69" ht="14.25" customHeight="1">
      <c r="A69" s="133">
        <v>58.0</v>
      </c>
      <c r="B69" s="94" t="s">
        <v>199</v>
      </c>
      <c r="C69" s="133">
        <v>12.0</v>
      </c>
      <c r="D69" s="134">
        <v>0.0</v>
      </c>
      <c r="E69" s="134">
        <v>0.0</v>
      </c>
      <c r="F69" s="133">
        <v>12.0</v>
      </c>
      <c r="G69" s="133">
        <v>0.0</v>
      </c>
      <c r="H69" s="133">
        <v>0.0</v>
      </c>
      <c r="I69" s="133">
        <v>12.0</v>
      </c>
      <c r="J69" s="13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</row>
    <row r="70" ht="14.25" customHeight="1">
      <c r="A70" s="133">
        <v>59.0</v>
      </c>
      <c r="B70" s="94" t="s">
        <v>201</v>
      </c>
      <c r="C70" s="133">
        <v>3.0</v>
      </c>
      <c r="D70" s="134">
        <v>0.0</v>
      </c>
      <c r="E70" s="134">
        <v>0.0</v>
      </c>
      <c r="F70" s="133">
        <v>1.0</v>
      </c>
      <c r="G70" s="133">
        <v>2.0</v>
      </c>
      <c r="H70" s="133">
        <v>0.0</v>
      </c>
      <c r="I70" s="133">
        <v>3.0</v>
      </c>
      <c r="J70" s="13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</row>
    <row r="71" ht="14.25" customHeight="1">
      <c r="A71" s="133">
        <v>60.0</v>
      </c>
      <c r="B71" s="94" t="s">
        <v>204</v>
      </c>
      <c r="C71" s="133">
        <v>4.0</v>
      </c>
      <c r="D71" s="134">
        <v>0.0</v>
      </c>
      <c r="E71" s="134">
        <v>0.0</v>
      </c>
      <c r="F71" s="133">
        <v>1.0</v>
      </c>
      <c r="G71" s="133">
        <v>3.0</v>
      </c>
      <c r="H71" s="133">
        <v>0.0</v>
      </c>
      <c r="I71" s="133">
        <v>4.0</v>
      </c>
      <c r="J71" s="135"/>
      <c r="K71" s="115"/>
      <c r="L71" s="115"/>
      <c r="M71" s="115"/>
      <c r="N71" s="115"/>
      <c r="O71" s="115"/>
      <c r="P71" s="115"/>
      <c r="Q71" s="115"/>
      <c r="R71" s="115"/>
      <c r="S71" s="115"/>
      <c r="T71" s="115"/>
      <c r="U71" s="115"/>
      <c r="V71" s="115"/>
      <c r="W71" s="115"/>
      <c r="X71" s="115"/>
      <c r="Y71" s="115"/>
      <c r="Z71" s="115"/>
    </row>
    <row r="72" ht="14.25" customHeight="1">
      <c r="A72" s="133">
        <v>61.0</v>
      </c>
      <c r="B72" s="94" t="s">
        <v>206</v>
      </c>
      <c r="C72" s="133">
        <v>1.0</v>
      </c>
      <c r="D72" s="134">
        <v>0.0</v>
      </c>
      <c r="E72" s="134">
        <v>0.0</v>
      </c>
      <c r="F72" s="133">
        <v>1.0</v>
      </c>
      <c r="G72" s="133">
        <v>0.0</v>
      </c>
      <c r="H72" s="133">
        <v>0.0</v>
      </c>
      <c r="I72" s="133">
        <v>1.0</v>
      </c>
      <c r="J72" s="135"/>
      <c r="K72" s="115"/>
      <c r="L72" s="115"/>
      <c r="M72" s="115"/>
      <c r="N72" s="115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</row>
    <row r="73" ht="14.25" customHeight="1">
      <c r="A73" s="133">
        <v>62.0</v>
      </c>
      <c r="B73" s="94" t="s">
        <v>208</v>
      </c>
      <c r="C73" s="133">
        <v>4.0</v>
      </c>
      <c r="D73" s="134">
        <v>0.0</v>
      </c>
      <c r="E73" s="134">
        <v>0.0</v>
      </c>
      <c r="F73" s="133">
        <v>1.0</v>
      </c>
      <c r="G73" s="133">
        <v>3.0</v>
      </c>
      <c r="H73" s="133">
        <v>0.0</v>
      </c>
      <c r="I73" s="133">
        <v>4.0</v>
      </c>
      <c r="J73" s="135"/>
      <c r="K73" s="115"/>
      <c r="L73" s="115"/>
      <c r="M73" s="115"/>
      <c r="N73" s="115"/>
      <c r="O73" s="115"/>
      <c r="P73" s="115"/>
      <c r="Q73" s="115"/>
      <c r="R73" s="115"/>
      <c r="S73" s="115"/>
      <c r="T73" s="115"/>
      <c r="U73" s="115"/>
      <c r="V73" s="115"/>
      <c r="W73" s="115"/>
      <c r="X73" s="115"/>
      <c r="Y73" s="115"/>
      <c r="Z73" s="115"/>
    </row>
    <row r="74" ht="14.25" customHeight="1">
      <c r="A74" s="133">
        <v>63.0</v>
      </c>
      <c r="B74" s="94" t="s">
        <v>210</v>
      </c>
      <c r="C74" s="133">
        <v>6.0</v>
      </c>
      <c r="D74" s="134">
        <v>0.0</v>
      </c>
      <c r="E74" s="134">
        <v>0.0</v>
      </c>
      <c r="F74" s="133">
        <v>5.0</v>
      </c>
      <c r="G74" s="133">
        <v>1.0</v>
      </c>
      <c r="H74" s="133">
        <v>0.0</v>
      </c>
      <c r="I74" s="133">
        <v>6.0</v>
      </c>
      <c r="J74" s="135"/>
      <c r="K74" s="115"/>
      <c r="L74" s="115"/>
      <c r="M74" s="115"/>
      <c r="N74" s="115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Y74" s="115"/>
      <c r="Z74" s="115"/>
    </row>
    <row r="75" ht="14.25" customHeight="1">
      <c r="A75" s="133">
        <v>64.0</v>
      </c>
      <c r="B75" s="94" t="s">
        <v>212</v>
      </c>
      <c r="C75" s="134">
        <f>Function65!A5</f>
        <v>4</v>
      </c>
      <c r="D75" s="134">
        <v>0.0</v>
      </c>
      <c r="E75" s="134">
        <v>0.0</v>
      </c>
      <c r="F75" s="133">
        <v>1.0</v>
      </c>
      <c r="G75" s="133">
        <v>3.0</v>
      </c>
      <c r="H75" s="133">
        <v>0.0</v>
      </c>
      <c r="I75" s="133">
        <v>4.0</v>
      </c>
      <c r="J75" s="13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</row>
    <row r="76" ht="14.25" customHeight="1">
      <c r="A76" s="133">
        <v>65.0</v>
      </c>
      <c r="B76" s="94" t="s">
        <v>214</v>
      </c>
      <c r="C76" s="133">
        <v>5.0</v>
      </c>
      <c r="D76" s="133">
        <v>0.0</v>
      </c>
      <c r="E76" s="133">
        <v>0.0</v>
      </c>
      <c r="F76" s="133">
        <v>3.0</v>
      </c>
      <c r="G76" s="133">
        <v>2.0</v>
      </c>
      <c r="H76" s="133">
        <v>0.0</v>
      </c>
      <c r="I76" s="133">
        <v>5.0</v>
      </c>
      <c r="J76" s="135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</row>
    <row r="77" ht="14.25" customHeight="1">
      <c r="A77" s="133">
        <v>66.0</v>
      </c>
      <c r="B77" s="94" t="s">
        <v>216</v>
      </c>
      <c r="C77" s="133">
        <v>9.0</v>
      </c>
      <c r="D77" s="133">
        <v>0.0</v>
      </c>
      <c r="E77" s="133">
        <v>0.0</v>
      </c>
      <c r="F77" s="133">
        <v>1.0</v>
      </c>
      <c r="G77" s="133">
        <v>8.0</v>
      </c>
      <c r="H77" s="133">
        <v>0.0</v>
      </c>
      <c r="I77" s="133">
        <v>9.0</v>
      </c>
      <c r="J77" s="13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</row>
    <row r="78" ht="14.25" customHeight="1">
      <c r="A78" s="133">
        <v>67.0</v>
      </c>
      <c r="B78" s="94" t="s">
        <v>218</v>
      </c>
      <c r="C78" s="133">
        <v>4.0</v>
      </c>
      <c r="D78" s="134">
        <v>0.0</v>
      </c>
      <c r="E78" s="134">
        <v>0.0</v>
      </c>
      <c r="F78" s="133">
        <v>1.0</v>
      </c>
      <c r="G78" s="133">
        <v>3.0</v>
      </c>
      <c r="H78" s="133">
        <v>0.0</v>
      </c>
      <c r="I78" s="133">
        <v>4.0</v>
      </c>
      <c r="J78" s="135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5"/>
    </row>
    <row r="79" ht="14.25" customHeight="1">
      <c r="A79" s="137"/>
      <c r="B79" s="138"/>
      <c r="C79" s="139">
        <f t="shared" ref="C79:H79" si="1">SUM(C10:C78)</f>
        <v>428</v>
      </c>
      <c r="D79" s="139">
        <f t="shared" si="1"/>
        <v>0</v>
      </c>
      <c r="E79" s="139">
        <f t="shared" si="1"/>
        <v>0</v>
      </c>
      <c r="F79" s="139">
        <f t="shared" si="1"/>
        <v>370</v>
      </c>
      <c r="G79" s="139">
        <f t="shared" si="1"/>
        <v>58</v>
      </c>
      <c r="H79" s="139">
        <f t="shared" si="1"/>
        <v>0</v>
      </c>
      <c r="I79" s="139">
        <f>SUM(I12:I78)</f>
        <v>428</v>
      </c>
      <c r="J79" s="115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5"/>
    </row>
    <row r="80" ht="12.75" customHeight="1">
      <c r="A80" s="140"/>
      <c r="B80" s="115"/>
      <c r="C80" s="141"/>
      <c r="D80" s="142"/>
      <c r="E80" s="142"/>
      <c r="F80" s="142"/>
      <c r="G80" s="142"/>
      <c r="H80" s="142"/>
      <c r="I80" s="142"/>
      <c r="J80" s="115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5"/>
    </row>
    <row r="81" ht="12.75" customHeight="1">
      <c r="A81" s="115"/>
      <c r="B81" s="143" t="s">
        <v>230</v>
      </c>
      <c r="C81" s="115"/>
      <c r="D81" s="144">
        <f>(C79+D79)*100/(I79)</f>
        <v>100</v>
      </c>
      <c r="E81" s="115" t="s">
        <v>231</v>
      </c>
      <c r="F81" s="115"/>
      <c r="G81" s="115"/>
      <c r="H81" s="115"/>
      <c r="I81" s="145"/>
      <c r="J81" s="115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5"/>
    </row>
    <row r="82" ht="12.75" customHeight="1">
      <c r="A82" s="115"/>
      <c r="B82" s="143" t="s">
        <v>232</v>
      </c>
      <c r="C82" s="115"/>
      <c r="D82" s="144">
        <f>C79*100/(I79)</f>
        <v>100</v>
      </c>
      <c r="E82" s="115" t="s">
        <v>231</v>
      </c>
      <c r="F82" s="115"/>
      <c r="G82" s="115"/>
      <c r="H82" s="115"/>
      <c r="I82" s="145"/>
      <c r="J82" s="115"/>
      <c r="K82" s="115"/>
      <c r="L82" s="115"/>
      <c r="M82" s="115"/>
      <c r="N82" s="115"/>
      <c r="O82" s="115"/>
      <c r="P82" s="115"/>
      <c r="Q82" s="115"/>
      <c r="R82" s="115"/>
      <c r="S82" s="115"/>
      <c r="T82" s="115"/>
      <c r="U82" s="115"/>
      <c r="V82" s="115"/>
      <c r="W82" s="115"/>
      <c r="X82" s="115"/>
      <c r="Y82" s="115"/>
      <c r="Z82" s="115"/>
    </row>
    <row r="83" ht="12.75" customHeight="1">
      <c r="A83" s="115"/>
      <c r="B83" s="143" t="s">
        <v>233</v>
      </c>
      <c r="C83" s="115"/>
      <c r="D83" s="144">
        <f>F79*100/I79</f>
        <v>86.44859813</v>
      </c>
      <c r="E83" s="115" t="s">
        <v>231</v>
      </c>
      <c r="F83" s="115"/>
      <c r="G83" s="115"/>
      <c r="H83" s="115"/>
      <c r="I83" s="115"/>
      <c r="J83" s="115"/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  <c r="Y83" s="115"/>
      <c r="Z83" s="115"/>
    </row>
    <row r="84" ht="12.75" customHeight="1">
      <c r="A84" s="115"/>
      <c r="B84" s="143" t="s">
        <v>234</v>
      </c>
      <c r="C84" s="115"/>
      <c r="D84" s="144">
        <f>G79*100/I79</f>
        <v>13.55140187</v>
      </c>
      <c r="E84" s="115" t="s">
        <v>231</v>
      </c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5"/>
      <c r="Z84" s="115"/>
    </row>
    <row r="85" ht="12.75" customHeight="1">
      <c r="A85" s="115"/>
      <c r="B85" s="143" t="s">
        <v>235</v>
      </c>
      <c r="C85" s="115"/>
      <c r="D85" s="144">
        <f>H79*100/I79</f>
        <v>0</v>
      </c>
      <c r="E85" s="115" t="s">
        <v>231</v>
      </c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  <c r="Y85" s="115"/>
      <c r="Z85" s="115"/>
    </row>
    <row r="86" ht="12.75" customHeight="1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  <c r="Y86" s="115"/>
      <c r="Z86" s="115"/>
    </row>
    <row r="87" ht="12.75" customHeight="1">
      <c r="A87" s="115"/>
      <c r="B87" s="115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115"/>
      <c r="Q87" s="115"/>
      <c r="R87" s="115"/>
      <c r="S87" s="115"/>
      <c r="T87" s="115"/>
      <c r="U87" s="115"/>
      <c r="V87" s="115"/>
      <c r="W87" s="115"/>
      <c r="X87" s="115"/>
      <c r="Y87" s="115"/>
      <c r="Z87" s="115"/>
    </row>
    <row r="88" ht="12.75" customHeight="1">
      <c r="A88" s="115"/>
      <c r="B88" s="115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115"/>
      <c r="Q88" s="115"/>
      <c r="R88" s="115"/>
      <c r="S88" s="115"/>
      <c r="T88" s="115"/>
      <c r="U88" s="115"/>
      <c r="V88" s="115"/>
      <c r="W88" s="115"/>
      <c r="X88" s="115"/>
      <c r="Y88" s="115"/>
      <c r="Z88" s="115"/>
    </row>
    <row r="89" ht="12.75" customHeight="1">
      <c r="A89" s="115"/>
      <c r="B89" s="115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115"/>
      <c r="Q89" s="115"/>
      <c r="R89" s="115"/>
      <c r="S89" s="115"/>
      <c r="T89" s="115"/>
      <c r="U89" s="115"/>
      <c r="V89" s="115"/>
      <c r="W89" s="115"/>
      <c r="X89" s="115"/>
      <c r="Y89" s="115"/>
      <c r="Z89" s="115"/>
    </row>
    <row r="90" ht="12.75" customHeight="1">
      <c r="A90" s="115"/>
      <c r="B90" s="115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115"/>
      <c r="Q90" s="115"/>
      <c r="R90" s="115"/>
      <c r="S90" s="115"/>
      <c r="T90" s="115"/>
      <c r="U90" s="115"/>
      <c r="V90" s="115"/>
      <c r="W90" s="115"/>
      <c r="X90" s="115"/>
      <c r="Y90" s="115"/>
      <c r="Z90" s="115"/>
    </row>
    <row r="91" ht="12.75" customHeight="1">
      <c r="A91" s="115"/>
      <c r="B91" s="115"/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5"/>
      <c r="Z91" s="115"/>
    </row>
    <row r="92" ht="12.75" customHeight="1">
      <c r="A92" s="115"/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  <c r="Y92" s="115"/>
      <c r="Z92" s="115"/>
    </row>
    <row r="93" ht="12.75" customHeight="1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  <c r="Y93" s="115"/>
      <c r="Z93" s="115"/>
    </row>
    <row r="94" ht="12.75" customHeight="1">
      <c r="A94" s="115"/>
      <c r="B94" s="115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</row>
    <row r="95" ht="12.75" customHeight="1">
      <c r="A95" s="115"/>
      <c r="B95" s="115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15"/>
      <c r="T95" s="115"/>
      <c r="U95" s="115"/>
      <c r="V95" s="115"/>
      <c r="W95" s="115"/>
      <c r="X95" s="115"/>
      <c r="Y95" s="115"/>
      <c r="Z95" s="115"/>
    </row>
    <row r="96" ht="12.75" customHeight="1">
      <c r="A96" s="115"/>
      <c r="B96" s="115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5"/>
    </row>
    <row r="97" ht="12.75" customHeight="1">
      <c r="A97" s="115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5"/>
    </row>
    <row r="98" ht="12.75" customHeight="1">
      <c r="A98" s="115"/>
      <c r="B98" s="115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5"/>
    </row>
    <row r="99" ht="12.75" customHeight="1">
      <c r="A99" s="115"/>
      <c r="B99" s="115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5"/>
    </row>
    <row r="100" ht="12.75" customHeight="1">
      <c r="A100" s="115"/>
      <c r="B100" s="115"/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5"/>
    </row>
    <row r="101" ht="12.75" customHeight="1">
      <c r="A101" s="115"/>
      <c r="B101" s="115"/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5"/>
    </row>
    <row r="102" ht="12.75" customHeight="1">
      <c r="A102" s="115"/>
      <c r="B102" s="115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5"/>
    </row>
    <row r="103" ht="12.75" customHeight="1">
      <c r="A103" s="115"/>
      <c r="B103" s="115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5"/>
    </row>
    <row r="104" ht="12.75" customHeight="1">
      <c r="A104" s="115"/>
      <c r="B104" s="115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115"/>
      <c r="Q104" s="115"/>
      <c r="R104" s="115"/>
      <c r="S104" s="115"/>
      <c r="T104" s="115"/>
      <c r="U104" s="115"/>
      <c r="V104" s="115"/>
      <c r="W104" s="115"/>
      <c r="X104" s="115"/>
      <c r="Y104" s="115"/>
      <c r="Z104" s="115"/>
    </row>
    <row r="105" ht="12.75" customHeight="1">
      <c r="A105" s="115"/>
      <c r="B105" s="115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5"/>
      <c r="Z105" s="115"/>
    </row>
    <row r="106" ht="12.75" customHeight="1">
      <c r="A106" s="115"/>
      <c r="B106" s="115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</row>
    <row r="107" ht="12.75" customHeight="1">
      <c r="A107" s="115"/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</row>
    <row r="108" ht="12.75" customHeight="1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  <c r="Y108" s="115"/>
      <c r="Z108" s="115"/>
    </row>
    <row r="109" ht="12.75" customHeight="1">
      <c r="A109" s="115"/>
      <c r="B109" s="115"/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5"/>
      <c r="Z109" s="115"/>
    </row>
    <row r="110" ht="12.75" customHeight="1">
      <c r="A110" s="115"/>
      <c r="B110" s="115"/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115"/>
      <c r="O110" s="115"/>
      <c r="P110" s="115"/>
      <c r="Q110" s="115"/>
      <c r="R110" s="115"/>
      <c r="S110" s="115"/>
      <c r="T110" s="115"/>
      <c r="U110" s="115"/>
      <c r="V110" s="115"/>
      <c r="W110" s="115"/>
      <c r="X110" s="115"/>
      <c r="Y110" s="115"/>
      <c r="Z110" s="115"/>
    </row>
    <row r="111" ht="12.75" customHeight="1">
      <c r="A111" s="115"/>
      <c r="B111" s="115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115"/>
      <c r="Q111" s="115"/>
      <c r="R111" s="115"/>
      <c r="S111" s="115"/>
      <c r="T111" s="115"/>
      <c r="U111" s="115"/>
      <c r="V111" s="115"/>
      <c r="W111" s="115"/>
      <c r="X111" s="115"/>
      <c r="Y111" s="115"/>
      <c r="Z111" s="115"/>
    </row>
    <row r="112" ht="12.75" customHeight="1">
      <c r="A112" s="115"/>
      <c r="B112" s="115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115"/>
      <c r="Q112" s="115"/>
      <c r="R112" s="115"/>
      <c r="S112" s="115"/>
      <c r="T112" s="115"/>
      <c r="U112" s="115"/>
      <c r="V112" s="115"/>
      <c r="W112" s="115"/>
      <c r="X112" s="115"/>
      <c r="Y112" s="115"/>
      <c r="Z112" s="115"/>
    </row>
    <row r="113" ht="12.75" customHeight="1">
      <c r="A113" s="115"/>
      <c r="B113" s="115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115"/>
      <c r="Q113" s="115"/>
      <c r="R113" s="115"/>
      <c r="S113" s="115"/>
      <c r="T113" s="115"/>
      <c r="U113" s="115"/>
      <c r="V113" s="115"/>
      <c r="W113" s="115"/>
      <c r="X113" s="115"/>
      <c r="Y113" s="115"/>
      <c r="Z113" s="115"/>
    </row>
    <row r="114" ht="12.75" customHeight="1">
      <c r="A114" s="115"/>
      <c r="B114" s="115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115"/>
      <c r="Q114" s="115"/>
      <c r="R114" s="115"/>
      <c r="S114" s="115"/>
      <c r="T114" s="115"/>
      <c r="U114" s="115"/>
      <c r="V114" s="115"/>
      <c r="W114" s="115"/>
      <c r="X114" s="115"/>
      <c r="Y114" s="115"/>
      <c r="Z114" s="115"/>
    </row>
    <row r="115" ht="12.75" customHeight="1">
      <c r="A115" s="115"/>
      <c r="B115" s="115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115"/>
      <c r="Q115" s="115"/>
      <c r="R115" s="115"/>
      <c r="S115" s="115"/>
      <c r="T115" s="115"/>
      <c r="U115" s="115"/>
      <c r="V115" s="115"/>
      <c r="W115" s="115"/>
      <c r="X115" s="115"/>
      <c r="Y115" s="115"/>
      <c r="Z115" s="115"/>
    </row>
    <row r="116" ht="12.75" customHeight="1">
      <c r="A116" s="115"/>
      <c r="B116" s="115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115"/>
      <c r="Q116" s="115"/>
      <c r="R116" s="115"/>
      <c r="S116" s="115"/>
      <c r="T116" s="115"/>
      <c r="U116" s="115"/>
      <c r="V116" s="115"/>
      <c r="W116" s="115"/>
      <c r="X116" s="115"/>
      <c r="Y116" s="115"/>
      <c r="Z116" s="115"/>
    </row>
    <row r="117" ht="12.75" customHeight="1">
      <c r="A117" s="115"/>
      <c r="B117" s="115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5"/>
    </row>
    <row r="118" ht="12.75" customHeight="1">
      <c r="A118" s="115"/>
      <c r="B118" s="115"/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5"/>
    </row>
    <row r="119" ht="12.75" customHeight="1">
      <c r="A119" s="115"/>
      <c r="B119" s="115"/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5"/>
    </row>
    <row r="120" ht="12.75" customHeight="1">
      <c r="A120" s="115"/>
      <c r="B120" s="115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5"/>
    </row>
    <row r="121" ht="12.75" customHeight="1">
      <c r="A121" s="115"/>
      <c r="B121" s="115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5"/>
    </row>
    <row r="122" ht="12.75" customHeight="1">
      <c r="A122" s="115"/>
      <c r="B122" s="115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5"/>
    </row>
    <row r="123" ht="12.75" customHeight="1">
      <c r="A123" s="115"/>
      <c r="B123" s="115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5"/>
    </row>
    <row r="124" ht="12.75" customHeight="1">
      <c r="A124" s="115"/>
      <c r="B124" s="115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5"/>
    </row>
    <row r="125" ht="12.75" customHeight="1">
      <c r="A125" s="115"/>
      <c r="B125" s="115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  <c r="Y125" s="115"/>
      <c r="Z125" s="115"/>
    </row>
    <row r="126" ht="12.75" customHeight="1">
      <c r="A126" s="115"/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  <c r="Y126" s="115"/>
      <c r="Z126" s="115"/>
    </row>
    <row r="127" ht="12.75" customHeight="1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  <c r="Y127" s="115"/>
      <c r="Z127" s="115"/>
    </row>
    <row r="128" ht="12.75" customHeight="1">
      <c r="A128" s="115"/>
      <c r="B128" s="115"/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115"/>
      <c r="O128" s="115"/>
      <c r="P128" s="115"/>
      <c r="Q128" s="115"/>
      <c r="R128" s="115"/>
      <c r="S128" s="115"/>
      <c r="T128" s="115"/>
      <c r="U128" s="115"/>
      <c r="V128" s="115"/>
      <c r="W128" s="115"/>
      <c r="X128" s="115"/>
      <c r="Y128" s="115"/>
      <c r="Z128" s="115"/>
    </row>
    <row r="129" ht="12.75" customHeight="1">
      <c r="A129" s="115"/>
      <c r="B129" s="115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115"/>
      <c r="Q129" s="115"/>
      <c r="R129" s="115"/>
      <c r="S129" s="115"/>
      <c r="T129" s="115"/>
      <c r="U129" s="115"/>
      <c r="V129" s="115"/>
      <c r="W129" s="115"/>
      <c r="X129" s="115"/>
      <c r="Y129" s="115"/>
      <c r="Z129" s="115"/>
    </row>
    <row r="130" ht="12.75" customHeight="1">
      <c r="A130" s="115"/>
      <c r="B130" s="115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</row>
    <row r="131" ht="12.75" customHeight="1">
      <c r="A131" s="115"/>
      <c r="B131" s="115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</row>
    <row r="132" ht="12.75" customHeight="1">
      <c r="A132" s="115"/>
      <c r="B132" s="115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</row>
    <row r="133" ht="12.75" customHeight="1">
      <c r="A133" s="115"/>
      <c r="B133" s="115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</row>
    <row r="134" ht="12.75" customHeight="1">
      <c r="A134" s="115"/>
      <c r="B134" s="115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</row>
    <row r="135" ht="12.75" customHeight="1">
      <c r="A135" s="115"/>
      <c r="B135" s="115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</row>
    <row r="136" ht="12.75" customHeight="1">
      <c r="A136" s="115"/>
      <c r="B136" s="115"/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</row>
    <row r="137" ht="12.75" customHeight="1">
      <c r="A137" s="115"/>
      <c r="B137" s="115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</row>
    <row r="138" ht="12.75" customHeight="1">
      <c r="A138" s="115"/>
      <c r="B138" s="115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5"/>
    </row>
    <row r="139" ht="12.75" customHeight="1">
      <c r="A139" s="115"/>
      <c r="B139" s="115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5"/>
    </row>
    <row r="140" ht="12.75" customHeight="1">
      <c r="A140" s="115"/>
      <c r="B140" s="115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5"/>
    </row>
    <row r="141" ht="12.75" customHeight="1">
      <c r="A141" s="115"/>
      <c r="B141" s="115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</row>
    <row r="142" ht="12.75" customHeight="1">
      <c r="A142" s="115"/>
      <c r="B142" s="115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5"/>
    </row>
    <row r="143" ht="12.75" customHeight="1">
      <c r="A143" s="115"/>
      <c r="B143" s="115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5"/>
    </row>
    <row r="144" ht="12.75" customHeight="1">
      <c r="A144" s="115"/>
      <c r="B144" s="115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5"/>
    </row>
    <row r="145" ht="12.75" customHeight="1">
      <c r="A145" s="115"/>
      <c r="B145" s="115"/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5"/>
    </row>
    <row r="146" ht="12.75" customHeight="1">
      <c r="A146" s="115"/>
      <c r="B146" s="115"/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</row>
    <row r="147" ht="12.75" customHeight="1">
      <c r="A147" s="115"/>
      <c r="B147" s="115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115"/>
      <c r="Q147" s="115"/>
      <c r="R147" s="115"/>
      <c r="S147" s="115"/>
      <c r="T147" s="115"/>
      <c r="U147" s="115"/>
      <c r="V147" s="115"/>
      <c r="W147" s="115"/>
      <c r="X147" s="115"/>
      <c r="Y147" s="115"/>
      <c r="Z147" s="115"/>
    </row>
    <row r="148" ht="12.75" customHeight="1">
      <c r="A148" s="115"/>
      <c r="B148" s="115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115"/>
      <c r="Q148" s="115"/>
      <c r="R148" s="115"/>
      <c r="S148" s="115"/>
      <c r="T148" s="115"/>
      <c r="U148" s="115"/>
      <c r="V148" s="115"/>
      <c r="W148" s="115"/>
      <c r="X148" s="115"/>
      <c r="Y148" s="115"/>
      <c r="Z148" s="115"/>
    </row>
    <row r="149" ht="12.75" customHeight="1">
      <c r="A149" s="115"/>
      <c r="B149" s="115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115"/>
      <c r="Q149" s="115"/>
      <c r="R149" s="115"/>
      <c r="S149" s="115"/>
      <c r="T149" s="115"/>
      <c r="U149" s="115"/>
      <c r="V149" s="115"/>
      <c r="W149" s="115"/>
      <c r="X149" s="115"/>
      <c r="Y149" s="115"/>
      <c r="Z149" s="115"/>
    </row>
    <row r="150" ht="12.75" customHeight="1">
      <c r="A150" s="115"/>
      <c r="B150" s="115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115"/>
      <c r="Q150" s="115"/>
      <c r="R150" s="115"/>
      <c r="S150" s="115"/>
      <c r="T150" s="115"/>
      <c r="U150" s="115"/>
      <c r="V150" s="115"/>
      <c r="W150" s="115"/>
      <c r="X150" s="115"/>
      <c r="Y150" s="115"/>
      <c r="Z150" s="115"/>
    </row>
    <row r="151" ht="12.75" customHeight="1">
      <c r="A151" s="115"/>
      <c r="B151" s="115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115"/>
      <c r="Q151" s="115"/>
      <c r="R151" s="115"/>
      <c r="S151" s="115"/>
      <c r="T151" s="115"/>
      <c r="U151" s="115"/>
      <c r="V151" s="115"/>
      <c r="W151" s="115"/>
      <c r="X151" s="115"/>
      <c r="Y151" s="115"/>
      <c r="Z151" s="115"/>
    </row>
    <row r="152" ht="12.75" customHeight="1">
      <c r="A152" s="115"/>
      <c r="B152" s="115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115"/>
      <c r="Q152" s="115"/>
      <c r="R152" s="115"/>
      <c r="S152" s="115"/>
      <c r="T152" s="115"/>
      <c r="U152" s="115"/>
      <c r="V152" s="115"/>
      <c r="W152" s="115"/>
      <c r="X152" s="115"/>
      <c r="Y152" s="115"/>
      <c r="Z152" s="115"/>
    </row>
    <row r="153" ht="12.75" customHeight="1">
      <c r="A153" s="115"/>
      <c r="B153" s="115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115"/>
      <c r="Q153" s="115"/>
      <c r="R153" s="115"/>
      <c r="S153" s="115"/>
      <c r="T153" s="115"/>
      <c r="U153" s="115"/>
      <c r="V153" s="115"/>
      <c r="W153" s="115"/>
      <c r="X153" s="115"/>
      <c r="Y153" s="115"/>
      <c r="Z153" s="115"/>
    </row>
    <row r="154" ht="12.75" customHeight="1">
      <c r="A154" s="115"/>
      <c r="B154" s="115"/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115"/>
      <c r="O154" s="115"/>
      <c r="P154" s="115"/>
      <c r="Q154" s="115"/>
      <c r="R154" s="115"/>
      <c r="S154" s="115"/>
      <c r="T154" s="115"/>
      <c r="U154" s="115"/>
      <c r="V154" s="115"/>
      <c r="W154" s="115"/>
      <c r="X154" s="115"/>
      <c r="Y154" s="115"/>
      <c r="Z154" s="115"/>
    </row>
    <row r="155" ht="12.75" customHeight="1">
      <c r="A155" s="115"/>
      <c r="B155" s="115"/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115"/>
      <c r="O155" s="115"/>
      <c r="P155" s="115"/>
      <c r="Q155" s="115"/>
      <c r="R155" s="115"/>
      <c r="S155" s="115"/>
      <c r="T155" s="115"/>
      <c r="U155" s="115"/>
      <c r="V155" s="115"/>
      <c r="W155" s="115"/>
      <c r="X155" s="115"/>
      <c r="Y155" s="115"/>
      <c r="Z155" s="115"/>
    </row>
    <row r="156" ht="12.75" customHeight="1">
      <c r="A156" s="115"/>
      <c r="B156" s="115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5"/>
    </row>
    <row r="157" ht="12.75" customHeight="1">
      <c r="A157" s="115"/>
      <c r="B157" s="115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5"/>
    </row>
    <row r="158" ht="12.75" customHeight="1">
      <c r="A158" s="115"/>
      <c r="B158" s="115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5"/>
    </row>
    <row r="159" ht="12.75" customHeight="1">
      <c r="A159" s="115"/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5"/>
    </row>
    <row r="160" ht="12.75" customHeight="1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5"/>
    </row>
    <row r="161" ht="12.75" customHeight="1">
      <c r="A161" s="115"/>
      <c r="B161" s="115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5"/>
    </row>
    <row r="162" ht="12.75" customHeight="1">
      <c r="A162" s="115"/>
      <c r="B162" s="115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5"/>
    </row>
    <row r="163" ht="12.75" customHeight="1">
      <c r="A163" s="115"/>
      <c r="B163" s="115"/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</row>
    <row r="164" ht="12.75" customHeight="1">
      <c r="A164" s="115"/>
      <c r="B164" s="115"/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5"/>
    </row>
    <row r="165" ht="12.75" customHeight="1">
      <c r="A165" s="115"/>
      <c r="B165" s="115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5"/>
    </row>
    <row r="166" ht="12.75" customHeight="1">
      <c r="A166" s="115"/>
      <c r="B166" s="115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5"/>
    </row>
    <row r="167" ht="12.75" customHeight="1">
      <c r="A167" s="115"/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  <c r="Y167" s="115"/>
      <c r="Z167" s="115"/>
    </row>
    <row r="168" ht="12.75" customHeight="1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</row>
    <row r="169" ht="12.75" customHeight="1">
      <c r="A169" s="115"/>
      <c r="B169" s="115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</row>
    <row r="170" ht="12.75" customHeight="1">
      <c r="A170" s="115"/>
      <c r="B170" s="115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</row>
    <row r="171" ht="12.75" customHeight="1">
      <c r="A171" s="115"/>
      <c r="B171" s="115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115"/>
      <c r="Q171" s="115"/>
      <c r="R171" s="115"/>
      <c r="S171" s="115"/>
      <c r="T171" s="115"/>
      <c r="U171" s="115"/>
      <c r="V171" s="115"/>
      <c r="W171" s="115"/>
      <c r="X171" s="115"/>
      <c r="Y171" s="115"/>
      <c r="Z171" s="115"/>
    </row>
    <row r="172" ht="12.75" customHeight="1">
      <c r="A172" s="115"/>
      <c r="B172" s="115"/>
      <c r="C172" s="115"/>
      <c r="D172" s="115"/>
      <c r="E172" s="115"/>
      <c r="F172" s="115"/>
      <c r="G172" s="115"/>
      <c r="H172" s="115"/>
      <c r="I172" s="115"/>
      <c r="J172" s="115"/>
      <c r="K172" s="115"/>
      <c r="L172" s="115"/>
      <c r="M172" s="115"/>
      <c r="N172" s="115"/>
      <c r="O172" s="115"/>
      <c r="P172" s="115"/>
      <c r="Q172" s="115"/>
      <c r="R172" s="115"/>
      <c r="S172" s="115"/>
      <c r="T172" s="115"/>
      <c r="U172" s="115"/>
      <c r="V172" s="115"/>
      <c r="W172" s="115"/>
      <c r="X172" s="115"/>
      <c r="Y172" s="115"/>
      <c r="Z172" s="115"/>
    </row>
    <row r="173" ht="12.75" customHeight="1">
      <c r="A173" s="115"/>
      <c r="B173" s="115"/>
      <c r="C173" s="115"/>
      <c r="D173" s="115"/>
      <c r="E173" s="115"/>
      <c r="F173" s="115"/>
      <c r="G173" s="115"/>
      <c r="H173" s="115"/>
      <c r="I173" s="115"/>
      <c r="J173" s="115"/>
      <c r="K173" s="115"/>
      <c r="L173" s="115"/>
      <c r="M173" s="115"/>
      <c r="N173" s="115"/>
      <c r="O173" s="115"/>
      <c r="P173" s="115"/>
      <c r="Q173" s="115"/>
      <c r="R173" s="115"/>
      <c r="S173" s="115"/>
      <c r="T173" s="115"/>
      <c r="U173" s="115"/>
      <c r="V173" s="115"/>
      <c r="W173" s="115"/>
      <c r="X173" s="115"/>
      <c r="Y173" s="115"/>
      <c r="Z173" s="115"/>
    </row>
    <row r="174" ht="12.75" customHeight="1">
      <c r="A174" s="115"/>
      <c r="B174" s="115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115"/>
      <c r="Q174" s="115"/>
      <c r="R174" s="115"/>
      <c r="S174" s="115"/>
      <c r="T174" s="115"/>
      <c r="U174" s="115"/>
      <c r="V174" s="115"/>
      <c r="W174" s="115"/>
      <c r="X174" s="115"/>
      <c r="Y174" s="115"/>
      <c r="Z174" s="115"/>
    </row>
    <row r="175" ht="12.75" customHeight="1">
      <c r="A175" s="115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  <c r="Z175" s="115"/>
    </row>
    <row r="176" ht="12.75" customHeight="1">
      <c r="A176" s="115"/>
      <c r="B176" s="115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115"/>
      <c r="Q176" s="115"/>
      <c r="R176" s="115"/>
      <c r="S176" s="115"/>
      <c r="T176" s="115"/>
      <c r="U176" s="115"/>
      <c r="V176" s="115"/>
      <c r="W176" s="115"/>
      <c r="X176" s="115"/>
      <c r="Y176" s="115"/>
      <c r="Z176" s="115"/>
    </row>
    <row r="177" ht="12.75" customHeight="1">
      <c r="A177" s="115"/>
      <c r="B177" s="115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115"/>
      <c r="Q177" s="115"/>
      <c r="R177" s="115"/>
      <c r="S177" s="115"/>
      <c r="T177" s="115"/>
      <c r="U177" s="115"/>
      <c r="V177" s="115"/>
      <c r="W177" s="115"/>
      <c r="X177" s="115"/>
      <c r="Y177" s="115"/>
      <c r="Z177" s="115"/>
    </row>
    <row r="178" ht="12.75" customHeight="1">
      <c r="A178" s="115"/>
      <c r="B178" s="115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115"/>
      <c r="Q178" s="115"/>
      <c r="R178" s="115"/>
      <c r="S178" s="115"/>
      <c r="T178" s="115"/>
      <c r="U178" s="115"/>
      <c r="V178" s="115"/>
      <c r="W178" s="115"/>
      <c r="X178" s="115"/>
      <c r="Y178" s="115"/>
      <c r="Z178" s="115"/>
    </row>
    <row r="179" ht="12.75" customHeight="1">
      <c r="A179" s="115"/>
      <c r="B179" s="115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5"/>
    </row>
    <row r="180" ht="12.75" customHeight="1">
      <c r="A180" s="115"/>
      <c r="B180" s="115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5"/>
    </row>
    <row r="181" ht="12.75" customHeight="1">
      <c r="A181" s="115"/>
      <c r="B181" s="115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5"/>
    </row>
    <row r="182" ht="12.75" customHeight="1">
      <c r="A182" s="115"/>
      <c r="B182" s="115"/>
      <c r="C182" s="115"/>
      <c r="D182" s="115"/>
      <c r="E182" s="115"/>
      <c r="F182" s="115"/>
      <c r="G182" s="115"/>
      <c r="H182" s="115"/>
      <c r="I182" s="115"/>
      <c r="J182" s="115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5"/>
    </row>
    <row r="183" ht="12.75" customHeight="1">
      <c r="A183" s="115"/>
      <c r="B183" s="115"/>
      <c r="C183" s="115"/>
      <c r="D183" s="115"/>
      <c r="E183" s="115"/>
      <c r="F183" s="115"/>
      <c r="G183" s="115"/>
      <c r="H183" s="115"/>
      <c r="I183" s="115"/>
      <c r="J183" s="115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5"/>
    </row>
    <row r="184" ht="12.75" customHeight="1">
      <c r="A184" s="115"/>
      <c r="B184" s="115"/>
      <c r="C184" s="115"/>
      <c r="D184" s="115"/>
      <c r="E184" s="115"/>
      <c r="F184" s="115"/>
      <c r="G184" s="115"/>
      <c r="H184" s="115"/>
      <c r="I184" s="115"/>
      <c r="J184" s="115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5"/>
    </row>
    <row r="185" ht="12.75" customHeight="1">
      <c r="A185" s="115"/>
      <c r="B185" s="115"/>
      <c r="C185" s="115"/>
      <c r="D185" s="115"/>
      <c r="E185" s="115"/>
      <c r="F185" s="115"/>
      <c r="G185" s="115"/>
      <c r="H185" s="115"/>
      <c r="I185" s="115"/>
      <c r="J185" s="115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5"/>
    </row>
    <row r="186" ht="12.75" customHeight="1">
      <c r="A186" s="115"/>
      <c r="B186" s="115"/>
      <c r="C186" s="115"/>
      <c r="D186" s="115"/>
      <c r="E186" s="115"/>
      <c r="F186" s="115"/>
      <c r="G186" s="115"/>
      <c r="H186" s="115"/>
      <c r="I186" s="115"/>
      <c r="J186" s="115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5"/>
    </row>
    <row r="187" ht="12.75" customHeight="1">
      <c r="A187" s="115"/>
      <c r="B187" s="115"/>
      <c r="C187" s="115"/>
      <c r="D187" s="115"/>
      <c r="E187" s="115"/>
      <c r="F187" s="115"/>
      <c r="G187" s="115"/>
      <c r="H187" s="115"/>
      <c r="I187" s="115"/>
      <c r="J187" s="115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5"/>
    </row>
    <row r="188" ht="12.75" customHeight="1">
      <c r="A188" s="115"/>
      <c r="B188" s="115"/>
      <c r="C188" s="115"/>
      <c r="D188" s="115"/>
      <c r="E188" s="115"/>
      <c r="F188" s="115"/>
      <c r="G188" s="115"/>
      <c r="H188" s="115"/>
      <c r="I188" s="115"/>
      <c r="J188" s="115"/>
      <c r="K188" s="115"/>
      <c r="L188" s="115"/>
      <c r="M188" s="115"/>
      <c r="N188" s="115"/>
      <c r="O188" s="115"/>
      <c r="P188" s="115"/>
      <c r="Q188" s="115"/>
      <c r="R188" s="115"/>
      <c r="S188" s="115"/>
      <c r="T188" s="115"/>
      <c r="U188" s="115"/>
      <c r="V188" s="115"/>
      <c r="W188" s="115"/>
      <c r="X188" s="115"/>
      <c r="Y188" s="115"/>
      <c r="Z188" s="115"/>
    </row>
    <row r="189" ht="12.75" customHeight="1">
      <c r="A189" s="115"/>
      <c r="B189" s="115"/>
      <c r="C189" s="115"/>
      <c r="D189" s="115"/>
      <c r="E189" s="115"/>
      <c r="F189" s="115"/>
      <c r="G189" s="115"/>
      <c r="H189" s="115"/>
      <c r="I189" s="115"/>
      <c r="J189" s="115"/>
      <c r="K189" s="115"/>
      <c r="L189" s="115"/>
      <c r="M189" s="115"/>
      <c r="N189" s="115"/>
      <c r="O189" s="115"/>
      <c r="P189" s="115"/>
      <c r="Q189" s="115"/>
      <c r="R189" s="115"/>
      <c r="S189" s="115"/>
      <c r="T189" s="115"/>
      <c r="U189" s="115"/>
      <c r="V189" s="115"/>
      <c r="W189" s="115"/>
      <c r="X189" s="115"/>
      <c r="Y189" s="115"/>
      <c r="Z189" s="115"/>
    </row>
    <row r="190" ht="12.75" customHeight="1">
      <c r="A190" s="115"/>
      <c r="B190" s="115"/>
      <c r="C190" s="115"/>
      <c r="D190" s="115"/>
      <c r="E190" s="115"/>
      <c r="F190" s="115"/>
      <c r="G190" s="115"/>
      <c r="H190" s="115"/>
      <c r="I190" s="115"/>
      <c r="J190" s="115"/>
      <c r="K190" s="115"/>
      <c r="L190" s="115"/>
      <c r="M190" s="115"/>
      <c r="N190" s="115"/>
      <c r="O190" s="115"/>
      <c r="P190" s="115"/>
      <c r="Q190" s="115"/>
      <c r="R190" s="115"/>
      <c r="S190" s="115"/>
      <c r="T190" s="115"/>
      <c r="U190" s="115"/>
      <c r="V190" s="115"/>
      <c r="W190" s="115"/>
      <c r="X190" s="115"/>
      <c r="Y190" s="115"/>
      <c r="Z190" s="115"/>
    </row>
    <row r="191" ht="12.75" customHeight="1">
      <c r="A191" s="115"/>
      <c r="B191" s="115"/>
      <c r="C191" s="115"/>
      <c r="D191" s="115"/>
      <c r="E191" s="115"/>
      <c r="F191" s="115"/>
      <c r="G191" s="115"/>
      <c r="H191" s="115"/>
      <c r="I191" s="115"/>
      <c r="J191" s="115"/>
      <c r="K191" s="115"/>
      <c r="L191" s="115"/>
      <c r="M191" s="115"/>
      <c r="N191" s="115"/>
      <c r="O191" s="115"/>
      <c r="P191" s="115"/>
      <c r="Q191" s="115"/>
      <c r="R191" s="115"/>
      <c r="S191" s="115"/>
      <c r="T191" s="115"/>
      <c r="U191" s="115"/>
      <c r="V191" s="115"/>
      <c r="W191" s="115"/>
      <c r="X191" s="115"/>
      <c r="Y191" s="115"/>
      <c r="Z191" s="115"/>
    </row>
    <row r="192" ht="12.75" customHeight="1">
      <c r="A192" s="115"/>
      <c r="B192" s="115"/>
      <c r="C192" s="115"/>
      <c r="D192" s="115"/>
      <c r="E192" s="115"/>
      <c r="F192" s="115"/>
      <c r="G192" s="115"/>
      <c r="H192" s="115"/>
      <c r="I192" s="115"/>
      <c r="J192" s="115"/>
      <c r="K192" s="115"/>
      <c r="L192" s="115"/>
      <c r="M192" s="115"/>
      <c r="N192" s="115"/>
      <c r="O192" s="115"/>
      <c r="P192" s="115"/>
      <c r="Q192" s="115"/>
      <c r="R192" s="115"/>
      <c r="S192" s="115"/>
      <c r="T192" s="115"/>
      <c r="U192" s="115"/>
      <c r="V192" s="115"/>
      <c r="W192" s="115"/>
      <c r="X192" s="115"/>
      <c r="Y192" s="115"/>
      <c r="Z192" s="115"/>
    </row>
    <row r="193" ht="12.75" customHeight="1">
      <c r="A193" s="115"/>
      <c r="B193" s="115"/>
      <c r="C193" s="115"/>
      <c r="D193" s="115"/>
      <c r="E193" s="115"/>
      <c r="F193" s="115"/>
      <c r="G193" s="115"/>
      <c r="H193" s="115"/>
      <c r="I193" s="115"/>
      <c r="J193" s="115"/>
      <c r="K193" s="115"/>
      <c r="L193" s="115"/>
      <c r="M193" s="115"/>
      <c r="N193" s="115"/>
      <c r="O193" s="115"/>
      <c r="P193" s="115"/>
      <c r="Q193" s="115"/>
      <c r="R193" s="115"/>
      <c r="S193" s="115"/>
      <c r="T193" s="115"/>
      <c r="U193" s="115"/>
      <c r="V193" s="115"/>
      <c r="W193" s="115"/>
      <c r="X193" s="115"/>
      <c r="Y193" s="115"/>
      <c r="Z193" s="115"/>
    </row>
    <row r="194" ht="12.75" customHeight="1">
      <c r="A194" s="115"/>
      <c r="B194" s="115"/>
      <c r="C194" s="115"/>
      <c r="D194" s="115"/>
      <c r="E194" s="115"/>
      <c r="F194" s="115"/>
      <c r="G194" s="115"/>
      <c r="H194" s="115"/>
      <c r="I194" s="115"/>
      <c r="J194" s="115"/>
      <c r="K194" s="115"/>
      <c r="L194" s="115"/>
      <c r="M194" s="115"/>
      <c r="N194" s="115"/>
      <c r="O194" s="115"/>
      <c r="P194" s="115"/>
      <c r="Q194" s="115"/>
      <c r="R194" s="115"/>
      <c r="S194" s="115"/>
      <c r="T194" s="115"/>
      <c r="U194" s="115"/>
      <c r="V194" s="115"/>
      <c r="W194" s="115"/>
      <c r="X194" s="115"/>
      <c r="Y194" s="115"/>
      <c r="Z194" s="115"/>
    </row>
    <row r="195" ht="12.75" customHeight="1">
      <c r="A195" s="115"/>
      <c r="B195" s="115"/>
      <c r="C195" s="115"/>
      <c r="D195" s="115"/>
      <c r="E195" s="115"/>
      <c r="F195" s="115"/>
      <c r="G195" s="115"/>
      <c r="H195" s="115"/>
      <c r="I195" s="115"/>
      <c r="J195" s="115"/>
      <c r="K195" s="115"/>
      <c r="L195" s="115"/>
      <c r="M195" s="115"/>
      <c r="N195" s="115"/>
      <c r="O195" s="115"/>
      <c r="P195" s="115"/>
      <c r="Q195" s="115"/>
      <c r="R195" s="115"/>
      <c r="S195" s="115"/>
      <c r="T195" s="115"/>
      <c r="U195" s="115"/>
      <c r="V195" s="115"/>
      <c r="W195" s="115"/>
      <c r="X195" s="115"/>
      <c r="Y195" s="115"/>
      <c r="Z195" s="115"/>
    </row>
    <row r="196" ht="12.75" customHeight="1">
      <c r="A196" s="115"/>
      <c r="B196" s="115"/>
      <c r="C196" s="115"/>
      <c r="D196" s="115"/>
      <c r="E196" s="115"/>
      <c r="F196" s="115"/>
      <c r="G196" s="115"/>
      <c r="H196" s="115"/>
      <c r="I196" s="115"/>
      <c r="J196" s="115"/>
      <c r="K196" s="115"/>
      <c r="L196" s="115"/>
      <c r="M196" s="115"/>
      <c r="N196" s="115"/>
      <c r="O196" s="115"/>
      <c r="P196" s="115"/>
      <c r="Q196" s="115"/>
      <c r="R196" s="115"/>
      <c r="S196" s="115"/>
      <c r="T196" s="115"/>
      <c r="U196" s="115"/>
      <c r="V196" s="115"/>
      <c r="W196" s="115"/>
      <c r="X196" s="115"/>
      <c r="Y196" s="115"/>
      <c r="Z196" s="115"/>
    </row>
    <row r="197" ht="12.75" customHeight="1">
      <c r="A197" s="115"/>
      <c r="B197" s="115"/>
      <c r="C197" s="115"/>
      <c r="D197" s="115"/>
      <c r="E197" s="115"/>
      <c r="F197" s="115"/>
      <c r="G197" s="115"/>
      <c r="H197" s="115"/>
      <c r="I197" s="115"/>
      <c r="J197" s="115"/>
      <c r="K197" s="115"/>
      <c r="L197" s="115"/>
      <c r="M197" s="115"/>
      <c r="N197" s="115"/>
      <c r="O197" s="115"/>
      <c r="P197" s="115"/>
      <c r="Q197" s="115"/>
      <c r="R197" s="115"/>
      <c r="S197" s="115"/>
      <c r="T197" s="115"/>
      <c r="U197" s="115"/>
      <c r="V197" s="115"/>
      <c r="W197" s="115"/>
      <c r="X197" s="115"/>
      <c r="Y197" s="115"/>
      <c r="Z197" s="115"/>
    </row>
    <row r="198" ht="12.75" customHeight="1">
      <c r="A198" s="115"/>
      <c r="B198" s="115"/>
      <c r="C198" s="115"/>
      <c r="D198" s="115"/>
      <c r="E198" s="115"/>
      <c r="F198" s="115"/>
      <c r="G198" s="115"/>
      <c r="H198" s="115"/>
      <c r="I198" s="115"/>
      <c r="J198" s="115"/>
      <c r="K198" s="115"/>
      <c r="L198" s="115"/>
      <c r="M198" s="115"/>
      <c r="N198" s="115"/>
      <c r="O198" s="115"/>
      <c r="P198" s="115"/>
      <c r="Q198" s="115"/>
      <c r="R198" s="115"/>
      <c r="S198" s="115"/>
      <c r="T198" s="115"/>
      <c r="U198" s="115"/>
      <c r="V198" s="115"/>
      <c r="W198" s="115"/>
      <c r="X198" s="115"/>
      <c r="Y198" s="115"/>
      <c r="Z198" s="115"/>
    </row>
    <row r="199" ht="12.75" customHeight="1">
      <c r="A199" s="115"/>
      <c r="B199" s="115"/>
      <c r="C199" s="115"/>
      <c r="D199" s="115"/>
      <c r="E199" s="115"/>
      <c r="F199" s="115"/>
      <c r="G199" s="115"/>
      <c r="H199" s="115"/>
      <c r="I199" s="115"/>
      <c r="J199" s="115"/>
      <c r="K199" s="115"/>
      <c r="L199" s="115"/>
      <c r="M199" s="115"/>
      <c r="N199" s="115"/>
      <c r="O199" s="115"/>
      <c r="P199" s="115"/>
      <c r="Q199" s="115"/>
      <c r="R199" s="115"/>
      <c r="S199" s="115"/>
      <c r="T199" s="115"/>
      <c r="U199" s="115"/>
      <c r="V199" s="115"/>
      <c r="W199" s="115"/>
      <c r="X199" s="115"/>
      <c r="Y199" s="115"/>
      <c r="Z199" s="115"/>
    </row>
    <row r="200" ht="12.75" customHeight="1">
      <c r="A200" s="115"/>
      <c r="B200" s="115"/>
      <c r="C200" s="115"/>
      <c r="D200" s="115"/>
      <c r="E200" s="115"/>
      <c r="F200" s="115"/>
      <c r="G200" s="115"/>
      <c r="H200" s="115"/>
      <c r="I200" s="115"/>
      <c r="J200" s="115"/>
      <c r="K200" s="115"/>
      <c r="L200" s="115"/>
      <c r="M200" s="115"/>
      <c r="N200" s="115"/>
      <c r="O200" s="115"/>
      <c r="P200" s="115"/>
      <c r="Q200" s="115"/>
      <c r="R200" s="115"/>
      <c r="S200" s="115"/>
      <c r="T200" s="115"/>
      <c r="U200" s="115"/>
      <c r="V200" s="115"/>
      <c r="W200" s="115"/>
      <c r="X200" s="115"/>
      <c r="Y200" s="115"/>
      <c r="Z200" s="115"/>
    </row>
    <row r="201" ht="12.75" customHeight="1">
      <c r="A201" s="115"/>
      <c r="B201" s="115"/>
      <c r="C201" s="115"/>
      <c r="D201" s="115"/>
      <c r="E201" s="115"/>
      <c r="F201" s="115"/>
      <c r="G201" s="115"/>
      <c r="H201" s="115"/>
      <c r="I201" s="115"/>
      <c r="J201" s="115"/>
      <c r="K201" s="115"/>
      <c r="L201" s="115"/>
      <c r="M201" s="115"/>
      <c r="N201" s="115"/>
      <c r="O201" s="115"/>
      <c r="P201" s="115"/>
      <c r="Q201" s="115"/>
      <c r="R201" s="115"/>
      <c r="S201" s="115"/>
      <c r="T201" s="115"/>
      <c r="U201" s="115"/>
      <c r="V201" s="115"/>
      <c r="W201" s="115"/>
      <c r="X201" s="115"/>
      <c r="Y201" s="115"/>
      <c r="Z201" s="115"/>
    </row>
    <row r="202" ht="12.75" customHeight="1">
      <c r="A202" s="115"/>
      <c r="B202" s="115"/>
      <c r="C202" s="115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5"/>
      <c r="Y202" s="115"/>
      <c r="Z202" s="115"/>
    </row>
    <row r="203" ht="12.75" customHeight="1">
      <c r="A203" s="115"/>
      <c r="B203" s="115"/>
      <c r="C203" s="115"/>
      <c r="D203" s="115"/>
      <c r="E203" s="115"/>
      <c r="F203" s="115"/>
      <c r="G203" s="115"/>
      <c r="H203" s="115"/>
      <c r="I203" s="115"/>
      <c r="J203" s="115"/>
      <c r="K203" s="115"/>
      <c r="L203" s="115"/>
      <c r="M203" s="115"/>
      <c r="N203" s="115"/>
      <c r="O203" s="115"/>
      <c r="P203" s="115"/>
      <c r="Q203" s="115"/>
      <c r="R203" s="115"/>
      <c r="S203" s="115"/>
      <c r="T203" s="115"/>
      <c r="U203" s="115"/>
      <c r="V203" s="115"/>
      <c r="W203" s="115"/>
      <c r="X203" s="115"/>
      <c r="Y203" s="115"/>
      <c r="Z203" s="115"/>
    </row>
    <row r="204" ht="12.75" customHeight="1">
      <c r="A204" s="115"/>
      <c r="B204" s="115"/>
      <c r="C204" s="115"/>
      <c r="D204" s="115"/>
      <c r="E204" s="115"/>
      <c r="F204" s="115"/>
      <c r="G204" s="115"/>
      <c r="H204" s="115"/>
      <c r="I204" s="115"/>
      <c r="J204" s="115"/>
      <c r="K204" s="115"/>
      <c r="L204" s="115"/>
      <c r="M204" s="115"/>
      <c r="N204" s="115"/>
      <c r="O204" s="115"/>
      <c r="P204" s="115"/>
      <c r="Q204" s="115"/>
      <c r="R204" s="115"/>
      <c r="S204" s="115"/>
      <c r="T204" s="115"/>
      <c r="U204" s="115"/>
      <c r="V204" s="115"/>
      <c r="W204" s="115"/>
      <c r="X204" s="115"/>
      <c r="Y204" s="115"/>
      <c r="Z204" s="115"/>
    </row>
    <row r="205" ht="12.75" customHeight="1">
      <c r="A205" s="115"/>
      <c r="B205" s="115"/>
      <c r="C205" s="115"/>
      <c r="D205" s="115"/>
      <c r="E205" s="115"/>
      <c r="F205" s="115"/>
      <c r="G205" s="115"/>
      <c r="H205" s="115"/>
      <c r="I205" s="115"/>
      <c r="J205" s="115"/>
      <c r="K205" s="115"/>
      <c r="L205" s="115"/>
      <c r="M205" s="115"/>
      <c r="N205" s="115"/>
      <c r="O205" s="115"/>
      <c r="P205" s="115"/>
      <c r="Q205" s="115"/>
      <c r="R205" s="115"/>
      <c r="S205" s="115"/>
      <c r="T205" s="115"/>
      <c r="U205" s="115"/>
      <c r="V205" s="115"/>
      <c r="W205" s="115"/>
      <c r="X205" s="115"/>
      <c r="Y205" s="115"/>
      <c r="Z205" s="115"/>
    </row>
    <row r="206" ht="12.75" customHeight="1">
      <c r="A206" s="115"/>
      <c r="B206" s="115"/>
      <c r="C206" s="115"/>
      <c r="D206" s="115"/>
      <c r="E206" s="115"/>
      <c r="F206" s="115"/>
      <c r="G206" s="115"/>
      <c r="H206" s="115"/>
      <c r="I206" s="115"/>
      <c r="J206" s="115"/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  <c r="Y206" s="115"/>
      <c r="Z206" s="115"/>
    </row>
    <row r="207" ht="12.75" customHeight="1">
      <c r="A207" s="115"/>
      <c r="B207" s="115"/>
      <c r="C207" s="115"/>
      <c r="D207" s="115"/>
      <c r="E207" s="115"/>
      <c r="F207" s="115"/>
      <c r="G207" s="115"/>
      <c r="H207" s="115"/>
      <c r="I207" s="115"/>
      <c r="J207" s="115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  <c r="Y207" s="115"/>
      <c r="Z207" s="115"/>
    </row>
    <row r="208" ht="12.75" customHeight="1">
      <c r="A208" s="115"/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  <c r="Y208" s="115"/>
      <c r="Z208" s="115"/>
    </row>
    <row r="209" ht="12.75" customHeight="1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  <c r="Y209" s="115"/>
      <c r="Z209" s="115"/>
    </row>
    <row r="210" ht="12.75" customHeight="1">
      <c r="A210" s="115"/>
      <c r="B210" s="115"/>
      <c r="C210" s="115"/>
      <c r="D210" s="115"/>
      <c r="E210" s="115"/>
      <c r="F210" s="115"/>
      <c r="G210" s="115"/>
      <c r="H210" s="115"/>
      <c r="I210" s="115"/>
      <c r="J210" s="115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  <c r="Y210" s="115"/>
      <c r="Z210" s="115"/>
    </row>
    <row r="211" ht="12.75" customHeight="1">
      <c r="A211" s="115"/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  <c r="Y211" s="115"/>
      <c r="Z211" s="115"/>
    </row>
    <row r="212" ht="12.75" customHeight="1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  <c r="Y212" s="115"/>
      <c r="Z212" s="115"/>
    </row>
    <row r="213" ht="12.75" customHeight="1">
      <c r="A213" s="115"/>
      <c r="B213" s="115"/>
      <c r="C213" s="115"/>
      <c r="D213" s="115"/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5"/>
      <c r="R213" s="115"/>
      <c r="S213" s="115"/>
      <c r="T213" s="115"/>
      <c r="U213" s="115"/>
      <c r="V213" s="115"/>
      <c r="W213" s="115"/>
      <c r="X213" s="115"/>
      <c r="Y213" s="115"/>
      <c r="Z213" s="115"/>
    </row>
    <row r="214" ht="12.75" customHeight="1">
      <c r="A214" s="115"/>
      <c r="B214" s="115"/>
      <c r="C214" s="115"/>
      <c r="D214" s="115"/>
      <c r="E214" s="115"/>
      <c r="F214" s="115"/>
      <c r="G214" s="115"/>
      <c r="H214" s="115"/>
      <c r="I214" s="115"/>
      <c r="J214" s="115"/>
      <c r="K214" s="115"/>
      <c r="L214" s="115"/>
      <c r="M214" s="115"/>
      <c r="N214" s="115"/>
      <c r="O214" s="115"/>
      <c r="P214" s="115"/>
      <c r="Q214" s="115"/>
      <c r="R214" s="115"/>
      <c r="S214" s="115"/>
      <c r="T214" s="115"/>
      <c r="U214" s="115"/>
      <c r="V214" s="115"/>
      <c r="W214" s="115"/>
      <c r="X214" s="115"/>
      <c r="Y214" s="115"/>
      <c r="Z214" s="115"/>
    </row>
    <row r="215" ht="12.75" customHeight="1">
      <c r="A215" s="115"/>
      <c r="B215" s="115"/>
      <c r="C215" s="115"/>
      <c r="D215" s="115"/>
      <c r="E215" s="115"/>
      <c r="F215" s="115"/>
      <c r="G215" s="115"/>
      <c r="H215" s="115"/>
      <c r="I215" s="115"/>
      <c r="J215" s="115"/>
      <c r="K215" s="115"/>
      <c r="L215" s="115"/>
      <c r="M215" s="115"/>
      <c r="N215" s="115"/>
      <c r="O215" s="115"/>
      <c r="P215" s="115"/>
      <c r="Q215" s="115"/>
      <c r="R215" s="115"/>
      <c r="S215" s="115"/>
      <c r="T215" s="115"/>
      <c r="U215" s="115"/>
      <c r="V215" s="115"/>
      <c r="W215" s="115"/>
      <c r="X215" s="115"/>
      <c r="Y215" s="115"/>
      <c r="Z215" s="115"/>
    </row>
    <row r="216" ht="12.75" customHeight="1">
      <c r="A216" s="115"/>
      <c r="B216" s="115"/>
      <c r="C216" s="115"/>
      <c r="D216" s="115"/>
      <c r="E216" s="115"/>
      <c r="F216" s="115"/>
      <c r="G216" s="115"/>
      <c r="H216" s="115"/>
      <c r="I216" s="115"/>
      <c r="J216" s="115"/>
      <c r="K216" s="115"/>
      <c r="L216" s="115"/>
      <c r="M216" s="115"/>
      <c r="N216" s="115"/>
      <c r="O216" s="115"/>
      <c r="P216" s="115"/>
      <c r="Q216" s="115"/>
      <c r="R216" s="115"/>
      <c r="S216" s="115"/>
      <c r="T216" s="115"/>
      <c r="U216" s="115"/>
      <c r="V216" s="115"/>
      <c r="W216" s="115"/>
      <c r="X216" s="115"/>
      <c r="Y216" s="115"/>
      <c r="Z216" s="115"/>
    </row>
    <row r="217" ht="12.75" customHeight="1">
      <c r="A217" s="115"/>
      <c r="B217" s="115"/>
      <c r="C217" s="115"/>
      <c r="D217" s="115"/>
      <c r="E217" s="115"/>
      <c r="F217" s="115"/>
      <c r="G217" s="115"/>
      <c r="H217" s="115"/>
      <c r="I217" s="115"/>
      <c r="J217" s="115"/>
      <c r="K217" s="115"/>
      <c r="L217" s="115"/>
      <c r="M217" s="115"/>
      <c r="N217" s="115"/>
      <c r="O217" s="115"/>
      <c r="P217" s="115"/>
      <c r="Q217" s="115"/>
      <c r="R217" s="115"/>
      <c r="S217" s="115"/>
      <c r="T217" s="115"/>
      <c r="U217" s="115"/>
      <c r="V217" s="115"/>
      <c r="W217" s="115"/>
      <c r="X217" s="115"/>
      <c r="Y217" s="115"/>
      <c r="Z217" s="115"/>
    </row>
    <row r="218" ht="12.75" customHeight="1">
      <c r="A218" s="115"/>
      <c r="B218" s="115"/>
      <c r="C218" s="115"/>
      <c r="D218" s="115"/>
      <c r="E218" s="115"/>
      <c r="F218" s="115"/>
      <c r="G218" s="115"/>
      <c r="H218" s="115"/>
      <c r="I218" s="115"/>
      <c r="J218" s="115"/>
      <c r="K218" s="115"/>
      <c r="L218" s="115"/>
      <c r="M218" s="115"/>
      <c r="N218" s="115"/>
      <c r="O218" s="115"/>
      <c r="P218" s="115"/>
      <c r="Q218" s="115"/>
      <c r="R218" s="115"/>
      <c r="S218" s="115"/>
      <c r="T218" s="115"/>
      <c r="U218" s="115"/>
      <c r="V218" s="115"/>
      <c r="W218" s="115"/>
      <c r="X218" s="115"/>
      <c r="Y218" s="115"/>
      <c r="Z218" s="115"/>
    </row>
    <row r="219" ht="12.75" customHeight="1">
      <c r="A219" s="115"/>
      <c r="B219" s="115"/>
      <c r="C219" s="115"/>
      <c r="D219" s="115"/>
      <c r="E219" s="115"/>
      <c r="F219" s="115"/>
      <c r="G219" s="115"/>
      <c r="H219" s="115"/>
      <c r="I219" s="115"/>
      <c r="J219" s="115"/>
      <c r="K219" s="115"/>
      <c r="L219" s="115"/>
      <c r="M219" s="115"/>
      <c r="N219" s="115"/>
      <c r="O219" s="115"/>
      <c r="P219" s="115"/>
      <c r="Q219" s="115"/>
      <c r="R219" s="115"/>
      <c r="S219" s="115"/>
      <c r="T219" s="115"/>
      <c r="U219" s="115"/>
      <c r="V219" s="115"/>
      <c r="W219" s="115"/>
      <c r="X219" s="115"/>
      <c r="Y219" s="115"/>
      <c r="Z219" s="115"/>
    </row>
    <row r="220" ht="12.75" customHeight="1">
      <c r="A220" s="115"/>
      <c r="B220" s="115"/>
      <c r="C220" s="115"/>
      <c r="D220" s="115"/>
      <c r="E220" s="115"/>
      <c r="F220" s="115"/>
      <c r="G220" s="115"/>
      <c r="H220" s="115"/>
      <c r="I220" s="115"/>
      <c r="J220" s="115"/>
      <c r="K220" s="115"/>
      <c r="L220" s="115"/>
      <c r="M220" s="115"/>
      <c r="N220" s="115"/>
      <c r="O220" s="115"/>
      <c r="P220" s="115"/>
      <c r="Q220" s="115"/>
      <c r="R220" s="115"/>
      <c r="S220" s="115"/>
      <c r="T220" s="115"/>
      <c r="U220" s="115"/>
      <c r="V220" s="115"/>
      <c r="W220" s="115"/>
      <c r="X220" s="115"/>
      <c r="Y220" s="115"/>
      <c r="Z220" s="115"/>
    </row>
    <row r="221" ht="12.75" customHeight="1">
      <c r="A221" s="115"/>
      <c r="B221" s="115"/>
      <c r="C221" s="115"/>
      <c r="D221" s="115"/>
      <c r="E221" s="115"/>
      <c r="F221" s="115"/>
      <c r="G221" s="115"/>
      <c r="H221" s="115"/>
      <c r="I221" s="115"/>
      <c r="J221" s="115"/>
      <c r="K221" s="115"/>
      <c r="L221" s="115"/>
      <c r="M221" s="115"/>
      <c r="N221" s="115"/>
      <c r="O221" s="115"/>
      <c r="P221" s="115"/>
      <c r="Q221" s="115"/>
      <c r="R221" s="115"/>
      <c r="S221" s="115"/>
      <c r="T221" s="115"/>
      <c r="U221" s="115"/>
      <c r="V221" s="115"/>
      <c r="W221" s="115"/>
      <c r="X221" s="115"/>
      <c r="Y221" s="115"/>
      <c r="Z221" s="115"/>
    </row>
    <row r="222" ht="12.75" customHeight="1">
      <c r="A222" s="115"/>
      <c r="B222" s="115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</row>
    <row r="223" ht="12.75" customHeight="1">
      <c r="A223" s="115"/>
      <c r="B223" s="115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</row>
    <row r="224" ht="12.75" customHeight="1">
      <c r="A224" s="115"/>
      <c r="B224" s="115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</row>
    <row r="225" ht="12.75" customHeight="1">
      <c r="A225" s="115"/>
      <c r="B225" s="115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</row>
    <row r="226" ht="12.75" customHeight="1">
      <c r="A226" s="115"/>
      <c r="B226" s="115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</row>
    <row r="227" ht="12.75" customHeight="1">
      <c r="A227" s="115"/>
      <c r="B227" s="115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</row>
    <row r="228" ht="12.75" customHeight="1">
      <c r="A228" s="115"/>
      <c r="B228" s="115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</row>
    <row r="229" ht="12.75" customHeight="1">
      <c r="A229" s="115"/>
      <c r="B229" s="115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</row>
    <row r="230" ht="12.75" customHeight="1">
      <c r="A230" s="115"/>
      <c r="B230" s="115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</row>
    <row r="231" ht="12.75" customHeight="1">
      <c r="A231" s="115"/>
      <c r="B231" s="115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</row>
    <row r="232" ht="12.75" customHeight="1">
      <c r="A232" s="115"/>
      <c r="B232" s="115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</row>
    <row r="233" ht="12.75" customHeight="1">
      <c r="A233" s="115"/>
      <c r="B233" s="115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</row>
    <row r="234" ht="12.75" customHeight="1">
      <c r="A234" s="115"/>
      <c r="B234" s="115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</row>
    <row r="235" ht="12.75" customHeight="1">
      <c r="A235" s="115"/>
      <c r="B235" s="115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</row>
    <row r="236" ht="12.75" customHeight="1">
      <c r="A236" s="115"/>
      <c r="B236" s="115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</row>
    <row r="237" ht="12.75" customHeight="1">
      <c r="A237" s="115"/>
      <c r="B237" s="115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</row>
    <row r="238" ht="12.75" customHeight="1">
      <c r="A238" s="115"/>
      <c r="B238" s="115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</row>
    <row r="239" ht="12.75" customHeight="1">
      <c r="A239" s="115"/>
      <c r="B239" s="115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</row>
    <row r="240" ht="12.75" customHeight="1">
      <c r="A240" s="115"/>
      <c r="B240" s="115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</row>
    <row r="241" ht="12.75" customHeight="1">
      <c r="A241" s="115"/>
      <c r="B241" s="115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</row>
    <row r="242" ht="12.75" customHeight="1">
      <c r="A242" s="115"/>
      <c r="B242" s="115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</row>
    <row r="243" ht="12.75" customHeight="1">
      <c r="A243" s="115"/>
      <c r="B243" s="115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</row>
    <row r="244" ht="12.75" customHeight="1">
      <c r="A244" s="115"/>
      <c r="B244" s="115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</row>
    <row r="245" ht="12.75" customHeight="1">
      <c r="A245" s="115"/>
      <c r="B245" s="115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</row>
    <row r="246" ht="12.75" customHeight="1">
      <c r="A246" s="115"/>
      <c r="B246" s="115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</row>
    <row r="247" ht="12.75" customHeight="1">
      <c r="A247" s="115"/>
      <c r="B247" s="115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</row>
    <row r="248" ht="12.75" customHeight="1">
      <c r="A248" s="115"/>
      <c r="B248" s="115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</row>
    <row r="249" ht="12.75" customHeight="1">
      <c r="A249" s="115"/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</row>
    <row r="250" ht="12.75" customHeight="1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</row>
    <row r="251" ht="12.75" customHeight="1">
      <c r="A251" s="115"/>
      <c r="B251" s="115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</row>
    <row r="252" ht="12.75" customHeight="1">
      <c r="A252" s="115"/>
      <c r="B252" s="115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</row>
    <row r="253" ht="12.75" customHeight="1">
      <c r="A253" s="115"/>
      <c r="B253" s="115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</row>
    <row r="254" ht="12.75" customHeight="1">
      <c r="A254" s="115"/>
      <c r="B254" s="115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</row>
    <row r="255" ht="12.75" customHeight="1">
      <c r="A255" s="115"/>
      <c r="B255" s="115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</row>
    <row r="256" ht="12.75" customHeight="1">
      <c r="A256" s="115"/>
      <c r="B256" s="115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</row>
    <row r="257" ht="12.75" customHeight="1">
      <c r="A257" s="115"/>
      <c r="B257" s="115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</row>
    <row r="258" ht="12.75" customHeight="1">
      <c r="A258" s="115"/>
      <c r="B258" s="115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</row>
    <row r="259" ht="12.75" customHeight="1">
      <c r="A259" s="115"/>
      <c r="B259" s="115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</row>
    <row r="260" ht="12.75" customHeight="1">
      <c r="A260" s="115"/>
      <c r="B260" s="115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</row>
    <row r="261" ht="12.75" customHeight="1">
      <c r="A261" s="115"/>
      <c r="B261" s="115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</row>
    <row r="262" ht="12.75" customHeight="1">
      <c r="A262" s="115"/>
      <c r="B262" s="115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</row>
    <row r="263" ht="12.75" customHeight="1">
      <c r="A263" s="115"/>
      <c r="B263" s="115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</row>
    <row r="264" ht="12.75" customHeight="1">
      <c r="A264" s="115"/>
      <c r="B264" s="115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</row>
    <row r="265" ht="12.75" customHeight="1">
      <c r="A265" s="115"/>
      <c r="B265" s="115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</row>
    <row r="266" ht="12.75" customHeight="1">
      <c r="A266" s="115"/>
      <c r="B266" s="115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</row>
    <row r="267" ht="12.75" customHeight="1">
      <c r="A267" s="115"/>
      <c r="B267" s="115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</row>
    <row r="268" ht="12.75" customHeight="1">
      <c r="A268" s="115"/>
      <c r="B268" s="115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</row>
    <row r="269" ht="12.75" customHeight="1">
      <c r="A269" s="115"/>
      <c r="B269" s="115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</row>
    <row r="270" ht="12.75" customHeight="1">
      <c r="A270" s="115"/>
      <c r="B270" s="115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</row>
    <row r="271" ht="12.75" customHeight="1">
      <c r="A271" s="115"/>
      <c r="B271" s="115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</row>
    <row r="272" ht="12.75" customHeight="1">
      <c r="A272" s="115"/>
      <c r="B272" s="115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</row>
    <row r="273" ht="12.75" customHeight="1">
      <c r="A273" s="115"/>
      <c r="B273" s="115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</row>
    <row r="274" ht="12.75" customHeight="1">
      <c r="A274" s="115"/>
      <c r="B274" s="115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</row>
    <row r="275" ht="12.75" customHeight="1">
      <c r="A275" s="115"/>
      <c r="B275" s="115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</row>
    <row r="276" ht="12.75" customHeight="1">
      <c r="A276" s="115"/>
      <c r="B276" s="115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</row>
    <row r="277" ht="12.75" customHeight="1">
      <c r="A277" s="115"/>
      <c r="B277" s="115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</row>
    <row r="278" ht="12.75" customHeight="1">
      <c r="A278" s="115"/>
      <c r="B278" s="115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</row>
    <row r="279" ht="12.75" customHeight="1">
      <c r="A279" s="115"/>
      <c r="B279" s="115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</row>
    <row r="280" ht="12.75" customHeight="1">
      <c r="A280" s="115"/>
      <c r="B280" s="115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</row>
    <row r="281" ht="12.75" customHeight="1">
      <c r="A281" s="115"/>
      <c r="B281" s="115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</row>
    <row r="282" ht="12.75" customHeight="1">
      <c r="A282" s="115"/>
      <c r="B282" s="115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</row>
    <row r="283" ht="12.75" customHeight="1">
      <c r="A283" s="115"/>
      <c r="B283" s="115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</row>
    <row r="284" ht="12.75" customHeight="1">
      <c r="A284" s="115"/>
      <c r="B284" s="115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</row>
    <row r="285" ht="12.75" customHeight="1">
      <c r="A285" s="115"/>
      <c r="B285" s="115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</row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display="Login" location="Function1!A1" ref="B12"/>
    <hyperlink display="GetProfile" location="Function2!A1" ref="B13"/>
    <hyperlink display="RegisterUser" location="Function3!A1" ref="B14"/>
    <hyperlink display="GetPatients" location="Function4!A1" ref="B15"/>
    <hyperlink display="AddPatientContact" location="Function5!A1" ref="B16"/>
    <hyperlink display="GetListDoctorByCategoryId" location="Function6!A1" ref="B17"/>
    <hyperlink display="GetLeastAssginedDoctorByCategoryId" location="Function7!A1" ref="B18"/>
    <hyperlink display="GetAllAccounts" location="Function8!A1" ref="B19"/>
    <hyperlink display="GetAllRoles" location="Function9!A1" ref="B20"/>
    <hyperlink display="UpdateAccount" location="Function10!A1" ref="B21"/>
    <hyperlink display="RemoveAccount" location="Function11!A1" ref="B22"/>
    <hyperlink display="GetCategory" location="Function13!A1" ref="B23"/>
    <hyperlink display="GetCategories" location="Function14!A1" ref="B24"/>
    <hyperlink display="AddCategory" location="Function15!A1" ref="B25"/>
    <hyperlink display="UpdateCategory" location="Function16!A1" ref="B26"/>
    <hyperlink display="DeleteCategory" location="Function17!A1" ref="B27"/>
    <hyperlink display="GetDoctorCategoryByServiceId" location="Function18!A1" ref="B28"/>
    <hyperlink display="AddContact" location="Function19!A1" ref="B30"/>
    <hyperlink display="AddExaminationResult" location="Function20!A1" ref="B31"/>
    <hyperlink display="GetExaminationResultByMedicalRecordId" location="Function21!A1" ref="B32"/>
    <hyperlink display="GetListExamDetailByMedicalRecordId" location="Function22!A1" ref="B33"/>
    <hyperlink display="AddExamDetailsByMedicalRecordId" location="Function23!A1" ref="B34"/>
    <hyperlink display="PayServiceMr" location="Function24!A1" ref="B35"/>
    <hyperlink display="AddMedicalRecord" location="Function25!A1" ref="B36"/>
    <hyperlink display="UpdateMedicalRecord" location="Function26!A1" ref="B37"/>
    <hyperlink display="GetListMrByPatientId" location="Function27!A1" ref="B38"/>
    <hyperlink display="GetMrById" location="Function28!A1" ref="B39"/>
    <hyperlink display="UpdateMrStatus" location="Function29!A1" ref="B40"/>
    <hyperlink display="NewUpdateMedicalRecord" location="Function30!A1" ref="B41"/>
    <hyperlink display="GetReCheckUpMedicalRecordByPreviosMedicalRecordId" location="Function31!A1" ref="B42"/>
    <hyperlink display="GetListMrUnCheckByPatientId" location="Function32!A1" ref="B43"/>
    <hyperlink display="GetListMrUnPaidByPatientId" location="null!A1" ref="B44"/>
    <hyperlink display="GetPatient" location="Function33!A1" ref="B45"/>
    <hyperlink display="AddPatient" location="Function33!A1" ref="B46"/>
    <hyperlink display="UpdatePatient" location="Function34!A1" ref="B47"/>
    <hyperlink display="DeletePatient" location="Function35!A1" ref="B48"/>
    <hyperlink display="GetPrescription" location="Function36!A1" ref="B49"/>
    <hyperlink display="GetPrescriptions" location="Function37!A1" ref="B50"/>
    <hyperlink display="AddPrescription" location="Function38!A1" ref="B51"/>
    <hyperlink display="UpdatePrescription" location="Function39!A1" ref="B52"/>
    <hyperlink display="DeletePrescription" location="Function40!A1" ref="B53"/>
    <hyperlink display="GetServiceType" location="Function41!A1" ref="B54"/>
    <hyperlink display="GetListServiceType" location="Function42!A1" ref="B55"/>
    <hyperlink display="AddServiceType" location="Function43!A1" ref="B56"/>
    <hyperlink display="UpdateServiceType" location="Function44!A1" ref="B57"/>
    <hyperlink display="DeleteServiceType" location="Function45!A1" ref="B58"/>
    <hyperlink display="GetListServiceByServiceTypeId" location="Function46!A1" ref="B59"/>
    <hyperlink display="AddService" location="Function47!A1" ref="B60"/>
    <hyperlink display="UpdateService" location="Function45!A1" ref="B61"/>
    <hyperlink display="DeleteService" location="Function48!A1" ref="B62"/>
    <hyperlink display="AddPrescriptionInvoice" location="Function50!A1" ref="B63"/>
    <hyperlink display="GetPrescriptionInvoice" location="Function51!A1" ref="B64"/>
    <hyperlink display="GetSupply" location="Function52!A1" ref="B65"/>
    <hyperlink display="GetSupplies" location="Function53!A1" ref="B66"/>
    <hyperlink display="GetSuppliesBySupplyTypeId" location="Function54!A1" ref="B67"/>
    <hyperlink display="AddSupply" location="Function55!A1" ref="B68"/>
    <hyperlink display="UpdateSupply" location="Function56!A1" ref="B69"/>
    <hyperlink display="DeleteSupply" location="Function57!A1" ref="B70"/>
    <hyperlink display="GetSuppliesType" location="Function58!A1" ref="B71"/>
    <hyperlink display="GetAllSuppliesType" location="Function59!A1" ref="B72"/>
    <hyperlink display="AddSuppliesType" location="Function60!A1" ref="B73"/>
    <hyperlink display="UpdateSuppliesType" location="Function61!A1" ref="B74"/>
    <hyperlink display="DeleteSuppliesType" location="Function62!A1" ref="B75"/>
    <hyperlink display="GetSuppliesByType" location="Function63!A1" ref="B76"/>
    <hyperlink display="AddSuppliesPrescription" location="Function64!A1" ref="B77"/>
    <hyperlink display="GetSelectedSuppliesByMrId" location="Function65!A1" ref="B7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9.88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76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30.75" customHeight="1">
      <c r="A3" s="160" t="s">
        <v>239</v>
      </c>
      <c r="B3" s="17"/>
      <c r="C3" s="161" t="s">
        <v>240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COUNTIF(F29:HQ29,"P")</f>
        <v>3</v>
      </c>
      <c r="B5" s="168"/>
      <c r="C5" s="169">
        <f>COUNTIF(F29:HQ29,"F")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COUNTIF(E28:HQ28,"N")</f>
        <v>3</v>
      </c>
      <c r="M5" s="171">
        <f>COUNTIF(E28:HQ28,"A")</f>
        <v>0</v>
      </c>
      <c r="N5" s="171">
        <f>COUNTIF(E28:HQ28,"B")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2" t="s">
        <v>244</v>
      </c>
      <c r="I7" s="183"/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</row>
    <row r="9" ht="13.5" customHeight="1">
      <c r="A9" s="190"/>
      <c r="B9" s="191" t="s">
        <v>247</v>
      </c>
      <c r="C9" s="16"/>
      <c r="D9" s="17"/>
      <c r="E9" s="192"/>
      <c r="F9" s="193" t="s">
        <v>248</v>
      </c>
      <c r="G9" s="193" t="s">
        <v>248</v>
      </c>
      <c r="H9" s="193" t="s">
        <v>248</v>
      </c>
      <c r="I9" s="183"/>
      <c r="J9" s="174"/>
      <c r="K9" s="174"/>
      <c r="L9" s="174"/>
      <c r="M9" s="174"/>
    </row>
    <row r="10" ht="13.5" customHeight="1">
      <c r="A10" s="190"/>
      <c r="B10" s="194" t="s">
        <v>249</v>
      </c>
      <c r="E10" s="192"/>
      <c r="F10" s="193" t="s">
        <v>248</v>
      </c>
      <c r="G10" s="193" t="s">
        <v>248</v>
      </c>
      <c r="H10" s="193" t="s">
        <v>248</v>
      </c>
      <c r="I10" s="174"/>
      <c r="J10" s="174"/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83"/>
      <c r="J11" s="174"/>
      <c r="K11" s="174"/>
      <c r="L11" s="174"/>
      <c r="M11" s="174"/>
    </row>
    <row r="12" ht="13.5" customHeight="1">
      <c r="A12" s="190"/>
      <c r="B12" s="197" t="s">
        <v>250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  <c r="M12" s="174"/>
    </row>
    <row r="13" ht="13.5" customHeight="1">
      <c r="A13" s="190"/>
      <c r="B13" s="191" t="s">
        <v>251</v>
      </c>
      <c r="C13" s="16"/>
      <c r="D13" s="17"/>
      <c r="E13" s="198"/>
      <c r="F13" s="193" t="s">
        <v>248</v>
      </c>
      <c r="G13" s="193"/>
      <c r="H13" s="193" t="s">
        <v>248</v>
      </c>
      <c r="I13" s="174"/>
      <c r="J13" s="174"/>
      <c r="K13" s="174"/>
      <c r="L13" s="174"/>
      <c r="M13" s="174"/>
    </row>
    <row r="14" ht="13.5" customHeight="1">
      <c r="A14" s="190"/>
      <c r="B14" s="200" t="s">
        <v>252</v>
      </c>
      <c r="C14" s="16"/>
      <c r="D14" s="17"/>
      <c r="E14" s="198"/>
      <c r="F14" s="201"/>
      <c r="G14" s="193" t="s">
        <v>248</v>
      </c>
      <c r="H14" s="202"/>
      <c r="I14" s="174"/>
      <c r="J14" s="174"/>
      <c r="K14" s="174"/>
      <c r="L14" s="174"/>
      <c r="M14" s="174"/>
    </row>
    <row r="15" ht="13.5" customHeight="1">
      <c r="A15" s="190"/>
      <c r="B15" s="185"/>
      <c r="C15" s="186"/>
      <c r="D15" s="187"/>
      <c r="E15" s="198"/>
      <c r="F15" s="199"/>
      <c r="G15" s="199"/>
      <c r="H15" s="199"/>
      <c r="I15" s="174"/>
      <c r="J15" s="174"/>
      <c r="K15" s="174"/>
      <c r="L15" s="174"/>
      <c r="M15" s="174"/>
    </row>
    <row r="16" ht="13.5" customHeight="1">
      <c r="A16" s="190"/>
      <c r="B16" s="197" t="s">
        <v>253</v>
      </c>
      <c r="C16" s="186"/>
      <c r="D16" s="187"/>
      <c r="E16" s="198"/>
      <c r="F16" s="199"/>
      <c r="G16" s="189"/>
      <c r="H16" s="189"/>
      <c r="I16" s="174"/>
      <c r="J16" s="174"/>
      <c r="K16" s="174"/>
      <c r="L16" s="174"/>
      <c r="M16" s="174"/>
    </row>
    <row r="17" ht="13.5" customHeight="1">
      <c r="A17" s="190"/>
      <c r="B17" s="185"/>
      <c r="C17" s="186"/>
      <c r="D17" s="203" t="s">
        <v>254</v>
      </c>
      <c r="E17" s="198"/>
      <c r="F17" s="193" t="s">
        <v>248</v>
      </c>
      <c r="G17" s="189"/>
      <c r="H17" s="189"/>
      <c r="I17" s="174"/>
      <c r="J17" s="174"/>
      <c r="K17" s="174"/>
      <c r="L17" s="174"/>
      <c r="M17" s="174"/>
    </row>
    <row r="18" ht="13.5" customHeight="1">
      <c r="A18" s="190"/>
      <c r="B18" s="185"/>
      <c r="C18" s="186"/>
      <c r="D18" s="203" t="s">
        <v>255</v>
      </c>
      <c r="E18" s="198"/>
      <c r="F18" s="199"/>
      <c r="G18" s="193" t="s">
        <v>248</v>
      </c>
      <c r="H18" s="193" t="s">
        <v>248</v>
      </c>
      <c r="I18" s="174"/>
      <c r="J18" s="174"/>
      <c r="K18" s="174"/>
      <c r="L18" s="174"/>
      <c r="M18" s="174"/>
    </row>
    <row r="19" ht="13.5" customHeight="1">
      <c r="A19" s="190"/>
      <c r="B19" s="204"/>
      <c r="C19" s="205"/>
      <c r="D19" s="206"/>
      <c r="E19" s="207"/>
      <c r="F19" s="208"/>
      <c r="G19" s="208"/>
      <c r="H19" s="208"/>
      <c r="I19" s="174"/>
      <c r="J19" s="174"/>
      <c r="K19" s="174"/>
      <c r="L19" s="174"/>
      <c r="M19" s="174"/>
    </row>
    <row r="20" ht="13.5" customHeight="1">
      <c r="A20" s="209" t="s">
        <v>256</v>
      </c>
      <c r="B20" s="210" t="s">
        <v>257</v>
      </c>
      <c r="C20" s="211"/>
      <c r="D20" s="212"/>
      <c r="E20" s="213"/>
      <c r="F20" s="196"/>
      <c r="G20" s="196"/>
      <c r="H20" s="196"/>
      <c r="I20" s="174"/>
      <c r="J20" s="174"/>
      <c r="K20" s="174"/>
      <c r="L20" s="174"/>
      <c r="M20" s="174"/>
    </row>
    <row r="21" ht="13.5" customHeight="1">
      <c r="A21" s="214"/>
      <c r="B21" s="215"/>
      <c r="C21" s="216"/>
      <c r="D21" s="217" t="s">
        <v>258</v>
      </c>
      <c r="E21" s="218"/>
      <c r="F21" s="193" t="s">
        <v>248</v>
      </c>
      <c r="G21" s="199"/>
      <c r="H21" s="199"/>
      <c r="I21" s="174"/>
      <c r="J21" s="174"/>
      <c r="K21" s="174"/>
      <c r="L21" s="174"/>
      <c r="M21" s="174"/>
    </row>
    <row r="22" ht="13.5" customHeight="1">
      <c r="A22" s="214"/>
      <c r="B22" s="215"/>
      <c r="C22" s="219"/>
      <c r="D22" s="220" t="s">
        <v>259</v>
      </c>
      <c r="E22" s="221"/>
      <c r="F22" s="199"/>
      <c r="G22" s="193" t="s">
        <v>248</v>
      </c>
      <c r="H22" s="193" t="s">
        <v>248</v>
      </c>
      <c r="I22" s="174"/>
      <c r="J22" s="174"/>
      <c r="K22" s="174"/>
      <c r="L22" s="174"/>
      <c r="M22" s="174"/>
    </row>
    <row r="23" ht="13.5" customHeight="1">
      <c r="A23" s="214"/>
      <c r="B23" s="215" t="s">
        <v>260</v>
      </c>
      <c r="C23" s="219"/>
      <c r="D23" s="217"/>
      <c r="E23" s="221"/>
      <c r="F23" s="199"/>
      <c r="G23" s="199"/>
      <c r="H23" s="199"/>
      <c r="I23" s="174"/>
      <c r="J23" s="174"/>
      <c r="K23" s="174"/>
      <c r="L23" s="174"/>
      <c r="M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74"/>
      <c r="J24" s="174"/>
      <c r="K24" s="174"/>
      <c r="L24" s="174"/>
      <c r="M24" s="174"/>
    </row>
    <row r="25" ht="13.5" customHeight="1">
      <c r="A25" s="214"/>
      <c r="B25" s="215" t="s">
        <v>261</v>
      </c>
      <c r="C25" s="219"/>
      <c r="D25" s="217"/>
      <c r="E25" s="221"/>
      <c r="F25" s="199"/>
      <c r="G25" s="199"/>
      <c r="H25" s="199"/>
      <c r="I25" s="174"/>
      <c r="J25" s="174"/>
      <c r="K25" s="174"/>
      <c r="L25" s="174"/>
      <c r="M25" s="174"/>
    </row>
    <row r="26" ht="13.5" customHeight="1">
      <c r="A26" s="214"/>
      <c r="B26" s="215"/>
      <c r="C26" s="219"/>
      <c r="D26" s="220" t="s">
        <v>262</v>
      </c>
      <c r="E26" s="221"/>
      <c r="F26" s="193" t="s">
        <v>248</v>
      </c>
      <c r="G26" s="199"/>
      <c r="H26" s="199"/>
      <c r="I26" s="174"/>
      <c r="J26" s="174"/>
      <c r="K26" s="174"/>
      <c r="L26" s="174"/>
      <c r="M26" s="174"/>
    </row>
    <row r="27" ht="13.5" customHeight="1">
      <c r="A27" s="214"/>
      <c r="B27" s="222"/>
      <c r="C27" s="223"/>
      <c r="D27" s="224" t="s">
        <v>263</v>
      </c>
      <c r="E27" s="225"/>
      <c r="F27" s="189"/>
      <c r="G27" s="193" t="s">
        <v>248</v>
      </c>
      <c r="H27" s="193" t="s">
        <v>248</v>
      </c>
      <c r="I27" s="174"/>
      <c r="J27" s="174"/>
      <c r="K27" s="174"/>
      <c r="L27" s="174"/>
      <c r="M27" s="174"/>
    </row>
    <row r="28" ht="13.5" customHeight="1">
      <c r="A28" s="209" t="s">
        <v>264</v>
      </c>
      <c r="B28" s="226" t="s">
        <v>265</v>
      </c>
      <c r="C28" s="227"/>
      <c r="D28" s="228"/>
      <c r="E28" s="229"/>
      <c r="F28" s="230" t="s">
        <v>227</v>
      </c>
      <c r="G28" s="230" t="s">
        <v>227</v>
      </c>
      <c r="H28" s="230" t="s">
        <v>227</v>
      </c>
      <c r="I28" s="174"/>
      <c r="J28" s="174"/>
      <c r="K28" s="174"/>
      <c r="L28" s="174"/>
      <c r="M28" s="174"/>
    </row>
    <row r="29" ht="13.5" customHeight="1">
      <c r="A29" s="214"/>
      <c r="B29" s="231" t="s">
        <v>266</v>
      </c>
      <c r="C29" s="16"/>
      <c r="D29" s="17"/>
      <c r="E29" s="232"/>
      <c r="F29" s="233" t="s">
        <v>267</v>
      </c>
      <c r="G29" s="233" t="s">
        <v>267</v>
      </c>
      <c r="H29" s="233" t="s">
        <v>267</v>
      </c>
      <c r="I29" s="174"/>
      <c r="J29" s="174"/>
      <c r="K29" s="174"/>
      <c r="L29" s="174"/>
      <c r="M29" s="174"/>
    </row>
    <row r="30" ht="36.75" customHeight="1">
      <c r="A30" s="214"/>
      <c r="B30" s="234" t="s">
        <v>268</v>
      </c>
      <c r="C30" s="16"/>
      <c r="D30" s="17"/>
      <c r="E30" s="235"/>
      <c r="F30" s="236">
        <v>45308.0</v>
      </c>
      <c r="G30" s="237" t="s">
        <v>269</v>
      </c>
      <c r="H30" s="237" t="s">
        <v>269</v>
      </c>
      <c r="I30" s="174"/>
      <c r="J30" s="174"/>
      <c r="K30" s="174"/>
      <c r="L30" s="174"/>
      <c r="M30" s="174"/>
    </row>
    <row r="31" ht="75.75" customHeight="1">
      <c r="A31" s="238"/>
      <c r="B31" s="239" t="s">
        <v>270</v>
      </c>
      <c r="C31" s="240"/>
      <c r="D31" s="241"/>
      <c r="E31" s="242"/>
      <c r="F31" s="243"/>
      <c r="G31" s="243"/>
      <c r="H31" s="243"/>
      <c r="I31" s="174"/>
      <c r="J31" s="174"/>
      <c r="K31" s="174"/>
      <c r="L31" s="174"/>
      <c r="M31" s="174"/>
    </row>
    <row r="32" ht="11.25" customHeight="1">
      <c r="A32" s="175"/>
      <c r="B32" s="174"/>
      <c r="C32" s="176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7">
    <mergeCell ref="A1:B1"/>
    <mergeCell ref="C1:E1"/>
    <mergeCell ref="F1:K1"/>
    <mergeCell ref="L1:T1"/>
    <mergeCell ref="C2:E2"/>
    <mergeCell ref="F2:K2"/>
    <mergeCell ref="L2:T2"/>
    <mergeCell ref="C3:T3"/>
    <mergeCell ref="A2:B2"/>
    <mergeCell ref="A3:B3"/>
    <mergeCell ref="A4:B4"/>
    <mergeCell ref="C4:E4"/>
    <mergeCell ref="F4:K4"/>
    <mergeCell ref="L4:N4"/>
    <mergeCell ref="O4:T4"/>
    <mergeCell ref="B14:D14"/>
    <mergeCell ref="B28:D28"/>
    <mergeCell ref="B29:D29"/>
    <mergeCell ref="B30:D30"/>
    <mergeCell ref="B31:D31"/>
    <mergeCell ref="A5:B5"/>
    <mergeCell ref="C5:E5"/>
    <mergeCell ref="F5:K5"/>
    <mergeCell ref="O5:T5"/>
    <mergeCell ref="B9:D9"/>
    <mergeCell ref="B10:D10"/>
    <mergeCell ref="B13:D13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9.88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78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>
      <c r="A3" s="160" t="s">
        <v>239</v>
      </c>
      <c r="B3" s="17"/>
      <c r="C3" s="161" t="s">
        <v>240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COUNTIF(F28:HQ28,"P")</f>
        <v>3</v>
      </c>
      <c r="B5" s="168"/>
      <c r="C5" s="169">
        <f>COUNTIF(F28:HQ28,"F")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COUNTIF(E27:HQ27,"N")</f>
        <v>3</v>
      </c>
      <c r="M5" s="171">
        <f>COUNTIF(E27:HQ27,"A")</f>
        <v>0</v>
      </c>
      <c r="N5" s="171">
        <f>COUNTIF(E27:HQ27,"B")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3"/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83"/>
      <c r="J9" s="174"/>
      <c r="K9" s="174"/>
      <c r="L9" s="174"/>
      <c r="M9" s="174"/>
    </row>
    <row r="10" ht="13.5" customHeight="1">
      <c r="A10" s="190"/>
      <c r="B10" s="244" t="s">
        <v>249</v>
      </c>
      <c r="C10" s="245"/>
      <c r="D10" s="245"/>
      <c r="E10" s="192"/>
      <c r="F10" s="193" t="s">
        <v>248</v>
      </c>
      <c r="G10" s="193" t="s">
        <v>248</v>
      </c>
      <c r="H10" s="193" t="s">
        <v>248</v>
      </c>
      <c r="I10" s="174"/>
      <c r="J10" s="174"/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83"/>
      <c r="J11" s="174"/>
      <c r="K11" s="174"/>
      <c r="L11" s="174"/>
      <c r="M11" s="174"/>
    </row>
    <row r="12" ht="13.5" customHeight="1">
      <c r="A12" s="190"/>
      <c r="B12" s="197" t="s">
        <v>271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  <c r="M12" s="174"/>
    </row>
    <row r="13" ht="13.5" customHeight="1">
      <c r="A13" s="190"/>
      <c r="B13" s="185"/>
      <c r="C13" s="186"/>
      <c r="D13" s="203">
        <v>1.0</v>
      </c>
      <c r="E13" s="198"/>
      <c r="F13" s="193" t="s">
        <v>248</v>
      </c>
      <c r="G13" s="193"/>
      <c r="H13" s="193"/>
      <c r="I13" s="174"/>
      <c r="J13" s="174"/>
      <c r="K13" s="174"/>
      <c r="L13" s="174"/>
      <c r="M13" s="174"/>
    </row>
    <row r="14" ht="13.5" customHeight="1">
      <c r="A14" s="190"/>
      <c r="B14" s="185"/>
      <c r="C14" s="186"/>
      <c r="D14" s="187" t="s">
        <v>252</v>
      </c>
      <c r="E14" s="198"/>
      <c r="F14" s="201"/>
      <c r="G14" s="193" t="s">
        <v>248</v>
      </c>
      <c r="H14" s="193"/>
      <c r="I14" s="174"/>
      <c r="J14" s="174"/>
      <c r="K14" s="174"/>
      <c r="L14" s="174"/>
      <c r="M14" s="174"/>
    </row>
    <row r="15" ht="13.5" customHeight="1">
      <c r="A15" s="190"/>
      <c r="B15" s="185"/>
      <c r="C15" s="186"/>
      <c r="D15" s="203">
        <v>-1.0</v>
      </c>
      <c r="E15" s="198"/>
      <c r="F15" s="199"/>
      <c r="G15" s="199"/>
      <c r="H15" s="193" t="s">
        <v>248</v>
      </c>
      <c r="I15" s="174"/>
      <c r="J15" s="174"/>
      <c r="K15" s="174"/>
      <c r="L15" s="174"/>
      <c r="M15" s="174"/>
    </row>
    <row r="16" ht="13.5" customHeight="1">
      <c r="A16" s="190"/>
      <c r="B16" s="204"/>
      <c r="C16" s="205"/>
      <c r="D16" s="206"/>
      <c r="E16" s="207"/>
      <c r="F16" s="208"/>
      <c r="G16" s="208"/>
      <c r="H16" s="208"/>
      <c r="I16" s="174"/>
      <c r="J16" s="174"/>
      <c r="K16" s="174"/>
      <c r="L16" s="174"/>
      <c r="M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74"/>
      <c r="J17" s="174"/>
      <c r="K17" s="174"/>
      <c r="L17" s="174"/>
      <c r="M17" s="174"/>
    </row>
    <row r="18" ht="13.5" customHeight="1">
      <c r="A18" s="214"/>
      <c r="B18" s="215"/>
      <c r="C18" s="216"/>
      <c r="D18" s="217" t="s">
        <v>258</v>
      </c>
      <c r="E18" s="218"/>
      <c r="F18" s="193" t="s">
        <v>248</v>
      </c>
      <c r="G18" s="199"/>
      <c r="H18" s="199"/>
      <c r="I18" s="174"/>
      <c r="J18" s="174"/>
      <c r="K18" s="174"/>
      <c r="L18" s="174"/>
      <c r="M18" s="174"/>
    </row>
    <row r="19" ht="13.5" customHeight="1">
      <c r="A19" s="214"/>
      <c r="B19" s="215"/>
      <c r="C19" s="216"/>
      <c r="D19" s="220" t="s">
        <v>272</v>
      </c>
      <c r="E19" s="218"/>
      <c r="F19" s="193" t="s">
        <v>248</v>
      </c>
      <c r="G19" s="199"/>
      <c r="H19" s="199"/>
      <c r="I19" s="174"/>
      <c r="J19" s="174"/>
      <c r="K19" s="174"/>
      <c r="L19" s="174"/>
      <c r="M19" s="174"/>
    </row>
    <row r="20" ht="13.5" customHeight="1">
      <c r="A20" s="214"/>
      <c r="B20" s="215"/>
      <c r="C20" s="219"/>
      <c r="D20" s="217" t="s">
        <v>273</v>
      </c>
      <c r="E20" s="221"/>
      <c r="F20" s="199"/>
      <c r="G20" s="193" t="s">
        <v>248</v>
      </c>
      <c r="H20" s="193" t="s">
        <v>248</v>
      </c>
      <c r="I20" s="174"/>
      <c r="J20" s="174"/>
      <c r="K20" s="174"/>
      <c r="L20" s="174"/>
      <c r="M20" s="174"/>
    </row>
    <row r="21" ht="13.5" customHeight="1">
      <c r="A21" s="214"/>
      <c r="B21" s="215" t="s">
        <v>260</v>
      </c>
      <c r="C21" s="219"/>
      <c r="D21" s="217"/>
      <c r="E21" s="221"/>
      <c r="F21" s="199"/>
      <c r="G21" s="199"/>
      <c r="H21" s="199"/>
      <c r="I21" s="174"/>
      <c r="J21" s="174"/>
      <c r="K21" s="174"/>
      <c r="L21" s="174"/>
      <c r="M21" s="174"/>
    </row>
    <row r="22" ht="13.5" customHeight="1">
      <c r="A22" s="214"/>
      <c r="B22" s="215"/>
      <c r="C22" s="219"/>
      <c r="D22" s="217"/>
      <c r="E22" s="221"/>
      <c r="F22" s="199"/>
      <c r="G22" s="199"/>
      <c r="H22" s="199"/>
      <c r="I22" s="174"/>
      <c r="J22" s="174"/>
      <c r="K22" s="174"/>
      <c r="L22" s="174"/>
      <c r="M22" s="174"/>
    </row>
    <row r="23" ht="13.5" customHeight="1">
      <c r="A23" s="214"/>
      <c r="B23" s="215" t="s">
        <v>261</v>
      </c>
      <c r="C23" s="219"/>
      <c r="D23" s="217"/>
      <c r="E23" s="221"/>
      <c r="F23" s="199"/>
      <c r="G23" s="199"/>
      <c r="H23" s="199"/>
      <c r="I23" s="174"/>
      <c r="J23" s="174"/>
      <c r="K23" s="174"/>
      <c r="L23" s="174"/>
      <c r="M23" s="174"/>
    </row>
    <row r="24" ht="15.0" customHeight="1">
      <c r="A24" s="214"/>
      <c r="B24" s="215"/>
      <c r="C24" s="219"/>
      <c r="D24" s="217"/>
      <c r="E24" s="221"/>
      <c r="F24" s="193"/>
      <c r="G24" s="199"/>
      <c r="H24" s="199"/>
      <c r="I24" s="174"/>
      <c r="J24" s="174"/>
      <c r="K24" s="174"/>
      <c r="L24" s="174"/>
      <c r="M24" s="174"/>
    </row>
    <row r="25" ht="13.5" customHeight="1">
      <c r="A25" s="214"/>
      <c r="B25" s="215"/>
      <c r="C25" s="216"/>
      <c r="D25" s="220" t="s">
        <v>274</v>
      </c>
      <c r="E25" s="225"/>
      <c r="F25" s="199"/>
      <c r="G25" s="193" t="s">
        <v>248</v>
      </c>
      <c r="H25" s="202"/>
      <c r="I25" s="174"/>
      <c r="J25" s="174"/>
      <c r="K25" s="174"/>
      <c r="L25" s="174"/>
      <c r="M25" s="174"/>
    </row>
    <row r="26" ht="13.5" customHeight="1">
      <c r="A26" s="246"/>
      <c r="B26" s="247"/>
      <c r="C26" s="248"/>
      <c r="D26" s="249" t="s">
        <v>275</v>
      </c>
      <c r="E26" s="250"/>
      <c r="F26" s="199"/>
      <c r="G26" s="251"/>
      <c r="H26" s="193" t="s">
        <v>248</v>
      </c>
      <c r="I26" s="174"/>
      <c r="J26" s="174"/>
      <c r="K26" s="174"/>
      <c r="L26" s="174"/>
      <c r="M26" s="174"/>
    </row>
    <row r="27" ht="13.5" customHeight="1">
      <c r="A27" s="209" t="s">
        <v>264</v>
      </c>
      <c r="B27" s="226" t="s">
        <v>265</v>
      </c>
      <c r="C27" s="227"/>
      <c r="D27" s="228"/>
      <c r="E27" s="229"/>
      <c r="F27" s="252" t="s">
        <v>227</v>
      </c>
      <c r="G27" s="253" t="s">
        <v>227</v>
      </c>
      <c r="H27" s="253" t="s">
        <v>227</v>
      </c>
      <c r="I27" s="174"/>
      <c r="J27" s="174"/>
      <c r="K27" s="174"/>
      <c r="L27" s="174"/>
      <c r="M27" s="174"/>
    </row>
    <row r="28" ht="13.5" customHeight="1">
      <c r="A28" s="214"/>
      <c r="B28" s="231" t="s">
        <v>266</v>
      </c>
      <c r="C28" s="16"/>
      <c r="D28" s="17"/>
      <c r="E28" s="232"/>
      <c r="F28" s="233" t="s">
        <v>267</v>
      </c>
      <c r="G28" s="233" t="s">
        <v>267</v>
      </c>
      <c r="H28" s="233" t="s">
        <v>267</v>
      </c>
      <c r="I28" s="174"/>
      <c r="J28" s="174"/>
      <c r="K28" s="174"/>
      <c r="L28" s="174"/>
      <c r="M28" s="174"/>
    </row>
    <row r="29" ht="13.5" customHeight="1">
      <c r="A29" s="214"/>
      <c r="B29" s="234" t="s">
        <v>268</v>
      </c>
      <c r="C29" s="16"/>
      <c r="D29" s="17"/>
      <c r="E29" s="235"/>
      <c r="F29" s="236">
        <v>45260.0</v>
      </c>
      <c r="G29" s="236">
        <v>45260.0</v>
      </c>
      <c r="H29" s="236">
        <v>45260.0</v>
      </c>
      <c r="I29" s="174"/>
      <c r="J29" s="174"/>
      <c r="K29" s="174"/>
      <c r="L29" s="174"/>
      <c r="M29" s="174"/>
    </row>
    <row r="30" ht="75.75" customHeight="1">
      <c r="A30" s="238"/>
      <c r="B30" s="239" t="s">
        <v>270</v>
      </c>
      <c r="C30" s="240"/>
      <c r="D30" s="241"/>
      <c r="E30" s="242"/>
      <c r="F30" s="243"/>
      <c r="G30" s="243"/>
      <c r="H30" s="243"/>
      <c r="I30" s="174"/>
      <c r="J30" s="174"/>
      <c r="K30" s="174"/>
      <c r="L30" s="174"/>
      <c r="M30" s="174"/>
    </row>
    <row r="31" ht="11.25" customHeight="1">
      <c r="A31" s="175"/>
      <c r="B31" s="174"/>
      <c r="C31" s="176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7:D27"/>
    <mergeCell ref="B28:D28"/>
    <mergeCell ref="B29:D29"/>
    <mergeCell ref="B30:D30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9.88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80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240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COUNTIF(F44:HQ44,"P")</f>
        <v>5</v>
      </c>
      <c r="B5" s="168"/>
      <c r="C5" s="169">
        <f>COUNTIF(F44:HQ44,"F")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COUNTIF(E43:HQ43,"N")</f>
        <v>5</v>
      </c>
      <c r="M5" s="171">
        <f>COUNTIF(E43:HQ43,"A")</f>
        <v>0</v>
      </c>
      <c r="N5" s="171">
        <f>COUNTIF(E43:HQ43,"B")</f>
        <v>0</v>
      </c>
      <c r="O5" s="169">
        <f>COUNTA(E7:HT7)</f>
        <v>5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81" t="s">
        <v>243</v>
      </c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  <c r="M9" s="174"/>
    </row>
    <row r="10" ht="13.5" customHeight="1">
      <c r="A10" s="190"/>
      <c r="B10" s="244" t="s">
        <v>249</v>
      </c>
      <c r="C10" s="245"/>
      <c r="D10" s="245"/>
      <c r="E10" s="192"/>
      <c r="F10" s="193" t="s">
        <v>248</v>
      </c>
      <c r="G10" s="193" t="s">
        <v>248</v>
      </c>
      <c r="H10" s="193" t="s">
        <v>248</v>
      </c>
      <c r="I10" s="193" t="s">
        <v>248</v>
      </c>
      <c r="J10" s="193" t="s">
        <v>248</v>
      </c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74"/>
      <c r="L11" s="174"/>
      <c r="M11" s="174"/>
    </row>
    <row r="12" ht="13.5" customHeight="1">
      <c r="A12" s="190"/>
      <c r="B12" s="197" t="s">
        <v>276</v>
      </c>
      <c r="C12" s="186"/>
      <c r="D12" s="187"/>
      <c r="E12" s="254"/>
      <c r="F12" s="199"/>
      <c r="G12" s="199"/>
      <c r="H12" s="199"/>
      <c r="I12" s="199"/>
      <c r="J12" s="199"/>
      <c r="K12" s="174"/>
      <c r="L12" s="174"/>
      <c r="M12" s="174"/>
    </row>
    <row r="13" ht="13.5" customHeight="1">
      <c r="A13" s="190"/>
      <c r="B13" s="185"/>
      <c r="C13" s="186"/>
      <c r="D13" s="203" t="s">
        <v>277</v>
      </c>
      <c r="E13" s="255"/>
      <c r="F13" s="193"/>
      <c r="G13" s="193" t="s">
        <v>248</v>
      </c>
      <c r="H13" s="256"/>
      <c r="I13" s="256"/>
      <c r="J13" s="256"/>
      <c r="K13" s="174"/>
      <c r="L13" s="174"/>
      <c r="M13" s="174"/>
    </row>
    <row r="14" ht="13.5" customHeight="1">
      <c r="A14" s="190"/>
      <c r="B14" s="185"/>
      <c r="C14" s="186"/>
      <c r="D14" s="203" t="s">
        <v>278</v>
      </c>
      <c r="E14" s="255"/>
      <c r="F14" s="193" t="s">
        <v>248</v>
      </c>
      <c r="G14" s="256"/>
      <c r="H14" s="193" t="s">
        <v>248</v>
      </c>
      <c r="I14" s="193" t="s">
        <v>248</v>
      </c>
      <c r="J14" s="193" t="s">
        <v>248</v>
      </c>
      <c r="K14" s="174"/>
      <c r="L14" s="174"/>
      <c r="M14" s="174"/>
    </row>
    <row r="15" ht="13.5" customHeight="1">
      <c r="A15" s="190"/>
      <c r="B15" s="185"/>
      <c r="C15" s="186"/>
      <c r="D15" s="187"/>
      <c r="E15" s="255"/>
      <c r="F15" s="199"/>
      <c r="G15" s="199"/>
      <c r="H15" s="199"/>
      <c r="I15" s="199"/>
      <c r="J15" s="199"/>
      <c r="K15" s="174"/>
      <c r="L15" s="174"/>
      <c r="M15" s="174"/>
    </row>
    <row r="16" ht="13.5" customHeight="1">
      <c r="A16" s="190"/>
      <c r="B16" s="197" t="s">
        <v>279</v>
      </c>
      <c r="C16" s="186"/>
      <c r="D16" s="187"/>
      <c r="E16" s="255"/>
      <c r="F16" s="199"/>
      <c r="G16" s="189"/>
      <c r="H16" s="189"/>
      <c r="I16" s="189"/>
      <c r="J16" s="189"/>
      <c r="K16" s="174"/>
      <c r="L16" s="174"/>
      <c r="M16" s="174"/>
    </row>
    <row r="17" ht="13.5" customHeight="1">
      <c r="A17" s="190"/>
      <c r="B17" s="185"/>
      <c r="C17" s="186"/>
      <c r="D17" s="176">
        <v>-1.0</v>
      </c>
      <c r="E17" s="257"/>
      <c r="F17" s="258"/>
      <c r="G17" s="193" t="s">
        <v>248</v>
      </c>
      <c r="H17" s="193" t="s">
        <v>248</v>
      </c>
      <c r="I17" s="193"/>
      <c r="J17" s="193"/>
      <c r="K17" s="174"/>
      <c r="L17" s="174"/>
      <c r="M17" s="174"/>
    </row>
    <row r="18" ht="13.5" customHeight="1">
      <c r="A18" s="190"/>
      <c r="B18" s="185"/>
      <c r="C18" s="259"/>
      <c r="D18" s="260">
        <v>1.0</v>
      </c>
      <c r="E18" s="261"/>
      <c r="F18" s="193" t="s">
        <v>248</v>
      </c>
      <c r="G18" s="251"/>
      <c r="H18" s="251"/>
      <c r="I18" s="193" t="s">
        <v>248</v>
      </c>
      <c r="J18" s="193" t="s">
        <v>248</v>
      </c>
      <c r="K18" s="174"/>
      <c r="L18" s="174"/>
      <c r="M18" s="174"/>
    </row>
    <row r="19" ht="13.5" customHeight="1">
      <c r="A19" s="190"/>
      <c r="B19" s="197" t="s">
        <v>280</v>
      </c>
      <c r="C19" s="186"/>
      <c r="D19" s="262"/>
      <c r="E19" s="261"/>
      <c r="F19" s="258"/>
      <c r="G19" s="251"/>
      <c r="H19" s="251"/>
      <c r="I19" s="251"/>
      <c r="J19" s="251"/>
      <c r="K19" s="174"/>
      <c r="L19" s="174"/>
      <c r="M19" s="174"/>
    </row>
    <row r="20" ht="13.5" customHeight="1">
      <c r="A20" s="190"/>
      <c r="B20" s="185"/>
      <c r="C20" s="186"/>
      <c r="D20" s="263" t="s">
        <v>281</v>
      </c>
      <c r="E20" s="261"/>
      <c r="F20" s="193" t="s">
        <v>248</v>
      </c>
      <c r="G20" s="193" t="s">
        <v>248</v>
      </c>
      <c r="H20" s="193" t="s">
        <v>248</v>
      </c>
      <c r="I20" s="193" t="s">
        <v>248</v>
      </c>
      <c r="J20" s="193" t="s">
        <v>248</v>
      </c>
      <c r="K20" s="174"/>
      <c r="L20" s="174"/>
      <c r="M20" s="174"/>
    </row>
    <row r="21" ht="13.5" customHeight="1">
      <c r="A21" s="190"/>
      <c r="B21" s="185"/>
      <c r="C21" s="186"/>
      <c r="D21" s="262"/>
      <c r="E21" s="261"/>
      <c r="F21" s="258"/>
      <c r="G21" s="251"/>
      <c r="H21" s="251"/>
      <c r="I21" s="251"/>
      <c r="J21" s="251"/>
      <c r="K21" s="174"/>
      <c r="L21" s="174"/>
      <c r="M21" s="174"/>
    </row>
    <row r="22" ht="13.5" customHeight="1">
      <c r="A22" s="190"/>
      <c r="B22" s="197" t="s">
        <v>282</v>
      </c>
      <c r="C22" s="186"/>
      <c r="D22" s="262"/>
      <c r="E22" s="261"/>
      <c r="F22" s="258"/>
      <c r="G22" s="251"/>
      <c r="H22" s="251"/>
      <c r="I22" s="251"/>
      <c r="J22" s="251"/>
      <c r="K22" s="174"/>
      <c r="L22" s="174"/>
      <c r="M22" s="174"/>
    </row>
    <row r="23" ht="13.5" customHeight="1">
      <c r="A23" s="190"/>
      <c r="B23" s="185"/>
      <c r="C23" s="186"/>
      <c r="D23" s="263" t="s">
        <v>281</v>
      </c>
      <c r="E23" s="261"/>
      <c r="F23" s="193" t="s">
        <v>248</v>
      </c>
      <c r="G23" s="193" t="s">
        <v>248</v>
      </c>
      <c r="H23" s="193"/>
      <c r="I23" s="193" t="s">
        <v>248</v>
      </c>
      <c r="J23" s="193" t="s">
        <v>248</v>
      </c>
      <c r="K23" s="174"/>
      <c r="L23" s="174"/>
      <c r="M23" s="174"/>
    </row>
    <row r="24" ht="13.5" customHeight="1">
      <c r="A24" s="190"/>
      <c r="B24" s="185"/>
      <c r="C24" s="186"/>
      <c r="D24" s="263" t="s">
        <v>283</v>
      </c>
      <c r="E24" s="261"/>
      <c r="F24" s="258"/>
      <c r="G24" s="251"/>
      <c r="H24" s="193" t="s">
        <v>248</v>
      </c>
      <c r="I24" s="193"/>
      <c r="J24" s="193"/>
      <c r="K24" s="174"/>
      <c r="L24" s="174"/>
      <c r="M24" s="174"/>
    </row>
    <row r="25" ht="13.5" customHeight="1">
      <c r="A25" s="190"/>
      <c r="B25" s="197" t="s">
        <v>284</v>
      </c>
      <c r="C25" s="186"/>
      <c r="D25" s="262"/>
      <c r="E25" s="261"/>
      <c r="F25" s="258"/>
      <c r="G25" s="251"/>
      <c r="H25" s="251"/>
      <c r="I25" s="251"/>
      <c r="J25" s="251"/>
      <c r="K25" s="174"/>
      <c r="L25" s="174"/>
      <c r="M25" s="174"/>
    </row>
    <row r="26" ht="13.5" customHeight="1">
      <c r="A26" s="190"/>
      <c r="B26" s="185"/>
      <c r="C26" s="186"/>
      <c r="D26" s="263">
        <v>1.0</v>
      </c>
      <c r="E26" s="261"/>
      <c r="F26" s="193" t="s">
        <v>248</v>
      </c>
      <c r="G26" s="193" t="s">
        <v>248</v>
      </c>
      <c r="H26" s="193" t="s">
        <v>248</v>
      </c>
      <c r="I26" s="193"/>
      <c r="J26" s="193" t="s">
        <v>248</v>
      </c>
      <c r="K26" s="174"/>
      <c r="L26" s="174"/>
      <c r="M26" s="174"/>
    </row>
    <row r="27" ht="13.5" customHeight="1">
      <c r="A27" s="190"/>
      <c r="B27" s="185"/>
      <c r="C27" s="186"/>
      <c r="D27" s="263">
        <v>-1.0</v>
      </c>
      <c r="E27" s="261"/>
      <c r="F27" s="258"/>
      <c r="G27" s="251"/>
      <c r="H27" s="251"/>
      <c r="I27" s="193" t="s">
        <v>248</v>
      </c>
      <c r="J27" s="193"/>
      <c r="K27" s="174"/>
      <c r="L27" s="174"/>
      <c r="M27" s="174"/>
    </row>
    <row r="28" ht="13.5" customHeight="1">
      <c r="A28" s="190"/>
      <c r="B28" s="197" t="s">
        <v>285</v>
      </c>
      <c r="C28" s="186"/>
      <c r="D28" s="262"/>
      <c r="E28" s="261"/>
      <c r="F28" s="258"/>
      <c r="G28" s="251"/>
      <c r="H28" s="251"/>
      <c r="I28" s="251"/>
      <c r="J28" s="251"/>
      <c r="K28" s="174"/>
      <c r="L28" s="174"/>
      <c r="M28" s="174"/>
    </row>
    <row r="29" ht="13.5" customHeight="1">
      <c r="A29" s="190"/>
      <c r="B29" s="185"/>
      <c r="C29" s="186"/>
      <c r="D29" s="264">
        <v>1.0</v>
      </c>
      <c r="E29" s="261"/>
      <c r="F29" s="193" t="s">
        <v>248</v>
      </c>
      <c r="G29" s="193" t="s">
        <v>248</v>
      </c>
      <c r="H29" s="193" t="s">
        <v>248</v>
      </c>
      <c r="I29" s="193" t="s">
        <v>248</v>
      </c>
      <c r="J29" s="193"/>
      <c r="K29" s="174"/>
      <c r="L29" s="174"/>
      <c r="M29" s="174"/>
    </row>
    <row r="30" ht="13.5" customHeight="1">
      <c r="A30" s="190"/>
      <c r="B30" s="185"/>
      <c r="C30" s="186"/>
      <c r="D30" s="203">
        <v>-1.0</v>
      </c>
      <c r="E30" s="255"/>
      <c r="G30" s="196"/>
      <c r="H30" s="196"/>
      <c r="I30" s="193"/>
      <c r="J30" s="193" t="s">
        <v>248</v>
      </c>
      <c r="K30" s="174"/>
      <c r="L30" s="174"/>
      <c r="M30" s="174"/>
    </row>
    <row r="31" ht="13.5" customHeight="1">
      <c r="A31" s="190"/>
      <c r="B31" s="185"/>
      <c r="C31" s="186"/>
      <c r="D31" s="187"/>
      <c r="E31" s="265"/>
      <c r="F31" s="208"/>
      <c r="G31" s="208"/>
      <c r="H31" s="208"/>
      <c r="I31" s="208"/>
      <c r="J31" s="208"/>
      <c r="K31" s="174"/>
      <c r="L31" s="174"/>
      <c r="M31" s="174"/>
    </row>
    <row r="32" ht="13.5" customHeight="1">
      <c r="A32" s="209" t="s">
        <v>256</v>
      </c>
      <c r="B32" s="266" t="s">
        <v>257</v>
      </c>
      <c r="C32" s="267"/>
      <c r="D32" s="268"/>
      <c r="E32" s="269"/>
      <c r="F32" s="196"/>
      <c r="G32" s="196"/>
      <c r="H32" s="196"/>
      <c r="I32" s="196"/>
      <c r="J32" s="196"/>
      <c r="K32" s="174"/>
      <c r="L32" s="174"/>
      <c r="M32" s="174"/>
    </row>
    <row r="33" ht="13.5" customHeight="1">
      <c r="A33" s="214"/>
      <c r="B33" s="215"/>
      <c r="C33" s="216"/>
      <c r="D33" s="217" t="s">
        <v>258</v>
      </c>
      <c r="E33" s="218"/>
      <c r="F33" s="193" t="s">
        <v>248</v>
      </c>
      <c r="G33" s="199"/>
      <c r="H33" s="199"/>
      <c r="I33" s="199"/>
      <c r="J33" s="199"/>
      <c r="K33" s="174"/>
      <c r="L33" s="174"/>
      <c r="M33" s="174"/>
    </row>
    <row r="34" ht="13.5" customHeight="1">
      <c r="A34" s="214"/>
      <c r="B34" s="215"/>
      <c r="C34" s="219"/>
      <c r="D34" s="220" t="s">
        <v>259</v>
      </c>
      <c r="E34" s="221"/>
      <c r="F34" s="199"/>
      <c r="G34" s="193" t="s">
        <v>248</v>
      </c>
      <c r="H34" s="193" t="s">
        <v>248</v>
      </c>
      <c r="I34" s="193" t="s">
        <v>248</v>
      </c>
      <c r="J34" s="193" t="s">
        <v>248</v>
      </c>
      <c r="K34" s="174"/>
      <c r="L34" s="174"/>
      <c r="M34" s="174"/>
    </row>
    <row r="35" ht="13.5" customHeight="1">
      <c r="A35" s="214"/>
      <c r="B35" s="215" t="s">
        <v>260</v>
      </c>
      <c r="C35" s="219"/>
      <c r="D35" s="217"/>
      <c r="E35" s="221"/>
      <c r="F35" s="199"/>
      <c r="G35" s="199"/>
      <c r="H35" s="199"/>
      <c r="I35" s="199"/>
      <c r="J35" s="199"/>
      <c r="K35" s="174"/>
      <c r="L35" s="174"/>
      <c r="M35" s="174"/>
    </row>
    <row r="36" ht="13.5" customHeight="1">
      <c r="A36" s="214"/>
      <c r="B36" s="215"/>
      <c r="C36" s="219"/>
      <c r="D36" s="217"/>
      <c r="E36" s="221"/>
      <c r="F36" s="199"/>
      <c r="G36" s="199"/>
      <c r="H36" s="199"/>
      <c r="I36" s="199"/>
      <c r="J36" s="199"/>
      <c r="K36" s="174"/>
      <c r="L36" s="174"/>
      <c r="M36" s="174"/>
    </row>
    <row r="37" ht="13.5" customHeight="1">
      <c r="A37" s="214"/>
      <c r="B37" s="215" t="s">
        <v>261</v>
      </c>
      <c r="C37" s="219"/>
      <c r="D37" s="217"/>
      <c r="E37" s="221"/>
      <c r="F37" s="199"/>
      <c r="G37" s="199"/>
      <c r="H37" s="199"/>
      <c r="I37" s="199"/>
      <c r="J37" s="199"/>
      <c r="K37" s="174"/>
      <c r="L37" s="174"/>
      <c r="M37" s="174"/>
    </row>
    <row r="38" ht="13.5" customHeight="1">
      <c r="A38" s="214"/>
      <c r="B38" s="215"/>
      <c r="C38" s="219"/>
      <c r="D38" s="220" t="s">
        <v>286</v>
      </c>
      <c r="E38" s="221"/>
      <c r="F38" s="193" t="s">
        <v>248</v>
      </c>
      <c r="G38" s="199"/>
      <c r="H38" s="199"/>
      <c r="I38" s="199"/>
      <c r="J38" s="199"/>
      <c r="K38" s="174"/>
      <c r="L38" s="174"/>
      <c r="M38" s="174"/>
    </row>
    <row r="39" ht="13.5" customHeight="1">
      <c r="A39" s="214"/>
      <c r="B39" s="270"/>
      <c r="C39" s="271"/>
      <c r="D39" s="272" t="s">
        <v>287</v>
      </c>
      <c r="E39" s="225"/>
      <c r="F39" s="199"/>
      <c r="G39" s="193" t="s">
        <v>248</v>
      </c>
      <c r="H39" s="193"/>
      <c r="I39" s="193"/>
      <c r="J39" s="193"/>
      <c r="K39" s="174"/>
      <c r="L39" s="174"/>
      <c r="M39" s="174"/>
    </row>
    <row r="40" ht="13.5" customHeight="1">
      <c r="A40" s="246"/>
      <c r="B40" s="273"/>
      <c r="C40" s="274"/>
      <c r="D40" s="275" t="s">
        <v>288</v>
      </c>
      <c r="E40" s="250"/>
      <c r="F40" s="199"/>
      <c r="G40" s="193"/>
      <c r="H40" s="193"/>
      <c r="I40" s="193" t="s">
        <v>248</v>
      </c>
      <c r="J40" s="193"/>
      <c r="K40" s="174"/>
      <c r="L40" s="174"/>
      <c r="M40" s="174"/>
    </row>
    <row r="41" ht="13.5" customHeight="1">
      <c r="A41" s="246"/>
      <c r="B41" s="273"/>
      <c r="C41" s="274"/>
      <c r="D41" s="275" t="s">
        <v>289</v>
      </c>
      <c r="E41" s="250"/>
      <c r="F41" s="199"/>
      <c r="G41" s="193"/>
      <c r="H41" s="193"/>
      <c r="I41" s="193"/>
      <c r="J41" s="193" t="s">
        <v>248</v>
      </c>
      <c r="K41" s="174"/>
      <c r="L41" s="174"/>
      <c r="M41" s="174"/>
    </row>
    <row r="42" ht="13.5" customHeight="1">
      <c r="A42" s="246"/>
      <c r="B42" s="273"/>
      <c r="C42" s="274"/>
      <c r="D42" s="275" t="s">
        <v>290</v>
      </c>
      <c r="E42" s="250"/>
      <c r="F42" s="199"/>
      <c r="G42" s="193"/>
      <c r="H42" s="193" t="s">
        <v>248</v>
      </c>
      <c r="I42" s="193"/>
      <c r="J42" s="193"/>
      <c r="K42" s="174"/>
      <c r="L42" s="174"/>
      <c r="M42" s="174"/>
    </row>
    <row r="43" ht="13.5" customHeight="1">
      <c r="A43" s="209" t="s">
        <v>264</v>
      </c>
      <c r="B43" s="226" t="s">
        <v>265</v>
      </c>
      <c r="C43" s="227"/>
      <c r="D43" s="228"/>
      <c r="E43" s="229"/>
      <c r="F43" s="252" t="s">
        <v>227</v>
      </c>
      <c r="G43" s="252" t="s">
        <v>227</v>
      </c>
      <c r="H43" s="252" t="s">
        <v>227</v>
      </c>
      <c r="I43" s="252" t="s">
        <v>227</v>
      </c>
      <c r="J43" s="252" t="s">
        <v>227</v>
      </c>
      <c r="K43" s="174"/>
      <c r="L43" s="174"/>
      <c r="M43" s="174"/>
    </row>
    <row r="44" ht="13.5" customHeight="1">
      <c r="A44" s="214"/>
      <c r="B44" s="231" t="s">
        <v>266</v>
      </c>
      <c r="C44" s="16"/>
      <c r="D44" s="17"/>
      <c r="E44" s="232"/>
      <c r="F44" s="233" t="s">
        <v>267</v>
      </c>
      <c r="G44" s="233" t="s">
        <v>267</v>
      </c>
      <c r="H44" s="233" t="s">
        <v>267</v>
      </c>
      <c r="I44" s="233" t="s">
        <v>267</v>
      </c>
      <c r="J44" s="233" t="s">
        <v>267</v>
      </c>
      <c r="K44" s="174"/>
      <c r="L44" s="174"/>
      <c r="M44" s="174"/>
    </row>
    <row r="45" ht="13.5" customHeight="1">
      <c r="A45" s="214"/>
      <c r="B45" s="234" t="s">
        <v>268</v>
      </c>
      <c r="C45" s="16"/>
      <c r="D45" s="17"/>
      <c r="E45" s="235"/>
      <c r="F45" s="236">
        <v>45259.0</v>
      </c>
      <c r="G45" s="236">
        <v>45259.0</v>
      </c>
      <c r="H45" s="236">
        <v>45259.0</v>
      </c>
      <c r="I45" s="236">
        <v>45259.0</v>
      </c>
      <c r="J45" s="236">
        <v>45259.0</v>
      </c>
      <c r="K45" s="174"/>
      <c r="L45" s="174"/>
      <c r="M45" s="174"/>
    </row>
    <row r="46" ht="75.75" customHeight="1">
      <c r="A46" s="238"/>
      <c r="B46" s="239" t="s">
        <v>270</v>
      </c>
      <c r="C46" s="240"/>
      <c r="D46" s="241"/>
      <c r="E46" s="242"/>
      <c r="F46" s="243"/>
      <c r="G46" s="243"/>
      <c r="H46" s="243"/>
      <c r="I46" s="243"/>
      <c r="J46" s="243"/>
      <c r="K46" s="174"/>
      <c r="L46" s="174"/>
      <c r="M46" s="174"/>
    </row>
    <row r="47" ht="11.25" customHeight="1">
      <c r="A47" s="175"/>
      <c r="B47" s="174"/>
      <c r="C47" s="176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</sheetData>
  <mergeCells count="24">
    <mergeCell ref="A1:B1"/>
    <mergeCell ref="C1:E1"/>
    <mergeCell ref="F1:K1"/>
    <mergeCell ref="L1:T1"/>
    <mergeCell ref="C2:E2"/>
    <mergeCell ref="F2:K2"/>
    <mergeCell ref="L2:T2"/>
    <mergeCell ref="C3:T3"/>
    <mergeCell ref="A2:B2"/>
    <mergeCell ref="A3:B3"/>
    <mergeCell ref="A4:B4"/>
    <mergeCell ref="C4:E4"/>
    <mergeCell ref="F4:K4"/>
    <mergeCell ref="L4:N4"/>
    <mergeCell ref="O4:T4"/>
    <mergeCell ref="B45:D45"/>
    <mergeCell ref="B46:D46"/>
    <mergeCell ref="A5:B5"/>
    <mergeCell ref="C5:E5"/>
    <mergeCell ref="F5:K5"/>
    <mergeCell ref="O5:T5"/>
    <mergeCell ref="D17:E17"/>
    <mergeCell ref="B43:D43"/>
    <mergeCell ref="B44:D4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82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291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COUNTIF(F34:HQ34,"P")</f>
        <v>2</v>
      </c>
      <c r="B5" s="168"/>
      <c r="C5" s="169">
        <f>COUNTIF(F34:HQ34,"F")</f>
        <v>2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COUNTIF(E33:HQ33,"N")</f>
        <v>4</v>
      </c>
      <c r="M5" s="171">
        <f>COUNTIF(E33:HQ33,"A")</f>
        <v>0</v>
      </c>
      <c r="N5" s="171">
        <f>COUNTIF(E33:HQ33,"B")</f>
        <v>0</v>
      </c>
      <c r="O5" s="169">
        <f>COUNTA(E7:HT7)</f>
        <v>4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74"/>
      <c r="K7" s="174"/>
      <c r="L7" s="174"/>
      <c r="M7" s="174"/>
      <c r="N7" s="277"/>
      <c r="O7" s="183"/>
      <c r="P7" s="174"/>
      <c r="Q7" s="174"/>
      <c r="R7" s="174"/>
      <c r="S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74"/>
      <c r="K8" s="174"/>
      <c r="L8" s="174"/>
      <c r="M8" s="174"/>
      <c r="N8" s="174"/>
      <c r="O8" s="174"/>
      <c r="P8" s="174"/>
      <c r="Q8" s="174"/>
      <c r="R8" s="174"/>
      <c r="S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74"/>
      <c r="N9" s="174"/>
      <c r="O9" s="183"/>
      <c r="P9" s="174"/>
      <c r="Q9" s="174"/>
      <c r="R9" s="174"/>
      <c r="S9" s="174"/>
    </row>
    <row r="10" ht="13.5" customHeight="1">
      <c r="A10" s="190"/>
      <c r="B10" s="244"/>
      <c r="C10" s="186"/>
      <c r="D10" s="187" t="s">
        <v>249</v>
      </c>
      <c r="E10" s="278"/>
      <c r="F10" s="193" t="s">
        <v>248</v>
      </c>
      <c r="G10" s="193" t="s">
        <v>248</v>
      </c>
      <c r="H10" s="193" t="s">
        <v>248</v>
      </c>
      <c r="I10" s="193"/>
      <c r="J10" s="174"/>
      <c r="K10" s="174"/>
      <c r="L10" s="174"/>
      <c r="M10" s="174"/>
      <c r="N10" s="174"/>
      <c r="O10" s="174"/>
      <c r="P10" s="174"/>
      <c r="Q10" s="174"/>
      <c r="R10" s="174"/>
      <c r="S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74"/>
      <c r="K11" s="174"/>
      <c r="L11" s="174"/>
      <c r="M11" s="174"/>
      <c r="N11" s="174"/>
      <c r="O11" s="183"/>
      <c r="P11" s="174"/>
      <c r="Q11" s="174"/>
      <c r="R11" s="174"/>
      <c r="S11" s="174"/>
    </row>
    <row r="12" ht="13.5" customHeight="1">
      <c r="A12" s="190"/>
      <c r="B12" s="197" t="s">
        <v>292</v>
      </c>
      <c r="C12" s="186"/>
      <c r="D12" s="187"/>
      <c r="E12" s="195"/>
      <c r="F12" s="199"/>
      <c r="G12" s="199"/>
      <c r="H12" s="199"/>
      <c r="I12" s="199"/>
      <c r="J12" s="174"/>
      <c r="K12" s="174"/>
      <c r="L12" s="174"/>
      <c r="M12" s="174"/>
      <c r="N12" s="174"/>
      <c r="O12" s="183"/>
      <c r="P12" s="174"/>
      <c r="Q12" s="174"/>
      <c r="R12" s="174"/>
      <c r="S12" s="174"/>
    </row>
    <row r="13" ht="13.5" customHeight="1">
      <c r="A13" s="190"/>
      <c r="B13" s="185"/>
      <c r="C13" s="186"/>
      <c r="D13" s="187">
        <v>-1.0</v>
      </c>
      <c r="E13" s="195"/>
      <c r="F13" s="199"/>
      <c r="G13" s="193" t="s">
        <v>248</v>
      </c>
      <c r="H13" s="193"/>
      <c r="I13" s="193"/>
      <c r="J13" s="174"/>
      <c r="K13" s="174"/>
      <c r="L13" s="174"/>
      <c r="M13" s="174"/>
      <c r="N13" s="174"/>
      <c r="O13" s="183"/>
      <c r="P13" s="174"/>
      <c r="Q13" s="174"/>
      <c r="R13" s="174"/>
      <c r="S13" s="174"/>
    </row>
    <row r="14" ht="13.5" customHeight="1">
      <c r="A14" s="190"/>
      <c r="B14" s="279"/>
      <c r="C14" s="280"/>
      <c r="D14" s="281">
        <v>5.0</v>
      </c>
      <c r="E14" s="195"/>
      <c r="F14" s="193" t="s">
        <v>248</v>
      </c>
      <c r="G14" s="189"/>
      <c r="H14" s="193" t="s">
        <v>248</v>
      </c>
      <c r="I14" s="193" t="s">
        <v>248</v>
      </c>
      <c r="J14" s="174"/>
      <c r="K14" s="174"/>
      <c r="L14" s="174"/>
      <c r="M14" s="174"/>
      <c r="N14" s="174"/>
      <c r="O14" s="183"/>
      <c r="P14" s="174"/>
      <c r="Q14" s="174"/>
      <c r="R14" s="174"/>
      <c r="S14" s="174"/>
    </row>
    <row r="15" ht="13.5" customHeight="1">
      <c r="A15" s="190"/>
      <c r="B15" s="197" t="s">
        <v>293</v>
      </c>
      <c r="C15" s="186"/>
      <c r="D15" s="187"/>
      <c r="E15" s="195"/>
      <c r="F15" s="199"/>
      <c r="G15" s="199"/>
      <c r="H15" s="199"/>
      <c r="I15" s="199"/>
      <c r="J15" s="174"/>
      <c r="K15" s="174"/>
      <c r="L15" s="174"/>
      <c r="M15" s="174"/>
      <c r="N15" s="174"/>
      <c r="O15" s="183"/>
      <c r="P15" s="174"/>
      <c r="Q15" s="174"/>
      <c r="R15" s="174"/>
      <c r="S15" s="174"/>
    </row>
    <row r="16" ht="13.5" customHeight="1">
      <c r="A16" s="190"/>
      <c r="B16" s="185"/>
      <c r="C16" s="186"/>
      <c r="D16" s="187">
        <v>-1.0</v>
      </c>
      <c r="E16" s="195"/>
      <c r="F16" s="199"/>
      <c r="G16" s="193"/>
      <c r="H16" s="193" t="s">
        <v>248</v>
      </c>
      <c r="I16" s="193"/>
      <c r="J16" s="174"/>
      <c r="K16" s="174"/>
      <c r="L16" s="174"/>
      <c r="M16" s="174"/>
      <c r="N16" s="174"/>
      <c r="O16" s="183"/>
      <c r="P16" s="174"/>
      <c r="Q16" s="174"/>
      <c r="R16" s="174"/>
      <c r="S16" s="174"/>
    </row>
    <row r="17" ht="13.5" customHeight="1">
      <c r="A17" s="190"/>
      <c r="B17" s="279"/>
      <c r="C17" s="280"/>
      <c r="D17" s="281">
        <v>1.0</v>
      </c>
      <c r="E17" s="195"/>
      <c r="F17" s="193" t="s">
        <v>248</v>
      </c>
      <c r="G17" s="193" t="s">
        <v>248</v>
      </c>
      <c r="H17" s="193"/>
      <c r="I17" s="193" t="s">
        <v>248</v>
      </c>
      <c r="J17" s="174"/>
      <c r="K17" s="174"/>
      <c r="L17" s="174"/>
      <c r="M17" s="174"/>
      <c r="N17" s="174"/>
      <c r="O17" s="183"/>
      <c r="P17" s="174"/>
      <c r="Q17" s="174"/>
      <c r="R17" s="174"/>
      <c r="S17" s="174"/>
    </row>
    <row r="18" ht="13.5" customHeight="1">
      <c r="A18" s="282"/>
      <c r="B18" s="283" t="s">
        <v>294</v>
      </c>
      <c r="C18" s="284"/>
      <c r="D18" s="285"/>
      <c r="E18" s="286"/>
      <c r="F18" s="287"/>
      <c r="G18" s="287"/>
      <c r="H18" s="193"/>
      <c r="I18" s="287"/>
      <c r="J18" s="288"/>
      <c r="K18" s="288"/>
      <c r="L18" s="288"/>
      <c r="M18" s="288"/>
      <c r="N18" s="288"/>
      <c r="O18" s="289"/>
      <c r="P18" s="288"/>
      <c r="Q18" s="288"/>
      <c r="R18" s="288"/>
      <c r="S18" s="288"/>
    </row>
    <row r="19" ht="13.5" customHeight="1">
      <c r="A19" s="282"/>
      <c r="B19" s="290"/>
      <c r="C19" s="290"/>
      <c r="D19" s="291">
        <v>-1.0</v>
      </c>
      <c r="E19" s="286"/>
      <c r="F19" s="292"/>
      <c r="G19" s="293"/>
      <c r="H19" s="293"/>
      <c r="I19" s="293"/>
      <c r="J19" s="288"/>
      <c r="K19" s="288"/>
      <c r="L19" s="288"/>
      <c r="M19" s="288"/>
      <c r="N19" s="288"/>
      <c r="O19" s="289"/>
      <c r="P19" s="288"/>
      <c r="Q19" s="288"/>
      <c r="R19" s="288"/>
      <c r="S19" s="288"/>
    </row>
    <row r="20" ht="13.5" customHeight="1">
      <c r="A20" s="282"/>
      <c r="B20" s="290"/>
      <c r="C20" s="290"/>
      <c r="D20" s="291">
        <v>1.0</v>
      </c>
      <c r="E20" s="286"/>
      <c r="F20" s="193" t="s">
        <v>248</v>
      </c>
      <c r="G20" s="193" t="s">
        <v>248</v>
      </c>
      <c r="H20" s="193" t="s">
        <v>248</v>
      </c>
      <c r="I20" s="193" t="s">
        <v>248</v>
      </c>
      <c r="J20" s="288"/>
      <c r="K20" s="288"/>
      <c r="L20" s="288"/>
      <c r="M20" s="288"/>
      <c r="N20" s="288"/>
      <c r="O20" s="289"/>
      <c r="P20" s="288"/>
      <c r="Q20" s="288"/>
      <c r="R20" s="288"/>
      <c r="S20" s="288"/>
    </row>
    <row r="21" ht="13.5" customHeight="1">
      <c r="A21" s="190"/>
      <c r="B21" s="204"/>
      <c r="C21" s="205"/>
      <c r="D21" s="206"/>
      <c r="E21" s="207"/>
      <c r="F21" s="208"/>
      <c r="G21" s="208"/>
      <c r="H21" s="208"/>
      <c r="I21" s="208"/>
      <c r="J21" s="174"/>
      <c r="K21" s="174"/>
      <c r="L21" s="174"/>
      <c r="M21" s="174"/>
      <c r="N21" s="174"/>
      <c r="O21" s="174"/>
      <c r="P21" s="174"/>
      <c r="Q21" s="174"/>
      <c r="R21" s="174"/>
      <c r="S21" s="174"/>
    </row>
    <row r="22" ht="13.5" customHeight="1">
      <c r="A22" s="209" t="s">
        <v>256</v>
      </c>
      <c r="B22" s="210" t="s">
        <v>257</v>
      </c>
      <c r="C22" s="211"/>
      <c r="D22" s="212"/>
      <c r="E22" s="213"/>
      <c r="F22" s="196"/>
      <c r="G22" s="196"/>
      <c r="H22" s="196"/>
      <c r="I22" s="196"/>
      <c r="J22" s="174"/>
      <c r="K22" s="174"/>
      <c r="L22" s="174"/>
      <c r="M22" s="174"/>
      <c r="N22" s="174"/>
      <c r="O22" s="174"/>
      <c r="P22" s="174"/>
      <c r="Q22" s="174"/>
      <c r="R22" s="174"/>
      <c r="S22" s="174"/>
    </row>
    <row r="23" ht="13.5" customHeight="1">
      <c r="A23" s="214"/>
      <c r="B23" s="215"/>
      <c r="C23" s="216"/>
      <c r="D23" s="217" t="s">
        <v>258</v>
      </c>
      <c r="E23" s="218"/>
      <c r="F23" s="193" t="s">
        <v>248</v>
      </c>
      <c r="G23" s="193" t="s">
        <v>248</v>
      </c>
      <c r="H23" s="193" t="s">
        <v>248</v>
      </c>
      <c r="I23" s="193"/>
      <c r="J23" s="174"/>
      <c r="K23" s="174"/>
      <c r="L23" s="174"/>
      <c r="M23" s="174"/>
      <c r="N23" s="174"/>
      <c r="O23" s="174"/>
      <c r="P23" s="174"/>
      <c r="Q23" s="174"/>
      <c r="R23" s="174"/>
      <c r="S23" s="174"/>
    </row>
    <row r="24" ht="13.5" customHeight="1">
      <c r="A24" s="214"/>
      <c r="B24" s="215"/>
      <c r="C24" s="219"/>
      <c r="D24" s="220" t="s">
        <v>295</v>
      </c>
      <c r="E24" s="221"/>
      <c r="F24" s="199"/>
      <c r="G24" s="193"/>
      <c r="H24" s="193"/>
      <c r="I24" s="193" t="s">
        <v>248</v>
      </c>
      <c r="J24" s="174"/>
      <c r="K24" s="174"/>
      <c r="L24" s="174"/>
      <c r="M24" s="174"/>
      <c r="N24" s="174"/>
      <c r="O24" s="174"/>
      <c r="P24" s="174"/>
      <c r="Q24" s="174"/>
      <c r="R24" s="174"/>
      <c r="S24" s="174"/>
    </row>
    <row r="25" ht="13.5" customHeight="1">
      <c r="A25" s="214"/>
      <c r="B25" s="215"/>
      <c r="C25" s="219"/>
      <c r="D25" s="217"/>
      <c r="E25" s="221"/>
      <c r="F25" s="193"/>
      <c r="G25" s="199"/>
      <c r="H25" s="199"/>
      <c r="I25" s="199"/>
      <c r="J25" s="174"/>
      <c r="K25" s="174"/>
      <c r="L25" s="174"/>
      <c r="M25" s="174"/>
      <c r="N25" s="174"/>
      <c r="O25" s="174"/>
      <c r="P25" s="174"/>
      <c r="Q25" s="174"/>
      <c r="R25" s="174"/>
      <c r="S25" s="174"/>
    </row>
    <row r="26" ht="13.5" customHeight="1">
      <c r="A26" s="214"/>
      <c r="B26" s="215" t="s">
        <v>260</v>
      </c>
      <c r="C26" s="219"/>
      <c r="D26" s="217"/>
      <c r="E26" s="221"/>
      <c r="F26" s="199"/>
      <c r="G26" s="199"/>
      <c r="H26" s="199"/>
      <c r="I26" s="199"/>
      <c r="J26" s="174"/>
      <c r="K26" s="174"/>
      <c r="L26" s="174"/>
      <c r="M26" s="174"/>
      <c r="N26" s="174"/>
      <c r="O26" s="174"/>
      <c r="P26" s="174"/>
      <c r="Q26" s="174"/>
      <c r="R26" s="174"/>
      <c r="S26" s="174"/>
    </row>
    <row r="27" ht="13.5" customHeight="1">
      <c r="A27" s="214"/>
      <c r="B27" s="215"/>
      <c r="C27" s="219"/>
      <c r="D27" s="217"/>
      <c r="E27" s="221"/>
      <c r="F27" s="199"/>
      <c r="G27" s="199"/>
      <c r="H27" s="199"/>
      <c r="I27" s="199"/>
      <c r="J27" s="174"/>
      <c r="K27" s="174"/>
      <c r="L27" s="174"/>
      <c r="M27" s="174"/>
      <c r="N27" s="174"/>
      <c r="O27" s="174"/>
      <c r="P27" s="174"/>
      <c r="Q27" s="174"/>
      <c r="R27" s="174"/>
      <c r="S27" s="174"/>
    </row>
    <row r="28" ht="13.5" customHeight="1">
      <c r="A28" s="214"/>
      <c r="B28" s="215"/>
      <c r="C28" s="219"/>
      <c r="D28" s="217"/>
      <c r="E28" s="221"/>
      <c r="F28" s="199"/>
      <c r="G28" s="199"/>
      <c r="H28" s="199"/>
      <c r="I28" s="199"/>
      <c r="J28" s="174"/>
      <c r="K28" s="174"/>
      <c r="L28" s="174"/>
      <c r="M28" s="174"/>
      <c r="N28" s="174"/>
      <c r="O28" s="174"/>
      <c r="P28" s="174"/>
      <c r="Q28" s="174"/>
      <c r="R28" s="174"/>
      <c r="S28" s="174"/>
    </row>
    <row r="29" ht="13.5" customHeight="1">
      <c r="A29" s="214"/>
      <c r="B29" s="215"/>
      <c r="C29" s="219"/>
      <c r="D29" s="217"/>
      <c r="E29" s="221"/>
      <c r="F29" s="199"/>
      <c r="G29" s="199"/>
      <c r="H29" s="199"/>
      <c r="I29" s="199"/>
      <c r="J29" s="174"/>
      <c r="K29" s="174"/>
      <c r="L29" s="174"/>
      <c r="M29" s="174"/>
      <c r="N29" s="174"/>
      <c r="O29" s="174"/>
      <c r="P29" s="174"/>
      <c r="Q29" s="174"/>
      <c r="R29" s="174"/>
      <c r="S29" s="174"/>
    </row>
    <row r="30" ht="13.5" customHeight="1">
      <c r="A30" s="214"/>
      <c r="B30" s="215" t="s">
        <v>261</v>
      </c>
      <c r="C30" s="219"/>
      <c r="D30" s="217"/>
      <c r="E30" s="221"/>
      <c r="F30" s="199"/>
      <c r="G30" s="199"/>
      <c r="H30" s="199"/>
      <c r="I30" s="199"/>
      <c r="J30" s="174"/>
      <c r="K30" s="174"/>
      <c r="L30" s="174"/>
      <c r="M30" s="174"/>
      <c r="N30" s="174"/>
      <c r="O30" s="174"/>
      <c r="P30" s="174"/>
      <c r="Q30" s="174"/>
      <c r="R30" s="174"/>
      <c r="S30" s="174"/>
    </row>
    <row r="31" ht="13.5" customHeight="1">
      <c r="A31" s="214"/>
      <c r="B31" s="215"/>
      <c r="C31" s="219"/>
      <c r="D31" s="217"/>
      <c r="E31" s="221"/>
      <c r="F31" s="193"/>
      <c r="G31" s="199"/>
      <c r="H31" s="199"/>
      <c r="I31" s="199"/>
      <c r="J31" s="174"/>
      <c r="K31" s="174"/>
      <c r="L31" s="174"/>
      <c r="M31" s="174"/>
      <c r="N31" s="174"/>
      <c r="O31" s="174"/>
      <c r="P31" s="174"/>
      <c r="Q31" s="174"/>
      <c r="R31" s="174"/>
      <c r="S31" s="174"/>
    </row>
    <row r="32" ht="13.5" customHeight="1">
      <c r="A32" s="214"/>
      <c r="B32" s="215"/>
      <c r="C32" s="219"/>
      <c r="D32" s="294"/>
      <c r="E32" s="225"/>
      <c r="F32" s="199"/>
      <c r="G32" s="193"/>
      <c r="H32" s="193"/>
      <c r="I32" s="193"/>
      <c r="J32" s="174"/>
      <c r="K32" s="174"/>
      <c r="L32" s="174"/>
      <c r="M32" s="174"/>
      <c r="N32" s="174"/>
      <c r="O32" s="174"/>
      <c r="P32" s="174"/>
      <c r="Q32" s="174"/>
      <c r="R32" s="174"/>
      <c r="S32" s="174"/>
    </row>
    <row r="33" ht="13.5" customHeight="1">
      <c r="A33" s="209" t="s">
        <v>264</v>
      </c>
      <c r="B33" s="226" t="s">
        <v>265</v>
      </c>
      <c r="C33" s="227"/>
      <c r="D33" s="228"/>
      <c r="E33" s="229"/>
      <c r="F33" s="230" t="s">
        <v>227</v>
      </c>
      <c r="G33" s="230" t="s">
        <v>227</v>
      </c>
      <c r="H33" s="230" t="s">
        <v>227</v>
      </c>
      <c r="I33" s="230" t="s">
        <v>227</v>
      </c>
      <c r="J33" s="174"/>
      <c r="K33" s="174"/>
      <c r="L33" s="174"/>
      <c r="M33" s="174"/>
      <c r="N33" s="174"/>
      <c r="O33" s="174"/>
      <c r="P33" s="174"/>
      <c r="Q33" s="174"/>
      <c r="R33" s="174"/>
      <c r="S33" s="174"/>
    </row>
    <row r="34" ht="13.5" customHeight="1">
      <c r="A34" s="214"/>
      <c r="B34" s="231" t="s">
        <v>266</v>
      </c>
      <c r="C34" s="16"/>
      <c r="D34" s="17"/>
      <c r="E34" s="232"/>
      <c r="F34" s="233" t="s">
        <v>267</v>
      </c>
      <c r="G34" s="295" t="s">
        <v>296</v>
      </c>
      <c r="H34" s="295" t="s">
        <v>296</v>
      </c>
      <c r="I34" s="233" t="s">
        <v>267</v>
      </c>
      <c r="J34" s="174"/>
      <c r="K34" s="174"/>
      <c r="L34" s="174"/>
      <c r="M34" s="174"/>
      <c r="N34" s="174"/>
      <c r="O34" s="174"/>
      <c r="P34" s="174"/>
      <c r="Q34" s="174"/>
      <c r="R34" s="174"/>
      <c r="S34" s="174"/>
    </row>
    <row r="35" ht="13.5" customHeight="1">
      <c r="A35" s="214"/>
      <c r="B35" s="234" t="s">
        <v>268</v>
      </c>
      <c r="C35" s="16"/>
      <c r="D35" s="17"/>
      <c r="E35" s="235"/>
      <c r="F35" s="236">
        <v>45290.0</v>
      </c>
      <c r="G35" s="236">
        <v>45229.0</v>
      </c>
      <c r="H35" s="236">
        <v>45229.0</v>
      </c>
      <c r="I35" s="236">
        <v>45229.0</v>
      </c>
      <c r="J35" s="174"/>
      <c r="K35" s="174"/>
      <c r="L35" s="174"/>
      <c r="M35" s="174"/>
      <c r="N35" s="174"/>
      <c r="O35" s="174"/>
      <c r="P35" s="174"/>
      <c r="Q35" s="174"/>
      <c r="R35" s="174"/>
      <c r="S35" s="174"/>
    </row>
    <row r="36" ht="75.75" customHeight="1">
      <c r="A36" s="238"/>
      <c r="B36" s="239" t="s">
        <v>270</v>
      </c>
      <c r="C36" s="240"/>
      <c r="D36" s="241"/>
      <c r="E36" s="242"/>
      <c r="F36" s="243"/>
      <c r="G36" s="243"/>
      <c r="H36" s="243"/>
      <c r="I36" s="243"/>
      <c r="J36" s="174"/>
      <c r="K36" s="174"/>
      <c r="L36" s="174"/>
      <c r="M36" s="174"/>
      <c r="N36" s="174"/>
      <c r="O36" s="174"/>
      <c r="P36" s="174"/>
      <c r="Q36" s="174"/>
      <c r="R36" s="174"/>
      <c r="S36" s="174"/>
    </row>
    <row r="37" ht="11.25" customHeight="1">
      <c r="A37" s="175"/>
      <c r="B37" s="174"/>
      <c r="C37" s="176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3:D33"/>
    <mergeCell ref="B34:D34"/>
    <mergeCell ref="B35:D35"/>
    <mergeCell ref="B36:D36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13.13"/>
    <col customWidth="1" min="7" max="7" width="3.63"/>
    <col customWidth="1" min="8" max="8" width="3.88"/>
    <col customWidth="1" min="9" max="9" width="3.0"/>
    <col customWidth="1" min="10" max="14" width="2.75"/>
    <col customWidth="1" min="15" max="15" width="3.25"/>
    <col customWidth="1" min="16" max="16" width="2.75"/>
    <col customWidth="1" min="17" max="18" width="9.0"/>
    <col customWidth="1" min="19" max="21" width="8.0"/>
  </cols>
  <sheetData>
    <row r="1" ht="33.75" customHeight="1">
      <c r="A1" s="146"/>
      <c r="B1" s="147"/>
      <c r="C1" s="148" t="s">
        <v>75</v>
      </c>
      <c r="D1" s="147"/>
      <c r="E1" s="149"/>
      <c r="F1" s="296" t="s">
        <v>297</v>
      </c>
      <c r="G1" s="151" t="s">
        <v>84</v>
      </c>
      <c r="H1" s="147"/>
      <c r="I1" s="147"/>
      <c r="J1" s="147"/>
      <c r="K1" s="147"/>
      <c r="L1" s="147"/>
      <c r="M1" s="147"/>
      <c r="N1" s="147"/>
      <c r="O1" s="152"/>
      <c r="P1" s="153"/>
      <c r="Q1" s="153"/>
      <c r="R1" s="153"/>
      <c r="S1" s="153"/>
      <c r="T1" s="153"/>
      <c r="U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297" t="s">
        <v>298</v>
      </c>
      <c r="G2" s="156" t="s">
        <v>48</v>
      </c>
      <c r="H2" s="157"/>
      <c r="I2" s="157"/>
      <c r="J2" s="157"/>
      <c r="K2" s="157"/>
      <c r="L2" s="157"/>
      <c r="M2" s="157"/>
      <c r="N2" s="157"/>
      <c r="O2" s="158"/>
      <c r="P2" s="153"/>
      <c r="Q2" s="153"/>
      <c r="R2" s="153"/>
      <c r="S2" s="153"/>
      <c r="T2" s="153"/>
      <c r="U2" s="153"/>
    </row>
    <row r="3" ht="13.5" customHeight="1">
      <c r="A3" s="160" t="s">
        <v>239</v>
      </c>
      <c r="B3" s="17"/>
      <c r="C3" s="161" t="s">
        <v>299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2"/>
      <c r="P3" s="153"/>
      <c r="Q3" s="153"/>
      <c r="R3" s="153"/>
      <c r="S3" s="153"/>
      <c r="T3" s="153"/>
      <c r="U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298"/>
      <c r="G4" s="165" t="s">
        <v>241</v>
      </c>
      <c r="H4" s="16"/>
      <c r="I4" s="16"/>
      <c r="J4" s="164" t="s">
        <v>229</v>
      </c>
      <c r="K4" s="16"/>
      <c r="L4" s="16"/>
      <c r="M4" s="16"/>
      <c r="N4" s="16"/>
      <c r="O4" s="162"/>
      <c r="P4" s="153"/>
      <c r="Q4" s="166"/>
      <c r="R4" s="153"/>
      <c r="S4" s="153"/>
      <c r="T4" s="153"/>
      <c r="U4" s="153"/>
    </row>
    <row r="5" ht="13.5" customHeight="1">
      <c r="A5" s="167">
        <f>COUNTIF(F20:HL20,"P")</f>
        <v>1</v>
      </c>
      <c r="B5" s="168"/>
      <c r="C5" s="169">
        <f>COUNTIF(F20:HL20,"F")</f>
        <v>0</v>
      </c>
      <c r="D5" s="170"/>
      <c r="E5" s="168"/>
      <c r="F5" s="299"/>
      <c r="G5" s="171">
        <f>COUNTIF(E19:HL19,"N")</f>
        <v>1</v>
      </c>
      <c r="H5" s="171">
        <f>COUNTIF(E19:HL19,"A")</f>
        <v>0</v>
      </c>
      <c r="I5" s="171">
        <f>COUNTIF(E19:HL19,"B")</f>
        <v>0</v>
      </c>
      <c r="J5" s="169">
        <f>COUNTA(E7:HO7)</f>
        <v>1</v>
      </c>
      <c r="K5" s="170"/>
      <c r="L5" s="170"/>
      <c r="M5" s="170"/>
      <c r="N5" s="170"/>
      <c r="O5" s="172"/>
      <c r="P5" s="173"/>
      <c r="Q5" s="153"/>
      <c r="R5" s="153"/>
      <c r="S5" s="153"/>
      <c r="T5" s="153"/>
      <c r="U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</row>
    <row r="7" ht="43.5" customHeight="1">
      <c r="A7" s="177"/>
      <c r="B7" s="178"/>
      <c r="C7" s="179"/>
      <c r="D7" s="180"/>
      <c r="E7" s="179"/>
      <c r="F7" s="181" t="s">
        <v>242</v>
      </c>
      <c r="G7" s="277"/>
      <c r="H7" s="183"/>
      <c r="I7" s="174"/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74"/>
      <c r="H8" s="174"/>
      <c r="I8" s="174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74"/>
      <c r="H9" s="183"/>
      <c r="I9" s="174"/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6"/>
      <c r="G10" s="174"/>
      <c r="H10" s="183"/>
      <c r="I10" s="174"/>
      <c r="J10" s="174"/>
      <c r="K10" s="174"/>
      <c r="L10" s="174"/>
    </row>
    <row r="11" ht="13.5" customHeight="1">
      <c r="A11" s="209" t="s">
        <v>256</v>
      </c>
      <c r="B11" s="210" t="s">
        <v>257</v>
      </c>
      <c r="C11" s="211"/>
      <c r="D11" s="212"/>
      <c r="E11" s="213"/>
      <c r="F11" s="196"/>
      <c r="G11" s="174"/>
      <c r="H11" s="174"/>
      <c r="I11" s="174"/>
      <c r="J11" s="174"/>
      <c r="K11" s="174"/>
      <c r="L11" s="174"/>
    </row>
    <row r="12" ht="13.5" customHeight="1">
      <c r="A12" s="214"/>
      <c r="B12" s="215"/>
      <c r="C12" s="216"/>
      <c r="D12" s="217" t="s">
        <v>258</v>
      </c>
      <c r="E12" s="218"/>
      <c r="F12" s="193" t="s">
        <v>248</v>
      </c>
      <c r="G12" s="174"/>
      <c r="H12" s="174"/>
      <c r="I12" s="174"/>
      <c r="J12" s="174"/>
      <c r="K12" s="174"/>
      <c r="L12" s="174"/>
    </row>
    <row r="13" ht="13.5" customHeight="1">
      <c r="A13" s="214"/>
      <c r="B13" s="215"/>
      <c r="C13" s="219"/>
      <c r="D13" s="217"/>
      <c r="E13" s="221"/>
      <c r="F13" s="199"/>
      <c r="G13" s="174"/>
      <c r="H13" s="174"/>
      <c r="I13" s="174"/>
      <c r="J13" s="174"/>
      <c r="K13" s="174"/>
      <c r="L13" s="174"/>
    </row>
    <row r="14" ht="13.5" customHeight="1">
      <c r="A14" s="214"/>
      <c r="B14" s="215"/>
      <c r="C14" s="219"/>
      <c r="D14" s="217"/>
      <c r="E14" s="221"/>
      <c r="F14" s="199"/>
      <c r="G14" s="174"/>
      <c r="H14" s="174"/>
      <c r="I14" s="174"/>
      <c r="J14" s="174"/>
      <c r="K14" s="174"/>
      <c r="L14" s="174"/>
    </row>
    <row r="15" ht="13.5" customHeight="1">
      <c r="A15" s="214"/>
      <c r="B15" s="215" t="s">
        <v>260</v>
      </c>
      <c r="C15" s="219"/>
      <c r="D15" s="217"/>
      <c r="E15" s="221"/>
      <c r="F15" s="199"/>
      <c r="G15" s="174"/>
      <c r="H15" s="174"/>
      <c r="I15" s="174"/>
      <c r="J15" s="174"/>
      <c r="K15" s="174"/>
      <c r="L15" s="174"/>
    </row>
    <row r="16" ht="13.5" customHeight="1">
      <c r="A16" s="214"/>
      <c r="B16" s="215"/>
      <c r="C16" s="219"/>
      <c r="D16" s="217"/>
      <c r="E16" s="221"/>
      <c r="F16" s="199"/>
      <c r="G16" s="174"/>
      <c r="H16" s="174"/>
      <c r="I16" s="174"/>
      <c r="J16" s="174"/>
      <c r="K16" s="174"/>
      <c r="L16" s="174"/>
    </row>
    <row r="17" ht="13.5" customHeight="1">
      <c r="A17" s="214"/>
      <c r="B17" s="215" t="s">
        <v>261</v>
      </c>
      <c r="C17" s="219"/>
      <c r="D17" s="217"/>
      <c r="E17" s="221"/>
      <c r="F17" s="199"/>
      <c r="G17" s="174"/>
      <c r="H17" s="174"/>
      <c r="I17" s="174"/>
      <c r="J17" s="174"/>
      <c r="K17" s="174"/>
      <c r="L17" s="174"/>
    </row>
    <row r="18" ht="13.5" customHeight="1">
      <c r="A18" s="214"/>
      <c r="B18" s="215"/>
      <c r="C18" s="219"/>
      <c r="D18" s="217"/>
      <c r="E18" s="221"/>
      <c r="F18" s="193"/>
      <c r="G18" s="174"/>
      <c r="H18" s="174"/>
      <c r="I18" s="174"/>
      <c r="J18" s="174"/>
      <c r="K18" s="174"/>
      <c r="L18" s="174"/>
    </row>
    <row r="19" ht="13.5" customHeight="1">
      <c r="A19" s="209" t="s">
        <v>264</v>
      </c>
      <c r="B19" s="226" t="s">
        <v>265</v>
      </c>
      <c r="C19" s="227"/>
      <c r="D19" s="228"/>
      <c r="E19" s="229"/>
      <c r="F19" s="230" t="s">
        <v>227</v>
      </c>
      <c r="G19" s="174"/>
      <c r="H19" s="174"/>
      <c r="I19" s="174"/>
      <c r="J19" s="174"/>
      <c r="K19" s="174"/>
      <c r="L19" s="174"/>
    </row>
    <row r="20" ht="13.5" customHeight="1">
      <c r="A20" s="214"/>
      <c r="B20" s="231" t="s">
        <v>266</v>
      </c>
      <c r="C20" s="16"/>
      <c r="D20" s="17"/>
      <c r="E20" s="232"/>
      <c r="F20" s="233" t="s">
        <v>267</v>
      </c>
      <c r="G20" s="174"/>
      <c r="H20" s="174"/>
      <c r="I20" s="174"/>
      <c r="J20" s="174"/>
      <c r="K20" s="174"/>
      <c r="L20" s="174"/>
    </row>
    <row r="21" ht="13.5" customHeight="1">
      <c r="A21" s="214"/>
      <c r="B21" s="234" t="s">
        <v>268</v>
      </c>
      <c r="C21" s="16"/>
      <c r="D21" s="17"/>
      <c r="E21" s="235"/>
      <c r="F21" s="236">
        <v>45292.0</v>
      </c>
      <c r="G21" s="174"/>
      <c r="H21" s="174"/>
      <c r="I21" s="174"/>
      <c r="J21" s="174"/>
      <c r="K21" s="174"/>
      <c r="L21" s="174"/>
    </row>
    <row r="22" ht="75.75" customHeight="1">
      <c r="A22" s="238"/>
      <c r="B22" s="239" t="s">
        <v>270</v>
      </c>
      <c r="C22" s="240"/>
      <c r="D22" s="241"/>
      <c r="E22" s="242"/>
      <c r="F22" s="243"/>
      <c r="G22" s="174"/>
      <c r="H22" s="174"/>
      <c r="I22" s="174"/>
      <c r="J22" s="174"/>
      <c r="K22" s="174"/>
      <c r="L22" s="174"/>
    </row>
    <row r="23" ht="11.25" customHeight="1">
      <c r="A23" s="175"/>
      <c r="B23" s="174"/>
      <c r="C23" s="176"/>
      <c r="D23" s="174"/>
      <c r="E23" s="174"/>
      <c r="F23" s="174"/>
      <c r="G23" s="174"/>
      <c r="H23" s="174"/>
      <c r="I23" s="174"/>
      <c r="J23" s="174"/>
      <c r="K23" s="174"/>
      <c r="L23" s="174"/>
    </row>
    <row r="24" ht="13.5" customHeight="1">
      <c r="A24" s="174"/>
      <c r="B24" s="175"/>
      <c r="C24" s="174"/>
      <c r="D24" s="176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1:B1"/>
    <mergeCell ref="C1:E1"/>
    <mergeCell ref="G1:O1"/>
    <mergeCell ref="A2:B2"/>
    <mergeCell ref="C2:E2"/>
    <mergeCell ref="G2:O2"/>
    <mergeCell ref="C3:O3"/>
    <mergeCell ref="C5:E5"/>
    <mergeCell ref="B19:D19"/>
    <mergeCell ref="B20:D20"/>
    <mergeCell ref="B21:D21"/>
    <mergeCell ref="B22:D22"/>
    <mergeCell ref="A3:B3"/>
    <mergeCell ref="A4:B4"/>
    <mergeCell ref="C4:E4"/>
    <mergeCell ref="G4:I4"/>
    <mergeCell ref="J4:O4"/>
    <mergeCell ref="A5:B5"/>
    <mergeCell ref="J5:O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5.38"/>
    <col customWidth="1" min="9" max="9" width="5.75"/>
    <col customWidth="1" min="10" max="10" width="4.88"/>
    <col customWidth="1" min="11" max="12" width="5.25"/>
    <col customWidth="1" min="13" max="13" width="5.5"/>
    <col customWidth="1" min="14" max="14" width="5.38"/>
    <col customWidth="1" min="15" max="15" width="5.0"/>
    <col customWidth="1" min="16" max="16" width="5.38"/>
    <col customWidth="1" min="17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20.2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86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300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COUNTIF(F25:HQ25,"P")</f>
        <v>3</v>
      </c>
      <c r="B5" s="168"/>
      <c r="C5" s="169">
        <f>COUNTIF(F25:HQ25,"F")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COUNTIF(E24:HQ24,"N")</f>
        <v>3</v>
      </c>
      <c r="M5" s="171">
        <f>COUNTIF(E24:HQ24,"A")</f>
        <v>0</v>
      </c>
      <c r="N5" s="171">
        <f>COUNTIF(E24:HQ24,"B")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74"/>
      <c r="J7" s="174"/>
      <c r="K7" s="174"/>
      <c r="L7" s="174"/>
      <c r="M7" s="277"/>
      <c r="N7" s="183"/>
      <c r="O7" s="174"/>
      <c r="P7" s="174"/>
      <c r="Q7" s="174"/>
      <c r="R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  <c r="M9" s="174"/>
      <c r="N9" s="174"/>
      <c r="O9" s="174"/>
      <c r="P9" s="174"/>
      <c r="Q9" s="174"/>
      <c r="R9" s="183"/>
      <c r="S9" s="174"/>
      <c r="T9" s="174"/>
      <c r="U9" s="174"/>
      <c r="V9" s="174"/>
    </row>
    <row r="10" ht="13.5" customHeight="1">
      <c r="A10" s="190"/>
      <c r="B10" s="244"/>
      <c r="C10" s="186"/>
      <c r="D10" s="187" t="s">
        <v>249</v>
      </c>
      <c r="E10" s="278"/>
      <c r="F10" s="193" t="s">
        <v>248</v>
      </c>
      <c r="G10" s="193" t="s">
        <v>248</v>
      </c>
      <c r="H10" s="193" t="s">
        <v>248</v>
      </c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</row>
    <row r="11" ht="13.5" customHeight="1">
      <c r="A11" s="190"/>
      <c r="B11" s="300" t="s">
        <v>301</v>
      </c>
      <c r="C11" s="280"/>
      <c r="D11" s="281"/>
      <c r="E11" s="301"/>
      <c r="F11" s="189"/>
      <c r="G11" s="189"/>
      <c r="H11" s="189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</row>
    <row r="12" ht="13.5" customHeight="1">
      <c r="A12" s="190"/>
      <c r="B12" s="279"/>
      <c r="C12" s="280"/>
      <c r="D12" s="302">
        <v>1.0</v>
      </c>
      <c r="E12" s="301"/>
      <c r="F12" s="193" t="s">
        <v>248</v>
      </c>
      <c r="G12" s="193"/>
      <c r="H12" s="193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</row>
    <row r="13" ht="13.5" customHeight="1">
      <c r="A13" s="190"/>
      <c r="B13" s="279"/>
      <c r="C13" s="280"/>
      <c r="D13" s="302">
        <v>-1.0</v>
      </c>
      <c r="E13" s="301"/>
      <c r="F13" s="189"/>
      <c r="G13" s="193" t="s">
        <v>248</v>
      </c>
      <c r="H13" s="189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</row>
    <row r="14" ht="13.5" customHeight="1">
      <c r="A14" s="190"/>
      <c r="B14" s="204"/>
      <c r="C14" s="205"/>
      <c r="D14" s="206" t="s">
        <v>302</v>
      </c>
      <c r="E14" s="207"/>
      <c r="F14" s="193"/>
      <c r="G14" s="208"/>
      <c r="H14" s="193" t="s">
        <v>248</v>
      </c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</row>
    <row r="15" ht="13.5" customHeight="1">
      <c r="A15" s="209" t="s">
        <v>256</v>
      </c>
      <c r="B15" s="210" t="s">
        <v>257</v>
      </c>
      <c r="C15" s="211"/>
      <c r="D15" s="212"/>
      <c r="E15" s="213"/>
      <c r="F15" s="196"/>
      <c r="G15" s="196"/>
      <c r="H15" s="196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</row>
    <row r="16" ht="13.5" customHeight="1">
      <c r="A16" s="214"/>
      <c r="B16" s="215"/>
      <c r="C16" s="216"/>
      <c r="D16" s="217" t="s">
        <v>258</v>
      </c>
      <c r="E16" s="218"/>
      <c r="F16" s="193" t="s">
        <v>248</v>
      </c>
      <c r="G16" s="199"/>
      <c r="H16" s="199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</row>
    <row r="17" ht="13.5" customHeight="1">
      <c r="A17" s="214"/>
      <c r="B17" s="215"/>
      <c r="C17" s="216"/>
      <c r="D17" s="220" t="s">
        <v>303</v>
      </c>
      <c r="E17" s="218"/>
      <c r="F17" s="193" t="s">
        <v>248</v>
      </c>
      <c r="G17" s="199"/>
      <c r="H17" s="199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</row>
    <row r="18" ht="13.5" customHeight="1">
      <c r="A18" s="214"/>
      <c r="B18" s="215"/>
      <c r="C18" s="219"/>
      <c r="D18" s="217" t="s">
        <v>259</v>
      </c>
      <c r="E18" s="221"/>
      <c r="F18" s="199"/>
      <c r="G18" s="193"/>
      <c r="H18" s="193" t="s">
        <v>248</v>
      </c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</row>
    <row r="19" ht="13.5" customHeight="1">
      <c r="A19" s="214"/>
      <c r="B19" s="215"/>
      <c r="C19" s="219"/>
      <c r="D19" s="220" t="s">
        <v>273</v>
      </c>
      <c r="E19" s="221"/>
      <c r="F19" s="199"/>
      <c r="G19" s="193" t="s">
        <v>248</v>
      </c>
      <c r="H19" s="193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</row>
    <row r="20" ht="13.5" customHeight="1">
      <c r="A20" s="214"/>
      <c r="B20" s="215" t="s">
        <v>260</v>
      </c>
      <c r="C20" s="219"/>
      <c r="D20" s="217"/>
      <c r="E20" s="221"/>
      <c r="F20" s="199"/>
      <c r="G20" s="199"/>
      <c r="H20" s="199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</row>
    <row r="21" ht="13.5" customHeight="1">
      <c r="A21" s="214"/>
      <c r="B21" s="215"/>
      <c r="C21" s="219"/>
      <c r="D21" s="217"/>
      <c r="E21" s="221"/>
      <c r="F21" s="199"/>
      <c r="G21" s="199"/>
      <c r="H21" s="199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</row>
    <row r="22" ht="13.5" customHeight="1">
      <c r="A22" s="214"/>
      <c r="B22" s="215" t="s">
        <v>261</v>
      </c>
      <c r="C22" s="219"/>
      <c r="D22" s="217"/>
      <c r="E22" s="221"/>
      <c r="F22" s="199"/>
      <c r="G22" s="199"/>
      <c r="H22" s="199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</row>
    <row r="23" ht="13.5" customHeight="1">
      <c r="A23" s="246"/>
      <c r="B23" s="303"/>
      <c r="C23" s="304"/>
      <c r="D23" s="305"/>
      <c r="E23" s="306"/>
      <c r="F23" s="196"/>
      <c r="G23" s="196"/>
      <c r="H23" s="196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</row>
    <row r="24" ht="13.5" customHeight="1">
      <c r="A24" s="209" t="s">
        <v>264</v>
      </c>
      <c r="B24" s="226" t="s">
        <v>265</v>
      </c>
      <c r="C24" s="227"/>
      <c r="D24" s="228"/>
      <c r="E24" s="229"/>
      <c r="F24" s="230" t="s">
        <v>227</v>
      </c>
      <c r="G24" s="307" t="s">
        <v>227</v>
      </c>
      <c r="H24" s="307" t="s">
        <v>227</v>
      </c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</row>
    <row r="25" ht="13.5" customHeight="1">
      <c r="A25" s="214"/>
      <c r="B25" s="231" t="s">
        <v>266</v>
      </c>
      <c r="C25" s="16"/>
      <c r="D25" s="17"/>
      <c r="E25" s="232"/>
      <c r="F25" s="233" t="s">
        <v>267</v>
      </c>
      <c r="G25" s="233" t="s">
        <v>267</v>
      </c>
      <c r="H25" s="233" t="s">
        <v>267</v>
      </c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</row>
    <row r="26" ht="13.5" customHeight="1">
      <c r="A26" s="214"/>
      <c r="B26" s="234" t="s">
        <v>268</v>
      </c>
      <c r="C26" s="16"/>
      <c r="D26" s="17"/>
      <c r="E26" s="235"/>
      <c r="F26" s="236">
        <v>45301.0</v>
      </c>
      <c r="G26" s="236">
        <v>45301.0</v>
      </c>
      <c r="H26" s="236">
        <v>45301.0</v>
      </c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</row>
    <row r="27" ht="15.75" customHeight="1">
      <c r="A27" s="238"/>
      <c r="B27" s="239" t="s">
        <v>270</v>
      </c>
      <c r="C27" s="240"/>
      <c r="D27" s="241"/>
      <c r="E27" s="242"/>
      <c r="F27" s="243"/>
      <c r="G27" s="243"/>
      <c r="H27" s="243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</row>
    <row r="28" ht="11.25" customHeight="1">
      <c r="A28" s="175"/>
      <c r="B28" s="174"/>
      <c r="C28" s="176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4:D24"/>
    <mergeCell ref="B25:D25"/>
    <mergeCell ref="B26:D26"/>
    <mergeCell ref="B27:D27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88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304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COUNTIF(F25:HQ25,"P")</f>
        <v>3</v>
      </c>
      <c r="B5" s="168"/>
      <c r="C5" s="169">
        <f>COUNTIF(F25:HQ25,"F")</f>
        <v>2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COUNTIF(E24:HQ24,"N")</f>
        <v>5</v>
      </c>
      <c r="M5" s="171">
        <f>COUNTIF(E24:HQ24,"A")</f>
        <v>0</v>
      </c>
      <c r="N5" s="171">
        <f>COUNTIF(E24:HQ24,"B")</f>
        <v>0</v>
      </c>
      <c r="O5" s="169">
        <f>COUNTA(E7:HT7)</f>
        <v>5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244</v>
      </c>
      <c r="J7" s="181" t="s">
        <v>244</v>
      </c>
      <c r="K7" s="174"/>
      <c r="L7" s="174"/>
      <c r="M7" s="174"/>
      <c r="N7" s="174"/>
      <c r="O7" s="174"/>
      <c r="P7" s="174"/>
      <c r="Q7" s="277"/>
      <c r="R7" s="183"/>
      <c r="S7" s="174"/>
      <c r="T7" s="174"/>
      <c r="U7" s="174"/>
      <c r="V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99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  <c r="M9" s="174"/>
      <c r="N9" s="174"/>
      <c r="O9" s="174"/>
      <c r="P9" s="174"/>
      <c r="Q9" s="174"/>
      <c r="R9" s="183"/>
      <c r="S9" s="174"/>
      <c r="T9" s="174"/>
      <c r="U9" s="174"/>
      <c r="V9" s="174"/>
    </row>
    <row r="10" ht="13.5" customHeight="1">
      <c r="A10" s="190"/>
      <c r="B10" s="244"/>
      <c r="C10" s="186"/>
      <c r="D10" s="187" t="s">
        <v>249</v>
      </c>
      <c r="E10" s="278"/>
      <c r="F10" s="193" t="s">
        <v>248</v>
      </c>
      <c r="G10" s="193" t="s">
        <v>248</v>
      </c>
      <c r="H10" s="193" t="s">
        <v>248</v>
      </c>
      <c r="I10" s="193" t="s">
        <v>248</v>
      </c>
      <c r="J10" s="193" t="s">
        <v>248</v>
      </c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</row>
    <row r="11" ht="13.5" customHeight="1">
      <c r="A11" s="190"/>
      <c r="B11" s="300" t="s">
        <v>301</v>
      </c>
      <c r="C11" s="280"/>
      <c r="D11" s="281"/>
      <c r="E11" s="301"/>
      <c r="F11" s="189"/>
      <c r="G11" s="189"/>
      <c r="H11" s="189"/>
      <c r="I11" s="189"/>
      <c r="J11" s="189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</row>
    <row r="12" ht="13.5" customHeight="1">
      <c r="A12" s="190"/>
      <c r="B12" s="279"/>
      <c r="C12" s="280"/>
      <c r="D12" s="302">
        <v>1.0</v>
      </c>
      <c r="E12" s="301"/>
      <c r="F12" s="189"/>
      <c r="G12" s="193" t="s">
        <v>248</v>
      </c>
      <c r="H12" s="193"/>
      <c r="I12" s="193"/>
      <c r="J12" s="193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</row>
    <row r="13" ht="13.5" customHeight="1">
      <c r="A13" s="190"/>
      <c r="B13" s="279"/>
      <c r="C13" s="280"/>
      <c r="D13" s="302" t="s">
        <v>305</v>
      </c>
      <c r="E13" s="301"/>
      <c r="F13" s="189"/>
      <c r="G13" s="308"/>
      <c r="H13" s="193"/>
      <c r="I13" s="193"/>
      <c r="J13" s="193" t="s">
        <v>248</v>
      </c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</row>
    <row r="14" ht="13.5" customHeight="1">
      <c r="A14" s="190"/>
      <c r="B14" s="279"/>
      <c r="C14" s="280"/>
      <c r="D14" s="302" t="s">
        <v>306</v>
      </c>
      <c r="E14" s="301"/>
      <c r="F14" s="189"/>
      <c r="G14" s="308"/>
      <c r="H14" s="193"/>
      <c r="I14" s="193" t="s">
        <v>248</v>
      </c>
      <c r="J14" s="193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</row>
    <row r="15" ht="13.5" customHeight="1">
      <c r="A15" s="190"/>
      <c r="B15" s="279"/>
      <c r="C15" s="280"/>
      <c r="D15" s="302">
        <v>-1.0</v>
      </c>
      <c r="E15" s="301"/>
      <c r="F15" s="189"/>
      <c r="G15" s="189"/>
      <c r="H15" s="193" t="s">
        <v>248</v>
      </c>
      <c r="I15" s="193"/>
      <c r="J15" s="193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</row>
    <row r="16" ht="13.5" customHeight="1">
      <c r="A16" s="190"/>
      <c r="B16" s="204"/>
      <c r="C16" s="205"/>
      <c r="D16" s="206" t="s">
        <v>302</v>
      </c>
      <c r="E16" s="207"/>
      <c r="F16" s="193" t="s">
        <v>248</v>
      </c>
      <c r="G16" s="208"/>
      <c r="H16" s="208"/>
      <c r="I16" s="208"/>
      <c r="J16" s="208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96"/>
      <c r="J17" s="196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</row>
    <row r="18" ht="13.5" customHeight="1">
      <c r="A18" s="214"/>
      <c r="B18" s="215"/>
      <c r="C18" s="216"/>
      <c r="D18" s="217" t="s">
        <v>258</v>
      </c>
      <c r="E18" s="218"/>
      <c r="F18" s="199"/>
      <c r="G18" s="193" t="s">
        <v>248</v>
      </c>
      <c r="H18" s="199"/>
      <c r="I18" s="199"/>
      <c r="J18" s="199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</row>
    <row r="19" ht="13.5" customHeight="1">
      <c r="A19" s="214"/>
      <c r="B19" s="215"/>
      <c r="C19" s="216"/>
      <c r="D19" s="220" t="s">
        <v>307</v>
      </c>
      <c r="E19" s="218"/>
      <c r="F19" s="199"/>
      <c r="G19" s="193" t="s">
        <v>248</v>
      </c>
      <c r="H19" s="199"/>
      <c r="I19" s="199"/>
      <c r="J19" s="199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</row>
    <row r="20" ht="13.5" customHeight="1">
      <c r="A20" s="214"/>
      <c r="B20" s="215"/>
      <c r="C20" s="219"/>
      <c r="D20" s="217" t="s">
        <v>259</v>
      </c>
      <c r="E20" s="221"/>
      <c r="F20" s="193" t="s">
        <v>248</v>
      </c>
      <c r="G20" s="193"/>
      <c r="H20" s="193" t="s">
        <v>248</v>
      </c>
      <c r="I20" s="193" t="s">
        <v>248</v>
      </c>
      <c r="J20" s="193" t="s">
        <v>248</v>
      </c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</row>
    <row r="21" ht="13.5" customHeight="1">
      <c r="A21" s="214"/>
      <c r="B21" s="215"/>
      <c r="C21" s="219"/>
      <c r="D21" s="217"/>
      <c r="E21" s="221"/>
      <c r="F21" s="199"/>
      <c r="G21" s="193"/>
      <c r="H21" s="193"/>
      <c r="I21" s="193"/>
      <c r="J21" s="193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</row>
    <row r="22" ht="13.5" customHeight="1">
      <c r="A22" s="214"/>
      <c r="B22" s="215" t="s">
        <v>260</v>
      </c>
      <c r="C22" s="219"/>
      <c r="D22" s="217"/>
      <c r="E22" s="221"/>
      <c r="F22" s="199"/>
      <c r="G22" s="199"/>
      <c r="H22" s="199"/>
      <c r="I22" s="199"/>
      <c r="J22" s="199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</row>
    <row r="23" ht="13.5" customHeight="1">
      <c r="A23" s="214"/>
      <c r="B23" s="215" t="s">
        <v>261</v>
      </c>
      <c r="C23" s="219"/>
      <c r="D23" s="217"/>
      <c r="E23" s="221"/>
      <c r="F23" s="199"/>
      <c r="G23" s="199"/>
      <c r="H23" s="199"/>
      <c r="I23" s="199"/>
      <c r="J23" s="199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</row>
    <row r="24" ht="13.5" customHeight="1">
      <c r="A24" s="209" t="s">
        <v>264</v>
      </c>
      <c r="B24" s="226" t="s">
        <v>265</v>
      </c>
      <c r="C24" s="227"/>
      <c r="D24" s="228"/>
      <c r="E24" s="229"/>
      <c r="F24" s="307" t="s">
        <v>227</v>
      </c>
      <c r="G24" s="307" t="s">
        <v>227</v>
      </c>
      <c r="H24" s="307" t="s">
        <v>227</v>
      </c>
      <c r="I24" s="307" t="s">
        <v>227</v>
      </c>
      <c r="J24" s="307" t="s">
        <v>227</v>
      </c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</row>
    <row r="25" ht="13.5" customHeight="1">
      <c r="A25" s="214"/>
      <c r="B25" s="231" t="s">
        <v>266</v>
      </c>
      <c r="C25" s="16"/>
      <c r="D25" s="17"/>
      <c r="E25" s="232"/>
      <c r="F25" s="233" t="s">
        <v>267</v>
      </c>
      <c r="G25" s="233" t="s">
        <v>267</v>
      </c>
      <c r="H25" s="233" t="s">
        <v>267</v>
      </c>
      <c r="I25" s="295" t="s">
        <v>308</v>
      </c>
      <c r="J25" s="295" t="s">
        <v>308</v>
      </c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</row>
    <row r="26" ht="13.5" customHeight="1">
      <c r="A26" s="214"/>
      <c r="B26" s="234" t="s">
        <v>268</v>
      </c>
      <c r="C26" s="16"/>
      <c r="D26" s="17"/>
      <c r="E26" s="235"/>
      <c r="F26" s="236">
        <v>45303.0</v>
      </c>
      <c r="G26" s="236">
        <v>45303.0</v>
      </c>
      <c r="H26" s="236">
        <v>45272.0</v>
      </c>
      <c r="I26" s="236">
        <v>45211.0</v>
      </c>
      <c r="J26" s="236">
        <v>45211.0</v>
      </c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</row>
    <row r="27" ht="75.75" customHeight="1">
      <c r="A27" s="238"/>
      <c r="B27" s="239" t="s">
        <v>270</v>
      </c>
      <c r="C27" s="240"/>
      <c r="D27" s="241"/>
      <c r="E27" s="242"/>
      <c r="F27" s="243"/>
      <c r="G27" s="243"/>
      <c r="H27" s="243"/>
      <c r="I27" s="243"/>
      <c r="J27" s="243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</row>
    <row r="28" ht="11.25" customHeight="1">
      <c r="A28" s="175"/>
      <c r="B28" s="174"/>
      <c r="C28" s="176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4:D24"/>
    <mergeCell ref="B25:D25"/>
    <mergeCell ref="B26:D26"/>
    <mergeCell ref="B27:D27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90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309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COUNTIF(F23:HQ23,"P")</f>
        <v>3</v>
      </c>
      <c r="B5" s="168"/>
      <c r="C5" s="169">
        <f>COUNTIF(F23:HQ23,"F")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COUNTIF(E22:HQ22,"N")</f>
        <v>3</v>
      </c>
      <c r="M5" s="171">
        <f>COUNTIF(E22:HQ22,"A")</f>
        <v>0</v>
      </c>
      <c r="N5" s="171">
        <f>COUNTIF(E22:HQ22,"B")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74"/>
      <c r="J7" s="174"/>
      <c r="K7" s="174"/>
      <c r="L7" s="174"/>
      <c r="M7" s="174"/>
      <c r="N7" s="174"/>
      <c r="O7" s="174"/>
      <c r="P7" s="174"/>
      <c r="Q7" s="174"/>
      <c r="R7" s="277"/>
      <c r="S7" s="183"/>
      <c r="T7" s="174"/>
      <c r="U7" s="174"/>
      <c r="V7" s="174"/>
      <c r="W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83"/>
      <c r="T9" s="174"/>
      <c r="U9" s="174"/>
      <c r="V9" s="174"/>
      <c r="W9" s="174"/>
    </row>
    <row r="10" ht="13.5" customHeight="1">
      <c r="A10" s="190"/>
      <c r="B10" s="244"/>
      <c r="C10" s="186"/>
      <c r="D10" s="187" t="s">
        <v>249</v>
      </c>
      <c r="E10" s="278"/>
      <c r="F10" s="193" t="s">
        <v>248</v>
      </c>
      <c r="G10" s="193" t="s">
        <v>248</v>
      </c>
      <c r="H10" s="193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83"/>
      <c r="T11" s="174"/>
      <c r="U11" s="174"/>
      <c r="V11" s="174"/>
      <c r="W11" s="174"/>
    </row>
    <row r="12" ht="13.5" customHeight="1">
      <c r="A12" s="190"/>
      <c r="B12" s="204"/>
      <c r="C12" s="205"/>
      <c r="D12" s="206"/>
      <c r="E12" s="207"/>
      <c r="F12" s="208"/>
      <c r="G12" s="208"/>
      <c r="H12" s="208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</row>
    <row r="13" ht="13.5" customHeight="1">
      <c r="A13" s="209" t="s">
        <v>256</v>
      </c>
      <c r="B13" s="210" t="s">
        <v>257</v>
      </c>
      <c r="C13" s="211"/>
      <c r="D13" s="212"/>
      <c r="E13" s="213"/>
      <c r="F13" s="196"/>
      <c r="G13" s="196"/>
      <c r="H13" s="196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</row>
    <row r="14" ht="13.5" customHeight="1">
      <c r="A14" s="214"/>
      <c r="B14" s="215"/>
      <c r="C14" s="216"/>
      <c r="D14" s="217" t="s">
        <v>258</v>
      </c>
      <c r="E14" s="218"/>
      <c r="F14" s="193" t="s">
        <v>248</v>
      </c>
      <c r="G14" s="193" t="s">
        <v>248</v>
      </c>
      <c r="H14" s="193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</row>
    <row r="15" ht="13.5" customHeight="1">
      <c r="A15" s="214"/>
      <c r="B15" s="215"/>
      <c r="C15" s="216"/>
      <c r="D15" s="220" t="s">
        <v>310</v>
      </c>
      <c r="E15" s="218"/>
      <c r="F15" s="193" t="s">
        <v>248</v>
      </c>
      <c r="G15" s="199"/>
      <c r="H15" s="199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</row>
    <row r="16" ht="13.5" customHeight="1">
      <c r="A16" s="214"/>
      <c r="B16" s="215"/>
      <c r="C16" s="216"/>
      <c r="D16" s="220" t="s">
        <v>302</v>
      </c>
      <c r="E16" s="218"/>
      <c r="F16" s="193"/>
      <c r="G16" s="193" t="s">
        <v>248</v>
      </c>
      <c r="H16" s="193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</row>
    <row r="17" ht="13.5" customHeight="1">
      <c r="A17" s="214"/>
      <c r="B17" s="215"/>
      <c r="C17" s="216"/>
      <c r="D17" s="217" t="s">
        <v>295</v>
      </c>
      <c r="E17" s="218"/>
      <c r="F17" s="193"/>
      <c r="G17" s="193"/>
      <c r="H17" s="193" t="s">
        <v>248</v>
      </c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</row>
    <row r="18" ht="13.5" customHeight="1">
      <c r="A18" s="214"/>
      <c r="B18" s="215" t="s">
        <v>260</v>
      </c>
      <c r="C18" s="219"/>
      <c r="D18" s="217"/>
      <c r="E18" s="221"/>
      <c r="F18" s="199"/>
      <c r="G18" s="199"/>
      <c r="H18" s="199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</row>
    <row r="19" ht="13.5" customHeight="1">
      <c r="A19" s="214"/>
      <c r="B19" s="215"/>
      <c r="C19" s="219"/>
      <c r="D19" s="217"/>
      <c r="E19" s="221"/>
      <c r="F19" s="199"/>
      <c r="G19" s="199"/>
      <c r="H19" s="199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</row>
    <row r="20" ht="13.5" customHeight="1">
      <c r="A20" s="214"/>
      <c r="B20" s="215" t="s">
        <v>261</v>
      </c>
      <c r="C20" s="219"/>
      <c r="D20" s="217"/>
      <c r="E20" s="221"/>
      <c r="F20" s="199"/>
      <c r="G20" s="199"/>
      <c r="H20" s="199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</row>
    <row r="21" ht="13.5" customHeight="1">
      <c r="A21" s="214"/>
      <c r="B21" s="215"/>
      <c r="C21" s="219"/>
      <c r="D21" s="217"/>
      <c r="E21" s="221"/>
      <c r="F21" s="193"/>
      <c r="G21" s="199"/>
      <c r="H21" s="199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</row>
    <row r="22" ht="13.5" customHeight="1">
      <c r="A22" s="209" t="s">
        <v>264</v>
      </c>
      <c r="B22" s="226" t="s">
        <v>265</v>
      </c>
      <c r="C22" s="227"/>
      <c r="D22" s="228"/>
      <c r="E22" s="229"/>
      <c r="F22" s="230" t="s">
        <v>227</v>
      </c>
      <c r="G22" s="307" t="s">
        <v>227</v>
      </c>
      <c r="H22" s="307" t="s">
        <v>227</v>
      </c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</row>
    <row r="24" ht="13.5" customHeight="1">
      <c r="A24" s="214"/>
      <c r="B24" s="234" t="s">
        <v>268</v>
      </c>
      <c r="C24" s="16"/>
      <c r="D24" s="17"/>
      <c r="E24" s="235"/>
      <c r="F24" s="236">
        <v>45295.0</v>
      </c>
      <c r="G24" s="236">
        <v>45295.0</v>
      </c>
      <c r="H24" s="236">
        <v>45295.0</v>
      </c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</row>
    <row r="25" ht="75.75" customHeight="1">
      <c r="A25" s="238"/>
      <c r="B25" s="239" t="s">
        <v>270</v>
      </c>
      <c r="C25" s="240"/>
      <c r="D25" s="241"/>
      <c r="E25" s="242"/>
      <c r="F25" s="243"/>
      <c r="G25" s="243"/>
      <c r="H25" s="243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</row>
    <row r="26" ht="11.25" customHeight="1">
      <c r="A26" s="175"/>
      <c r="B26" s="174"/>
      <c r="C26" s="176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2:D22"/>
    <mergeCell ref="B23:D23"/>
    <mergeCell ref="B24:D24"/>
    <mergeCell ref="B25:D25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309">
        <v>3.0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92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311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COUNTIF(F21:HQ21,"P")</f>
        <v>3</v>
      </c>
      <c r="B5" s="168"/>
      <c r="C5" s="169">
        <f>COUNTIF(F21:HQ21,"F")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COUNTIF(E20:HQ20,"N")</f>
        <v>2</v>
      </c>
      <c r="M5" s="171">
        <f>COUNTIF(E20:HQ20,"A")</f>
        <v>1</v>
      </c>
      <c r="N5" s="171">
        <f>COUNTIF(E20:HQ20,"B")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74"/>
      <c r="J7" s="174"/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277"/>
      <c r="V7" s="183"/>
      <c r="W7" s="174"/>
      <c r="X7" s="174"/>
      <c r="Y7" s="174"/>
      <c r="Z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83"/>
      <c r="W9" s="174"/>
      <c r="X9" s="174"/>
      <c r="Y9" s="174"/>
      <c r="Z9" s="174"/>
    </row>
    <row r="10" ht="13.5" customHeight="1">
      <c r="A10" s="190"/>
      <c r="B10" s="244"/>
      <c r="C10" s="186"/>
      <c r="D10" s="187" t="s">
        <v>249</v>
      </c>
      <c r="E10" s="278"/>
      <c r="F10" s="193"/>
      <c r="G10" s="193" t="s">
        <v>248</v>
      </c>
      <c r="H10" s="193" t="s">
        <v>248</v>
      </c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83"/>
      <c r="W11" s="174"/>
      <c r="X11" s="174"/>
      <c r="Y11" s="174"/>
      <c r="Z11" s="174"/>
    </row>
    <row r="12" ht="13.5" customHeight="1">
      <c r="A12" s="209" t="s">
        <v>256</v>
      </c>
      <c r="B12" s="210" t="s">
        <v>257</v>
      </c>
      <c r="C12" s="211"/>
      <c r="D12" s="212"/>
      <c r="E12" s="213"/>
      <c r="F12" s="196"/>
      <c r="G12" s="196"/>
      <c r="H12" s="196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3.5" customHeight="1">
      <c r="A13" s="214"/>
      <c r="B13" s="215"/>
      <c r="C13" s="216"/>
      <c r="D13" s="217" t="s">
        <v>258</v>
      </c>
      <c r="E13" s="218"/>
      <c r="F13" s="193"/>
      <c r="G13" s="193" t="s">
        <v>248</v>
      </c>
      <c r="H13" s="193" t="s">
        <v>248</v>
      </c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3.5" customHeight="1">
      <c r="A14" s="214"/>
      <c r="B14" s="215"/>
      <c r="C14" s="219"/>
      <c r="D14" s="220" t="s">
        <v>312</v>
      </c>
      <c r="E14" s="221"/>
      <c r="F14" s="193"/>
      <c r="G14" s="193"/>
      <c r="H14" s="193" t="s">
        <v>248</v>
      </c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3.5" customHeight="1">
      <c r="A15" s="214"/>
      <c r="B15" s="215"/>
      <c r="C15" s="219"/>
      <c r="D15" s="220" t="s">
        <v>302</v>
      </c>
      <c r="E15" s="221"/>
      <c r="F15" s="199"/>
      <c r="G15" s="193" t="s">
        <v>248</v>
      </c>
      <c r="H15" s="193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3.5" customHeight="1">
      <c r="A16" s="214"/>
      <c r="B16" s="215"/>
      <c r="C16" s="219"/>
      <c r="D16" s="217" t="s">
        <v>295</v>
      </c>
      <c r="E16" s="221"/>
      <c r="F16" s="193" t="s">
        <v>248</v>
      </c>
      <c r="G16" s="199"/>
      <c r="H16" s="199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3.5" customHeight="1">
      <c r="A17" s="214"/>
      <c r="B17" s="215" t="s">
        <v>260</v>
      </c>
      <c r="C17" s="219"/>
      <c r="D17" s="217"/>
      <c r="E17" s="221"/>
      <c r="F17" s="199"/>
      <c r="G17" s="199"/>
      <c r="H17" s="199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3.5" customHeight="1">
      <c r="A18" s="214"/>
      <c r="B18" s="215"/>
      <c r="C18" s="219"/>
      <c r="D18" s="217"/>
      <c r="E18" s="221"/>
      <c r="F18" s="199"/>
      <c r="G18" s="199"/>
      <c r="H18" s="199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3.5" customHeight="1">
      <c r="A19" s="214"/>
      <c r="B19" s="215" t="s">
        <v>261</v>
      </c>
      <c r="C19" s="219"/>
      <c r="D19" s="217"/>
      <c r="E19" s="221"/>
      <c r="F19" s="199"/>
      <c r="G19" s="199"/>
      <c r="H19" s="199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3.5" customHeight="1">
      <c r="A20" s="209" t="s">
        <v>264</v>
      </c>
      <c r="B20" s="226" t="s">
        <v>265</v>
      </c>
      <c r="C20" s="227"/>
      <c r="D20" s="228"/>
      <c r="E20" s="229"/>
      <c r="F20" s="230" t="s">
        <v>227</v>
      </c>
      <c r="G20" s="230" t="s">
        <v>62</v>
      </c>
      <c r="H20" s="307" t="s">
        <v>227</v>
      </c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3.5" customHeight="1">
      <c r="A21" s="214"/>
      <c r="B21" s="231" t="s">
        <v>266</v>
      </c>
      <c r="C21" s="16"/>
      <c r="D21" s="17"/>
      <c r="E21" s="232"/>
      <c r="F21" s="233" t="s">
        <v>267</v>
      </c>
      <c r="G21" s="233" t="s">
        <v>267</v>
      </c>
      <c r="H21" s="233" t="s">
        <v>267</v>
      </c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3.5" customHeight="1">
      <c r="A22" s="214"/>
      <c r="B22" s="234" t="s">
        <v>268</v>
      </c>
      <c r="C22" s="16"/>
      <c r="D22" s="17"/>
      <c r="E22" s="235"/>
      <c r="F22" s="236">
        <v>45300.0</v>
      </c>
      <c r="G22" s="236">
        <v>45300.0</v>
      </c>
      <c r="H22" s="236">
        <v>45300.0</v>
      </c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75.75" customHeight="1">
      <c r="A23" s="238"/>
      <c r="B23" s="239" t="s">
        <v>270</v>
      </c>
      <c r="C23" s="240"/>
      <c r="D23" s="241"/>
      <c r="E23" s="242"/>
      <c r="F23" s="243"/>
      <c r="G23" s="243"/>
      <c r="H23" s="243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1.25" customHeight="1">
      <c r="A24" s="175"/>
      <c r="B24" s="174"/>
      <c r="C24" s="176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0:D20"/>
    <mergeCell ref="B21:D21"/>
    <mergeCell ref="B22:D22"/>
    <mergeCell ref="B23:D23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94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313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310">
        <v>6.0</v>
      </c>
      <c r="B5" s="168"/>
      <c r="C5" s="169">
        <f>COUNTIF(F37:HQ37,"F")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311">
        <v>6.0</v>
      </c>
      <c r="M5" s="171">
        <f>COUNTIF(E36:HQ36,"A")</f>
        <v>0</v>
      </c>
      <c r="N5" s="171">
        <f>COUNTIF(E36:HQ36,"B")</f>
        <v>0</v>
      </c>
      <c r="O5" s="169">
        <f>COUNTA(E7:HT7)</f>
        <v>6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81" t="s">
        <v>243</v>
      </c>
      <c r="K7" s="181" t="s">
        <v>242</v>
      </c>
      <c r="L7" s="174"/>
      <c r="M7" s="174"/>
      <c r="N7" s="174"/>
      <c r="O7" s="174"/>
      <c r="P7" s="174"/>
      <c r="Q7" s="174"/>
      <c r="R7" s="277"/>
      <c r="S7" s="183"/>
      <c r="T7" s="174"/>
      <c r="U7" s="174"/>
      <c r="V7" s="174"/>
      <c r="W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74"/>
      <c r="M9" s="174"/>
      <c r="N9" s="174"/>
      <c r="O9" s="174"/>
      <c r="P9" s="174"/>
      <c r="Q9" s="174"/>
      <c r="R9" s="174"/>
      <c r="S9" s="183"/>
      <c r="T9" s="174"/>
      <c r="U9" s="174"/>
      <c r="V9" s="174"/>
      <c r="W9" s="174"/>
    </row>
    <row r="10" ht="13.5" customHeight="1">
      <c r="A10" s="190"/>
      <c r="B10" s="244" t="s">
        <v>249</v>
      </c>
      <c r="C10" s="245"/>
      <c r="D10" s="245"/>
      <c r="E10" s="192"/>
      <c r="F10" s="193" t="s">
        <v>248</v>
      </c>
      <c r="G10" s="193" t="s">
        <v>248</v>
      </c>
      <c r="H10" s="193" t="s">
        <v>248</v>
      </c>
      <c r="I10" s="193" t="s">
        <v>248</v>
      </c>
      <c r="J10" s="193" t="s">
        <v>248</v>
      </c>
      <c r="K10" s="193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74"/>
      <c r="M11" s="174"/>
      <c r="N11" s="174"/>
      <c r="O11" s="174"/>
      <c r="P11" s="174"/>
      <c r="Q11" s="174"/>
      <c r="R11" s="174"/>
      <c r="S11" s="183"/>
      <c r="T11" s="174"/>
      <c r="U11" s="174"/>
      <c r="V11" s="174"/>
      <c r="W11" s="174"/>
    </row>
    <row r="12" ht="13.5" customHeight="1">
      <c r="A12" s="190"/>
      <c r="B12" s="197" t="s">
        <v>314</v>
      </c>
      <c r="C12" s="186"/>
      <c r="D12" s="187"/>
      <c r="E12" s="254"/>
      <c r="F12" s="199"/>
      <c r="G12" s="199"/>
      <c r="H12" s="199"/>
      <c r="I12" s="199"/>
      <c r="J12" s="199"/>
      <c r="K12" s="199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</row>
    <row r="13" ht="13.5" customHeight="1">
      <c r="A13" s="190"/>
      <c r="B13" s="185"/>
      <c r="C13" s="186"/>
      <c r="D13" s="203">
        <v>-1.0</v>
      </c>
      <c r="E13" s="255"/>
      <c r="F13" s="193"/>
      <c r="G13" s="193" t="s">
        <v>248</v>
      </c>
      <c r="H13" s="256"/>
      <c r="I13" s="256"/>
      <c r="J13" s="256"/>
      <c r="K13" s="193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</row>
    <row r="14" ht="13.5" customHeight="1">
      <c r="A14" s="190"/>
      <c r="B14" s="185"/>
      <c r="C14" s="186"/>
      <c r="D14" s="203" t="s">
        <v>315</v>
      </c>
      <c r="E14" s="255"/>
      <c r="F14" s="193" t="s">
        <v>248</v>
      </c>
      <c r="G14" s="256"/>
      <c r="H14" s="193" t="s">
        <v>248</v>
      </c>
      <c r="I14" s="193" t="s">
        <v>248</v>
      </c>
      <c r="J14" s="193" t="s">
        <v>248</v>
      </c>
      <c r="K14" s="193" t="s">
        <v>248</v>
      </c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</row>
    <row r="15" ht="13.5" customHeight="1">
      <c r="A15" s="190"/>
      <c r="B15" s="185"/>
      <c r="C15" s="186"/>
      <c r="D15" s="187"/>
      <c r="E15" s="255"/>
      <c r="F15" s="199"/>
      <c r="G15" s="199"/>
      <c r="H15" s="199"/>
      <c r="I15" s="199"/>
      <c r="J15" s="199"/>
      <c r="K15" s="199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</row>
    <row r="16" ht="13.5" customHeight="1">
      <c r="A16" s="190"/>
      <c r="B16" s="197" t="s">
        <v>280</v>
      </c>
      <c r="C16" s="186"/>
      <c r="D16" s="262"/>
      <c r="E16" s="261"/>
      <c r="F16" s="258"/>
      <c r="G16" s="251"/>
      <c r="H16" s="251"/>
      <c r="I16" s="251"/>
      <c r="J16" s="251"/>
      <c r="K16" s="199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</row>
    <row r="17" ht="13.5" customHeight="1">
      <c r="A17" s="190"/>
      <c r="B17" s="185"/>
      <c r="C17" s="186"/>
      <c r="D17" s="263" t="s">
        <v>281</v>
      </c>
      <c r="E17" s="261"/>
      <c r="F17" s="193" t="s">
        <v>248</v>
      </c>
      <c r="G17" s="193" t="s">
        <v>248</v>
      </c>
      <c r="H17" s="193" t="s">
        <v>248</v>
      </c>
      <c r="I17" s="193" t="s">
        <v>248</v>
      </c>
      <c r="J17" s="193" t="s">
        <v>248</v>
      </c>
      <c r="K17" s="193" t="s">
        <v>248</v>
      </c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</row>
    <row r="18" ht="13.5" customHeight="1">
      <c r="A18" s="190"/>
      <c r="B18" s="185"/>
      <c r="C18" s="186"/>
      <c r="D18" s="262"/>
      <c r="E18" s="261"/>
      <c r="F18" s="258"/>
      <c r="G18" s="251"/>
      <c r="H18" s="251"/>
      <c r="I18" s="251"/>
      <c r="J18" s="251"/>
      <c r="K18" s="199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</row>
    <row r="19" ht="13.5" customHeight="1">
      <c r="A19" s="190"/>
      <c r="B19" s="197" t="s">
        <v>282</v>
      </c>
      <c r="C19" s="186"/>
      <c r="D19" s="262"/>
      <c r="E19" s="261"/>
      <c r="F19" s="258"/>
      <c r="G19" s="251"/>
      <c r="H19" s="251"/>
      <c r="I19" s="251"/>
      <c r="J19" s="251"/>
      <c r="K19" s="199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</row>
    <row r="20" ht="13.5" customHeight="1">
      <c r="A20" s="190"/>
      <c r="B20" s="185"/>
      <c r="C20" s="186"/>
      <c r="D20" s="263" t="s">
        <v>281</v>
      </c>
      <c r="E20" s="261"/>
      <c r="F20" s="193" t="s">
        <v>248</v>
      </c>
      <c r="G20" s="193" t="s">
        <v>248</v>
      </c>
      <c r="H20" s="193"/>
      <c r="I20" s="193" t="s">
        <v>248</v>
      </c>
      <c r="J20" s="193" t="s">
        <v>248</v>
      </c>
      <c r="K20" s="193" t="s">
        <v>248</v>
      </c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</row>
    <row r="21" ht="13.5" customHeight="1">
      <c r="A21" s="190"/>
      <c r="B21" s="185"/>
      <c r="C21" s="186"/>
      <c r="D21" s="263" t="s">
        <v>283</v>
      </c>
      <c r="E21" s="261"/>
      <c r="F21" s="258"/>
      <c r="G21" s="251"/>
      <c r="H21" s="193" t="s">
        <v>248</v>
      </c>
      <c r="I21" s="193"/>
      <c r="J21" s="193"/>
      <c r="K21" s="199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</row>
    <row r="22" ht="13.5" customHeight="1">
      <c r="A22" s="190"/>
      <c r="B22" s="197" t="s">
        <v>284</v>
      </c>
      <c r="C22" s="186"/>
      <c r="D22" s="262"/>
      <c r="E22" s="261"/>
      <c r="F22" s="258"/>
      <c r="G22" s="251"/>
      <c r="H22" s="251"/>
      <c r="I22" s="251"/>
      <c r="J22" s="251"/>
      <c r="K22" s="199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</row>
    <row r="23" ht="13.5" customHeight="1">
      <c r="A23" s="190"/>
      <c r="B23" s="185"/>
      <c r="C23" s="186"/>
      <c r="D23" s="263">
        <v>1.0</v>
      </c>
      <c r="E23" s="261"/>
      <c r="F23" s="193" t="s">
        <v>248</v>
      </c>
      <c r="G23" s="193" t="s">
        <v>248</v>
      </c>
      <c r="H23" s="193" t="s">
        <v>248</v>
      </c>
      <c r="I23" s="193"/>
      <c r="J23" s="193" t="s">
        <v>248</v>
      </c>
      <c r="K23" s="193" t="s">
        <v>248</v>
      </c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</row>
    <row r="24" ht="13.5" customHeight="1">
      <c r="A24" s="190"/>
      <c r="B24" s="185"/>
      <c r="C24" s="186"/>
      <c r="D24" s="263">
        <v>-1.0</v>
      </c>
      <c r="E24" s="261"/>
      <c r="F24" s="258"/>
      <c r="G24" s="251"/>
      <c r="H24" s="251"/>
      <c r="I24" s="193" t="s">
        <v>248</v>
      </c>
      <c r="J24" s="193"/>
      <c r="K24" s="199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</row>
    <row r="25" ht="13.5" customHeight="1">
      <c r="A25" s="190"/>
      <c r="B25" s="197" t="s">
        <v>285</v>
      </c>
      <c r="C25" s="186"/>
      <c r="D25" s="262"/>
      <c r="E25" s="261"/>
      <c r="F25" s="258"/>
      <c r="G25" s="251"/>
      <c r="H25" s="251"/>
      <c r="I25" s="251"/>
      <c r="J25" s="251"/>
      <c r="K25" s="199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</row>
    <row r="26" ht="13.5" customHeight="1">
      <c r="A26" s="209" t="s">
        <v>256</v>
      </c>
      <c r="B26" s="185"/>
      <c r="C26" s="186"/>
      <c r="D26" s="264">
        <v>1.0</v>
      </c>
      <c r="E26" s="261"/>
      <c r="F26" s="193" t="s">
        <v>248</v>
      </c>
      <c r="G26" s="193" t="s">
        <v>248</v>
      </c>
      <c r="H26" s="193" t="s">
        <v>248</v>
      </c>
      <c r="I26" s="193" t="s">
        <v>248</v>
      </c>
      <c r="J26" s="193"/>
      <c r="K26" s="193" t="s">
        <v>248</v>
      </c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</row>
    <row r="27" ht="13.5" customHeight="1">
      <c r="A27" s="214"/>
      <c r="B27" s="185"/>
      <c r="C27" s="186"/>
      <c r="D27" s="203">
        <v>-1.0</v>
      </c>
      <c r="E27" s="255"/>
      <c r="G27" s="196"/>
      <c r="H27" s="196"/>
      <c r="I27" s="193"/>
      <c r="J27" s="193" t="s">
        <v>248</v>
      </c>
      <c r="K27" s="202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</row>
    <row r="28" ht="13.5" customHeight="1">
      <c r="A28" s="214"/>
      <c r="B28" s="185"/>
      <c r="C28" s="186"/>
      <c r="D28" s="187"/>
      <c r="E28" s="265"/>
      <c r="F28" s="208"/>
      <c r="G28" s="208"/>
      <c r="H28" s="208"/>
      <c r="I28" s="208"/>
      <c r="J28" s="208"/>
      <c r="K28" s="208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214"/>
      <c r="B29" s="266" t="s">
        <v>257</v>
      </c>
      <c r="C29" s="267"/>
      <c r="D29" s="268"/>
      <c r="E29" s="269"/>
      <c r="F29" s="196"/>
      <c r="G29" s="196"/>
      <c r="H29" s="196"/>
      <c r="I29" s="196"/>
      <c r="J29" s="196"/>
      <c r="K29" s="196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214"/>
      <c r="B30" s="215"/>
      <c r="C30" s="216"/>
      <c r="D30" s="217" t="s">
        <v>258</v>
      </c>
      <c r="E30" s="218"/>
      <c r="F30" s="193" t="s">
        <v>248</v>
      </c>
      <c r="G30" s="199"/>
      <c r="H30" s="199"/>
      <c r="I30" s="199"/>
      <c r="J30" s="199"/>
      <c r="K30" s="193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214"/>
      <c r="B31" s="215"/>
      <c r="C31" s="219"/>
      <c r="D31" s="220" t="s">
        <v>273</v>
      </c>
      <c r="E31" s="221"/>
      <c r="F31" s="199"/>
      <c r="G31" s="193" t="s">
        <v>248</v>
      </c>
      <c r="H31" s="193"/>
      <c r="I31" s="193"/>
      <c r="J31" s="193"/>
      <c r="K31" s="199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214"/>
      <c r="B32" s="215"/>
      <c r="C32" s="219"/>
      <c r="D32" s="220" t="s">
        <v>259</v>
      </c>
      <c r="E32" s="221"/>
      <c r="F32" s="199"/>
      <c r="G32" s="193"/>
      <c r="H32" s="193" t="s">
        <v>248</v>
      </c>
      <c r="I32" s="193" t="s">
        <v>248</v>
      </c>
      <c r="J32" s="193" t="s">
        <v>248</v>
      </c>
      <c r="K32" s="199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214"/>
      <c r="B33" s="215"/>
      <c r="C33" s="219"/>
      <c r="D33" s="217" t="s">
        <v>295</v>
      </c>
      <c r="E33" s="221"/>
      <c r="F33" s="199"/>
      <c r="G33" s="193"/>
      <c r="H33" s="193"/>
      <c r="I33" s="193"/>
      <c r="J33" s="193"/>
      <c r="K33" s="193" t="s">
        <v>248</v>
      </c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214"/>
      <c r="B34" s="215" t="s">
        <v>260</v>
      </c>
      <c r="C34" s="219"/>
      <c r="D34" s="217"/>
      <c r="E34" s="221"/>
      <c r="F34" s="199"/>
      <c r="G34" s="199"/>
      <c r="H34" s="199"/>
      <c r="I34" s="199"/>
      <c r="J34" s="199"/>
      <c r="K34" s="199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214"/>
      <c r="B35" s="215"/>
      <c r="C35" s="219"/>
      <c r="D35" s="217"/>
      <c r="E35" s="221"/>
      <c r="F35" s="199"/>
      <c r="G35" s="199"/>
      <c r="H35" s="199"/>
      <c r="I35" s="199"/>
      <c r="J35" s="199"/>
      <c r="K35" s="199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209" t="s">
        <v>264</v>
      </c>
      <c r="B36" s="215" t="s">
        <v>261</v>
      </c>
      <c r="C36" s="219"/>
      <c r="D36" s="217"/>
      <c r="E36" s="221"/>
      <c r="F36" s="199"/>
      <c r="G36" s="199"/>
      <c r="H36" s="199"/>
      <c r="I36" s="199"/>
      <c r="J36" s="199"/>
      <c r="K36" s="199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312"/>
      <c r="B37" s="215"/>
      <c r="C37" s="219"/>
      <c r="D37" s="220" t="s">
        <v>316</v>
      </c>
      <c r="E37" s="221"/>
      <c r="F37" s="193" t="s">
        <v>248</v>
      </c>
      <c r="G37" s="199"/>
      <c r="H37" s="199"/>
      <c r="I37" s="199"/>
      <c r="J37" s="199"/>
      <c r="K37" s="193" t="s">
        <v>248</v>
      </c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75.75" customHeight="1">
      <c r="A38" s="313"/>
      <c r="B38" s="273"/>
      <c r="C38" s="274"/>
      <c r="D38" s="275" t="s">
        <v>288</v>
      </c>
      <c r="E38" s="250"/>
      <c r="F38" s="199"/>
      <c r="G38" s="193"/>
      <c r="H38" s="193"/>
      <c r="I38" s="193" t="s">
        <v>248</v>
      </c>
      <c r="J38" s="193"/>
      <c r="K38" s="199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1.25" customHeight="1">
      <c r="A39" s="313"/>
      <c r="B39" s="273"/>
      <c r="C39" s="274"/>
      <c r="D39" s="275" t="s">
        <v>289</v>
      </c>
      <c r="E39" s="250"/>
      <c r="F39" s="199"/>
      <c r="G39" s="193"/>
      <c r="H39" s="193"/>
      <c r="I39" s="193"/>
      <c r="J39" s="193" t="s">
        <v>248</v>
      </c>
      <c r="K39" s="199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313"/>
      <c r="B40" s="273"/>
      <c r="C40" s="274"/>
      <c r="D40" s="275" t="s">
        <v>290</v>
      </c>
      <c r="E40" s="250"/>
      <c r="F40" s="199"/>
      <c r="G40" s="193"/>
      <c r="H40" s="193" t="s">
        <v>248</v>
      </c>
      <c r="I40" s="193"/>
      <c r="J40" s="193"/>
      <c r="K40" s="199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313"/>
      <c r="B41" s="226" t="s">
        <v>265</v>
      </c>
      <c r="C41" s="227"/>
      <c r="D41" s="228"/>
      <c r="E41" s="229"/>
      <c r="F41" s="252" t="s">
        <v>227</v>
      </c>
      <c r="G41" s="252" t="s">
        <v>227</v>
      </c>
      <c r="H41" s="252" t="s">
        <v>227</v>
      </c>
      <c r="I41" s="252" t="s">
        <v>227</v>
      </c>
      <c r="J41" s="252" t="s">
        <v>227</v>
      </c>
      <c r="K41" s="252" t="s">
        <v>227</v>
      </c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313"/>
      <c r="B42" s="231" t="s">
        <v>266</v>
      </c>
      <c r="C42" s="16"/>
      <c r="D42" s="17"/>
      <c r="E42" s="232"/>
      <c r="F42" s="233" t="s">
        <v>267</v>
      </c>
      <c r="G42" s="233" t="s">
        <v>267</v>
      </c>
      <c r="H42" s="233" t="s">
        <v>267</v>
      </c>
      <c r="I42" s="233" t="s">
        <v>267</v>
      </c>
      <c r="J42" s="233" t="s">
        <v>267</v>
      </c>
      <c r="K42" s="233" t="s">
        <v>267</v>
      </c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313"/>
      <c r="B43" s="234" t="s">
        <v>268</v>
      </c>
      <c r="C43" s="16"/>
      <c r="D43" s="17"/>
      <c r="E43" s="235"/>
      <c r="F43" s="236">
        <v>45298.0</v>
      </c>
      <c r="G43" s="236">
        <v>45298.0</v>
      </c>
      <c r="H43" s="236">
        <v>45298.0</v>
      </c>
      <c r="I43" s="236">
        <v>45298.0</v>
      </c>
      <c r="J43" s="236">
        <v>45298.0</v>
      </c>
      <c r="K43" s="236">
        <v>45298.0</v>
      </c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314"/>
      <c r="B44" s="239" t="s">
        <v>270</v>
      </c>
      <c r="C44" s="240"/>
      <c r="D44" s="241"/>
      <c r="E44" s="242"/>
      <c r="F44" s="243"/>
      <c r="G44" s="243"/>
      <c r="H44" s="243"/>
      <c r="I44" s="243"/>
      <c r="J44" s="243"/>
      <c r="K44" s="243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</sheetData>
  <mergeCells count="24">
    <mergeCell ref="A1:B1"/>
    <mergeCell ref="C1:E1"/>
    <mergeCell ref="F1:K1"/>
    <mergeCell ref="L1:T1"/>
    <mergeCell ref="C2:E2"/>
    <mergeCell ref="F2:K2"/>
    <mergeCell ref="L2:T2"/>
    <mergeCell ref="C3:T3"/>
    <mergeCell ref="A2:B2"/>
    <mergeCell ref="A3:B3"/>
    <mergeCell ref="A4:B4"/>
    <mergeCell ref="C4:E4"/>
    <mergeCell ref="F4:K4"/>
    <mergeCell ref="L4:N4"/>
    <mergeCell ref="O4:T4"/>
    <mergeCell ref="B43:D43"/>
    <mergeCell ref="B44:D44"/>
    <mergeCell ref="A5:B5"/>
    <mergeCell ref="C5:E5"/>
    <mergeCell ref="F5:K5"/>
    <mergeCell ref="O5:T5"/>
    <mergeCell ref="A37:A44"/>
    <mergeCell ref="B41:D41"/>
    <mergeCell ref="B42:D42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75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96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313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COUNTIF(F24:HQ24,"P")</f>
        <v>2</v>
      </c>
      <c r="B5" s="168"/>
      <c r="C5" s="169">
        <f>COUNTIF(F24:HQ24,"F")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COUNTIF(E23:HQ23,"N")</f>
        <v>2</v>
      </c>
      <c r="M5" s="171">
        <f>COUNTIF(E23:HQ23,"A")</f>
        <v>0</v>
      </c>
      <c r="N5" s="171">
        <f>COUNTIF(E23:HQ23,"B")</f>
        <v>0</v>
      </c>
      <c r="O5" s="169">
        <f>COUNTA(E7:HT7)</f>
        <v>2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242</v>
      </c>
      <c r="H7" s="174"/>
      <c r="I7" s="174"/>
      <c r="J7" s="174"/>
      <c r="K7" s="174"/>
      <c r="L7" s="174"/>
      <c r="M7" s="174"/>
      <c r="N7" s="174"/>
      <c r="O7" s="174"/>
      <c r="P7" s="174"/>
      <c r="Q7" s="277"/>
      <c r="R7" s="183"/>
      <c r="S7" s="174"/>
      <c r="T7" s="174"/>
      <c r="U7" s="174"/>
      <c r="V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74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183"/>
      <c r="S9" s="174"/>
      <c r="T9" s="174"/>
      <c r="U9" s="174"/>
      <c r="V9" s="174"/>
    </row>
    <row r="10" ht="13.5" customHeight="1">
      <c r="A10" s="190"/>
      <c r="B10" s="244"/>
      <c r="C10" s="186"/>
      <c r="D10" s="187" t="s">
        <v>249</v>
      </c>
      <c r="E10" s="278"/>
      <c r="F10" s="193" t="s">
        <v>248</v>
      </c>
      <c r="G10" s="193" t="s">
        <v>248</v>
      </c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</row>
    <row r="11" ht="13.5" customHeight="1">
      <c r="A11" s="190"/>
      <c r="B11" s="185"/>
      <c r="C11" s="186"/>
      <c r="D11" s="187"/>
      <c r="E11" s="195"/>
      <c r="F11" s="199"/>
      <c r="G11" s="199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83"/>
      <c r="S11" s="174"/>
      <c r="T11" s="174"/>
      <c r="U11" s="174"/>
      <c r="V11" s="174"/>
    </row>
    <row r="12" ht="13.5" customHeight="1">
      <c r="A12" s="190"/>
      <c r="B12" s="197" t="s">
        <v>317</v>
      </c>
      <c r="C12" s="186"/>
      <c r="D12" s="187"/>
      <c r="E12" s="198"/>
      <c r="F12" s="199"/>
      <c r="G12" s="199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</row>
    <row r="13" ht="13.5" customHeight="1">
      <c r="A13" s="190"/>
      <c r="B13" s="185"/>
      <c r="C13" s="186"/>
      <c r="D13" s="187">
        <v>5.0</v>
      </c>
      <c r="E13" s="198"/>
      <c r="F13" s="193" t="s">
        <v>248</v>
      </c>
      <c r="G13" s="193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</row>
    <row r="14" ht="13.5" customHeight="1">
      <c r="A14" s="190"/>
      <c r="B14" s="204"/>
      <c r="C14" s="205"/>
      <c r="D14" s="315">
        <v>-1.0</v>
      </c>
      <c r="E14" s="207"/>
      <c r="F14" s="208"/>
      <c r="G14" s="193" t="s">
        <v>248</v>
      </c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</row>
    <row r="15" ht="13.5" customHeight="1">
      <c r="A15" s="209" t="s">
        <v>256</v>
      </c>
      <c r="B15" s="210" t="s">
        <v>257</v>
      </c>
      <c r="C15" s="211"/>
      <c r="D15" s="212"/>
      <c r="E15" s="213"/>
      <c r="F15" s="196"/>
      <c r="G15" s="196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</row>
    <row r="16" ht="13.5" customHeight="1">
      <c r="A16" s="214"/>
      <c r="B16" s="215"/>
      <c r="C16" s="216"/>
      <c r="D16" s="217" t="s">
        <v>258</v>
      </c>
      <c r="E16" s="218"/>
      <c r="F16" s="193" t="s">
        <v>248</v>
      </c>
      <c r="G16" s="193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</row>
    <row r="17" ht="13.5" customHeight="1">
      <c r="A17" s="214"/>
      <c r="B17" s="215"/>
      <c r="C17" s="216"/>
      <c r="D17" s="220" t="s">
        <v>273</v>
      </c>
      <c r="E17" s="218"/>
      <c r="F17" s="193"/>
      <c r="G17" s="193" t="s">
        <v>248</v>
      </c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</row>
    <row r="18" ht="13.5" customHeight="1">
      <c r="A18" s="214"/>
      <c r="B18" s="215" t="s">
        <v>260</v>
      </c>
      <c r="C18" s="219"/>
      <c r="D18" s="217"/>
      <c r="E18" s="221"/>
      <c r="F18" s="199"/>
      <c r="G18" s="199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</row>
    <row r="19" ht="13.5" customHeight="1">
      <c r="A19" s="214"/>
      <c r="B19" s="215"/>
      <c r="C19" s="219"/>
      <c r="D19" s="217"/>
      <c r="E19" s="221"/>
      <c r="F19" s="199"/>
      <c r="G19" s="199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</row>
    <row r="20" ht="13.5" customHeight="1">
      <c r="A20" s="214"/>
      <c r="B20" s="215" t="s">
        <v>261</v>
      </c>
      <c r="C20" s="219"/>
      <c r="D20" s="217"/>
      <c r="E20" s="221"/>
      <c r="F20" s="199"/>
      <c r="G20" s="199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</row>
    <row r="21" ht="13.5" customHeight="1">
      <c r="A21" s="214"/>
      <c r="B21" s="215"/>
      <c r="C21" s="219"/>
      <c r="D21" s="220" t="s">
        <v>318</v>
      </c>
      <c r="E21" s="221"/>
      <c r="F21" s="193" t="s">
        <v>248</v>
      </c>
      <c r="G21" s="193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</row>
    <row r="22" ht="13.5" customHeight="1">
      <c r="A22" s="214"/>
      <c r="B22" s="222"/>
      <c r="C22" s="223"/>
      <c r="D22" s="224" t="s">
        <v>319</v>
      </c>
      <c r="E22" s="225"/>
      <c r="F22" s="189"/>
      <c r="G22" s="193" t="s">
        <v>248</v>
      </c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</row>
    <row r="23" ht="13.5" customHeight="1">
      <c r="A23" s="209" t="s">
        <v>264</v>
      </c>
      <c r="B23" s="226" t="s">
        <v>265</v>
      </c>
      <c r="C23" s="227"/>
      <c r="D23" s="228"/>
      <c r="E23" s="229"/>
      <c r="F23" s="230" t="s">
        <v>227</v>
      </c>
      <c r="G23" s="230" t="s">
        <v>227</v>
      </c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</row>
    <row r="24" ht="13.5" customHeight="1">
      <c r="A24" s="214"/>
      <c r="B24" s="231" t="s">
        <v>266</v>
      </c>
      <c r="C24" s="16"/>
      <c r="D24" s="17"/>
      <c r="E24" s="232"/>
      <c r="F24" s="233" t="s">
        <v>267</v>
      </c>
      <c r="G24" s="233" t="s">
        <v>267</v>
      </c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</row>
    <row r="25" ht="13.5" customHeight="1">
      <c r="A25" s="214"/>
      <c r="B25" s="234" t="s">
        <v>268</v>
      </c>
      <c r="C25" s="16"/>
      <c r="D25" s="17"/>
      <c r="E25" s="235"/>
      <c r="F25" s="236">
        <v>45294.0</v>
      </c>
      <c r="G25" s="236">
        <v>45294.0</v>
      </c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</row>
    <row r="26" ht="75.75" customHeight="1">
      <c r="A26" s="238"/>
      <c r="B26" s="239" t="s">
        <v>270</v>
      </c>
      <c r="C26" s="240"/>
      <c r="D26" s="241"/>
      <c r="E26" s="242"/>
      <c r="F26" s="243"/>
      <c r="G26" s="243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</row>
    <row r="27" ht="11.25" customHeight="1">
      <c r="A27" s="175"/>
      <c r="B27" s="174"/>
      <c r="C27" s="176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3:D23"/>
    <mergeCell ref="B24:D24"/>
    <mergeCell ref="B25:D25"/>
    <mergeCell ref="B26:D26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0" width="3.75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3.25"/>
    <col customWidth="1" min="20" max="20" width="2.75"/>
    <col customWidth="1" min="21" max="22" width="9.0"/>
    <col customWidth="1" min="23" max="25" width="8.0"/>
  </cols>
  <sheetData>
    <row r="1" ht="33.75" customHeight="1">
      <c r="A1" s="146" t="s">
        <v>72</v>
      </c>
      <c r="B1" s="147"/>
      <c r="C1" s="148" t="s">
        <v>98</v>
      </c>
      <c r="D1" s="147"/>
      <c r="E1" s="149"/>
      <c r="F1" s="150" t="s">
        <v>236</v>
      </c>
      <c r="G1" s="16"/>
      <c r="H1" s="16"/>
      <c r="I1" s="16"/>
      <c r="J1" s="17"/>
      <c r="K1" s="151" t="s">
        <v>99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1"/>
      <c r="K2" s="156" t="s">
        <v>48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161" t="s">
        <v>320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COUNTIF(F29:HP29,"P")</f>
        <v>5</v>
      </c>
      <c r="B5" s="168"/>
      <c r="C5" s="169">
        <f>COUNTIF(F29:HP29,"F")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COUNTIF(E28:HP28,"N")</f>
        <v>5</v>
      </c>
      <c r="L5" s="171">
        <f>COUNTIF(E28:HP28,"A")</f>
        <v>0</v>
      </c>
      <c r="M5" s="171">
        <f>COUNTIF(E28:HP28,"B")</f>
        <v>0</v>
      </c>
      <c r="N5" s="169">
        <f>COUNTA(E7:HS7)</f>
        <v>5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277"/>
      <c r="L7" s="183"/>
      <c r="M7" s="174"/>
      <c r="N7" s="174"/>
      <c r="O7" s="174"/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  <c r="M8" s="174"/>
      <c r="N8" s="174"/>
      <c r="O8" s="174"/>
      <c r="P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83"/>
      <c r="M9" s="174"/>
      <c r="N9" s="174"/>
      <c r="O9" s="174"/>
      <c r="P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74"/>
      <c r="L10" s="183"/>
      <c r="M10" s="174"/>
      <c r="N10" s="174"/>
      <c r="O10" s="174"/>
      <c r="P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74"/>
      <c r="L11" s="183"/>
      <c r="M11" s="174"/>
      <c r="N11" s="174"/>
      <c r="O11" s="174"/>
      <c r="P11" s="174"/>
    </row>
    <row r="12" ht="13.5" customHeight="1">
      <c r="A12" s="190"/>
      <c r="B12" s="197" t="s">
        <v>323</v>
      </c>
      <c r="C12" s="186"/>
      <c r="D12" s="187"/>
      <c r="E12" s="198"/>
      <c r="F12" s="199"/>
      <c r="G12" s="199"/>
      <c r="H12" s="199"/>
      <c r="I12" s="199"/>
      <c r="J12" s="199"/>
      <c r="K12" s="174"/>
      <c r="L12" s="174"/>
      <c r="M12" s="174"/>
      <c r="N12" s="174"/>
      <c r="O12" s="174"/>
      <c r="P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9"/>
      <c r="K13" s="174"/>
      <c r="L13" s="174"/>
      <c r="M13" s="174"/>
      <c r="N13" s="174"/>
      <c r="O13" s="174"/>
      <c r="P13" s="174"/>
    </row>
    <row r="14" ht="13.5" customHeight="1">
      <c r="A14" s="190"/>
      <c r="B14" s="185"/>
      <c r="C14" s="186"/>
      <c r="D14" s="203" t="s">
        <v>324</v>
      </c>
      <c r="E14" s="198"/>
      <c r="F14" s="199"/>
      <c r="G14" s="199"/>
      <c r="H14" s="201" t="s">
        <v>248</v>
      </c>
      <c r="I14" s="199"/>
      <c r="J14" s="199"/>
      <c r="K14" s="174"/>
      <c r="L14" s="174"/>
      <c r="M14" s="174"/>
      <c r="N14" s="174"/>
      <c r="O14" s="174"/>
      <c r="P14" s="174"/>
    </row>
    <row r="15" ht="13.5" customHeight="1">
      <c r="A15" s="190"/>
      <c r="B15" s="185"/>
      <c r="C15" s="186"/>
      <c r="D15" s="187">
        <v>-10.0</v>
      </c>
      <c r="E15" s="198"/>
      <c r="F15" s="199"/>
      <c r="G15" s="199"/>
      <c r="H15" s="199"/>
      <c r="I15" s="201" t="s">
        <v>248</v>
      </c>
      <c r="J15" s="199"/>
      <c r="K15" s="174"/>
      <c r="L15" s="174"/>
      <c r="M15" s="174"/>
      <c r="N15" s="174"/>
      <c r="O15" s="174"/>
      <c r="P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9"/>
      <c r="I16" s="193"/>
      <c r="J16" s="193" t="s">
        <v>248</v>
      </c>
      <c r="K16" s="316"/>
      <c r="L16" s="174"/>
      <c r="M16" s="174"/>
      <c r="N16" s="174"/>
      <c r="O16" s="174"/>
      <c r="P16" s="174"/>
    </row>
    <row r="17" ht="13.5" customHeight="1">
      <c r="A17" s="317"/>
      <c r="B17" s="318"/>
      <c r="C17" s="319"/>
      <c r="D17" s="320"/>
      <c r="E17" s="321"/>
      <c r="F17" s="196"/>
      <c r="G17" s="196"/>
      <c r="H17" s="196"/>
      <c r="I17" s="251"/>
      <c r="J17" s="251"/>
      <c r="K17" s="316"/>
      <c r="L17" s="174"/>
      <c r="M17" s="174"/>
      <c r="N17" s="174"/>
      <c r="O17" s="174"/>
      <c r="P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96"/>
      <c r="J18" s="196"/>
      <c r="K18" s="174"/>
      <c r="L18" s="174"/>
      <c r="M18" s="174"/>
      <c r="N18" s="174"/>
      <c r="O18" s="174"/>
      <c r="P18" s="174"/>
    </row>
    <row r="19" ht="13.5" customHeight="1">
      <c r="A19" s="214"/>
      <c r="B19" s="215"/>
      <c r="C19" s="216"/>
      <c r="D19" s="217" t="s">
        <v>258</v>
      </c>
      <c r="E19" s="218"/>
      <c r="F19" s="199"/>
      <c r="G19" s="193" t="s">
        <v>248</v>
      </c>
      <c r="H19" s="193"/>
      <c r="I19" s="193"/>
      <c r="J19" s="199"/>
      <c r="K19" s="174"/>
      <c r="L19" s="174"/>
      <c r="M19" s="174"/>
      <c r="N19" s="174"/>
      <c r="O19" s="174"/>
      <c r="P19" s="174"/>
    </row>
    <row r="20" ht="13.5" customHeight="1">
      <c r="A20" s="214"/>
      <c r="B20" s="215"/>
      <c r="C20" s="219"/>
      <c r="D20" s="220" t="s">
        <v>273</v>
      </c>
      <c r="E20" s="221"/>
      <c r="F20" s="199"/>
      <c r="G20" s="199"/>
      <c r="H20" s="193" t="s">
        <v>248</v>
      </c>
      <c r="I20" s="193" t="s">
        <v>248</v>
      </c>
      <c r="J20" s="193" t="s">
        <v>248</v>
      </c>
      <c r="K20" s="174"/>
      <c r="L20" s="174"/>
      <c r="M20" s="174"/>
      <c r="N20" s="174"/>
      <c r="O20" s="174"/>
      <c r="P20" s="174"/>
    </row>
    <row r="21" ht="13.5" customHeight="1">
      <c r="A21" s="214"/>
      <c r="B21" s="215"/>
      <c r="C21" s="219"/>
      <c r="D21" s="220" t="s">
        <v>325</v>
      </c>
      <c r="E21" s="221"/>
      <c r="F21" s="322"/>
      <c r="G21" s="193" t="s">
        <v>248</v>
      </c>
      <c r="H21" s="193"/>
      <c r="I21" s="193"/>
      <c r="J21" s="193"/>
      <c r="K21" s="174"/>
      <c r="L21" s="174"/>
      <c r="M21" s="174"/>
      <c r="N21" s="174"/>
      <c r="O21" s="174"/>
      <c r="P21" s="174"/>
    </row>
    <row r="22" ht="13.5" customHeight="1">
      <c r="A22" s="214"/>
      <c r="B22" s="215"/>
      <c r="C22" s="219"/>
      <c r="D22" s="217" t="s">
        <v>295</v>
      </c>
      <c r="E22" s="221"/>
      <c r="F22" s="323" t="s">
        <v>248</v>
      </c>
      <c r="G22" s="199"/>
      <c r="H22" s="199"/>
      <c r="I22" s="199"/>
      <c r="J22" s="199"/>
      <c r="K22" s="174"/>
      <c r="L22" s="174"/>
      <c r="M22" s="174"/>
      <c r="N22" s="174"/>
      <c r="O22" s="174"/>
      <c r="P22" s="174"/>
    </row>
    <row r="23" ht="13.5" customHeight="1">
      <c r="A23" s="214"/>
      <c r="B23" s="215" t="s">
        <v>260</v>
      </c>
      <c r="C23" s="219"/>
      <c r="D23" s="217"/>
      <c r="E23" s="221"/>
      <c r="F23" s="199"/>
      <c r="G23" s="199"/>
      <c r="H23" s="199"/>
      <c r="I23" s="199"/>
      <c r="J23" s="199"/>
      <c r="K23" s="174"/>
      <c r="L23" s="174"/>
      <c r="M23" s="174"/>
      <c r="N23" s="174"/>
      <c r="O23" s="174"/>
      <c r="P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99"/>
      <c r="J24" s="193"/>
      <c r="K24" s="174"/>
      <c r="L24" s="174"/>
      <c r="M24" s="174"/>
      <c r="N24" s="174"/>
      <c r="O24" s="174"/>
      <c r="P24" s="174"/>
    </row>
    <row r="25" ht="13.5" customHeight="1">
      <c r="A25" s="214"/>
      <c r="B25" s="215"/>
      <c r="C25" s="219"/>
      <c r="D25" s="217"/>
      <c r="E25" s="221"/>
      <c r="F25" s="199"/>
      <c r="G25" s="199"/>
      <c r="H25" s="199"/>
      <c r="I25" s="199"/>
      <c r="J25" s="199"/>
      <c r="K25" s="174"/>
      <c r="L25" s="174"/>
      <c r="M25" s="174"/>
      <c r="N25" s="174"/>
      <c r="O25" s="174"/>
      <c r="P25" s="174"/>
    </row>
    <row r="26" ht="13.5" customHeight="1">
      <c r="A26" s="214"/>
      <c r="B26" s="215" t="s">
        <v>261</v>
      </c>
      <c r="C26" s="219"/>
      <c r="D26" s="217"/>
      <c r="E26" s="221"/>
      <c r="F26" s="199"/>
      <c r="G26" s="199"/>
      <c r="H26" s="199"/>
      <c r="I26" s="199"/>
      <c r="J26" s="199"/>
      <c r="K26" s="174"/>
      <c r="L26" s="174"/>
      <c r="M26" s="174"/>
      <c r="N26" s="174"/>
      <c r="O26" s="174"/>
      <c r="P26" s="174"/>
    </row>
    <row r="27" ht="13.5" customHeight="1">
      <c r="A27" s="214"/>
      <c r="B27" s="215"/>
      <c r="C27" s="219"/>
      <c r="D27" s="220" t="s">
        <v>326</v>
      </c>
      <c r="E27" s="221"/>
      <c r="F27" s="199"/>
      <c r="G27" s="199"/>
      <c r="H27" s="193" t="s">
        <v>248</v>
      </c>
      <c r="I27" s="193" t="s">
        <v>248</v>
      </c>
      <c r="J27" s="193" t="s">
        <v>248</v>
      </c>
      <c r="K27" s="174"/>
      <c r="L27" s="174"/>
      <c r="M27" s="174"/>
      <c r="N27" s="174"/>
      <c r="O27" s="174"/>
      <c r="P27" s="174"/>
    </row>
    <row r="28" ht="13.5" customHeight="1">
      <c r="A28" s="209" t="s">
        <v>264</v>
      </c>
      <c r="B28" s="226" t="s">
        <v>265</v>
      </c>
      <c r="C28" s="227"/>
      <c r="D28" s="228"/>
      <c r="E28" s="229"/>
      <c r="F28" s="230" t="s">
        <v>227</v>
      </c>
      <c r="G28" s="230" t="s">
        <v>227</v>
      </c>
      <c r="H28" s="230" t="s">
        <v>227</v>
      </c>
      <c r="I28" s="230" t="s">
        <v>227</v>
      </c>
      <c r="J28" s="230" t="s">
        <v>227</v>
      </c>
      <c r="K28" s="174"/>
      <c r="L28" s="174"/>
      <c r="M28" s="174"/>
      <c r="N28" s="174"/>
      <c r="O28" s="174"/>
      <c r="P28" s="174"/>
    </row>
    <row r="29" ht="13.5" customHeight="1">
      <c r="A29" s="214"/>
      <c r="B29" s="231" t="s">
        <v>266</v>
      </c>
      <c r="C29" s="16"/>
      <c r="D29" s="17"/>
      <c r="E29" s="232"/>
      <c r="F29" s="233" t="s">
        <v>267</v>
      </c>
      <c r="G29" s="233" t="s">
        <v>267</v>
      </c>
      <c r="H29" s="233" t="s">
        <v>267</v>
      </c>
      <c r="I29" s="233" t="s">
        <v>267</v>
      </c>
      <c r="J29" s="233" t="s">
        <v>267</v>
      </c>
      <c r="K29" s="174"/>
      <c r="L29" s="174"/>
      <c r="M29" s="174"/>
      <c r="N29" s="174"/>
      <c r="O29" s="174"/>
      <c r="P29" s="174"/>
    </row>
    <row r="30" ht="13.5" customHeight="1">
      <c r="A30" s="214"/>
      <c r="B30" s="234" t="s">
        <v>268</v>
      </c>
      <c r="C30" s="16"/>
      <c r="D30" s="17"/>
      <c r="E30" s="235"/>
      <c r="F30" s="236">
        <v>45302.0</v>
      </c>
      <c r="G30" s="236">
        <v>45302.0</v>
      </c>
      <c r="H30" s="236">
        <v>45302.0</v>
      </c>
      <c r="I30" s="236">
        <v>45302.0</v>
      </c>
      <c r="J30" s="236">
        <v>45302.0</v>
      </c>
      <c r="K30" s="174"/>
      <c r="L30" s="174"/>
      <c r="M30" s="174"/>
      <c r="N30" s="174"/>
      <c r="O30" s="174"/>
      <c r="P30" s="174"/>
    </row>
    <row r="31" ht="75.75" customHeight="1">
      <c r="A31" s="238"/>
      <c r="B31" s="239" t="s">
        <v>270</v>
      </c>
      <c r="C31" s="240"/>
      <c r="D31" s="241"/>
      <c r="E31" s="242"/>
      <c r="F31" s="243"/>
      <c r="G31" s="243"/>
      <c r="H31" s="243"/>
      <c r="I31" s="243"/>
      <c r="J31" s="243"/>
      <c r="K31" s="174"/>
      <c r="L31" s="174"/>
      <c r="M31" s="174"/>
      <c r="N31" s="174"/>
      <c r="O31" s="174"/>
      <c r="P31" s="174"/>
    </row>
    <row r="32" ht="11.25" customHeight="1">
      <c r="A32" s="175"/>
      <c r="B32" s="174"/>
      <c r="C32" s="176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28:D28"/>
    <mergeCell ref="B29:D29"/>
    <mergeCell ref="B30:D30"/>
    <mergeCell ref="B31:D31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98</v>
      </c>
      <c r="D1" s="147"/>
      <c r="E1" s="149"/>
      <c r="F1" s="150" t="s">
        <v>236</v>
      </c>
      <c r="G1" s="16"/>
      <c r="H1" s="17"/>
      <c r="I1" s="151" t="s">
        <v>101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1"/>
      <c r="I2" s="156" t="s">
        <v>48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161" t="s">
        <v>320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COUNTIF(F30:HN30,"P")</f>
        <v>6</v>
      </c>
      <c r="B5" s="168"/>
      <c r="C5" s="169">
        <f>COUNTIF(F30:HN30,"F")</f>
        <v>0</v>
      </c>
      <c r="D5" s="170"/>
      <c r="E5" s="168"/>
      <c r="F5" s="169">
        <f>SUM(L5,-A5,-C5)</f>
        <v>0</v>
      </c>
      <c r="G5" s="170"/>
      <c r="H5" s="168"/>
      <c r="I5" s="171">
        <f>COUNTIF(E29:HN29,"N")</f>
        <v>6</v>
      </c>
      <c r="J5" s="171">
        <f>COUNTIF(E29:HN29,"A")</f>
        <v>0</v>
      </c>
      <c r="K5" s="171">
        <f>COUNTIF(E29:HN29,"B")</f>
        <v>0</v>
      </c>
      <c r="L5" s="169">
        <f>COUNTA(E7:HQ7)</f>
        <v>6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244</v>
      </c>
      <c r="J7" s="181" t="s">
        <v>244</v>
      </c>
      <c r="K7" s="181" t="s">
        <v>244</v>
      </c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74"/>
      <c r="M9" s="174"/>
      <c r="N9" s="174"/>
    </row>
    <row r="10" ht="13.5" customHeight="1">
      <c r="A10" s="190"/>
      <c r="B10" s="185"/>
      <c r="C10" s="186"/>
      <c r="D10" s="203" t="s">
        <v>249</v>
      </c>
      <c r="E10" s="195"/>
      <c r="F10" s="196"/>
      <c r="G10" s="193" t="s">
        <v>248</v>
      </c>
      <c r="H10" s="193"/>
      <c r="I10" s="193" t="s">
        <v>248</v>
      </c>
      <c r="J10" s="193" t="s">
        <v>248</v>
      </c>
      <c r="K10" s="193" t="s">
        <v>248</v>
      </c>
      <c r="L10" s="174"/>
      <c r="M10" s="174"/>
      <c r="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74"/>
      <c r="M11" s="174"/>
      <c r="N11" s="174"/>
    </row>
    <row r="12" ht="13.5" customHeight="1">
      <c r="A12" s="190"/>
      <c r="B12" s="185"/>
      <c r="C12" s="186"/>
      <c r="D12" s="187"/>
      <c r="E12" s="195"/>
      <c r="F12" s="196"/>
      <c r="G12" s="196"/>
      <c r="H12" s="196"/>
      <c r="I12" s="196"/>
      <c r="J12" s="196"/>
      <c r="K12" s="196"/>
      <c r="L12" s="174"/>
      <c r="M12" s="174"/>
      <c r="N12" s="174"/>
    </row>
    <row r="13" ht="13.5" customHeight="1">
      <c r="A13" s="190"/>
      <c r="B13" s="197" t="s">
        <v>271</v>
      </c>
      <c r="C13" s="186"/>
      <c r="D13" s="187"/>
      <c r="E13" s="198"/>
      <c r="F13" s="199"/>
      <c r="G13" s="199"/>
      <c r="H13" s="199"/>
      <c r="I13" s="199"/>
      <c r="J13" s="199"/>
      <c r="K13" s="199"/>
      <c r="L13" s="174"/>
      <c r="M13" s="174"/>
      <c r="N13" s="174"/>
    </row>
    <row r="14" ht="13.5" customHeight="1">
      <c r="A14" s="190"/>
      <c r="B14" s="185"/>
      <c r="C14" s="186"/>
      <c r="D14" s="187">
        <v>1.0</v>
      </c>
      <c r="E14" s="198"/>
      <c r="F14" s="201" t="s">
        <v>248</v>
      </c>
      <c r="G14" s="193" t="s">
        <v>248</v>
      </c>
      <c r="H14" s="199"/>
      <c r="I14" s="199"/>
      <c r="J14" s="199"/>
      <c r="K14" s="199"/>
      <c r="L14" s="174"/>
      <c r="M14" s="174"/>
      <c r="N14" s="174"/>
    </row>
    <row r="15" ht="13.5" customHeight="1">
      <c r="A15" s="190"/>
      <c r="B15" s="185"/>
      <c r="C15" s="186"/>
      <c r="D15" s="203" t="s">
        <v>327</v>
      </c>
      <c r="E15" s="198"/>
      <c r="F15" s="199"/>
      <c r="G15" s="199"/>
      <c r="H15" s="193" t="s">
        <v>248</v>
      </c>
      <c r="I15" s="193" t="s">
        <v>248</v>
      </c>
      <c r="J15" s="193"/>
      <c r="K15" s="193"/>
      <c r="L15" s="174"/>
      <c r="M15" s="174"/>
      <c r="N15" s="174"/>
    </row>
    <row r="16" ht="13.5" customHeight="1">
      <c r="A16" s="190"/>
      <c r="B16" s="279"/>
      <c r="C16" s="280"/>
      <c r="D16" s="302" t="s">
        <v>302</v>
      </c>
      <c r="E16" s="301"/>
      <c r="F16" s="189"/>
      <c r="G16" s="189"/>
      <c r="H16" s="308"/>
      <c r="I16" s="308"/>
      <c r="J16" s="193" t="s">
        <v>248</v>
      </c>
      <c r="K16" s="193"/>
      <c r="L16" s="174"/>
      <c r="M16" s="174"/>
      <c r="N16" s="174"/>
    </row>
    <row r="17" ht="13.5" customHeight="1">
      <c r="A17" s="190"/>
      <c r="B17" s="279"/>
      <c r="C17" s="280"/>
      <c r="D17" s="302">
        <v>-1.0</v>
      </c>
      <c r="E17" s="301"/>
      <c r="F17" s="189"/>
      <c r="G17" s="189"/>
      <c r="H17" s="308"/>
      <c r="I17" s="308"/>
      <c r="J17" s="308"/>
      <c r="K17" s="193" t="s">
        <v>248</v>
      </c>
      <c r="L17" s="174"/>
      <c r="M17" s="174"/>
      <c r="N17" s="174"/>
    </row>
    <row r="18" ht="13.5" customHeight="1">
      <c r="A18" s="190"/>
      <c r="B18" s="204"/>
      <c r="C18" s="205"/>
      <c r="D18" s="206"/>
      <c r="E18" s="207"/>
      <c r="F18" s="208"/>
      <c r="G18" s="208"/>
      <c r="H18" s="208"/>
      <c r="I18" s="208"/>
      <c r="J18" s="208"/>
      <c r="K18" s="208"/>
      <c r="L18" s="174"/>
      <c r="M18" s="174"/>
      <c r="N18" s="174"/>
    </row>
    <row r="19" ht="13.5" customHeight="1">
      <c r="A19" s="209" t="s">
        <v>256</v>
      </c>
      <c r="B19" s="210" t="s">
        <v>257</v>
      </c>
      <c r="C19" s="211"/>
      <c r="D19" s="212"/>
      <c r="E19" s="213"/>
      <c r="F19" s="196"/>
      <c r="G19" s="196"/>
      <c r="H19" s="196"/>
      <c r="I19" s="196"/>
      <c r="J19" s="196"/>
      <c r="K19" s="196"/>
      <c r="L19" s="174"/>
      <c r="M19" s="174"/>
      <c r="N19" s="174"/>
    </row>
    <row r="20" ht="13.5" customHeight="1">
      <c r="A20" s="214"/>
      <c r="B20" s="215"/>
      <c r="C20" s="216"/>
      <c r="D20" s="217" t="s">
        <v>258</v>
      </c>
      <c r="E20" s="218"/>
      <c r="F20" s="199"/>
      <c r="G20" s="201" t="s">
        <v>248</v>
      </c>
      <c r="H20" s="193"/>
      <c r="I20" s="193"/>
      <c r="J20" s="193"/>
      <c r="K20" s="193"/>
      <c r="L20" s="174"/>
      <c r="M20" s="174"/>
      <c r="N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199"/>
      <c r="H21" s="193"/>
      <c r="I21" s="193"/>
      <c r="J21" s="193"/>
      <c r="K21" s="193"/>
      <c r="L21" s="174"/>
      <c r="M21" s="174"/>
      <c r="N21" s="174"/>
    </row>
    <row r="22" ht="13.5" customHeight="1">
      <c r="A22" s="214"/>
      <c r="B22" s="215"/>
      <c r="C22" s="219"/>
      <c r="D22" s="217" t="s">
        <v>295</v>
      </c>
      <c r="E22" s="221"/>
      <c r="F22" s="201" t="s">
        <v>248</v>
      </c>
      <c r="G22" s="199"/>
      <c r="H22" s="193" t="s">
        <v>248</v>
      </c>
      <c r="I22" s="199"/>
      <c r="J22" s="199"/>
      <c r="K22" s="199"/>
      <c r="L22" s="174"/>
      <c r="M22" s="174"/>
      <c r="N22" s="174"/>
    </row>
    <row r="23" ht="13.5" customHeight="1">
      <c r="A23" s="214"/>
      <c r="B23" s="215"/>
      <c r="C23" s="219"/>
      <c r="D23" s="217" t="s">
        <v>273</v>
      </c>
      <c r="E23" s="221"/>
      <c r="F23" s="199"/>
      <c r="G23" s="201"/>
      <c r="H23" s="193"/>
      <c r="I23" s="193" t="s">
        <v>248</v>
      </c>
      <c r="J23" s="193" t="s">
        <v>248</v>
      </c>
      <c r="K23" s="193" t="s">
        <v>248</v>
      </c>
      <c r="L23" s="174"/>
      <c r="M23" s="174"/>
      <c r="N23" s="174"/>
    </row>
    <row r="24" ht="13.5" customHeight="1">
      <c r="A24" s="214"/>
      <c r="B24" s="215" t="s">
        <v>260</v>
      </c>
      <c r="C24" s="219"/>
      <c r="D24" s="217"/>
      <c r="E24" s="221"/>
      <c r="F24" s="199"/>
      <c r="G24" s="199"/>
      <c r="H24" s="199"/>
      <c r="I24" s="199"/>
      <c r="J24" s="199"/>
      <c r="K24" s="199"/>
      <c r="L24" s="174"/>
      <c r="M24" s="174"/>
      <c r="N24" s="174"/>
    </row>
    <row r="25" ht="13.5" customHeight="1">
      <c r="A25" s="214"/>
      <c r="B25" s="215"/>
      <c r="C25" s="219"/>
      <c r="D25" s="217"/>
      <c r="E25" s="221"/>
      <c r="F25" s="199"/>
      <c r="G25" s="199"/>
      <c r="H25" s="199"/>
      <c r="I25" s="199"/>
      <c r="J25" s="199"/>
      <c r="K25" s="199"/>
      <c r="L25" s="174"/>
      <c r="M25" s="174"/>
      <c r="N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99"/>
      <c r="J26" s="199"/>
      <c r="K26" s="199"/>
      <c r="L26" s="174"/>
      <c r="M26" s="174"/>
      <c r="N26" s="174"/>
    </row>
    <row r="27" ht="13.5" customHeight="1">
      <c r="A27" s="214"/>
      <c r="B27" s="215" t="s">
        <v>261</v>
      </c>
      <c r="C27" s="219"/>
      <c r="D27" s="217"/>
      <c r="E27" s="221"/>
      <c r="F27" s="199"/>
      <c r="G27" s="199"/>
      <c r="H27" s="199"/>
      <c r="I27" s="199"/>
      <c r="J27" s="199"/>
      <c r="K27" s="199"/>
      <c r="L27" s="174"/>
      <c r="M27" s="174"/>
      <c r="N27" s="174"/>
    </row>
    <row r="28" ht="13.5" customHeight="1">
      <c r="A28" s="214"/>
      <c r="B28" s="215"/>
      <c r="C28" s="219"/>
      <c r="D28" s="217"/>
      <c r="E28" s="221"/>
      <c r="F28" s="199"/>
      <c r="G28" s="199"/>
      <c r="H28" s="199"/>
      <c r="I28" s="199"/>
      <c r="J28" s="199"/>
      <c r="K28" s="199"/>
      <c r="L28" s="174"/>
      <c r="M28" s="174"/>
      <c r="N28" s="174"/>
    </row>
    <row r="29" ht="13.5" customHeight="1">
      <c r="A29" s="209" t="s">
        <v>264</v>
      </c>
      <c r="B29" s="226" t="s">
        <v>265</v>
      </c>
      <c r="C29" s="227"/>
      <c r="D29" s="228"/>
      <c r="E29" s="229"/>
      <c r="F29" s="230" t="s">
        <v>227</v>
      </c>
      <c r="G29" s="230" t="s">
        <v>227</v>
      </c>
      <c r="H29" s="230" t="s">
        <v>227</v>
      </c>
      <c r="I29" s="230" t="s">
        <v>227</v>
      </c>
      <c r="J29" s="230" t="s">
        <v>227</v>
      </c>
      <c r="K29" s="230" t="s">
        <v>227</v>
      </c>
      <c r="L29" s="174"/>
      <c r="M29" s="174"/>
      <c r="N29" s="174"/>
    </row>
    <row r="30" ht="13.5" customHeight="1">
      <c r="A30" s="214"/>
      <c r="B30" s="231" t="s">
        <v>266</v>
      </c>
      <c r="C30" s="16"/>
      <c r="D30" s="17"/>
      <c r="E30" s="232"/>
      <c r="F30" s="233" t="s">
        <v>267</v>
      </c>
      <c r="G30" s="233" t="s">
        <v>267</v>
      </c>
      <c r="H30" s="233" t="s">
        <v>267</v>
      </c>
      <c r="I30" s="233" t="s">
        <v>267</v>
      </c>
      <c r="J30" s="233" t="s">
        <v>267</v>
      </c>
      <c r="K30" s="233" t="s">
        <v>267</v>
      </c>
      <c r="L30" s="174"/>
      <c r="M30" s="174"/>
      <c r="N30" s="174"/>
    </row>
    <row r="31" ht="13.5" customHeight="1">
      <c r="A31" s="214"/>
      <c r="B31" s="234" t="s">
        <v>268</v>
      </c>
      <c r="C31" s="16"/>
      <c r="D31" s="17"/>
      <c r="E31" s="235"/>
      <c r="F31" s="236">
        <v>45292.0</v>
      </c>
      <c r="G31" s="236">
        <v>45292.0</v>
      </c>
      <c r="H31" s="236">
        <v>45292.0</v>
      </c>
      <c r="I31" s="236">
        <v>45292.0</v>
      </c>
      <c r="J31" s="236">
        <v>45292.0</v>
      </c>
      <c r="K31" s="236">
        <v>45292.0</v>
      </c>
      <c r="L31" s="174"/>
      <c r="M31" s="174"/>
      <c r="N31" s="174"/>
    </row>
    <row r="32" ht="75.75" customHeight="1">
      <c r="A32" s="238"/>
      <c r="B32" s="239" t="s">
        <v>270</v>
      </c>
      <c r="C32" s="240"/>
      <c r="D32" s="241"/>
      <c r="E32" s="242"/>
      <c r="F32" s="243"/>
      <c r="G32" s="243"/>
      <c r="H32" s="243"/>
      <c r="I32" s="243"/>
      <c r="J32" s="243"/>
      <c r="K32" s="243"/>
      <c r="L32" s="174"/>
      <c r="M32" s="174"/>
      <c r="N32" s="174"/>
    </row>
    <row r="33" ht="11.25" customHeight="1">
      <c r="A33" s="175"/>
      <c r="B33" s="174"/>
      <c r="C33" s="176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</row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9:D29"/>
    <mergeCell ref="B30:D30"/>
    <mergeCell ref="B31:D31"/>
    <mergeCell ref="B32:D32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38"/>
    <col customWidth="1" min="7" max="7" width="8.5"/>
    <col customWidth="1" min="8" max="8" width="3.63"/>
    <col customWidth="1" min="9" max="9" width="3.88"/>
    <col customWidth="1" min="10" max="10" width="3.0"/>
    <col customWidth="1" min="11" max="15" width="2.75"/>
    <col customWidth="1" min="16" max="16" width="3.25"/>
    <col customWidth="1" min="17" max="17" width="2.75"/>
    <col customWidth="1" min="18" max="19" width="9.0"/>
    <col customWidth="1" min="20" max="22" width="8.0"/>
  </cols>
  <sheetData>
    <row r="1" ht="33.75" customHeight="1">
      <c r="A1" s="146" t="s">
        <v>72</v>
      </c>
      <c r="B1" s="147"/>
      <c r="C1" s="148" t="s">
        <v>98</v>
      </c>
      <c r="D1" s="147"/>
      <c r="E1" s="149"/>
      <c r="F1" s="324" t="s">
        <v>328</v>
      </c>
      <c r="G1" s="17"/>
      <c r="H1" s="151" t="s">
        <v>103</v>
      </c>
      <c r="I1" s="147"/>
      <c r="J1" s="147"/>
      <c r="K1" s="147"/>
      <c r="L1" s="147"/>
      <c r="M1" s="147"/>
      <c r="N1" s="147"/>
      <c r="O1" s="147"/>
      <c r="P1" s="152"/>
      <c r="Q1" s="153"/>
      <c r="R1" s="153"/>
      <c r="S1" s="153"/>
      <c r="T1" s="153"/>
      <c r="U1" s="153"/>
      <c r="V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325" t="s">
        <v>238</v>
      </c>
      <c r="G2" s="61"/>
      <c r="H2" s="156" t="s">
        <v>48</v>
      </c>
      <c r="I2" s="157"/>
      <c r="J2" s="157"/>
      <c r="K2" s="157"/>
      <c r="L2" s="157"/>
      <c r="M2" s="157"/>
      <c r="N2" s="157"/>
      <c r="O2" s="157"/>
      <c r="P2" s="158"/>
      <c r="Q2" s="153"/>
      <c r="R2" s="153"/>
      <c r="S2" s="153"/>
      <c r="T2" s="153"/>
      <c r="U2" s="153"/>
      <c r="V2" s="153"/>
    </row>
    <row r="3" ht="13.5" customHeight="1">
      <c r="A3" s="160" t="s">
        <v>239</v>
      </c>
      <c r="B3" s="17"/>
      <c r="C3" s="161" t="s">
        <v>320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2"/>
      <c r="Q3" s="153"/>
      <c r="R3" s="153"/>
      <c r="S3" s="153"/>
      <c r="T3" s="153"/>
      <c r="U3" s="153"/>
      <c r="V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/>
      <c r="G4" s="17"/>
      <c r="H4" s="165" t="s">
        <v>241</v>
      </c>
      <c r="I4" s="16"/>
      <c r="J4" s="16"/>
      <c r="K4" s="164" t="s">
        <v>229</v>
      </c>
      <c r="L4" s="16"/>
      <c r="M4" s="16"/>
      <c r="N4" s="16"/>
      <c r="O4" s="16"/>
      <c r="P4" s="162"/>
      <c r="Q4" s="153"/>
      <c r="R4" s="166"/>
      <c r="S4" s="153"/>
      <c r="T4" s="153"/>
      <c r="U4" s="153"/>
      <c r="V4" s="153"/>
    </row>
    <row r="5" ht="13.5" customHeight="1">
      <c r="A5" s="167">
        <f>COUNTIF(F26:HM26,"P")</f>
        <v>4</v>
      </c>
      <c r="B5" s="168"/>
      <c r="C5" s="169">
        <f>COUNTIF(F26:HM26,"F")</f>
        <v>0</v>
      </c>
      <c r="D5" s="170"/>
      <c r="E5" s="168"/>
      <c r="F5" s="169"/>
      <c r="G5" s="168"/>
      <c r="H5" s="171">
        <f>COUNTIF(E25:HM25,"N")</f>
        <v>4</v>
      </c>
      <c r="I5" s="171">
        <f>COUNTIF(E25:HM25,"A")</f>
        <v>0</v>
      </c>
      <c r="J5" s="171">
        <f>COUNTIF(E25:HM25,"B")</f>
        <v>0</v>
      </c>
      <c r="K5" s="169">
        <f>COUNTA(E7:HP7)</f>
        <v>4</v>
      </c>
      <c r="L5" s="170"/>
      <c r="M5" s="170"/>
      <c r="N5" s="170"/>
      <c r="O5" s="170"/>
      <c r="P5" s="172"/>
      <c r="Q5" s="173"/>
      <c r="R5" s="153"/>
      <c r="S5" s="153"/>
      <c r="T5" s="153"/>
      <c r="U5" s="153"/>
      <c r="V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</row>
    <row r="7" ht="43.5" customHeight="1">
      <c r="A7" s="177"/>
      <c r="B7" s="178"/>
      <c r="C7" s="179"/>
      <c r="D7" s="180"/>
      <c r="E7" s="179"/>
      <c r="F7" s="181" t="s">
        <v>243</v>
      </c>
      <c r="G7" s="181" t="s">
        <v>244</v>
      </c>
      <c r="H7" s="181" t="s">
        <v>244</v>
      </c>
      <c r="I7" s="181" t="s">
        <v>244</v>
      </c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74"/>
    </row>
    <row r="10" ht="13.5" customHeight="1">
      <c r="A10" s="190"/>
      <c r="B10" s="185"/>
      <c r="C10" s="186"/>
      <c r="D10" s="203" t="s">
        <v>249</v>
      </c>
      <c r="E10" s="326"/>
      <c r="F10" s="251"/>
      <c r="G10" s="193" t="s">
        <v>248</v>
      </c>
      <c r="H10" s="193" t="s">
        <v>248</v>
      </c>
      <c r="I10" s="193" t="s">
        <v>248</v>
      </c>
      <c r="J10" s="174"/>
      <c r="K10" s="174"/>
      <c r="L10" s="174"/>
      <c r="M10" s="174"/>
    </row>
    <row r="11" ht="13.5" customHeight="1">
      <c r="A11" s="190"/>
      <c r="B11" s="197" t="s">
        <v>329</v>
      </c>
      <c r="C11" s="186"/>
      <c r="D11" s="187"/>
      <c r="E11" s="195"/>
      <c r="F11" s="196"/>
      <c r="G11" s="196"/>
      <c r="H11" s="196"/>
      <c r="I11" s="196"/>
      <c r="J11" s="174"/>
      <c r="K11" s="174"/>
      <c r="L11" s="174"/>
      <c r="M11" s="174"/>
    </row>
    <row r="12" ht="13.5" customHeight="1">
      <c r="A12" s="190"/>
      <c r="B12" s="185"/>
      <c r="C12" s="186"/>
      <c r="D12" s="203" t="s">
        <v>330</v>
      </c>
      <c r="E12" s="327"/>
      <c r="F12" s="193" t="s">
        <v>248</v>
      </c>
      <c r="G12" s="196"/>
      <c r="H12" s="193" t="s">
        <v>248</v>
      </c>
      <c r="I12" s="193"/>
      <c r="J12" s="174"/>
      <c r="K12" s="174"/>
      <c r="L12" s="174"/>
      <c r="M12" s="174"/>
    </row>
    <row r="13" ht="13.5" customHeight="1">
      <c r="A13" s="190"/>
      <c r="B13" s="279"/>
      <c r="C13" s="280"/>
      <c r="D13" s="302" t="s">
        <v>331</v>
      </c>
      <c r="E13" s="327"/>
      <c r="F13" s="196"/>
      <c r="G13" s="193" t="s">
        <v>248</v>
      </c>
      <c r="H13" s="193"/>
      <c r="I13" s="193"/>
      <c r="J13" s="174"/>
      <c r="K13" s="174"/>
      <c r="L13" s="174"/>
      <c r="M13" s="174"/>
    </row>
    <row r="14" ht="13.5" customHeight="1">
      <c r="A14" s="190"/>
      <c r="B14" s="204"/>
      <c r="C14" s="205"/>
      <c r="D14" s="315" t="s">
        <v>332</v>
      </c>
      <c r="E14" s="198"/>
      <c r="F14" s="199"/>
      <c r="G14" s="199"/>
      <c r="H14" s="199"/>
      <c r="I14" s="193" t="s">
        <v>248</v>
      </c>
      <c r="J14" s="174"/>
      <c r="K14" s="174"/>
      <c r="L14" s="174"/>
      <c r="M14" s="174"/>
    </row>
    <row r="15" ht="13.5" customHeight="1">
      <c r="A15" s="209" t="s">
        <v>256</v>
      </c>
      <c r="B15" s="210" t="s">
        <v>257</v>
      </c>
      <c r="C15" s="211"/>
      <c r="D15" s="212"/>
      <c r="E15" s="213"/>
      <c r="F15" s="196"/>
      <c r="G15" s="196"/>
      <c r="H15" s="196"/>
      <c r="I15" s="196"/>
      <c r="J15" s="174"/>
      <c r="K15" s="174"/>
      <c r="L15" s="174"/>
      <c r="M15" s="174"/>
    </row>
    <row r="16" ht="13.5" customHeight="1">
      <c r="A16" s="214"/>
      <c r="B16" s="215"/>
      <c r="C16" s="216"/>
      <c r="D16" s="217" t="s">
        <v>258</v>
      </c>
      <c r="E16" s="218"/>
      <c r="F16" s="193"/>
      <c r="G16" s="193"/>
      <c r="H16" s="193" t="s">
        <v>248</v>
      </c>
      <c r="I16" s="193"/>
      <c r="J16" s="174"/>
      <c r="K16" s="174"/>
      <c r="L16" s="174"/>
      <c r="M16" s="174"/>
    </row>
    <row r="17" ht="13.5" customHeight="1">
      <c r="A17" s="214"/>
      <c r="B17" s="215"/>
      <c r="C17" s="219"/>
      <c r="D17" s="217" t="s">
        <v>259</v>
      </c>
      <c r="E17" s="221"/>
      <c r="F17" s="199"/>
      <c r="G17" s="193" t="s">
        <v>248</v>
      </c>
      <c r="H17" s="193"/>
      <c r="I17" s="193" t="s">
        <v>248</v>
      </c>
      <c r="J17" s="174"/>
      <c r="K17" s="174"/>
      <c r="L17" s="174"/>
      <c r="M17" s="174"/>
    </row>
    <row r="18" ht="13.5" customHeight="1">
      <c r="A18" s="214"/>
      <c r="B18" s="215"/>
      <c r="C18" s="219"/>
      <c r="D18" s="217" t="s">
        <v>295</v>
      </c>
      <c r="E18" s="221"/>
      <c r="F18" s="193" t="s">
        <v>248</v>
      </c>
      <c r="G18" s="199"/>
      <c r="H18" s="199"/>
      <c r="I18" s="199"/>
      <c r="J18" s="174"/>
      <c r="K18" s="174"/>
      <c r="L18" s="174"/>
      <c r="M18" s="174"/>
    </row>
    <row r="19" ht="13.5" customHeight="1">
      <c r="A19" s="214"/>
      <c r="B19" s="215"/>
      <c r="C19" s="219"/>
      <c r="D19" s="217" t="s">
        <v>273</v>
      </c>
      <c r="E19" s="221"/>
      <c r="F19" s="201"/>
      <c r="G19" s="193"/>
      <c r="H19" s="193"/>
      <c r="I19" s="193"/>
      <c r="J19" s="174"/>
      <c r="K19" s="174"/>
      <c r="L19" s="174"/>
      <c r="M19" s="174"/>
    </row>
    <row r="20" ht="13.5" customHeight="1">
      <c r="A20" s="214"/>
      <c r="B20" s="215" t="s">
        <v>260</v>
      </c>
      <c r="C20" s="219"/>
      <c r="D20" s="217"/>
      <c r="E20" s="221"/>
      <c r="F20" s="199"/>
      <c r="G20" s="199"/>
      <c r="H20" s="199"/>
      <c r="I20" s="199"/>
      <c r="J20" s="174"/>
      <c r="K20" s="174"/>
      <c r="L20" s="174"/>
      <c r="M20" s="174"/>
    </row>
    <row r="21" ht="13.5" customHeight="1">
      <c r="A21" s="214"/>
      <c r="B21" s="215"/>
      <c r="C21" s="219"/>
      <c r="D21" s="217"/>
      <c r="E21" s="221"/>
      <c r="F21" s="199"/>
      <c r="G21" s="199"/>
      <c r="H21" s="199"/>
      <c r="I21" s="199"/>
      <c r="J21" s="174"/>
      <c r="K21" s="174"/>
      <c r="L21" s="174"/>
      <c r="M21" s="174"/>
    </row>
    <row r="22" ht="13.5" customHeight="1">
      <c r="A22" s="214"/>
      <c r="B22" s="215"/>
      <c r="C22" s="219"/>
      <c r="D22" s="217"/>
      <c r="E22" s="221"/>
      <c r="F22" s="199"/>
      <c r="G22" s="199"/>
      <c r="H22" s="199"/>
      <c r="I22" s="199"/>
      <c r="J22" s="174"/>
      <c r="K22" s="174"/>
      <c r="L22" s="174"/>
      <c r="M22" s="174"/>
    </row>
    <row r="23" ht="13.5" customHeight="1">
      <c r="A23" s="214"/>
      <c r="B23" s="215" t="s">
        <v>261</v>
      </c>
      <c r="C23" s="219"/>
      <c r="D23" s="217"/>
      <c r="E23" s="221"/>
      <c r="F23" s="199"/>
      <c r="G23" s="199"/>
      <c r="H23" s="199"/>
      <c r="I23" s="199"/>
      <c r="J23" s="174"/>
      <c r="K23" s="174"/>
      <c r="L23" s="174"/>
      <c r="M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99"/>
      <c r="J24" s="174"/>
      <c r="K24" s="174"/>
      <c r="L24" s="174"/>
      <c r="M24" s="174"/>
    </row>
    <row r="25" ht="13.5" customHeight="1">
      <c r="A25" s="209" t="s">
        <v>264</v>
      </c>
      <c r="B25" s="226" t="s">
        <v>265</v>
      </c>
      <c r="C25" s="227"/>
      <c r="D25" s="228"/>
      <c r="E25" s="229"/>
      <c r="F25" s="230" t="s">
        <v>227</v>
      </c>
      <c r="G25" s="307" t="s">
        <v>227</v>
      </c>
      <c r="H25" s="307" t="s">
        <v>227</v>
      </c>
      <c r="I25" s="307" t="s">
        <v>227</v>
      </c>
      <c r="J25" s="174"/>
      <c r="K25" s="174"/>
      <c r="L25" s="174"/>
      <c r="M25" s="174"/>
    </row>
    <row r="26" ht="13.5" customHeight="1">
      <c r="A26" s="214"/>
      <c r="B26" s="231" t="s">
        <v>266</v>
      </c>
      <c r="C26" s="16"/>
      <c r="D26" s="17"/>
      <c r="E26" s="232"/>
      <c r="F26" s="233" t="s">
        <v>267</v>
      </c>
      <c r="G26" s="233" t="s">
        <v>267</v>
      </c>
      <c r="H26" s="233" t="s">
        <v>267</v>
      </c>
      <c r="I26" s="233" t="s">
        <v>267</v>
      </c>
      <c r="J26" s="174"/>
      <c r="K26" s="174"/>
      <c r="L26" s="174"/>
      <c r="M26" s="174"/>
    </row>
    <row r="27" ht="13.5" customHeight="1">
      <c r="A27" s="214"/>
      <c r="B27" s="234" t="s">
        <v>268</v>
      </c>
      <c r="C27" s="16"/>
      <c r="D27" s="17"/>
      <c r="E27" s="235"/>
      <c r="F27" s="236">
        <v>45289.0</v>
      </c>
      <c r="G27" s="236">
        <v>45289.0</v>
      </c>
      <c r="H27" s="236">
        <v>45289.0</v>
      </c>
      <c r="I27" s="236">
        <v>45289.0</v>
      </c>
      <c r="J27" s="174"/>
      <c r="K27" s="174"/>
      <c r="L27" s="174"/>
      <c r="M27" s="174"/>
    </row>
    <row r="28" ht="75.75" customHeight="1">
      <c r="A28" s="238"/>
      <c r="B28" s="239" t="s">
        <v>270</v>
      </c>
      <c r="C28" s="240"/>
      <c r="D28" s="241"/>
      <c r="E28" s="242"/>
      <c r="F28" s="243"/>
      <c r="G28" s="243"/>
      <c r="H28" s="243"/>
      <c r="I28" s="243"/>
      <c r="J28" s="174"/>
      <c r="K28" s="174"/>
      <c r="L28" s="174"/>
      <c r="M28" s="174"/>
    </row>
    <row r="29" ht="11.25" customHeight="1">
      <c r="A29" s="175"/>
      <c r="B29" s="174"/>
      <c r="C29" s="176"/>
      <c r="D29" s="174"/>
      <c r="E29" s="174"/>
      <c r="F29" s="174"/>
      <c r="G29" s="174"/>
      <c r="H29" s="174"/>
      <c r="I29" s="174"/>
      <c r="J29" s="174"/>
      <c r="K29" s="174"/>
      <c r="L29" s="174"/>
      <c r="M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</row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23">
    <mergeCell ref="C3:P3"/>
    <mergeCell ref="K4:P4"/>
    <mergeCell ref="A1:B1"/>
    <mergeCell ref="C1:E1"/>
    <mergeCell ref="F1:G1"/>
    <mergeCell ref="H1:P1"/>
    <mergeCell ref="C2:E2"/>
    <mergeCell ref="F2:G2"/>
    <mergeCell ref="H2:P2"/>
    <mergeCell ref="C5:E5"/>
    <mergeCell ref="F5:G5"/>
    <mergeCell ref="K5:P5"/>
    <mergeCell ref="B25:D25"/>
    <mergeCell ref="B26:D26"/>
    <mergeCell ref="B27:D27"/>
    <mergeCell ref="B28:D28"/>
    <mergeCell ref="A2:B2"/>
    <mergeCell ref="A3:B3"/>
    <mergeCell ref="A4:B4"/>
    <mergeCell ref="C4:E4"/>
    <mergeCell ref="F4:G4"/>
    <mergeCell ref="H4:J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5" width="3.75"/>
    <col customWidth="1" min="16" max="16" width="3.63"/>
    <col customWidth="1" min="17" max="17" width="3.88"/>
    <col customWidth="1" min="18" max="18" width="3.0"/>
    <col customWidth="1" min="19" max="23" width="2.75"/>
    <col customWidth="1" min="24" max="24" width="3.25"/>
    <col customWidth="1" min="25" max="25" width="2.75"/>
    <col customWidth="1" min="26" max="27" width="9.0"/>
    <col customWidth="1" min="28" max="30" width="8.0"/>
  </cols>
  <sheetData>
    <row r="1" ht="33.75" customHeight="1">
      <c r="A1" s="146" t="s">
        <v>72</v>
      </c>
      <c r="B1" s="147"/>
      <c r="C1" s="148" t="s">
        <v>98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7"/>
      <c r="P1" s="151" t="s">
        <v>105</v>
      </c>
      <c r="Q1" s="147"/>
      <c r="R1" s="147"/>
      <c r="S1" s="147"/>
      <c r="T1" s="147"/>
      <c r="U1" s="147"/>
      <c r="V1" s="147"/>
      <c r="W1" s="147"/>
      <c r="X1" s="152"/>
      <c r="Y1" s="153"/>
      <c r="Z1" s="153"/>
      <c r="AA1" s="153"/>
      <c r="AB1" s="153"/>
      <c r="AC1" s="153"/>
      <c r="AD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1"/>
      <c r="P2" s="156" t="s">
        <v>48</v>
      </c>
      <c r="Q2" s="157"/>
      <c r="R2" s="157"/>
      <c r="S2" s="157"/>
      <c r="T2" s="157"/>
      <c r="U2" s="157"/>
      <c r="V2" s="157"/>
      <c r="W2" s="157"/>
      <c r="X2" s="158"/>
      <c r="Y2" s="153"/>
      <c r="Z2" s="153"/>
      <c r="AA2" s="153"/>
      <c r="AB2" s="153"/>
      <c r="AC2" s="153"/>
      <c r="AD2" s="153"/>
    </row>
    <row r="3" ht="13.5" customHeight="1">
      <c r="A3" s="160" t="s">
        <v>239</v>
      </c>
      <c r="B3" s="17"/>
      <c r="C3" s="161" t="s">
        <v>320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2"/>
      <c r="Y3" s="153"/>
      <c r="Z3" s="153"/>
      <c r="AA3" s="153"/>
      <c r="AB3" s="153"/>
      <c r="AC3" s="153"/>
      <c r="AD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7"/>
      <c r="P4" s="165" t="s">
        <v>241</v>
      </c>
      <c r="Q4" s="16"/>
      <c r="R4" s="16"/>
      <c r="S4" s="164" t="s">
        <v>229</v>
      </c>
      <c r="T4" s="16"/>
      <c r="U4" s="16"/>
      <c r="V4" s="16"/>
      <c r="W4" s="16"/>
      <c r="X4" s="162"/>
      <c r="Y4" s="153"/>
      <c r="Z4" s="166"/>
      <c r="AA4" s="153"/>
      <c r="AB4" s="153"/>
      <c r="AC4" s="153"/>
      <c r="AD4" s="153"/>
    </row>
    <row r="5" ht="13.5" customHeight="1">
      <c r="A5" s="167">
        <f>COUNTIF(F31:HU31,"P")</f>
        <v>10</v>
      </c>
      <c r="B5" s="168"/>
      <c r="C5" s="169">
        <f>COUNTIF(F31:HU31,"F")</f>
        <v>0</v>
      </c>
      <c r="D5" s="170"/>
      <c r="E5" s="168"/>
      <c r="F5" s="169">
        <f>SUM(S5,-A5,-C5)</f>
        <v>0</v>
      </c>
      <c r="G5" s="170"/>
      <c r="H5" s="170"/>
      <c r="I5" s="170"/>
      <c r="J5" s="170"/>
      <c r="K5" s="170"/>
      <c r="L5" s="170"/>
      <c r="M5" s="170"/>
      <c r="N5" s="170"/>
      <c r="O5" s="168"/>
      <c r="P5" s="171">
        <f>COUNTIF(E30:HU30,"N")</f>
        <v>8</v>
      </c>
      <c r="Q5" s="171">
        <f>COUNTIF(E30:HU30,"A")</f>
        <v>2</v>
      </c>
      <c r="R5" s="171">
        <f>COUNTIF(E30:HU30,"B")</f>
        <v>0</v>
      </c>
      <c r="S5" s="169">
        <f>COUNTA(E7:HX7)</f>
        <v>10</v>
      </c>
      <c r="T5" s="170"/>
      <c r="U5" s="170"/>
      <c r="V5" s="170"/>
      <c r="W5" s="170"/>
      <c r="X5" s="172"/>
      <c r="Y5" s="173"/>
      <c r="Z5" s="153"/>
      <c r="AA5" s="153"/>
      <c r="AB5" s="153"/>
      <c r="AC5" s="153"/>
      <c r="AD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335</v>
      </c>
      <c r="N7" s="181" t="s">
        <v>336</v>
      </c>
      <c r="O7" s="181" t="s">
        <v>337</v>
      </c>
      <c r="P7" s="277"/>
      <c r="Q7" s="183"/>
      <c r="R7" s="174"/>
      <c r="S7" s="174"/>
      <c r="T7" s="174"/>
      <c r="U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74"/>
      <c r="Q8" s="174"/>
      <c r="R8" s="174"/>
      <c r="S8" s="174"/>
      <c r="T8" s="174"/>
      <c r="U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328" t="s">
        <v>248</v>
      </c>
      <c r="L9" s="328" t="s">
        <v>248</v>
      </c>
      <c r="M9" s="328" t="s">
        <v>248</v>
      </c>
      <c r="N9" s="328" t="s">
        <v>248</v>
      </c>
      <c r="O9" s="328" t="s">
        <v>248</v>
      </c>
      <c r="P9" s="174"/>
      <c r="Q9" s="183"/>
      <c r="R9" s="174"/>
      <c r="S9" s="174"/>
      <c r="T9" s="174"/>
      <c r="U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293" t="s">
        <v>248</v>
      </c>
      <c r="L10" s="293" t="s">
        <v>248</v>
      </c>
      <c r="M10" s="293" t="s">
        <v>248</v>
      </c>
      <c r="N10" s="293" t="s">
        <v>248</v>
      </c>
      <c r="O10" s="328" t="s">
        <v>248</v>
      </c>
      <c r="P10" s="174"/>
      <c r="Q10" s="183"/>
      <c r="R10" s="174"/>
      <c r="S10" s="174"/>
      <c r="T10" s="174"/>
      <c r="U10" s="174"/>
    </row>
    <row r="11" ht="13.5" customHeight="1">
      <c r="A11" s="190"/>
      <c r="B11" s="197" t="s">
        <v>301</v>
      </c>
      <c r="C11" s="186"/>
      <c r="D11" s="187"/>
      <c r="E11" s="195"/>
      <c r="F11" s="196"/>
      <c r="G11" s="251"/>
      <c r="H11" s="251"/>
      <c r="I11" s="251"/>
      <c r="J11" s="251"/>
      <c r="K11" s="293"/>
      <c r="L11" s="293"/>
      <c r="M11" s="293"/>
      <c r="N11" s="293"/>
      <c r="O11" s="251"/>
      <c r="P11" s="174"/>
      <c r="Q11" s="183"/>
      <c r="R11" s="174"/>
      <c r="S11" s="174"/>
      <c r="T11" s="174"/>
      <c r="U11" s="174"/>
    </row>
    <row r="12" ht="13.5" customHeight="1">
      <c r="A12" s="190"/>
      <c r="B12" s="185"/>
      <c r="C12" s="186"/>
      <c r="D12" s="203">
        <v>1.0</v>
      </c>
      <c r="E12" s="195"/>
      <c r="F12" s="193" t="s">
        <v>248</v>
      </c>
      <c r="G12" s="193" t="s">
        <v>248</v>
      </c>
      <c r="H12" s="193" t="s">
        <v>248</v>
      </c>
      <c r="I12" s="193" t="s">
        <v>248</v>
      </c>
      <c r="J12" s="193" t="s">
        <v>248</v>
      </c>
      <c r="K12" s="293"/>
      <c r="L12" s="293"/>
      <c r="M12" s="293"/>
      <c r="N12" s="293"/>
      <c r="O12" s="251"/>
      <c r="P12" s="174"/>
      <c r="Q12" s="183"/>
      <c r="R12" s="174"/>
      <c r="S12" s="174"/>
      <c r="T12" s="174"/>
      <c r="U12" s="174"/>
    </row>
    <row r="13" ht="13.5" customHeight="1">
      <c r="A13" s="190"/>
      <c r="B13" s="185"/>
      <c r="C13" s="186"/>
      <c r="D13" s="203">
        <v>-1.0</v>
      </c>
      <c r="E13" s="195"/>
      <c r="F13" s="196"/>
      <c r="G13" s="251"/>
      <c r="H13" s="251"/>
      <c r="I13" s="251"/>
      <c r="J13" s="251"/>
      <c r="K13" s="193" t="s">
        <v>248</v>
      </c>
      <c r="L13" s="193" t="s">
        <v>248</v>
      </c>
      <c r="M13" s="193" t="s">
        <v>248</v>
      </c>
      <c r="N13" s="293"/>
      <c r="O13" s="251"/>
      <c r="P13" s="174"/>
      <c r="Q13" s="183"/>
      <c r="R13" s="174"/>
      <c r="S13" s="174"/>
      <c r="T13" s="174"/>
      <c r="U13" s="174"/>
    </row>
    <row r="14" ht="13.5" customHeight="1">
      <c r="A14" s="190"/>
      <c r="B14" s="185"/>
      <c r="C14" s="186"/>
      <c r="D14" s="203" t="s">
        <v>302</v>
      </c>
      <c r="E14" s="195"/>
      <c r="F14" s="196"/>
      <c r="G14" s="251"/>
      <c r="H14" s="251"/>
      <c r="I14" s="251"/>
      <c r="J14" s="251"/>
      <c r="K14" s="293"/>
      <c r="L14" s="293"/>
      <c r="M14" s="193"/>
      <c r="N14" s="193" t="s">
        <v>248</v>
      </c>
      <c r="O14" s="193" t="s">
        <v>248</v>
      </c>
      <c r="P14" s="174"/>
      <c r="Q14" s="183"/>
      <c r="R14" s="174"/>
      <c r="S14" s="174"/>
      <c r="T14" s="174"/>
      <c r="U14" s="174"/>
    </row>
    <row r="15" ht="13.5" customHeight="1">
      <c r="A15" s="190"/>
      <c r="B15" s="197" t="s">
        <v>329</v>
      </c>
      <c r="C15" s="186"/>
      <c r="D15" s="187"/>
      <c r="E15" s="195"/>
      <c r="F15" s="196"/>
      <c r="G15" s="196"/>
      <c r="H15" s="196"/>
      <c r="I15" s="196"/>
      <c r="J15" s="196"/>
      <c r="K15" s="292"/>
      <c r="L15" s="292"/>
      <c r="M15" s="292"/>
      <c r="N15" s="196"/>
      <c r="O15" s="196"/>
      <c r="P15" s="174"/>
      <c r="Q15" s="183"/>
      <c r="R15" s="174"/>
      <c r="S15" s="174"/>
      <c r="T15" s="174"/>
      <c r="U15" s="174"/>
    </row>
    <row r="16" ht="13.5" customHeight="1">
      <c r="A16" s="190"/>
      <c r="B16" s="185"/>
      <c r="C16" s="186"/>
      <c r="D16" s="187" t="s">
        <v>338</v>
      </c>
      <c r="E16" s="327"/>
      <c r="F16" s="193" t="s">
        <v>248</v>
      </c>
      <c r="G16" s="196"/>
      <c r="H16" s="193" t="s">
        <v>248</v>
      </c>
      <c r="I16" s="193"/>
      <c r="J16" s="196"/>
      <c r="K16" s="329"/>
      <c r="L16" s="193" t="s">
        <v>248</v>
      </c>
      <c r="M16" s="292"/>
      <c r="N16" s="196"/>
      <c r="O16" s="193" t="s">
        <v>248</v>
      </c>
      <c r="P16" s="174"/>
      <c r="Q16" s="174"/>
      <c r="R16" s="174"/>
      <c r="S16" s="174"/>
      <c r="T16" s="174"/>
      <c r="U16" s="174"/>
    </row>
    <row r="17" ht="13.5" customHeight="1">
      <c r="A17" s="190"/>
      <c r="B17" s="279"/>
      <c r="C17" s="280"/>
      <c r="D17" s="302" t="s">
        <v>331</v>
      </c>
      <c r="E17" s="327"/>
      <c r="F17" s="196"/>
      <c r="G17" s="193" t="s">
        <v>248</v>
      </c>
      <c r="H17" s="193"/>
      <c r="I17" s="193"/>
      <c r="J17" s="193" t="s">
        <v>248</v>
      </c>
      <c r="K17" s="330" t="s">
        <v>248</v>
      </c>
      <c r="L17" s="293"/>
      <c r="M17" s="293"/>
      <c r="N17" s="293" t="s">
        <v>248</v>
      </c>
      <c r="O17" s="193"/>
      <c r="P17" s="174"/>
      <c r="Q17" s="174"/>
      <c r="R17" s="174"/>
      <c r="S17" s="174"/>
      <c r="T17" s="174"/>
      <c r="U17" s="174"/>
    </row>
    <row r="18" ht="13.5" customHeight="1">
      <c r="A18" s="190"/>
      <c r="B18" s="204"/>
      <c r="C18" s="205"/>
      <c r="D18" s="315" t="s">
        <v>332</v>
      </c>
      <c r="E18" s="198"/>
      <c r="F18" s="199"/>
      <c r="G18" s="199"/>
      <c r="H18" s="199"/>
      <c r="I18" s="193" t="s">
        <v>248</v>
      </c>
      <c r="J18" s="196"/>
      <c r="K18" s="329"/>
      <c r="L18" s="292"/>
      <c r="M18" s="193" t="s">
        <v>248</v>
      </c>
      <c r="N18" s="196"/>
      <c r="O18" s="196"/>
      <c r="P18" s="174"/>
      <c r="Q18" s="174"/>
      <c r="R18" s="174"/>
      <c r="S18" s="174"/>
      <c r="T18" s="174"/>
      <c r="U18" s="174"/>
    </row>
    <row r="19" ht="13.5" customHeight="1">
      <c r="A19" s="190"/>
      <c r="B19" s="204"/>
      <c r="C19" s="205"/>
      <c r="D19" s="206"/>
      <c r="E19" s="198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74"/>
      <c r="Q19" s="174"/>
      <c r="R19" s="174"/>
      <c r="S19" s="174"/>
      <c r="T19" s="174"/>
      <c r="U19" s="174"/>
    </row>
    <row r="20" ht="13.5" customHeight="1">
      <c r="A20" s="209" t="s">
        <v>256</v>
      </c>
      <c r="B20" s="210" t="s">
        <v>257</v>
      </c>
      <c r="C20" s="211"/>
      <c r="D20" s="212"/>
      <c r="E20" s="213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74"/>
      <c r="Q20" s="174"/>
      <c r="R20" s="174"/>
      <c r="S20" s="174"/>
      <c r="T20" s="174"/>
      <c r="U20" s="174"/>
    </row>
    <row r="21" ht="13.5" customHeight="1">
      <c r="A21" s="214"/>
      <c r="B21" s="215"/>
      <c r="C21" s="216"/>
      <c r="D21" s="217" t="s">
        <v>258</v>
      </c>
      <c r="E21" s="218"/>
      <c r="F21" s="199"/>
      <c r="G21" s="193" t="s">
        <v>248</v>
      </c>
      <c r="H21" s="193" t="s">
        <v>248</v>
      </c>
      <c r="I21" s="193"/>
      <c r="J21" s="193" t="s">
        <v>248</v>
      </c>
      <c r="K21" s="199"/>
      <c r="L21" s="199"/>
      <c r="M21" s="199"/>
      <c r="N21" s="199"/>
      <c r="O21" s="199"/>
      <c r="P21" s="174"/>
      <c r="Q21" s="174"/>
      <c r="R21" s="174"/>
      <c r="S21" s="174"/>
      <c r="T21" s="174"/>
      <c r="U21" s="174"/>
    </row>
    <row r="22" ht="13.5" customHeight="1">
      <c r="A22" s="214"/>
      <c r="B22" s="215"/>
      <c r="C22" s="219"/>
      <c r="D22" s="217" t="s">
        <v>259</v>
      </c>
      <c r="E22" s="221"/>
      <c r="F22" s="199"/>
      <c r="G22" s="199"/>
      <c r="H22" s="193"/>
      <c r="I22" s="193" t="s">
        <v>248</v>
      </c>
      <c r="J22" s="193"/>
      <c r="K22" s="293" t="s">
        <v>248</v>
      </c>
      <c r="L22" s="293" t="s">
        <v>248</v>
      </c>
      <c r="M22" s="293" t="s">
        <v>248</v>
      </c>
      <c r="N22" s="293" t="s">
        <v>248</v>
      </c>
      <c r="O22" s="193" t="s">
        <v>248</v>
      </c>
      <c r="P22" s="174"/>
      <c r="Q22" s="174"/>
      <c r="R22" s="174"/>
      <c r="S22" s="174"/>
      <c r="T22" s="174"/>
      <c r="U22" s="174"/>
    </row>
    <row r="23" ht="13.5" customHeight="1">
      <c r="A23" s="214"/>
      <c r="B23" s="215"/>
      <c r="C23" s="219"/>
      <c r="D23" s="217" t="s">
        <v>295</v>
      </c>
      <c r="E23" s="221"/>
      <c r="F23" s="193" t="s">
        <v>248</v>
      </c>
      <c r="G23" s="199"/>
      <c r="H23" s="199"/>
      <c r="I23" s="199"/>
      <c r="J23" s="199"/>
      <c r="K23" s="199"/>
      <c r="L23" s="199"/>
      <c r="M23" s="199"/>
      <c r="N23" s="199"/>
      <c r="O23" s="199"/>
      <c r="P23" s="174"/>
      <c r="Q23" s="174"/>
      <c r="R23" s="174"/>
      <c r="S23" s="174"/>
      <c r="T23" s="174"/>
      <c r="U23" s="174"/>
    </row>
    <row r="24" ht="13.5" customHeight="1">
      <c r="A24" s="214"/>
      <c r="B24" s="215"/>
      <c r="C24" s="219"/>
      <c r="D24" s="217" t="s">
        <v>273</v>
      </c>
      <c r="E24" s="221"/>
      <c r="F24" s="199"/>
      <c r="G24" s="201"/>
      <c r="H24" s="193"/>
      <c r="I24" s="193"/>
      <c r="J24" s="199"/>
      <c r="K24" s="199"/>
      <c r="L24" s="199"/>
      <c r="M24" s="199"/>
      <c r="N24" s="199"/>
      <c r="O24" s="199"/>
      <c r="P24" s="174"/>
      <c r="Q24" s="174"/>
      <c r="R24" s="174"/>
      <c r="S24" s="174"/>
      <c r="T24" s="174"/>
      <c r="U24" s="174"/>
    </row>
    <row r="25" ht="13.5" customHeight="1">
      <c r="A25" s="214"/>
      <c r="B25" s="215" t="s">
        <v>260</v>
      </c>
      <c r="C25" s="219"/>
      <c r="D25" s="217"/>
      <c r="E25" s="221"/>
      <c r="F25" s="199"/>
      <c r="G25" s="199"/>
      <c r="H25" s="199"/>
      <c r="I25" s="199"/>
      <c r="J25" s="199"/>
      <c r="K25" s="199"/>
      <c r="L25" s="199"/>
      <c r="M25" s="199"/>
      <c r="N25" s="199"/>
      <c r="O25" s="199"/>
      <c r="P25" s="174"/>
      <c r="Q25" s="174"/>
      <c r="R25" s="174"/>
      <c r="S25" s="174"/>
      <c r="T25" s="174"/>
      <c r="U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99"/>
      <c r="J26" s="199"/>
      <c r="K26" s="199"/>
      <c r="L26" s="199"/>
      <c r="M26" s="199"/>
      <c r="N26" s="199"/>
      <c r="O26" s="199"/>
      <c r="P26" s="174"/>
      <c r="Q26" s="174"/>
      <c r="R26" s="174"/>
      <c r="S26" s="174"/>
      <c r="T26" s="174"/>
      <c r="U26" s="174"/>
    </row>
    <row r="27" ht="13.5" customHeight="1">
      <c r="A27" s="214"/>
      <c r="B27" s="215" t="s">
        <v>261</v>
      </c>
      <c r="C27" s="219"/>
      <c r="D27" s="217"/>
      <c r="E27" s="221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74"/>
      <c r="Q27" s="174"/>
      <c r="R27" s="174"/>
      <c r="S27" s="174"/>
      <c r="T27" s="174"/>
      <c r="U27" s="174"/>
    </row>
    <row r="28" ht="13.5" customHeight="1">
      <c r="A28" s="214"/>
      <c r="B28" s="215"/>
      <c r="C28" s="219"/>
      <c r="D28" s="220" t="s">
        <v>316</v>
      </c>
      <c r="E28" s="221"/>
      <c r="F28" s="199"/>
      <c r="G28" s="193" t="s">
        <v>248</v>
      </c>
      <c r="H28" s="193" t="s">
        <v>248</v>
      </c>
      <c r="I28" s="199"/>
      <c r="J28" s="193" t="s">
        <v>248</v>
      </c>
      <c r="K28" s="199"/>
      <c r="L28" s="199"/>
      <c r="M28" s="199"/>
      <c r="N28" s="199"/>
      <c r="O28" s="199"/>
      <c r="P28" s="174"/>
      <c r="Q28" s="174"/>
      <c r="R28" s="174"/>
      <c r="S28" s="174"/>
      <c r="T28" s="174"/>
      <c r="U28" s="174"/>
    </row>
    <row r="29" ht="13.5" customHeight="1">
      <c r="A29" s="246"/>
      <c r="B29" s="303"/>
      <c r="C29" s="304"/>
      <c r="D29" s="331" t="s">
        <v>339</v>
      </c>
      <c r="E29" s="306"/>
      <c r="F29" s="196"/>
      <c r="G29" s="251"/>
      <c r="H29" s="251"/>
      <c r="I29" s="196"/>
      <c r="J29" s="251"/>
      <c r="K29" s="193" t="s">
        <v>248</v>
      </c>
      <c r="L29" s="193" t="s">
        <v>248</v>
      </c>
      <c r="M29" s="193" t="s">
        <v>248</v>
      </c>
      <c r="N29" s="196"/>
      <c r="O29" s="196"/>
      <c r="P29" s="174"/>
      <c r="Q29" s="174"/>
      <c r="R29" s="174"/>
      <c r="S29" s="174"/>
      <c r="T29" s="174"/>
      <c r="U29" s="174"/>
    </row>
    <row r="30" ht="13.5" customHeight="1">
      <c r="A30" s="209" t="s">
        <v>264</v>
      </c>
      <c r="B30" s="226" t="s">
        <v>265</v>
      </c>
      <c r="C30" s="227"/>
      <c r="D30" s="228"/>
      <c r="E30" s="229"/>
      <c r="F30" s="230" t="s">
        <v>227</v>
      </c>
      <c r="G30" s="230" t="s">
        <v>227</v>
      </c>
      <c r="H30" s="230" t="s">
        <v>227</v>
      </c>
      <c r="I30" s="230" t="s">
        <v>227</v>
      </c>
      <c r="J30" s="230" t="s">
        <v>227</v>
      </c>
      <c r="K30" s="230" t="s">
        <v>227</v>
      </c>
      <c r="L30" s="230" t="s">
        <v>227</v>
      </c>
      <c r="M30" s="230" t="s">
        <v>227</v>
      </c>
      <c r="N30" s="230" t="s">
        <v>62</v>
      </c>
      <c r="O30" s="230" t="s">
        <v>62</v>
      </c>
      <c r="P30" s="174"/>
      <c r="Q30" s="174"/>
      <c r="R30" s="174"/>
      <c r="S30" s="174"/>
      <c r="T30" s="174"/>
      <c r="U30" s="174"/>
    </row>
    <row r="31" ht="13.5" customHeight="1">
      <c r="A31" s="214"/>
      <c r="B31" s="231" t="s">
        <v>266</v>
      </c>
      <c r="C31" s="16"/>
      <c r="D31" s="17"/>
      <c r="E31" s="232"/>
      <c r="F31" s="233" t="s">
        <v>267</v>
      </c>
      <c r="G31" s="233" t="s">
        <v>267</v>
      </c>
      <c r="H31" s="233" t="s">
        <v>267</v>
      </c>
      <c r="I31" s="233" t="s">
        <v>267</v>
      </c>
      <c r="J31" s="233" t="s">
        <v>267</v>
      </c>
      <c r="K31" s="233" t="s">
        <v>267</v>
      </c>
      <c r="L31" s="233" t="s">
        <v>267</v>
      </c>
      <c r="M31" s="233" t="s">
        <v>267</v>
      </c>
      <c r="N31" s="233" t="s">
        <v>267</v>
      </c>
      <c r="O31" s="233" t="s">
        <v>267</v>
      </c>
      <c r="P31" s="174"/>
      <c r="Q31" s="174"/>
      <c r="R31" s="174"/>
      <c r="S31" s="174"/>
      <c r="T31" s="174"/>
      <c r="U31" s="174"/>
    </row>
    <row r="32" ht="13.5" customHeight="1">
      <c r="A32" s="214"/>
      <c r="B32" s="234" t="s">
        <v>268</v>
      </c>
      <c r="C32" s="16"/>
      <c r="D32" s="17"/>
      <c r="E32" s="235"/>
      <c r="F32" s="236">
        <v>45288.0</v>
      </c>
      <c r="G32" s="236">
        <v>45288.0</v>
      </c>
      <c r="H32" s="236">
        <v>45288.0</v>
      </c>
      <c r="I32" s="236">
        <v>45288.0</v>
      </c>
      <c r="J32" s="236">
        <v>45288.0</v>
      </c>
      <c r="K32" s="236">
        <v>45288.0</v>
      </c>
      <c r="L32" s="236">
        <v>45288.0</v>
      </c>
      <c r="M32" s="236">
        <v>45288.0</v>
      </c>
      <c r="N32" s="236">
        <v>45288.0</v>
      </c>
      <c r="O32" s="236">
        <v>45288.0</v>
      </c>
      <c r="P32" s="174"/>
      <c r="Q32" s="174"/>
      <c r="R32" s="174"/>
      <c r="S32" s="174"/>
      <c r="T32" s="174"/>
      <c r="U32" s="174"/>
    </row>
    <row r="33" ht="75.75" customHeight="1">
      <c r="A33" s="238"/>
      <c r="B33" s="239" t="s">
        <v>270</v>
      </c>
      <c r="C33" s="240"/>
      <c r="D33" s="241"/>
      <c r="E33" s="242"/>
      <c r="F33" s="243"/>
      <c r="G33" s="243"/>
      <c r="H33" s="243"/>
      <c r="I33" s="243"/>
      <c r="J33" s="243"/>
      <c r="K33" s="243"/>
      <c r="L33" s="243"/>
      <c r="M33" s="243"/>
      <c r="N33" s="243"/>
      <c r="O33" s="243"/>
      <c r="P33" s="174"/>
      <c r="Q33" s="174"/>
      <c r="R33" s="174"/>
      <c r="S33" s="174"/>
      <c r="T33" s="174"/>
      <c r="U33" s="174"/>
    </row>
    <row r="34" ht="11.25" customHeight="1">
      <c r="A34" s="175"/>
      <c r="B34" s="174"/>
      <c r="C34" s="176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mergeCells count="23">
    <mergeCell ref="F2:O2"/>
    <mergeCell ref="F4:O4"/>
    <mergeCell ref="P4:R4"/>
    <mergeCell ref="S4:X4"/>
    <mergeCell ref="F5:O5"/>
    <mergeCell ref="S5:X5"/>
    <mergeCell ref="A1:B1"/>
    <mergeCell ref="C1:E1"/>
    <mergeCell ref="F1:O1"/>
    <mergeCell ref="P1:X1"/>
    <mergeCell ref="C2:E2"/>
    <mergeCell ref="P2:X2"/>
    <mergeCell ref="C3:X3"/>
    <mergeCell ref="B31:D31"/>
    <mergeCell ref="B32:D32"/>
    <mergeCell ref="B33:D33"/>
    <mergeCell ref="A2:B2"/>
    <mergeCell ref="A3:B3"/>
    <mergeCell ref="A4:B4"/>
    <mergeCell ref="C4:E4"/>
    <mergeCell ref="A5:B5"/>
    <mergeCell ref="C5:E5"/>
    <mergeCell ref="B30:D30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38"/>
    <col customWidth="1" min="7" max="7" width="3.75"/>
    <col customWidth="1" min="8" max="8" width="3.63"/>
    <col customWidth="1" min="9" max="9" width="3.88"/>
    <col customWidth="1" min="10" max="10" width="3.0"/>
    <col customWidth="1" min="11" max="15" width="2.75"/>
    <col customWidth="1" min="16" max="16" width="3.25"/>
    <col customWidth="1" min="17" max="17" width="2.75"/>
    <col customWidth="1" min="18" max="19" width="9.0"/>
    <col customWidth="1" min="20" max="22" width="8.0"/>
  </cols>
  <sheetData>
    <row r="1" ht="33.75" customHeight="1">
      <c r="A1" s="146" t="s">
        <v>72</v>
      </c>
      <c r="B1" s="147"/>
      <c r="C1" s="148" t="s">
        <v>98</v>
      </c>
      <c r="D1" s="147"/>
      <c r="E1" s="149"/>
      <c r="F1" s="150" t="s">
        <v>236</v>
      </c>
      <c r="G1" s="17"/>
      <c r="H1" s="151" t="s">
        <v>107</v>
      </c>
      <c r="I1" s="147"/>
      <c r="J1" s="147"/>
      <c r="K1" s="147"/>
      <c r="L1" s="147"/>
      <c r="M1" s="147"/>
      <c r="N1" s="147"/>
      <c r="O1" s="147"/>
      <c r="P1" s="152"/>
      <c r="Q1" s="153"/>
      <c r="R1" s="153"/>
      <c r="S1" s="153"/>
      <c r="T1" s="153"/>
      <c r="U1" s="153"/>
      <c r="V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325" t="s">
        <v>340</v>
      </c>
      <c r="G2" s="61"/>
      <c r="H2" s="156" t="s">
        <v>48</v>
      </c>
      <c r="I2" s="157"/>
      <c r="J2" s="157"/>
      <c r="K2" s="157"/>
      <c r="L2" s="157"/>
      <c r="M2" s="157"/>
      <c r="N2" s="157"/>
      <c r="O2" s="157"/>
      <c r="P2" s="158"/>
      <c r="Q2" s="153"/>
      <c r="R2" s="153"/>
      <c r="S2" s="153"/>
      <c r="T2" s="153"/>
      <c r="U2" s="153"/>
      <c r="V2" s="153"/>
    </row>
    <row r="3" ht="13.5" customHeight="1">
      <c r="A3" s="160" t="s">
        <v>239</v>
      </c>
      <c r="B3" s="17"/>
      <c r="C3" s="161" t="s">
        <v>341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2"/>
      <c r="Q3" s="153"/>
      <c r="R3" s="153"/>
      <c r="S3" s="153"/>
      <c r="T3" s="153"/>
      <c r="U3" s="153"/>
      <c r="V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/>
      <c r="G4" s="17"/>
      <c r="H4" s="165" t="s">
        <v>241</v>
      </c>
      <c r="I4" s="16"/>
      <c r="J4" s="16"/>
      <c r="K4" s="164" t="s">
        <v>229</v>
      </c>
      <c r="L4" s="16"/>
      <c r="M4" s="16"/>
      <c r="N4" s="16"/>
      <c r="O4" s="16"/>
      <c r="P4" s="162"/>
      <c r="Q4" s="153"/>
      <c r="R4" s="166"/>
      <c r="S4" s="153"/>
      <c r="T4" s="153"/>
      <c r="U4" s="153"/>
      <c r="V4" s="153"/>
    </row>
    <row r="5" ht="13.5" customHeight="1">
      <c r="A5" s="167">
        <f>COUNTIF(F30:HM30,"P")</f>
        <v>5</v>
      </c>
      <c r="B5" s="168"/>
      <c r="C5" s="169">
        <f>COUNTIF(F30:HM30,"F")</f>
        <v>0</v>
      </c>
      <c r="D5" s="170"/>
      <c r="E5" s="168"/>
      <c r="F5" s="169"/>
      <c r="G5" s="168"/>
      <c r="H5" s="171">
        <f>COUNTIF(E29:HM29,"N")</f>
        <v>5</v>
      </c>
      <c r="I5" s="171">
        <f>COUNTIF(E29:HM29,"A")</f>
        <v>0</v>
      </c>
      <c r="J5" s="171">
        <f>COUNTIF(E29:HM29,"B")</f>
        <v>0</v>
      </c>
      <c r="K5" s="169">
        <f>COUNTA(E7:HP7)</f>
        <v>5</v>
      </c>
      <c r="L5" s="170"/>
      <c r="M5" s="170"/>
      <c r="N5" s="170"/>
      <c r="O5" s="170"/>
      <c r="P5" s="172"/>
      <c r="Q5" s="173"/>
      <c r="R5" s="153"/>
      <c r="S5" s="153"/>
      <c r="T5" s="153"/>
      <c r="U5" s="153"/>
      <c r="V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</row>
    <row r="7" ht="43.5" customHeight="1">
      <c r="A7" s="177"/>
      <c r="B7" s="178"/>
      <c r="C7" s="179"/>
      <c r="D7" s="180"/>
      <c r="E7" s="179"/>
      <c r="F7" s="181" t="s">
        <v>243</v>
      </c>
      <c r="G7" s="181" t="s">
        <v>321</v>
      </c>
      <c r="H7" s="181" t="s">
        <v>321</v>
      </c>
      <c r="I7" s="181" t="s">
        <v>321</v>
      </c>
      <c r="J7" s="181" t="s">
        <v>321</v>
      </c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  <c r="M9" s="174"/>
    </row>
    <row r="10" ht="13.5" customHeight="1">
      <c r="A10" s="190"/>
      <c r="B10" s="185"/>
      <c r="C10" s="186"/>
      <c r="D10" s="187" t="s">
        <v>249</v>
      </c>
      <c r="E10" s="195"/>
      <c r="F10" s="193" t="s">
        <v>248</v>
      </c>
      <c r="G10" s="193" t="s">
        <v>248</v>
      </c>
      <c r="H10" s="193"/>
      <c r="I10" s="193"/>
      <c r="J10" s="193" t="s">
        <v>248</v>
      </c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74"/>
      <c r="L11" s="174"/>
      <c r="M11" s="174"/>
    </row>
    <row r="12" ht="13.5" customHeight="1">
      <c r="A12" s="190"/>
      <c r="B12" s="197" t="s">
        <v>323</v>
      </c>
      <c r="C12" s="186"/>
      <c r="D12" s="187"/>
      <c r="E12" s="198"/>
      <c r="F12" s="199"/>
      <c r="G12" s="199"/>
      <c r="H12" s="199"/>
      <c r="I12" s="199"/>
      <c r="J12" s="199"/>
      <c r="K12" s="174"/>
      <c r="L12" s="174"/>
      <c r="M12" s="174"/>
    </row>
    <row r="13" ht="13.5" customHeight="1">
      <c r="A13" s="190"/>
      <c r="B13" s="185"/>
      <c r="C13" s="186"/>
      <c r="D13" s="203" t="s">
        <v>342</v>
      </c>
      <c r="E13" s="198"/>
      <c r="F13" s="193" t="s">
        <v>248</v>
      </c>
      <c r="G13" s="199"/>
      <c r="H13" s="199"/>
      <c r="I13" s="193" t="s">
        <v>248</v>
      </c>
      <c r="J13" s="193"/>
      <c r="K13" s="174"/>
      <c r="L13" s="174"/>
      <c r="M13" s="174"/>
    </row>
    <row r="14" ht="13.5" customHeight="1">
      <c r="A14" s="190"/>
      <c r="B14" s="185"/>
      <c r="C14" s="186"/>
      <c r="D14" s="203" t="s">
        <v>343</v>
      </c>
      <c r="E14" s="198"/>
      <c r="F14" s="199"/>
      <c r="G14" s="193" t="s">
        <v>248</v>
      </c>
      <c r="H14" s="193" t="s">
        <v>248</v>
      </c>
      <c r="I14" s="193"/>
      <c r="J14" s="193"/>
      <c r="K14" s="174"/>
      <c r="L14" s="174"/>
      <c r="M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9"/>
      <c r="I15" s="199"/>
      <c r="J15" s="193" t="s">
        <v>248</v>
      </c>
      <c r="K15" s="174"/>
      <c r="L15" s="174"/>
      <c r="M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99"/>
      <c r="J16" s="199"/>
      <c r="K16" s="174"/>
      <c r="L16" s="174"/>
      <c r="M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208"/>
      <c r="J17" s="208"/>
      <c r="K17" s="174"/>
      <c r="L17" s="174"/>
      <c r="M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96"/>
      <c r="J18" s="196"/>
      <c r="K18" s="174"/>
      <c r="L18" s="174"/>
      <c r="M18" s="174"/>
    </row>
    <row r="19" ht="13.5" customHeight="1">
      <c r="A19" s="214"/>
      <c r="B19" s="215"/>
      <c r="C19" s="216"/>
      <c r="D19" s="217" t="s">
        <v>258</v>
      </c>
      <c r="E19" s="218"/>
      <c r="F19" s="193" t="s">
        <v>248</v>
      </c>
      <c r="G19" s="199"/>
      <c r="H19" s="199"/>
      <c r="I19" s="199"/>
      <c r="J19" s="199"/>
      <c r="K19" s="174"/>
      <c r="L19" s="174"/>
      <c r="M19" s="174"/>
    </row>
    <row r="20" ht="13.5" customHeight="1">
      <c r="A20" s="214"/>
      <c r="B20" s="215"/>
      <c r="C20" s="219"/>
      <c r="D20" s="217" t="s">
        <v>259</v>
      </c>
      <c r="E20" s="221"/>
      <c r="F20" s="199"/>
      <c r="G20" s="193"/>
      <c r="H20" s="193"/>
      <c r="I20" s="193"/>
      <c r="J20" s="193" t="s">
        <v>248</v>
      </c>
      <c r="K20" s="174"/>
      <c r="L20" s="174"/>
      <c r="M20" s="174"/>
    </row>
    <row r="21" ht="13.5" customHeight="1">
      <c r="A21" s="214"/>
      <c r="B21" s="215"/>
      <c r="C21" s="219"/>
      <c r="D21" s="217" t="s">
        <v>295</v>
      </c>
      <c r="E21" s="221"/>
      <c r="F21" s="199"/>
      <c r="G21" s="199"/>
      <c r="H21" s="193" t="s">
        <v>248</v>
      </c>
      <c r="I21" s="193" t="s">
        <v>248</v>
      </c>
      <c r="J21" s="193"/>
      <c r="K21" s="174"/>
      <c r="L21" s="174"/>
      <c r="M21" s="174"/>
    </row>
    <row r="22" ht="13.5" customHeight="1">
      <c r="A22" s="214"/>
      <c r="B22" s="215"/>
      <c r="C22" s="219"/>
      <c r="D22" s="217" t="s">
        <v>273</v>
      </c>
      <c r="E22" s="221"/>
      <c r="F22" s="199"/>
      <c r="G22" s="193" t="s">
        <v>248</v>
      </c>
      <c r="H22" s="193"/>
      <c r="I22" s="193"/>
      <c r="J22" s="193"/>
      <c r="K22" s="174"/>
      <c r="L22" s="174"/>
      <c r="M22" s="174"/>
    </row>
    <row r="23" ht="13.5" customHeight="1">
      <c r="A23" s="214"/>
      <c r="B23" s="215" t="s">
        <v>260</v>
      </c>
      <c r="C23" s="219"/>
      <c r="D23" s="217"/>
      <c r="E23" s="221"/>
      <c r="F23" s="199"/>
      <c r="G23" s="199"/>
      <c r="H23" s="199"/>
      <c r="I23" s="199"/>
      <c r="J23" s="199"/>
      <c r="K23" s="174"/>
      <c r="L23" s="174"/>
      <c r="M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99"/>
      <c r="J24" s="199"/>
      <c r="K24" s="174"/>
      <c r="L24" s="174"/>
      <c r="M24" s="174"/>
    </row>
    <row r="25" ht="13.5" customHeight="1">
      <c r="A25" s="214"/>
      <c r="B25" s="215" t="s">
        <v>261</v>
      </c>
      <c r="C25" s="219"/>
      <c r="D25" s="217"/>
      <c r="E25" s="221"/>
      <c r="F25" s="199"/>
      <c r="G25" s="199"/>
      <c r="H25" s="199"/>
      <c r="I25" s="199"/>
      <c r="J25" s="199"/>
      <c r="K25" s="174"/>
      <c r="L25" s="174"/>
      <c r="M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99"/>
      <c r="J26" s="199"/>
      <c r="K26" s="174"/>
      <c r="L26" s="174"/>
      <c r="M26" s="174"/>
    </row>
    <row r="27" ht="13.5" customHeight="1">
      <c r="A27" s="214"/>
      <c r="B27" s="215"/>
      <c r="C27" s="219"/>
      <c r="D27" s="220" t="s">
        <v>344</v>
      </c>
      <c r="E27" s="221"/>
      <c r="F27" s="199"/>
      <c r="G27" s="193" t="s">
        <v>248</v>
      </c>
      <c r="H27" s="193" t="s">
        <v>248</v>
      </c>
      <c r="I27" s="193" t="s">
        <v>248</v>
      </c>
      <c r="J27" s="193"/>
      <c r="K27" s="174"/>
      <c r="L27" s="174"/>
      <c r="M27" s="174"/>
    </row>
    <row r="28" ht="13.5" customHeight="1">
      <c r="A28" s="214"/>
      <c r="B28" s="215"/>
      <c r="C28" s="219"/>
      <c r="D28" s="220" t="s">
        <v>318</v>
      </c>
      <c r="E28" s="221"/>
      <c r="F28" s="201" t="s">
        <v>248</v>
      </c>
      <c r="G28" s="199"/>
      <c r="H28" s="199"/>
      <c r="I28" s="199"/>
      <c r="J28" s="199"/>
      <c r="K28" s="174"/>
      <c r="L28" s="174"/>
      <c r="M28" s="174"/>
    </row>
    <row r="29" ht="13.5" customHeight="1">
      <c r="A29" s="209" t="s">
        <v>264</v>
      </c>
      <c r="B29" s="226" t="s">
        <v>265</v>
      </c>
      <c r="C29" s="227"/>
      <c r="D29" s="228"/>
      <c r="E29" s="229"/>
      <c r="F29" s="230" t="s">
        <v>227</v>
      </c>
      <c r="G29" s="307" t="s">
        <v>227</v>
      </c>
      <c r="H29" s="307" t="s">
        <v>227</v>
      </c>
      <c r="I29" s="307" t="s">
        <v>227</v>
      </c>
      <c r="J29" s="307" t="s">
        <v>227</v>
      </c>
      <c r="K29" s="174"/>
      <c r="L29" s="174"/>
      <c r="M29" s="174"/>
    </row>
    <row r="30" ht="13.5" customHeight="1">
      <c r="A30" s="214"/>
      <c r="B30" s="231" t="s">
        <v>266</v>
      </c>
      <c r="C30" s="16"/>
      <c r="D30" s="17"/>
      <c r="E30" s="232"/>
      <c r="F30" s="233" t="s">
        <v>267</v>
      </c>
      <c r="G30" s="233" t="s">
        <v>267</v>
      </c>
      <c r="H30" s="233" t="s">
        <v>267</v>
      </c>
      <c r="I30" s="233" t="s">
        <v>267</v>
      </c>
      <c r="J30" s="233" t="s">
        <v>267</v>
      </c>
      <c r="K30" s="174"/>
      <c r="L30" s="174"/>
      <c r="M30" s="174"/>
    </row>
    <row r="31" ht="13.5" customHeight="1">
      <c r="A31" s="214"/>
      <c r="B31" s="234" t="s">
        <v>268</v>
      </c>
      <c r="C31" s="16"/>
      <c r="D31" s="17"/>
      <c r="E31" s="235"/>
      <c r="F31" s="236">
        <v>45285.0</v>
      </c>
      <c r="G31" s="236">
        <v>45285.0</v>
      </c>
      <c r="H31" s="236">
        <v>45285.0</v>
      </c>
      <c r="I31" s="236">
        <v>45285.0</v>
      </c>
      <c r="J31" s="236">
        <v>45285.0</v>
      </c>
      <c r="K31" s="174"/>
      <c r="L31" s="174"/>
      <c r="M31" s="174"/>
    </row>
    <row r="32" ht="75.75" customHeight="1">
      <c r="A32" s="238"/>
      <c r="B32" s="239" t="s">
        <v>270</v>
      </c>
      <c r="C32" s="240"/>
      <c r="D32" s="241"/>
      <c r="E32" s="242"/>
      <c r="F32" s="243"/>
      <c r="G32" s="243"/>
      <c r="H32" s="243"/>
      <c r="I32" s="243"/>
      <c r="J32" s="243"/>
      <c r="K32" s="174"/>
      <c r="L32" s="174"/>
      <c r="M32" s="174"/>
    </row>
    <row r="33" ht="11.25" customHeight="1">
      <c r="A33" s="175"/>
      <c r="B33" s="174"/>
      <c r="C33" s="176"/>
      <c r="D33" s="174"/>
      <c r="E33" s="174"/>
      <c r="F33" s="174"/>
      <c r="G33" s="174"/>
      <c r="H33" s="174"/>
      <c r="I33" s="174"/>
      <c r="J33" s="174"/>
      <c r="K33" s="174"/>
      <c r="L33" s="174"/>
      <c r="M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</row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3">
    <mergeCell ref="C3:P3"/>
    <mergeCell ref="K4:P4"/>
    <mergeCell ref="A1:B1"/>
    <mergeCell ref="C1:E1"/>
    <mergeCell ref="F1:G1"/>
    <mergeCell ref="H1:P1"/>
    <mergeCell ref="C2:E2"/>
    <mergeCell ref="F2:G2"/>
    <mergeCell ref="H2:P2"/>
    <mergeCell ref="C5:E5"/>
    <mergeCell ref="F5:G5"/>
    <mergeCell ref="K5:P5"/>
    <mergeCell ref="B29:D29"/>
    <mergeCell ref="B30:D30"/>
    <mergeCell ref="B31:D31"/>
    <mergeCell ref="B32:D32"/>
    <mergeCell ref="A2:B2"/>
    <mergeCell ref="A3:B3"/>
    <mergeCell ref="A4:B4"/>
    <mergeCell ref="C4:E4"/>
    <mergeCell ref="F4:G4"/>
    <mergeCell ref="H4:J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15.0"/>
    <col customWidth="1" min="7" max="7" width="3.63"/>
    <col customWidth="1" min="8" max="8" width="3.88"/>
    <col customWidth="1" min="9" max="9" width="3.0"/>
    <col customWidth="1" min="10" max="14" width="2.75"/>
    <col customWidth="1" min="15" max="15" width="3.25"/>
    <col customWidth="1" min="16" max="16" width="2.75"/>
    <col customWidth="1" min="17" max="18" width="9.0"/>
    <col customWidth="1" min="19" max="21" width="8.0"/>
  </cols>
  <sheetData>
    <row r="1" ht="33.75" customHeight="1">
      <c r="A1" s="309" t="s">
        <v>345</v>
      </c>
      <c r="B1" s="147"/>
      <c r="C1" s="148" t="s">
        <v>346</v>
      </c>
      <c r="D1" s="147"/>
      <c r="E1" s="149"/>
      <c r="F1" s="296" t="s">
        <v>347</v>
      </c>
      <c r="G1" s="151" t="s">
        <v>109</v>
      </c>
      <c r="H1" s="147"/>
      <c r="I1" s="147"/>
      <c r="J1" s="147"/>
      <c r="K1" s="147"/>
      <c r="L1" s="147"/>
      <c r="M1" s="147"/>
      <c r="N1" s="147"/>
      <c r="O1" s="152"/>
      <c r="P1" s="153"/>
      <c r="Q1" s="153"/>
      <c r="R1" s="153"/>
      <c r="S1" s="153"/>
      <c r="T1" s="153"/>
      <c r="U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297" t="s">
        <v>348</v>
      </c>
      <c r="G2" s="156" t="s">
        <v>48</v>
      </c>
      <c r="H2" s="157"/>
      <c r="I2" s="157"/>
      <c r="J2" s="157"/>
      <c r="K2" s="157"/>
      <c r="L2" s="157"/>
      <c r="M2" s="157"/>
      <c r="N2" s="157"/>
      <c r="O2" s="158"/>
      <c r="P2" s="153"/>
      <c r="Q2" s="153"/>
      <c r="R2" s="153"/>
      <c r="S2" s="153"/>
      <c r="T2" s="153"/>
      <c r="U2" s="153"/>
    </row>
    <row r="3" ht="13.5" customHeight="1">
      <c r="A3" s="160" t="s">
        <v>239</v>
      </c>
      <c r="B3" s="17"/>
      <c r="C3" s="161" t="s">
        <v>349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2"/>
      <c r="P3" s="153"/>
      <c r="Q3" s="153"/>
      <c r="R3" s="153"/>
      <c r="S3" s="153"/>
      <c r="T3" s="153"/>
      <c r="U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298"/>
      <c r="G4" s="165" t="s">
        <v>241</v>
      </c>
      <c r="H4" s="16"/>
      <c r="I4" s="16"/>
      <c r="J4" s="164" t="s">
        <v>229</v>
      </c>
      <c r="K4" s="16"/>
      <c r="L4" s="16"/>
      <c r="M4" s="16"/>
      <c r="N4" s="16"/>
      <c r="O4" s="162"/>
      <c r="P4" s="153"/>
      <c r="Q4" s="166"/>
      <c r="R4" s="153"/>
      <c r="S4" s="153"/>
      <c r="T4" s="153"/>
      <c r="U4" s="153"/>
    </row>
    <row r="5" ht="13.5" customHeight="1">
      <c r="A5" s="167">
        <f>COUNTIF(F31:HL31,"P")</f>
        <v>7</v>
      </c>
      <c r="B5" s="168"/>
      <c r="C5" s="169">
        <f>COUNTIF(F31:HL31,"F")</f>
        <v>0</v>
      </c>
      <c r="D5" s="170"/>
      <c r="E5" s="168"/>
      <c r="F5" s="299"/>
      <c r="G5" s="171">
        <f>COUNTIF(E30:HL30,"N")</f>
        <v>7</v>
      </c>
      <c r="H5" s="171">
        <f>COUNTIF(E30:HL30,"A")</f>
        <v>0</v>
      </c>
      <c r="I5" s="171">
        <f>COUNTIF(E30:HL30,"B")</f>
        <v>0</v>
      </c>
      <c r="J5" s="169">
        <f>COUNTA(E7:HO7)</f>
        <v>7</v>
      </c>
      <c r="K5" s="170"/>
      <c r="L5" s="170"/>
      <c r="M5" s="170"/>
      <c r="N5" s="170"/>
      <c r="O5" s="172"/>
      <c r="P5" s="173"/>
      <c r="Q5" s="153"/>
      <c r="R5" s="153"/>
      <c r="S5" s="153"/>
      <c r="T5" s="153"/>
      <c r="U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</row>
    <row r="7" ht="43.5" customHeight="1">
      <c r="A7" s="177"/>
      <c r="B7" s="178"/>
      <c r="C7" s="179"/>
      <c r="D7" s="180"/>
      <c r="E7" s="179"/>
      <c r="F7" s="181" t="s">
        <v>243</v>
      </c>
      <c r="G7" s="181" t="s">
        <v>243</v>
      </c>
      <c r="H7" s="181" t="s">
        <v>243</v>
      </c>
      <c r="I7" s="181" t="s">
        <v>243</v>
      </c>
      <c r="J7" s="181" t="s">
        <v>243</v>
      </c>
      <c r="K7" s="181" t="s">
        <v>243</v>
      </c>
      <c r="L7" s="181" t="s">
        <v>243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</row>
    <row r="10" ht="13.5" customHeight="1">
      <c r="A10" s="190"/>
      <c r="B10" s="185"/>
      <c r="C10" s="186"/>
      <c r="D10" s="187" t="s">
        <v>249</v>
      </c>
      <c r="E10" s="195"/>
      <c r="F10" s="193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</row>
    <row r="12" ht="13.5" customHeight="1">
      <c r="A12" s="190"/>
      <c r="B12" s="197" t="s">
        <v>350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</row>
    <row r="13" ht="13.5" customHeight="1">
      <c r="A13" s="190"/>
      <c r="B13" s="185"/>
      <c r="C13" s="186"/>
      <c r="D13" s="203" t="s">
        <v>342</v>
      </c>
      <c r="E13" s="198"/>
      <c r="F13" s="193" t="s">
        <v>248</v>
      </c>
      <c r="G13" s="193" t="s">
        <v>248</v>
      </c>
      <c r="I13" s="193"/>
      <c r="J13" s="193" t="s">
        <v>248</v>
      </c>
      <c r="K13" s="193" t="s">
        <v>248</v>
      </c>
      <c r="L13" s="193"/>
    </row>
    <row r="14" ht="13.5" customHeight="1">
      <c r="A14" s="190"/>
      <c r="B14" s="185"/>
      <c r="C14" s="186"/>
      <c r="D14" s="203">
        <v>-1.0</v>
      </c>
      <c r="E14" s="198"/>
      <c r="F14" s="199"/>
      <c r="G14" s="199"/>
      <c r="H14" s="193" t="s">
        <v>248</v>
      </c>
      <c r="I14" s="199"/>
      <c r="J14" s="199"/>
      <c r="K14" s="199"/>
      <c r="L14" s="199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9"/>
      <c r="I15" s="193" t="s">
        <v>248</v>
      </c>
      <c r="J15" s="193"/>
      <c r="K15" s="193"/>
      <c r="L15" s="193" t="s">
        <v>248</v>
      </c>
    </row>
    <row r="16" ht="13.5" customHeight="1">
      <c r="A16" s="190"/>
      <c r="B16" s="197" t="s">
        <v>351</v>
      </c>
      <c r="C16" s="186"/>
      <c r="D16" s="187"/>
      <c r="E16" s="198"/>
      <c r="F16" s="199"/>
      <c r="G16" s="199"/>
      <c r="H16" s="199"/>
      <c r="I16" s="199"/>
      <c r="J16" s="199"/>
      <c r="K16" s="199"/>
      <c r="L16" s="199"/>
    </row>
    <row r="17" ht="13.5" customHeight="1">
      <c r="A17" s="190"/>
      <c r="B17" s="185"/>
      <c r="C17" s="186"/>
      <c r="D17" s="203" t="s">
        <v>342</v>
      </c>
      <c r="E17" s="198"/>
      <c r="F17" s="193" t="s">
        <v>248</v>
      </c>
      <c r="G17" s="193" t="s">
        <v>248</v>
      </c>
      <c r="H17" s="193" t="s">
        <v>248</v>
      </c>
      <c r="I17" s="193" t="s">
        <v>248</v>
      </c>
      <c r="J17" s="199"/>
      <c r="K17" s="199"/>
      <c r="L17" s="199"/>
    </row>
    <row r="18" ht="13.5" customHeight="1">
      <c r="A18" s="190"/>
      <c r="B18" s="279"/>
      <c r="C18" s="280"/>
      <c r="D18" s="302">
        <v>-1.0</v>
      </c>
      <c r="E18" s="301"/>
      <c r="F18" s="189"/>
      <c r="G18" s="189"/>
      <c r="H18" s="189"/>
      <c r="I18" s="189"/>
      <c r="J18" s="193" t="s">
        <v>248</v>
      </c>
      <c r="K18" s="189"/>
      <c r="L18" s="189"/>
    </row>
    <row r="19" ht="13.5" customHeight="1">
      <c r="A19" s="190"/>
      <c r="B19" s="279"/>
      <c r="C19" s="280"/>
      <c r="D19" s="302" t="s">
        <v>302</v>
      </c>
      <c r="E19" s="301"/>
      <c r="F19" s="189"/>
      <c r="G19" s="189"/>
      <c r="H19" s="189"/>
      <c r="I19" s="189"/>
      <c r="J19" s="189"/>
      <c r="K19" s="193" t="s">
        <v>248</v>
      </c>
      <c r="L19" s="193" t="s">
        <v>248</v>
      </c>
    </row>
    <row r="20" ht="13.5" customHeight="1">
      <c r="A20" s="190"/>
      <c r="B20" s="204"/>
      <c r="C20" s="205"/>
      <c r="D20" s="206"/>
      <c r="E20" s="207"/>
      <c r="F20" s="208"/>
      <c r="G20" s="208"/>
      <c r="H20" s="208"/>
      <c r="I20" s="208"/>
      <c r="J20" s="208"/>
      <c r="K20" s="208"/>
      <c r="L20" s="208"/>
    </row>
    <row r="21" ht="13.5" customHeight="1">
      <c r="A21" s="209" t="s">
        <v>256</v>
      </c>
      <c r="B21" s="210" t="s">
        <v>257</v>
      </c>
      <c r="C21" s="211"/>
      <c r="D21" s="212"/>
      <c r="E21" s="213"/>
      <c r="F21" s="196"/>
      <c r="G21" s="196"/>
      <c r="H21" s="196"/>
      <c r="I21" s="196"/>
      <c r="J21" s="196"/>
      <c r="K21" s="196"/>
      <c r="L21" s="196"/>
    </row>
    <row r="22" ht="13.5" customHeight="1">
      <c r="A22" s="214"/>
      <c r="B22" s="215"/>
      <c r="C22" s="216"/>
      <c r="D22" s="217" t="s">
        <v>258</v>
      </c>
      <c r="E22" s="218"/>
      <c r="F22" s="193"/>
      <c r="G22" s="193" t="s">
        <v>248</v>
      </c>
      <c r="H22" s="193"/>
      <c r="I22" s="193"/>
      <c r="J22" s="193"/>
      <c r="K22" s="193"/>
      <c r="L22" s="193"/>
    </row>
    <row r="23" ht="13.5" customHeight="1">
      <c r="A23" s="214"/>
      <c r="B23" s="215"/>
      <c r="C23" s="219"/>
      <c r="D23" s="217" t="s">
        <v>259</v>
      </c>
      <c r="E23" s="221"/>
      <c r="F23" s="199"/>
      <c r="G23" s="199"/>
      <c r="H23" s="199"/>
      <c r="I23" s="193" t="s">
        <v>248</v>
      </c>
      <c r="J23" s="199"/>
      <c r="K23" s="193" t="s">
        <v>248</v>
      </c>
      <c r="L23" s="193" t="s">
        <v>248</v>
      </c>
    </row>
    <row r="24" ht="13.5" customHeight="1">
      <c r="A24" s="214"/>
      <c r="B24" s="215"/>
      <c r="C24" s="219"/>
      <c r="D24" s="217" t="s">
        <v>295</v>
      </c>
      <c r="E24" s="221"/>
      <c r="F24" s="193" t="s">
        <v>248</v>
      </c>
      <c r="G24" s="199"/>
      <c r="H24" s="199"/>
      <c r="I24" s="199"/>
      <c r="J24" s="199"/>
      <c r="K24" s="199"/>
      <c r="L24" s="199"/>
    </row>
    <row r="25" ht="13.5" customHeight="1">
      <c r="A25" s="214"/>
      <c r="B25" s="215"/>
      <c r="C25" s="219"/>
      <c r="D25" s="217" t="s">
        <v>273</v>
      </c>
      <c r="E25" s="221"/>
      <c r="F25" s="199"/>
      <c r="G25" s="199"/>
      <c r="H25" s="193" t="s">
        <v>248</v>
      </c>
      <c r="I25" s="193"/>
      <c r="J25" s="193" t="s">
        <v>248</v>
      </c>
      <c r="K25" s="193"/>
      <c r="L25" s="193"/>
    </row>
    <row r="26" ht="13.5" customHeight="1">
      <c r="A26" s="214"/>
      <c r="B26" s="215" t="s">
        <v>260</v>
      </c>
      <c r="C26" s="219"/>
      <c r="D26" s="217"/>
      <c r="E26" s="221"/>
      <c r="F26" s="199"/>
      <c r="G26" s="199"/>
      <c r="H26" s="199"/>
      <c r="I26" s="199"/>
      <c r="J26" s="199"/>
      <c r="K26" s="199"/>
      <c r="L26" s="199"/>
    </row>
    <row r="27" ht="13.5" customHeight="1">
      <c r="A27" s="214"/>
      <c r="B27" s="215"/>
      <c r="C27" s="219"/>
      <c r="D27" s="217"/>
      <c r="E27" s="221"/>
      <c r="F27" s="199"/>
      <c r="G27" s="199"/>
      <c r="H27" s="199"/>
      <c r="I27" s="199"/>
      <c r="J27" s="199"/>
      <c r="K27" s="199"/>
      <c r="L27" s="199"/>
    </row>
    <row r="28" ht="13.5" customHeight="1">
      <c r="A28" s="214"/>
      <c r="B28" s="215"/>
      <c r="C28" s="219"/>
      <c r="D28" s="217"/>
      <c r="E28" s="221"/>
      <c r="F28" s="199"/>
      <c r="G28" s="199"/>
      <c r="H28" s="199"/>
      <c r="I28" s="199"/>
      <c r="J28" s="199"/>
      <c r="K28" s="199"/>
      <c r="L28" s="199"/>
    </row>
    <row r="29" ht="13.5" customHeight="1">
      <c r="A29" s="214"/>
      <c r="B29" s="215" t="s">
        <v>261</v>
      </c>
      <c r="C29" s="219"/>
      <c r="D29" s="217"/>
      <c r="E29" s="221"/>
      <c r="F29" s="199"/>
      <c r="G29" s="199"/>
      <c r="H29" s="199"/>
      <c r="I29" s="199"/>
      <c r="J29" s="199"/>
      <c r="K29" s="199"/>
      <c r="L29" s="199"/>
    </row>
    <row r="30" ht="13.5" customHeight="1">
      <c r="A30" s="209" t="s">
        <v>264</v>
      </c>
      <c r="B30" s="226" t="s">
        <v>265</v>
      </c>
      <c r="C30" s="227"/>
      <c r="D30" s="228"/>
      <c r="E30" s="229"/>
      <c r="F30" s="230" t="s">
        <v>227</v>
      </c>
      <c r="G30" s="230" t="s">
        <v>227</v>
      </c>
      <c r="H30" s="230" t="s">
        <v>227</v>
      </c>
      <c r="I30" s="230" t="s">
        <v>227</v>
      </c>
      <c r="J30" s="230" t="s">
        <v>227</v>
      </c>
      <c r="K30" s="230" t="s">
        <v>227</v>
      </c>
      <c r="L30" s="230" t="s">
        <v>227</v>
      </c>
    </row>
    <row r="31" ht="13.5" customHeight="1">
      <c r="A31" s="214"/>
      <c r="B31" s="231" t="s">
        <v>266</v>
      </c>
      <c r="C31" s="16"/>
      <c r="D31" s="17"/>
      <c r="E31" s="232"/>
      <c r="F31" s="233" t="s">
        <v>267</v>
      </c>
      <c r="G31" s="233" t="s">
        <v>267</v>
      </c>
      <c r="H31" s="233" t="s">
        <v>267</v>
      </c>
      <c r="I31" s="233" t="s">
        <v>267</v>
      </c>
      <c r="J31" s="233" t="s">
        <v>267</v>
      </c>
      <c r="K31" s="233" t="s">
        <v>267</v>
      </c>
      <c r="L31" s="233" t="s">
        <v>267</v>
      </c>
    </row>
    <row r="32" ht="13.5" customHeight="1">
      <c r="A32" s="214"/>
      <c r="B32" s="234" t="s">
        <v>268</v>
      </c>
      <c r="C32" s="16"/>
      <c r="D32" s="17"/>
      <c r="E32" s="235"/>
      <c r="F32" s="236">
        <v>45281.0</v>
      </c>
      <c r="G32" s="236">
        <v>45281.0</v>
      </c>
      <c r="H32" s="236">
        <v>45281.0</v>
      </c>
      <c r="I32" s="236">
        <v>45281.0</v>
      </c>
      <c r="J32" s="236">
        <v>45281.0</v>
      </c>
      <c r="K32" s="236">
        <v>45281.0</v>
      </c>
      <c r="L32" s="236">
        <v>45281.0</v>
      </c>
    </row>
    <row r="33" ht="75.75" customHeight="1">
      <c r="A33" s="238"/>
      <c r="B33" s="239" t="s">
        <v>270</v>
      </c>
      <c r="C33" s="240"/>
      <c r="D33" s="241"/>
      <c r="E33" s="242"/>
      <c r="F33" s="243"/>
      <c r="G33" s="243"/>
      <c r="H33" s="243"/>
      <c r="I33" s="243"/>
      <c r="J33" s="243"/>
      <c r="K33" s="243"/>
      <c r="L33" s="243"/>
    </row>
    <row r="34" ht="11.25" customHeight="1">
      <c r="A34" s="175"/>
      <c r="B34" s="174"/>
      <c r="C34" s="176"/>
      <c r="D34" s="174"/>
      <c r="E34" s="174"/>
      <c r="F34" s="174"/>
      <c r="G34" s="174"/>
      <c r="H34" s="174"/>
      <c r="I34" s="174"/>
      <c r="J34" s="174"/>
      <c r="K34" s="174"/>
      <c r="L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9">
    <mergeCell ref="A1:B1"/>
    <mergeCell ref="C1:E1"/>
    <mergeCell ref="G1:O1"/>
    <mergeCell ref="A2:B2"/>
    <mergeCell ref="C2:E2"/>
    <mergeCell ref="G2:O2"/>
    <mergeCell ref="C3:O3"/>
    <mergeCell ref="C5:E5"/>
    <mergeCell ref="B30:D30"/>
    <mergeCell ref="B31:D31"/>
    <mergeCell ref="B32:D32"/>
    <mergeCell ref="B33:D33"/>
    <mergeCell ref="A3:B3"/>
    <mergeCell ref="A4:B4"/>
    <mergeCell ref="C4:E4"/>
    <mergeCell ref="G4:I4"/>
    <mergeCell ref="J4:O4"/>
    <mergeCell ref="A5:B5"/>
    <mergeCell ref="J5:O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0" width="3.75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3.25"/>
    <col customWidth="1" min="20" max="20" width="2.75"/>
    <col customWidth="1" min="21" max="22" width="9.0"/>
    <col customWidth="1" min="23" max="25" width="8.0"/>
  </cols>
  <sheetData>
    <row r="1" ht="33.75" customHeight="1">
      <c r="A1" s="309" t="s">
        <v>345</v>
      </c>
      <c r="B1" s="147"/>
      <c r="C1" s="148" t="s">
        <v>346</v>
      </c>
      <c r="D1" s="147"/>
      <c r="E1" s="149"/>
      <c r="F1" s="150" t="s">
        <v>236</v>
      </c>
      <c r="G1" s="16"/>
      <c r="H1" s="16"/>
      <c r="I1" s="16"/>
      <c r="J1" s="17"/>
      <c r="K1" s="151" t="s">
        <v>111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1"/>
      <c r="K2" s="156" t="s">
        <v>48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161" t="s">
        <v>352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COUNTIF(F31:HP31,"P")</f>
        <v>5</v>
      </c>
      <c r="B5" s="168"/>
      <c r="C5" s="169">
        <f>COUNTIF(F31:HP31,"F")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COUNTIF(E30:HP30,"N")</f>
        <v>5</v>
      </c>
      <c r="L5" s="171">
        <f>COUNTIF(E30:HP30,"A")</f>
        <v>0</v>
      </c>
      <c r="M5" s="171">
        <f>COUNTIF(E30:HP30,"B")</f>
        <v>0</v>
      </c>
      <c r="N5" s="169">
        <f>COUNTA(E7:HS7)</f>
        <v>5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277"/>
      <c r="L7" s="183"/>
      <c r="M7" s="174"/>
      <c r="N7" s="174"/>
      <c r="O7" s="174"/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  <c r="M8" s="174"/>
      <c r="N8" s="174"/>
      <c r="O8" s="174"/>
      <c r="P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83"/>
      <c r="M9" s="174"/>
      <c r="N9" s="174"/>
      <c r="O9" s="174"/>
      <c r="P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74"/>
      <c r="L10" s="183"/>
      <c r="M10" s="174"/>
      <c r="N10" s="174"/>
      <c r="O10" s="174"/>
      <c r="P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74"/>
      <c r="L11" s="183"/>
      <c r="M11" s="174"/>
      <c r="N11" s="174"/>
      <c r="O11" s="174"/>
      <c r="P11" s="174"/>
    </row>
    <row r="12" ht="13.5" customHeight="1">
      <c r="A12" s="190"/>
      <c r="B12" s="197" t="s">
        <v>353</v>
      </c>
      <c r="C12" s="186"/>
      <c r="D12" s="187"/>
      <c r="E12" s="198"/>
      <c r="F12" s="199"/>
      <c r="G12" s="199"/>
      <c r="H12" s="199"/>
      <c r="I12" s="199"/>
      <c r="J12" s="199"/>
      <c r="K12" s="174"/>
      <c r="L12" s="174"/>
      <c r="M12" s="174"/>
      <c r="N12" s="174"/>
      <c r="O12" s="174"/>
      <c r="P12" s="174"/>
    </row>
    <row r="13" ht="13.5" customHeight="1">
      <c r="A13" s="190"/>
      <c r="B13" s="185"/>
      <c r="C13" s="186"/>
      <c r="D13" s="203" t="s">
        <v>354</v>
      </c>
      <c r="E13" s="198"/>
      <c r="F13" s="201" t="s">
        <v>248</v>
      </c>
      <c r="G13" s="193" t="s">
        <v>248</v>
      </c>
      <c r="H13" s="199"/>
      <c r="I13" s="199"/>
      <c r="J13" s="199"/>
      <c r="K13" s="174"/>
      <c r="L13" s="174"/>
      <c r="M13" s="174"/>
      <c r="N13" s="174"/>
      <c r="O13" s="174"/>
      <c r="P13" s="174"/>
    </row>
    <row r="14" ht="13.5" customHeight="1">
      <c r="A14" s="190"/>
      <c r="B14" s="185"/>
      <c r="C14" s="186"/>
      <c r="D14" s="203" t="s">
        <v>355</v>
      </c>
      <c r="E14" s="198"/>
      <c r="F14" s="199"/>
      <c r="G14" s="199"/>
      <c r="H14" s="201" t="s">
        <v>248</v>
      </c>
      <c r="I14" s="199"/>
      <c r="J14" s="199"/>
      <c r="K14" s="174"/>
      <c r="L14" s="174"/>
      <c r="M14" s="174"/>
      <c r="N14" s="174"/>
      <c r="O14" s="174"/>
      <c r="P14" s="174"/>
    </row>
    <row r="15" ht="13.5" customHeight="1">
      <c r="A15" s="190"/>
      <c r="B15" s="185"/>
      <c r="C15" s="186"/>
      <c r="D15" s="203" t="s">
        <v>356</v>
      </c>
      <c r="E15" s="198"/>
      <c r="F15" s="199"/>
      <c r="G15" s="199"/>
      <c r="H15" s="199"/>
      <c r="I15" s="201" t="s">
        <v>248</v>
      </c>
      <c r="J15" s="199"/>
      <c r="K15" s="174"/>
      <c r="L15" s="174"/>
      <c r="M15" s="174"/>
      <c r="N15" s="174"/>
      <c r="O15" s="174"/>
      <c r="P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9"/>
      <c r="I16" s="193"/>
      <c r="J16" s="193" t="s">
        <v>248</v>
      </c>
      <c r="K16" s="316"/>
      <c r="L16" s="174"/>
      <c r="M16" s="174"/>
      <c r="N16" s="174"/>
      <c r="O16" s="174"/>
      <c r="P16" s="174"/>
    </row>
    <row r="17" ht="13.5" customHeight="1">
      <c r="A17" s="190"/>
      <c r="B17" s="185"/>
      <c r="C17" s="186"/>
      <c r="D17" s="187"/>
      <c r="E17" s="198"/>
      <c r="F17" s="199"/>
      <c r="G17" s="199"/>
      <c r="H17" s="199"/>
      <c r="I17" s="199"/>
      <c r="J17" s="199"/>
      <c r="K17" s="174"/>
      <c r="L17" s="174"/>
      <c r="M17" s="174"/>
      <c r="N17" s="174"/>
      <c r="O17" s="174"/>
      <c r="P17" s="174"/>
    </row>
    <row r="18" ht="13.5" customHeight="1">
      <c r="A18" s="190"/>
      <c r="B18" s="185"/>
      <c r="C18" s="186"/>
      <c r="D18" s="187"/>
      <c r="E18" s="198"/>
      <c r="F18" s="199"/>
      <c r="G18" s="199"/>
      <c r="H18" s="199"/>
      <c r="I18" s="199"/>
      <c r="J18" s="199"/>
      <c r="K18" s="174"/>
      <c r="L18" s="174"/>
      <c r="M18" s="174"/>
      <c r="N18" s="174"/>
      <c r="O18" s="174"/>
      <c r="P18" s="174"/>
    </row>
    <row r="19" ht="13.5" customHeight="1">
      <c r="A19" s="190"/>
      <c r="B19" s="185"/>
      <c r="C19" s="186"/>
      <c r="D19" s="187"/>
      <c r="E19" s="198"/>
      <c r="F19" s="199"/>
      <c r="G19" s="199"/>
      <c r="H19" s="199"/>
      <c r="I19" s="199"/>
      <c r="J19" s="199"/>
      <c r="K19" s="174"/>
      <c r="L19" s="174"/>
      <c r="M19" s="174"/>
      <c r="N19" s="174"/>
      <c r="O19" s="174"/>
      <c r="P19" s="174"/>
    </row>
    <row r="20" ht="13.5" customHeight="1">
      <c r="A20" s="190"/>
      <c r="B20" s="204"/>
      <c r="C20" s="205"/>
      <c r="D20" s="206"/>
      <c r="E20" s="207"/>
      <c r="F20" s="208"/>
      <c r="G20" s="208"/>
      <c r="H20" s="208"/>
      <c r="I20" s="208"/>
      <c r="J20" s="208"/>
      <c r="K20" s="174"/>
      <c r="L20" s="174"/>
      <c r="M20" s="174"/>
      <c r="N20" s="174"/>
      <c r="O20" s="174"/>
      <c r="P20" s="174"/>
    </row>
    <row r="21" ht="13.5" customHeight="1">
      <c r="A21" s="209" t="s">
        <v>256</v>
      </c>
      <c r="B21" s="210" t="s">
        <v>257</v>
      </c>
      <c r="C21" s="211"/>
      <c r="D21" s="212"/>
      <c r="E21" s="213"/>
      <c r="F21" s="196"/>
      <c r="G21" s="196"/>
      <c r="H21" s="196"/>
      <c r="I21" s="196"/>
      <c r="J21" s="196"/>
      <c r="K21" s="174"/>
      <c r="L21" s="174"/>
      <c r="M21" s="174"/>
      <c r="N21" s="174"/>
      <c r="O21" s="174"/>
      <c r="P21" s="174"/>
    </row>
    <row r="22" ht="13.5" customHeight="1">
      <c r="A22" s="214"/>
      <c r="B22" s="215"/>
      <c r="C22" s="216"/>
      <c r="D22" s="217" t="s">
        <v>258</v>
      </c>
      <c r="E22" s="218"/>
      <c r="F22" s="199"/>
      <c r="G22" s="193" t="s">
        <v>248</v>
      </c>
      <c r="H22" s="193"/>
      <c r="I22" s="193" t="s">
        <v>248</v>
      </c>
      <c r="J22" s="199"/>
      <c r="K22" s="174"/>
      <c r="L22" s="174"/>
      <c r="M22" s="174"/>
      <c r="N22" s="174"/>
      <c r="O22" s="174"/>
      <c r="P22" s="174"/>
    </row>
    <row r="23" ht="13.5" customHeight="1">
      <c r="A23" s="214"/>
      <c r="B23" s="215"/>
      <c r="C23" s="219"/>
      <c r="D23" s="217" t="s">
        <v>259</v>
      </c>
      <c r="E23" s="221"/>
      <c r="F23" s="199"/>
      <c r="G23" s="199"/>
      <c r="H23" s="193"/>
      <c r="I23" s="193"/>
      <c r="J23" s="193" t="s">
        <v>248</v>
      </c>
      <c r="K23" s="174"/>
      <c r="L23" s="174"/>
      <c r="M23" s="174"/>
      <c r="N23" s="174"/>
      <c r="O23" s="174"/>
      <c r="P23" s="174"/>
    </row>
    <row r="24" ht="13.5" customHeight="1">
      <c r="A24" s="214"/>
      <c r="B24" s="215"/>
      <c r="C24" s="219"/>
      <c r="D24" s="217" t="s">
        <v>295</v>
      </c>
      <c r="E24" s="221"/>
      <c r="F24" s="201" t="s">
        <v>248</v>
      </c>
      <c r="G24" s="199"/>
      <c r="H24" s="199"/>
      <c r="I24" s="199"/>
      <c r="J24" s="199"/>
      <c r="K24" s="174"/>
      <c r="L24" s="174"/>
      <c r="M24" s="174"/>
      <c r="N24" s="174"/>
      <c r="O24" s="174"/>
      <c r="P24" s="174"/>
    </row>
    <row r="25" ht="13.5" customHeight="1">
      <c r="A25" s="214"/>
      <c r="B25" s="215"/>
      <c r="C25" s="219"/>
      <c r="D25" s="217" t="s">
        <v>273</v>
      </c>
      <c r="E25" s="221"/>
      <c r="F25" s="199"/>
      <c r="G25" s="199"/>
      <c r="H25" s="193" t="s">
        <v>248</v>
      </c>
      <c r="I25" s="193"/>
      <c r="J25" s="193"/>
      <c r="K25" s="174"/>
      <c r="L25" s="174"/>
      <c r="M25" s="174"/>
      <c r="N25" s="174"/>
      <c r="O25" s="174"/>
      <c r="P25" s="174"/>
    </row>
    <row r="26" ht="13.5" customHeight="1">
      <c r="A26" s="214"/>
      <c r="B26" s="215" t="s">
        <v>260</v>
      </c>
      <c r="C26" s="219"/>
      <c r="D26" s="217"/>
      <c r="E26" s="221"/>
      <c r="F26" s="199"/>
      <c r="G26" s="199"/>
      <c r="H26" s="199"/>
      <c r="I26" s="199"/>
      <c r="J26" s="199"/>
      <c r="K26" s="174"/>
      <c r="L26" s="174"/>
      <c r="M26" s="174"/>
      <c r="N26" s="174"/>
      <c r="O26" s="174"/>
      <c r="P26" s="174"/>
    </row>
    <row r="27" ht="13.5" customHeight="1">
      <c r="A27" s="214"/>
      <c r="B27" s="215"/>
      <c r="C27" s="219"/>
      <c r="D27" s="217"/>
      <c r="E27" s="221"/>
      <c r="F27" s="199"/>
      <c r="G27" s="199"/>
      <c r="H27" s="199"/>
      <c r="I27" s="199"/>
      <c r="J27" s="199"/>
      <c r="K27" s="174"/>
      <c r="L27" s="174"/>
      <c r="M27" s="174"/>
      <c r="N27" s="174"/>
      <c r="O27" s="174"/>
      <c r="P27" s="174"/>
    </row>
    <row r="28" ht="13.5" customHeight="1">
      <c r="A28" s="214"/>
      <c r="B28" s="215" t="s">
        <v>261</v>
      </c>
      <c r="C28" s="219"/>
      <c r="D28" s="217"/>
      <c r="E28" s="221"/>
      <c r="F28" s="199"/>
      <c r="G28" s="199"/>
      <c r="H28" s="199"/>
      <c r="I28" s="199"/>
      <c r="J28" s="199"/>
      <c r="K28" s="174"/>
      <c r="L28" s="174"/>
      <c r="M28" s="174"/>
      <c r="N28" s="174"/>
      <c r="O28" s="174"/>
      <c r="P28" s="174"/>
    </row>
    <row r="29" ht="13.5" customHeight="1">
      <c r="A29" s="214"/>
      <c r="B29" s="215"/>
      <c r="C29" s="219"/>
      <c r="D29" s="217"/>
      <c r="E29" s="221"/>
      <c r="F29" s="199"/>
      <c r="G29" s="199"/>
      <c r="H29" s="199"/>
      <c r="I29" s="199"/>
      <c r="J29" s="199"/>
      <c r="K29" s="174"/>
      <c r="L29" s="174"/>
      <c r="M29" s="174"/>
      <c r="N29" s="174"/>
      <c r="O29" s="174"/>
      <c r="P29" s="174"/>
    </row>
    <row r="30" ht="13.5" customHeight="1">
      <c r="A30" s="209" t="s">
        <v>264</v>
      </c>
      <c r="B30" s="226" t="s">
        <v>265</v>
      </c>
      <c r="C30" s="227"/>
      <c r="D30" s="228"/>
      <c r="E30" s="229"/>
      <c r="F30" s="230" t="s">
        <v>227</v>
      </c>
      <c r="G30" s="230" t="s">
        <v>227</v>
      </c>
      <c r="H30" s="230" t="s">
        <v>227</v>
      </c>
      <c r="I30" s="230" t="s">
        <v>227</v>
      </c>
      <c r="J30" s="230" t="s">
        <v>227</v>
      </c>
      <c r="K30" s="174"/>
      <c r="L30" s="174"/>
      <c r="M30" s="174"/>
      <c r="N30" s="174"/>
      <c r="O30" s="174"/>
      <c r="P30" s="174"/>
    </row>
    <row r="31" ht="13.5" customHeight="1">
      <c r="A31" s="214"/>
      <c r="B31" s="231" t="s">
        <v>266</v>
      </c>
      <c r="C31" s="16"/>
      <c r="D31" s="17"/>
      <c r="E31" s="232"/>
      <c r="F31" s="233" t="s">
        <v>267</v>
      </c>
      <c r="G31" s="233" t="s">
        <v>267</v>
      </c>
      <c r="H31" s="233" t="s">
        <v>267</v>
      </c>
      <c r="I31" s="233" t="s">
        <v>267</v>
      </c>
      <c r="J31" s="233" t="s">
        <v>267</v>
      </c>
      <c r="K31" s="174"/>
      <c r="L31" s="174"/>
      <c r="M31" s="174"/>
      <c r="N31" s="174"/>
      <c r="O31" s="174"/>
      <c r="P31" s="174"/>
    </row>
    <row r="32" ht="13.5" customHeight="1">
      <c r="A32" s="214"/>
      <c r="B32" s="234" t="s">
        <v>268</v>
      </c>
      <c r="C32" s="16"/>
      <c r="D32" s="17"/>
      <c r="E32" s="235"/>
      <c r="F32" s="236">
        <v>45304.0</v>
      </c>
      <c r="G32" s="236">
        <v>45304.0</v>
      </c>
      <c r="H32" s="236">
        <v>45304.0</v>
      </c>
      <c r="I32" s="236">
        <v>45304.0</v>
      </c>
      <c r="J32" s="236">
        <v>45304.0</v>
      </c>
      <c r="K32" s="174"/>
      <c r="L32" s="174"/>
      <c r="M32" s="174"/>
      <c r="N32" s="174"/>
      <c r="O32" s="174"/>
      <c r="P32" s="174"/>
    </row>
    <row r="33" ht="75.75" customHeight="1">
      <c r="A33" s="238"/>
      <c r="B33" s="239" t="s">
        <v>270</v>
      </c>
      <c r="C33" s="240"/>
      <c r="D33" s="241"/>
      <c r="E33" s="242"/>
      <c r="F33" s="243"/>
      <c r="G33" s="243"/>
      <c r="H33" s="243"/>
      <c r="I33" s="243"/>
      <c r="J33" s="243"/>
      <c r="K33" s="174"/>
      <c r="L33" s="174"/>
      <c r="M33" s="174"/>
      <c r="N33" s="174"/>
      <c r="O33" s="174"/>
      <c r="P33" s="174"/>
    </row>
    <row r="34" ht="11.25" customHeight="1">
      <c r="A34" s="175"/>
      <c r="B34" s="174"/>
      <c r="C34" s="176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30:D30"/>
    <mergeCell ref="B31:D31"/>
    <mergeCell ref="B32:D32"/>
    <mergeCell ref="B33:D33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25" width="3.75"/>
    <col customWidth="1" min="26" max="26" width="3.63"/>
    <col customWidth="1" min="27" max="27" width="3.88"/>
    <col customWidth="1" min="28" max="28" width="3.0"/>
    <col customWidth="1" min="29" max="33" width="2.75"/>
    <col customWidth="1" min="34" max="34" width="3.25"/>
    <col customWidth="1" min="35" max="35" width="2.75"/>
    <col customWidth="1" min="36" max="37" width="9.0"/>
    <col customWidth="1" min="38" max="40" width="8.0"/>
  </cols>
  <sheetData>
    <row r="1" ht="33.75" customHeight="1">
      <c r="A1" s="309" t="s">
        <v>345</v>
      </c>
      <c r="B1" s="147"/>
      <c r="C1" s="148" t="s">
        <v>113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7"/>
      <c r="Z1" s="151" t="s">
        <v>114</v>
      </c>
      <c r="AA1" s="147"/>
      <c r="AB1" s="147"/>
      <c r="AC1" s="147"/>
      <c r="AD1" s="147"/>
      <c r="AE1" s="147"/>
      <c r="AF1" s="147"/>
      <c r="AG1" s="147"/>
      <c r="AH1" s="152"/>
      <c r="AI1" s="153"/>
      <c r="AJ1" s="153"/>
      <c r="AK1" s="153"/>
      <c r="AL1" s="153"/>
      <c r="AM1" s="153"/>
      <c r="AN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1"/>
      <c r="Z2" s="156" t="s">
        <v>48</v>
      </c>
      <c r="AA2" s="157"/>
      <c r="AB2" s="157"/>
      <c r="AC2" s="157"/>
      <c r="AD2" s="157"/>
      <c r="AE2" s="157"/>
      <c r="AF2" s="157"/>
      <c r="AG2" s="157"/>
      <c r="AH2" s="158"/>
      <c r="AI2" s="153"/>
      <c r="AJ2" s="153"/>
      <c r="AK2" s="153"/>
      <c r="AL2" s="153"/>
      <c r="AM2" s="153"/>
      <c r="AN2" s="153"/>
    </row>
    <row r="3" ht="13.5" customHeight="1">
      <c r="A3" s="160" t="s">
        <v>239</v>
      </c>
      <c r="B3" s="17"/>
      <c r="C3" s="161" t="s">
        <v>352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2"/>
      <c r="AI3" s="153"/>
      <c r="AJ3" s="153"/>
      <c r="AK3" s="153"/>
      <c r="AL3" s="153"/>
      <c r="AM3" s="153"/>
      <c r="AN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7"/>
      <c r="Z4" s="165" t="s">
        <v>241</v>
      </c>
      <c r="AA4" s="16"/>
      <c r="AB4" s="16"/>
      <c r="AC4" s="164" t="s">
        <v>229</v>
      </c>
      <c r="AD4" s="16"/>
      <c r="AE4" s="16"/>
      <c r="AF4" s="16"/>
      <c r="AG4" s="16"/>
      <c r="AH4" s="162"/>
      <c r="AI4" s="153"/>
      <c r="AJ4" s="166"/>
      <c r="AK4" s="153"/>
      <c r="AL4" s="153"/>
      <c r="AM4" s="153"/>
      <c r="AN4" s="153"/>
    </row>
    <row r="5" ht="13.5" customHeight="1">
      <c r="A5" s="167">
        <f>COUNTIF(F57:IE57,"P")</f>
        <v>25</v>
      </c>
      <c r="B5" s="168"/>
      <c r="C5" s="169">
        <f>COUNTIF(F57:IE57,"F")</f>
        <v>0</v>
      </c>
      <c r="D5" s="170"/>
      <c r="E5" s="168"/>
      <c r="F5" s="169">
        <f>SUM(AC5,-A5,-C5)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68"/>
      <c r="Z5" s="171">
        <f>COUNTIF(E56:IE56,"N")</f>
        <v>18</v>
      </c>
      <c r="AA5" s="171">
        <f>COUNTIF(E56:IE56,"A")</f>
        <v>7</v>
      </c>
      <c r="AB5" s="171">
        <f>COUNTIF(E56:IE56,"B")</f>
        <v>0</v>
      </c>
      <c r="AC5" s="169">
        <f>COUNTA(E7:IH7)</f>
        <v>25</v>
      </c>
      <c r="AD5" s="170"/>
      <c r="AE5" s="170"/>
      <c r="AF5" s="170"/>
      <c r="AG5" s="170"/>
      <c r="AH5" s="172"/>
      <c r="AI5" s="173"/>
      <c r="AJ5" s="153"/>
      <c r="AK5" s="153"/>
      <c r="AL5" s="153"/>
      <c r="AM5" s="153"/>
      <c r="AN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244</v>
      </c>
      <c r="J7" s="181" t="s">
        <v>321</v>
      </c>
      <c r="K7" s="181" t="s">
        <v>322</v>
      </c>
      <c r="L7" s="181" t="s">
        <v>333</v>
      </c>
      <c r="M7" s="181" t="s">
        <v>334</v>
      </c>
      <c r="N7" s="181" t="s">
        <v>335</v>
      </c>
      <c r="O7" s="181" t="s">
        <v>336</v>
      </c>
      <c r="P7" s="181" t="s">
        <v>337</v>
      </c>
      <c r="Q7" s="181" t="s">
        <v>357</v>
      </c>
      <c r="R7" s="181" t="s">
        <v>358</v>
      </c>
      <c r="S7" s="181" t="s">
        <v>359</v>
      </c>
      <c r="T7" s="181" t="s">
        <v>360</v>
      </c>
      <c r="U7" s="181" t="s">
        <v>361</v>
      </c>
      <c r="V7" s="181" t="s">
        <v>362</v>
      </c>
      <c r="W7" s="181" t="s">
        <v>363</v>
      </c>
      <c r="X7" s="181" t="s">
        <v>364</v>
      </c>
      <c r="Y7" s="181" t="s">
        <v>365</v>
      </c>
      <c r="Z7" s="181" t="s">
        <v>364</v>
      </c>
      <c r="AA7" s="181" t="s">
        <v>365</v>
      </c>
      <c r="AB7" s="181" t="s">
        <v>334</v>
      </c>
      <c r="AC7" s="181" t="s">
        <v>335</v>
      </c>
      <c r="AD7" s="181" t="s">
        <v>336</v>
      </c>
      <c r="AE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93" t="s">
        <v>248</v>
      </c>
      <c r="S9" s="193" t="s">
        <v>248</v>
      </c>
      <c r="T9" s="193" t="s">
        <v>248</v>
      </c>
      <c r="U9" s="193" t="s">
        <v>248</v>
      </c>
      <c r="V9" s="193" t="s">
        <v>248</v>
      </c>
      <c r="W9" s="193" t="s">
        <v>248</v>
      </c>
      <c r="X9" s="193" t="s">
        <v>248</v>
      </c>
      <c r="Y9" s="193" t="s">
        <v>248</v>
      </c>
      <c r="Z9" s="193" t="s">
        <v>248</v>
      </c>
      <c r="AA9" s="193" t="s">
        <v>248</v>
      </c>
      <c r="AB9" s="193" t="s">
        <v>248</v>
      </c>
      <c r="AC9" s="193" t="s">
        <v>248</v>
      </c>
      <c r="AD9" s="193" t="s">
        <v>248</v>
      </c>
      <c r="AE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93" t="s">
        <v>248</v>
      </c>
      <c r="O10" s="193" t="s">
        <v>248</v>
      </c>
      <c r="P10" s="193" t="s">
        <v>248</v>
      </c>
      <c r="Q10" s="193" t="s">
        <v>248</v>
      </c>
      <c r="R10" s="193" t="s">
        <v>248</v>
      </c>
      <c r="S10" s="193" t="s">
        <v>248</v>
      </c>
      <c r="T10" s="193" t="s">
        <v>248</v>
      </c>
      <c r="U10" s="193" t="s">
        <v>248</v>
      </c>
      <c r="V10" s="193" t="s">
        <v>248</v>
      </c>
      <c r="W10" s="193" t="s">
        <v>248</v>
      </c>
      <c r="X10" s="193" t="s">
        <v>248</v>
      </c>
      <c r="Y10" s="193" t="s">
        <v>248</v>
      </c>
      <c r="Z10" s="193"/>
      <c r="AA10" s="193"/>
      <c r="AB10" s="193"/>
      <c r="AC10" s="193"/>
      <c r="AD10" s="193"/>
      <c r="AE10" s="174"/>
    </row>
    <row r="11" ht="13.5" customHeight="1">
      <c r="A11" s="190"/>
      <c r="B11" s="332"/>
      <c r="C11" s="284"/>
      <c r="D11" s="285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96"/>
      <c r="Z11" s="196"/>
      <c r="AA11" s="196"/>
      <c r="AB11" s="196"/>
      <c r="AC11" s="196"/>
      <c r="AD11" s="196"/>
      <c r="AE11" s="174"/>
    </row>
    <row r="12" ht="13.5" customHeight="1">
      <c r="A12" s="190"/>
      <c r="B12" s="333" t="s">
        <v>366</v>
      </c>
      <c r="C12" s="290"/>
      <c r="D12" s="334"/>
      <c r="E12" s="195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74"/>
    </row>
    <row r="13" ht="13.5" customHeight="1">
      <c r="A13" s="190"/>
      <c r="B13" s="335"/>
      <c r="C13" s="290"/>
      <c r="D13" s="336" t="s">
        <v>367</v>
      </c>
      <c r="E13" s="195"/>
      <c r="F13" s="193" t="s">
        <v>248</v>
      </c>
      <c r="G13" s="193" t="s">
        <v>248</v>
      </c>
      <c r="H13" s="196"/>
      <c r="I13" s="196"/>
      <c r="J13" s="193"/>
      <c r="K13" s="193" t="s">
        <v>248</v>
      </c>
      <c r="L13" s="193" t="s">
        <v>248</v>
      </c>
      <c r="M13" s="193" t="s">
        <v>248</v>
      </c>
      <c r="N13" s="193" t="s">
        <v>248</v>
      </c>
      <c r="O13" s="193" t="s">
        <v>248</v>
      </c>
      <c r="P13" s="193" t="s">
        <v>248</v>
      </c>
      <c r="Q13" s="193" t="s">
        <v>248</v>
      </c>
      <c r="R13" s="193" t="s">
        <v>248</v>
      </c>
      <c r="S13" s="193" t="s">
        <v>248</v>
      </c>
      <c r="T13" s="193" t="s">
        <v>248</v>
      </c>
      <c r="U13" s="193" t="s">
        <v>248</v>
      </c>
      <c r="V13" s="193" t="s">
        <v>248</v>
      </c>
      <c r="W13" s="193" t="s">
        <v>248</v>
      </c>
      <c r="X13" s="193" t="s">
        <v>248</v>
      </c>
      <c r="Y13" s="193" t="s">
        <v>248</v>
      </c>
      <c r="Z13" s="193" t="s">
        <v>248</v>
      </c>
      <c r="AA13" s="193" t="s">
        <v>248</v>
      </c>
      <c r="AB13" s="193" t="s">
        <v>248</v>
      </c>
      <c r="AC13" s="193" t="s">
        <v>248</v>
      </c>
      <c r="AD13" s="193" t="s">
        <v>248</v>
      </c>
      <c r="AE13" s="174"/>
    </row>
    <row r="14" ht="13.5" customHeight="1">
      <c r="A14" s="190"/>
      <c r="B14" s="335"/>
      <c r="C14" s="290"/>
      <c r="D14" s="336" t="s">
        <v>368</v>
      </c>
      <c r="E14" s="195"/>
      <c r="F14" s="196"/>
      <c r="G14" s="196"/>
      <c r="H14" s="193" t="s">
        <v>248</v>
      </c>
      <c r="I14" s="196"/>
      <c r="J14" s="196"/>
      <c r="K14" s="196"/>
      <c r="L14" s="196"/>
      <c r="M14" s="196"/>
      <c r="N14" s="196"/>
      <c r="O14" s="196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6"/>
      <c r="AA14" s="196"/>
      <c r="AB14" s="196"/>
      <c r="AC14" s="196"/>
      <c r="AD14" s="196"/>
      <c r="AE14" s="174"/>
    </row>
    <row r="15" ht="13.5" customHeight="1">
      <c r="A15" s="190"/>
      <c r="B15" s="335"/>
      <c r="C15" s="290"/>
      <c r="D15" s="336" t="s">
        <v>369</v>
      </c>
      <c r="E15" s="195"/>
      <c r="F15" s="196"/>
      <c r="G15" s="196"/>
      <c r="H15" s="251"/>
      <c r="I15" s="196"/>
      <c r="J15" s="193" t="s">
        <v>248</v>
      </c>
      <c r="K15" s="196"/>
      <c r="L15" s="196"/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74"/>
    </row>
    <row r="16" ht="13.5" customHeight="1">
      <c r="A16" s="190"/>
      <c r="B16" s="335"/>
      <c r="C16" s="290"/>
      <c r="D16" s="291" t="s">
        <v>302</v>
      </c>
      <c r="E16" s="195"/>
      <c r="F16" s="196"/>
      <c r="G16" s="196"/>
      <c r="H16" s="196"/>
      <c r="I16" s="193" t="s">
        <v>248</v>
      </c>
      <c r="J16" s="196"/>
      <c r="K16" s="196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6"/>
      <c r="AA16" s="196"/>
      <c r="AB16" s="196"/>
      <c r="AC16" s="196"/>
      <c r="AD16" s="196"/>
      <c r="AE16" s="174"/>
    </row>
    <row r="17" ht="13.5" customHeight="1">
      <c r="A17" s="190"/>
      <c r="B17" s="333" t="s">
        <v>370</v>
      </c>
      <c r="C17" s="290"/>
      <c r="D17" s="334"/>
      <c r="E17" s="195"/>
      <c r="F17" s="196"/>
      <c r="G17" s="196"/>
      <c r="H17" s="196"/>
      <c r="I17" s="196"/>
      <c r="J17" s="196"/>
      <c r="K17" s="196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6"/>
      <c r="AA17" s="196"/>
      <c r="AB17" s="196"/>
      <c r="AC17" s="196"/>
      <c r="AD17" s="196"/>
      <c r="AE17" s="174"/>
    </row>
    <row r="18" ht="13.5" customHeight="1">
      <c r="A18" s="190"/>
      <c r="B18" s="335"/>
      <c r="C18" s="290"/>
      <c r="D18" s="336" t="s">
        <v>371</v>
      </c>
      <c r="E18" s="195"/>
      <c r="F18" s="193" t="s">
        <v>248</v>
      </c>
      <c r="G18" s="193" t="s">
        <v>248</v>
      </c>
      <c r="H18" s="193" t="s">
        <v>248</v>
      </c>
      <c r="I18" s="193" t="s">
        <v>248</v>
      </c>
      <c r="J18" s="193" t="s">
        <v>248</v>
      </c>
      <c r="K18" s="193"/>
      <c r="L18" s="193" t="s">
        <v>248</v>
      </c>
      <c r="M18" s="193" t="s">
        <v>248</v>
      </c>
      <c r="N18" s="193" t="s">
        <v>248</v>
      </c>
      <c r="O18" s="193" t="s">
        <v>248</v>
      </c>
      <c r="P18" s="193" t="s">
        <v>248</v>
      </c>
      <c r="Q18" s="193" t="s">
        <v>248</v>
      </c>
      <c r="R18" s="193" t="s">
        <v>248</v>
      </c>
      <c r="S18" s="193" t="s">
        <v>248</v>
      </c>
      <c r="T18" s="193" t="s">
        <v>248</v>
      </c>
      <c r="U18" s="193" t="s">
        <v>248</v>
      </c>
      <c r="V18" s="193" t="s">
        <v>248</v>
      </c>
      <c r="W18" s="193" t="s">
        <v>248</v>
      </c>
      <c r="X18" s="193" t="s">
        <v>248</v>
      </c>
      <c r="Y18" s="193" t="s">
        <v>248</v>
      </c>
      <c r="Z18" s="193" t="s">
        <v>248</v>
      </c>
      <c r="AA18" s="193" t="s">
        <v>248</v>
      </c>
      <c r="AB18" s="193" t="s">
        <v>248</v>
      </c>
      <c r="AC18" s="193" t="s">
        <v>248</v>
      </c>
      <c r="AD18" s="193" t="s">
        <v>248</v>
      </c>
      <c r="AE18" s="174"/>
    </row>
    <row r="19" ht="13.5" customHeight="1">
      <c r="A19" s="190"/>
      <c r="B19" s="335"/>
      <c r="C19" s="290"/>
      <c r="D19" s="291" t="s">
        <v>302</v>
      </c>
      <c r="E19" s="195"/>
      <c r="F19" s="196"/>
      <c r="G19" s="196"/>
      <c r="H19" s="196"/>
      <c r="I19" s="196"/>
      <c r="J19" s="193"/>
      <c r="K19" s="193" t="s">
        <v>248</v>
      </c>
      <c r="L19" s="196"/>
      <c r="M19" s="196"/>
      <c r="N19" s="196"/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74"/>
    </row>
    <row r="20" ht="13.5" customHeight="1">
      <c r="A20" s="190"/>
      <c r="B20" s="333" t="s">
        <v>372</v>
      </c>
      <c r="C20" s="290"/>
      <c r="D20" s="334"/>
      <c r="E20" s="195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6"/>
      <c r="AD20" s="196"/>
      <c r="AE20" s="174"/>
    </row>
    <row r="21" ht="13.5" customHeight="1">
      <c r="A21" s="190"/>
      <c r="B21" s="335"/>
      <c r="C21" s="290"/>
      <c r="D21" s="336" t="s">
        <v>373</v>
      </c>
      <c r="E21" s="195"/>
      <c r="F21" s="193" t="s">
        <v>248</v>
      </c>
      <c r="G21" s="193" t="s">
        <v>248</v>
      </c>
      <c r="H21" s="193" t="s">
        <v>248</v>
      </c>
      <c r="I21" s="193" t="s">
        <v>248</v>
      </c>
      <c r="J21" s="193" t="s">
        <v>248</v>
      </c>
      <c r="K21" s="193" t="s">
        <v>248</v>
      </c>
      <c r="L21" s="193"/>
      <c r="M21" s="193"/>
      <c r="N21" s="193" t="s">
        <v>248</v>
      </c>
      <c r="O21" s="193" t="s">
        <v>248</v>
      </c>
      <c r="P21" s="193" t="s">
        <v>248</v>
      </c>
      <c r="Q21" s="193" t="s">
        <v>248</v>
      </c>
      <c r="R21" s="193" t="s">
        <v>248</v>
      </c>
      <c r="S21" s="193" t="s">
        <v>248</v>
      </c>
      <c r="T21" s="193" t="s">
        <v>248</v>
      </c>
      <c r="U21" s="193" t="s">
        <v>248</v>
      </c>
      <c r="V21" s="193" t="s">
        <v>248</v>
      </c>
      <c r="W21" s="193" t="s">
        <v>248</v>
      </c>
      <c r="X21" s="193" t="s">
        <v>248</v>
      </c>
      <c r="Y21" s="193" t="s">
        <v>248</v>
      </c>
      <c r="Z21" s="193" t="s">
        <v>248</v>
      </c>
      <c r="AA21" s="193" t="s">
        <v>248</v>
      </c>
      <c r="AB21" s="193"/>
      <c r="AC21" s="193" t="s">
        <v>248</v>
      </c>
      <c r="AD21" s="193" t="s">
        <v>248</v>
      </c>
      <c r="AE21" s="174"/>
    </row>
    <row r="22" ht="13.5" customHeight="1">
      <c r="A22" s="190"/>
      <c r="B22" s="335"/>
      <c r="C22" s="290"/>
      <c r="D22" s="336" t="s">
        <v>374</v>
      </c>
      <c r="E22" s="195"/>
      <c r="F22" s="251"/>
      <c r="G22" s="251"/>
      <c r="H22" s="251"/>
      <c r="I22" s="251"/>
      <c r="J22" s="251"/>
      <c r="K22" s="196"/>
      <c r="L22" s="193" t="s">
        <v>248</v>
      </c>
      <c r="M22" s="251"/>
      <c r="N22" s="251"/>
      <c r="O22" s="251"/>
      <c r="P22" s="251"/>
      <c r="Q22" s="251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/>
      <c r="AE22" s="174"/>
    </row>
    <row r="23" ht="13.5" customHeight="1">
      <c r="A23" s="190"/>
      <c r="B23" s="335"/>
      <c r="C23" s="290"/>
      <c r="D23" s="291" t="s">
        <v>302</v>
      </c>
      <c r="E23" s="195"/>
      <c r="F23" s="196"/>
      <c r="G23" s="196"/>
      <c r="H23" s="196"/>
      <c r="I23" s="196"/>
      <c r="J23" s="196"/>
      <c r="K23" s="193"/>
      <c r="L23" s="196"/>
      <c r="M23" s="193" t="s">
        <v>248</v>
      </c>
      <c r="N23" s="196"/>
      <c r="O23" s="193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3" t="s">
        <v>248</v>
      </c>
      <c r="AC23" s="196"/>
      <c r="AD23" s="193"/>
      <c r="AE23" s="174"/>
    </row>
    <row r="24" ht="13.5" customHeight="1">
      <c r="A24" s="190"/>
      <c r="B24" s="333" t="s">
        <v>375</v>
      </c>
      <c r="C24" s="290"/>
      <c r="D24" s="334"/>
      <c r="E24" s="195"/>
      <c r="F24" s="196"/>
      <c r="G24" s="196"/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74"/>
    </row>
    <row r="25" ht="13.5" customHeight="1">
      <c r="A25" s="190"/>
      <c r="B25" s="335"/>
      <c r="C25" s="290"/>
      <c r="D25" s="337">
        <v>36881.0</v>
      </c>
      <c r="E25" s="195"/>
      <c r="F25" s="193" t="s">
        <v>248</v>
      </c>
      <c r="G25" s="193" t="s">
        <v>248</v>
      </c>
      <c r="H25" s="193" t="s">
        <v>248</v>
      </c>
      <c r="I25" s="193" t="s">
        <v>248</v>
      </c>
      <c r="J25" s="193" t="s">
        <v>248</v>
      </c>
      <c r="K25" s="193" t="s">
        <v>248</v>
      </c>
      <c r="L25" s="193" t="s">
        <v>248</v>
      </c>
      <c r="M25" s="193" t="s">
        <v>248</v>
      </c>
      <c r="N25" s="193"/>
      <c r="O25" s="193"/>
      <c r="P25" s="193"/>
      <c r="Q25" s="193" t="s">
        <v>248</v>
      </c>
      <c r="R25" s="193" t="s">
        <v>248</v>
      </c>
      <c r="S25" s="193" t="s">
        <v>248</v>
      </c>
      <c r="T25" s="193" t="s">
        <v>248</v>
      </c>
      <c r="U25" s="193" t="s">
        <v>248</v>
      </c>
      <c r="V25" s="193" t="s">
        <v>248</v>
      </c>
      <c r="W25" s="193" t="s">
        <v>248</v>
      </c>
      <c r="X25" s="193" t="s">
        <v>248</v>
      </c>
      <c r="Y25" s="193" t="s">
        <v>248</v>
      </c>
      <c r="Z25" s="193" t="s">
        <v>248</v>
      </c>
      <c r="AA25" s="193" t="s">
        <v>248</v>
      </c>
      <c r="AB25" s="193" t="s">
        <v>248</v>
      </c>
      <c r="AC25" s="193"/>
      <c r="AD25" s="193"/>
      <c r="AE25" s="174"/>
    </row>
    <row r="26" ht="13.5" customHeight="1">
      <c r="A26" s="190"/>
      <c r="B26" s="335"/>
      <c r="C26" s="290"/>
      <c r="D26" s="337">
        <v>73405.0</v>
      </c>
      <c r="E26" s="195"/>
      <c r="F26" s="251"/>
      <c r="G26" s="251"/>
      <c r="H26" s="251"/>
      <c r="I26" s="251"/>
      <c r="J26" s="251"/>
      <c r="K26" s="251"/>
      <c r="L26" s="196"/>
      <c r="M26" s="251"/>
      <c r="N26" s="193" t="s">
        <v>248</v>
      </c>
      <c r="O26" s="251"/>
      <c r="P26" s="251"/>
      <c r="Q26" s="251"/>
      <c r="R26" s="251"/>
      <c r="S26" s="251"/>
      <c r="T26" s="251"/>
      <c r="U26" s="251"/>
      <c r="V26" s="251"/>
      <c r="W26" s="251"/>
      <c r="X26" s="251"/>
      <c r="Y26" s="251"/>
      <c r="Z26" s="251"/>
      <c r="AA26" s="251"/>
      <c r="AB26" s="251"/>
      <c r="AC26" s="193" t="s">
        <v>248</v>
      </c>
      <c r="AD26" s="251"/>
      <c r="AE26" s="174"/>
    </row>
    <row r="27" ht="13.5" customHeight="1">
      <c r="A27" s="190"/>
      <c r="B27" s="335"/>
      <c r="C27" s="290"/>
      <c r="D27" s="337">
        <v>38849.0</v>
      </c>
      <c r="E27" s="195"/>
      <c r="F27" s="251"/>
      <c r="G27" s="251"/>
      <c r="H27" s="251"/>
      <c r="I27" s="251"/>
      <c r="J27" s="251"/>
      <c r="K27" s="251"/>
      <c r="L27" s="196"/>
      <c r="M27" s="251"/>
      <c r="N27" s="251"/>
      <c r="O27" s="193" t="s">
        <v>248</v>
      </c>
      <c r="P27" s="251"/>
      <c r="Q27" s="251"/>
      <c r="R27" s="251"/>
      <c r="S27" s="251"/>
      <c r="T27" s="251"/>
      <c r="U27" s="251"/>
      <c r="V27" s="251"/>
      <c r="W27" s="251"/>
      <c r="X27" s="251"/>
      <c r="Y27" s="251"/>
      <c r="Z27" s="251"/>
      <c r="AA27" s="251"/>
      <c r="AB27" s="251"/>
      <c r="AC27" s="251"/>
      <c r="AD27" s="193" t="s">
        <v>248</v>
      </c>
      <c r="AE27" s="174"/>
    </row>
    <row r="28" ht="13.5" customHeight="1">
      <c r="A28" s="190"/>
      <c r="B28" s="335"/>
      <c r="C28" s="290"/>
      <c r="D28" s="291" t="s">
        <v>302</v>
      </c>
      <c r="E28" s="195"/>
      <c r="F28" s="196"/>
      <c r="G28" s="196"/>
      <c r="H28" s="196"/>
      <c r="I28" s="196"/>
      <c r="J28" s="196"/>
      <c r="K28" s="196"/>
      <c r="L28" s="193"/>
      <c r="M28" s="196"/>
      <c r="N28" s="196"/>
      <c r="O28" s="196"/>
      <c r="P28" s="193" t="s">
        <v>248</v>
      </c>
      <c r="Q28" s="196"/>
      <c r="R28" s="196"/>
      <c r="S28" s="196"/>
      <c r="T28" s="196"/>
      <c r="U28" s="196"/>
      <c r="V28" s="196"/>
      <c r="W28" s="196"/>
      <c r="X28" s="196"/>
      <c r="Y28" s="196"/>
      <c r="Z28" s="196"/>
      <c r="AA28" s="196"/>
      <c r="AB28" s="196"/>
      <c r="AC28" s="196"/>
      <c r="AD28" s="196"/>
      <c r="AE28" s="174"/>
    </row>
    <row r="29" ht="13.5" customHeight="1">
      <c r="A29" s="190"/>
      <c r="B29" s="333" t="s">
        <v>376</v>
      </c>
      <c r="C29" s="290"/>
      <c r="D29" s="334"/>
      <c r="E29" s="195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6"/>
      <c r="U29" s="196"/>
      <c r="V29" s="196"/>
      <c r="W29" s="196"/>
      <c r="X29" s="196"/>
      <c r="Y29" s="196"/>
      <c r="Z29" s="196"/>
      <c r="AA29" s="196"/>
      <c r="AB29" s="196"/>
      <c r="AC29" s="196"/>
      <c r="AD29" s="196"/>
      <c r="AE29" s="174"/>
    </row>
    <row r="30" ht="13.5" customHeight="1">
      <c r="A30" s="190"/>
      <c r="B30" s="335"/>
      <c r="C30" s="290"/>
      <c r="D30" s="336" t="s">
        <v>377</v>
      </c>
      <c r="E30" s="195"/>
      <c r="F30" s="193" t="s">
        <v>248</v>
      </c>
      <c r="G30" s="193" t="s">
        <v>248</v>
      </c>
      <c r="H30" s="193" t="s">
        <v>248</v>
      </c>
      <c r="I30" s="193" t="s">
        <v>248</v>
      </c>
      <c r="J30" s="193" t="s">
        <v>248</v>
      </c>
      <c r="K30" s="193" t="s">
        <v>248</v>
      </c>
      <c r="L30" s="193" t="s">
        <v>248</v>
      </c>
      <c r="M30" s="193" t="s">
        <v>248</v>
      </c>
      <c r="N30" s="193" t="s">
        <v>248</v>
      </c>
      <c r="O30" s="193" t="s">
        <v>248</v>
      </c>
      <c r="P30" s="193" t="s">
        <v>248</v>
      </c>
      <c r="Q30" s="193"/>
      <c r="R30" s="193"/>
      <c r="S30" s="193" t="s">
        <v>248</v>
      </c>
      <c r="T30" s="193" t="s">
        <v>248</v>
      </c>
      <c r="U30" s="193" t="s">
        <v>248</v>
      </c>
      <c r="V30" s="193" t="s">
        <v>248</v>
      </c>
      <c r="W30" s="193" t="s">
        <v>248</v>
      </c>
      <c r="X30" s="193" t="s">
        <v>248</v>
      </c>
      <c r="Y30" s="193" t="s">
        <v>248</v>
      </c>
      <c r="Z30" s="193" t="s">
        <v>248</v>
      </c>
      <c r="AA30" s="193" t="s">
        <v>248</v>
      </c>
      <c r="AB30" s="193" t="s">
        <v>248</v>
      </c>
      <c r="AC30" s="193" t="s">
        <v>248</v>
      </c>
      <c r="AD30" s="193" t="s">
        <v>248</v>
      </c>
      <c r="AE30" s="174"/>
    </row>
    <row r="31" ht="13.5" customHeight="1">
      <c r="A31" s="190"/>
      <c r="B31" s="335"/>
      <c r="C31" s="290"/>
      <c r="D31" s="336" t="s">
        <v>255</v>
      </c>
      <c r="E31" s="195"/>
      <c r="F31" s="196"/>
      <c r="G31" s="196"/>
      <c r="H31" s="196"/>
      <c r="I31" s="196"/>
      <c r="J31" s="196"/>
      <c r="K31" s="196"/>
      <c r="L31" s="196"/>
      <c r="M31" s="193"/>
      <c r="N31" s="196"/>
      <c r="O31" s="196"/>
      <c r="P31" s="196"/>
      <c r="Q31" s="193" t="s">
        <v>248</v>
      </c>
      <c r="R31" s="196"/>
      <c r="S31" s="196"/>
      <c r="T31" s="196"/>
      <c r="U31" s="196"/>
      <c r="V31" s="196"/>
      <c r="W31" s="196"/>
      <c r="X31" s="196"/>
      <c r="Y31" s="196"/>
      <c r="Z31" s="196"/>
      <c r="AA31" s="196"/>
      <c r="AB31" s="193"/>
      <c r="AC31" s="196"/>
      <c r="AD31" s="196"/>
      <c r="AE31" s="174"/>
    </row>
    <row r="32" ht="13.5" customHeight="1">
      <c r="A32" s="190"/>
      <c r="B32" s="335"/>
      <c r="C32" s="290"/>
      <c r="D32" s="291" t="s">
        <v>302</v>
      </c>
      <c r="E32" s="195"/>
      <c r="F32" s="196"/>
      <c r="G32" s="196"/>
      <c r="H32" s="196"/>
      <c r="I32" s="196"/>
      <c r="J32" s="196"/>
      <c r="K32" s="196"/>
      <c r="L32" s="196"/>
      <c r="M32" s="196"/>
      <c r="N32" s="193"/>
      <c r="O32" s="196"/>
      <c r="P32" s="196"/>
      <c r="Q32" s="196"/>
      <c r="R32" s="193" t="s">
        <v>248</v>
      </c>
      <c r="S32" s="196"/>
      <c r="T32" s="196"/>
      <c r="U32" s="196"/>
      <c r="V32" s="196"/>
      <c r="W32" s="196"/>
      <c r="X32" s="196"/>
      <c r="Y32" s="196"/>
      <c r="Z32" s="196"/>
      <c r="AA32" s="196"/>
      <c r="AB32" s="196"/>
      <c r="AC32" s="193"/>
      <c r="AD32" s="196"/>
      <c r="AE32" s="174"/>
    </row>
    <row r="33" ht="13.5" customHeight="1">
      <c r="A33" s="190"/>
      <c r="B33" s="333" t="s">
        <v>378</v>
      </c>
      <c r="C33" s="290"/>
      <c r="D33" s="334"/>
      <c r="E33" s="195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196"/>
      <c r="AC33" s="196"/>
      <c r="AD33" s="196"/>
      <c r="AE33" s="174"/>
    </row>
    <row r="34" ht="13.5" customHeight="1">
      <c r="A34" s="190"/>
      <c r="B34" s="335"/>
      <c r="C34" s="290"/>
      <c r="D34" s="336" t="s">
        <v>379</v>
      </c>
      <c r="E34" s="195"/>
      <c r="F34" s="193" t="s">
        <v>248</v>
      </c>
      <c r="G34" s="193" t="s">
        <v>248</v>
      </c>
      <c r="H34" s="193" t="s">
        <v>248</v>
      </c>
      <c r="I34" s="193" t="s">
        <v>248</v>
      </c>
      <c r="J34" s="193" t="s">
        <v>248</v>
      </c>
      <c r="K34" s="193" t="s">
        <v>248</v>
      </c>
      <c r="L34" s="193" t="s">
        <v>248</v>
      </c>
      <c r="M34" s="193" t="s">
        <v>248</v>
      </c>
      <c r="N34" s="193" t="s">
        <v>248</v>
      </c>
      <c r="O34" s="193" t="s">
        <v>248</v>
      </c>
      <c r="P34" s="193" t="s">
        <v>248</v>
      </c>
      <c r="Q34" s="193" t="s">
        <v>248</v>
      </c>
      <c r="R34" s="193" t="s">
        <v>248</v>
      </c>
      <c r="S34" s="193"/>
      <c r="T34" s="193"/>
      <c r="U34" s="193"/>
      <c r="V34" s="193" t="s">
        <v>248</v>
      </c>
      <c r="W34" s="193" t="s">
        <v>248</v>
      </c>
      <c r="X34" s="193" t="s">
        <v>248</v>
      </c>
      <c r="Y34" s="193" t="s">
        <v>248</v>
      </c>
      <c r="Z34" s="193" t="s">
        <v>248</v>
      </c>
      <c r="AA34" s="193" t="s">
        <v>248</v>
      </c>
      <c r="AB34" s="193" t="s">
        <v>248</v>
      </c>
      <c r="AC34" s="193" t="s">
        <v>248</v>
      </c>
      <c r="AD34" s="193" t="s">
        <v>248</v>
      </c>
      <c r="AE34" s="174"/>
    </row>
    <row r="35" ht="13.5" customHeight="1">
      <c r="A35" s="190"/>
      <c r="B35" s="335"/>
      <c r="C35" s="290"/>
      <c r="D35" s="336" t="s">
        <v>380</v>
      </c>
      <c r="E35" s="195"/>
      <c r="F35" s="251"/>
      <c r="G35" s="251"/>
      <c r="H35" s="251"/>
      <c r="I35" s="251"/>
      <c r="J35" s="251"/>
      <c r="K35" s="251"/>
      <c r="L35" s="251"/>
      <c r="M35" s="251"/>
      <c r="N35" s="251"/>
      <c r="O35" s="196"/>
      <c r="P35" s="196"/>
      <c r="Q35" s="251"/>
      <c r="R35" s="251"/>
      <c r="S35" s="193" t="s">
        <v>248</v>
      </c>
      <c r="T35" s="251"/>
      <c r="U35" s="251"/>
      <c r="V35" s="251"/>
      <c r="W35" s="251"/>
      <c r="X35" s="251"/>
      <c r="Y35" s="251"/>
      <c r="Z35" s="251"/>
      <c r="AA35" s="251"/>
      <c r="AB35" s="251"/>
      <c r="AC35" s="251"/>
      <c r="AD35" s="196"/>
      <c r="AE35" s="174"/>
    </row>
    <row r="36" ht="13.5" customHeight="1">
      <c r="A36" s="190"/>
      <c r="B36" s="335"/>
      <c r="C36" s="290"/>
      <c r="D36" s="291">
        <v>0.0</v>
      </c>
      <c r="E36" s="195"/>
      <c r="F36" s="196"/>
      <c r="G36" s="196"/>
      <c r="H36" s="196"/>
      <c r="I36" s="196"/>
      <c r="J36" s="196"/>
      <c r="K36" s="196"/>
      <c r="L36" s="196"/>
      <c r="M36" s="196"/>
      <c r="N36" s="196"/>
      <c r="O36" s="193"/>
      <c r="P36" s="196"/>
      <c r="Q36" s="196"/>
      <c r="R36" s="196"/>
      <c r="S36" s="196"/>
      <c r="T36" s="193" t="s">
        <v>248</v>
      </c>
      <c r="U36" s="196"/>
      <c r="V36" s="196"/>
      <c r="W36" s="196"/>
      <c r="X36" s="196"/>
      <c r="Y36" s="196"/>
      <c r="Z36" s="196"/>
      <c r="AA36" s="196"/>
      <c r="AB36" s="196"/>
      <c r="AC36" s="196"/>
      <c r="AD36" s="193"/>
      <c r="AE36" s="174"/>
    </row>
    <row r="37" ht="13.5" customHeight="1">
      <c r="A37" s="190"/>
      <c r="B37" s="185"/>
      <c r="C37" s="186"/>
      <c r="D37" s="187" t="s">
        <v>302</v>
      </c>
      <c r="E37" s="195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3"/>
      <c r="Q37" s="196"/>
      <c r="R37" s="196"/>
      <c r="S37" s="196"/>
      <c r="T37" s="196"/>
      <c r="U37" s="193" t="s">
        <v>248</v>
      </c>
      <c r="V37" s="196"/>
      <c r="W37" s="196"/>
      <c r="X37" s="196"/>
      <c r="Y37" s="196"/>
      <c r="Z37" s="196"/>
      <c r="AA37" s="196"/>
      <c r="AB37" s="196"/>
      <c r="AC37" s="196"/>
      <c r="AD37" s="196"/>
      <c r="AE37" s="174"/>
    </row>
    <row r="38" ht="13.5" customHeight="1">
      <c r="A38" s="190"/>
      <c r="B38" s="197" t="s">
        <v>381</v>
      </c>
      <c r="C38" s="186"/>
      <c r="D38" s="187"/>
      <c r="E38" s="195"/>
      <c r="F38" s="196"/>
      <c r="G38" s="196"/>
      <c r="H38" s="196"/>
      <c r="I38" s="196"/>
      <c r="J38" s="196"/>
      <c r="K38" s="196"/>
      <c r="L38" s="196"/>
      <c r="M38" s="196"/>
      <c r="N38" s="196"/>
      <c r="O38" s="196"/>
      <c r="P38" s="196"/>
      <c r="Q38" s="196"/>
      <c r="R38" s="196"/>
      <c r="S38" s="196"/>
      <c r="T38" s="196"/>
      <c r="U38" s="196"/>
      <c r="V38" s="196"/>
      <c r="W38" s="196"/>
      <c r="X38" s="196"/>
      <c r="Y38" s="196"/>
      <c r="Z38" s="196"/>
      <c r="AA38" s="196"/>
      <c r="AB38" s="196"/>
      <c r="AC38" s="196"/>
      <c r="AD38" s="196"/>
      <c r="AE38" s="174"/>
    </row>
    <row r="39" ht="13.5" customHeight="1">
      <c r="A39" s="190"/>
      <c r="B39" s="185"/>
      <c r="C39" s="186"/>
      <c r="D39" s="187">
        <v>1.0</v>
      </c>
      <c r="E39" s="195"/>
      <c r="F39" s="193" t="s">
        <v>248</v>
      </c>
      <c r="G39" s="193" t="s">
        <v>248</v>
      </c>
      <c r="H39" s="193" t="s">
        <v>248</v>
      </c>
      <c r="I39" s="193" t="s">
        <v>248</v>
      </c>
      <c r="J39" s="193" t="s">
        <v>248</v>
      </c>
      <c r="K39" s="193" t="s">
        <v>248</v>
      </c>
      <c r="L39" s="193" t="s">
        <v>248</v>
      </c>
      <c r="M39" s="193" t="s">
        <v>248</v>
      </c>
      <c r="N39" s="193" t="s">
        <v>248</v>
      </c>
      <c r="O39" s="193" t="s">
        <v>248</v>
      </c>
      <c r="P39" s="193" t="s">
        <v>248</v>
      </c>
      <c r="Q39" s="193" t="s">
        <v>248</v>
      </c>
      <c r="R39" s="193" t="s">
        <v>248</v>
      </c>
      <c r="S39" s="193" t="s">
        <v>248</v>
      </c>
      <c r="T39" s="193" t="s">
        <v>248</v>
      </c>
      <c r="U39" s="193" t="s">
        <v>248</v>
      </c>
      <c r="V39" s="193"/>
      <c r="W39" s="193"/>
      <c r="X39" s="193" t="s">
        <v>248</v>
      </c>
      <c r="Y39" s="193" t="s">
        <v>248</v>
      </c>
      <c r="Z39" s="193" t="s">
        <v>248</v>
      </c>
      <c r="AA39" s="193" t="s">
        <v>248</v>
      </c>
      <c r="AB39" s="193" t="s">
        <v>248</v>
      </c>
      <c r="AC39" s="193" t="s">
        <v>248</v>
      </c>
      <c r="AD39" s="193" t="s">
        <v>248</v>
      </c>
      <c r="AE39" s="174"/>
    </row>
    <row r="40" ht="13.5" customHeight="1">
      <c r="A40" s="190"/>
      <c r="B40" s="185"/>
      <c r="C40" s="186"/>
      <c r="D40" s="203">
        <v>-1.0</v>
      </c>
      <c r="E40" s="195"/>
      <c r="F40" s="251"/>
      <c r="G40" s="251"/>
      <c r="H40" s="251"/>
      <c r="I40" s="251"/>
      <c r="J40" s="251"/>
      <c r="K40" s="251"/>
      <c r="L40" s="251"/>
      <c r="M40" s="251"/>
      <c r="N40" s="251"/>
      <c r="O40" s="251"/>
      <c r="P40" s="251"/>
      <c r="Q40" s="196"/>
      <c r="R40" s="251"/>
      <c r="S40" s="251"/>
      <c r="T40" s="251"/>
      <c r="U40" s="251"/>
      <c r="V40" s="193" t="s">
        <v>248</v>
      </c>
      <c r="W40" s="251"/>
      <c r="X40" s="251"/>
      <c r="Y40" s="251"/>
      <c r="Z40" s="251"/>
      <c r="AA40" s="251"/>
      <c r="AB40" s="251"/>
      <c r="AC40" s="251"/>
      <c r="AD40" s="251"/>
      <c r="AE40" s="174"/>
    </row>
    <row r="41" ht="13.5" customHeight="1">
      <c r="A41" s="190"/>
      <c r="B41" s="185"/>
      <c r="C41" s="186"/>
      <c r="D41" s="187" t="s">
        <v>302</v>
      </c>
      <c r="E41" s="195"/>
      <c r="F41" s="196"/>
      <c r="G41" s="196"/>
      <c r="H41" s="196"/>
      <c r="I41" s="196"/>
      <c r="J41" s="196"/>
      <c r="K41" s="196"/>
      <c r="L41" s="196"/>
      <c r="M41" s="196"/>
      <c r="N41" s="196"/>
      <c r="O41" s="196"/>
      <c r="P41" s="196"/>
      <c r="Q41" s="193"/>
      <c r="R41" s="196"/>
      <c r="S41" s="196"/>
      <c r="T41" s="196"/>
      <c r="U41" s="196"/>
      <c r="V41" s="196"/>
      <c r="W41" s="193" t="s">
        <v>248</v>
      </c>
      <c r="X41" s="196"/>
      <c r="Y41" s="196"/>
      <c r="Z41" s="196"/>
      <c r="AA41" s="196"/>
      <c r="AB41" s="196"/>
      <c r="AC41" s="196"/>
      <c r="AD41" s="196"/>
      <c r="AE41" s="174"/>
    </row>
    <row r="42" ht="13.5" customHeight="1">
      <c r="A42" s="190"/>
      <c r="B42" s="197" t="s">
        <v>294</v>
      </c>
      <c r="C42" s="186"/>
      <c r="D42" s="187"/>
      <c r="E42" s="195"/>
      <c r="F42" s="196"/>
      <c r="G42" s="196"/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6"/>
      <c r="T42" s="196"/>
      <c r="U42" s="196"/>
      <c r="V42" s="196"/>
      <c r="W42" s="196"/>
      <c r="X42" s="196"/>
      <c r="Y42" s="196"/>
      <c r="Z42" s="196"/>
      <c r="AA42" s="196"/>
      <c r="AB42" s="196"/>
      <c r="AC42" s="196"/>
      <c r="AD42" s="196"/>
      <c r="AE42" s="174"/>
    </row>
    <row r="43" ht="13.5" customHeight="1">
      <c r="A43" s="190"/>
      <c r="B43" s="185"/>
      <c r="C43" s="186"/>
      <c r="D43" s="187">
        <v>1.0</v>
      </c>
      <c r="E43" s="195"/>
      <c r="F43" s="193" t="s">
        <v>248</v>
      </c>
      <c r="G43" s="193" t="s">
        <v>248</v>
      </c>
      <c r="H43" s="193" t="s">
        <v>248</v>
      </c>
      <c r="I43" s="193" t="s">
        <v>248</v>
      </c>
      <c r="J43" s="193" t="s">
        <v>248</v>
      </c>
      <c r="K43" s="193" t="s">
        <v>248</v>
      </c>
      <c r="L43" s="193" t="s">
        <v>248</v>
      </c>
      <c r="M43" s="193" t="s">
        <v>248</v>
      </c>
      <c r="N43" s="193" t="s">
        <v>248</v>
      </c>
      <c r="O43" s="193" t="s">
        <v>248</v>
      </c>
      <c r="P43" s="193" t="s">
        <v>248</v>
      </c>
      <c r="Q43" s="193" t="s">
        <v>248</v>
      </c>
      <c r="R43" s="193" t="s">
        <v>248</v>
      </c>
      <c r="S43" s="193" t="s">
        <v>248</v>
      </c>
      <c r="T43" s="193" t="s">
        <v>248</v>
      </c>
      <c r="U43" s="193" t="s">
        <v>248</v>
      </c>
      <c r="V43" s="193" t="s">
        <v>248</v>
      </c>
      <c r="W43" s="193" t="s">
        <v>248</v>
      </c>
      <c r="X43" s="193"/>
      <c r="Y43" s="193"/>
      <c r="Z43" s="193"/>
      <c r="AA43" s="193"/>
      <c r="AB43" s="193" t="s">
        <v>248</v>
      </c>
      <c r="AC43" s="193" t="s">
        <v>248</v>
      </c>
      <c r="AD43" s="193" t="s">
        <v>248</v>
      </c>
      <c r="AE43" s="174"/>
    </row>
    <row r="44" ht="13.5" customHeight="1">
      <c r="A44" s="190"/>
      <c r="B44" s="185"/>
      <c r="C44" s="186"/>
      <c r="D44" s="203">
        <v>-1.0</v>
      </c>
      <c r="E44" s="195"/>
      <c r="F44" s="251"/>
      <c r="G44" s="251"/>
      <c r="H44" s="251"/>
      <c r="I44" s="251"/>
      <c r="J44" s="251"/>
      <c r="K44" s="251"/>
      <c r="L44" s="251"/>
      <c r="M44" s="251"/>
      <c r="N44" s="251"/>
      <c r="O44" s="251"/>
      <c r="P44" s="251"/>
      <c r="Q44" s="251"/>
      <c r="R44" s="196"/>
      <c r="S44" s="251"/>
      <c r="T44" s="251"/>
      <c r="U44" s="251"/>
      <c r="V44" s="251"/>
      <c r="W44" s="251"/>
      <c r="X44" s="193" t="s">
        <v>248</v>
      </c>
      <c r="Y44" s="251"/>
      <c r="Z44" s="193" t="s">
        <v>248</v>
      </c>
      <c r="AA44" s="251"/>
      <c r="AB44" s="251"/>
      <c r="AC44" s="251"/>
      <c r="AD44" s="251"/>
      <c r="AE44" s="174"/>
    </row>
    <row r="45" ht="13.5" customHeight="1">
      <c r="A45" s="190"/>
      <c r="B45" s="185"/>
      <c r="C45" s="186"/>
      <c r="D45" s="187" t="s">
        <v>302</v>
      </c>
      <c r="E45" s="195"/>
      <c r="F45" s="196"/>
      <c r="G45" s="196"/>
      <c r="H45" s="196"/>
      <c r="I45" s="196"/>
      <c r="J45" s="196"/>
      <c r="K45" s="196"/>
      <c r="L45" s="196"/>
      <c r="M45" s="196"/>
      <c r="N45" s="196"/>
      <c r="O45" s="196"/>
      <c r="P45" s="196"/>
      <c r="Q45" s="196"/>
      <c r="R45" s="193"/>
      <c r="S45" s="196"/>
      <c r="T45" s="196"/>
      <c r="U45" s="196"/>
      <c r="V45" s="196"/>
      <c r="W45" s="196"/>
      <c r="X45" s="196"/>
      <c r="Y45" s="193" t="s">
        <v>248</v>
      </c>
      <c r="Z45" s="196"/>
      <c r="AA45" s="193" t="s">
        <v>248</v>
      </c>
      <c r="AB45" s="196"/>
      <c r="AC45" s="196"/>
      <c r="AD45" s="196"/>
      <c r="AE45" s="174"/>
    </row>
    <row r="46" ht="13.5" customHeight="1">
      <c r="A46" s="190"/>
      <c r="B46" s="204"/>
      <c r="C46" s="205"/>
      <c r="D46" s="206"/>
      <c r="E46" s="207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  <c r="AA46" s="208"/>
      <c r="AB46" s="208"/>
      <c r="AC46" s="208"/>
      <c r="AD46" s="208"/>
      <c r="AE46" s="174"/>
    </row>
    <row r="47" ht="13.5" customHeight="1">
      <c r="A47" s="209" t="s">
        <v>256</v>
      </c>
      <c r="B47" s="210" t="s">
        <v>257</v>
      </c>
      <c r="C47" s="211"/>
      <c r="D47" s="212"/>
      <c r="E47" s="213"/>
      <c r="F47" s="196"/>
      <c r="G47" s="196"/>
      <c r="H47" s="196"/>
      <c r="I47" s="196"/>
      <c r="J47" s="196"/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96"/>
      <c r="X47" s="196"/>
      <c r="Y47" s="196"/>
      <c r="Z47" s="196"/>
      <c r="AA47" s="196"/>
      <c r="AB47" s="196"/>
      <c r="AC47" s="196"/>
      <c r="AD47" s="196"/>
      <c r="AE47" s="174"/>
    </row>
    <row r="48" ht="13.5" customHeight="1">
      <c r="A48" s="214"/>
      <c r="B48" s="215"/>
      <c r="C48" s="216"/>
      <c r="D48" s="217" t="s">
        <v>258</v>
      </c>
      <c r="E48" s="218"/>
      <c r="F48" s="193"/>
      <c r="G48" s="193" t="s">
        <v>248</v>
      </c>
      <c r="H48" s="193" t="s">
        <v>248</v>
      </c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74"/>
    </row>
    <row r="49" ht="13.5" customHeight="1">
      <c r="A49" s="214"/>
      <c r="B49" s="215"/>
      <c r="C49" s="219"/>
      <c r="D49" s="217" t="s">
        <v>259</v>
      </c>
      <c r="E49" s="221"/>
      <c r="F49" s="199"/>
      <c r="G49" s="199"/>
      <c r="H49" s="193"/>
      <c r="I49" s="193" t="s">
        <v>248</v>
      </c>
      <c r="J49" s="193" t="s">
        <v>248</v>
      </c>
      <c r="K49" s="193" t="s">
        <v>248</v>
      </c>
      <c r="L49" s="193" t="s">
        <v>248</v>
      </c>
      <c r="M49" s="193" t="s">
        <v>248</v>
      </c>
      <c r="N49" s="193" t="s">
        <v>248</v>
      </c>
      <c r="O49" s="193" t="s">
        <v>248</v>
      </c>
      <c r="P49" s="193" t="s">
        <v>248</v>
      </c>
      <c r="Q49" s="193" t="s">
        <v>248</v>
      </c>
      <c r="R49" s="193" t="s">
        <v>248</v>
      </c>
      <c r="S49" s="193" t="s">
        <v>248</v>
      </c>
      <c r="T49" s="193" t="s">
        <v>248</v>
      </c>
      <c r="U49" s="193" t="s">
        <v>248</v>
      </c>
      <c r="V49" s="193" t="s">
        <v>248</v>
      </c>
      <c r="W49" s="193" t="s">
        <v>248</v>
      </c>
      <c r="X49" s="193" t="s">
        <v>248</v>
      </c>
      <c r="Y49" s="193" t="s">
        <v>248</v>
      </c>
      <c r="Z49" s="193"/>
      <c r="AA49" s="193"/>
      <c r="AB49" s="193"/>
      <c r="AC49" s="193"/>
      <c r="AD49" s="193"/>
      <c r="AE49" s="174"/>
    </row>
    <row r="50" ht="13.5" customHeight="1">
      <c r="A50" s="214"/>
      <c r="B50" s="215"/>
      <c r="C50" s="219"/>
      <c r="D50" s="217" t="s">
        <v>295</v>
      </c>
      <c r="E50" s="221"/>
      <c r="F50" s="193" t="s">
        <v>248</v>
      </c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3" t="s">
        <v>248</v>
      </c>
      <c r="AA50" s="193" t="s">
        <v>248</v>
      </c>
      <c r="AB50" s="193" t="s">
        <v>248</v>
      </c>
      <c r="AC50" s="193" t="s">
        <v>248</v>
      </c>
      <c r="AD50" s="193" t="s">
        <v>248</v>
      </c>
      <c r="AE50" s="174"/>
    </row>
    <row r="51" ht="13.5" customHeight="1">
      <c r="A51" s="214"/>
      <c r="B51" s="215"/>
      <c r="C51" s="219"/>
      <c r="D51" s="217" t="s">
        <v>273</v>
      </c>
      <c r="E51" s="221"/>
      <c r="F51" s="199"/>
      <c r="G51" s="199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74"/>
    </row>
    <row r="52" ht="13.5" customHeight="1">
      <c r="A52" s="214"/>
      <c r="B52" s="215" t="s">
        <v>260</v>
      </c>
      <c r="C52" s="219"/>
      <c r="D52" s="217"/>
      <c r="E52" s="221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74"/>
    </row>
    <row r="53" ht="13.5" customHeight="1">
      <c r="A53" s="214"/>
      <c r="B53" s="215"/>
      <c r="C53" s="219"/>
      <c r="D53" s="217"/>
      <c r="E53" s="221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74"/>
    </row>
    <row r="54" ht="13.5" customHeight="1">
      <c r="A54" s="214"/>
      <c r="B54" s="215" t="s">
        <v>261</v>
      </c>
      <c r="C54" s="219"/>
      <c r="E54" s="221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74"/>
    </row>
    <row r="55" ht="13.5" customHeight="1">
      <c r="A55" s="214"/>
      <c r="B55" s="215"/>
      <c r="C55" s="219"/>
      <c r="D55" s="220" t="s">
        <v>286</v>
      </c>
      <c r="E55" s="221"/>
      <c r="F55" s="199"/>
      <c r="G55" s="193" t="s">
        <v>248</v>
      </c>
      <c r="H55" s="193" t="s">
        <v>248</v>
      </c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74"/>
    </row>
    <row r="56" ht="13.5" customHeight="1">
      <c r="A56" s="209" t="s">
        <v>264</v>
      </c>
      <c r="B56" s="226" t="s">
        <v>265</v>
      </c>
      <c r="C56" s="227"/>
      <c r="D56" s="228"/>
      <c r="E56" s="229"/>
      <c r="F56" s="230" t="s">
        <v>227</v>
      </c>
      <c r="G56" s="230" t="s">
        <v>227</v>
      </c>
      <c r="H56" s="230" t="s">
        <v>227</v>
      </c>
      <c r="I56" s="307" t="s">
        <v>62</v>
      </c>
      <c r="J56" s="230" t="s">
        <v>227</v>
      </c>
      <c r="K56" s="307" t="s">
        <v>62</v>
      </c>
      <c r="L56" s="230" t="s">
        <v>227</v>
      </c>
      <c r="M56" s="230" t="s">
        <v>227</v>
      </c>
      <c r="N56" s="230" t="s">
        <v>227</v>
      </c>
      <c r="O56" s="230" t="s">
        <v>227</v>
      </c>
      <c r="P56" s="307" t="s">
        <v>62</v>
      </c>
      <c r="Q56" s="230" t="s">
        <v>227</v>
      </c>
      <c r="R56" s="307" t="s">
        <v>62</v>
      </c>
      <c r="S56" s="230" t="s">
        <v>227</v>
      </c>
      <c r="T56" s="230" t="s">
        <v>227</v>
      </c>
      <c r="U56" s="230" t="s">
        <v>227</v>
      </c>
      <c r="V56" s="230" t="s">
        <v>227</v>
      </c>
      <c r="W56" s="307" t="s">
        <v>62</v>
      </c>
      <c r="X56" s="230" t="s">
        <v>227</v>
      </c>
      <c r="Y56" s="307" t="s">
        <v>62</v>
      </c>
      <c r="Z56" s="230" t="s">
        <v>227</v>
      </c>
      <c r="AA56" s="307" t="s">
        <v>62</v>
      </c>
      <c r="AB56" s="230" t="s">
        <v>227</v>
      </c>
      <c r="AC56" s="230" t="s">
        <v>227</v>
      </c>
      <c r="AD56" s="230" t="s">
        <v>227</v>
      </c>
      <c r="AE56" s="174"/>
    </row>
    <row r="57" ht="13.5" customHeight="1">
      <c r="A57" s="214"/>
      <c r="B57" s="231" t="s">
        <v>266</v>
      </c>
      <c r="C57" s="16"/>
      <c r="D57" s="17"/>
      <c r="E57" s="232"/>
      <c r="F57" s="233" t="s">
        <v>267</v>
      </c>
      <c r="G57" s="233" t="s">
        <v>267</v>
      </c>
      <c r="H57" s="233" t="s">
        <v>267</v>
      </c>
      <c r="I57" s="233" t="s">
        <v>267</v>
      </c>
      <c r="J57" s="233" t="s">
        <v>267</v>
      </c>
      <c r="K57" s="233" t="s">
        <v>267</v>
      </c>
      <c r="L57" s="233" t="s">
        <v>267</v>
      </c>
      <c r="M57" s="233" t="s">
        <v>267</v>
      </c>
      <c r="N57" s="233" t="s">
        <v>267</v>
      </c>
      <c r="O57" s="233" t="s">
        <v>267</v>
      </c>
      <c r="P57" s="233" t="s">
        <v>267</v>
      </c>
      <c r="Q57" s="233" t="s">
        <v>267</v>
      </c>
      <c r="R57" s="233" t="s">
        <v>267</v>
      </c>
      <c r="S57" s="233" t="s">
        <v>267</v>
      </c>
      <c r="T57" s="233" t="s">
        <v>267</v>
      </c>
      <c r="U57" s="233" t="s">
        <v>267</v>
      </c>
      <c r="V57" s="233" t="s">
        <v>267</v>
      </c>
      <c r="W57" s="233" t="s">
        <v>267</v>
      </c>
      <c r="X57" s="233" t="s">
        <v>267</v>
      </c>
      <c r="Y57" s="233" t="s">
        <v>267</v>
      </c>
      <c r="Z57" s="233" t="s">
        <v>267</v>
      </c>
      <c r="AA57" s="233" t="s">
        <v>267</v>
      </c>
      <c r="AB57" s="233" t="s">
        <v>267</v>
      </c>
      <c r="AC57" s="233" t="s">
        <v>267</v>
      </c>
      <c r="AD57" s="233" t="s">
        <v>267</v>
      </c>
      <c r="AE57" s="174"/>
    </row>
    <row r="58" ht="13.5" customHeight="1">
      <c r="A58" s="214"/>
      <c r="B58" s="234" t="s">
        <v>268</v>
      </c>
      <c r="C58" s="16"/>
      <c r="D58" s="17"/>
      <c r="E58" s="235"/>
      <c r="F58" s="236">
        <v>45275.0</v>
      </c>
      <c r="G58" s="236">
        <v>45275.0</v>
      </c>
      <c r="H58" s="236">
        <v>45275.0</v>
      </c>
      <c r="I58" s="236">
        <v>45275.0</v>
      </c>
      <c r="J58" s="236">
        <v>45275.0</v>
      </c>
      <c r="K58" s="236">
        <v>45275.0</v>
      </c>
      <c r="L58" s="236">
        <v>45275.0</v>
      </c>
      <c r="M58" s="236">
        <v>45275.0</v>
      </c>
      <c r="N58" s="236">
        <v>45275.0</v>
      </c>
      <c r="O58" s="236">
        <v>45275.0</v>
      </c>
      <c r="P58" s="236">
        <v>45275.0</v>
      </c>
      <c r="Q58" s="236">
        <v>45275.0</v>
      </c>
      <c r="R58" s="236">
        <v>45275.0</v>
      </c>
      <c r="S58" s="236">
        <v>45275.0</v>
      </c>
      <c r="T58" s="236">
        <v>45275.0</v>
      </c>
      <c r="U58" s="236">
        <v>45275.0</v>
      </c>
      <c r="V58" s="236">
        <v>45275.0</v>
      </c>
      <c r="W58" s="236">
        <v>45275.0</v>
      </c>
      <c r="X58" s="236">
        <v>45275.0</v>
      </c>
      <c r="Y58" s="236">
        <v>45275.0</v>
      </c>
      <c r="Z58" s="236">
        <v>45275.0</v>
      </c>
      <c r="AA58" s="236">
        <v>45275.0</v>
      </c>
      <c r="AB58" s="236">
        <v>45275.0</v>
      </c>
      <c r="AC58" s="236">
        <v>45275.0</v>
      </c>
      <c r="AD58" s="236">
        <v>45275.0</v>
      </c>
      <c r="AE58" s="174"/>
    </row>
    <row r="59" ht="75.75" customHeight="1">
      <c r="A59" s="238"/>
      <c r="B59" s="239" t="s">
        <v>270</v>
      </c>
      <c r="C59" s="240"/>
      <c r="D59" s="241"/>
      <c r="E59" s="242"/>
      <c r="F59" s="243"/>
      <c r="G59" s="243"/>
      <c r="H59" s="243"/>
      <c r="I59" s="243"/>
      <c r="J59" s="243"/>
      <c r="K59" s="243"/>
      <c r="L59" s="243"/>
      <c r="M59" s="243"/>
      <c r="N59" s="243"/>
      <c r="O59" s="243"/>
      <c r="P59" s="243"/>
      <c r="Q59" s="243"/>
      <c r="R59" s="243"/>
      <c r="S59" s="243"/>
      <c r="T59" s="243"/>
      <c r="U59" s="243"/>
      <c r="V59" s="243"/>
      <c r="W59" s="243"/>
      <c r="X59" s="243"/>
      <c r="Y59" s="243"/>
      <c r="Z59" s="243"/>
      <c r="AA59" s="243"/>
      <c r="AB59" s="243"/>
      <c r="AC59" s="243"/>
      <c r="AD59" s="243"/>
      <c r="AE59" s="174"/>
    </row>
    <row r="60" ht="11.25" customHeight="1">
      <c r="A60" s="175"/>
      <c r="B60" s="174"/>
      <c r="C60" s="176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  <c r="AA238" s="174"/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  <c r="AA239" s="174"/>
      <c r="AB239" s="174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  <c r="AA240" s="174"/>
      <c r="AB240" s="174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  <c r="AM240" s="174"/>
      <c r="AN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  <c r="AA242" s="174"/>
      <c r="AB242" s="174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  <c r="AM242" s="174"/>
      <c r="AN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  <c r="AA243" s="174"/>
      <c r="AB243" s="174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  <c r="AA244" s="174"/>
      <c r="AB244" s="174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  <c r="AM244" s="174"/>
      <c r="AN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  <c r="AA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</row>
    <row r="247" ht="13.5" customHeight="1">
      <c r="A247" s="174"/>
      <c r="B247" s="175"/>
      <c r="C247" s="174"/>
      <c r="D247" s="176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</row>
    <row r="248" ht="13.5" customHeight="1">
      <c r="A248" s="174"/>
      <c r="B248" s="175"/>
      <c r="C248" s="174"/>
      <c r="D248" s="176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  <c r="AA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</row>
    <row r="249" ht="13.5" customHeight="1">
      <c r="A249" s="174"/>
      <c r="B249" s="175"/>
      <c r="C249" s="174"/>
      <c r="D249" s="176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  <c r="AA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</row>
    <row r="250" ht="13.5" customHeight="1">
      <c r="A250" s="174"/>
      <c r="B250" s="175"/>
      <c r="C250" s="174"/>
      <c r="D250" s="176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  <c r="AA250" s="174"/>
      <c r="AB250" s="174"/>
      <c r="AC250" s="174"/>
      <c r="AD250" s="174"/>
      <c r="AE250" s="174"/>
      <c r="AF250" s="174"/>
      <c r="AG250" s="174"/>
      <c r="AH250" s="174"/>
      <c r="AI250" s="174"/>
      <c r="AJ250" s="174"/>
      <c r="AK250" s="174"/>
      <c r="AL250" s="174"/>
      <c r="AM250" s="174"/>
      <c r="AN250" s="174"/>
    </row>
    <row r="251" ht="13.5" customHeight="1">
      <c r="A251" s="174"/>
      <c r="B251" s="175"/>
      <c r="C251" s="174"/>
      <c r="D251" s="176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  <c r="AA251" s="174"/>
      <c r="AB251" s="174"/>
      <c r="AC251" s="174"/>
      <c r="AD251" s="174"/>
      <c r="AE251" s="174"/>
      <c r="AF251" s="174"/>
      <c r="AG251" s="174"/>
      <c r="AH251" s="174"/>
      <c r="AI251" s="174"/>
      <c r="AJ251" s="174"/>
      <c r="AK251" s="174"/>
      <c r="AL251" s="174"/>
      <c r="AM251" s="174"/>
      <c r="AN251" s="174"/>
    </row>
    <row r="252" ht="13.5" customHeight="1">
      <c r="A252" s="174"/>
      <c r="B252" s="175"/>
      <c r="C252" s="174"/>
      <c r="D252" s="176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  <c r="AA252" s="174"/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</row>
    <row r="253" ht="13.5" customHeight="1">
      <c r="A253" s="174"/>
      <c r="B253" s="175"/>
      <c r="C253" s="174"/>
      <c r="D253" s="176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  <c r="AA253" s="174"/>
      <c r="AB253" s="174"/>
      <c r="AC253" s="174"/>
      <c r="AD253" s="174"/>
      <c r="AE253" s="174"/>
      <c r="AF253" s="174"/>
      <c r="AG253" s="174"/>
      <c r="AH253" s="174"/>
      <c r="AI253" s="174"/>
      <c r="AJ253" s="174"/>
      <c r="AK253" s="174"/>
      <c r="AL253" s="174"/>
      <c r="AM253" s="174"/>
      <c r="AN253" s="174"/>
    </row>
    <row r="254" ht="13.5" customHeight="1">
      <c r="A254" s="174"/>
      <c r="B254" s="175"/>
      <c r="C254" s="174"/>
      <c r="D254" s="176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  <c r="AA254" s="174"/>
      <c r="AB254" s="174"/>
      <c r="AC254" s="174"/>
      <c r="AD254" s="174"/>
      <c r="AE254" s="174"/>
      <c r="AF254" s="174"/>
      <c r="AG254" s="174"/>
      <c r="AH254" s="174"/>
      <c r="AI254" s="174"/>
      <c r="AJ254" s="174"/>
      <c r="AK254" s="174"/>
      <c r="AL254" s="174"/>
      <c r="AM254" s="174"/>
      <c r="AN254" s="174"/>
    </row>
    <row r="255" ht="13.5" customHeight="1">
      <c r="A255" s="174"/>
      <c r="B255" s="175"/>
      <c r="C255" s="174"/>
      <c r="D255" s="176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  <c r="AA255" s="174"/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</row>
    <row r="256" ht="13.5" customHeight="1">
      <c r="A256" s="174"/>
      <c r="B256" s="175"/>
      <c r="C256" s="174"/>
      <c r="D256" s="176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  <c r="AA256" s="174"/>
      <c r="AB256" s="174"/>
      <c r="AC256" s="174"/>
      <c r="AD256" s="174"/>
      <c r="AE256" s="174"/>
      <c r="AF256" s="174"/>
      <c r="AG256" s="174"/>
      <c r="AH256" s="174"/>
      <c r="AI256" s="174"/>
      <c r="AJ256" s="174"/>
      <c r="AK256" s="174"/>
      <c r="AL256" s="174"/>
      <c r="AM256" s="174"/>
      <c r="AN256" s="174"/>
    </row>
    <row r="257" ht="13.5" customHeight="1">
      <c r="A257" s="174"/>
      <c r="B257" s="175"/>
      <c r="C257" s="174"/>
      <c r="D257" s="176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  <c r="AA257" s="174"/>
      <c r="AB257" s="174"/>
      <c r="AC257" s="174"/>
      <c r="AD257" s="174"/>
      <c r="AE257" s="174"/>
      <c r="AF257" s="174"/>
      <c r="AG257" s="174"/>
      <c r="AH257" s="174"/>
      <c r="AI257" s="174"/>
      <c r="AJ257" s="174"/>
      <c r="AK257" s="174"/>
      <c r="AL257" s="174"/>
      <c r="AM257" s="174"/>
      <c r="AN257" s="174"/>
    </row>
    <row r="258" ht="13.5" customHeight="1">
      <c r="A258" s="174"/>
      <c r="B258" s="175"/>
      <c r="C258" s="174"/>
      <c r="D258" s="176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  <c r="AA258" s="174"/>
      <c r="AB258" s="174"/>
      <c r="AC258" s="174"/>
      <c r="AD258" s="174"/>
      <c r="AE258" s="174"/>
      <c r="AF258" s="174"/>
      <c r="AG258" s="174"/>
      <c r="AH258" s="174"/>
      <c r="AI258" s="174"/>
      <c r="AJ258" s="174"/>
      <c r="AK258" s="174"/>
      <c r="AL258" s="174"/>
      <c r="AM258" s="174"/>
      <c r="AN258" s="174"/>
    </row>
    <row r="259" ht="13.5" customHeight="1">
      <c r="A259" s="174"/>
      <c r="B259" s="175"/>
      <c r="C259" s="174"/>
      <c r="D259" s="176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  <c r="AA259" s="174"/>
      <c r="AB259" s="174"/>
      <c r="AC259" s="174"/>
      <c r="AD259" s="174"/>
      <c r="AE259" s="174"/>
      <c r="AF259" s="174"/>
      <c r="AG259" s="174"/>
      <c r="AH259" s="174"/>
      <c r="AI259" s="174"/>
      <c r="AJ259" s="174"/>
      <c r="AK259" s="174"/>
      <c r="AL259" s="174"/>
      <c r="AM259" s="174"/>
      <c r="AN259" s="174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</sheetData>
  <mergeCells count="23">
    <mergeCell ref="C3:AH3"/>
    <mergeCell ref="F4:Y4"/>
    <mergeCell ref="Z4:AB4"/>
    <mergeCell ref="AC4:AH4"/>
    <mergeCell ref="F5:Y5"/>
    <mergeCell ref="AC5:AH5"/>
    <mergeCell ref="A1:B1"/>
    <mergeCell ref="C1:E1"/>
    <mergeCell ref="F1:Y1"/>
    <mergeCell ref="Z1:AH1"/>
    <mergeCell ref="C2:E2"/>
    <mergeCell ref="F2:Y2"/>
    <mergeCell ref="Z2:AH2"/>
    <mergeCell ref="B57:D57"/>
    <mergeCell ref="B58:D58"/>
    <mergeCell ref="B59:D59"/>
    <mergeCell ref="A2:B2"/>
    <mergeCell ref="A3:B3"/>
    <mergeCell ref="A4:B4"/>
    <mergeCell ref="C4:E4"/>
    <mergeCell ref="A5:B5"/>
    <mergeCell ref="C5:E5"/>
    <mergeCell ref="B56:D56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3.0"/>
    <col customWidth="1" hidden="1" min="5" max="5" width="19.5"/>
    <col customWidth="1" min="6" max="6" width="4.63"/>
    <col customWidth="1" min="7" max="7" width="4.38"/>
    <col customWidth="1" min="8" max="8" width="4.0"/>
    <col customWidth="1" min="9" max="27" width="3.75"/>
    <col customWidth="1" min="28" max="28" width="3.63"/>
    <col customWidth="1" min="29" max="29" width="3.88"/>
    <col customWidth="1" min="30" max="30" width="3.0"/>
    <col customWidth="1" min="31" max="35" width="2.75"/>
    <col customWidth="1" min="36" max="36" width="3.25"/>
    <col customWidth="1" min="37" max="37" width="2.75"/>
    <col customWidth="1" min="38" max="39" width="9.0"/>
    <col customWidth="1" min="40" max="42" width="8.0"/>
  </cols>
  <sheetData>
    <row r="1" ht="33.75" customHeight="1">
      <c r="A1" s="309" t="s">
        <v>345</v>
      </c>
      <c r="B1" s="147"/>
      <c r="C1" s="148" t="s">
        <v>116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7"/>
      <c r="AB1" s="151" t="s">
        <v>117</v>
      </c>
      <c r="AC1" s="147"/>
      <c r="AD1" s="147"/>
      <c r="AE1" s="147"/>
      <c r="AF1" s="147"/>
      <c r="AG1" s="147"/>
      <c r="AH1" s="147"/>
      <c r="AI1" s="147"/>
      <c r="AJ1" s="152"/>
      <c r="AK1" s="153"/>
      <c r="AL1" s="153"/>
      <c r="AM1" s="153"/>
      <c r="AN1" s="153"/>
      <c r="AO1" s="153"/>
      <c r="AP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1"/>
      <c r="AB2" s="156" t="s">
        <v>48</v>
      </c>
      <c r="AC2" s="157"/>
      <c r="AD2" s="157"/>
      <c r="AE2" s="157"/>
      <c r="AF2" s="157"/>
      <c r="AG2" s="157"/>
      <c r="AH2" s="157"/>
      <c r="AI2" s="157"/>
      <c r="AJ2" s="158"/>
      <c r="AK2" s="153"/>
      <c r="AL2" s="153"/>
      <c r="AM2" s="153"/>
      <c r="AN2" s="153"/>
      <c r="AO2" s="153"/>
      <c r="AP2" s="153"/>
    </row>
    <row r="3" ht="13.5" customHeight="1">
      <c r="A3" s="160" t="s">
        <v>239</v>
      </c>
      <c r="B3" s="17"/>
      <c r="C3" s="161" t="s">
        <v>352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2"/>
      <c r="AK3" s="153"/>
      <c r="AL3" s="153"/>
      <c r="AM3" s="153"/>
      <c r="AN3" s="153"/>
      <c r="AO3" s="153"/>
      <c r="AP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7"/>
      <c r="AB4" s="165" t="s">
        <v>241</v>
      </c>
      <c r="AC4" s="16"/>
      <c r="AD4" s="16"/>
      <c r="AE4" s="164" t="s">
        <v>229</v>
      </c>
      <c r="AF4" s="16"/>
      <c r="AG4" s="16"/>
      <c r="AH4" s="16"/>
      <c r="AI4" s="16"/>
      <c r="AJ4" s="162"/>
      <c r="AK4" s="153"/>
      <c r="AL4" s="166"/>
      <c r="AM4" s="153"/>
      <c r="AN4" s="153"/>
      <c r="AO4" s="153"/>
      <c r="AP4" s="153"/>
    </row>
    <row r="5" ht="13.5" customHeight="1">
      <c r="A5" s="167">
        <f>COUNTIF(F35:IG35,"P")</f>
        <v>15</v>
      </c>
      <c r="B5" s="168"/>
      <c r="C5" s="169">
        <f>COUNTIF(F35:IG35,"F")</f>
        <v>0</v>
      </c>
      <c r="D5" s="170"/>
      <c r="E5" s="168"/>
      <c r="F5" s="169">
        <f>SUM(AE5,-A5,-C5)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68"/>
      <c r="AB5" s="171">
        <f>COUNTIF(E34:IG34,"N")</f>
        <v>9</v>
      </c>
      <c r="AC5" s="171">
        <f>COUNTIF(E34:IG34,"A")</f>
        <v>6</v>
      </c>
      <c r="AD5" s="171">
        <f>COUNTIF(E34:IG34,"B")</f>
        <v>0</v>
      </c>
      <c r="AE5" s="169">
        <f>COUNTA(E7:IJ7)</f>
        <v>15</v>
      </c>
      <c r="AF5" s="170"/>
      <c r="AG5" s="170"/>
      <c r="AH5" s="170"/>
      <c r="AI5" s="170"/>
      <c r="AJ5" s="172"/>
      <c r="AK5" s="173"/>
      <c r="AL5" s="153"/>
      <c r="AM5" s="153"/>
      <c r="AN5" s="153"/>
      <c r="AO5" s="153"/>
      <c r="AP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335</v>
      </c>
      <c r="N7" s="181" t="s">
        <v>243</v>
      </c>
      <c r="O7" s="181" t="s">
        <v>244</v>
      </c>
      <c r="P7" s="181" t="s">
        <v>321</v>
      </c>
      <c r="Q7" s="181" t="s">
        <v>322</v>
      </c>
      <c r="R7" s="181" t="s">
        <v>333</v>
      </c>
      <c r="S7" s="181" t="s">
        <v>334</v>
      </c>
      <c r="T7" s="181" t="s">
        <v>335</v>
      </c>
      <c r="U7" s="174"/>
      <c r="V7" s="174"/>
      <c r="W7" s="174"/>
      <c r="X7" s="174"/>
      <c r="Y7" s="174"/>
      <c r="Z7" s="174"/>
      <c r="AA7" s="174"/>
      <c r="AB7" s="277"/>
      <c r="AC7" s="183"/>
      <c r="AD7" s="174"/>
      <c r="AE7" s="174"/>
      <c r="AF7" s="174"/>
      <c r="AG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93" t="s">
        <v>248</v>
      </c>
      <c r="S9" s="193" t="s">
        <v>248</v>
      </c>
      <c r="T9" s="193" t="s">
        <v>248</v>
      </c>
      <c r="U9" s="174"/>
      <c r="V9" s="174"/>
      <c r="W9" s="174"/>
      <c r="X9" s="174"/>
      <c r="Y9" s="174"/>
      <c r="Z9" s="174"/>
      <c r="AA9" s="174"/>
      <c r="AB9" s="174"/>
      <c r="AC9" s="183"/>
      <c r="AD9" s="174"/>
      <c r="AE9" s="174"/>
      <c r="AF9" s="174"/>
      <c r="AG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93"/>
      <c r="O10" s="193"/>
      <c r="P10" s="193"/>
      <c r="Q10" s="193"/>
      <c r="R10" s="193"/>
      <c r="S10" s="193"/>
      <c r="T10" s="193"/>
      <c r="U10" s="174"/>
      <c r="V10" s="174"/>
      <c r="W10" s="174"/>
      <c r="X10" s="174"/>
      <c r="Y10" s="174"/>
      <c r="Z10" s="174"/>
      <c r="AA10" s="174"/>
      <c r="AB10" s="174"/>
      <c r="AC10" s="183"/>
      <c r="AD10" s="174"/>
      <c r="AE10" s="174"/>
      <c r="AF10" s="174"/>
      <c r="AG10" s="174"/>
    </row>
    <row r="11" ht="13.5" customHeight="1">
      <c r="A11" s="190"/>
      <c r="B11" s="332"/>
      <c r="C11" s="284"/>
      <c r="D11" s="285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74"/>
      <c r="V11" s="174"/>
      <c r="W11" s="174"/>
      <c r="X11" s="174"/>
      <c r="Y11" s="174"/>
      <c r="Z11" s="174"/>
      <c r="AA11" s="174"/>
      <c r="AB11" s="174"/>
      <c r="AC11" s="183"/>
      <c r="AD11" s="174"/>
      <c r="AE11" s="174"/>
      <c r="AF11" s="174"/>
      <c r="AG11" s="174"/>
    </row>
    <row r="12" ht="13.5" customHeight="1">
      <c r="A12" s="190"/>
      <c r="B12" s="333" t="s">
        <v>382</v>
      </c>
      <c r="C12" s="290"/>
      <c r="D12" s="291">
        <v>1.0</v>
      </c>
      <c r="E12" s="195"/>
      <c r="F12" s="193" t="s">
        <v>248</v>
      </c>
      <c r="G12" s="193" t="s">
        <v>248</v>
      </c>
      <c r="H12" s="193"/>
      <c r="I12" s="193"/>
      <c r="J12" s="193" t="s">
        <v>248</v>
      </c>
      <c r="K12" s="193" t="s">
        <v>248</v>
      </c>
      <c r="L12" s="193" t="s">
        <v>248</v>
      </c>
      <c r="M12" s="193" t="s">
        <v>248</v>
      </c>
      <c r="N12" s="193" t="s">
        <v>248</v>
      </c>
      <c r="O12" s="193"/>
      <c r="P12" s="193"/>
      <c r="Q12" s="193" t="s">
        <v>248</v>
      </c>
      <c r="R12" s="193" t="s">
        <v>248</v>
      </c>
      <c r="S12" s="193" t="s">
        <v>248</v>
      </c>
      <c r="T12" s="193" t="s">
        <v>248</v>
      </c>
      <c r="U12" s="174"/>
      <c r="V12" s="174"/>
      <c r="W12" s="174"/>
      <c r="X12" s="174"/>
      <c r="Y12" s="174"/>
      <c r="Z12" s="174"/>
      <c r="AA12" s="174"/>
      <c r="AB12" s="174"/>
      <c r="AC12" s="183"/>
      <c r="AD12" s="174"/>
      <c r="AE12" s="174"/>
      <c r="AF12" s="174"/>
      <c r="AG12" s="174"/>
    </row>
    <row r="13" ht="13.5" customHeight="1">
      <c r="A13" s="190"/>
      <c r="B13" s="338"/>
      <c r="C13" s="290"/>
      <c r="D13" s="336">
        <v>-1.0</v>
      </c>
      <c r="E13" s="195"/>
      <c r="F13" s="196"/>
      <c r="G13" s="196"/>
      <c r="H13" s="193" t="s">
        <v>248</v>
      </c>
      <c r="I13" s="196"/>
      <c r="J13" s="196"/>
      <c r="K13" s="196"/>
      <c r="L13" s="196"/>
      <c r="M13" s="196"/>
      <c r="N13" s="196"/>
      <c r="O13" s="193" t="s">
        <v>248</v>
      </c>
      <c r="P13" s="196"/>
      <c r="Q13" s="196"/>
      <c r="R13" s="196"/>
      <c r="S13" s="196"/>
      <c r="T13" s="196"/>
      <c r="U13" s="174"/>
      <c r="V13" s="174"/>
      <c r="W13" s="174"/>
      <c r="X13" s="174"/>
      <c r="Y13" s="174"/>
      <c r="Z13" s="174"/>
      <c r="AA13" s="174"/>
      <c r="AB13" s="174"/>
      <c r="AC13" s="183"/>
      <c r="AD13" s="174"/>
      <c r="AE13" s="174"/>
      <c r="AF13" s="174"/>
      <c r="AG13" s="174"/>
    </row>
    <row r="14" ht="13.5" customHeight="1">
      <c r="A14" s="190"/>
      <c r="B14" s="338"/>
      <c r="C14" s="290"/>
      <c r="D14" s="291" t="s">
        <v>302</v>
      </c>
      <c r="E14" s="195"/>
      <c r="F14" s="196"/>
      <c r="G14" s="196"/>
      <c r="H14" s="196"/>
      <c r="I14" s="193" t="s">
        <v>248</v>
      </c>
      <c r="J14" s="196"/>
      <c r="K14" s="196"/>
      <c r="L14" s="196"/>
      <c r="M14" s="196"/>
      <c r="N14" s="196"/>
      <c r="O14" s="196"/>
      <c r="P14" s="193" t="s">
        <v>248</v>
      </c>
      <c r="Q14" s="196"/>
      <c r="R14" s="196"/>
      <c r="S14" s="196"/>
      <c r="T14" s="196"/>
      <c r="U14" s="174"/>
      <c r="V14" s="174"/>
      <c r="W14" s="174"/>
      <c r="X14" s="174"/>
      <c r="Y14" s="174"/>
      <c r="Z14" s="174"/>
      <c r="AA14" s="174"/>
      <c r="AB14" s="174"/>
      <c r="AC14" s="183"/>
      <c r="AD14" s="174"/>
      <c r="AE14" s="174"/>
      <c r="AF14" s="174"/>
      <c r="AG14" s="174"/>
    </row>
    <row r="15" ht="13.5" customHeight="1">
      <c r="A15" s="190"/>
      <c r="B15" s="338"/>
      <c r="C15" s="290"/>
      <c r="D15" s="334"/>
      <c r="E15" s="195"/>
      <c r="F15" s="196"/>
      <c r="G15" s="196"/>
      <c r="H15" s="196"/>
      <c r="I15" s="196"/>
      <c r="J15" s="196"/>
      <c r="K15" s="196"/>
      <c r="L15" s="196"/>
      <c r="M15" s="196"/>
      <c r="N15" s="196"/>
      <c r="O15" s="196"/>
      <c r="P15" s="196"/>
      <c r="Q15" s="196"/>
      <c r="R15" s="196"/>
      <c r="S15" s="196"/>
      <c r="T15" s="196"/>
      <c r="U15" s="174"/>
      <c r="V15" s="174"/>
      <c r="W15" s="174"/>
      <c r="X15" s="174"/>
      <c r="Y15" s="174"/>
      <c r="Z15" s="174"/>
      <c r="AA15" s="174"/>
      <c r="AB15" s="174"/>
      <c r="AC15" s="183"/>
      <c r="AD15" s="174"/>
      <c r="AE15" s="174"/>
      <c r="AF15" s="174"/>
      <c r="AG15" s="174"/>
    </row>
    <row r="16" ht="13.5" customHeight="1">
      <c r="A16" s="190"/>
      <c r="B16" s="333" t="s">
        <v>383</v>
      </c>
      <c r="C16" s="290"/>
      <c r="D16" s="334"/>
      <c r="E16" s="195"/>
      <c r="F16" s="196"/>
      <c r="G16" s="196"/>
      <c r="H16" s="196"/>
      <c r="I16" s="196"/>
      <c r="J16" s="196"/>
      <c r="K16" s="196"/>
      <c r="L16" s="196"/>
      <c r="M16" s="196"/>
      <c r="N16" s="196"/>
      <c r="O16" s="196"/>
      <c r="P16" s="196"/>
      <c r="Q16" s="196"/>
      <c r="R16" s="196"/>
      <c r="S16" s="196"/>
      <c r="T16" s="196"/>
      <c r="U16" s="174"/>
      <c r="V16" s="174"/>
      <c r="W16" s="174"/>
      <c r="X16" s="174"/>
      <c r="Y16" s="174"/>
      <c r="Z16" s="174"/>
      <c r="AA16" s="174"/>
      <c r="AB16" s="174"/>
      <c r="AC16" s="183"/>
      <c r="AD16" s="174"/>
      <c r="AE16" s="174"/>
      <c r="AF16" s="174"/>
      <c r="AG16" s="174"/>
    </row>
    <row r="17" ht="13.5" customHeight="1">
      <c r="A17" s="190"/>
      <c r="B17" s="335"/>
      <c r="C17" s="290"/>
      <c r="D17" s="336" t="s">
        <v>384</v>
      </c>
      <c r="E17" s="195"/>
      <c r="F17" s="193" t="s">
        <v>248</v>
      </c>
      <c r="G17" s="193" t="s">
        <v>248</v>
      </c>
      <c r="H17" s="193" t="s">
        <v>248</v>
      </c>
      <c r="I17" s="193" t="s">
        <v>248</v>
      </c>
      <c r="J17" s="193"/>
      <c r="K17" s="193"/>
      <c r="L17" s="193" t="s">
        <v>248</v>
      </c>
      <c r="M17" s="193" t="s">
        <v>248</v>
      </c>
      <c r="N17" s="193" t="s">
        <v>248</v>
      </c>
      <c r="O17" s="193" t="s">
        <v>248</v>
      </c>
      <c r="P17" s="193" t="s">
        <v>248</v>
      </c>
      <c r="Q17" s="193"/>
      <c r="R17" s="193"/>
      <c r="S17" s="193" t="s">
        <v>248</v>
      </c>
      <c r="T17" s="193" t="s">
        <v>248</v>
      </c>
      <c r="U17" s="174"/>
      <c r="V17" s="174"/>
      <c r="W17" s="174"/>
      <c r="X17" s="174"/>
      <c r="Y17" s="174"/>
      <c r="Z17" s="174"/>
      <c r="AA17" s="174"/>
      <c r="AB17" s="174"/>
      <c r="AC17" s="183"/>
      <c r="AD17" s="174"/>
      <c r="AE17" s="174"/>
      <c r="AF17" s="174"/>
      <c r="AG17" s="174"/>
    </row>
    <row r="18" ht="13.5" customHeight="1">
      <c r="A18" s="190"/>
      <c r="B18" s="335"/>
      <c r="C18" s="290"/>
      <c r="D18" s="336" t="s">
        <v>385</v>
      </c>
      <c r="E18" s="195"/>
      <c r="F18" s="196"/>
      <c r="G18" s="196"/>
      <c r="H18" s="251"/>
      <c r="I18" s="196"/>
      <c r="J18" s="193" t="s">
        <v>248</v>
      </c>
      <c r="K18" s="196"/>
      <c r="L18" s="196"/>
      <c r="M18" s="196"/>
      <c r="N18" s="196"/>
      <c r="O18" s="251"/>
      <c r="P18" s="196"/>
      <c r="Q18" s="193" t="s">
        <v>248</v>
      </c>
      <c r="R18" s="196"/>
      <c r="S18" s="196"/>
      <c r="T18" s="196"/>
      <c r="U18" s="174"/>
      <c r="V18" s="174"/>
      <c r="W18" s="174"/>
      <c r="X18" s="174"/>
      <c r="Y18" s="174"/>
      <c r="Z18" s="174"/>
      <c r="AA18" s="174"/>
      <c r="AB18" s="174"/>
      <c r="AC18" s="183"/>
      <c r="AD18" s="174"/>
      <c r="AE18" s="174"/>
      <c r="AF18" s="174"/>
      <c r="AG18" s="174"/>
    </row>
    <row r="19" ht="13.5" customHeight="1">
      <c r="A19" s="190"/>
      <c r="B19" s="335"/>
      <c r="C19" s="290"/>
      <c r="D19" s="291" t="s">
        <v>302</v>
      </c>
      <c r="E19" s="195"/>
      <c r="F19" s="196"/>
      <c r="G19" s="196"/>
      <c r="H19" s="196"/>
      <c r="I19" s="193"/>
      <c r="J19" s="196"/>
      <c r="K19" s="193" t="s">
        <v>248</v>
      </c>
      <c r="L19" s="196"/>
      <c r="M19" s="196"/>
      <c r="N19" s="196"/>
      <c r="O19" s="196"/>
      <c r="P19" s="193"/>
      <c r="Q19" s="196"/>
      <c r="R19" s="193" t="s">
        <v>248</v>
      </c>
      <c r="S19" s="196"/>
      <c r="T19" s="196"/>
      <c r="U19" s="174"/>
      <c r="V19" s="174"/>
      <c r="W19" s="174"/>
      <c r="X19" s="174"/>
      <c r="Y19" s="174"/>
      <c r="Z19" s="174"/>
      <c r="AA19" s="174"/>
      <c r="AB19" s="174"/>
      <c r="AC19" s="183"/>
      <c r="AD19" s="174"/>
      <c r="AE19" s="174"/>
      <c r="AF19" s="174"/>
      <c r="AG19" s="174"/>
    </row>
    <row r="20" ht="13.5" customHeight="1">
      <c r="A20" s="190"/>
      <c r="B20" s="333" t="s">
        <v>386</v>
      </c>
      <c r="C20" s="290"/>
      <c r="D20" s="334"/>
      <c r="E20" s="195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6"/>
      <c r="U20" s="174"/>
      <c r="V20" s="174"/>
      <c r="W20" s="174"/>
      <c r="X20" s="174"/>
      <c r="Y20" s="174"/>
      <c r="Z20" s="174"/>
      <c r="AA20" s="174"/>
      <c r="AB20" s="174"/>
      <c r="AC20" s="183"/>
      <c r="AD20" s="174"/>
      <c r="AE20" s="174"/>
      <c r="AF20" s="174"/>
      <c r="AG20" s="174"/>
    </row>
    <row r="21" ht="13.5" customHeight="1">
      <c r="A21" s="190"/>
      <c r="B21" s="335"/>
      <c r="C21" s="290"/>
      <c r="D21" s="336" t="s">
        <v>387</v>
      </c>
      <c r="E21" s="195"/>
      <c r="F21" s="193" t="s">
        <v>248</v>
      </c>
      <c r="G21" s="193" t="s">
        <v>248</v>
      </c>
      <c r="H21" s="193" t="s">
        <v>248</v>
      </c>
      <c r="I21" s="193" t="s">
        <v>248</v>
      </c>
      <c r="J21" s="193" t="s">
        <v>248</v>
      </c>
      <c r="K21" s="193" t="s">
        <v>248</v>
      </c>
      <c r="L21" s="193"/>
      <c r="M21" s="193"/>
      <c r="N21" s="193" t="s">
        <v>248</v>
      </c>
      <c r="O21" s="193" t="s">
        <v>248</v>
      </c>
      <c r="P21" s="193" t="s">
        <v>248</v>
      </c>
      <c r="Q21" s="193" t="s">
        <v>248</v>
      </c>
      <c r="R21" s="193" t="s">
        <v>248</v>
      </c>
      <c r="S21" s="193"/>
      <c r="T21" s="193"/>
      <c r="U21" s="174"/>
      <c r="V21" s="174"/>
      <c r="W21" s="174"/>
      <c r="X21" s="174"/>
      <c r="Y21" s="174"/>
      <c r="Z21" s="174"/>
      <c r="AA21" s="174"/>
      <c r="AB21" s="174"/>
      <c r="AC21" s="183"/>
      <c r="AD21" s="174"/>
      <c r="AE21" s="174"/>
      <c r="AF21" s="174"/>
      <c r="AG21" s="174"/>
    </row>
    <row r="22" ht="13.5" customHeight="1">
      <c r="A22" s="190"/>
      <c r="B22" s="335"/>
      <c r="C22" s="290"/>
      <c r="D22" s="336" t="s">
        <v>255</v>
      </c>
      <c r="E22" s="195"/>
      <c r="F22" s="251"/>
      <c r="G22" s="251"/>
      <c r="H22" s="251"/>
      <c r="I22" s="251"/>
      <c r="J22" s="196"/>
      <c r="K22" s="251"/>
      <c r="L22" s="193" t="s">
        <v>248</v>
      </c>
      <c r="M22" s="251"/>
      <c r="N22" s="251"/>
      <c r="O22" s="251"/>
      <c r="P22" s="251"/>
      <c r="Q22" s="196"/>
      <c r="R22" s="251"/>
      <c r="S22" s="193" t="s">
        <v>248</v>
      </c>
      <c r="T22" s="251"/>
      <c r="U22" s="174"/>
      <c r="V22" s="174"/>
      <c r="W22" s="174"/>
      <c r="X22" s="174"/>
      <c r="Y22" s="174"/>
      <c r="Z22" s="174"/>
      <c r="AA22" s="174"/>
      <c r="AB22" s="174"/>
      <c r="AC22" s="183"/>
      <c r="AD22" s="174"/>
      <c r="AE22" s="174"/>
      <c r="AF22" s="174"/>
      <c r="AG22" s="174"/>
    </row>
    <row r="23" ht="13.5" customHeight="1">
      <c r="A23" s="190"/>
      <c r="B23" s="335"/>
      <c r="C23" s="290"/>
      <c r="D23" s="291" t="s">
        <v>302</v>
      </c>
      <c r="E23" s="195"/>
      <c r="F23" s="196"/>
      <c r="G23" s="196"/>
      <c r="H23" s="196"/>
      <c r="I23" s="196"/>
      <c r="J23" s="193"/>
      <c r="K23" s="196"/>
      <c r="L23" s="196"/>
      <c r="M23" s="193" t="s">
        <v>248</v>
      </c>
      <c r="N23" s="196"/>
      <c r="O23" s="196"/>
      <c r="P23" s="196"/>
      <c r="Q23" s="193"/>
      <c r="R23" s="196"/>
      <c r="S23" s="196"/>
      <c r="T23" s="193" t="s">
        <v>248</v>
      </c>
      <c r="U23" s="174"/>
      <c r="V23" s="174"/>
      <c r="W23" s="174"/>
      <c r="X23" s="174"/>
      <c r="Y23" s="174"/>
      <c r="Z23" s="174"/>
      <c r="AA23" s="174"/>
      <c r="AB23" s="174"/>
      <c r="AC23" s="183"/>
      <c r="AD23" s="174"/>
      <c r="AE23" s="174"/>
      <c r="AF23" s="174"/>
      <c r="AG23" s="174"/>
    </row>
    <row r="24" ht="13.5" customHeight="1">
      <c r="A24" s="190"/>
      <c r="B24" s="204"/>
      <c r="C24" s="205"/>
      <c r="D24" s="206"/>
      <c r="E24" s="207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</row>
    <row r="25" ht="13.5" customHeight="1">
      <c r="A25" s="209" t="s">
        <v>256</v>
      </c>
      <c r="B25" s="210" t="s">
        <v>257</v>
      </c>
      <c r="C25" s="211"/>
      <c r="D25" s="212"/>
      <c r="E25" s="213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</row>
    <row r="26" ht="13.5" customHeight="1">
      <c r="A26" s="214"/>
      <c r="B26" s="215"/>
      <c r="C26" s="216"/>
      <c r="D26" s="217" t="s">
        <v>258</v>
      </c>
      <c r="E26" s="218"/>
      <c r="F26" s="193"/>
      <c r="G26" s="193" t="s">
        <v>248</v>
      </c>
      <c r="H26" s="193"/>
      <c r="I26" s="193"/>
      <c r="J26" s="193"/>
      <c r="K26" s="193"/>
      <c r="L26" s="193"/>
      <c r="M26" s="193"/>
      <c r="N26" s="193"/>
      <c r="O26" s="193"/>
      <c r="P26" s="193"/>
      <c r="Q26" s="193"/>
      <c r="R26" s="193"/>
      <c r="S26" s="193"/>
      <c r="T26" s="193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</row>
    <row r="27" ht="13.5" customHeight="1">
      <c r="A27" s="214"/>
      <c r="B27" s="215"/>
      <c r="C27" s="219"/>
      <c r="D27" s="217" t="s">
        <v>259</v>
      </c>
      <c r="E27" s="221"/>
      <c r="F27" s="199"/>
      <c r="G27" s="199"/>
      <c r="H27" s="193" t="s">
        <v>248</v>
      </c>
      <c r="I27" s="193" t="s">
        <v>248</v>
      </c>
      <c r="J27" s="193" t="s">
        <v>248</v>
      </c>
      <c r="K27" s="193" t="s">
        <v>248</v>
      </c>
      <c r="L27" s="193" t="s">
        <v>248</v>
      </c>
      <c r="M27" s="193" t="s">
        <v>248</v>
      </c>
      <c r="N27" s="199"/>
      <c r="O27" s="193"/>
      <c r="P27" s="193"/>
      <c r="Q27" s="193"/>
      <c r="R27" s="193"/>
      <c r="S27" s="193"/>
      <c r="T27" s="193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</row>
    <row r="28" ht="13.5" customHeight="1">
      <c r="A28" s="214"/>
      <c r="B28" s="215"/>
      <c r="C28" s="219"/>
      <c r="D28" s="217" t="s">
        <v>295</v>
      </c>
      <c r="E28" s="221"/>
      <c r="F28" s="193" t="s">
        <v>248</v>
      </c>
      <c r="G28" s="199"/>
      <c r="H28" s="199"/>
      <c r="I28" s="199"/>
      <c r="J28" s="199"/>
      <c r="K28" s="199"/>
      <c r="L28" s="199"/>
      <c r="M28" s="199"/>
      <c r="N28" s="193" t="s">
        <v>248</v>
      </c>
      <c r="O28" s="193" t="s">
        <v>248</v>
      </c>
      <c r="P28" s="193" t="s">
        <v>248</v>
      </c>
      <c r="Q28" s="193" t="s">
        <v>248</v>
      </c>
      <c r="R28" s="193" t="s">
        <v>248</v>
      </c>
      <c r="S28" s="193" t="s">
        <v>248</v>
      </c>
      <c r="T28" s="193" t="s">
        <v>248</v>
      </c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</row>
    <row r="29" ht="13.5" customHeight="1">
      <c r="A29" s="214"/>
      <c r="B29" s="215"/>
      <c r="C29" s="219"/>
      <c r="D29" s="217" t="s">
        <v>273</v>
      </c>
      <c r="E29" s="221"/>
      <c r="F29" s="199"/>
      <c r="G29" s="199"/>
      <c r="H29" s="193"/>
      <c r="I29" s="193"/>
      <c r="J29" s="193"/>
      <c r="K29" s="193"/>
      <c r="L29" s="193"/>
      <c r="M29" s="193"/>
      <c r="N29" s="199"/>
      <c r="O29" s="193"/>
      <c r="P29" s="193"/>
      <c r="Q29" s="193"/>
      <c r="R29" s="193"/>
      <c r="S29" s="193"/>
      <c r="T29" s="193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</row>
    <row r="30" ht="13.5" customHeight="1">
      <c r="A30" s="214"/>
      <c r="B30" s="215" t="s">
        <v>260</v>
      </c>
      <c r="C30" s="219"/>
      <c r="D30" s="217"/>
      <c r="E30" s="221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</row>
    <row r="31" ht="13.5" customHeight="1">
      <c r="A31" s="214"/>
      <c r="B31" s="215"/>
      <c r="C31" s="219"/>
      <c r="D31" s="217"/>
      <c r="E31" s="221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</row>
    <row r="32" ht="13.5" customHeight="1">
      <c r="A32" s="214"/>
      <c r="B32" s="215" t="s">
        <v>261</v>
      </c>
      <c r="C32" s="219"/>
      <c r="E32" s="221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</row>
    <row r="33" ht="13.5" customHeight="1">
      <c r="A33" s="214"/>
      <c r="B33" s="215"/>
      <c r="C33" s="219"/>
      <c r="D33" s="220" t="s">
        <v>286</v>
      </c>
      <c r="E33" s="221"/>
      <c r="F33" s="199"/>
      <c r="G33" s="193" t="s">
        <v>248</v>
      </c>
      <c r="H33" s="199"/>
      <c r="I33" s="199"/>
      <c r="J33" s="199"/>
      <c r="K33" s="199"/>
      <c r="L33" s="199"/>
      <c r="M33" s="199"/>
      <c r="N33" s="193"/>
      <c r="O33" s="199"/>
      <c r="P33" s="199"/>
      <c r="Q33" s="199"/>
      <c r="R33" s="199"/>
      <c r="S33" s="199"/>
      <c r="T33" s="199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</row>
    <row r="34" ht="13.5" customHeight="1">
      <c r="A34" s="209" t="s">
        <v>264</v>
      </c>
      <c r="B34" s="226" t="s">
        <v>265</v>
      </c>
      <c r="C34" s="227"/>
      <c r="D34" s="228"/>
      <c r="E34" s="229"/>
      <c r="F34" s="230" t="s">
        <v>227</v>
      </c>
      <c r="G34" s="230" t="s">
        <v>227</v>
      </c>
      <c r="H34" s="230" t="s">
        <v>227</v>
      </c>
      <c r="I34" s="307" t="s">
        <v>62</v>
      </c>
      <c r="J34" s="230" t="s">
        <v>227</v>
      </c>
      <c r="K34" s="307" t="s">
        <v>62</v>
      </c>
      <c r="L34" s="230" t="s">
        <v>227</v>
      </c>
      <c r="M34" s="307" t="s">
        <v>62</v>
      </c>
      <c r="N34" s="230" t="s">
        <v>227</v>
      </c>
      <c r="O34" s="230" t="s">
        <v>227</v>
      </c>
      <c r="P34" s="307" t="s">
        <v>62</v>
      </c>
      <c r="Q34" s="230" t="s">
        <v>227</v>
      </c>
      <c r="R34" s="307" t="s">
        <v>62</v>
      </c>
      <c r="S34" s="230" t="s">
        <v>227</v>
      </c>
      <c r="T34" s="307" t="s">
        <v>62</v>
      </c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</row>
    <row r="35" ht="13.5" customHeight="1">
      <c r="A35" s="214"/>
      <c r="B35" s="231" t="s">
        <v>266</v>
      </c>
      <c r="C35" s="16"/>
      <c r="D35" s="17"/>
      <c r="E35" s="232"/>
      <c r="F35" s="233" t="s">
        <v>267</v>
      </c>
      <c r="G35" s="233" t="s">
        <v>267</v>
      </c>
      <c r="H35" s="233" t="s">
        <v>267</v>
      </c>
      <c r="I35" s="233" t="s">
        <v>267</v>
      </c>
      <c r="J35" s="233" t="s">
        <v>267</v>
      </c>
      <c r="K35" s="233" t="s">
        <v>267</v>
      </c>
      <c r="L35" s="233" t="s">
        <v>267</v>
      </c>
      <c r="M35" s="233" t="s">
        <v>267</v>
      </c>
      <c r="N35" s="233" t="s">
        <v>267</v>
      </c>
      <c r="O35" s="233" t="s">
        <v>267</v>
      </c>
      <c r="P35" s="233" t="s">
        <v>267</v>
      </c>
      <c r="Q35" s="233" t="s">
        <v>267</v>
      </c>
      <c r="R35" s="233" t="s">
        <v>267</v>
      </c>
      <c r="S35" s="233" t="s">
        <v>267</v>
      </c>
      <c r="T35" s="233" t="s">
        <v>267</v>
      </c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</row>
    <row r="36" ht="13.5" customHeight="1">
      <c r="A36" s="214"/>
      <c r="B36" s="234" t="s">
        <v>268</v>
      </c>
      <c r="C36" s="16"/>
      <c r="D36" s="17"/>
      <c r="E36" s="235"/>
      <c r="F36" s="236">
        <v>45306.0</v>
      </c>
      <c r="G36" s="236">
        <v>45306.0</v>
      </c>
      <c r="H36" s="236">
        <v>45306.0</v>
      </c>
      <c r="I36" s="236">
        <v>45306.0</v>
      </c>
      <c r="J36" s="236">
        <v>45306.0</v>
      </c>
      <c r="K36" s="236">
        <v>45306.0</v>
      </c>
      <c r="L36" s="236">
        <v>45306.0</v>
      </c>
      <c r="M36" s="236">
        <v>45306.0</v>
      </c>
      <c r="N36" s="236">
        <v>45306.0</v>
      </c>
      <c r="O36" s="236">
        <v>45306.0</v>
      </c>
      <c r="P36" s="236">
        <v>45306.0</v>
      </c>
      <c r="Q36" s="236">
        <v>45306.0</v>
      </c>
      <c r="R36" s="236">
        <v>45306.0</v>
      </c>
      <c r="S36" s="236">
        <v>45306.0</v>
      </c>
      <c r="T36" s="236">
        <v>45306.0</v>
      </c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</row>
    <row r="37" ht="75.75" customHeight="1">
      <c r="A37" s="238"/>
      <c r="B37" s="239" t="s">
        <v>270</v>
      </c>
      <c r="C37" s="240"/>
      <c r="D37" s="241"/>
      <c r="E37" s="242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243"/>
      <c r="Q37" s="243"/>
      <c r="R37" s="243"/>
      <c r="S37" s="243"/>
      <c r="T37" s="243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</row>
    <row r="38" ht="11.25" customHeight="1">
      <c r="A38" s="175"/>
      <c r="B38" s="174"/>
      <c r="C38" s="176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  <c r="AO237" s="174"/>
      <c r="AP237" s="174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</sheetData>
  <mergeCells count="23">
    <mergeCell ref="C3:AJ3"/>
    <mergeCell ref="F4:AA4"/>
    <mergeCell ref="AB4:AD4"/>
    <mergeCell ref="AE4:AJ4"/>
    <mergeCell ref="F5:AA5"/>
    <mergeCell ref="AE5:AJ5"/>
    <mergeCell ref="A1:B1"/>
    <mergeCell ref="C1:E1"/>
    <mergeCell ref="F1:AA1"/>
    <mergeCell ref="AB1:AJ1"/>
    <mergeCell ref="C2:E2"/>
    <mergeCell ref="F2:AA2"/>
    <mergeCell ref="AB2:AJ2"/>
    <mergeCell ref="B35:D35"/>
    <mergeCell ref="B36:D36"/>
    <mergeCell ref="B37:D37"/>
    <mergeCell ref="A2:B2"/>
    <mergeCell ref="A3:B3"/>
    <mergeCell ref="A4:B4"/>
    <mergeCell ref="C4:E4"/>
    <mergeCell ref="A5:B5"/>
    <mergeCell ref="C5:E5"/>
    <mergeCell ref="B34:D3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0" width="3.75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3.25"/>
    <col customWidth="1" min="20" max="20" width="2.75"/>
    <col customWidth="1" min="21" max="22" width="9.0"/>
    <col customWidth="1" min="23" max="25" width="8.0"/>
  </cols>
  <sheetData>
    <row r="1" ht="33.75" customHeight="1">
      <c r="A1" s="146" t="s">
        <v>72</v>
      </c>
      <c r="B1" s="147"/>
      <c r="C1" s="148" t="s">
        <v>116</v>
      </c>
      <c r="D1" s="147"/>
      <c r="E1" s="149"/>
      <c r="F1" s="150" t="s">
        <v>236</v>
      </c>
      <c r="G1" s="16"/>
      <c r="H1" s="16"/>
      <c r="I1" s="16"/>
      <c r="J1" s="17"/>
      <c r="K1" s="151" t="s">
        <v>119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1"/>
      <c r="K2" s="156" t="s">
        <v>48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161" t="s">
        <v>352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COUNTIF(F33:HP33,"P")</f>
        <v>9</v>
      </c>
      <c r="B5" s="168"/>
      <c r="C5" s="169">
        <f>COUNTIF(F33:HP33,"F")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COUNTIF(E32:HP32,"N")</f>
        <v>7</v>
      </c>
      <c r="L5" s="171">
        <f>COUNTIF(E32:HP32,"A")</f>
        <v>2</v>
      </c>
      <c r="M5" s="171">
        <f>COUNTIF(E32:HP32,"B")</f>
        <v>0</v>
      </c>
      <c r="N5" s="169">
        <f>COUNTA(E7:HS7)</f>
        <v>9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244</v>
      </c>
      <c r="L7" s="181" t="s">
        <v>321</v>
      </c>
      <c r="M7" s="181" t="s">
        <v>322</v>
      </c>
      <c r="N7" s="181" t="s">
        <v>322</v>
      </c>
      <c r="O7" s="174"/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74"/>
      <c r="P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74"/>
      <c r="P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/>
      <c r="L10" s="193"/>
      <c r="M10" s="193"/>
      <c r="N10" s="193"/>
      <c r="O10" s="174"/>
      <c r="P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74"/>
      <c r="P11" s="174"/>
    </row>
    <row r="12" ht="13.5" customHeight="1">
      <c r="A12" s="190"/>
      <c r="B12" s="197" t="s">
        <v>388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99"/>
      <c r="N12" s="199"/>
      <c r="O12" s="174"/>
      <c r="P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9"/>
      <c r="K13" s="199"/>
      <c r="L13" s="199"/>
      <c r="M13" s="199"/>
      <c r="N13" s="193" t="s">
        <v>248</v>
      </c>
      <c r="O13" s="174"/>
      <c r="P13" s="174"/>
    </row>
    <row r="14" ht="13.5" customHeight="1">
      <c r="A14" s="190"/>
      <c r="B14" s="185"/>
      <c r="C14" s="186"/>
      <c r="D14" s="187">
        <v>0.0</v>
      </c>
      <c r="E14" s="198"/>
      <c r="F14" s="199"/>
      <c r="G14" s="199"/>
      <c r="H14" s="201" t="s">
        <v>248</v>
      </c>
      <c r="I14" s="199"/>
      <c r="J14" s="199"/>
      <c r="K14" s="201" t="s">
        <v>248</v>
      </c>
      <c r="L14" s="199"/>
      <c r="M14" s="199"/>
      <c r="N14" s="199"/>
      <c r="O14" s="174"/>
      <c r="P14" s="174"/>
    </row>
    <row r="15" ht="13.5" customHeight="1">
      <c r="A15" s="190"/>
      <c r="B15" s="185"/>
      <c r="C15" s="186"/>
      <c r="D15" s="203" t="s">
        <v>389</v>
      </c>
      <c r="E15" s="198"/>
      <c r="F15" s="199"/>
      <c r="G15" s="199"/>
      <c r="H15" s="199"/>
      <c r="I15" s="201" t="s">
        <v>248</v>
      </c>
      <c r="J15" s="199"/>
      <c r="K15" s="199"/>
      <c r="L15" s="201" t="s">
        <v>248</v>
      </c>
      <c r="M15" s="199"/>
      <c r="N15" s="199"/>
      <c r="O15" s="174"/>
      <c r="P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9"/>
      <c r="I16" s="193"/>
      <c r="J16" s="193" t="s">
        <v>248</v>
      </c>
      <c r="K16" s="199"/>
      <c r="L16" s="193"/>
      <c r="M16" s="193" t="s">
        <v>248</v>
      </c>
      <c r="N16" s="256"/>
      <c r="O16" s="174"/>
      <c r="P16" s="174"/>
    </row>
    <row r="17" ht="13.5" customHeight="1">
      <c r="A17" s="190"/>
      <c r="B17" s="185"/>
      <c r="C17" s="186"/>
      <c r="D17" s="187"/>
      <c r="E17" s="198"/>
      <c r="F17" s="199"/>
      <c r="G17" s="199"/>
      <c r="H17" s="199"/>
      <c r="I17" s="199"/>
      <c r="J17" s="199"/>
      <c r="K17" s="199"/>
      <c r="L17" s="199"/>
      <c r="M17" s="199"/>
      <c r="N17" s="199"/>
      <c r="O17" s="174"/>
      <c r="P17" s="174"/>
    </row>
    <row r="18" ht="13.5" customHeight="1">
      <c r="A18" s="190"/>
      <c r="B18" s="185"/>
      <c r="C18" s="186"/>
      <c r="D18" s="187"/>
      <c r="E18" s="198"/>
      <c r="F18" s="199"/>
      <c r="G18" s="199"/>
      <c r="H18" s="199"/>
      <c r="I18" s="199"/>
      <c r="J18" s="199"/>
      <c r="K18" s="199"/>
      <c r="L18" s="199"/>
      <c r="M18" s="199"/>
      <c r="N18" s="199"/>
      <c r="O18" s="174"/>
      <c r="P18" s="174"/>
    </row>
    <row r="19" ht="13.5" customHeight="1">
      <c r="A19" s="190"/>
      <c r="B19" s="185"/>
      <c r="C19" s="186"/>
      <c r="D19" s="187"/>
      <c r="E19" s="198"/>
      <c r="F19" s="199"/>
      <c r="G19" s="199"/>
      <c r="H19" s="199"/>
      <c r="I19" s="199"/>
      <c r="J19" s="199"/>
      <c r="K19" s="199"/>
      <c r="L19" s="199"/>
      <c r="M19" s="199"/>
      <c r="N19" s="199"/>
      <c r="O19" s="174"/>
      <c r="P19" s="174"/>
    </row>
    <row r="20" ht="13.5" customHeight="1">
      <c r="A20" s="190"/>
      <c r="B20" s="204"/>
      <c r="C20" s="205"/>
      <c r="D20" s="206"/>
      <c r="E20" s="207"/>
      <c r="F20" s="208"/>
      <c r="G20" s="208"/>
      <c r="H20" s="208"/>
      <c r="I20" s="208"/>
      <c r="J20" s="208"/>
      <c r="K20" s="208"/>
      <c r="L20" s="208"/>
      <c r="M20" s="208"/>
      <c r="N20" s="208"/>
      <c r="O20" s="174"/>
      <c r="P20" s="174"/>
    </row>
    <row r="21" ht="13.5" customHeight="1">
      <c r="A21" s="209" t="s">
        <v>256</v>
      </c>
      <c r="B21" s="210" t="s">
        <v>257</v>
      </c>
      <c r="C21" s="211"/>
      <c r="D21" s="212"/>
      <c r="E21" s="213"/>
      <c r="F21" s="196"/>
      <c r="G21" s="196"/>
      <c r="H21" s="196"/>
      <c r="I21" s="196"/>
      <c r="J21" s="196"/>
      <c r="K21" s="196"/>
      <c r="L21" s="196"/>
      <c r="M21" s="196"/>
      <c r="N21" s="196"/>
      <c r="O21" s="174"/>
      <c r="P21" s="174"/>
    </row>
    <row r="22" ht="13.5" customHeight="1">
      <c r="A22" s="214"/>
      <c r="B22" s="215"/>
      <c r="C22" s="216"/>
      <c r="D22" s="217" t="s">
        <v>258</v>
      </c>
      <c r="E22" s="218"/>
      <c r="F22" s="199"/>
      <c r="G22" s="193" t="s">
        <v>248</v>
      </c>
      <c r="H22" s="193" t="s">
        <v>248</v>
      </c>
      <c r="I22" s="193"/>
      <c r="J22" s="199"/>
      <c r="K22" s="193"/>
      <c r="L22" s="193"/>
      <c r="M22" s="199"/>
      <c r="N22" s="199"/>
      <c r="O22" s="174"/>
      <c r="P22" s="174"/>
    </row>
    <row r="23" ht="13.5" customHeight="1">
      <c r="A23" s="214"/>
      <c r="B23" s="215"/>
      <c r="C23" s="219"/>
      <c r="D23" s="217" t="s">
        <v>259</v>
      </c>
      <c r="E23" s="221"/>
      <c r="F23" s="199"/>
      <c r="G23" s="199"/>
      <c r="H23" s="193"/>
      <c r="I23" s="193" t="s">
        <v>248</v>
      </c>
      <c r="J23" s="193" t="s">
        <v>248</v>
      </c>
      <c r="K23" s="193"/>
      <c r="L23" s="193"/>
      <c r="M23" s="193"/>
      <c r="N23" s="193" t="s">
        <v>248</v>
      </c>
      <c r="O23" s="174"/>
      <c r="P23" s="174"/>
    </row>
    <row r="24" ht="13.5" customHeight="1">
      <c r="A24" s="214"/>
      <c r="B24" s="215"/>
      <c r="C24" s="219"/>
      <c r="D24" s="217" t="s">
        <v>295</v>
      </c>
      <c r="E24" s="221"/>
      <c r="F24" s="201" t="s">
        <v>248</v>
      </c>
      <c r="G24" s="199"/>
      <c r="H24" s="199"/>
      <c r="I24" s="199"/>
      <c r="J24" s="199"/>
      <c r="K24" s="193" t="s">
        <v>248</v>
      </c>
      <c r="L24" s="193" t="s">
        <v>248</v>
      </c>
      <c r="M24" s="193" t="s">
        <v>248</v>
      </c>
      <c r="N24" s="193"/>
      <c r="O24" s="174"/>
      <c r="P24" s="174"/>
    </row>
    <row r="25" ht="13.5" customHeight="1">
      <c r="A25" s="214"/>
      <c r="B25" s="215"/>
      <c r="C25" s="219"/>
      <c r="D25" s="217" t="s">
        <v>273</v>
      </c>
      <c r="E25" s="221"/>
      <c r="F25" s="199"/>
      <c r="G25" s="199"/>
      <c r="H25" s="193"/>
      <c r="I25" s="193"/>
      <c r="J25" s="199"/>
      <c r="K25" s="193"/>
      <c r="L25" s="193"/>
      <c r="M25" s="199"/>
      <c r="N25" s="199"/>
      <c r="O25" s="174"/>
      <c r="P25" s="174"/>
    </row>
    <row r="26" ht="13.5" customHeight="1">
      <c r="A26" s="214"/>
      <c r="B26" s="215" t="s">
        <v>260</v>
      </c>
      <c r="C26" s="219"/>
      <c r="D26" s="217"/>
      <c r="E26" s="221"/>
      <c r="F26" s="199"/>
      <c r="G26" s="199"/>
      <c r="H26" s="199"/>
      <c r="I26" s="199"/>
      <c r="J26" s="199"/>
      <c r="K26" s="199"/>
      <c r="L26" s="199"/>
      <c r="M26" s="199"/>
      <c r="N26" s="199"/>
      <c r="O26" s="174"/>
      <c r="P26" s="174"/>
    </row>
    <row r="27" ht="13.5" customHeight="1">
      <c r="A27" s="214"/>
      <c r="B27" s="215"/>
      <c r="C27" s="219"/>
      <c r="D27" s="217"/>
      <c r="E27" s="221"/>
      <c r="F27" s="199"/>
      <c r="G27" s="199"/>
      <c r="H27" s="199"/>
      <c r="I27" s="199"/>
      <c r="J27" s="193"/>
      <c r="K27" s="199"/>
      <c r="L27" s="199"/>
      <c r="M27" s="193"/>
      <c r="N27" s="193"/>
      <c r="O27" s="174"/>
      <c r="P27" s="174"/>
    </row>
    <row r="28" ht="13.5" customHeight="1">
      <c r="A28" s="214"/>
      <c r="B28" s="215"/>
      <c r="C28" s="219"/>
      <c r="D28" s="217"/>
      <c r="E28" s="221"/>
      <c r="F28" s="199"/>
      <c r="G28" s="199"/>
      <c r="H28" s="199"/>
      <c r="I28" s="199"/>
      <c r="J28" s="199"/>
      <c r="K28" s="199"/>
      <c r="L28" s="199"/>
      <c r="M28" s="199"/>
      <c r="N28" s="199"/>
      <c r="O28" s="174"/>
      <c r="P28" s="174"/>
    </row>
    <row r="29" ht="13.5" customHeight="1">
      <c r="A29" s="214"/>
      <c r="B29" s="215" t="s">
        <v>261</v>
      </c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99"/>
      <c r="O29" s="174"/>
      <c r="P29" s="174"/>
    </row>
    <row r="30" ht="13.5" customHeight="1">
      <c r="A30" s="214"/>
      <c r="B30" s="215"/>
      <c r="C30" s="219"/>
      <c r="D30" s="220" t="s">
        <v>390</v>
      </c>
      <c r="E30" s="221"/>
      <c r="F30" s="199"/>
      <c r="G30" s="199"/>
      <c r="H30" s="199"/>
      <c r="I30" s="193" t="s">
        <v>248</v>
      </c>
      <c r="J30" s="199"/>
      <c r="K30" s="199"/>
      <c r="L30" s="199"/>
      <c r="M30" s="199"/>
      <c r="N30" s="193"/>
      <c r="O30" s="174"/>
      <c r="P30" s="174"/>
    </row>
    <row r="31" ht="13.5" customHeight="1">
      <c r="A31" s="246"/>
      <c r="B31" s="303"/>
      <c r="C31" s="304"/>
      <c r="D31" s="331" t="s">
        <v>391</v>
      </c>
      <c r="E31" s="306"/>
      <c r="F31" s="196"/>
      <c r="G31" s="196"/>
      <c r="H31" s="196"/>
      <c r="I31" s="251"/>
      <c r="J31" s="196"/>
      <c r="K31" s="196"/>
      <c r="L31" s="196"/>
      <c r="M31" s="196"/>
      <c r="N31" s="193" t="s">
        <v>248</v>
      </c>
      <c r="O31" s="174"/>
      <c r="P31" s="174"/>
    </row>
    <row r="32" ht="13.5" customHeight="1">
      <c r="A32" s="209" t="s">
        <v>264</v>
      </c>
      <c r="B32" s="226" t="s">
        <v>265</v>
      </c>
      <c r="C32" s="227"/>
      <c r="D32" s="228"/>
      <c r="E32" s="229"/>
      <c r="F32" s="230" t="s">
        <v>227</v>
      </c>
      <c r="G32" s="230" t="s">
        <v>227</v>
      </c>
      <c r="H32" s="230" t="s">
        <v>227</v>
      </c>
      <c r="I32" s="230" t="s">
        <v>227</v>
      </c>
      <c r="J32" s="230" t="s">
        <v>62</v>
      </c>
      <c r="K32" s="230" t="s">
        <v>227</v>
      </c>
      <c r="L32" s="230" t="s">
        <v>227</v>
      </c>
      <c r="M32" s="307" t="s">
        <v>62</v>
      </c>
      <c r="N32" s="230" t="s">
        <v>227</v>
      </c>
      <c r="O32" s="174"/>
      <c r="P32" s="174"/>
    </row>
    <row r="33" ht="13.5" customHeight="1">
      <c r="A33" s="214"/>
      <c r="B33" s="231" t="s">
        <v>266</v>
      </c>
      <c r="C33" s="16"/>
      <c r="D33" s="17"/>
      <c r="E33" s="232"/>
      <c r="F33" s="233" t="s">
        <v>267</v>
      </c>
      <c r="G33" s="233" t="s">
        <v>267</v>
      </c>
      <c r="H33" s="233" t="s">
        <v>267</v>
      </c>
      <c r="I33" s="233" t="s">
        <v>267</v>
      </c>
      <c r="J33" s="233" t="s">
        <v>267</v>
      </c>
      <c r="K33" s="233" t="s">
        <v>267</v>
      </c>
      <c r="L33" s="233" t="s">
        <v>267</v>
      </c>
      <c r="M33" s="233" t="s">
        <v>267</v>
      </c>
      <c r="N33" s="233" t="s">
        <v>267</v>
      </c>
      <c r="O33" s="174"/>
      <c r="P33" s="174"/>
    </row>
    <row r="34" ht="13.5" customHeight="1">
      <c r="A34" s="214"/>
      <c r="B34" s="234" t="s">
        <v>268</v>
      </c>
      <c r="C34" s="16"/>
      <c r="D34" s="17"/>
      <c r="E34" s="235"/>
      <c r="F34" s="236">
        <v>45291.0</v>
      </c>
      <c r="G34" s="236">
        <v>45291.0</v>
      </c>
      <c r="H34" s="236">
        <v>45291.0</v>
      </c>
      <c r="I34" s="236">
        <v>45291.0</v>
      </c>
      <c r="J34" s="236">
        <v>45291.0</v>
      </c>
      <c r="K34" s="236">
        <v>45291.0</v>
      </c>
      <c r="L34" s="236">
        <v>45291.0</v>
      </c>
      <c r="M34" s="236">
        <v>45291.0</v>
      </c>
      <c r="N34" s="236">
        <v>45291.0</v>
      </c>
      <c r="O34" s="174"/>
      <c r="P34" s="174"/>
    </row>
    <row r="35" ht="75.75" customHeight="1">
      <c r="A35" s="238"/>
      <c r="B35" s="239" t="s">
        <v>270</v>
      </c>
      <c r="C35" s="240"/>
      <c r="D35" s="241"/>
      <c r="E35" s="242"/>
      <c r="F35" s="243"/>
      <c r="G35" s="243"/>
      <c r="H35" s="243"/>
      <c r="I35" s="243"/>
      <c r="J35" s="243"/>
      <c r="K35" s="243"/>
      <c r="L35" s="243"/>
      <c r="M35" s="243"/>
      <c r="N35" s="243"/>
      <c r="O35" s="174"/>
      <c r="P35" s="174"/>
    </row>
    <row r="36" ht="11.25" customHeight="1">
      <c r="A36" s="175"/>
      <c r="B36" s="174"/>
      <c r="C36" s="176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32:D32"/>
    <mergeCell ref="B33:D33"/>
    <mergeCell ref="B34:D34"/>
    <mergeCell ref="B35:D35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20.5"/>
    <col customWidth="1" hidden="1" min="5" max="5" width="9.0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4.0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116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121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392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COUNTIF(F37:HQ37,"P")</f>
        <v>8</v>
      </c>
      <c r="B5" s="168"/>
      <c r="C5" s="169">
        <f>COUNTIF(F37:HQ37,"F")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COUNTIF(E36:HQ36,"N")</f>
        <v>7</v>
      </c>
      <c r="M5" s="171">
        <f>COUNTIF(E36:HQ36,"A")</f>
        <v>1</v>
      </c>
      <c r="N5" s="171">
        <f>COUNTIF(E36:HQ36,"B")</f>
        <v>0</v>
      </c>
      <c r="O5" s="169">
        <f>COUNTA(E7:HT7)</f>
        <v>8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243</v>
      </c>
      <c r="M7" s="181" t="s">
        <v>243</v>
      </c>
      <c r="N7" s="174"/>
      <c r="O7" s="174"/>
      <c r="P7" s="174"/>
      <c r="Q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74"/>
      <c r="O9" s="174"/>
      <c r="P9" s="174"/>
      <c r="Q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74"/>
      <c r="O11" s="174"/>
      <c r="P11" s="174"/>
      <c r="Q11" s="174"/>
    </row>
    <row r="12" ht="13.5" customHeight="1">
      <c r="A12" s="190"/>
      <c r="B12" s="197" t="s">
        <v>388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99"/>
      <c r="N12" s="174"/>
      <c r="O12" s="174"/>
      <c r="P12" s="174"/>
      <c r="Q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9"/>
      <c r="K13" s="201" t="s">
        <v>248</v>
      </c>
      <c r="L13" s="193" t="s">
        <v>248</v>
      </c>
      <c r="M13" s="193" t="s">
        <v>248</v>
      </c>
      <c r="N13" s="174"/>
      <c r="O13" s="174"/>
      <c r="P13" s="174"/>
      <c r="Q13" s="174"/>
    </row>
    <row r="14" ht="13.5" customHeight="1">
      <c r="A14" s="190"/>
      <c r="B14" s="185"/>
      <c r="C14" s="186"/>
      <c r="D14" s="203" t="s">
        <v>393</v>
      </c>
      <c r="E14" s="198"/>
      <c r="F14" s="199"/>
      <c r="G14" s="199"/>
      <c r="H14" s="201" t="s">
        <v>248</v>
      </c>
      <c r="I14" s="199"/>
      <c r="J14" s="199"/>
      <c r="K14" s="199"/>
      <c r="L14" s="199"/>
      <c r="M14" s="199"/>
      <c r="N14" s="174"/>
      <c r="O14" s="174"/>
      <c r="P14" s="174"/>
      <c r="Q14" s="174"/>
    </row>
    <row r="15" ht="13.5" customHeight="1">
      <c r="A15" s="190"/>
      <c r="B15" s="185"/>
      <c r="C15" s="186"/>
      <c r="D15" s="187">
        <v>-10.0</v>
      </c>
      <c r="E15" s="198"/>
      <c r="F15" s="199"/>
      <c r="G15" s="199"/>
      <c r="H15" s="199"/>
      <c r="I15" s="201" t="s">
        <v>248</v>
      </c>
      <c r="J15" s="199"/>
      <c r="K15" s="199"/>
      <c r="L15" s="199"/>
      <c r="M15" s="199"/>
      <c r="N15" s="174"/>
      <c r="O15" s="174"/>
      <c r="P15" s="174"/>
      <c r="Q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9"/>
      <c r="I16" s="193"/>
      <c r="J16" s="193" t="s">
        <v>248</v>
      </c>
      <c r="K16" s="193"/>
      <c r="L16" s="199"/>
      <c r="M16" s="199"/>
      <c r="N16" s="174"/>
      <c r="O16" s="174"/>
      <c r="P16" s="174"/>
      <c r="Q16" s="174"/>
    </row>
    <row r="17" ht="13.5" customHeight="1">
      <c r="A17" s="190"/>
      <c r="B17" s="185"/>
      <c r="C17" s="186"/>
      <c r="D17" s="187"/>
      <c r="E17" s="198"/>
      <c r="F17" s="199"/>
      <c r="G17" s="199"/>
      <c r="H17" s="199"/>
      <c r="I17" s="199"/>
      <c r="J17" s="199"/>
      <c r="K17" s="193"/>
      <c r="L17" s="199"/>
      <c r="M17" s="199"/>
      <c r="N17" s="174"/>
      <c r="O17" s="174"/>
      <c r="P17" s="174"/>
      <c r="Q17" s="174"/>
    </row>
    <row r="18" ht="13.5" customHeight="1">
      <c r="A18" s="190"/>
      <c r="B18" s="197" t="s">
        <v>353</v>
      </c>
      <c r="C18" s="186"/>
      <c r="D18" s="187"/>
      <c r="E18" s="198"/>
      <c r="F18" s="199"/>
      <c r="G18" s="199"/>
      <c r="H18" s="199"/>
      <c r="I18" s="199"/>
      <c r="J18" s="199"/>
      <c r="K18" s="199"/>
      <c r="L18" s="199"/>
      <c r="M18" s="199"/>
      <c r="N18" s="174"/>
      <c r="O18" s="174"/>
      <c r="P18" s="174"/>
      <c r="Q18" s="174"/>
    </row>
    <row r="19" ht="13.5" customHeight="1">
      <c r="A19" s="190"/>
      <c r="B19" s="185"/>
      <c r="C19" s="186"/>
      <c r="D19" s="203">
        <v>1.0</v>
      </c>
      <c r="E19" s="339"/>
      <c r="F19" s="193" t="s">
        <v>248</v>
      </c>
      <c r="G19" s="193" t="s">
        <v>248</v>
      </c>
      <c r="H19" s="201" t="s">
        <v>248</v>
      </c>
      <c r="I19" s="201" t="s">
        <v>248</v>
      </c>
      <c r="J19" s="201" t="s">
        <v>248</v>
      </c>
      <c r="K19" s="199"/>
      <c r="L19" s="193" t="s">
        <v>248</v>
      </c>
      <c r="M19" s="193"/>
      <c r="N19" s="174"/>
      <c r="O19" s="174"/>
      <c r="P19" s="174"/>
      <c r="Q19" s="174"/>
    </row>
    <row r="20" ht="13.5" customHeight="1">
      <c r="A20" s="190"/>
      <c r="B20" s="185"/>
      <c r="C20" s="186"/>
      <c r="D20" s="203">
        <v>-10.0</v>
      </c>
      <c r="E20" s="198"/>
      <c r="F20" s="199"/>
      <c r="G20" s="199"/>
      <c r="H20" s="199"/>
      <c r="I20" s="199"/>
      <c r="J20" s="199"/>
      <c r="K20" s="201" t="s">
        <v>248</v>
      </c>
      <c r="L20" s="199"/>
      <c r="M20" s="199"/>
      <c r="N20" s="174"/>
      <c r="O20" s="174"/>
      <c r="P20" s="174"/>
      <c r="Q20" s="174"/>
    </row>
    <row r="21" ht="13.5" customHeight="1">
      <c r="A21" s="190"/>
      <c r="B21" s="279"/>
      <c r="C21" s="280"/>
      <c r="D21" s="302" t="s">
        <v>302</v>
      </c>
      <c r="E21" s="301"/>
      <c r="F21" s="189"/>
      <c r="G21" s="189"/>
      <c r="H21" s="189"/>
      <c r="I21" s="189"/>
      <c r="J21" s="189"/>
      <c r="K21" s="189"/>
      <c r="L21" s="201"/>
      <c r="M21" s="193" t="s">
        <v>248</v>
      </c>
      <c r="N21" s="174"/>
      <c r="O21" s="174"/>
      <c r="P21" s="174"/>
      <c r="Q21" s="174"/>
    </row>
    <row r="22" ht="13.5" customHeight="1">
      <c r="A22" s="190"/>
      <c r="B22" s="204"/>
      <c r="C22" s="205"/>
      <c r="D22" s="206"/>
      <c r="E22" s="207"/>
      <c r="F22" s="208"/>
      <c r="G22" s="208"/>
      <c r="H22" s="208"/>
      <c r="I22" s="208"/>
      <c r="J22" s="208"/>
      <c r="K22" s="208"/>
      <c r="L22" s="208"/>
      <c r="M22" s="208"/>
      <c r="N22" s="174"/>
      <c r="O22" s="174"/>
      <c r="P22" s="174"/>
      <c r="Q22" s="174"/>
    </row>
    <row r="23" ht="13.5" customHeight="1">
      <c r="A23" s="209" t="s">
        <v>256</v>
      </c>
      <c r="B23" s="210" t="s">
        <v>257</v>
      </c>
      <c r="C23" s="211"/>
      <c r="D23" s="212"/>
      <c r="E23" s="213"/>
      <c r="F23" s="196"/>
      <c r="G23" s="196"/>
      <c r="H23" s="196"/>
      <c r="I23" s="196"/>
      <c r="J23" s="196"/>
      <c r="K23" s="196"/>
      <c r="L23" s="196"/>
      <c r="M23" s="196"/>
      <c r="N23" s="174"/>
      <c r="O23" s="174"/>
      <c r="P23" s="174"/>
      <c r="Q23" s="174"/>
    </row>
    <row r="24" ht="13.5" customHeight="1">
      <c r="A24" s="214"/>
      <c r="B24" s="215"/>
      <c r="C24" s="216"/>
      <c r="D24" s="217" t="s">
        <v>258</v>
      </c>
      <c r="E24" s="218"/>
      <c r="F24" s="199"/>
      <c r="G24" s="193" t="s">
        <v>248</v>
      </c>
      <c r="H24" s="193"/>
      <c r="I24" s="193"/>
      <c r="J24" s="199"/>
      <c r="K24" s="193"/>
      <c r="L24" s="193" t="s">
        <v>248</v>
      </c>
      <c r="M24" s="193"/>
      <c r="N24" s="174"/>
      <c r="O24" s="174"/>
      <c r="P24" s="174"/>
      <c r="Q24" s="174"/>
    </row>
    <row r="25" ht="13.5" customHeight="1">
      <c r="A25" s="214"/>
      <c r="B25" s="215"/>
      <c r="C25" s="219"/>
      <c r="D25" s="217" t="s">
        <v>259</v>
      </c>
      <c r="E25" s="221"/>
      <c r="F25" s="199"/>
      <c r="G25" s="199"/>
      <c r="H25" s="193" t="s">
        <v>248</v>
      </c>
      <c r="I25" s="201" t="s">
        <v>248</v>
      </c>
      <c r="J25" s="193" t="s">
        <v>248</v>
      </c>
      <c r="K25" s="201" t="s">
        <v>248</v>
      </c>
      <c r="L25" s="199"/>
      <c r="M25" s="193" t="s">
        <v>248</v>
      </c>
      <c r="N25" s="174"/>
      <c r="O25" s="174"/>
      <c r="P25" s="174"/>
      <c r="Q25" s="174"/>
    </row>
    <row r="26" ht="13.5" customHeight="1">
      <c r="A26" s="214"/>
      <c r="B26" s="215"/>
      <c r="C26" s="219"/>
      <c r="D26" s="217" t="s">
        <v>295</v>
      </c>
      <c r="E26" s="221"/>
      <c r="F26" s="201" t="s">
        <v>248</v>
      </c>
      <c r="G26" s="199"/>
      <c r="H26" s="199"/>
      <c r="I26" s="199"/>
      <c r="J26" s="199"/>
      <c r="K26" s="199"/>
      <c r="L26" s="199"/>
      <c r="M26" s="199"/>
      <c r="N26" s="174"/>
      <c r="O26" s="174"/>
      <c r="P26" s="174"/>
      <c r="Q26" s="174"/>
    </row>
    <row r="27" ht="13.5" customHeight="1">
      <c r="A27" s="214"/>
      <c r="B27" s="215"/>
      <c r="C27" s="219"/>
      <c r="D27" s="220" t="s">
        <v>394</v>
      </c>
      <c r="E27" s="221"/>
      <c r="F27" s="193"/>
      <c r="G27" s="193" t="s">
        <v>248</v>
      </c>
      <c r="H27" s="199"/>
      <c r="I27" s="199"/>
      <c r="J27" s="199"/>
      <c r="K27" s="199"/>
      <c r="L27" s="199"/>
      <c r="M27" s="199"/>
      <c r="N27" s="174"/>
      <c r="O27" s="174"/>
      <c r="P27" s="174"/>
      <c r="Q27" s="174"/>
    </row>
    <row r="28" ht="13.5" customHeight="1">
      <c r="A28" s="214"/>
      <c r="B28" s="215"/>
      <c r="C28" s="219"/>
      <c r="D28" s="220" t="s">
        <v>395</v>
      </c>
      <c r="E28" s="221"/>
      <c r="F28" s="201"/>
      <c r="G28" s="199"/>
      <c r="H28" s="199"/>
      <c r="I28" s="199"/>
      <c r="J28" s="199"/>
      <c r="K28" s="199"/>
      <c r="L28" s="193" t="s">
        <v>248</v>
      </c>
      <c r="M28" s="193"/>
      <c r="N28" s="174"/>
      <c r="O28" s="174"/>
      <c r="P28" s="174"/>
      <c r="Q28" s="174"/>
    </row>
    <row r="29" ht="13.5" customHeight="1">
      <c r="A29" s="214"/>
      <c r="B29" s="215" t="s">
        <v>260</v>
      </c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74"/>
      <c r="O29" s="174"/>
      <c r="P29" s="174"/>
      <c r="Q29" s="174"/>
    </row>
    <row r="30" ht="13.5" customHeight="1">
      <c r="A30" s="214"/>
      <c r="B30" s="215"/>
      <c r="C30" s="219"/>
      <c r="D30" s="217"/>
      <c r="E30" s="221"/>
      <c r="F30" s="199"/>
      <c r="G30" s="199"/>
      <c r="H30" s="199"/>
      <c r="I30" s="199"/>
      <c r="J30" s="193"/>
      <c r="K30" s="199"/>
      <c r="L30" s="199"/>
      <c r="M30" s="199"/>
      <c r="N30" s="174"/>
      <c r="O30" s="174"/>
      <c r="P30" s="174"/>
      <c r="Q30" s="174"/>
    </row>
    <row r="31" ht="13.5" customHeight="1">
      <c r="A31" s="214"/>
      <c r="B31" s="215"/>
      <c r="C31" s="219"/>
      <c r="D31" s="217"/>
      <c r="E31" s="221"/>
      <c r="F31" s="199"/>
      <c r="G31" s="199"/>
      <c r="H31" s="199"/>
      <c r="I31" s="199"/>
      <c r="J31" s="199"/>
      <c r="K31" s="199"/>
      <c r="L31" s="199"/>
      <c r="M31" s="199"/>
      <c r="N31" s="174"/>
      <c r="O31" s="174"/>
      <c r="P31" s="174"/>
      <c r="Q31" s="174"/>
    </row>
    <row r="32" ht="13.5" customHeight="1">
      <c r="A32" s="214"/>
      <c r="B32" s="215" t="s">
        <v>261</v>
      </c>
      <c r="C32" s="219"/>
      <c r="D32" s="217"/>
      <c r="E32" s="221"/>
      <c r="F32" s="199"/>
      <c r="G32" s="199"/>
      <c r="H32" s="199"/>
      <c r="I32" s="199"/>
      <c r="J32" s="199"/>
      <c r="K32" s="199"/>
      <c r="L32" s="199"/>
      <c r="M32" s="199"/>
      <c r="N32" s="174"/>
      <c r="O32" s="174"/>
      <c r="P32" s="174"/>
      <c r="Q32" s="174"/>
    </row>
    <row r="33" ht="13.5" customHeight="1">
      <c r="A33" s="214"/>
      <c r="B33" s="215"/>
      <c r="C33" s="219"/>
      <c r="D33" s="220" t="s">
        <v>390</v>
      </c>
      <c r="E33" s="221"/>
      <c r="F33" s="199"/>
      <c r="G33" s="199"/>
      <c r="H33" s="193" t="s">
        <v>248</v>
      </c>
      <c r="I33" s="201" t="s">
        <v>248</v>
      </c>
      <c r="J33" s="201" t="s">
        <v>248</v>
      </c>
      <c r="K33" s="199"/>
      <c r="L33" s="199"/>
      <c r="M33" s="193" t="s">
        <v>248</v>
      </c>
      <c r="N33" s="174"/>
      <c r="O33" s="174"/>
      <c r="P33" s="174"/>
      <c r="Q33" s="174"/>
    </row>
    <row r="34" ht="13.5" customHeight="1">
      <c r="A34" s="214"/>
      <c r="B34" s="215"/>
      <c r="C34" s="219"/>
      <c r="D34" s="220"/>
      <c r="E34" s="221"/>
      <c r="F34" s="199"/>
      <c r="G34" s="199"/>
      <c r="H34" s="199"/>
      <c r="I34" s="199"/>
      <c r="J34" s="199"/>
      <c r="K34" s="199"/>
      <c r="L34" s="199"/>
      <c r="M34" s="199"/>
      <c r="N34" s="174"/>
      <c r="O34" s="174"/>
      <c r="P34" s="174"/>
      <c r="Q34" s="174"/>
    </row>
    <row r="35" ht="13.5" customHeight="1">
      <c r="A35" s="214"/>
      <c r="B35" s="215"/>
      <c r="C35" s="219"/>
      <c r="D35" s="217"/>
      <c r="E35" s="221"/>
      <c r="F35" s="199"/>
      <c r="G35" s="201"/>
      <c r="H35" s="193"/>
      <c r="I35" s="201"/>
      <c r="J35" s="199"/>
      <c r="K35" s="193"/>
      <c r="L35" s="193"/>
      <c r="M35" s="193"/>
      <c r="N35" s="174"/>
      <c r="O35" s="174"/>
      <c r="P35" s="174"/>
      <c r="Q35" s="174"/>
    </row>
    <row r="36" ht="13.5" customHeight="1">
      <c r="A36" s="209" t="s">
        <v>264</v>
      </c>
      <c r="B36" s="226" t="s">
        <v>265</v>
      </c>
      <c r="C36" s="227"/>
      <c r="D36" s="228"/>
      <c r="E36" s="229"/>
      <c r="F36" s="230" t="s">
        <v>227</v>
      </c>
      <c r="G36" s="230" t="s">
        <v>227</v>
      </c>
      <c r="H36" s="230" t="s">
        <v>227</v>
      </c>
      <c r="I36" s="230" t="s">
        <v>227</v>
      </c>
      <c r="J36" s="230" t="s">
        <v>62</v>
      </c>
      <c r="K36" s="230" t="s">
        <v>227</v>
      </c>
      <c r="L36" s="252" t="s">
        <v>227</v>
      </c>
      <c r="M36" s="252" t="s">
        <v>227</v>
      </c>
      <c r="N36" s="174"/>
      <c r="O36" s="174"/>
      <c r="P36" s="174"/>
      <c r="Q36" s="174"/>
    </row>
    <row r="37" ht="13.5" customHeight="1">
      <c r="A37" s="214"/>
      <c r="B37" s="231" t="s">
        <v>266</v>
      </c>
      <c r="C37" s="16"/>
      <c r="D37" s="17"/>
      <c r="E37" s="232"/>
      <c r="F37" s="233" t="s">
        <v>267</v>
      </c>
      <c r="G37" s="233" t="s">
        <v>267</v>
      </c>
      <c r="H37" s="233" t="s">
        <v>267</v>
      </c>
      <c r="I37" s="233" t="s">
        <v>267</v>
      </c>
      <c r="J37" s="233" t="s">
        <v>267</v>
      </c>
      <c r="K37" s="233" t="s">
        <v>267</v>
      </c>
      <c r="L37" s="233" t="s">
        <v>267</v>
      </c>
      <c r="M37" s="233" t="s">
        <v>267</v>
      </c>
      <c r="N37" s="174"/>
      <c r="O37" s="174"/>
      <c r="P37" s="174"/>
      <c r="Q37" s="174"/>
    </row>
    <row r="38" ht="13.5" customHeight="1">
      <c r="A38" s="214"/>
      <c r="B38" s="234" t="s">
        <v>268</v>
      </c>
      <c r="C38" s="16"/>
      <c r="D38" s="17"/>
      <c r="E38" s="235"/>
      <c r="F38" s="236">
        <v>45291.0</v>
      </c>
      <c r="G38" s="236">
        <v>45291.0</v>
      </c>
      <c r="H38" s="236">
        <v>45291.0</v>
      </c>
      <c r="I38" s="236">
        <v>45291.0</v>
      </c>
      <c r="J38" s="236">
        <v>45291.0</v>
      </c>
      <c r="K38" s="236">
        <v>45291.0</v>
      </c>
      <c r="L38" s="236">
        <v>45291.0</v>
      </c>
      <c r="M38" s="236">
        <v>45291.0</v>
      </c>
      <c r="N38" s="174"/>
      <c r="O38" s="174"/>
      <c r="P38" s="174"/>
      <c r="Q38" s="174"/>
    </row>
    <row r="39" ht="75.75" customHeight="1">
      <c r="A39" s="238"/>
      <c r="B39" s="239" t="s">
        <v>270</v>
      </c>
      <c r="C39" s="240"/>
      <c r="D39" s="241"/>
      <c r="E39" s="242"/>
      <c r="F39" s="243"/>
      <c r="G39" s="243"/>
      <c r="H39" s="243"/>
      <c r="I39" s="243"/>
      <c r="J39" s="243"/>
      <c r="K39" s="243"/>
      <c r="L39" s="243"/>
      <c r="M39" s="243"/>
      <c r="N39" s="174"/>
      <c r="O39" s="174"/>
      <c r="P39" s="174"/>
      <c r="Q39" s="174"/>
    </row>
    <row r="40" ht="11.25" customHeight="1">
      <c r="A40" s="175"/>
      <c r="B40" s="174"/>
      <c r="C40" s="176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6:D36"/>
    <mergeCell ref="B37:D37"/>
    <mergeCell ref="B38:D38"/>
    <mergeCell ref="B39:D39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5.5"/>
    <col customWidth="1" min="3" max="3" width="16.0"/>
    <col customWidth="1" min="4" max="4" width="10.13"/>
    <col customWidth="1" min="5" max="5" width="0.38"/>
    <col customWidth="1" min="6" max="6" width="4.63"/>
    <col customWidth="1" min="7" max="7" width="4.38"/>
    <col customWidth="1" min="8" max="8" width="4.0"/>
    <col customWidth="1" min="9" max="31" width="3.75"/>
    <col customWidth="1" min="32" max="32" width="3.63"/>
    <col customWidth="1" min="33" max="33" width="3.88"/>
    <col customWidth="1" min="34" max="34" width="3.0"/>
    <col customWidth="1" min="35" max="39" width="2.75"/>
    <col customWidth="1" min="40" max="40" width="8.38"/>
    <col customWidth="1" min="41" max="41" width="2.75"/>
    <col customWidth="1" min="42" max="43" width="9.0"/>
    <col customWidth="1" min="44" max="46" width="8.0"/>
  </cols>
  <sheetData>
    <row r="1" ht="33.75" customHeight="1">
      <c r="A1" s="146" t="s">
        <v>72</v>
      </c>
      <c r="B1" s="147"/>
      <c r="C1" s="148" t="s">
        <v>116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7"/>
      <c r="AF1" s="151" t="s">
        <v>123</v>
      </c>
      <c r="AG1" s="147"/>
      <c r="AH1" s="147"/>
      <c r="AI1" s="147"/>
      <c r="AJ1" s="147"/>
      <c r="AK1" s="147"/>
      <c r="AL1" s="147"/>
      <c r="AM1" s="147"/>
      <c r="AN1" s="152"/>
      <c r="AO1" s="153"/>
      <c r="AP1" s="153"/>
      <c r="AQ1" s="153"/>
      <c r="AR1" s="153"/>
      <c r="AS1" s="153"/>
      <c r="AT1" s="153"/>
    </row>
    <row r="2" ht="13.5" customHeight="1">
      <c r="A2" s="340" t="s">
        <v>237</v>
      </c>
      <c r="B2" s="61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1"/>
      <c r="AF2" s="156" t="s">
        <v>48</v>
      </c>
      <c r="AG2" s="157"/>
      <c r="AH2" s="157"/>
      <c r="AI2" s="157"/>
      <c r="AJ2" s="157"/>
      <c r="AK2" s="157"/>
      <c r="AL2" s="157"/>
      <c r="AM2" s="157"/>
      <c r="AN2" s="158"/>
      <c r="AO2" s="153"/>
      <c r="AP2" s="153"/>
      <c r="AQ2" s="153"/>
      <c r="AR2" s="153"/>
      <c r="AS2" s="153"/>
      <c r="AT2" s="153"/>
    </row>
    <row r="3" ht="13.5" customHeight="1">
      <c r="A3" s="160" t="s">
        <v>239</v>
      </c>
      <c r="B3" s="17"/>
      <c r="C3" s="161" t="s">
        <v>396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2"/>
      <c r="AO3" s="153"/>
      <c r="AP3" s="153"/>
      <c r="AQ3" s="153"/>
      <c r="AR3" s="153"/>
      <c r="AS3" s="153"/>
      <c r="AT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7"/>
      <c r="AF4" s="165" t="s">
        <v>241</v>
      </c>
      <c r="AG4" s="16"/>
      <c r="AH4" s="16"/>
      <c r="AI4" s="164" t="s">
        <v>229</v>
      </c>
      <c r="AJ4" s="16"/>
      <c r="AK4" s="16"/>
      <c r="AL4" s="16"/>
      <c r="AM4" s="16"/>
      <c r="AN4" s="162"/>
      <c r="AO4" s="153"/>
      <c r="AP4" s="166"/>
      <c r="AQ4" s="153"/>
      <c r="AR4" s="153"/>
      <c r="AS4" s="153"/>
      <c r="AT4" s="153"/>
    </row>
    <row r="5" ht="13.5" customHeight="1">
      <c r="A5" s="167">
        <f>COUNTIF(F34:IK34,"P")</f>
        <v>13</v>
      </c>
      <c r="B5" s="168"/>
      <c r="C5" s="169">
        <f>COUNTIF(F34:IK34,"F")</f>
        <v>0</v>
      </c>
      <c r="D5" s="170"/>
      <c r="E5" s="168"/>
      <c r="F5" s="169">
        <f>SUM(AI5,-A5,-C5)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68"/>
      <c r="AF5" s="171">
        <f>COUNTIF(E33:IK33,"N")</f>
        <v>11</v>
      </c>
      <c r="AG5" s="171">
        <f>COUNTIF(E33:IK33,"A")</f>
        <v>2</v>
      </c>
      <c r="AH5" s="171">
        <f>COUNTIF(E33:IK33,"B")</f>
        <v>0</v>
      </c>
      <c r="AI5" s="169">
        <f>COUNTA(E7:IN7)</f>
        <v>13</v>
      </c>
      <c r="AJ5" s="170"/>
      <c r="AK5" s="170"/>
      <c r="AL5" s="170"/>
      <c r="AM5" s="170"/>
      <c r="AN5" s="172"/>
      <c r="AO5" s="173"/>
      <c r="AP5" s="153"/>
      <c r="AQ5" s="153"/>
      <c r="AR5" s="153"/>
      <c r="AS5" s="153"/>
      <c r="AT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397</v>
      </c>
      <c r="N7" s="181" t="s">
        <v>398</v>
      </c>
      <c r="O7" s="181" t="s">
        <v>337</v>
      </c>
      <c r="P7" s="181" t="s">
        <v>357</v>
      </c>
      <c r="Q7" s="181" t="s">
        <v>358</v>
      </c>
      <c r="R7" s="181" t="s">
        <v>359</v>
      </c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277"/>
      <c r="AG7" s="183"/>
      <c r="AH7" s="174"/>
      <c r="AI7" s="174"/>
      <c r="AJ7" s="174"/>
      <c r="AK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93" t="s">
        <v>248</v>
      </c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83"/>
      <c r="AH9" s="174"/>
      <c r="AI9" s="174"/>
      <c r="AJ9" s="174"/>
      <c r="AK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/>
      <c r="H10" s="193"/>
      <c r="I10" s="193"/>
      <c r="J10" s="193"/>
      <c r="K10" s="193"/>
      <c r="L10" s="193" t="s">
        <v>248</v>
      </c>
      <c r="M10" s="193" t="s">
        <v>248</v>
      </c>
      <c r="N10" s="193" t="s">
        <v>248</v>
      </c>
      <c r="O10" s="193" t="s">
        <v>248</v>
      </c>
      <c r="P10" s="193" t="s">
        <v>248</v>
      </c>
      <c r="Q10" s="193" t="s">
        <v>248</v>
      </c>
      <c r="R10" s="193" t="s">
        <v>248</v>
      </c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83"/>
      <c r="AH10" s="174"/>
      <c r="AI10" s="174"/>
      <c r="AJ10" s="174"/>
      <c r="AK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83"/>
      <c r="AH11" s="174"/>
      <c r="AI11" s="174"/>
      <c r="AJ11" s="174"/>
      <c r="AK11" s="174"/>
    </row>
    <row r="12" ht="13.5" customHeight="1">
      <c r="A12" s="190"/>
      <c r="B12" s="185"/>
      <c r="C12" s="186"/>
      <c r="D12" s="187"/>
      <c r="E12" s="195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83"/>
      <c r="AH12" s="174"/>
      <c r="AI12" s="174"/>
      <c r="AJ12" s="174"/>
      <c r="AK12" s="174"/>
    </row>
    <row r="13" ht="13.5" customHeight="1">
      <c r="A13" s="190"/>
      <c r="B13" s="197" t="s">
        <v>388</v>
      </c>
      <c r="C13" s="186"/>
      <c r="D13" s="187"/>
      <c r="E13" s="327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</row>
    <row r="14" ht="13.5" customHeight="1">
      <c r="A14" s="190"/>
      <c r="B14" s="185"/>
      <c r="C14" s="186"/>
      <c r="D14" s="187">
        <v>1.0</v>
      </c>
      <c r="E14" s="327"/>
      <c r="F14" s="193" t="s">
        <v>248</v>
      </c>
      <c r="G14" s="193" t="s">
        <v>248</v>
      </c>
      <c r="H14" s="193"/>
      <c r="I14" s="193"/>
      <c r="J14" s="193"/>
      <c r="K14" s="193"/>
      <c r="L14" s="193" t="s">
        <v>248</v>
      </c>
      <c r="M14" s="193" t="s">
        <v>248</v>
      </c>
      <c r="N14" s="193"/>
      <c r="O14" s="193" t="s">
        <v>248</v>
      </c>
      <c r="P14" s="193"/>
      <c r="Q14" s="193"/>
      <c r="R14" s="193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174"/>
    </row>
    <row r="15" ht="13.5" customHeight="1">
      <c r="A15" s="190"/>
      <c r="B15" s="185"/>
      <c r="C15" s="186"/>
      <c r="D15" s="203" t="s">
        <v>389</v>
      </c>
      <c r="E15" s="327"/>
      <c r="F15" s="196"/>
      <c r="G15" s="196"/>
      <c r="H15" s="193" t="s">
        <v>248</v>
      </c>
      <c r="I15" s="196"/>
      <c r="J15" s="196"/>
      <c r="K15" s="196"/>
      <c r="L15" s="196"/>
      <c r="M15" s="196"/>
      <c r="N15" s="193" t="s">
        <v>248</v>
      </c>
      <c r="O15" s="196"/>
      <c r="P15" s="196"/>
      <c r="Q15" s="196"/>
      <c r="R15" s="196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174"/>
    </row>
    <row r="16" ht="13.5" customHeight="1">
      <c r="A16" s="190"/>
      <c r="B16" s="185"/>
      <c r="C16" s="186"/>
      <c r="D16" s="187">
        <v>0.0</v>
      </c>
      <c r="E16" s="327"/>
      <c r="F16" s="196"/>
      <c r="G16" s="196"/>
      <c r="H16" s="196"/>
      <c r="I16" s="193" t="s">
        <v>248</v>
      </c>
      <c r="J16" s="196"/>
      <c r="K16" s="196"/>
      <c r="L16" s="196"/>
      <c r="M16" s="196"/>
      <c r="N16" s="196"/>
      <c r="O16" s="196"/>
      <c r="P16" s="196"/>
      <c r="Q16" s="193" t="s">
        <v>248</v>
      </c>
      <c r="R16" s="196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174"/>
    </row>
    <row r="17" ht="13.5" customHeight="1">
      <c r="A17" s="190"/>
      <c r="B17" s="185"/>
      <c r="C17" s="186"/>
      <c r="D17" s="203">
        <v>-1.0</v>
      </c>
      <c r="E17" s="327"/>
      <c r="F17" s="196"/>
      <c r="G17" s="196"/>
      <c r="H17" s="196"/>
      <c r="I17" s="196"/>
      <c r="J17" s="193" t="s">
        <v>248</v>
      </c>
      <c r="K17" s="196"/>
      <c r="L17" s="196"/>
      <c r="M17" s="196"/>
      <c r="N17" s="196"/>
      <c r="O17" s="196"/>
      <c r="P17" s="193" t="s">
        <v>248</v>
      </c>
      <c r="Q17" s="196"/>
      <c r="R17" s="196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174"/>
    </row>
    <row r="18" ht="13.5" customHeight="1">
      <c r="A18" s="190"/>
      <c r="B18" s="185"/>
      <c r="C18" s="186"/>
      <c r="D18" s="187" t="s">
        <v>302</v>
      </c>
      <c r="E18" s="327"/>
      <c r="F18" s="196"/>
      <c r="G18" s="196"/>
      <c r="H18" s="196"/>
      <c r="I18" s="196"/>
      <c r="J18" s="196"/>
      <c r="K18" s="193" t="s">
        <v>248</v>
      </c>
      <c r="L18" s="196"/>
      <c r="M18" s="196"/>
      <c r="N18" s="196"/>
      <c r="O18" s="196"/>
      <c r="P18" s="196"/>
      <c r="Q18" s="196"/>
      <c r="R18" s="193" t="s">
        <v>248</v>
      </c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174"/>
    </row>
    <row r="19" ht="13.5" customHeight="1">
      <c r="A19" s="190"/>
      <c r="B19" s="185"/>
      <c r="C19" s="186"/>
      <c r="D19" s="187"/>
      <c r="E19" s="327"/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174"/>
    </row>
    <row r="20" ht="13.5" customHeight="1">
      <c r="A20" s="190"/>
      <c r="B20" s="197" t="s">
        <v>399</v>
      </c>
      <c r="C20" s="186"/>
      <c r="D20" s="187"/>
      <c r="E20" s="327"/>
      <c r="F20" s="196"/>
      <c r="G20" s="196"/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/>
      <c r="AK20" s="174"/>
    </row>
    <row r="21" ht="13.5" customHeight="1">
      <c r="A21" s="190"/>
      <c r="B21" s="185"/>
      <c r="C21" s="186"/>
      <c r="D21" s="203" t="s">
        <v>302</v>
      </c>
      <c r="E21" s="327"/>
      <c r="F21" s="193" t="s">
        <v>248</v>
      </c>
      <c r="G21" s="193"/>
      <c r="H21" s="193"/>
      <c r="I21" s="193" t="s">
        <v>248</v>
      </c>
      <c r="J21" s="193"/>
      <c r="K21" s="193" t="s">
        <v>248</v>
      </c>
      <c r="L21" s="193"/>
      <c r="M21" s="193" t="s">
        <v>248</v>
      </c>
      <c r="N21" s="193" t="s">
        <v>248</v>
      </c>
      <c r="O21" s="193"/>
      <c r="P21" s="193"/>
      <c r="Q21" s="193"/>
      <c r="R21" s="193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174"/>
    </row>
    <row r="22" ht="13.5" customHeight="1">
      <c r="A22" s="190"/>
      <c r="B22" s="185"/>
      <c r="C22" s="186"/>
      <c r="D22" s="203" t="s">
        <v>400</v>
      </c>
      <c r="E22" s="327"/>
      <c r="F22" s="196"/>
      <c r="G22" s="193" t="s">
        <v>248</v>
      </c>
      <c r="H22" s="193" t="s">
        <v>248</v>
      </c>
      <c r="I22" s="196"/>
      <c r="J22" s="193" t="s">
        <v>248</v>
      </c>
      <c r="K22" s="196"/>
      <c r="L22" s="193" t="s">
        <v>248</v>
      </c>
      <c r="M22" s="196"/>
      <c r="N22" s="196"/>
      <c r="O22" s="193" t="s">
        <v>248</v>
      </c>
      <c r="P22" s="193" t="s">
        <v>248</v>
      </c>
      <c r="Q22" s="193" t="s">
        <v>248</v>
      </c>
      <c r="R22" s="193" t="s">
        <v>248</v>
      </c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174"/>
    </row>
    <row r="23" ht="13.5" customHeight="1">
      <c r="A23" s="209" t="s">
        <v>256</v>
      </c>
      <c r="B23" s="210" t="s">
        <v>257</v>
      </c>
      <c r="C23" s="211"/>
      <c r="D23" s="212"/>
      <c r="E23" s="213"/>
      <c r="F23" s="196"/>
      <c r="G23" s="196"/>
      <c r="H23" s="196"/>
      <c r="I23" s="196"/>
      <c r="J23" s="196"/>
      <c r="K23" s="196"/>
      <c r="L23" s="196"/>
      <c r="M23" s="196"/>
      <c r="N23" s="196"/>
      <c r="O23" s="196"/>
      <c r="P23" s="196"/>
      <c r="Q23" s="196"/>
      <c r="R23" s="196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</row>
    <row r="24" ht="13.5" customHeight="1">
      <c r="A24" s="214"/>
      <c r="B24" s="215"/>
      <c r="C24" s="216"/>
      <c r="D24" s="217" t="s">
        <v>258</v>
      </c>
      <c r="E24" s="218"/>
      <c r="F24" s="199"/>
      <c r="G24" s="193"/>
      <c r="H24" s="193"/>
      <c r="I24" s="193"/>
      <c r="J24" s="199"/>
      <c r="K24" s="193"/>
      <c r="L24" s="193" t="s">
        <v>248</v>
      </c>
      <c r="M24" s="193" t="s">
        <v>248</v>
      </c>
      <c r="N24" s="193"/>
      <c r="O24" s="193"/>
      <c r="P24" s="193"/>
      <c r="Q24" s="193" t="s">
        <v>248</v>
      </c>
      <c r="R24" s="193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174"/>
    </row>
    <row r="25" ht="13.5" customHeight="1">
      <c r="A25" s="214"/>
      <c r="B25" s="215"/>
      <c r="C25" s="219"/>
      <c r="D25" s="217" t="s">
        <v>259</v>
      </c>
      <c r="E25" s="221"/>
      <c r="F25" s="199"/>
      <c r="G25" s="199"/>
      <c r="H25" s="193"/>
      <c r="I25" s="193"/>
      <c r="J25" s="193"/>
      <c r="K25" s="193"/>
      <c r="L25" s="193"/>
      <c r="M25" s="193"/>
      <c r="N25" s="193" t="s">
        <v>248</v>
      </c>
      <c r="O25" s="193" t="s">
        <v>248</v>
      </c>
      <c r="P25" s="193" t="s">
        <v>248</v>
      </c>
      <c r="Q25" s="193"/>
      <c r="R25" s="193" t="s">
        <v>248</v>
      </c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3"/>
      <c r="I26" s="193"/>
      <c r="J26" s="193"/>
      <c r="K26" s="193"/>
      <c r="L26" s="193"/>
      <c r="M26" s="193"/>
      <c r="N26" s="193"/>
      <c r="O26" s="193"/>
      <c r="P26" s="193"/>
      <c r="Q26" s="193"/>
      <c r="R26" s="193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</row>
    <row r="27" ht="13.5" customHeight="1">
      <c r="A27" s="214"/>
      <c r="B27" s="215"/>
      <c r="C27" s="219"/>
      <c r="D27" s="217" t="s">
        <v>295</v>
      </c>
      <c r="E27" s="221"/>
      <c r="F27" s="193" t="s">
        <v>248</v>
      </c>
      <c r="G27" s="193" t="s">
        <v>248</v>
      </c>
      <c r="H27" s="193" t="s">
        <v>248</v>
      </c>
      <c r="I27" s="193" t="s">
        <v>248</v>
      </c>
      <c r="J27" s="193" t="s">
        <v>248</v>
      </c>
      <c r="K27" s="193" t="s">
        <v>248</v>
      </c>
      <c r="L27" s="193"/>
      <c r="M27" s="199"/>
      <c r="N27" s="199"/>
      <c r="O27" s="193"/>
      <c r="P27" s="193"/>
      <c r="Q27" s="193"/>
      <c r="R27" s="193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174"/>
    </row>
    <row r="28" ht="13.5" customHeight="1">
      <c r="A28" s="214"/>
      <c r="B28" s="215" t="s">
        <v>260</v>
      </c>
      <c r="C28" s="219"/>
      <c r="D28" s="217"/>
      <c r="E28" s="221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99"/>
      <c r="Q28" s="199"/>
      <c r="R28" s="199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</row>
    <row r="29" ht="13.5" customHeight="1">
      <c r="A29" s="214"/>
      <c r="B29" s="215" t="s">
        <v>261</v>
      </c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</row>
    <row r="30" ht="13.5" customHeight="1">
      <c r="A30" s="214"/>
      <c r="B30" s="215"/>
      <c r="C30" s="219"/>
      <c r="D30" s="217"/>
      <c r="E30" s="221"/>
      <c r="F30" s="199"/>
      <c r="G30" s="199"/>
      <c r="H30" s="193" t="s">
        <v>248</v>
      </c>
      <c r="I30" s="193" t="s">
        <v>248</v>
      </c>
      <c r="J30" s="193"/>
      <c r="K30" s="193"/>
      <c r="L30" s="199"/>
      <c r="M30" s="199"/>
      <c r="N30" s="199"/>
      <c r="O30" s="199"/>
      <c r="P30" s="199"/>
      <c r="Q30" s="199"/>
      <c r="R30" s="199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174"/>
    </row>
    <row r="31" ht="13.5" customHeight="1">
      <c r="A31" s="214"/>
      <c r="B31" s="215"/>
      <c r="C31" s="219"/>
      <c r="D31" s="220" t="s">
        <v>316</v>
      </c>
      <c r="E31" s="221"/>
      <c r="F31" s="199"/>
      <c r="G31" s="193"/>
      <c r="H31" s="193"/>
      <c r="I31" s="201"/>
      <c r="J31" s="199"/>
      <c r="K31" s="193"/>
      <c r="L31" s="193" t="s">
        <v>248</v>
      </c>
      <c r="M31" s="193" t="s">
        <v>248</v>
      </c>
      <c r="N31" s="193"/>
      <c r="O31" s="193"/>
      <c r="P31" s="193"/>
      <c r="Q31" s="193" t="s">
        <v>248</v>
      </c>
      <c r="R31" s="193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174"/>
    </row>
    <row r="32" ht="13.5" customHeight="1">
      <c r="A32" s="214"/>
      <c r="B32" s="215"/>
      <c r="C32" s="219"/>
      <c r="D32" s="217"/>
      <c r="E32" s="221"/>
      <c r="F32" s="199"/>
      <c r="G32" s="193"/>
      <c r="H32" s="193"/>
      <c r="I32" s="193"/>
      <c r="J32" s="199"/>
      <c r="K32" s="193"/>
      <c r="L32" s="193"/>
      <c r="M32" s="193"/>
      <c r="N32" s="193"/>
      <c r="O32" s="193"/>
      <c r="P32" s="193"/>
      <c r="Q32" s="193"/>
      <c r="R32" s="193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</row>
    <row r="33" ht="13.5" customHeight="1">
      <c r="A33" s="209" t="s">
        <v>264</v>
      </c>
      <c r="B33" s="226" t="s">
        <v>265</v>
      </c>
      <c r="C33" s="227"/>
      <c r="D33" s="228"/>
      <c r="E33" s="229"/>
      <c r="F33" s="230" t="s">
        <v>227</v>
      </c>
      <c r="G33" s="230" t="s">
        <v>227</v>
      </c>
      <c r="H33" s="230" t="s">
        <v>227</v>
      </c>
      <c r="I33" s="230" t="s">
        <v>227</v>
      </c>
      <c r="J33" s="230" t="s">
        <v>227</v>
      </c>
      <c r="K33" s="230" t="s">
        <v>62</v>
      </c>
      <c r="L33" s="230" t="s">
        <v>227</v>
      </c>
      <c r="M33" s="230" t="s">
        <v>227</v>
      </c>
      <c r="N33" s="230" t="s">
        <v>227</v>
      </c>
      <c r="O33" s="230" t="s">
        <v>227</v>
      </c>
      <c r="P33" s="230" t="s">
        <v>227</v>
      </c>
      <c r="Q33" s="230" t="s">
        <v>227</v>
      </c>
      <c r="R33" s="230" t="s">
        <v>62</v>
      </c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</row>
    <row r="34" ht="13.5" customHeight="1">
      <c r="A34" s="214"/>
      <c r="B34" s="231" t="s">
        <v>266</v>
      </c>
      <c r="C34" s="16"/>
      <c r="D34" s="17"/>
      <c r="E34" s="232"/>
      <c r="F34" s="233" t="s">
        <v>267</v>
      </c>
      <c r="G34" s="233" t="s">
        <v>267</v>
      </c>
      <c r="H34" s="233" t="s">
        <v>267</v>
      </c>
      <c r="I34" s="233" t="s">
        <v>267</v>
      </c>
      <c r="J34" s="233" t="s">
        <v>267</v>
      </c>
      <c r="K34" s="233" t="s">
        <v>267</v>
      </c>
      <c r="L34" s="233" t="s">
        <v>267</v>
      </c>
      <c r="M34" s="233" t="s">
        <v>267</v>
      </c>
      <c r="N34" s="233" t="s">
        <v>267</v>
      </c>
      <c r="O34" s="233" t="s">
        <v>267</v>
      </c>
      <c r="P34" s="233" t="s">
        <v>267</v>
      </c>
      <c r="Q34" s="233" t="s">
        <v>267</v>
      </c>
      <c r="R34" s="233" t="s">
        <v>267</v>
      </c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</row>
    <row r="35" ht="13.5" customHeight="1">
      <c r="A35" s="214"/>
      <c r="B35" s="234" t="s">
        <v>268</v>
      </c>
      <c r="C35" s="16"/>
      <c r="D35" s="17"/>
      <c r="E35" s="235"/>
      <c r="F35" s="236">
        <v>45306.0</v>
      </c>
      <c r="G35" s="236">
        <v>45306.0</v>
      </c>
      <c r="H35" s="236">
        <v>45306.0</v>
      </c>
      <c r="I35" s="236">
        <v>45306.0</v>
      </c>
      <c r="J35" s="236">
        <v>45306.0</v>
      </c>
      <c r="K35" s="236">
        <v>45306.0</v>
      </c>
      <c r="L35" s="236">
        <v>45306.0</v>
      </c>
      <c r="M35" s="236">
        <v>45306.0</v>
      </c>
      <c r="N35" s="236">
        <v>45306.0</v>
      </c>
      <c r="O35" s="236">
        <v>45306.0</v>
      </c>
      <c r="P35" s="236">
        <v>45306.0</v>
      </c>
      <c r="Q35" s="236">
        <v>45306.0</v>
      </c>
      <c r="R35" s="236">
        <v>45306.0</v>
      </c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</row>
    <row r="36" ht="75.75" customHeight="1">
      <c r="A36" s="238"/>
      <c r="B36" s="239" t="s">
        <v>270</v>
      </c>
      <c r="C36" s="240"/>
      <c r="D36" s="241"/>
      <c r="E36" s="242"/>
      <c r="F36" s="243"/>
      <c r="G36" s="243"/>
      <c r="H36" s="243"/>
      <c r="I36" s="243"/>
      <c r="J36" s="243"/>
      <c r="K36" s="243"/>
      <c r="L36" s="243"/>
      <c r="M36" s="243"/>
      <c r="N36" s="243"/>
      <c r="O36" s="243"/>
      <c r="P36" s="243"/>
      <c r="Q36" s="243"/>
      <c r="R36" s="243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</row>
    <row r="37" ht="11.25" customHeight="1">
      <c r="A37" s="175"/>
      <c r="B37" s="174"/>
      <c r="C37" s="176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  <c r="AS164" s="174"/>
      <c r="AT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  <c r="AS165" s="174"/>
      <c r="AT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  <c r="AQ175" s="174"/>
      <c r="AR175" s="174"/>
      <c r="AS175" s="174"/>
      <c r="AT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  <c r="AQ179" s="174"/>
      <c r="AR179" s="174"/>
      <c r="AS179" s="174"/>
      <c r="AT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  <c r="AQ219" s="174"/>
      <c r="AR219" s="174"/>
      <c r="AS219" s="174"/>
      <c r="AT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174"/>
      <c r="AT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  <c r="AQ230" s="174"/>
      <c r="AR230" s="174"/>
      <c r="AS230" s="174"/>
      <c r="AT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174"/>
      <c r="AT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  <c r="AQ232" s="174"/>
      <c r="AR232" s="174"/>
      <c r="AS232" s="174"/>
      <c r="AT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174"/>
      <c r="AT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  <c r="AS234" s="174"/>
      <c r="AT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  <c r="AS235" s="174"/>
      <c r="AT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  <c r="AS236" s="174"/>
      <c r="AT236" s="174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</sheetData>
  <mergeCells count="23">
    <mergeCell ref="C3:AN3"/>
    <mergeCell ref="F4:AE4"/>
    <mergeCell ref="AF4:AH4"/>
    <mergeCell ref="AI4:AN4"/>
    <mergeCell ref="F5:AE5"/>
    <mergeCell ref="AI5:AN5"/>
    <mergeCell ref="A1:B1"/>
    <mergeCell ref="C1:E1"/>
    <mergeCell ref="F1:AE1"/>
    <mergeCell ref="AF1:AN1"/>
    <mergeCell ref="C2:E2"/>
    <mergeCell ref="F2:AE2"/>
    <mergeCell ref="AF2:AN2"/>
    <mergeCell ref="B34:D34"/>
    <mergeCell ref="B35:D35"/>
    <mergeCell ref="B36:D36"/>
    <mergeCell ref="A2:B2"/>
    <mergeCell ref="A3:B3"/>
    <mergeCell ref="A4:B4"/>
    <mergeCell ref="C4:E4"/>
    <mergeCell ref="A5:B5"/>
    <mergeCell ref="C5:E5"/>
    <mergeCell ref="B33:D33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9.38"/>
    <col customWidth="1" min="3" max="3" width="14.0"/>
    <col customWidth="1" min="4" max="4" width="18.88"/>
    <col customWidth="1" hidden="1" min="5" max="5" width="21.38"/>
    <col customWidth="1" min="6" max="6" width="4.63"/>
    <col customWidth="1" min="7" max="7" width="4.38"/>
    <col customWidth="1" min="8" max="8" width="4.0"/>
    <col customWidth="1" min="9" max="34" width="3.75"/>
    <col customWidth="1" min="35" max="35" width="3.63"/>
    <col customWidth="1" min="36" max="36" width="3.88"/>
    <col customWidth="1" min="37" max="37" width="3.0"/>
    <col customWidth="1" min="38" max="42" width="2.75"/>
    <col customWidth="1" min="43" max="43" width="3.25"/>
    <col customWidth="1" min="44" max="44" width="2.75"/>
    <col customWidth="1" min="45" max="46" width="9.0"/>
    <col customWidth="1" min="47" max="49" width="8.0"/>
  </cols>
  <sheetData>
    <row r="1" ht="33.75" customHeight="1">
      <c r="A1" s="146" t="s">
        <v>72</v>
      </c>
      <c r="B1" s="147"/>
      <c r="C1" s="148" t="s">
        <v>116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7"/>
      <c r="AI1" s="151" t="s">
        <v>125</v>
      </c>
      <c r="AJ1" s="147"/>
      <c r="AK1" s="147"/>
      <c r="AL1" s="147"/>
      <c r="AM1" s="147"/>
      <c r="AN1" s="147"/>
      <c r="AO1" s="147"/>
      <c r="AP1" s="147"/>
      <c r="AQ1" s="152"/>
      <c r="AR1" s="153"/>
      <c r="AS1" s="153"/>
      <c r="AT1" s="153"/>
      <c r="AU1" s="153"/>
      <c r="AV1" s="153"/>
      <c r="AW1" s="153"/>
    </row>
    <row r="2" ht="13.5" customHeight="1">
      <c r="A2" s="340" t="s">
        <v>237</v>
      </c>
      <c r="B2" s="61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1"/>
      <c r="AI2" s="156" t="s">
        <v>48</v>
      </c>
      <c r="AJ2" s="157"/>
      <c r="AK2" s="157"/>
      <c r="AL2" s="157"/>
      <c r="AM2" s="157"/>
      <c r="AN2" s="157"/>
      <c r="AO2" s="157"/>
      <c r="AP2" s="157"/>
      <c r="AQ2" s="158"/>
      <c r="AR2" s="153"/>
      <c r="AS2" s="153"/>
      <c r="AT2" s="153"/>
      <c r="AU2" s="153"/>
      <c r="AV2" s="153"/>
      <c r="AW2" s="153"/>
    </row>
    <row r="3" ht="13.5" customHeight="1">
      <c r="A3" s="160" t="s">
        <v>239</v>
      </c>
      <c r="B3" s="17"/>
      <c r="C3" s="161" t="s">
        <v>401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2"/>
      <c r="AR3" s="153"/>
      <c r="AS3" s="153"/>
      <c r="AT3" s="153"/>
      <c r="AU3" s="153"/>
      <c r="AV3" s="153"/>
      <c r="A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7"/>
      <c r="AI4" s="165" t="s">
        <v>241</v>
      </c>
      <c r="AJ4" s="16"/>
      <c r="AK4" s="16"/>
      <c r="AL4" s="164" t="s">
        <v>229</v>
      </c>
      <c r="AM4" s="16"/>
      <c r="AN4" s="16"/>
      <c r="AO4" s="16"/>
      <c r="AP4" s="16"/>
      <c r="AQ4" s="162"/>
      <c r="AR4" s="153"/>
      <c r="AS4" s="166"/>
      <c r="AT4" s="153"/>
      <c r="AU4" s="153"/>
      <c r="AV4" s="153"/>
      <c r="AW4" s="153"/>
    </row>
    <row r="5" ht="13.5" customHeight="1">
      <c r="A5" s="167">
        <f>COUNTIF(F39:IN39,"P")</f>
        <v>19</v>
      </c>
      <c r="B5" s="168"/>
      <c r="C5" s="169">
        <f>COUNTIF(F39:IN39,"F")</f>
        <v>0</v>
      </c>
      <c r="D5" s="170"/>
      <c r="E5" s="168"/>
      <c r="F5" s="169">
        <f>SUM(AL5,-A5,-C5)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68"/>
      <c r="AI5" s="171">
        <f>COUNTIF(E38:IN38,"N")</f>
        <v>15</v>
      </c>
      <c r="AJ5" s="171">
        <f>COUNTIF(E38:IN38,"A")</f>
        <v>4</v>
      </c>
      <c r="AK5" s="171">
        <f>COUNTIF(E38:IN38,"B")</f>
        <v>0</v>
      </c>
      <c r="AL5" s="169">
        <f>COUNTA(E7:IQ7)</f>
        <v>19</v>
      </c>
      <c r="AM5" s="170"/>
      <c r="AN5" s="170"/>
      <c r="AO5" s="170"/>
      <c r="AP5" s="170"/>
      <c r="AQ5" s="172"/>
      <c r="AR5" s="173"/>
      <c r="AS5" s="153"/>
      <c r="AT5" s="153"/>
      <c r="AU5" s="153"/>
      <c r="AV5" s="153"/>
      <c r="A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174"/>
      <c r="AL6" s="174"/>
      <c r="AM6" s="174"/>
      <c r="A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397</v>
      </c>
      <c r="N7" s="181" t="s">
        <v>398</v>
      </c>
      <c r="O7" s="181" t="s">
        <v>337</v>
      </c>
      <c r="P7" s="181" t="s">
        <v>357</v>
      </c>
      <c r="Q7" s="181" t="s">
        <v>358</v>
      </c>
      <c r="R7" s="181" t="s">
        <v>359</v>
      </c>
      <c r="S7" s="181" t="s">
        <v>360</v>
      </c>
      <c r="T7" s="181" t="s">
        <v>361</v>
      </c>
      <c r="U7" s="181" t="s">
        <v>362</v>
      </c>
      <c r="V7" s="181" t="s">
        <v>363</v>
      </c>
      <c r="W7" s="181" t="s">
        <v>364</v>
      </c>
      <c r="X7" s="181" t="s">
        <v>365</v>
      </c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277"/>
      <c r="AJ7" s="183"/>
      <c r="AK7" s="174"/>
      <c r="AL7" s="174"/>
      <c r="AM7" s="174"/>
      <c r="A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93" t="s">
        <v>248</v>
      </c>
      <c r="S9" s="193" t="s">
        <v>248</v>
      </c>
      <c r="T9" s="193" t="s">
        <v>248</v>
      </c>
      <c r="U9" s="193" t="s">
        <v>248</v>
      </c>
      <c r="V9" s="193" t="s">
        <v>248</v>
      </c>
      <c r="W9" s="193" t="s">
        <v>248</v>
      </c>
      <c r="X9" s="193" t="s">
        <v>248</v>
      </c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83"/>
      <c r="AK9" s="174"/>
      <c r="AL9" s="174"/>
      <c r="AM9" s="174"/>
      <c r="AN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/>
      <c r="H10" s="193"/>
      <c r="I10" s="193"/>
      <c r="J10" s="193"/>
      <c r="K10" s="193"/>
      <c r="L10" s="193"/>
      <c r="M10" s="193"/>
      <c r="N10" s="193"/>
      <c r="O10" s="193" t="s">
        <v>248</v>
      </c>
      <c r="P10" s="193" t="s">
        <v>248</v>
      </c>
      <c r="Q10" s="193" t="s">
        <v>248</v>
      </c>
      <c r="R10" s="193" t="s">
        <v>248</v>
      </c>
      <c r="S10" s="193" t="s">
        <v>248</v>
      </c>
      <c r="T10" s="193" t="s">
        <v>248</v>
      </c>
      <c r="U10" s="193" t="s">
        <v>248</v>
      </c>
      <c r="V10" s="193" t="s">
        <v>248</v>
      </c>
      <c r="W10" s="193" t="s">
        <v>248</v>
      </c>
      <c r="X10" s="193" t="s">
        <v>248</v>
      </c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83"/>
      <c r="AK10" s="174"/>
      <c r="AL10" s="174"/>
      <c r="AM10" s="174"/>
      <c r="A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  <c r="V11" s="196"/>
      <c r="W11" s="196"/>
      <c r="X11" s="196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83"/>
      <c r="AK11" s="174"/>
      <c r="AL11" s="174"/>
      <c r="AM11" s="174"/>
      <c r="AN11" s="174"/>
    </row>
    <row r="12" ht="13.5" customHeight="1">
      <c r="A12" s="190"/>
      <c r="B12" s="185"/>
      <c r="C12" s="186"/>
      <c r="D12" s="187"/>
      <c r="E12" s="327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174"/>
      <c r="AL12" s="174"/>
      <c r="AM12" s="174"/>
      <c r="AN12" s="174"/>
    </row>
    <row r="13" ht="13.5" customHeight="1">
      <c r="A13" s="190"/>
      <c r="B13" s="197" t="s">
        <v>388</v>
      </c>
      <c r="C13" s="186"/>
      <c r="D13" s="187"/>
      <c r="E13" s="327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</row>
    <row r="14" ht="13.5" customHeight="1">
      <c r="A14" s="190"/>
      <c r="B14" s="185"/>
      <c r="C14" s="186"/>
      <c r="D14" s="187">
        <v>1.0</v>
      </c>
      <c r="E14" s="327"/>
      <c r="F14" s="193" t="s">
        <v>248</v>
      </c>
      <c r="G14" s="193"/>
      <c r="H14" s="193"/>
      <c r="I14" s="193"/>
      <c r="J14" s="193"/>
      <c r="K14" s="193" t="s">
        <v>248</v>
      </c>
      <c r="L14" s="193" t="s">
        <v>248</v>
      </c>
      <c r="M14" s="193" t="s">
        <v>248</v>
      </c>
      <c r="N14" s="193" t="s">
        <v>248</v>
      </c>
      <c r="O14" s="193" t="s">
        <v>248</v>
      </c>
      <c r="P14" s="193" t="s">
        <v>248</v>
      </c>
      <c r="Q14" s="193"/>
      <c r="R14" s="193"/>
      <c r="S14" s="193"/>
      <c r="T14" s="193"/>
      <c r="U14" s="193" t="s">
        <v>248</v>
      </c>
      <c r="V14" s="193" t="s">
        <v>248</v>
      </c>
      <c r="W14" s="193" t="s">
        <v>248</v>
      </c>
      <c r="X14" s="193" t="s">
        <v>248</v>
      </c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174"/>
      <c r="AL14" s="174"/>
      <c r="AM14" s="174"/>
      <c r="AN14" s="174"/>
    </row>
    <row r="15" ht="13.5" customHeight="1">
      <c r="A15" s="190"/>
      <c r="B15" s="185"/>
      <c r="C15" s="186"/>
      <c r="D15" s="203" t="s">
        <v>389</v>
      </c>
      <c r="E15" s="327"/>
      <c r="F15" s="196"/>
      <c r="G15" s="193" t="s">
        <v>248</v>
      </c>
      <c r="H15" s="196"/>
      <c r="I15" s="196"/>
      <c r="J15" s="196"/>
      <c r="K15" s="196"/>
      <c r="L15" s="196"/>
      <c r="M15" s="196"/>
      <c r="N15" s="196"/>
      <c r="O15" s="196"/>
      <c r="P15" s="196"/>
      <c r="Q15" s="193" t="s">
        <v>248</v>
      </c>
      <c r="R15" s="196"/>
      <c r="S15" s="196"/>
      <c r="T15" s="196"/>
      <c r="U15" s="196"/>
      <c r="V15" s="196"/>
      <c r="W15" s="196"/>
      <c r="X15" s="196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174"/>
      <c r="AL15" s="174"/>
      <c r="AM15" s="174"/>
      <c r="AN15" s="174"/>
    </row>
    <row r="16" ht="13.5" customHeight="1">
      <c r="A16" s="190"/>
      <c r="B16" s="185"/>
      <c r="C16" s="186"/>
      <c r="D16" s="187">
        <v>0.0</v>
      </c>
      <c r="E16" s="327"/>
      <c r="F16" s="196"/>
      <c r="G16" s="196"/>
      <c r="H16" s="193" t="s">
        <v>248</v>
      </c>
      <c r="I16" s="196"/>
      <c r="J16" s="196"/>
      <c r="K16" s="196"/>
      <c r="L16" s="196"/>
      <c r="M16" s="196"/>
      <c r="N16" s="196"/>
      <c r="O16" s="196"/>
      <c r="P16" s="196"/>
      <c r="Q16" s="196"/>
      <c r="R16" s="193" t="s">
        <v>248</v>
      </c>
      <c r="S16" s="196"/>
      <c r="T16" s="196"/>
      <c r="U16" s="196"/>
      <c r="V16" s="196"/>
      <c r="W16" s="196"/>
      <c r="X16" s="196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174"/>
      <c r="AL16" s="174"/>
      <c r="AM16" s="174"/>
      <c r="AN16" s="174"/>
    </row>
    <row r="17" ht="13.5" customHeight="1">
      <c r="A17" s="190"/>
      <c r="B17" s="185"/>
      <c r="C17" s="186"/>
      <c r="D17" s="203">
        <v>-1.0</v>
      </c>
      <c r="E17" s="327"/>
      <c r="F17" s="196"/>
      <c r="G17" s="196"/>
      <c r="H17" s="196"/>
      <c r="I17" s="193" t="s">
        <v>248</v>
      </c>
      <c r="J17" s="196"/>
      <c r="K17" s="196"/>
      <c r="L17" s="196"/>
      <c r="M17" s="196"/>
      <c r="N17" s="196"/>
      <c r="O17" s="196"/>
      <c r="P17" s="196"/>
      <c r="Q17" s="196"/>
      <c r="R17" s="196"/>
      <c r="S17" s="193" t="s">
        <v>248</v>
      </c>
      <c r="T17" s="196"/>
      <c r="U17" s="196"/>
      <c r="V17" s="196"/>
      <c r="W17" s="196"/>
      <c r="X17" s="196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174"/>
      <c r="AL17" s="174"/>
      <c r="AM17" s="174"/>
      <c r="AN17" s="174"/>
    </row>
    <row r="18" ht="13.5" customHeight="1">
      <c r="A18" s="190"/>
      <c r="B18" s="185"/>
      <c r="C18" s="186"/>
      <c r="D18" s="187" t="s">
        <v>302</v>
      </c>
      <c r="E18" s="327"/>
      <c r="F18" s="196"/>
      <c r="G18" s="196"/>
      <c r="H18" s="196"/>
      <c r="I18" s="196"/>
      <c r="J18" s="193" t="s">
        <v>248</v>
      </c>
      <c r="K18" s="196"/>
      <c r="L18" s="196"/>
      <c r="M18" s="196"/>
      <c r="N18" s="196"/>
      <c r="O18" s="196"/>
      <c r="P18" s="196"/>
      <c r="Q18" s="196"/>
      <c r="R18" s="196"/>
      <c r="S18" s="196"/>
      <c r="T18" s="193" t="s">
        <v>248</v>
      </c>
      <c r="U18" s="196"/>
      <c r="V18" s="196"/>
      <c r="W18" s="196"/>
      <c r="X18" s="196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174"/>
      <c r="AL18" s="174"/>
      <c r="AM18" s="174"/>
      <c r="AN18" s="174"/>
    </row>
    <row r="19" ht="13.5" customHeight="1">
      <c r="A19" s="190"/>
      <c r="B19" s="197" t="s">
        <v>350</v>
      </c>
      <c r="C19" s="186"/>
      <c r="D19" s="187"/>
      <c r="E19" s="327"/>
      <c r="F19" s="196"/>
      <c r="G19" s="196"/>
      <c r="H19" s="196"/>
      <c r="I19" s="196"/>
      <c r="J19" s="196"/>
      <c r="K19" s="196"/>
      <c r="L19" s="196"/>
      <c r="M19" s="196"/>
      <c r="N19" s="196"/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174"/>
      <c r="AL19" s="174"/>
      <c r="AM19" s="174"/>
      <c r="AN19" s="174"/>
    </row>
    <row r="20" ht="13.5" customHeight="1">
      <c r="A20" s="190"/>
      <c r="B20" s="185"/>
      <c r="C20" s="186"/>
      <c r="D20" s="187">
        <v>1.0</v>
      </c>
      <c r="E20" s="327"/>
      <c r="F20" s="193" t="s">
        <v>248</v>
      </c>
      <c r="G20" s="193" t="s">
        <v>248</v>
      </c>
      <c r="H20" s="193" t="s">
        <v>248</v>
      </c>
      <c r="I20" s="193" t="s">
        <v>248</v>
      </c>
      <c r="J20" s="193" t="s">
        <v>248</v>
      </c>
      <c r="K20" s="193"/>
      <c r="L20" s="193"/>
      <c r="M20" s="193"/>
      <c r="N20" s="193"/>
      <c r="O20" s="193" t="s">
        <v>248</v>
      </c>
      <c r="P20" s="193" t="s">
        <v>248</v>
      </c>
      <c r="Q20" s="193" t="s">
        <v>248</v>
      </c>
      <c r="R20" s="193" t="s">
        <v>248</v>
      </c>
      <c r="S20" s="193" t="s">
        <v>248</v>
      </c>
      <c r="T20" s="193" t="s">
        <v>248</v>
      </c>
      <c r="U20" s="193"/>
      <c r="V20" s="193"/>
      <c r="W20" s="193"/>
      <c r="X20" s="193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/>
      <c r="AK20" s="174"/>
      <c r="AL20" s="174"/>
      <c r="AM20" s="174"/>
      <c r="AN20" s="174"/>
    </row>
    <row r="21" ht="13.5" customHeight="1">
      <c r="A21" s="190"/>
      <c r="B21" s="185"/>
      <c r="C21" s="186"/>
      <c r="D21" s="203" t="s">
        <v>389</v>
      </c>
      <c r="E21" s="327"/>
      <c r="F21" s="196"/>
      <c r="G21" s="196"/>
      <c r="H21" s="196"/>
      <c r="I21" s="196"/>
      <c r="J21" s="196"/>
      <c r="K21" s="193" t="s">
        <v>248</v>
      </c>
      <c r="L21" s="196"/>
      <c r="M21" s="196"/>
      <c r="N21" s="196"/>
      <c r="O21" s="196"/>
      <c r="P21" s="196"/>
      <c r="Q21" s="196"/>
      <c r="R21" s="196"/>
      <c r="S21" s="196"/>
      <c r="T21" s="196"/>
      <c r="U21" s="193" t="s">
        <v>248</v>
      </c>
      <c r="V21" s="196"/>
      <c r="W21" s="196"/>
      <c r="X21" s="196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174"/>
      <c r="AL21" s="174"/>
      <c r="AM21" s="174"/>
      <c r="AN21" s="174"/>
    </row>
    <row r="22" ht="13.5" customHeight="1">
      <c r="A22" s="190"/>
      <c r="B22" s="185"/>
      <c r="C22" s="186"/>
      <c r="D22" s="187">
        <v>0.0</v>
      </c>
      <c r="E22" s="327"/>
      <c r="F22" s="196"/>
      <c r="G22" s="196"/>
      <c r="H22" s="196"/>
      <c r="I22" s="196"/>
      <c r="J22" s="196"/>
      <c r="K22" s="196"/>
      <c r="L22" s="193" t="s">
        <v>248</v>
      </c>
      <c r="M22" s="196"/>
      <c r="N22" s="196"/>
      <c r="O22" s="196"/>
      <c r="P22" s="196"/>
      <c r="Q22" s="196"/>
      <c r="R22" s="196"/>
      <c r="S22" s="196"/>
      <c r="T22" s="196"/>
      <c r="U22" s="196"/>
      <c r="V22" s="193" t="s">
        <v>248</v>
      </c>
      <c r="W22" s="196"/>
      <c r="X22" s="196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174"/>
      <c r="AL22" s="174"/>
      <c r="AM22" s="174"/>
      <c r="AN22" s="174"/>
    </row>
    <row r="23" ht="13.5" customHeight="1">
      <c r="A23" s="190"/>
      <c r="B23" s="185"/>
      <c r="C23" s="186"/>
      <c r="D23" s="203">
        <v>-1.0</v>
      </c>
      <c r="E23" s="327"/>
      <c r="F23" s="196"/>
      <c r="G23" s="196"/>
      <c r="H23" s="196"/>
      <c r="I23" s="196"/>
      <c r="J23" s="196"/>
      <c r="K23" s="196"/>
      <c r="L23" s="196"/>
      <c r="M23" s="193" t="s">
        <v>248</v>
      </c>
      <c r="N23" s="196"/>
      <c r="O23" s="196"/>
      <c r="P23" s="196"/>
      <c r="Q23" s="196"/>
      <c r="R23" s="196"/>
      <c r="S23" s="196"/>
      <c r="T23" s="196"/>
      <c r="U23" s="196"/>
      <c r="V23" s="196"/>
      <c r="W23" s="193" t="s">
        <v>248</v>
      </c>
      <c r="X23" s="196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174"/>
      <c r="AL23" s="174"/>
      <c r="AM23" s="174"/>
      <c r="AN23" s="174"/>
    </row>
    <row r="24" ht="13.5" customHeight="1">
      <c r="A24" s="190"/>
      <c r="B24" s="185"/>
      <c r="C24" s="186"/>
      <c r="D24" s="187" t="s">
        <v>302</v>
      </c>
      <c r="E24" s="327"/>
      <c r="F24" s="196"/>
      <c r="G24" s="196"/>
      <c r="H24" s="196"/>
      <c r="I24" s="196"/>
      <c r="J24" s="196"/>
      <c r="K24" s="196"/>
      <c r="L24" s="196"/>
      <c r="M24" s="196"/>
      <c r="N24" s="193" t="s">
        <v>248</v>
      </c>
      <c r="O24" s="196"/>
      <c r="P24" s="196"/>
      <c r="Q24" s="196"/>
      <c r="R24" s="196"/>
      <c r="S24" s="196"/>
      <c r="T24" s="196"/>
      <c r="U24" s="196"/>
      <c r="V24" s="196"/>
      <c r="W24" s="196"/>
      <c r="X24" s="193" t="s">
        <v>248</v>
      </c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174"/>
      <c r="AL24" s="174"/>
      <c r="AM24" s="174"/>
      <c r="AN24" s="174"/>
    </row>
    <row r="25" ht="13.5" customHeight="1">
      <c r="A25" s="209" t="s">
        <v>256</v>
      </c>
      <c r="B25" s="210" t="s">
        <v>257</v>
      </c>
      <c r="C25" s="211"/>
      <c r="D25" s="212"/>
      <c r="E25" s="213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</row>
    <row r="26" ht="13.5" customHeight="1">
      <c r="A26" s="214"/>
      <c r="B26" s="215"/>
      <c r="C26" s="216"/>
      <c r="D26" s="217" t="s">
        <v>258</v>
      </c>
      <c r="E26" s="218"/>
      <c r="F26" s="199"/>
      <c r="G26" s="193"/>
      <c r="H26" s="193"/>
      <c r="I26" s="193"/>
      <c r="J26" s="199"/>
      <c r="K26" s="193"/>
      <c r="L26" s="193"/>
      <c r="M26" s="193"/>
      <c r="N26" s="193"/>
      <c r="O26" s="193" t="s">
        <v>248</v>
      </c>
      <c r="P26" s="193"/>
      <c r="Q26" s="193"/>
      <c r="R26" s="193" t="s">
        <v>248</v>
      </c>
      <c r="S26" s="193"/>
      <c r="T26" s="193"/>
      <c r="U26" s="193"/>
      <c r="V26" s="193" t="s">
        <v>248</v>
      </c>
      <c r="W26" s="193"/>
      <c r="X26" s="193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174"/>
      <c r="AL26" s="174"/>
      <c r="AM26" s="174"/>
      <c r="AN26" s="174"/>
    </row>
    <row r="27" ht="13.5" customHeight="1">
      <c r="A27" s="214"/>
      <c r="B27" s="215"/>
      <c r="C27" s="219"/>
      <c r="D27" s="220" t="s">
        <v>273</v>
      </c>
      <c r="E27" s="221"/>
      <c r="F27" s="199"/>
      <c r="G27" s="199"/>
      <c r="H27" s="193"/>
      <c r="I27" s="193"/>
      <c r="J27" s="193"/>
      <c r="K27" s="193"/>
      <c r="L27" s="193"/>
      <c r="M27" s="193"/>
      <c r="N27" s="193"/>
      <c r="O27" s="193"/>
      <c r="P27" s="193" t="s">
        <v>248</v>
      </c>
      <c r="Q27" s="193" t="s">
        <v>248</v>
      </c>
      <c r="R27" s="193"/>
      <c r="S27" s="193" t="s">
        <v>248</v>
      </c>
      <c r="T27" s="193" t="s">
        <v>248</v>
      </c>
      <c r="U27" s="193" t="s">
        <v>248</v>
      </c>
      <c r="V27" s="193"/>
      <c r="W27" s="193" t="s">
        <v>248</v>
      </c>
      <c r="X27" s="193" t="s">
        <v>248</v>
      </c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174"/>
      <c r="AL27" s="174"/>
      <c r="AM27" s="174"/>
      <c r="AN27" s="174"/>
    </row>
    <row r="28" ht="13.5" customHeight="1">
      <c r="A28" s="214"/>
      <c r="B28" s="215"/>
      <c r="C28" s="219"/>
      <c r="D28" s="217" t="s">
        <v>295</v>
      </c>
      <c r="E28" s="221"/>
      <c r="F28" s="193" t="s">
        <v>248</v>
      </c>
      <c r="G28" s="193" t="s">
        <v>248</v>
      </c>
      <c r="H28" s="193" t="s">
        <v>248</v>
      </c>
      <c r="I28" s="193" t="s">
        <v>248</v>
      </c>
      <c r="J28" s="193" t="s">
        <v>248</v>
      </c>
      <c r="K28" s="193" t="s">
        <v>248</v>
      </c>
      <c r="L28" s="193" t="s">
        <v>248</v>
      </c>
      <c r="M28" s="193" t="s">
        <v>248</v>
      </c>
      <c r="N28" s="193" t="s">
        <v>248</v>
      </c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174"/>
      <c r="AL28" s="174"/>
      <c r="AM28" s="174"/>
      <c r="AN28" s="174"/>
    </row>
    <row r="29" ht="13.5" customHeight="1">
      <c r="A29" s="214"/>
      <c r="B29" s="215" t="s">
        <v>260</v>
      </c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174"/>
      <c r="AL29" s="174"/>
      <c r="AM29" s="174"/>
      <c r="AN29" s="174"/>
    </row>
    <row r="30" ht="13.5" customHeight="1">
      <c r="A30" s="214"/>
      <c r="B30" s="215"/>
      <c r="C30" s="219"/>
      <c r="D30" s="217"/>
      <c r="E30" s="221"/>
      <c r="F30" s="199"/>
      <c r="G30" s="199"/>
      <c r="H30" s="199"/>
      <c r="I30" s="199"/>
      <c r="J30" s="193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174"/>
      <c r="AL30" s="174"/>
      <c r="AM30" s="174"/>
      <c r="AN30" s="174"/>
    </row>
    <row r="31" ht="13.5" customHeight="1">
      <c r="A31" s="214"/>
      <c r="B31" s="215"/>
      <c r="C31" s="219"/>
      <c r="D31" s="217"/>
      <c r="E31" s="221"/>
      <c r="F31" s="199"/>
      <c r="G31" s="199"/>
      <c r="H31" s="199"/>
      <c r="I31" s="199"/>
      <c r="J31" s="193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174"/>
      <c r="AL31" s="174"/>
      <c r="AM31" s="174"/>
      <c r="AN31" s="174"/>
    </row>
    <row r="32" ht="13.5" customHeight="1">
      <c r="A32" s="214"/>
      <c r="B32" s="215"/>
      <c r="C32" s="219"/>
      <c r="D32" s="217"/>
      <c r="E32" s="221"/>
      <c r="F32" s="199"/>
      <c r="G32" s="199"/>
      <c r="H32" s="199"/>
      <c r="I32" s="199"/>
      <c r="J32" s="193"/>
      <c r="K32" s="193"/>
      <c r="L32" s="199"/>
      <c r="M32" s="193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</row>
    <row r="33" ht="13.5" customHeight="1">
      <c r="A33" s="214"/>
      <c r="B33" s="215"/>
      <c r="C33" s="219"/>
      <c r="D33" s="217"/>
      <c r="E33" s="221"/>
      <c r="F33" s="199"/>
      <c r="G33" s="199"/>
      <c r="H33" s="199"/>
      <c r="I33" s="199"/>
      <c r="J33" s="199"/>
      <c r="K33" s="199"/>
      <c r="L33" s="193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</row>
    <row r="34" ht="13.5" customHeight="1">
      <c r="A34" s="214"/>
      <c r="B34" s="215" t="s">
        <v>261</v>
      </c>
      <c r="C34" s="219"/>
      <c r="D34" s="217"/>
      <c r="E34" s="221"/>
      <c r="F34" s="199"/>
      <c r="G34" s="199"/>
      <c r="H34" s="199"/>
      <c r="I34" s="199"/>
      <c r="J34" s="199"/>
      <c r="K34" s="199"/>
      <c r="L34" s="199"/>
      <c r="M34" s="199"/>
      <c r="N34" s="199"/>
      <c r="O34" s="193"/>
      <c r="P34" s="199"/>
      <c r="Q34" s="199"/>
      <c r="R34" s="199"/>
      <c r="S34" s="199"/>
      <c r="T34" s="199"/>
      <c r="U34" s="199"/>
      <c r="V34" s="199"/>
      <c r="W34" s="199"/>
      <c r="X34" s="199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</row>
    <row r="35" ht="13.5" customHeight="1">
      <c r="A35" s="214"/>
      <c r="B35" s="215"/>
      <c r="C35" s="219"/>
      <c r="D35" s="220" t="s">
        <v>402</v>
      </c>
      <c r="E35" s="221"/>
      <c r="F35" s="199"/>
      <c r="G35" s="199"/>
      <c r="H35" s="193"/>
      <c r="I35" s="193"/>
      <c r="J35" s="193"/>
      <c r="K35" s="193"/>
      <c r="L35" s="199"/>
      <c r="M35" s="199"/>
      <c r="N35" s="199"/>
      <c r="O35" s="193" t="s">
        <v>248</v>
      </c>
      <c r="P35" s="199"/>
      <c r="Q35" s="199"/>
      <c r="R35" s="193" t="s">
        <v>248</v>
      </c>
      <c r="S35" s="199"/>
      <c r="T35" s="199"/>
      <c r="U35" s="199"/>
      <c r="V35" s="193" t="s">
        <v>248</v>
      </c>
      <c r="W35" s="199"/>
      <c r="X35" s="199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</row>
    <row r="36" ht="13.5" customHeight="1">
      <c r="A36" s="214"/>
      <c r="B36" s="215"/>
      <c r="C36" s="219"/>
      <c r="D36" s="220" t="s">
        <v>403</v>
      </c>
      <c r="E36" s="221"/>
      <c r="F36" s="199"/>
      <c r="G36" s="193"/>
      <c r="H36" s="193"/>
      <c r="I36" s="201"/>
      <c r="J36" s="199"/>
      <c r="K36" s="193"/>
      <c r="L36" s="193"/>
      <c r="M36" s="193"/>
      <c r="N36" s="193"/>
      <c r="O36" s="193"/>
      <c r="P36" s="193" t="s">
        <v>248</v>
      </c>
      <c r="Q36" s="193" t="s">
        <v>248</v>
      </c>
      <c r="R36" s="193"/>
      <c r="S36" s="193" t="s">
        <v>248</v>
      </c>
      <c r="T36" s="193" t="s">
        <v>248</v>
      </c>
      <c r="U36" s="193" t="s">
        <v>248</v>
      </c>
      <c r="V36" s="193"/>
      <c r="W36" s="193" t="s">
        <v>248</v>
      </c>
      <c r="X36" s="193" t="s">
        <v>248</v>
      </c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</row>
    <row r="37" ht="13.5" customHeight="1">
      <c r="A37" s="214"/>
      <c r="B37" s="215"/>
      <c r="C37" s="219"/>
      <c r="D37" s="217"/>
      <c r="E37" s="221"/>
      <c r="F37" s="199"/>
      <c r="G37" s="193"/>
      <c r="H37" s="193"/>
      <c r="I37" s="193"/>
      <c r="J37" s="199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</row>
    <row r="38" ht="13.5" customHeight="1">
      <c r="A38" s="209" t="s">
        <v>264</v>
      </c>
      <c r="B38" s="226" t="s">
        <v>265</v>
      </c>
      <c r="C38" s="227"/>
      <c r="D38" s="228"/>
      <c r="E38" s="229"/>
      <c r="F38" s="230" t="s">
        <v>227</v>
      </c>
      <c r="G38" s="230" t="s">
        <v>227</v>
      </c>
      <c r="H38" s="230" t="s">
        <v>227</v>
      </c>
      <c r="I38" s="230" t="s">
        <v>227</v>
      </c>
      <c r="J38" s="230" t="s">
        <v>62</v>
      </c>
      <c r="K38" s="230" t="s">
        <v>227</v>
      </c>
      <c r="L38" s="230" t="s">
        <v>227</v>
      </c>
      <c r="M38" s="230" t="s">
        <v>227</v>
      </c>
      <c r="N38" s="230" t="s">
        <v>62</v>
      </c>
      <c r="O38" s="230" t="s">
        <v>227</v>
      </c>
      <c r="P38" s="230" t="s">
        <v>227</v>
      </c>
      <c r="Q38" s="230" t="s">
        <v>227</v>
      </c>
      <c r="R38" s="230" t="s">
        <v>227</v>
      </c>
      <c r="S38" s="230" t="s">
        <v>227</v>
      </c>
      <c r="T38" s="230" t="s">
        <v>62</v>
      </c>
      <c r="U38" s="230" t="s">
        <v>227</v>
      </c>
      <c r="V38" s="230" t="s">
        <v>227</v>
      </c>
      <c r="W38" s="230" t="s">
        <v>227</v>
      </c>
      <c r="X38" s="230" t="s">
        <v>62</v>
      </c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</row>
    <row r="39" ht="13.5" customHeight="1">
      <c r="A39" s="214"/>
      <c r="B39" s="231" t="s">
        <v>266</v>
      </c>
      <c r="C39" s="16"/>
      <c r="D39" s="17"/>
      <c r="E39" s="232"/>
      <c r="F39" s="233" t="s">
        <v>267</v>
      </c>
      <c r="G39" s="233" t="s">
        <v>267</v>
      </c>
      <c r="H39" s="233" t="s">
        <v>267</v>
      </c>
      <c r="I39" s="233" t="s">
        <v>267</v>
      </c>
      <c r="J39" s="233" t="s">
        <v>267</v>
      </c>
      <c r="K39" s="233" t="s">
        <v>267</v>
      </c>
      <c r="L39" s="233" t="s">
        <v>267</v>
      </c>
      <c r="M39" s="233" t="s">
        <v>267</v>
      </c>
      <c r="N39" s="233" t="s">
        <v>267</v>
      </c>
      <c r="O39" s="233" t="s">
        <v>267</v>
      </c>
      <c r="P39" s="233" t="s">
        <v>267</v>
      </c>
      <c r="Q39" s="233" t="s">
        <v>267</v>
      </c>
      <c r="R39" s="233" t="s">
        <v>267</v>
      </c>
      <c r="S39" s="233" t="s">
        <v>267</v>
      </c>
      <c r="T39" s="233" t="s">
        <v>267</v>
      </c>
      <c r="U39" s="233" t="s">
        <v>267</v>
      </c>
      <c r="V39" s="233" t="s">
        <v>267</v>
      </c>
      <c r="W39" s="233" t="s">
        <v>267</v>
      </c>
      <c r="X39" s="233" t="s">
        <v>267</v>
      </c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</row>
    <row r="40" ht="13.5" customHeight="1">
      <c r="A40" s="214"/>
      <c r="B40" s="234" t="s">
        <v>268</v>
      </c>
      <c r="C40" s="16"/>
      <c r="D40" s="17"/>
      <c r="E40" s="235"/>
      <c r="F40" s="236">
        <v>45300.0</v>
      </c>
      <c r="G40" s="236">
        <v>45300.0</v>
      </c>
      <c r="H40" s="236">
        <v>45300.0</v>
      </c>
      <c r="I40" s="236">
        <v>45300.0</v>
      </c>
      <c r="J40" s="236">
        <v>45300.0</v>
      </c>
      <c r="K40" s="236">
        <v>45300.0</v>
      </c>
      <c r="L40" s="236">
        <v>45300.0</v>
      </c>
      <c r="M40" s="236">
        <v>45300.0</v>
      </c>
      <c r="N40" s="236">
        <v>45300.0</v>
      </c>
      <c r="O40" s="236">
        <v>45300.0</v>
      </c>
      <c r="P40" s="236">
        <v>45300.0</v>
      </c>
      <c r="Q40" s="236">
        <v>45300.0</v>
      </c>
      <c r="R40" s="236">
        <v>45300.0</v>
      </c>
      <c r="S40" s="236">
        <v>45300.0</v>
      </c>
      <c r="T40" s="236">
        <v>45300.0</v>
      </c>
      <c r="U40" s="236">
        <v>45300.0</v>
      </c>
      <c r="V40" s="236">
        <v>45300.0</v>
      </c>
      <c r="W40" s="236">
        <v>45300.0</v>
      </c>
      <c r="X40" s="236">
        <v>45300.0</v>
      </c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</row>
    <row r="41" ht="75.75" customHeight="1">
      <c r="A41" s="238"/>
      <c r="B41" s="239" t="s">
        <v>270</v>
      </c>
      <c r="C41" s="240"/>
      <c r="D41" s="241"/>
      <c r="E41" s="242"/>
      <c r="F41" s="243"/>
      <c r="G41" s="243"/>
      <c r="H41" s="243"/>
      <c r="I41" s="243"/>
      <c r="J41" s="243"/>
      <c r="K41" s="243"/>
      <c r="L41" s="243"/>
      <c r="M41" s="243"/>
      <c r="N41" s="243"/>
      <c r="O41" s="243"/>
      <c r="P41" s="243"/>
      <c r="Q41" s="243"/>
      <c r="R41" s="243"/>
      <c r="S41" s="243"/>
      <c r="T41" s="243"/>
      <c r="U41" s="243"/>
      <c r="V41" s="243"/>
      <c r="W41" s="243"/>
      <c r="X41" s="243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</row>
    <row r="42" ht="11.25" customHeight="1">
      <c r="A42" s="175"/>
      <c r="B42" s="174"/>
      <c r="C42" s="176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  <c r="AQ140" s="174"/>
      <c r="AR140" s="174"/>
      <c r="AS140" s="174"/>
      <c r="AT140" s="174"/>
      <c r="AU140" s="174"/>
      <c r="AV140" s="174"/>
      <c r="A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/>
      <c r="AT141" s="174"/>
      <c r="AU141" s="174"/>
      <c r="AV141" s="174"/>
      <c r="A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4"/>
      <c r="AR143" s="174"/>
      <c r="AS143" s="174"/>
      <c r="AT143" s="174"/>
      <c r="AU143" s="174"/>
      <c r="AV143" s="174"/>
      <c r="A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  <c r="AQ146" s="174"/>
      <c r="AR146" s="174"/>
      <c r="AS146" s="174"/>
      <c r="AT146" s="174"/>
      <c r="AU146" s="174"/>
      <c r="AV146" s="174"/>
      <c r="A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  <c r="AQ147" s="174"/>
      <c r="AR147" s="174"/>
      <c r="AS147" s="174"/>
      <c r="AT147" s="174"/>
      <c r="AU147" s="174"/>
      <c r="AV147" s="174"/>
      <c r="A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  <c r="AQ148" s="174"/>
      <c r="AR148" s="174"/>
      <c r="AS148" s="174"/>
      <c r="AT148" s="174"/>
      <c r="AU148" s="174"/>
      <c r="AV148" s="174"/>
      <c r="A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  <c r="AQ149" s="174"/>
      <c r="AR149" s="174"/>
      <c r="AS149" s="174"/>
      <c r="AT149" s="174"/>
      <c r="AU149" s="174"/>
      <c r="AV149" s="174"/>
      <c r="A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  <c r="AQ151" s="174"/>
      <c r="AR151" s="174"/>
      <c r="AS151" s="174"/>
      <c r="AT151" s="174"/>
      <c r="AU151" s="174"/>
      <c r="AV151" s="174"/>
      <c r="A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  <c r="AQ152" s="174"/>
      <c r="AR152" s="174"/>
      <c r="AS152" s="174"/>
      <c r="AT152" s="174"/>
      <c r="AU152" s="174"/>
      <c r="AV152" s="174"/>
      <c r="A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  <c r="AQ153" s="174"/>
      <c r="AR153" s="174"/>
      <c r="AS153" s="174"/>
      <c r="AT153" s="174"/>
      <c r="AU153" s="174"/>
      <c r="AV153" s="174"/>
      <c r="A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  <c r="AQ154" s="174"/>
      <c r="AR154" s="174"/>
      <c r="AS154" s="174"/>
      <c r="AT154" s="174"/>
      <c r="AU154" s="174"/>
      <c r="AV154" s="174"/>
      <c r="A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74"/>
      <c r="AV157" s="174"/>
      <c r="A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  <c r="AQ158" s="174"/>
      <c r="AR158" s="174"/>
      <c r="AS158" s="174"/>
      <c r="AT158" s="174"/>
      <c r="AU158" s="174"/>
      <c r="AV158" s="174"/>
      <c r="A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  <c r="AQ159" s="174"/>
      <c r="AR159" s="174"/>
      <c r="AS159" s="174"/>
      <c r="AT159" s="174"/>
      <c r="AU159" s="174"/>
      <c r="AV159" s="174"/>
      <c r="A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  <c r="AQ160" s="174"/>
      <c r="AR160" s="174"/>
      <c r="AS160" s="174"/>
      <c r="AT160" s="174"/>
      <c r="AU160" s="174"/>
      <c r="AV160" s="174"/>
      <c r="A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  <c r="AQ161" s="174"/>
      <c r="AR161" s="174"/>
      <c r="AS161" s="174"/>
      <c r="AT161" s="174"/>
      <c r="AU161" s="174"/>
      <c r="AV161" s="174"/>
      <c r="A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  <c r="AQ162" s="174"/>
      <c r="AR162" s="174"/>
      <c r="AS162" s="174"/>
      <c r="AT162" s="174"/>
      <c r="AU162" s="174"/>
      <c r="AV162" s="174"/>
      <c r="A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  <c r="AQ163" s="174"/>
      <c r="AR163" s="174"/>
      <c r="AS163" s="174"/>
      <c r="AT163" s="174"/>
      <c r="AU163" s="174"/>
      <c r="AV163" s="174"/>
      <c r="A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  <c r="AQ164" s="174"/>
      <c r="AR164" s="174"/>
      <c r="AS164" s="174"/>
      <c r="AT164" s="174"/>
      <c r="AU164" s="174"/>
      <c r="AV164" s="174"/>
      <c r="A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  <c r="AQ165" s="174"/>
      <c r="AR165" s="174"/>
      <c r="AS165" s="174"/>
      <c r="AT165" s="174"/>
      <c r="AU165" s="174"/>
      <c r="AV165" s="174"/>
      <c r="A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  <c r="AQ167" s="174"/>
      <c r="AR167" s="174"/>
      <c r="AS167" s="174"/>
      <c r="AT167" s="174"/>
      <c r="AU167" s="174"/>
      <c r="AV167" s="174"/>
      <c r="A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  <c r="AQ168" s="174"/>
      <c r="AR168" s="174"/>
      <c r="AS168" s="174"/>
      <c r="AT168" s="174"/>
      <c r="AU168" s="174"/>
      <c r="AV168" s="174"/>
      <c r="A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  <c r="AQ169" s="174"/>
      <c r="AR169" s="174"/>
      <c r="AS169" s="174"/>
      <c r="AT169" s="174"/>
      <c r="AU169" s="174"/>
      <c r="AV169" s="174"/>
      <c r="A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/>
      <c r="AV171" s="174"/>
      <c r="A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  <c r="AQ173" s="174"/>
      <c r="AR173" s="174"/>
      <c r="AS173" s="174"/>
      <c r="AT173" s="174"/>
      <c r="AU173" s="174"/>
      <c r="AV173" s="174"/>
      <c r="A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  <c r="AQ174" s="174"/>
      <c r="AR174" s="174"/>
      <c r="AS174" s="174"/>
      <c r="AT174" s="174"/>
      <c r="AU174" s="174"/>
      <c r="AV174" s="174"/>
      <c r="A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  <c r="AQ175" s="174"/>
      <c r="AR175" s="174"/>
      <c r="AS175" s="174"/>
      <c r="AT175" s="174"/>
      <c r="AU175" s="174"/>
      <c r="AV175" s="174"/>
      <c r="A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  <c r="AQ176" s="174"/>
      <c r="AR176" s="174"/>
      <c r="AS176" s="174"/>
      <c r="AT176" s="174"/>
      <c r="AU176" s="174"/>
      <c r="AV176" s="174"/>
      <c r="A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  <c r="AQ177" s="174"/>
      <c r="AR177" s="174"/>
      <c r="AS177" s="174"/>
      <c r="AT177" s="174"/>
      <c r="AU177" s="174"/>
      <c r="AV177" s="174"/>
      <c r="A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  <c r="AQ178" s="174"/>
      <c r="AR178" s="174"/>
      <c r="AS178" s="174"/>
      <c r="AT178" s="174"/>
      <c r="AU178" s="174"/>
      <c r="AV178" s="174"/>
      <c r="A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  <c r="AQ179" s="174"/>
      <c r="AR179" s="174"/>
      <c r="AS179" s="174"/>
      <c r="AT179" s="174"/>
      <c r="AU179" s="174"/>
      <c r="AV179" s="174"/>
      <c r="A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  <c r="AQ180" s="174"/>
      <c r="AR180" s="174"/>
      <c r="AS180" s="174"/>
      <c r="AT180" s="174"/>
      <c r="AU180" s="174"/>
      <c r="AV180" s="174"/>
      <c r="A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  <c r="AQ182" s="174"/>
      <c r="AR182" s="174"/>
      <c r="AS182" s="174"/>
      <c r="AT182" s="174"/>
      <c r="AU182" s="174"/>
      <c r="AV182" s="174"/>
      <c r="A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  <c r="AQ183" s="174"/>
      <c r="AR183" s="174"/>
      <c r="AS183" s="174"/>
      <c r="AT183" s="174"/>
      <c r="AU183" s="174"/>
      <c r="AV183" s="174"/>
      <c r="A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  <c r="AQ184" s="174"/>
      <c r="AR184" s="174"/>
      <c r="AS184" s="174"/>
      <c r="AT184" s="174"/>
      <c r="AU184" s="174"/>
      <c r="AV184" s="174"/>
      <c r="A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  <c r="AQ185" s="174"/>
      <c r="AR185" s="174"/>
      <c r="AS185" s="174"/>
      <c r="AT185" s="174"/>
      <c r="AU185" s="174"/>
      <c r="AV185" s="174"/>
      <c r="A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  <c r="AQ186" s="174"/>
      <c r="AR186" s="174"/>
      <c r="AS186" s="174"/>
      <c r="AT186" s="174"/>
      <c r="AU186" s="174"/>
      <c r="AV186" s="174"/>
      <c r="A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  <c r="AQ187" s="174"/>
      <c r="AR187" s="174"/>
      <c r="AS187" s="174"/>
      <c r="AT187" s="174"/>
      <c r="AU187" s="174"/>
      <c r="AV187" s="174"/>
      <c r="A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  <c r="AQ190" s="174"/>
      <c r="AR190" s="174"/>
      <c r="AS190" s="174"/>
      <c r="AT190" s="174"/>
      <c r="AU190" s="174"/>
      <c r="AV190" s="174"/>
      <c r="A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/>
      <c r="AV191" s="174"/>
      <c r="A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  <c r="AQ192" s="174"/>
      <c r="AR192" s="174"/>
      <c r="AS192" s="174"/>
      <c r="AT192" s="174"/>
      <c r="AU192" s="174"/>
      <c r="AV192" s="174"/>
      <c r="A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  <c r="AQ194" s="174"/>
      <c r="AR194" s="174"/>
      <c r="AS194" s="174"/>
      <c r="AT194" s="174"/>
      <c r="AU194" s="174"/>
      <c r="AV194" s="174"/>
      <c r="A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  <c r="AQ195" s="174"/>
      <c r="AR195" s="174"/>
      <c r="AS195" s="174"/>
      <c r="AT195" s="174"/>
      <c r="AU195" s="174"/>
      <c r="AV195" s="174"/>
      <c r="A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  <c r="AQ203" s="174"/>
      <c r="AR203" s="174"/>
      <c r="AS203" s="174"/>
      <c r="AT203" s="174"/>
      <c r="AU203" s="174"/>
      <c r="AV203" s="174"/>
      <c r="A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  <c r="AQ205" s="174"/>
      <c r="AR205" s="174"/>
      <c r="AS205" s="174"/>
      <c r="AT205" s="174"/>
      <c r="AU205" s="174"/>
      <c r="AV205" s="174"/>
      <c r="A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  <c r="AQ206" s="174"/>
      <c r="AR206" s="174"/>
      <c r="AS206" s="174"/>
      <c r="AT206" s="174"/>
      <c r="AU206" s="174"/>
      <c r="AV206" s="174"/>
      <c r="A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AI207" s="174"/>
      <c r="AJ207" s="174"/>
      <c r="AK207" s="174"/>
      <c r="AL207" s="174"/>
      <c r="AM207" s="174"/>
      <c r="AN207" s="174"/>
      <c r="AO207" s="174"/>
      <c r="AP207" s="174"/>
      <c r="AQ207" s="174"/>
      <c r="AR207" s="174"/>
      <c r="AS207" s="174"/>
      <c r="AT207" s="174"/>
      <c r="AU207" s="174"/>
      <c r="AV207" s="174"/>
      <c r="A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AI208" s="174"/>
      <c r="AJ208" s="174"/>
      <c r="AK208" s="174"/>
      <c r="AL208" s="174"/>
      <c r="AM208" s="174"/>
      <c r="AN208" s="174"/>
      <c r="AO208" s="174"/>
      <c r="AP208" s="174"/>
      <c r="AQ208" s="174"/>
      <c r="AR208" s="174"/>
      <c r="AS208" s="174"/>
      <c r="AT208" s="174"/>
      <c r="AU208" s="174"/>
      <c r="AV208" s="174"/>
      <c r="A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AI209" s="174"/>
      <c r="AJ209" s="174"/>
      <c r="AK209" s="174"/>
      <c r="AL209" s="174"/>
      <c r="AM209" s="174"/>
      <c r="AN209" s="174"/>
      <c r="AO209" s="174"/>
      <c r="AP209" s="174"/>
      <c r="AQ209" s="174"/>
      <c r="AR209" s="174"/>
      <c r="AS209" s="174"/>
      <c r="AT209" s="174"/>
      <c r="AU209" s="174"/>
      <c r="AV209" s="174"/>
      <c r="A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AI210" s="174"/>
      <c r="AJ210" s="174"/>
      <c r="AK210" s="174"/>
      <c r="AL210" s="174"/>
      <c r="AM210" s="174"/>
      <c r="AN210" s="174"/>
      <c r="AO210" s="174"/>
      <c r="AP210" s="174"/>
      <c r="AQ210" s="174"/>
      <c r="AR210" s="174"/>
      <c r="AS210" s="174"/>
      <c r="AT210" s="174"/>
      <c r="AU210" s="174"/>
      <c r="AV210" s="174"/>
      <c r="A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AI211" s="174"/>
      <c r="AJ211" s="174"/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/>
      <c r="AV211" s="174"/>
      <c r="A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AI212" s="174"/>
      <c r="AJ212" s="174"/>
      <c r="AK212" s="174"/>
      <c r="AL212" s="174"/>
      <c r="AM212" s="174"/>
      <c r="AN212" s="174"/>
      <c r="AO212" s="174"/>
      <c r="AP212" s="174"/>
      <c r="AQ212" s="174"/>
      <c r="AR212" s="174"/>
      <c r="AS212" s="174"/>
      <c r="AT212" s="174"/>
      <c r="AU212" s="174"/>
      <c r="AV212" s="174"/>
      <c r="A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AI213" s="174"/>
      <c r="AJ213" s="174"/>
      <c r="AK213" s="174"/>
      <c r="AL213" s="174"/>
      <c r="AM213" s="174"/>
      <c r="AN213" s="174"/>
      <c r="AO213" s="174"/>
      <c r="AP213" s="174"/>
      <c r="AQ213" s="174"/>
      <c r="AR213" s="174"/>
      <c r="AS213" s="174"/>
      <c r="AT213" s="174"/>
      <c r="AU213" s="174"/>
      <c r="AV213" s="174"/>
      <c r="A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AI214" s="174"/>
      <c r="AJ214" s="174"/>
      <c r="AK214" s="174"/>
      <c r="AL214" s="174"/>
      <c r="AM214" s="174"/>
      <c r="AN214" s="174"/>
      <c r="AO214" s="174"/>
      <c r="AP214" s="174"/>
      <c r="AQ214" s="174"/>
      <c r="AR214" s="174"/>
      <c r="AS214" s="174"/>
      <c r="AT214" s="174"/>
      <c r="AU214" s="174"/>
      <c r="AV214" s="174"/>
      <c r="A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AI216" s="174"/>
      <c r="AJ216" s="174"/>
      <c r="AK216" s="174"/>
      <c r="AL216" s="174"/>
      <c r="AM216" s="174"/>
      <c r="AN216" s="174"/>
      <c r="AO216" s="174"/>
      <c r="AP216" s="174"/>
      <c r="AQ216" s="174"/>
      <c r="AR216" s="174"/>
      <c r="AS216" s="174"/>
      <c r="AT216" s="174"/>
      <c r="AU216" s="174"/>
      <c r="AV216" s="174"/>
      <c r="A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AI217" s="174"/>
      <c r="AJ217" s="174"/>
      <c r="AK217" s="174"/>
      <c r="AL217" s="174"/>
      <c r="AM217" s="174"/>
      <c r="AN217" s="174"/>
      <c r="AO217" s="174"/>
      <c r="AP217" s="174"/>
      <c r="AQ217" s="174"/>
      <c r="AR217" s="174"/>
      <c r="AS217" s="174"/>
      <c r="AT217" s="174"/>
      <c r="AU217" s="174"/>
      <c r="AV217" s="174"/>
      <c r="A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AI218" s="174"/>
      <c r="AJ218" s="174"/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/>
      <c r="AV218" s="174"/>
      <c r="A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AI219" s="174"/>
      <c r="AJ219" s="174"/>
      <c r="AK219" s="174"/>
      <c r="AL219" s="174"/>
      <c r="AM219" s="174"/>
      <c r="AN219" s="174"/>
      <c r="AO219" s="174"/>
      <c r="AP219" s="174"/>
      <c r="AQ219" s="174"/>
      <c r="AR219" s="174"/>
      <c r="AS219" s="174"/>
      <c r="AT219" s="174"/>
      <c r="AU219" s="174"/>
      <c r="AV219" s="174"/>
      <c r="A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AI220" s="174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174"/>
      <c r="AT220" s="174"/>
      <c r="AU220" s="174"/>
      <c r="AV220" s="174"/>
      <c r="A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AI221" s="174"/>
      <c r="AJ221" s="174"/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AI222" s="174"/>
      <c r="AJ222" s="174"/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/>
      <c r="AV222" s="174"/>
      <c r="A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AI223" s="174"/>
      <c r="AJ223" s="174"/>
      <c r="AK223" s="174"/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/>
      <c r="AV223" s="174"/>
      <c r="A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AI224" s="174"/>
      <c r="AJ224" s="174"/>
      <c r="AK224" s="174"/>
      <c r="AL224" s="174"/>
      <c r="AM224" s="174"/>
      <c r="AN224" s="174"/>
      <c r="AO224" s="174"/>
      <c r="AP224" s="174"/>
      <c r="AQ224" s="174"/>
      <c r="AR224" s="174"/>
      <c r="AS224" s="174"/>
      <c r="AT224" s="174"/>
      <c r="AU224" s="174"/>
      <c r="AV224" s="174"/>
      <c r="AW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174"/>
      <c r="AT225" s="174"/>
      <c r="AU225" s="174"/>
      <c r="AV225" s="174"/>
      <c r="AW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174"/>
      <c r="AT226" s="174"/>
      <c r="AU226" s="174"/>
      <c r="AV226" s="174"/>
      <c r="AW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AI230" s="174"/>
      <c r="AJ230" s="174"/>
      <c r="AK230" s="174"/>
      <c r="AL230" s="174"/>
      <c r="AM230" s="174"/>
      <c r="AN230" s="174"/>
      <c r="AO230" s="174"/>
      <c r="AP230" s="174"/>
      <c r="AQ230" s="174"/>
      <c r="AR230" s="174"/>
      <c r="AS230" s="174"/>
      <c r="AT230" s="174"/>
      <c r="AU230" s="174"/>
      <c r="AV230" s="174"/>
      <c r="AW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174"/>
      <c r="AT231" s="174"/>
      <c r="AU231" s="174"/>
      <c r="AV231" s="174"/>
      <c r="AW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AI232" s="174"/>
      <c r="AJ232" s="174"/>
      <c r="AK232" s="174"/>
      <c r="AL232" s="174"/>
      <c r="AM232" s="174"/>
      <c r="AN232" s="174"/>
      <c r="AO232" s="174"/>
      <c r="AP232" s="174"/>
      <c r="AQ232" s="174"/>
      <c r="AR232" s="174"/>
      <c r="AS232" s="174"/>
      <c r="AT232" s="174"/>
      <c r="AU232" s="174"/>
      <c r="AV232" s="174"/>
      <c r="AW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174"/>
      <c r="AT233" s="174"/>
      <c r="AU233" s="174"/>
      <c r="AV233" s="174"/>
      <c r="AW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AI234" s="174"/>
      <c r="AJ234" s="174"/>
      <c r="AK234" s="174"/>
      <c r="AL234" s="174"/>
      <c r="AM234" s="174"/>
      <c r="AN234" s="174"/>
      <c r="AO234" s="174"/>
      <c r="AP234" s="174"/>
      <c r="AQ234" s="174"/>
      <c r="AR234" s="174"/>
      <c r="AS234" s="174"/>
      <c r="AT234" s="174"/>
      <c r="AU234" s="174"/>
      <c r="AV234" s="174"/>
      <c r="AW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AI235" s="174"/>
      <c r="AJ235" s="174"/>
      <c r="AK235" s="174"/>
      <c r="AL235" s="174"/>
      <c r="AM235" s="174"/>
      <c r="AN235" s="174"/>
      <c r="AO235" s="174"/>
      <c r="AP235" s="174"/>
      <c r="AQ235" s="174"/>
      <c r="AR235" s="174"/>
      <c r="AS235" s="174"/>
      <c r="AT235" s="174"/>
      <c r="AU235" s="174"/>
      <c r="AV235" s="174"/>
      <c r="AW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AI236" s="174"/>
      <c r="AJ236" s="174"/>
      <c r="AK236" s="174"/>
      <c r="AL236" s="174"/>
      <c r="AM236" s="174"/>
      <c r="AN236" s="174"/>
      <c r="AO236" s="174"/>
      <c r="AP236" s="174"/>
      <c r="AQ236" s="174"/>
      <c r="AR236" s="174"/>
      <c r="AS236" s="174"/>
      <c r="AT236" s="174"/>
      <c r="AU236" s="174"/>
      <c r="AV236" s="174"/>
      <c r="AW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AI237" s="174"/>
      <c r="AJ237" s="174"/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/>
      <c r="AV237" s="174"/>
      <c r="AW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74"/>
      <c r="AV238" s="174"/>
      <c r="AW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AI239" s="174"/>
      <c r="AJ239" s="174"/>
      <c r="AK239" s="174"/>
      <c r="AL239" s="174"/>
      <c r="AM239" s="174"/>
      <c r="AN239" s="174"/>
      <c r="AO239" s="174"/>
      <c r="AP239" s="174"/>
      <c r="AQ239" s="174"/>
      <c r="AR239" s="174"/>
      <c r="AS239" s="174"/>
      <c r="AT239" s="174"/>
      <c r="AU239" s="174"/>
      <c r="AV239" s="174"/>
      <c r="AW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AI240" s="174"/>
      <c r="AJ240" s="174"/>
      <c r="AK240" s="174"/>
      <c r="AL240" s="174"/>
      <c r="AM240" s="174"/>
      <c r="AN240" s="174"/>
      <c r="AO240" s="174"/>
      <c r="AP240" s="174"/>
      <c r="AQ240" s="174"/>
      <c r="AR240" s="174"/>
      <c r="AS240" s="174"/>
      <c r="AT240" s="174"/>
      <c r="AU240" s="174"/>
      <c r="AV240" s="174"/>
      <c r="AW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AI241" s="174"/>
      <c r="AJ241" s="174"/>
      <c r="AK241" s="174"/>
      <c r="AL241" s="174"/>
      <c r="AM241" s="174"/>
      <c r="AN241" s="174"/>
      <c r="AO241" s="174"/>
      <c r="AP241" s="174"/>
      <c r="AQ241" s="174"/>
      <c r="AR241" s="174"/>
      <c r="AS241" s="174"/>
      <c r="AT241" s="174"/>
      <c r="AU241" s="174"/>
      <c r="AV241" s="174"/>
      <c r="AW241" s="174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</sheetData>
  <mergeCells count="23">
    <mergeCell ref="C3:AQ3"/>
    <mergeCell ref="F4:AH4"/>
    <mergeCell ref="AI4:AK4"/>
    <mergeCell ref="AL4:AQ4"/>
    <mergeCell ref="F5:AH5"/>
    <mergeCell ref="AL5:AQ5"/>
    <mergeCell ref="A1:B1"/>
    <mergeCell ref="C1:E1"/>
    <mergeCell ref="F1:AH1"/>
    <mergeCell ref="AI1:AQ1"/>
    <mergeCell ref="C2:E2"/>
    <mergeCell ref="F2:AH2"/>
    <mergeCell ref="AI2:AQ2"/>
    <mergeCell ref="B39:D39"/>
    <mergeCell ref="B40:D40"/>
    <mergeCell ref="B41:D41"/>
    <mergeCell ref="A2:B2"/>
    <mergeCell ref="A3:B3"/>
    <mergeCell ref="A4:B4"/>
    <mergeCell ref="C4:E4"/>
    <mergeCell ref="A5:B5"/>
    <mergeCell ref="C5:E5"/>
    <mergeCell ref="B38:D38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0" width="3.75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3.25"/>
    <col customWidth="1" min="20" max="20" width="2.75"/>
    <col customWidth="1" min="21" max="22" width="9.0"/>
    <col customWidth="1" min="23" max="25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7"/>
      <c r="K1" s="151" t="s">
        <v>128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1"/>
      <c r="K2" s="156" t="s">
        <v>48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161" t="s">
        <v>404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COUNTIF(F46:HP46,"P")</f>
        <v>9</v>
      </c>
      <c r="B5" s="168"/>
      <c r="C5" s="169">
        <f>COUNTIF(F46:HP46,"F")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COUNTIF(E45:HP45,"N")</f>
        <v>9</v>
      </c>
      <c r="L5" s="171">
        <f>COUNTIF(E45:HP45,"A")</f>
        <v>0</v>
      </c>
      <c r="M5" s="171">
        <f>COUNTIF(E45:HP45,"B")</f>
        <v>0</v>
      </c>
      <c r="N5" s="169">
        <f>COUNTA(E7:HS7)</f>
        <v>9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322</v>
      </c>
      <c r="L7" s="181" t="s">
        <v>322</v>
      </c>
      <c r="M7" s="181" t="s">
        <v>322</v>
      </c>
      <c r="N7" s="181" t="s">
        <v>322</v>
      </c>
      <c r="O7" s="174"/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74"/>
      <c r="P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74"/>
      <c r="P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93" t="s">
        <v>248</v>
      </c>
      <c r="O10" s="174"/>
      <c r="P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74"/>
      <c r="P11" s="174"/>
    </row>
    <row r="12" ht="13.5" customHeight="1">
      <c r="A12" s="190"/>
      <c r="B12" s="197" t="s">
        <v>405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99"/>
      <c r="N12" s="199"/>
      <c r="O12" s="174"/>
      <c r="P12" s="174"/>
    </row>
    <row r="13" ht="13.5" customHeight="1">
      <c r="A13" s="190"/>
      <c r="B13" s="185"/>
      <c r="C13" s="186"/>
      <c r="D13" s="203" t="s">
        <v>406</v>
      </c>
      <c r="E13" s="198"/>
      <c r="F13" s="201" t="s">
        <v>248</v>
      </c>
      <c r="G13" s="193" t="s">
        <v>248</v>
      </c>
      <c r="H13" s="199"/>
      <c r="I13" s="193" t="s">
        <v>248</v>
      </c>
      <c r="J13" s="193" t="s">
        <v>248</v>
      </c>
      <c r="K13" s="193" t="s">
        <v>248</v>
      </c>
      <c r="L13" s="193" t="s">
        <v>248</v>
      </c>
      <c r="M13" s="193" t="s">
        <v>248</v>
      </c>
      <c r="N13" s="193" t="s">
        <v>248</v>
      </c>
      <c r="O13" s="174"/>
      <c r="P13" s="174"/>
    </row>
    <row r="14" ht="13.5" customHeight="1">
      <c r="A14" s="190"/>
      <c r="B14" s="185"/>
      <c r="C14" s="186"/>
      <c r="D14" s="203" t="s">
        <v>302</v>
      </c>
      <c r="E14" s="198"/>
      <c r="F14" s="199"/>
      <c r="G14" s="199"/>
      <c r="H14" s="201" t="s">
        <v>248</v>
      </c>
      <c r="I14" s="199"/>
      <c r="J14" s="199"/>
      <c r="K14" s="199"/>
      <c r="L14" s="199"/>
      <c r="M14" s="199"/>
      <c r="N14" s="199"/>
      <c r="O14" s="174"/>
      <c r="P14" s="174"/>
    </row>
    <row r="15" ht="13.5" customHeight="1">
      <c r="A15" s="190"/>
      <c r="B15" s="197" t="s">
        <v>407</v>
      </c>
      <c r="C15" s="186"/>
      <c r="D15" s="187"/>
      <c r="E15" s="198"/>
      <c r="F15" s="199"/>
      <c r="G15" s="199"/>
      <c r="H15" s="199"/>
      <c r="I15" s="199"/>
      <c r="J15" s="199"/>
      <c r="K15" s="199"/>
      <c r="L15" s="199"/>
      <c r="M15" s="199"/>
      <c r="N15" s="199"/>
      <c r="O15" s="174"/>
      <c r="P15" s="174"/>
    </row>
    <row r="16" ht="13.5" customHeight="1">
      <c r="A16" s="190"/>
      <c r="B16" s="185"/>
      <c r="C16" s="186"/>
      <c r="D16" s="203" t="s">
        <v>302</v>
      </c>
      <c r="E16" s="198"/>
      <c r="F16" s="199"/>
      <c r="G16" s="199"/>
      <c r="H16" s="199"/>
      <c r="I16" s="193" t="s">
        <v>248</v>
      </c>
      <c r="J16" s="199"/>
      <c r="K16" s="199"/>
      <c r="L16" s="199"/>
      <c r="M16" s="199"/>
      <c r="N16" s="199"/>
      <c r="O16" s="174"/>
      <c r="P16" s="174"/>
    </row>
    <row r="17" ht="13.5" customHeight="1">
      <c r="A17" s="190"/>
      <c r="B17" s="185"/>
      <c r="C17" s="186"/>
      <c r="D17" s="203" t="s">
        <v>408</v>
      </c>
      <c r="E17" s="198"/>
      <c r="F17" s="201" t="s">
        <v>248</v>
      </c>
      <c r="G17" s="201" t="s">
        <v>248</v>
      </c>
      <c r="H17" s="201" t="s">
        <v>248</v>
      </c>
      <c r="I17" s="199"/>
      <c r="J17" s="193" t="s">
        <v>248</v>
      </c>
      <c r="K17" s="193" t="s">
        <v>248</v>
      </c>
      <c r="L17" s="193" t="s">
        <v>248</v>
      </c>
      <c r="M17" s="193" t="s">
        <v>248</v>
      </c>
      <c r="N17" s="193" t="s">
        <v>248</v>
      </c>
      <c r="O17" s="174"/>
      <c r="P17" s="174"/>
    </row>
    <row r="18" ht="13.5" customHeight="1">
      <c r="A18" s="190"/>
      <c r="B18" s="197" t="s">
        <v>381</v>
      </c>
      <c r="C18" s="186"/>
      <c r="D18" s="187"/>
      <c r="E18" s="198"/>
      <c r="F18" s="199"/>
      <c r="G18" s="199"/>
      <c r="H18" s="199"/>
      <c r="I18" s="199"/>
      <c r="J18" s="199"/>
      <c r="K18" s="199"/>
      <c r="L18" s="199"/>
      <c r="M18" s="199"/>
      <c r="N18" s="199"/>
      <c r="O18" s="174"/>
      <c r="P18" s="174"/>
    </row>
    <row r="19" ht="13.5" customHeight="1">
      <c r="A19" s="190"/>
      <c r="B19" s="185"/>
      <c r="C19" s="186"/>
      <c r="D19" s="203">
        <v>1.0</v>
      </c>
      <c r="E19" s="198"/>
      <c r="F19" s="201" t="s">
        <v>248</v>
      </c>
      <c r="G19" s="201" t="s">
        <v>248</v>
      </c>
      <c r="H19" s="201" t="s">
        <v>248</v>
      </c>
      <c r="I19" s="193" t="s">
        <v>248</v>
      </c>
      <c r="J19" s="199"/>
      <c r="K19" s="199"/>
      <c r="L19" s="193" t="s">
        <v>248</v>
      </c>
      <c r="M19" s="193" t="s">
        <v>248</v>
      </c>
      <c r="N19" s="193" t="s">
        <v>248</v>
      </c>
      <c r="O19" s="174"/>
      <c r="P19" s="174"/>
    </row>
    <row r="20" ht="13.5" customHeight="1">
      <c r="A20" s="190"/>
      <c r="B20" s="185"/>
      <c r="C20" s="186"/>
      <c r="D20" s="203">
        <v>-1.0</v>
      </c>
      <c r="E20" s="198"/>
      <c r="F20" s="199"/>
      <c r="G20" s="199"/>
      <c r="H20" s="199"/>
      <c r="I20" s="199"/>
      <c r="J20" s="193" t="s">
        <v>248</v>
      </c>
      <c r="K20" s="193"/>
      <c r="L20" s="193"/>
      <c r="M20" s="193"/>
      <c r="N20" s="193"/>
      <c r="O20" s="174"/>
      <c r="P20" s="174"/>
    </row>
    <row r="21" ht="13.5" customHeight="1">
      <c r="A21" s="190"/>
      <c r="B21" s="185"/>
      <c r="C21" s="186"/>
      <c r="D21" s="203" t="s">
        <v>302</v>
      </c>
      <c r="E21" s="198"/>
      <c r="F21" s="199"/>
      <c r="G21" s="199"/>
      <c r="H21" s="199"/>
      <c r="I21" s="199"/>
      <c r="J21" s="199"/>
      <c r="K21" s="193" t="s">
        <v>248</v>
      </c>
      <c r="L21" s="193"/>
      <c r="M21" s="193"/>
      <c r="N21" s="193"/>
      <c r="O21" s="174"/>
      <c r="P21" s="174"/>
    </row>
    <row r="22" ht="13.5" customHeight="1">
      <c r="A22" s="190"/>
      <c r="B22" s="185"/>
      <c r="C22" s="186"/>
      <c r="D22" s="187"/>
      <c r="E22" s="198"/>
      <c r="F22" s="199"/>
      <c r="G22" s="199"/>
      <c r="H22" s="199"/>
      <c r="I22" s="199"/>
      <c r="J22" s="199"/>
      <c r="K22" s="199"/>
      <c r="L22" s="199"/>
      <c r="M22" s="199"/>
      <c r="N22" s="199"/>
      <c r="O22" s="174"/>
      <c r="P22" s="174"/>
    </row>
    <row r="23" ht="13.5" customHeight="1">
      <c r="A23" s="190"/>
      <c r="B23" s="197" t="s">
        <v>409</v>
      </c>
      <c r="C23" s="186"/>
      <c r="D23" s="187"/>
      <c r="E23" s="198"/>
      <c r="F23" s="199"/>
      <c r="G23" s="199"/>
      <c r="H23" s="199"/>
      <c r="I23" s="199"/>
      <c r="J23" s="199"/>
      <c r="K23" s="199"/>
      <c r="L23" s="199"/>
      <c r="M23" s="199"/>
      <c r="N23" s="199"/>
      <c r="O23" s="174"/>
      <c r="P23" s="174"/>
    </row>
    <row r="24" ht="13.5" customHeight="1">
      <c r="A24" s="190"/>
      <c r="B24" s="185"/>
      <c r="C24" s="186"/>
      <c r="D24" s="203" t="s">
        <v>302</v>
      </c>
      <c r="E24" s="198"/>
      <c r="F24" s="199"/>
      <c r="G24" s="199"/>
      <c r="H24" s="199"/>
      <c r="I24" s="199"/>
      <c r="J24" s="199"/>
      <c r="K24" s="199"/>
      <c r="L24" s="193" t="s">
        <v>248</v>
      </c>
      <c r="M24" s="199"/>
      <c r="N24" s="199"/>
      <c r="O24" s="174"/>
      <c r="P24" s="174"/>
    </row>
    <row r="25" ht="13.5" customHeight="1">
      <c r="A25" s="190"/>
      <c r="B25" s="185"/>
      <c r="C25" s="186"/>
      <c r="D25" s="203" t="s">
        <v>408</v>
      </c>
      <c r="E25" s="198"/>
      <c r="F25" s="201" t="s">
        <v>248</v>
      </c>
      <c r="G25" s="201" t="s">
        <v>248</v>
      </c>
      <c r="H25" s="201" t="s">
        <v>248</v>
      </c>
      <c r="I25" s="193" t="s">
        <v>248</v>
      </c>
      <c r="J25" s="193" t="s">
        <v>248</v>
      </c>
      <c r="K25" s="193" t="s">
        <v>248</v>
      </c>
      <c r="L25" s="193"/>
      <c r="M25" s="193" t="s">
        <v>248</v>
      </c>
      <c r="N25" s="193" t="s">
        <v>248</v>
      </c>
      <c r="O25" s="174"/>
      <c r="P25" s="174"/>
    </row>
    <row r="26" ht="13.5" customHeight="1">
      <c r="A26" s="190"/>
      <c r="B26" s="197" t="s">
        <v>410</v>
      </c>
      <c r="C26" s="186"/>
      <c r="D26" s="187"/>
      <c r="E26" s="198"/>
      <c r="F26" s="199"/>
      <c r="G26" s="199"/>
      <c r="H26" s="199"/>
      <c r="I26" s="199"/>
      <c r="J26" s="199"/>
      <c r="K26" s="199"/>
      <c r="L26" s="199"/>
      <c r="M26" s="199"/>
      <c r="N26" s="199"/>
      <c r="O26" s="174"/>
      <c r="P26" s="174"/>
    </row>
    <row r="27" ht="13.5" customHeight="1">
      <c r="A27" s="190"/>
      <c r="B27" s="185"/>
      <c r="C27" s="186"/>
      <c r="D27" s="203">
        <v>1.0</v>
      </c>
      <c r="E27" s="198"/>
      <c r="F27" s="201" t="s">
        <v>248</v>
      </c>
      <c r="G27" s="201" t="s">
        <v>248</v>
      </c>
      <c r="H27" s="201" t="s">
        <v>248</v>
      </c>
      <c r="I27" s="193" t="s">
        <v>248</v>
      </c>
      <c r="J27" s="193" t="s">
        <v>248</v>
      </c>
      <c r="K27" s="193" t="s">
        <v>248</v>
      </c>
      <c r="L27" s="193" t="s">
        <v>248</v>
      </c>
      <c r="M27" s="193"/>
      <c r="N27" s="193"/>
      <c r="O27" s="174"/>
      <c r="P27" s="174"/>
    </row>
    <row r="28" ht="13.5" customHeight="1">
      <c r="A28" s="190"/>
      <c r="B28" s="185"/>
      <c r="C28" s="186"/>
      <c r="D28" s="203">
        <v>-1.0</v>
      </c>
      <c r="E28" s="198"/>
      <c r="F28" s="199"/>
      <c r="G28" s="199"/>
      <c r="H28" s="199"/>
      <c r="I28" s="199"/>
      <c r="J28" s="199"/>
      <c r="K28" s="199"/>
      <c r="L28" s="199"/>
      <c r="M28" s="193" t="s">
        <v>248</v>
      </c>
      <c r="N28" s="193"/>
      <c r="O28" s="174"/>
      <c r="P28" s="174"/>
    </row>
    <row r="29" ht="13.5" customHeight="1">
      <c r="A29" s="190"/>
      <c r="B29" s="185"/>
      <c r="C29" s="186"/>
      <c r="D29" s="203" t="s">
        <v>302</v>
      </c>
      <c r="E29" s="198"/>
      <c r="F29" s="199"/>
      <c r="G29" s="199"/>
      <c r="H29" s="199"/>
      <c r="I29" s="199"/>
      <c r="J29" s="199"/>
      <c r="K29" s="199"/>
      <c r="L29" s="199"/>
      <c r="M29" s="199"/>
      <c r="N29" s="193" t="s">
        <v>248</v>
      </c>
      <c r="O29" s="174"/>
      <c r="P29" s="174"/>
    </row>
    <row r="30" ht="13.5" customHeight="1">
      <c r="A30" s="190"/>
      <c r="B30" s="204"/>
      <c r="C30" s="205"/>
      <c r="D30" s="206"/>
      <c r="E30" s="207"/>
      <c r="F30" s="208"/>
      <c r="G30" s="208"/>
      <c r="H30" s="208"/>
      <c r="I30" s="208"/>
      <c r="J30" s="208"/>
      <c r="K30" s="208"/>
      <c r="L30" s="208"/>
      <c r="M30" s="208"/>
      <c r="N30" s="208"/>
      <c r="O30" s="174"/>
      <c r="P30" s="174"/>
    </row>
    <row r="31" ht="13.5" customHeight="1">
      <c r="A31" s="209" t="s">
        <v>256</v>
      </c>
      <c r="B31" s="210" t="s">
        <v>257</v>
      </c>
      <c r="C31" s="211"/>
      <c r="D31" s="212"/>
      <c r="E31" s="213"/>
      <c r="F31" s="196"/>
      <c r="G31" s="196"/>
      <c r="H31" s="196"/>
      <c r="I31" s="196"/>
      <c r="J31" s="196"/>
      <c r="K31" s="196"/>
      <c r="L31" s="196"/>
      <c r="M31" s="196"/>
      <c r="N31" s="196"/>
      <c r="O31" s="174"/>
      <c r="P31" s="174"/>
    </row>
    <row r="32" ht="13.5" customHeight="1">
      <c r="A32" s="246"/>
      <c r="B32" s="266"/>
      <c r="C32" s="341"/>
      <c r="D32" s="342" t="s">
        <v>411</v>
      </c>
      <c r="E32" s="269"/>
      <c r="F32" s="196"/>
      <c r="G32" s="251"/>
      <c r="H32" s="251"/>
      <c r="I32" s="193" t="s">
        <v>248</v>
      </c>
      <c r="J32" s="196"/>
      <c r="K32" s="196"/>
      <c r="L32" s="196"/>
      <c r="M32" s="196"/>
      <c r="N32" s="196"/>
      <c r="O32" s="174"/>
      <c r="P32" s="174"/>
    </row>
    <row r="33" ht="13.5" customHeight="1">
      <c r="A33" s="246"/>
      <c r="B33" s="266"/>
      <c r="C33" s="341"/>
      <c r="D33" s="342" t="s">
        <v>412</v>
      </c>
      <c r="E33" s="269"/>
      <c r="F33" s="196"/>
      <c r="G33" s="251"/>
      <c r="H33" s="251"/>
      <c r="I33" s="193"/>
      <c r="J33" s="196"/>
      <c r="K33" s="196"/>
      <c r="L33" s="193" t="s">
        <v>248</v>
      </c>
      <c r="M33" s="196"/>
      <c r="N33" s="196"/>
      <c r="O33" s="174"/>
      <c r="P33" s="174"/>
    </row>
    <row r="34" ht="13.5" customHeight="1">
      <c r="A34" s="214"/>
      <c r="B34" s="215"/>
      <c r="C34" s="216"/>
      <c r="D34" s="217" t="s">
        <v>258</v>
      </c>
      <c r="E34" s="218"/>
      <c r="F34" s="199"/>
      <c r="G34" s="193" t="s">
        <v>248</v>
      </c>
      <c r="H34" s="193" t="s">
        <v>248</v>
      </c>
      <c r="I34" s="193" t="s">
        <v>248</v>
      </c>
      <c r="J34" s="199"/>
      <c r="K34" s="199"/>
      <c r="L34" s="193" t="s">
        <v>248</v>
      </c>
      <c r="M34" s="199"/>
      <c r="N34" s="193" t="s">
        <v>248</v>
      </c>
      <c r="O34" s="174"/>
      <c r="P34" s="174"/>
    </row>
    <row r="35" ht="13.5" customHeight="1">
      <c r="A35" s="214"/>
      <c r="B35" s="215"/>
      <c r="C35" s="219"/>
      <c r="D35" s="217" t="s">
        <v>259</v>
      </c>
      <c r="E35" s="221"/>
      <c r="F35" s="199"/>
      <c r="G35" s="199"/>
      <c r="H35" s="193"/>
      <c r="I35" s="193"/>
      <c r="J35" s="193" t="s">
        <v>248</v>
      </c>
      <c r="K35" s="193" t="s">
        <v>248</v>
      </c>
      <c r="L35" s="193"/>
      <c r="M35" s="193" t="s">
        <v>248</v>
      </c>
      <c r="N35" s="193"/>
      <c r="O35" s="174"/>
      <c r="P35" s="174"/>
    </row>
    <row r="36" ht="13.5" customHeight="1">
      <c r="A36" s="214"/>
      <c r="B36" s="215"/>
      <c r="C36" s="219"/>
      <c r="D36" s="217" t="s">
        <v>295</v>
      </c>
      <c r="E36" s="221"/>
      <c r="F36" s="201" t="s">
        <v>248</v>
      </c>
      <c r="G36" s="199"/>
      <c r="H36" s="199"/>
      <c r="I36" s="199"/>
      <c r="J36" s="199"/>
      <c r="K36" s="199"/>
      <c r="L36" s="199"/>
      <c r="M36" s="199"/>
      <c r="N36" s="199"/>
      <c r="O36" s="174"/>
      <c r="P36" s="174"/>
    </row>
    <row r="37" ht="13.5" customHeight="1">
      <c r="A37" s="214"/>
      <c r="B37" s="215"/>
      <c r="C37" s="219"/>
      <c r="D37" s="217" t="s">
        <v>273</v>
      </c>
      <c r="E37" s="221"/>
      <c r="F37" s="199"/>
      <c r="G37" s="199"/>
      <c r="H37" s="193"/>
      <c r="I37" s="193"/>
      <c r="J37" s="199"/>
      <c r="K37" s="199"/>
      <c r="L37" s="199"/>
      <c r="M37" s="199"/>
      <c r="N37" s="199"/>
      <c r="O37" s="174"/>
      <c r="P37" s="174"/>
    </row>
    <row r="38" ht="13.5" customHeight="1">
      <c r="A38" s="214"/>
      <c r="B38" s="215" t="s">
        <v>260</v>
      </c>
      <c r="C38" s="219"/>
      <c r="D38" s="217"/>
      <c r="E38" s="221"/>
      <c r="F38" s="199"/>
      <c r="G38" s="199"/>
      <c r="H38" s="199"/>
      <c r="I38" s="199"/>
      <c r="J38" s="199"/>
      <c r="K38" s="199"/>
      <c r="L38" s="199"/>
      <c r="M38" s="199"/>
      <c r="N38" s="199"/>
      <c r="O38" s="174"/>
      <c r="P38" s="174"/>
    </row>
    <row r="39" ht="13.5" customHeight="1">
      <c r="A39" s="214"/>
      <c r="B39" s="215"/>
      <c r="C39" s="219"/>
      <c r="D39" s="217"/>
      <c r="E39" s="221"/>
      <c r="F39" s="199"/>
      <c r="G39" s="199"/>
      <c r="H39" s="199"/>
      <c r="I39" s="199"/>
      <c r="J39" s="193"/>
      <c r="K39" s="193"/>
      <c r="L39" s="193"/>
      <c r="M39" s="193"/>
      <c r="N39" s="193"/>
      <c r="O39" s="174"/>
      <c r="P39" s="174"/>
    </row>
    <row r="40" ht="13.5" customHeight="1">
      <c r="A40" s="214"/>
      <c r="B40" s="215"/>
      <c r="C40" s="219"/>
      <c r="D40" s="217"/>
      <c r="E40" s="221"/>
      <c r="F40" s="199"/>
      <c r="G40" s="199"/>
      <c r="H40" s="199"/>
      <c r="I40" s="199"/>
      <c r="J40" s="199"/>
      <c r="K40" s="199"/>
      <c r="L40" s="199"/>
      <c r="M40" s="199"/>
      <c r="N40" s="199"/>
      <c r="O40" s="174"/>
      <c r="P40" s="174"/>
    </row>
    <row r="41" ht="13.5" customHeight="1">
      <c r="A41" s="214"/>
      <c r="B41" s="215" t="s">
        <v>261</v>
      </c>
      <c r="C41" s="219"/>
      <c r="D41" s="217"/>
      <c r="E41" s="221"/>
      <c r="F41" s="199"/>
      <c r="G41" s="199"/>
      <c r="H41" s="199"/>
      <c r="I41" s="199"/>
      <c r="J41" s="199"/>
      <c r="K41" s="199"/>
      <c r="L41" s="199"/>
      <c r="M41" s="199"/>
      <c r="N41" s="199"/>
      <c r="O41" s="174"/>
      <c r="P41" s="174"/>
    </row>
    <row r="42" ht="13.5" customHeight="1">
      <c r="A42" s="214"/>
      <c r="B42" s="215"/>
      <c r="C42" s="219"/>
      <c r="D42" s="217"/>
      <c r="E42" s="221"/>
      <c r="F42" s="199"/>
      <c r="G42" s="199"/>
      <c r="H42" s="199"/>
      <c r="I42" s="199"/>
      <c r="J42" s="199"/>
      <c r="K42" s="199"/>
      <c r="L42" s="199"/>
      <c r="M42" s="199"/>
      <c r="N42" s="199"/>
      <c r="O42" s="174"/>
      <c r="P42" s="174"/>
    </row>
    <row r="43" ht="13.5" customHeight="1">
      <c r="A43" s="214"/>
      <c r="B43" s="215"/>
      <c r="C43" s="219"/>
      <c r="D43" s="220"/>
      <c r="E43" s="221"/>
      <c r="F43" s="199"/>
      <c r="G43" s="199"/>
      <c r="H43" s="193"/>
      <c r="I43" s="193"/>
      <c r="J43" s="199"/>
      <c r="K43" s="199"/>
      <c r="L43" s="199"/>
      <c r="M43" s="199"/>
      <c r="N43" s="199"/>
      <c r="O43" s="174"/>
      <c r="P43" s="174"/>
    </row>
    <row r="44" ht="13.5" customHeight="1">
      <c r="A44" s="214"/>
      <c r="B44" s="215"/>
      <c r="C44" s="219"/>
      <c r="D44" s="220" t="s">
        <v>286</v>
      </c>
      <c r="E44" s="221"/>
      <c r="F44" s="199"/>
      <c r="G44" s="201" t="s">
        <v>248</v>
      </c>
      <c r="H44" s="193" t="s">
        <v>248</v>
      </c>
      <c r="I44" s="193" t="s">
        <v>248</v>
      </c>
      <c r="J44" s="199"/>
      <c r="K44" s="199"/>
      <c r="L44" s="199"/>
      <c r="M44" s="199"/>
      <c r="N44" s="193" t="s">
        <v>248</v>
      </c>
      <c r="O44" s="174"/>
      <c r="P44" s="174"/>
    </row>
    <row r="45" ht="13.5" customHeight="1">
      <c r="A45" s="209" t="s">
        <v>264</v>
      </c>
      <c r="B45" s="226" t="s">
        <v>265</v>
      </c>
      <c r="C45" s="227"/>
      <c r="D45" s="228"/>
      <c r="E45" s="229"/>
      <c r="F45" s="230" t="s">
        <v>227</v>
      </c>
      <c r="G45" s="230" t="s">
        <v>227</v>
      </c>
      <c r="H45" s="230" t="s">
        <v>227</v>
      </c>
      <c r="I45" s="230" t="s">
        <v>227</v>
      </c>
      <c r="J45" s="230" t="s">
        <v>227</v>
      </c>
      <c r="K45" s="230" t="s">
        <v>227</v>
      </c>
      <c r="L45" s="230" t="s">
        <v>227</v>
      </c>
      <c r="M45" s="230" t="s">
        <v>227</v>
      </c>
      <c r="N45" s="230" t="s">
        <v>227</v>
      </c>
      <c r="O45" s="174"/>
      <c r="P45" s="174"/>
    </row>
    <row r="46" ht="13.5" customHeight="1">
      <c r="A46" s="214"/>
      <c r="B46" s="231" t="s">
        <v>266</v>
      </c>
      <c r="C46" s="16"/>
      <c r="D46" s="17"/>
      <c r="E46" s="232"/>
      <c r="F46" s="233" t="s">
        <v>267</v>
      </c>
      <c r="G46" s="233" t="s">
        <v>267</v>
      </c>
      <c r="H46" s="233" t="s">
        <v>267</v>
      </c>
      <c r="I46" s="233" t="s">
        <v>267</v>
      </c>
      <c r="J46" s="233" t="s">
        <v>267</v>
      </c>
      <c r="K46" s="233" t="s">
        <v>267</v>
      </c>
      <c r="L46" s="233" t="s">
        <v>267</v>
      </c>
      <c r="M46" s="233" t="s">
        <v>267</v>
      </c>
      <c r="N46" s="233" t="s">
        <v>267</v>
      </c>
      <c r="O46" s="174"/>
      <c r="P46" s="174"/>
    </row>
    <row r="47" ht="13.5" customHeight="1">
      <c r="A47" s="214"/>
      <c r="B47" s="234" t="s">
        <v>268</v>
      </c>
      <c r="C47" s="16"/>
      <c r="D47" s="17"/>
      <c r="E47" s="235"/>
      <c r="F47" s="236">
        <v>45289.0</v>
      </c>
      <c r="G47" s="236">
        <v>45289.0</v>
      </c>
      <c r="H47" s="236">
        <v>45289.0</v>
      </c>
      <c r="I47" s="236">
        <v>45289.0</v>
      </c>
      <c r="J47" s="236">
        <v>45289.0</v>
      </c>
      <c r="K47" s="236">
        <v>45289.0</v>
      </c>
      <c r="L47" s="236">
        <v>45289.0</v>
      </c>
      <c r="M47" s="236">
        <v>45289.0</v>
      </c>
      <c r="N47" s="236">
        <v>45289.0</v>
      </c>
      <c r="O47" s="174"/>
      <c r="P47" s="174"/>
    </row>
    <row r="48" ht="75.75" customHeight="1">
      <c r="A48" s="238"/>
      <c r="B48" s="239" t="s">
        <v>270</v>
      </c>
      <c r="C48" s="240"/>
      <c r="D48" s="241"/>
      <c r="E48" s="242"/>
      <c r="F48" s="243"/>
      <c r="G48" s="243"/>
      <c r="H48" s="243"/>
      <c r="I48" s="243"/>
      <c r="J48" s="243"/>
      <c r="K48" s="243"/>
      <c r="L48" s="243"/>
      <c r="M48" s="243"/>
      <c r="N48" s="243"/>
      <c r="O48" s="174"/>
      <c r="P48" s="174"/>
    </row>
    <row r="49" ht="11.25" customHeight="1">
      <c r="A49" s="175"/>
      <c r="B49" s="174"/>
      <c r="C49" s="176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</row>
    <row r="247" ht="13.5" customHeight="1">
      <c r="A247" s="174"/>
      <c r="B247" s="175"/>
      <c r="C247" s="174"/>
      <c r="D247" s="176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</row>
    <row r="248" ht="13.5" customHeight="1">
      <c r="A248" s="174"/>
      <c r="B248" s="175"/>
      <c r="C248" s="174"/>
      <c r="D248" s="176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45:D45"/>
    <mergeCell ref="B46:D46"/>
    <mergeCell ref="B47:D47"/>
    <mergeCell ref="B48:D48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/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130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413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COUNTIF(F55:HQ55,"P")</f>
        <v>16</v>
      </c>
      <c r="B5" s="168"/>
      <c r="C5" s="169">
        <f>COUNTIF(F55:HQ55,"F")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COUNTIF(E54:HQ54,"N")</f>
        <v>12</v>
      </c>
      <c r="M5" s="171">
        <f>COUNTIF(E54:HQ54,"A")</f>
        <v>4</v>
      </c>
      <c r="N5" s="171">
        <f>COUNTIF(E54:HQ54,"B")</f>
        <v>0</v>
      </c>
      <c r="O5" s="169">
        <f>COUNTA(E7:HT7)</f>
        <v>16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333</v>
      </c>
      <c r="M7" s="181" t="s">
        <v>333</v>
      </c>
      <c r="N7" s="181" t="s">
        <v>333</v>
      </c>
      <c r="O7" s="181" t="s">
        <v>333</v>
      </c>
      <c r="P7" s="181" t="s">
        <v>333</v>
      </c>
      <c r="Q7" s="181" t="s">
        <v>333</v>
      </c>
      <c r="R7" s="181" t="s">
        <v>333</v>
      </c>
      <c r="S7" s="181" t="s">
        <v>333</v>
      </c>
      <c r="T7" s="181" t="s">
        <v>333</v>
      </c>
      <c r="U7" s="181" t="s">
        <v>333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89"/>
      <c r="S8" s="189"/>
      <c r="T8" s="189"/>
      <c r="U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93" t="s">
        <v>248</v>
      </c>
      <c r="S9" s="193" t="s">
        <v>248</v>
      </c>
      <c r="T9" s="193" t="s">
        <v>248</v>
      </c>
      <c r="U9" s="193" t="s">
        <v>248</v>
      </c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93" t="s">
        <v>248</v>
      </c>
      <c r="O10" s="193" t="s">
        <v>248</v>
      </c>
      <c r="P10" s="193" t="s">
        <v>248</v>
      </c>
      <c r="Q10" s="193" t="s">
        <v>248</v>
      </c>
      <c r="R10" s="193" t="s">
        <v>248</v>
      </c>
      <c r="S10" s="193" t="s">
        <v>248</v>
      </c>
      <c r="T10" s="193" t="s">
        <v>248</v>
      </c>
      <c r="U10" s="193" t="s">
        <v>248</v>
      </c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  <c r="R11" s="196"/>
      <c r="S11" s="196"/>
      <c r="T11" s="196"/>
      <c r="U11" s="196"/>
    </row>
    <row r="12" ht="13.5" customHeight="1">
      <c r="A12" s="190"/>
      <c r="B12" s="197" t="s">
        <v>351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3" t="s">
        <v>248</v>
      </c>
      <c r="K13" s="193" t="s">
        <v>248</v>
      </c>
      <c r="L13" s="193" t="s">
        <v>248</v>
      </c>
      <c r="M13" s="193" t="s">
        <v>248</v>
      </c>
      <c r="N13" s="193" t="s">
        <v>248</v>
      </c>
      <c r="O13" s="193" t="s">
        <v>248</v>
      </c>
      <c r="P13" s="193" t="s">
        <v>248</v>
      </c>
      <c r="Q13" s="193" t="s">
        <v>248</v>
      </c>
      <c r="R13" s="193" t="s">
        <v>248</v>
      </c>
      <c r="S13" s="193" t="s">
        <v>248</v>
      </c>
      <c r="T13" s="193" t="s">
        <v>248</v>
      </c>
      <c r="U13" s="193" t="s">
        <v>248</v>
      </c>
    </row>
    <row r="14" ht="13.5" customHeight="1">
      <c r="A14" s="190"/>
      <c r="B14" s="185"/>
      <c r="C14" s="186"/>
      <c r="D14" s="187">
        <v>-10.0</v>
      </c>
      <c r="E14" s="198"/>
      <c r="F14" s="199"/>
      <c r="G14" s="199"/>
      <c r="H14" s="201" t="s">
        <v>248</v>
      </c>
      <c r="I14" s="193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</row>
    <row r="15" ht="13.5" customHeight="1">
      <c r="A15" s="190"/>
      <c r="B15" s="185"/>
      <c r="C15" s="186"/>
      <c r="D15" s="187" t="s">
        <v>302</v>
      </c>
      <c r="E15" s="198"/>
      <c r="F15" s="199"/>
      <c r="G15" s="199"/>
      <c r="H15" s="199"/>
      <c r="I15" s="201" t="s">
        <v>248</v>
      </c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</row>
    <row r="16" ht="13.5" customHeight="1">
      <c r="A16" s="190"/>
      <c r="B16" s="197" t="s">
        <v>414</v>
      </c>
      <c r="C16" s="186"/>
      <c r="D16" s="187"/>
      <c r="E16" s="198"/>
      <c r="F16" s="199"/>
      <c r="G16" s="199"/>
      <c r="H16" s="199"/>
      <c r="I16" s="199"/>
      <c r="J16" s="199"/>
      <c r="K16" s="193"/>
      <c r="L16" s="193"/>
      <c r="M16" s="193"/>
      <c r="N16" s="193"/>
      <c r="O16" s="193"/>
      <c r="P16" s="193"/>
      <c r="Q16" s="193"/>
      <c r="R16" s="193"/>
      <c r="S16" s="193"/>
      <c r="T16" s="193"/>
      <c r="U16" s="193"/>
    </row>
    <row r="17" ht="13.5" customHeight="1">
      <c r="A17" s="190"/>
      <c r="B17" s="185"/>
      <c r="C17" s="186"/>
      <c r="D17" s="203" t="s">
        <v>415</v>
      </c>
      <c r="E17" s="339"/>
      <c r="F17" s="193" t="s">
        <v>248</v>
      </c>
      <c r="G17" s="201" t="s">
        <v>248</v>
      </c>
      <c r="H17" s="193" t="s">
        <v>248</v>
      </c>
      <c r="I17" s="193" t="s">
        <v>248</v>
      </c>
      <c r="J17" s="199"/>
      <c r="K17" s="199"/>
      <c r="L17" s="193" t="s">
        <v>248</v>
      </c>
      <c r="M17" s="193" t="s">
        <v>248</v>
      </c>
      <c r="N17" s="193" t="s">
        <v>248</v>
      </c>
      <c r="O17" s="193" t="s">
        <v>248</v>
      </c>
      <c r="P17" s="193" t="s">
        <v>248</v>
      </c>
      <c r="Q17" s="193" t="s">
        <v>248</v>
      </c>
      <c r="R17" s="193" t="s">
        <v>248</v>
      </c>
      <c r="S17" s="193" t="s">
        <v>248</v>
      </c>
      <c r="T17" s="193" t="s">
        <v>248</v>
      </c>
      <c r="U17" s="193" t="s">
        <v>248</v>
      </c>
    </row>
    <row r="18" ht="13.5" customHeight="1">
      <c r="A18" s="190"/>
      <c r="B18" s="185"/>
      <c r="C18" s="186"/>
      <c r="D18" s="203" t="s">
        <v>302</v>
      </c>
      <c r="E18" s="198"/>
      <c r="F18" s="199"/>
      <c r="G18" s="199"/>
      <c r="H18" s="199"/>
      <c r="I18" s="199"/>
      <c r="J18" s="193" t="s">
        <v>248</v>
      </c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</row>
    <row r="19" ht="13.5" customHeight="1">
      <c r="A19" s="190"/>
      <c r="B19" s="185"/>
      <c r="C19" s="186"/>
      <c r="D19" s="343">
        <v>45363.0</v>
      </c>
      <c r="E19" s="198"/>
      <c r="F19" s="199"/>
      <c r="G19" s="199"/>
      <c r="H19" s="199"/>
      <c r="I19" s="199"/>
      <c r="J19" s="199"/>
      <c r="K19" s="193" t="s">
        <v>248</v>
      </c>
      <c r="L19" s="193"/>
      <c r="M19" s="193"/>
      <c r="N19" s="193"/>
      <c r="O19" s="193"/>
      <c r="P19" s="193"/>
      <c r="Q19" s="193"/>
      <c r="R19" s="193"/>
      <c r="S19" s="193"/>
      <c r="T19" s="193"/>
      <c r="U19" s="193"/>
    </row>
    <row r="20" ht="13.5" customHeight="1">
      <c r="A20" s="190"/>
      <c r="B20" s="197" t="s">
        <v>405</v>
      </c>
      <c r="C20" s="186"/>
      <c r="D20" s="187"/>
      <c r="E20" s="198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</row>
    <row r="21" ht="13.5" customHeight="1">
      <c r="A21" s="190"/>
      <c r="B21" s="185"/>
      <c r="C21" s="186"/>
      <c r="D21" s="203" t="s">
        <v>406</v>
      </c>
      <c r="E21" s="339"/>
      <c r="F21" s="193" t="s">
        <v>248</v>
      </c>
      <c r="G21" s="193" t="s">
        <v>248</v>
      </c>
      <c r="H21" s="201" t="s">
        <v>248</v>
      </c>
      <c r="I21" s="193" t="s">
        <v>248</v>
      </c>
      <c r="J21" s="193" t="s">
        <v>248</v>
      </c>
      <c r="K21" s="193" t="s">
        <v>248</v>
      </c>
      <c r="L21" s="193"/>
      <c r="M21" s="193" t="s">
        <v>248</v>
      </c>
      <c r="N21" s="193" t="s">
        <v>248</v>
      </c>
      <c r="O21" s="193" t="s">
        <v>248</v>
      </c>
      <c r="P21" s="193" t="s">
        <v>248</v>
      </c>
      <c r="Q21" s="193" t="s">
        <v>248</v>
      </c>
      <c r="R21" s="193" t="s">
        <v>248</v>
      </c>
      <c r="S21" s="193" t="s">
        <v>248</v>
      </c>
      <c r="T21" s="193" t="s">
        <v>248</v>
      </c>
      <c r="U21" s="193" t="s">
        <v>248</v>
      </c>
    </row>
    <row r="22" ht="13.5" customHeight="1">
      <c r="A22" s="190"/>
      <c r="B22" s="185"/>
      <c r="C22" s="186"/>
      <c r="D22" s="203" t="s">
        <v>302</v>
      </c>
      <c r="E22" s="339"/>
      <c r="F22" s="199"/>
      <c r="G22" s="199"/>
      <c r="H22" s="199"/>
      <c r="I22" s="199"/>
      <c r="J22" s="199"/>
      <c r="K22" s="199"/>
      <c r="L22" s="193" t="s">
        <v>248</v>
      </c>
      <c r="M22" s="193"/>
      <c r="N22" s="193"/>
      <c r="O22" s="193"/>
      <c r="P22" s="193"/>
      <c r="Q22" s="193"/>
      <c r="R22" s="193"/>
      <c r="S22" s="193"/>
      <c r="T22" s="193"/>
      <c r="U22" s="193"/>
    </row>
    <row r="23" ht="13.5" customHeight="1">
      <c r="A23" s="190"/>
      <c r="B23" s="197" t="s">
        <v>416</v>
      </c>
      <c r="C23" s="186"/>
      <c r="D23" s="187"/>
      <c r="E23" s="33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</row>
    <row r="24" ht="13.5" customHeight="1">
      <c r="A24" s="190"/>
      <c r="B24" s="185"/>
      <c r="C24" s="186"/>
      <c r="D24" s="203" t="s">
        <v>417</v>
      </c>
      <c r="E24" s="339"/>
      <c r="F24" s="193" t="s">
        <v>248</v>
      </c>
      <c r="G24" s="193" t="s">
        <v>248</v>
      </c>
      <c r="H24" s="201" t="s">
        <v>248</v>
      </c>
      <c r="I24" s="193" t="s">
        <v>248</v>
      </c>
      <c r="J24" s="193" t="s">
        <v>248</v>
      </c>
      <c r="K24" s="193" t="s">
        <v>248</v>
      </c>
      <c r="L24" s="193" t="s">
        <v>248</v>
      </c>
      <c r="M24" s="193"/>
      <c r="N24" s="193"/>
      <c r="O24" s="193"/>
      <c r="P24" s="193"/>
      <c r="Q24" s="193"/>
      <c r="R24" s="193"/>
      <c r="S24" s="193"/>
      <c r="T24" s="193"/>
      <c r="U24" s="193"/>
    </row>
    <row r="25" ht="13.5" customHeight="1">
      <c r="A25" s="190"/>
      <c r="B25" s="185"/>
      <c r="C25" s="186"/>
      <c r="D25" s="203" t="s">
        <v>302</v>
      </c>
      <c r="E25" s="339"/>
      <c r="F25" s="199"/>
      <c r="G25" s="199"/>
      <c r="H25" s="199"/>
      <c r="I25" s="199"/>
      <c r="J25" s="199"/>
      <c r="K25" s="199"/>
      <c r="L25" s="199"/>
      <c r="M25" s="193" t="s">
        <v>248</v>
      </c>
      <c r="N25" s="193" t="s">
        <v>248</v>
      </c>
      <c r="O25" s="193" t="s">
        <v>248</v>
      </c>
      <c r="P25" s="193" t="s">
        <v>248</v>
      </c>
      <c r="Q25" s="193" t="s">
        <v>248</v>
      </c>
      <c r="R25" s="193" t="s">
        <v>248</v>
      </c>
      <c r="S25" s="193" t="s">
        <v>248</v>
      </c>
      <c r="T25" s="193" t="s">
        <v>248</v>
      </c>
      <c r="U25" s="193" t="s">
        <v>248</v>
      </c>
    </row>
    <row r="26" ht="13.5" customHeight="1">
      <c r="A26" s="190"/>
      <c r="B26" s="197" t="s">
        <v>285</v>
      </c>
      <c r="C26" s="186"/>
      <c r="D26" s="187"/>
      <c r="E26" s="339"/>
      <c r="F26" s="199"/>
      <c r="G26" s="199"/>
      <c r="H26" s="199"/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</row>
    <row r="27" ht="13.5" customHeight="1">
      <c r="A27" s="190"/>
      <c r="B27" s="185"/>
      <c r="C27" s="186"/>
      <c r="D27" s="203">
        <v>1.0</v>
      </c>
      <c r="E27" s="339"/>
      <c r="F27" s="193" t="s">
        <v>248</v>
      </c>
      <c r="G27" s="193" t="s">
        <v>248</v>
      </c>
      <c r="H27" s="201" t="s">
        <v>248</v>
      </c>
      <c r="I27" s="193" t="s">
        <v>248</v>
      </c>
      <c r="J27" s="193" t="s">
        <v>248</v>
      </c>
      <c r="K27" s="193" t="s">
        <v>248</v>
      </c>
      <c r="L27" s="193" t="s">
        <v>248</v>
      </c>
      <c r="M27" s="193" t="s">
        <v>248</v>
      </c>
      <c r="N27" s="193"/>
      <c r="O27" s="193"/>
      <c r="P27" s="193" t="s">
        <v>248</v>
      </c>
      <c r="Q27" s="193" t="s">
        <v>248</v>
      </c>
      <c r="R27" s="193" t="s">
        <v>248</v>
      </c>
      <c r="S27" s="193" t="s">
        <v>248</v>
      </c>
      <c r="T27" s="193" t="s">
        <v>248</v>
      </c>
      <c r="U27" s="193" t="s">
        <v>248</v>
      </c>
    </row>
    <row r="28" ht="13.5" customHeight="1">
      <c r="A28" s="190"/>
      <c r="B28" s="185"/>
      <c r="C28" s="186"/>
      <c r="D28" s="203">
        <v>-1.0</v>
      </c>
      <c r="E28" s="339"/>
      <c r="F28" s="199"/>
      <c r="G28" s="199"/>
      <c r="H28" s="199"/>
      <c r="I28" s="199"/>
      <c r="J28" s="199"/>
      <c r="K28" s="199"/>
      <c r="L28" s="199"/>
      <c r="M28" s="199"/>
      <c r="N28" s="193" t="s">
        <v>248</v>
      </c>
      <c r="O28" s="199"/>
      <c r="P28" s="199"/>
      <c r="Q28" s="199"/>
      <c r="R28" s="199"/>
      <c r="S28" s="199"/>
      <c r="T28" s="199"/>
      <c r="U28" s="199"/>
    </row>
    <row r="29" ht="13.5" customHeight="1">
      <c r="A29" s="190"/>
      <c r="B29" s="185"/>
      <c r="C29" s="186"/>
      <c r="D29" s="203" t="s">
        <v>302</v>
      </c>
      <c r="E29" s="339"/>
      <c r="F29" s="199"/>
      <c r="G29" s="199"/>
      <c r="H29" s="199"/>
      <c r="I29" s="199"/>
      <c r="J29" s="199"/>
      <c r="K29" s="199"/>
      <c r="L29" s="199"/>
      <c r="M29" s="199"/>
      <c r="N29" s="199"/>
      <c r="O29" s="193" t="s">
        <v>248</v>
      </c>
      <c r="P29" s="199"/>
      <c r="Q29" s="199"/>
      <c r="R29" s="199"/>
      <c r="S29" s="199"/>
      <c r="T29" s="199"/>
      <c r="U29" s="199"/>
    </row>
    <row r="30" ht="13.5" customHeight="1">
      <c r="A30" s="190"/>
      <c r="B30" s="197" t="s">
        <v>381</v>
      </c>
      <c r="C30" s="186"/>
      <c r="D30" s="187"/>
      <c r="E30" s="33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</row>
    <row r="31" ht="13.5" customHeight="1">
      <c r="A31" s="190"/>
      <c r="B31" s="185"/>
      <c r="C31" s="186"/>
      <c r="D31" s="203">
        <v>1.0</v>
      </c>
      <c r="E31" s="339"/>
      <c r="F31" s="193" t="s">
        <v>248</v>
      </c>
      <c r="G31" s="193" t="s">
        <v>248</v>
      </c>
      <c r="H31" s="201" t="s">
        <v>248</v>
      </c>
      <c r="I31" s="193" t="s">
        <v>248</v>
      </c>
      <c r="J31" s="193" t="s">
        <v>248</v>
      </c>
      <c r="K31" s="193" t="s">
        <v>248</v>
      </c>
      <c r="L31" s="193" t="s">
        <v>248</v>
      </c>
      <c r="M31" s="193" t="s">
        <v>248</v>
      </c>
      <c r="N31" s="193" t="s">
        <v>248</v>
      </c>
      <c r="O31" s="193" t="s">
        <v>248</v>
      </c>
      <c r="P31" s="193"/>
      <c r="Q31" s="193"/>
      <c r="R31" s="193" t="s">
        <v>248</v>
      </c>
      <c r="S31" s="193" t="s">
        <v>248</v>
      </c>
      <c r="T31" s="193" t="s">
        <v>248</v>
      </c>
      <c r="U31" s="193" t="s">
        <v>248</v>
      </c>
    </row>
    <row r="32" ht="13.5" customHeight="1">
      <c r="A32" s="190"/>
      <c r="B32" s="185"/>
      <c r="C32" s="186"/>
      <c r="D32" s="203">
        <v>-1.0</v>
      </c>
      <c r="E32" s="339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3" t="s">
        <v>248</v>
      </c>
      <c r="Q32" s="199"/>
      <c r="R32" s="199"/>
      <c r="S32" s="199"/>
      <c r="T32" s="199"/>
      <c r="U32" s="199"/>
    </row>
    <row r="33" ht="13.5" customHeight="1">
      <c r="A33" s="190"/>
      <c r="B33" s="185"/>
      <c r="C33" s="186"/>
      <c r="D33" s="203" t="s">
        <v>302</v>
      </c>
      <c r="E33" s="33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3" t="s">
        <v>248</v>
      </c>
      <c r="R33" s="199"/>
      <c r="S33" s="199"/>
      <c r="T33" s="199"/>
      <c r="U33" s="199"/>
    </row>
    <row r="34" ht="13.5" customHeight="1">
      <c r="A34" s="190"/>
      <c r="B34" s="197" t="s">
        <v>418</v>
      </c>
      <c r="C34" s="186"/>
      <c r="D34" s="187"/>
      <c r="E34" s="33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</row>
    <row r="35" ht="13.5" customHeight="1">
      <c r="A35" s="190"/>
      <c r="B35" s="279"/>
      <c r="C35" s="280"/>
      <c r="D35" s="302">
        <v>1.0</v>
      </c>
      <c r="E35" s="344"/>
      <c r="F35" s="193" t="s">
        <v>248</v>
      </c>
      <c r="G35" s="193" t="s">
        <v>248</v>
      </c>
      <c r="H35" s="193" t="s">
        <v>248</v>
      </c>
      <c r="I35" s="201" t="s">
        <v>248</v>
      </c>
      <c r="J35" s="193" t="s">
        <v>248</v>
      </c>
      <c r="K35" s="193" t="s">
        <v>248</v>
      </c>
      <c r="L35" s="193" t="s">
        <v>248</v>
      </c>
      <c r="M35" s="193" t="s">
        <v>248</v>
      </c>
      <c r="N35" s="193" t="s">
        <v>248</v>
      </c>
      <c r="O35" s="193" t="s">
        <v>248</v>
      </c>
      <c r="P35" s="193" t="s">
        <v>248</v>
      </c>
      <c r="Q35" s="193" t="s">
        <v>248</v>
      </c>
      <c r="R35" s="193"/>
      <c r="S35" s="193"/>
      <c r="T35" s="193" t="s">
        <v>248</v>
      </c>
      <c r="U35" s="193" t="s">
        <v>248</v>
      </c>
    </row>
    <row r="36" ht="13.5" customHeight="1">
      <c r="A36" s="190"/>
      <c r="B36" s="279"/>
      <c r="C36" s="280"/>
      <c r="D36" s="302">
        <v>-1.0</v>
      </c>
      <c r="E36" s="344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3" t="s">
        <v>248</v>
      </c>
      <c r="S36" s="193"/>
      <c r="T36" s="193"/>
      <c r="U36" s="193"/>
    </row>
    <row r="37" ht="13.5" customHeight="1">
      <c r="A37" s="190"/>
      <c r="B37" s="279"/>
      <c r="C37" s="280"/>
      <c r="D37" s="302" t="s">
        <v>302</v>
      </c>
      <c r="E37" s="344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3" t="s">
        <v>248</v>
      </c>
      <c r="T37" s="199"/>
      <c r="U37" s="199"/>
    </row>
    <row r="38" ht="13.5" customHeight="1">
      <c r="A38" s="190"/>
      <c r="B38" s="300" t="s">
        <v>419</v>
      </c>
      <c r="C38" s="280"/>
      <c r="D38" s="281"/>
      <c r="E38" s="344"/>
      <c r="F38" s="199"/>
      <c r="G38" s="199"/>
      <c r="H38" s="199"/>
      <c r="I38" s="199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</row>
    <row r="39" ht="13.5" customHeight="1">
      <c r="A39" s="190"/>
      <c r="B39" s="279"/>
      <c r="C39" s="280"/>
      <c r="D39" s="302">
        <v>1.0</v>
      </c>
      <c r="E39" s="344"/>
      <c r="F39" s="193" t="s">
        <v>248</v>
      </c>
      <c r="G39" s="193" t="s">
        <v>248</v>
      </c>
      <c r="H39" s="201" t="s">
        <v>248</v>
      </c>
      <c r="I39" s="201" t="s">
        <v>248</v>
      </c>
      <c r="J39" s="193" t="s">
        <v>248</v>
      </c>
      <c r="K39" s="193" t="s">
        <v>248</v>
      </c>
      <c r="L39" s="193" t="s">
        <v>248</v>
      </c>
      <c r="M39" s="193" t="s">
        <v>248</v>
      </c>
      <c r="N39" s="193" t="s">
        <v>248</v>
      </c>
      <c r="O39" s="193" t="s">
        <v>248</v>
      </c>
      <c r="P39" s="193" t="s">
        <v>248</v>
      </c>
      <c r="Q39" s="193" t="s">
        <v>248</v>
      </c>
      <c r="R39" s="193" t="s">
        <v>248</v>
      </c>
      <c r="S39" s="193" t="s">
        <v>248</v>
      </c>
      <c r="T39" s="193"/>
      <c r="U39" s="193"/>
    </row>
    <row r="40" ht="13.5" customHeight="1">
      <c r="A40" s="190"/>
      <c r="B40" s="279"/>
      <c r="C40" s="280"/>
      <c r="D40" s="302">
        <v>-1.0</v>
      </c>
      <c r="E40" s="344"/>
      <c r="F40" s="199"/>
      <c r="G40" s="199"/>
      <c r="H40" s="199"/>
      <c r="I40" s="199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3" t="s">
        <v>248</v>
      </c>
      <c r="U40" s="193"/>
    </row>
    <row r="41" ht="13.5" customHeight="1">
      <c r="A41" s="190"/>
      <c r="B41" s="204"/>
      <c r="C41" s="205"/>
      <c r="D41" s="315" t="s">
        <v>302</v>
      </c>
      <c r="E41" s="207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193" t="s">
        <v>248</v>
      </c>
    </row>
    <row r="42" ht="13.5" customHeight="1">
      <c r="A42" s="209" t="s">
        <v>256</v>
      </c>
      <c r="B42" s="210" t="s">
        <v>257</v>
      </c>
      <c r="C42" s="211"/>
      <c r="D42" s="212"/>
      <c r="E42" s="213"/>
      <c r="F42" s="196"/>
      <c r="G42" s="196"/>
      <c r="H42" s="196"/>
      <c r="I42" s="196"/>
      <c r="J42" s="196"/>
      <c r="K42" s="196"/>
      <c r="L42" s="196"/>
      <c r="M42" s="196"/>
      <c r="N42" s="196"/>
      <c r="O42" s="196"/>
      <c r="P42" s="196"/>
      <c r="Q42" s="196"/>
      <c r="R42" s="196"/>
      <c r="S42" s="196"/>
      <c r="T42" s="196"/>
      <c r="U42" s="196"/>
    </row>
    <row r="43" ht="13.5" customHeight="1">
      <c r="A43" s="214"/>
      <c r="B43" s="215"/>
      <c r="C43" s="216"/>
      <c r="D43" s="217" t="s">
        <v>258</v>
      </c>
      <c r="E43" s="218"/>
      <c r="F43" s="199"/>
      <c r="G43" s="193" t="s">
        <v>248</v>
      </c>
      <c r="H43" s="199"/>
      <c r="I43" s="199"/>
      <c r="J43" s="193" t="s">
        <v>248</v>
      </c>
      <c r="K43" s="193"/>
      <c r="L43" s="193" t="s">
        <v>248</v>
      </c>
      <c r="M43" s="193" t="s">
        <v>248</v>
      </c>
      <c r="N43" s="193"/>
      <c r="O43" s="193"/>
      <c r="P43" s="193"/>
      <c r="Q43" s="193"/>
      <c r="R43" s="193"/>
      <c r="S43" s="193"/>
      <c r="T43" s="193"/>
      <c r="U43" s="193"/>
    </row>
    <row r="44" ht="13.5" customHeight="1">
      <c r="A44" s="214"/>
      <c r="B44" s="215"/>
      <c r="C44" s="219"/>
      <c r="D44" s="217" t="s">
        <v>259</v>
      </c>
      <c r="E44" s="221"/>
      <c r="F44" s="199"/>
      <c r="G44" s="199"/>
      <c r="H44" s="193"/>
      <c r="I44" s="193"/>
      <c r="J44" s="193"/>
      <c r="K44" s="193" t="s">
        <v>248</v>
      </c>
      <c r="L44" s="193"/>
      <c r="M44" s="193"/>
      <c r="N44" s="193" t="s">
        <v>248</v>
      </c>
      <c r="O44" s="193" t="s">
        <v>248</v>
      </c>
      <c r="P44" s="193" t="s">
        <v>248</v>
      </c>
      <c r="Q44" s="193" t="s">
        <v>248</v>
      </c>
      <c r="R44" s="193" t="s">
        <v>248</v>
      </c>
      <c r="S44" s="193" t="s">
        <v>248</v>
      </c>
      <c r="T44" s="193" t="s">
        <v>248</v>
      </c>
      <c r="U44" s="193" t="s">
        <v>248</v>
      </c>
    </row>
    <row r="45" ht="13.5" customHeight="1">
      <c r="A45" s="214"/>
      <c r="B45" s="215"/>
      <c r="C45" s="219"/>
      <c r="D45" s="217" t="s">
        <v>295</v>
      </c>
      <c r="E45" s="221"/>
      <c r="F45" s="201" t="s">
        <v>248</v>
      </c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</row>
    <row r="46" ht="13.5" customHeight="1">
      <c r="A46" s="214"/>
      <c r="B46" s="215"/>
      <c r="C46" s="219"/>
      <c r="D46" s="217" t="s">
        <v>273</v>
      </c>
      <c r="E46" s="221"/>
      <c r="F46" s="199"/>
      <c r="G46" s="199"/>
      <c r="H46" s="193" t="s">
        <v>248</v>
      </c>
      <c r="I46" s="193" t="s">
        <v>248</v>
      </c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</row>
    <row r="47" ht="13.5" customHeight="1">
      <c r="A47" s="214"/>
      <c r="B47" s="215" t="s">
        <v>260</v>
      </c>
      <c r="C47" s="219"/>
      <c r="D47" s="217"/>
      <c r="E47" s="221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</row>
    <row r="48" ht="13.5" customHeight="1">
      <c r="A48" s="214"/>
      <c r="B48" s="215"/>
      <c r="C48" s="219"/>
      <c r="D48" s="217"/>
      <c r="E48" s="221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</row>
    <row r="49" ht="13.5" customHeight="1">
      <c r="A49" s="214"/>
      <c r="B49" s="215"/>
      <c r="C49" s="219"/>
      <c r="D49" s="217"/>
      <c r="E49" s="221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</row>
    <row r="50" ht="13.5" customHeight="1">
      <c r="A50" s="214"/>
      <c r="B50" s="215" t="s">
        <v>261</v>
      </c>
      <c r="C50" s="219"/>
      <c r="D50" s="217"/>
      <c r="E50" s="221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</row>
    <row r="51" ht="13.5" customHeight="1">
      <c r="A51" s="214"/>
      <c r="B51" s="215"/>
      <c r="C51" s="219"/>
      <c r="D51" s="217"/>
      <c r="E51" s="221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</row>
    <row r="52" ht="13.5" customHeight="1">
      <c r="A52" s="214"/>
      <c r="B52" s="215"/>
      <c r="C52" s="219"/>
      <c r="D52" s="220" t="s">
        <v>420</v>
      </c>
      <c r="E52" s="221"/>
      <c r="F52" s="199"/>
      <c r="G52" s="199"/>
      <c r="H52" s="193" t="s">
        <v>248</v>
      </c>
      <c r="I52" s="193" t="s">
        <v>248</v>
      </c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</row>
    <row r="53" ht="13.5" customHeight="1">
      <c r="A53" s="214"/>
      <c r="B53" s="215"/>
      <c r="C53" s="219"/>
      <c r="D53" s="220" t="s">
        <v>316</v>
      </c>
      <c r="E53" s="221"/>
      <c r="F53" s="199"/>
      <c r="G53" s="201" t="s">
        <v>248</v>
      </c>
      <c r="H53" s="199"/>
      <c r="I53" s="199"/>
      <c r="J53" s="193" t="s">
        <v>248</v>
      </c>
      <c r="K53" s="193"/>
      <c r="L53" s="193" t="s">
        <v>248</v>
      </c>
      <c r="M53" s="193" t="s">
        <v>248</v>
      </c>
      <c r="N53" s="193"/>
      <c r="O53" s="193"/>
      <c r="P53" s="193"/>
      <c r="Q53" s="193"/>
      <c r="R53" s="193"/>
      <c r="S53" s="193"/>
      <c r="T53" s="193"/>
      <c r="U53" s="193"/>
    </row>
    <row r="54" ht="13.5" customHeight="1">
      <c r="A54" s="209" t="s">
        <v>264</v>
      </c>
      <c r="B54" s="226" t="s">
        <v>265</v>
      </c>
      <c r="C54" s="227"/>
      <c r="D54" s="228"/>
      <c r="E54" s="229"/>
      <c r="F54" s="230" t="s">
        <v>227</v>
      </c>
      <c r="G54" s="230" t="s">
        <v>227</v>
      </c>
      <c r="H54" s="230" t="s">
        <v>62</v>
      </c>
      <c r="I54" s="230" t="s">
        <v>62</v>
      </c>
      <c r="J54" s="230" t="s">
        <v>62</v>
      </c>
      <c r="K54" s="230" t="s">
        <v>62</v>
      </c>
      <c r="L54" s="230" t="s">
        <v>227</v>
      </c>
      <c r="M54" s="230" t="s">
        <v>227</v>
      </c>
      <c r="N54" s="230" t="s">
        <v>227</v>
      </c>
      <c r="O54" s="230" t="s">
        <v>227</v>
      </c>
      <c r="P54" s="230" t="s">
        <v>227</v>
      </c>
      <c r="Q54" s="230" t="s">
        <v>227</v>
      </c>
      <c r="R54" s="230" t="s">
        <v>227</v>
      </c>
      <c r="S54" s="230" t="s">
        <v>227</v>
      </c>
      <c r="T54" s="230" t="s">
        <v>227</v>
      </c>
      <c r="U54" s="230" t="s">
        <v>227</v>
      </c>
    </row>
    <row r="55" ht="13.5" customHeight="1">
      <c r="A55" s="214"/>
      <c r="B55" s="231" t="s">
        <v>266</v>
      </c>
      <c r="C55" s="16"/>
      <c r="D55" s="17"/>
      <c r="E55" s="232"/>
      <c r="F55" s="233" t="s">
        <v>267</v>
      </c>
      <c r="G55" s="233" t="s">
        <v>267</v>
      </c>
      <c r="H55" s="233" t="s">
        <v>267</v>
      </c>
      <c r="I55" s="233" t="s">
        <v>267</v>
      </c>
      <c r="J55" s="233" t="s">
        <v>267</v>
      </c>
      <c r="K55" s="233" t="s">
        <v>267</v>
      </c>
      <c r="L55" s="233" t="s">
        <v>267</v>
      </c>
      <c r="M55" s="233" t="s">
        <v>267</v>
      </c>
      <c r="N55" s="233" t="s">
        <v>267</v>
      </c>
      <c r="O55" s="233" t="s">
        <v>267</v>
      </c>
      <c r="P55" s="233" t="s">
        <v>267</v>
      </c>
      <c r="Q55" s="233" t="s">
        <v>267</v>
      </c>
      <c r="R55" s="233" t="s">
        <v>267</v>
      </c>
      <c r="S55" s="233" t="s">
        <v>267</v>
      </c>
      <c r="T55" s="233" t="s">
        <v>267</v>
      </c>
      <c r="U55" s="233" t="s">
        <v>267</v>
      </c>
    </row>
    <row r="56" ht="13.5" customHeight="1">
      <c r="A56" s="214"/>
      <c r="B56" s="234" t="s">
        <v>268</v>
      </c>
      <c r="C56" s="16"/>
      <c r="D56" s="17"/>
      <c r="E56" s="235"/>
      <c r="F56" s="236">
        <v>45301.0</v>
      </c>
      <c r="G56" s="236">
        <v>45301.0</v>
      </c>
      <c r="H56" s="236">
        <v>45301.0</v>
      </c>
      <c r="I56" s="236">
        <v>45301.0</v>
      </c>
      <c r="J56" s="236">
        <v>45301.0</v>
      </c>
      <c r="K56" s="236">
        <v>45301.0</v>
      </c>
      <c r="L56" s="236">
        <v>45301.0</v>
      </c>
      <c r="M56" s="236">
        <v>45301.0</v>
      </c>
      <c r="N56" s="236">
        <v>45301.0</v>
      </c>
      <c r="O56" s="236">
        <v>45301.0</v>
      </c>
      <c r="P56" s="236">
        <v>45301.0</v>
      </c>
      <c r="Q56" s="236">
        <v>45301.0</v>
      </c>
      <c r="R56" s="236">
        <v>45301.0</v>
      </c>
      <c r="S56" s="236">
        <v>45301.0</v>
      </c>
      <c r="T56" s="236">
        <v>45301.0</v>
      </c>
      <c r="U56" s="236">
        <v>45301.0</v>
      </c>
    </row>
    <row r="57" ht="75.75" customHeight="1">
      <c r="A57" s="238"/>
      <c r="B57" s="239" t="s">
        <v>270</v>
      </c>
      <c r="C57" s="240"/>
      <c r="D57" s="241"/>
      <c r="E57" s="242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</row>
    <row r="58" ht="11.25" customHeight="1">
      <c r="A58" s="175"/>
      <c r="B58" s="174"/>
      <c r="C58" s="176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3.5" customHeight="1">
      <c r="A247" s="174"/>
      <c r="B247" s="175"/>
      <c r="C247" s="174"/>
      <c r="D247" s="176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3.5" customHeight="1">
      <c r="A248" s="174"/>
      <c r="B248" s="175"/>
      <c r="C248" s="174"/>
      <c r="D248" s="176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3.5" customHeight="1">
      <c r="A249" s="174"/>
      <c r="B249" s="175"/>
      <c r="C249" s="174"/>
      <c r="D249" s="176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3.5" customHeight="1">
      <c r="A250" s="174"/>
      <c r="B250" s="175"/>
      <c r="C250" s="174"/>
      <c r="D250" s="176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3.5" customHeight="1">
      <c r="A251" s="174"/>
      <c r="B251" s="175"/>
      <c r="C251" s="174"/>
      <c r="D251" s="176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3.5" customHeight="1">
      <c r="A252" s="174"/>
      <c r="B252" s="175"/>
      <c r="C252" s="174"/>
      <c r="D252" s="176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3.5" customHeight="1">
      <c r="A253" s="174"/>
      <c r="B253" s="175"/>
      <c r="C253" s="174"/>
      <c r="D253" s="176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3.5" customHeight="1">
      <c r="A254" s="174"/>
      <c r="B254" s="175"/>
      <c r="C254" s="174"/>
      <c r="D254" s="176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3.5" customHeight="1">
      <c r="A255" s="174"/>
      <c r="B255" s="175"/>
      <c r="C255" s="174"/>
      <c r="D255" s="176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3.5" customHeight="1">
      <c r="A256" s="174"/>
      <c r="B256" s="175"/>
      <c r="C256" s="174"/>
      <c r="D256" s="176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3.5" customHeight="1">
      <c r="A257" s="174"/>
      <c r="B257" s="175"/>
      <c r="C257" s="174"/>
      <c r="D257" s="176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54:D54"/>
    <mergeCell ref="B55:D55"/>
    <mergeCell ref="B56:D56"/>
    <mergeCell ref="B57:D57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132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COUNTIF(F39:HQ39,"P")</f>
        <v>8</v>
      </c>
      <c r="B5" s="168"/>
      <c r="C5" s="169">
        <f>COUNTIF(F39:HQ39,"F")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COUNTIF(E38:HQ38,"N")</f>
        <v>4</v>
      </c>
      <c r="M5" s="171">
        <f>COUNTIF(E38:HQ38,"A")</f>
        <v>4</v>
      </c>
      <c r="N5" s="171">
        <f>COUNTIF(E38:HQ38,"B")</f>
        <v>0</v>
      </c>
      <c r="O5" s="169">
        <f>COUNTA(E7:HT7)</f>
        <v>8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333</v>
      </c>
      <c r="M7" s="181" t="s">
        <v>333</v>
      </c>
      <c r="N7" s="174"/>
      <c r="O7" s="174"/>
      <c r="P7" s="174"/>
      <c r="Q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74"/>
      <c r="O9" s="174"/>
      <c r="P9" s="174"/>
      <c r="Q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 t="s">
        <v>248</v>
      </c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99"/>
      <c r="K11" s="199"/>
      <c r="L11" s="199"/>
      <c r="M11" s="199"/>
      <c r="N11" s="174"/>
      <c r="O11" s="174"/>
      <c r="P11" s="174"/>
      <c r="Q11" s="174"/>
    </row>
    <row r="12" ht="13.5" customHeight="1">
      <c r="A12" s="190"/>
      <c r="B12" s="197" t="s">
        <v>422</v>
      </c>
      <c r="C12" s="186"/>
      <c r="D12" s="187"/>
      <c r="E12" s="339"/>
      <c r="F12" s="199"/>
      <c r="G12" s="199"/>
      <c r="H12" s="199"/>
      <c r="I12" s="199"/>
      <c r="J12" s="199"/>
      <c r="K12" s="199"/>
      <c r="L12" s="199"/>
      <c r="M12" s="199"/>
      <c r="N12" s="174"/>
      <c r="O12" s="174"/>
      <c r="P12" s="174"/>
      <c r="Q12" s="174"/>
    </row>
    <row r="13" ht="13.5" customHeight="1">
      <c r="A13" s="190"/>
      <c r="B13" s="185"/>
      <c r="C13" s="186"/>
      <c r="D13" s="187">
        <v>1.0</v>
      </c>
      <c r="E13" s="339"/>
      <c r="F13" s="193" t="s">
        <v>248</v>
      </c>
      <c r="G13" s="193" t="s">
        <v>248</v>
      </c>
      <c r="H13" s="199"/>
      <c r="I13" s="199"/>
      <c r="J13" s="199"/>
      <c r="K13" s="193" t="s">
        <v>248</v>
      </c>
      <c r="L13" s="193" t="s">
        <v>248</v>
      </c>
      <c r="M13" s="193" t="s">
        <v>248</v>
      </c>
      <c r="N13" s="174"/>
      <c r="O13" s="174"/>
      <c r="P13" s="174"/>
      <c r="Q13" s="174"/>
    </row>
    <row r="14" ht="13.5" customHeight="1">
      <c r="A14" s="190"/>
      <c r="B14" s="185"/>
      <c r="C14" s="186"/>
      <c r="D14" s="203" t="s">
        <v>393</v>
      </c>
      <c r="E14" s="339"/>
      <c r="F14" s="199"/>
      <c r="G14" s="199"/>
      <c r="H14" s="193" t="s">
        <v>248</v>
      </c>
      <c r="I14" s="199"/>
      <c r="J14" s="199"/>
      <c r="K14" s="199"/>
      <c r="L14" s="199"/>
      <c r="M14" s="199"/>
      <c r="N14" s="174"/>
      <c r="O14" s="174"/>
      <c r="P14" s="174"/>
      <c r="Q14" s="174"/>
    </row>
    <row r="15" ht="13.5" customHeight="1">
      <c r="A15" s="190"/>
      <c r="B15" s="185"/>
      <c r="C15" s="186"/>
      <c r="D15" s="187">
        <v>-10.0</v>
      </c>
      <c r="E15" s="339"/>
      <c r="F15" s="199"/>
      <c r="G15" s="199"/>
      <c r="H15" s="199"/>
      <c r="I15" s="193" t="s">
        <v>248</v>
      </c>
      <c r="J15" s="199"/>
      <c r="K15" s="199"/>
      <c r="L15" s="199"/>
      <c r="M15" s="199"/>
      <c r="N15" s="174"/>
      <c r="O15" s="174"/>
      <c r="P15" s="174"/>
      <c r="Q15" s="174"/>
    </row>
    <row r="16" ht="13.5" customHeight="1">
      <c r="A16" s="190"/>
      <c r="B16" s="185"/>
      <c r="C16" s="186"/>
      <c r="D16" s="187" t="s">
        <v>302</v>
      </c>
      <c r="E16" s="339"/>
      <c r="F16" s="199"/>
      <c r="G16" s="199"/>
      <c r="H16" s="199"/>
      <c r="I16" s="193"/>
      <c r="J16" s="193" t="s">
        <v>248</v>
      </c>
      <c r="K16" s="193"/>
      <c r="L16" s="193"/>
      <c r="M16" s="193"/>
      <c r="N16" s="174"/>
      <c r="O16" s="174"/>
      <c r="P16" s="174"/>
      <c r="Q16" s="174"/>
    </row>
    <row r="17" ht="13.5" customHeight="1">
      <c r="A17" s="190"/>
      <c r="B17" s="185"/>
      <c r="C17" s="186"/>
      <c r="D17" s="187"/>
      <c r="E17" s="339"/>
      <c r="F17" s="199"/>
      <c r="G17" s="199"/>
      <c r="H17" s="199"/>
      <c r="I17" s="199"/>
      <c r="J17" s="199"/>
      <c r="K17" s="193"/>
      <c r="L17" s="193"/>
      <c r="M17" s="193"/>
      <c r="N17" s="174"/>
      <c r="O17" s="174"/>
      <c r="P17" s="174"/>
      <c r="Q17" s="174"/>
    </row>
    <row r="18" ht="13.5" customHeight="1">
      <c r="A18" s="190"/>
      <c r="B18" s="197" t="s">
        <v>293</v>
      </c>
      <c r="C18" s="186"/>
      <c r="D18" s="187"/>
      <c r="E18" s="339"/>
      <c r="F18" s="199"/>
      <c r="G18" s="199"/>
      <c r="H18" s="199"/>
      <c r="I18" s="199"/>
      <c r="J18" s="199"/>
      <c r="K18" s="199"/>
      <c r="L18" s="199"/>
      <c r="M18" s="199"/>
      <c r="N18" s="174"/>
      <c r="O18" s="174"/>
      <c r="P18" s="174"/>
      <c r="Q18" s="174"/>
    </row>
    <row r="19" ht="13.5" customHeight="1">
      <c r="A19" s="190"/>
      <c r="B19" s="185"/>
      <c r="C19" s="186"/>
      <c r="D19" s="203">
        <v>-1.0</v>
      </c>
      <c r="E19" s="339"/>
      <c r="F19" s="199"/>
      <c r="G19" s="199"/>
      <c r="H19" s="199"/>
      <c r="I19" s="199"/>
      <c r="J19" s="199"/>
      <c r="K19" s="193" t="s">
        <v>248</v>
      </c>
      <c r="L19" s="193"/>
      <c r="M19" s="193"/>
      <c r="N19" s="174"/>
      <c r="O19" s="174"/>
      <c r="P19" s="174"/>
      <c r="Q19" s="174"/>
    </row>
    <row r="20" ht="13.5" customHeight="1">
      <c r="A20" s="190"/>
      <c r="B20" s="185"/>
      <c r="C20" s="186"/>
      <c r="D20" s="203">
        <v>1.0</v>
      </c>
      <c r="E20" s="339"/>
      <c r="F20" s="193" t="s">
        <v>248</v>
      </c>
      <c r="G20" s="193" t="s">
        <v>248</v>
      </c>
      <c r="H20" s="193" t="s">
        <v>248</v>
      </c>
      <c r="I20" s="199"/>
      <c r="J20" s="199"/>
      <c r="K20" s="199"/>
      <c r="L20" s="193" t="s">
        <v>248</v>
      </c>
      <c r="M20" s="193" t="s">
        <v>248</v>
      </c>
      <c r="N20" s="174"/>
      <c r="O20" s="174"/>
      <c r="P20" s="174"/>
      <c r="Q20" s="174"/>
    </row>
    <row r="21" ht="13.5" customHeight="1">
      <c r="A21" s="190"/>
      <c r="B21" s="197" t="s">
        <v>292</v>
      </c>
      <c r="C21" s="186"/>
      <c r="D21" s="187"/>
      <c r="E21" s="339"/>
      <c r="F21" s="199"/>
      <c r="G21" s="199"/>
      <c r="H21" s="199"/>
      <c r="I21" s="199"/>
      <c r="J21" s="199"/>
      <c r="K21" s="199"/>
      <c r="L21" s="199"/>
      <c r="M21" s="199"/>
      <c r="N21" s="174"/>
      <c r="O21" s="174"/>
      <c r="P21" s="174"/>
      <c r="Q21" s="174"/>
    </row>
    <row r="22" ht="13.5" customHeight="1">
      <c r="A22" s="190"/>
      <c r="B22" s="279"/>
      <c r="C22" s="280"/>
      <c r="D22" s="302">
        <v>5.0</v>
      </c>
      <c r="E22" s="344"/>
      <c r="F22" s="193" t="s">
        <v>248</v>
      </c>
      <c r="G22" s="193" t="s">
        <v>248</v>
      </c>
      <c r="H22" s="193" t="s">
        <v>248</v>
      </c>
      <c r="I22" s="201" t="s">
        <v>248</v>
      </c>
      <c r="J22" s="201" t="s">
        <v>248</v>
      </c>
      <c r="K22" s="193" t="s">
        <v>248</v>
      </c>
      <c r="L22" s="193" t="s">
        <v>248</v>
      </c>
      <c r="M22" s="193" t="s">
        <v>248</v>
      </c>
      <c r="N22" s="174"/>
      <c r="O22" s="174"/>
      <c r="P22" s="174"/>
      <c r="Q22" s="174"/>
    </row>
    <row r="23" ht="13.5" customHeight="1">
      <c r="A23" s="190"/>
      <c r="B23" s="300" t="s">
        <v>353</v>
      </c>
      <c r="C23" s="280"/>
      <c r="D23" s="281"/>
      <c r="E23" s="344"/>
      <c r="F23" s="199"/>
      <c r="G23" s="199"/>
      <c r="H23" s="199"/>
      <c r="I23" s="199"/>
      <c r="J23" s="199"/>
      <c r="K23" s="199"/>
      <c r="L23" s="199"/>
      <c r="M23" s="199"/>
      <c r="N23" s="174"/>
      <c r="O23" s="174"/>
      <c r="P23" s="174"/>
      <c r="Q23" s="174"/>
    </row>
    <row r="24" ht="13.5" customHeight="1">
      <c r="A24" s="190"/>
      <c r="B24" s="279"/>
      <c r="C24" s="280"/>
      <c r="D24" s="302">
        <v>1.0</v>
      </c>
      <c r="E24" s="344"/>
      <c r="F24" s="193" t="s">
        <v>248</v>
      </c>
      <c r="G24" s="193" t="s">
        <v>248</v>
      </c>
      <c r="H24" s="193" t="s">
        <v>248</v>
      </c>
      <c r="I24" s="201" t="s">
        <v>248</v>
      </c>
      <c r="J24" s="201" t="s">
        <v>248</v>
      </c>
      <c r="K24" s="193" t="s">
        <v>248</v>
      </c>
      <c r="L24" s="193"/>
      <c r="M24" s="193"/>
      <c r="N24" s="174"/>
      <c r="O24" s="174"/>
      <c r="P24" s="174"/>
      <c r="Q24" s="174"/>
    </row>
    <row r="25" ht="13.5" customHeight="1">
      <c r="A25" s="190"/>
      <c r="B25" s="279"/>
      <c r="C25" s="280"/>
      <c r="D25" s="302">
        <v>-1.0</v>
      </c>
      <c r="E25" s="344"/>
      <c r="F25" s="199"/>
      <c r="G25" s="199"/>
      <c r="H25" s="199"/>
      <c r="I25" s="199"/>
      <c r="J25" s="199"/>
      <c r="K25" s="199"/>
      <c r="L25" s="201" t="s">
        <v>248</v>
      </c>
      <c r="M25" s="199"/>
      <c r="N25" s="174"/>
      <c r="O25" s="174"/>
      <c r="P25" s="174"/>
      <c r="Q25" s="174"/>
    </row>
    <row r="26" ht="13.5" customHeight="1">
      <c r="A26" s="190"/>
      <c r="B26" s="279"/>
      <c r="C26" s="280"/>
      <c r="D26" s="302" t="s">
        <v>302</v>
      </c>
      <c r="E26" s="344"/>
      <c r="F26" s="199"/>
      <c r="G26" s="199"/>
      <c r="H26" s="199"/>
      <c r="I26" s="199"/>
      <c r="J26" s="199"/>
      <c r="K26" s="199"/>
      <c r="L26" s="199"/>
      <c r="M26" s="193" t="s">
        <v>248</v>
      </c>
      <c r="N26" s="174"/>
      <c r="O26" s="174"/>
      <c r="P26" s="174"/>
      <c r="Q26" s="174"/>
    </row>
    <row r="27" ht="13.5" customHeight="1">
      <c r="A27" s="190"/>
      <c r="B27" s="204"/>
      <c r="C27" s="205"/>
      <c r="D27" s="206"/>
      <c r="E27" s="345"/>
      <c r="F27" s="199"/>
      <c r="G27" s="199"/>
      <c r="H27" s="199"/>
      <c r="I27" s="199"/>
      <c r="J27" s="199"/>
      <c r="K27" s="199"/>
      <c r="L27" s="199"/>
      <c r="M27" s="199"/>
      <c r="N27" s="174"/>
      <c r="O27" s="174"/>
      <c r="P27" s="174"/>
      <c r="Q27" s="174"/>
    </row>
    <row r="28" ht="13.5" customHeight="1">
      <c r="A28" s="209" t="s">
        <v>256</v>
      </c>
      <c r="B28" s="210" t="s">
        <v>257</v>
      </c>
      <c r="C28" s="211"/>
      <c r="D28" s="212"/>
      <c r="E28" s="213"/>
      <c r="F28" s="199"/>
      <c r="G28" s="199"/>
      <c r="H28" s="199"/>
      <c r="I28" s="199"/>
      <c r="J28" s="199"/>
      <c r="K28" s="199"/>
      <c r="L28" s="199"/>
      <c r="M28" s="199"/>
      <c r="N28" s="174"/>
      <c r="O28" s="174"/>
      <c r="P28" s="174"/>
      <c r="Q28" s="174"/>
    </row>
    <row r="29" ht="13.5" customHeight="1">
      <c r="A29" s="214"/>
      <c r="B29" s="215"/>
      <c r="C29" s="216"/>
      <c r="D29" s="217" t="s">
        <v>258</v>
      </c>
      <c r="E29" s="218"/>
      <c r="F29" s="199"/>
      <c r="G29" s="193" t="s">
        <v>248</v>
      </c>
      <c r="H29" s="193"/>
      <c r="I29" s="193"/>
      <c r="J29" s="199"/>
      <c r="K29" s="193"/>
      <c r="L29" s="193"/>
      <c r="M29" s="193"/>
      <c r="N29" s="174"/>
      <c r="O29" s="174"/>
      <c r="P29" s="174"/>
      <c r="Q29" s="174"/>
    </row>
    <row r="30" ht="13.5" customHeight="1">
      <c r="A30" s="214"/>
      <c r="B30" s="215"/>
      <c r="C30" s="216"/>
      <c r="D30" s="220" t="s">
        <v>423</v>
      </c>
      <c r="E30" s="218"/>
      <c r="F30" s="199"/>
      <c r="G30" s="193" t="s">
        <v>248</v>
      </c>
      <c r="H30" s="193"/>
      <c r="I30" s="193"/>
      <c r="J30" s="199"/>
      <c r="K30" s="193"/>
      <c r="L30" s="193"/>
      <c r="M30" s="193"/>
      <c r="N30" s="174"/>
      <c r="O30" s="174"/>
      <c r="P30" s="174"/>
      <c r="Q30" s="174"/>
    </row>
    <row r="31" ht="13.5" customHeight="1">
      <c r="A31" s="214"/>
      <c r="B31" s="215"/>
      <c r="C31" s="219"/>
      <c r="D31" s="217" t="s">
        <v>259</v>
      </c>
      <c r="E31" s="221"/>
      <c r="F31" s="199"/>
      <c r="G31" s="199"/>
      <c r="H31" s="193"/>
      <c r="I31" s="193"/>
      <c r="J31" s="193"/>
      <c r="K31" s="193" t="s">
        <v>248</v>
      </c>
      <c r="L31" s="193" t="s">
        <v>248</v>
      </c>
      <c r="M31" s="193" t="s">
        <v>248</v>
      </c>
      <c r="N31" s="174"/>
      <c r="O31" s="174"/>
      <c r="P31" s="174"/>
      <c r="Q31" s="174"/>
    </row>
    <row r="32" ht="13.5" customHeight="1">
      <c r="A32" s="214"/>
      <c r="B32" s="215"/>
      <c r="C32" s="219"/>
      <c r="D32" s="217" t="s">
        <v>295</v>
      </c>
      <c r="E32" s="221"/>
      <c r="F32" s="201" t="s">
        <v>248</v>
      </c>
      <c r="G32" s="199"/>
      <c r="H32" s="199"/>
      <c r="I32" s="199"/>
      <c r="J32" s="199"/>
      <c r="K32" s="199"/>
      <c r="L32" s="199"/>
      <c r="M32" s="199"/>
      <c r="N32" s="174"/>
      <c r="O32" s="174"/>
      <c r="P32" s="174"/>
      <c r="Q32" s="174"/>
    </row>
    <row r="33" ht="13.5" customHeight="1">
      <c r="A33" s="214"/>
      <c r="B33" s="215"/>
      <c r="C33" s="219"/>
      <c r="D33" s="217" t="s">
        <v>273</v>
      </c>
      <c r="E33" s="221"/>
      <c r="F33" s="199"/>
      <c r="G33" s="199"/>
      <c r="H33" s="201" t="s">
        <v>248</v>
      </c>
      <c r="I33" s="201" t="s">
        <v>248</v>
      </c>
      <c r="J33" s="201" t="s">
        <v>248</v>
      </c>
      <c r="K33" s="199"/>
      <c r="L33" s="199"/>
      <c r="M33" s="199"/>
      <c r="N33" s="174"/>
      <c r="O33" s="174"/>
      <c r="P33" s="174"/>
      <c r="Q33" s="174"/>
    </row>
    <row r="34" ht="13.5" customHeight="1">
      <c r="A34" s="214"/>
      <c r="B34" s="215" t="s">
        <v>260</v>
      </c>
      <c r="C34" s="219"/>
      <c r="D34" s="217"/>
      <c r="E34" s="221"/>
      <c r="F34" s="199"/>
      <c r="G34" s="199"/>
      <c r="H34" s="199"/>
      <c r="I34" s="199"/>
      <c r="J34" s="199"/>
      <c r="K34" s="199"/>
      <c r="L34" s="199"/>
      <c r="M34" s="199"/>
      <c r="N34" s="174"/>
      <c r="O34" s="174"/>
      <c r="P34" s="174"/>
      <c r="Q34" s="174"/>
    </row>
    <row r="35" ht="13.5" customHeight="1">
      <c r="A35" s="214"/>
      <c r="B35" s="215"/>
      <c r="C35" s="219"/>
      <c r="D35" s="217"/>
      <c r="E35" s="221"/>
      <c r="F35" s="199"/>
      <c r="G35" s="199"/>
      <c r="H35" s="199"/>
      <c r="I35" s="199"/>
      <c r="J35" s="193"/>
      <c r="K35" s="199"/>
      <c r="L35" s="199"/>
      <c r="M35" s="199"/>
      <c r="N35" s="174"/>
      <c r="O35" s="174"/>
      <c r="P35" s="174"/>
      <c r="Q35" s="174"/>
    </row>
    <row r="36" ht="13.5" customHeight="1">
      <c r="A36" s="214"/>
      <c r="B36" s="215" t="s">
        <v>261</v>
      </c>
      <c r="C36" s="219"/>
      <c r="D36" s="217"/>
      <c r="E36" s="221"/>
      <c r="F36" s="199"/>
      <c r="G36" s="199"/>
      <c r="H36" s="199"/>
      <c r="I36" s="199"/>
      <c r="J36" s="199"/>
      <c r="K36" s="199"/>
      <c r="L36" s="199"/>
      <c r="M36" s="199"/>
      <c r="N36" s="174"/>
      <c r="O36" s="174"/>
      <c r="P36" s="174"/>
      <c r="Q36" s="174"/>
    </row>
    <row r="37" ht="13.5" customHeight="1">
      <c r="A37" s="214"/>
      <c r="B37" s="215"/>
      <c r="C37" s="219"/>
      <c r="D37" s="217"/>
      <c r="E37" s="221"/>
      <c r="F37" s="199"/>
      <c r="G37" s="199"/>
      <c r="H37" s="199"/>
      <c r="I37" s="199"/>
      <c r="J37" s="199"/>
      <c r="K37" s="199"/>
      <c r="L37" s="199"/>
      <c r="M37" s="199"/>
      <c r="N37" s="174"/>
      <c r="O37" s="174"/>
      <c r="P37" s="174"/>
      <c r="Q37" s="174"/>
    </row>
    <row r="38" ht="13.5" customHeight="1">
      <c r="A38" s="209" t="s">
        <v>264</v>
      </c>
      <c r="B38" s="226" t="s">
        <v>265</v>
      </c>
      <c r="C38" s="227"/>
      <c r="D38" s="228"/>
      <c r="E38" s="229"/>
      <c r="F38" s="230" t="s">
        <v>227</v>
      </c>
      <c r="G38" s="230" t="s">
        <v>227</v>
      </c>
      <c r="H38" s="230" t="s">
        <v>227</v>
      </c>
      <c r="I38" s="230" t="s">
        <v>62</v>
      </c>
      <c r="J38" s="230" t="s">
        <v>62</v>
      </c>
      <c r="K38" s="230" t="s">
        <v>227</v>
      </c>
      <c r="L38" s="230" t="s">
        <v>62</v>
      </c>
      <c r="M38" s="230" t="s">
        <v>62</v>
      </c>
      <c r="N38" s="174"/>
      <c r="O38" s="174"/>
      <c r="P38" s="174"/>
      <c r="Q38" s="174"/>
    </row>
    <row r="39" ht="13.5" customHeight="1">
      <c r="A39" s="214"/>
      <c r="B39" s="231" t="s">
        <v>266</v>
      </c>
      <c r="C39" s="16"/>
      <c r="D39" s="17"/>
      <c r="E39" s="232"/>
      <c r="F39" s="233" t="s">
        <v>267</v>
      </c>
      <c r="G39" s="233" t="s">
        <v>267</v>
      </c>
      <c r="H39" s="233" t="s">
        <v>267</v>
      </c>
      <c r="I39" s="233" t="s">
        <v>267</v>
      </c>
      <c r="J39" s="233" t="s">
        <v>267</v>
      </c>
      <c r="K39" s="233" t="s">
        <v>267</v>
      </c>
      <c r="L39" s="233" t="s">
        <v>267</v>
      </c>
      <c r="M39" s="233" t="s">
        <v>267</v>
      </c>
      <c r="N39" s="174"/>
      <c r="O39" s="174"/>
      <c r="P39" s="174"/>
      <c r="Q39" s="174"/>
    </row>
    <row r="40" ht="13.5" customHeight="1">
      <c r="A40" s="214"/>
      <c r="B40" s="234" t="s">
        <v>268</v>
      </c>
      <c r="C40" s="16"/>
      <c r="D40" s="17"/>
      <c r="E40" s="235"/>
      <c r="F40" s="236">
        <v>45283.0</v>
      </c>
      <c r="G40" s="236">
        <v>45283.0</v>
      </c>
      <c r="H40" s="236">
        <v>45283.0</v>
      </c>
      <c r="I40" s="236">
        <v>45283.0</v>
      </c>
      <c r="J40" s="236">
        <v>45283.0</v>
      </c>
      <c r="K40" s="236">
        <v>45283.0</v>
      </c>
      <c r="L40" s="236">
        <v>45283.0</v>
      </c>
      <c r="M40" s="236">
        <v>45283.0</v>
      </c>
      <c r="N40" s="174"/>
      <c r="O40" s="174"/>
      <c r="P40" s="174"/>
      <c r="Q40" s="174"/>
    </row>
    <row r="41" ht="75.75" customHeight="1">
      <c r="A41" s="238"/>
      <c r="B41" s="239" t="s">
        <v>270</v>
      </c>
      <c r="C41" s="240"/>
      <c r="D41" s="241"/>
      <c r="E41" s="242"/>
      <c r="F41" s="243"/>
      <c r="G41" s="243"/>
      <c r="H41" s="243"/>
      <c r="I41" s="243"/>
      <c r="J41" s="243"/>
      <c r="K41" s="243"/>
      <c r="L41" s="243"/>
      <c r="M41" s="243"/>
      <c r="N41" s="174"/>
      <c r="O41" s="174"/>
      <c r="P41" s="174"/>
      <c r="Q41" s="174"/>
    </row>
    <row r="42" ht="11.25" customHeight="1">
      <c r="A42" s="175"/>
      <c r="B42" s="174"/>
      <c r="C42" s="176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8:D38"/>
    <mergeCell ref="B39:D39"/>
    <mergeCell ref="B40:D40"/>
    <mergeCell ref="B41:D41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23" width="3.75"/>
    <col customWidth="1" min="24" max="24" width="3.0"/>
    <col customWidth="1" min="25" max="25" width="3.63"/>
    <col customWidth="1" min="26" max="26" width="3.88"/>
    <col customWidth="1" min="27" max="27" width="3.0"/>
    <col customWidth="1" min="28" max="32" width="2.75"/>
    <col customWidth="1" min="33" max="33" width="3.25"/>
    <col customWidth="1" min="34" max="34" width="2.75"/>
    <col customWidth="1" min="35" max="36" width="9.0"/>
    <col customWidth="1" min="37" max="39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51" t="s">
        <v>134</v>
      </c>
      <c r="Z1" s="147"/>
      <c r="AA1" s="147"/>
      <c r="AB1" s="147"/>
      <c r="AC1" s="147"/>
      <c r="AD1" s="147"/>
      <c r="AE1" s="147"/>
      <c r="AF1" s="147"/>
      <c r="AG1" s="152"/>
      <c r="AH1" s="153"/>
      <c r="AI1" s="153"/>
      <c r="AJ1" s="153"/>
      <c r="AK1" s="153"/>
      <c r="AL1" s="153"/>
      <c r="AM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1"/>
      <c r="Y2" s="156" t="s">
        <v>48</v>
      </c>
      <c r="Z2" s="157"/>
      <c r="AA2" s="157"/>
      <c r="AB2" s="157"/>
      <c r="AC2" s="157"/>
      <c r="AD2" s="157"/>
      <c r="AE2" s="157"/>
      <c r="AF2" s="157"/>
      <c r="AG2" s="158"/>
      <c r="AH2" s="153"/>
      <c r="AI2" s="153"/>
      <c r="AJ2" s="153"/>
      <c r="AK2" s="153"/>
      <c r="AL2" s="153"/>
      <c r="AM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2"/>
      <c r="AH3" s="153"/>
      <c r="AI3" s="153"/>
      <c r="AJ3" s="153"/>
      <c r="AK3" s="153"/>
      <c r="AL3" s="153"/>
      <c r="AM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7"/>
      <c r="Y4" s="165" t="s">
        <v>241</v>
      </c>
      <c r="Z4" s="16"/>
      <c r="AA4" s="16"/>
      <c r="AB4" s="164" t="s">
        <v>229</v>
      </c>
      <c r="AC4" s="16"/>
      <c r="AD4" s="16"/>
      <c r="AE4" s="16"/>
      <c r="AF4" s="16"/>
      <c r="AG4" s="162"/>
      <c r="AH4" s="153"/>
      <c r="AI4" s="166"/>
      <c r="AJ4" s="153"/>
      <c r="AK4" s="153"/>
      <c r="AL4" s="153"/>
      <c r="AM4" s="153"/>
    </row>
    <row r="5" ht="13.5" customHeight="1">
      <c r="A5" s="167">
        <f>COUNTIF(F35:ID35,"P")</f>
        <v>10</v>
      </c>
      <c r="B5" s="168"/>
      <c r="C5" s="169">
        <f>COUNTIF(F35:ID35,"F")</f>
        <v>0</v>
      </c>
      <c r="D5" s="170"/>
      <c r="E5" s="168"/>
      <c r="F5" s="169">
        <f>SUM(AB5,-A5,-C5)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68"/>
      <c r="Y5" s="171">
        <f>COUNTIF(E34:ID34,"N")</f>
        <v>6</v>
      </c>
      <c r="Z5" s="171">
        <f>COUNTIF(E34:ID34,"A")</f>
        <v>4</v>
      </c>
      <c r="AA5" s="171">
        <f>COUNTIF(E34:ID34,"B")</f>
        <v>0</v>
      </c>
      <c r="AB5" s="169">
        <f>COUNTA(E7:IG7)</f>
        <v>10</v>
      </c>
      <c r="AC5" s="170"/>
      <c r="AD5" s="170"/>
      <c r="AE5" s="170"/>
      <c r="AF5" s="170"/>
      <c r="AG5" s="172"/>
      <c r="AH5" s="173"/>
      <c r="AI5" s="153"/>
      <c r="AJ5" s="153"/>
      <c r="AK5" s="153"/>
      <c r="AL5" s="153"/>
      <c r="AM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322</v>
      </c>
      <c r="I7" s="181" t="s">
        <v>333</v>
      </c>
      <c r="J7" s="181" t="s">
        <v>334</v>
      </c>
      <c r="K7" s="181" t="s">
        <v>335</v>
      </c>
      <c r="L7" s="181" t="s">
        <v>336</v>
      </c>
      <c r="M7" s="181" t="s">
        <v>337</v>
      </c>
      <c r="N7" s="181" t="s">
        <v>357</v>
      </c>
      <c r="O7" s="181" t="s">
        <v>358</v>
      </c>
      <c r="P7" s="174"/>
      <c r="Q7" s="174"/>
      <c r="R7" s="174"/>
      <c r="S7" s="174"/>
      <c r="T7" s="174"/>
      <c r="U7" s="174"/>
      <c r="V7" s="174"/>
      <c r="W7" s="174"/>
      <c r="X7" s="174"/>
      <c r="Y7" s="277"/>
      <c r="Z7" s="183"/>
      <c r="AA7" s="174"/>
      <c r="AB7" s="174"/>
      <c r="AC7" s="174"/>
      <c r="AD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83"/>
      <c r="AA9" s="174"/>
      <c r="AB9" s="174"/>
      <c r="AC9" s="174"/>
      <c r="AD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/>
      <c r="M10" s="193"/>
      <c r="N10" s="193"/>
      <c r="O10" s="193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83"/>
      <c r="AA10" s="174"/>
      <c r="AB10" s="174"/>
      <c r="AC10" s="174"/>
      <c r="AD10" s="174"/>
    </row>
    <row r="11" ht="13.5" customHeight="1">
      <c r="A11" s="190"/>
      <c r="B11" s="185" t="s">
        <v>424</v>
      </c>
      <c r="C11" s="186"/>
      <c r="D11" s="187"/>
      <c r="E11" s="198"/>
      <c r="F11" s="199"/>
      <c r="G11" s="199"/>
      <c r="H11" s="199"/>
      <c r="I11" s="199"/>
      <c r="J11" s="199"/>
      <c r="K11" s="199"/>
      <c r="L11" s="199"/>
      <c r="M11" s="199"/>
      <c r="N11" s="199"/>
      <c r="O11" s="199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</row>
    <row r="12" ht="13.5" customHeight="1">
      <c r="A12" s="190"/>
      <c r="B12" s="185"/>
      <c r="C12" s="186"/>
      <c r="D12" s="187"/>
      <c r="E12" s="198"/>
      <c r="F12" s="199"/>
      <c r="G12" s="193"/>
      <c r="H12" s="199"/>
      <c r="I12" s="199"/>
      <c r="J12" s="199"/>
      <c r="K12" s="199"/>
      <c r="L12" s="199"/>
      <c r="M12" s="199"/>
      <c r="N12" s="199"/>
      <c r="O12" s="199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</row>
    <row r="13" ht="13.5" customHeight="1">
      <c r="A13" s="190"/>
      <c r="B13" s="197" t="s">
        <v>425</v>
      </c>
      <c r="C13" s="186"/>
      <c r="D13" s="187"/>
      <c r="E13" s="198"/>
      <c r="F13" s="199"/>
      <c r="G13" s="193"/>
      <c r="H13" s="199"/>
      <c r="I13" s="199"/>
      <c r="J13" s="199"/>
      <c r="K13" s="199"/>
      <c r="L13" s="199"/>
      <c r="M13" s="199"/>
      <c r="N13" s="199"/>
      <c r="O13" s="199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</row>
    <row r="14" ht="13.5" customHeight="1">
      <c r="A14" s="190"/>
      <c r="B14" s="185"/>
      <c r="C14" s="186"/>
      <c r="D14" s="187">
        <v>1.0</v>
      </c>
      <c r="E14" s="198"/>
      <c r="F14" s="193" t="s">
        <v>248</v>
      </c>
      <c r="G14" s="193" t="s">
        <v>248</v>
      </c>
      <c r="H14" s="199"/>
      <c r="I14" s="193"/>
      <c r="J14" s="193" t="s">
        <v>248</v>
      </c>
      <c r="K14" s="193" t="s">
        <v>248</v>
      </c>
      <c r="L14" s="193"/>
      <c r="M14" s="193"/>
      <c r="N14" s="193" t="s">
        <v>248</v>
      </c>
      <c r="O14" s="193" t="s">
        <v>248</v>
      </c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</row>
    <row r="15" ht="13.5" customHeight="1">
      <c r="A15" s="190"/>
      <c r="B15" s="185"/>
      <c r="C15" s="186"/>
      <c r="D15" s="203">
        <v>-1.0</v>
      </c>
      <c r="E15" s="198"/>
      <c r="F15" s="199"/>
      <c r="G15" s="199"/>
      <c r="H15" s="193" t="s">
        <v>248</v>
      </c>
      <c r="I15" s="193"/>
      <c r="J15" s="193"/>
      <c r="K15" s="193"/>
      <c r="L15" s="193" t="s">
        <v>248</v>
      </c>
      <c r="M15" s="193"/>
      <c r="N15" s="193"/>
      <c r="O15" s="193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3"/>
      <c r="I16" s="193" t="s">
        <v>248</v>
      </c>
      <c r="J16" s="193"/>
      <c r="K16" s="193"/>
      <c r="L16" s="193"/>
      <c r="M16" s="193" t="s">
        <v>248</v>
      </c>
      <c r="N16" s="193"/>
      <c r="O16" s="193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</row>
    <row r="17" ht="13.5" customHeight="1">
      <c r="A17" s="190"/>
      <c r="B17" s="197" t="s">
        <v>353</v>
      </c>
      <c r="C17" s="186"/>
      <c r="D17" s="187"/>
      <c r="E17" s="198"/>
      <c r="F17" s="199"/>
      <c r="G17" s="199"/>
      <c r="H17" s="199"/>
      <c r="I17" s="199"/>
      <c r="J17" s="199"/>
      <c r="K17" s="199"/>
      <c r="L17" s="199"/>
      <c r="M17" s="199"/>
      <c r="N17" s="199"/>
      <c r="O17" s="199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</row>
    <row r="18" ht="13.5" customHeight="1">
      <c r="A18" s="190"/>
      <c r="B18" s="185"/>
      <c r="C18" s="186"/>
      <c r="D18" s="187">
        <v>1.0</v>
      </c>
      <c r="E18" s="198"/>
      <c r="F18" s="193" t="s">
        <v>248</v>
      </c>
      <c r="G18" s="193" t="s">
        <v>248</v>
      </c>
      <c r="H18" s="193" t="s">
        <v>248</v>
      </c>
      <c r="I18" s="193" t="s">
        <v>248</v>
      </c>
      <c r="J18" s="193"/>
      <c r="K18" s="193"/>
      <c r="L18" s="193" t="s">
        <v>248</v>
      </c>
      <c r="M18" s="193" t="s">
        <v>248</v>
      </c>
      <c r="N18" s="193"/>
      <c r="O18" s="193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</row>
    <row r="19" ht="13.5" customHeight="1">
      <c r="A19" s="190"/>
      <c r="B19" s="185"/>
      <c r="C19" s="186"/>
      <c r="D19" s="203">
        <v>-1.0</v>
      </c>
      <c r="E19" s="198"/>
      <c r="F19" s="199"/>
      <c r="G19" s="199"/>
      <c r="H19" s="199"/>
      <c r="I19" s="193"/>
      <c r="J19" s="193" t="s">
        <v>248</v>
      </c>
      <c r="K19" s="199"/>
      <c r="L19" s="199"/>
      <c r="M19" s="199"/>
      <c r="N19" s="193" t="s">
        <v>248</v>
      </c>
      <c r="O19" s="199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</row>
    <row r="20" ht="13.5" customHeight="1">
      <c r="A20" s="190"/>
      <c r="B20" s="185"/>
      <c r="C20" s="186"/>
      <c r="D20" s="187" t="s">
        <v>302</v>
      </c>
      <c r="E20" s="198"/>
      <c r="F20" s="199"/>
      <c r="G20" s="199"/>
      <c r="H20" s="199"/>
      <c r="I20" s="199"/>
      <c r="J20" s="193"/>
      <c r="K20" s="193" t="s">
        <v>248</v>
      </c>
      <c r="L20" s="199"/>
      <c r="M20" s="199"/>
      <c r="N20" s="199"/>
      <c r="O20" s="193" t="s">
        <v>248</v>
      </c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</row>
    <row r="21" ht="13.5" customHeight="1">
      <c r="A21" s="190"/>
      <c r="B21" s="204"/>
      <c r="C21" s="205"/>
      <c r="D21" s="206"/>
      <c r="E21" s="207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</row>
    <row r="22" ht="13.5" customHeight="1">
      <c r="A22" s="209" t="s">
        <v>256</v>
      </c>
      <c r="B22" s="210" t="s">
        <v>257</v>
      </c>
      <c r="C22" s="211"/>
      <c r="D22" s="212"/>
      <c r="E22" s="213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</row>
    <row r="23" ht="13.5" customHeight="1">
      <c r="A23" s="214"/>
      <c r="B23" s="215"/>
      <c r="C23" s="216"/>
      <c r="D23" s="217" t="s">
        <v>258</v>
      </c>
      <c r="E23" s="218"/>
      <c r="F23" s="199"/>
      <c r="G23" s="193" t="s">
        <v>248</v>
      </c>
      <c r="H23" s="199"/>
      <c r="I23" s="193"/>
      <c r="J23" s="193"/>
      <c r="K23" s="193"/>
      <c r="L23" s="193"/>
      <c r="M23" s="193"/>
      <c r="N23" s="193"/>
      <c r="O23" s="193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</row>
    <row r="24" ht="13.5" customHeight="1">
      <c r="A24" s="214"/>
      <c r="B24" s="215"/>
      <c r="C24" s="219"/>
      <c r="D24" s="217" t="s">
        <v>259</v>
      </c>
      <c r="E24" s="221"/>
      <c r="F24" s="199"/>
      <c r="G24" s="199"/>
      <c r="H24" s="193"/>
      <c r="I24" s="193"/>
      <c r="J24" s="193" t="s">
        <v>248</v>
      </c>
      <c r="K24" s="193" t="s">
        <v>248</v>
      </c>
      <c r="L24" s="193"/>
      <c r="M24" s="193"/>
      <c r="N24" s="193"/>
      <c r="O24" s="193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</row>
    <row r="25" ht="13.5" customHeight="1">
      <c r="A25" s="214"/>
      <c r="B25" s="215"/>
      <c r="C25" s="219"/>
      <c r="D25" s="217" t="s">
        <v>295</v>
      </c>
      <c r="E25" s="221"/>
      <c r="F25" s="201" t="s">
        <v>248</v>
      </c>
      <c r="G25" s="199"/>
      <c r="H25" s="199"/>
      <c r="I25" s="199"/>
      <c r="J25" s="199"/>
      <c r="K25" s="199"/>
      <c r="L25" s="201" t="s">
        <v>248</v>
      </c>
      <c r="M25" s="201" t="s">
        <v>248</v>
      </c>
      <c r="N25" s="201" t="s">
        <v>248</v>
      </c>
      <c r="O25" s="201" t="s">
        <v>248</v>
      </c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</row>
    <row r="26" ht="13.5" customHeight="1">
      <c r="A26" s="214"/>
      <c r="B26" s="215"/>
      <c r="C26" s="219"/>
      <c r="D26" s="217" t="s">
        <v>273</v>
      </c>
      <c r="E26" s="221"/>
      <c r="F26" s="199"/>
      <c r="G26" s="199"/>
      <c r="H26" s="193" t="s">
        <v>248</v>
      </c>
      <c r="I26" s="193" t="s">
        <v>248</v>
      </c>
      <c r="J26" s="199"/>
      <c r="K26" s="199"/>
      <c r="L26" s="199"/>
      <c r="M26" s="199"/>
      <c r="N26" s="199"/>
      <c r="O26" s="199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</row>
    <row r="27" ht="13.5" customHeight="1">
      <c r="A27" s="214"/>
      <c r="B27" s="215"/>
      <c r="C27" s="219"/>
      <c r="D27" s="217"/>
      <c r="E27" s="221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</row>
    <row r="28" ht="13.5" customHeight="1">
      <c r="A28" s="214"/>
      <c r="B28" s="215" t="s">
        <v>260</v>
      </c>
      <c r="C28" s="219"/>
      <c r="D28" s="217"/>
      <c r="E28" s="221"/>
      <c r="F28" s="199"/>
      <c r="G28" s="199"/>
      <c r="H28" s="199"/>
      <c r="I28" s="199"/>
      <c r="J28" s="199"/>
      <c r="K28" s="199"/>
      <c r="L28" s="199"/>
      <c r="M28" s="199"/>
      <c r="N28" s="199"/>
      <c r="O28" s="199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</row>
    <row r="29" ht="13.5" customHeight="1">
      <c r="A29" s="214"/>
      <c r="B29" s="215"/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99"/>
      <c r="O29" s="199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</row>
    <row r="30" ht="13.5" customHeight="1">
      <c r="A30" s="214"/>
      <c r="B30" s="215" t="s">
        <v>261</v>
      </c>
      <c r="C30" s="219"/>
      <c r="D30" s="217"/>
      <c r="E30" s="221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</row>
    <row r="31" ht="13.5" customHeight="1">
      <c r="A31" s="214"/>
      <c r="B31" s="215"/>
      <c r="C31" s="219"/>
      <c r="D31" s="220"/>
      <c r="E31" s="221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</row>
    <row r="32" ht="13.5" customHeight="1">
      <c r="A32" s="214"/>
      <c r="B32" s="215"/>
      <c r="C32" s="219"/>
      <c r="D32" s="220" t="s">
        <v>426</v>
      </c>
      <c r="E32" s="221"/>
      <c r="F32" s="199"/>
      <c r="G32" s="199"/>
      <c r="H32" s="193" t="s">
        <v>248</v>
      </c>
      <c r="I32" s="193" t="s">
        <v>248</v>
      </c>
      <c r="J32" s="199"/>
      <c r="K32" s="199"/>
      <c r="L32" s="199"/>
      <c r="M32" s="199"/>
      <c r="N32" s="199"/>
      <c r="O32" s="199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</row>
    <row r="33" ht="13.5" customHeight="1">
      <c r="A33" s="214"/>
      <c r="B33" s="215"/>
      <c r="C33" s="219"/>
      <c r="D33" s="217"/>
      <c r="E33" s="221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</row>
    <row r="34" ht="13.5" customHeight="1">
      <c r="A34" s="209" t="s">
        <v>264</v>
      </c>
      <c r="B34" s="226" t="s">
        <v>265</v>
      </c>
      <c r="C34" s="227"/>
      <c r="D34" s="228"/>
      <c r="E34" s="229"/>
      <c r="F34" s="230" t="s">
        <v>227</v>
      </c>
      <c r="G34" s="230" t="s">
        <v>227</v>
      </c>
      <c r="H34" s="230" t="s">
        <v>62</v>
      </c>
      <c r="I34" s="230" t="s">
        <v>62</v>
      </c>
      <c r="J34" s="230" t="s">
        <v>62</v>
      </c>
      <c r="K34" s="230" t="s">
        <v>62</v>
      </c>
      <c r="L34" s="230" t="s">
        <v>227</v>
      </c>
      <c r="M34" s="230" t="s">
        <v>227</v>
      </c>
      <c r="N34" s="230" t="s">
        <v>227</v>
      </c>
      <c r="O34" s="230" t="s">
        <v>227</v>
      </c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</row>
    <row r="35" ht="13.5" customHeight="1">
      <c r="A35" s="214"/>
      <c r="B35" s="231" t="s">
        <v>266</v>
      </c>
      <c r="C35" s="16"/>
      <c r="D35" s="17"/>
      <c r="E35" s="232"/>
      <c r="F35" s="233" t="s">
        <v>267</v>
      </c>
      <c r="G35" s="233" t="s">
        <v>267</v>
      </c>
      <c r="H35" s="233" t="s">
        <v>267</v>
      </c>
      <c r="I35" s="233" t="s">
        <v>267</v>
      </c>
      <c r="J35" s="233" t="s">
        <v>267</v>
      </c>
      <c r="K35" s="233" t="s">
        <v>267</v>
      </c>
      <c r="L35" s="233" t="s">
        <v>267</v>
      </c>
      <c r="M35" s="233" t="s">
        <v>267</v>
      </c>
      <c r="N35" s="233" t="s">
        <v>267</v>
      </c>
      <c r="O35" s="233" t="s">
        <v>267</v>
      </c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</row>
    <row r="36" ht="13.5" customHeight="1">
      <c r="A36" s="214"/>
      <c r="B36" s="234" t="s">
        <v>268</v>
      </c>
      <c r="C36" s="16"/>
      <c r="D36" s="17"/>
      <c r="E36" s="235"/>
      <c r="F36" s="236">
        <v>45289.0</v>
      </c>
      <c r="G36" s="236">
        <v>45289.0</v>
      </c>
      <c r="H36" s="236">
        <v>45289.0</v>
      </c>
      <c r="I36" s="236">
        <v>45289.0</v>
      </c>
      <c r="J36" s="236">
        <v>45289.0</v>
      </c>
      <c r="K36" s="236">
        <v>45289.0</v>
      </c>
      <c r="L36" s="236">
        <v>45289.0</v>
      </c>
      <c r="M36" s="236">
        <v>45289.0</v>
      </c>
      <c r="N36" s="236">
        <v>45289.0</v>
      </c>
      <c r="O36" s="236">
        <v>45289.0</v>
      </c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</row>
    <row r="37" ht="75.75" customHeight="1">
      <c r="A37" s="238"/>
      <c r="B37" s="239" t="s">
        <v>270</v>
      </c>
      <c r="C37" s="240"/>
      <c r="D37" s="241"/>
      <c r="E37" s="242"/>
      <c r="F37" s="243"/>
      <c r="G37" s="243"/>
      <c r="H37" s="243"/>
      <c r="I37" s="243"/>
      <c r="J37" s="243"/>
      <c r="K37" s="243"/>
      <c r="L37" s="243"/>
      <c r="M37" s="243"/>
      <c r="N37" s="243"/>
      <c r="O37" s="243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</row>
    <row r="38" ht="11.25" customHeight="1">
      <c r="A38" s="175"/>
      <c r="B38" s="174"/>
      <c r="C38" s="176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Y225" s="174"/>
      <c r="Z225" s="174"/>
      <c r="AA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Y226" s="174"/>
      <c r="Z226" s="174"/>
      <c r="AA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Y227" s="174"/>
      <c r="Z227" s="174"/>
      <c r="AA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Y229" s="174"/>
      <c r="Z229" s="174"/>
      <c r="AA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Y230" s="174"/>
      <c r="Z230" s="174"/>
      <c r="AA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Y231" s="174"/>
      <c r="Z231" s="174"/>
      <c r="AA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Y232" s="174"/>
      <c r="Z232" s="174"/>
      <c r="AA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Y233" s="174"/>
      <c r="Z233" s="174"/>
      <c r="AA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Y234" s="174"/>
      <c r="Z234" s="174"/>
      <c r="AA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Y235" s="174"/>
      <c r="Z235" s="174"/>
      <c r="AA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Y236" s="174"/>
      <c r="Z236" s="174"/>
      <c r="AA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Y237" s="174"/>
      <c r="Z237" s="174"/>
      <c r="AA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</sheetData>
  <mergeCells count="23">
    <mergeCell ref="C3:AG3"/>
    <mergeCell ref="F4:X4"/>
    <mergeCell ref="Y4:AA4"/>
    <mergeCell ref="AB4:AG4"/>
    <mergeCell ref="F5:X5"/>
    <mergeCell ref="AB5:AG5"/>
    <mergeCell ref="A1:B1"/>
    <mergeCell ref="C1:E1"/>
    <mergeCell ref="F1:X1"/>
    <mergeCell ref="Y1:AG1"/>
    <mergeCell ref="C2:E2"/>
    <mergeCell ref="F2:X2"/>
    <mergeCell ref="Y2:AG2"/>
    <mergeCell ref="B35:D35"/>
    <mergeCell ref="B36:D36"/>
    <mergeCell ref="B37:D37"/>
    <mergeCell ref="A2:B2"/>
    <mergeCell ref="A3:B3"/>
    <mergeCell ref="A4:B4"/>
    <mergeCell ref="C4:E4"/>
    <mergeCell ref="A5:B5"/>
    <mergeCell ref="C5:E5"/>
    <mergeCell ref="B34:D3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5" width="3.75"/>
    <col customWidth="1" min="16" max="16" width="3.63"/>
    <col customWidth="1" min="17" max="17" width="3.88"/>
    <col customWidth="1" min="18" max="18" width="3.0"/>
    <col customWidth="1" min="19" max="23" width="2.75"/>
    <col customWidth="1" min="24" max="24" width="3.25"/>
    <col customWidth="1" min="25" max="25" width="2.75"/>
    <col customWidth="1" min="26" max="27" width="9.0"/>
    <col customWidth="1" min="28" max="30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7"/>
      <c r="P1" s="151" t="s">
        <v>136</v>
      </c>
      <c r="Q1" s="147"/>
      <c r="R1" s="147"/>
      <c r="S1" s="147"/>
      <c r="T1" s="147"/>
      <c r="U1" s="147"/>
      <c r="V1" s="147"/>
      <c r="W1" s="147"/>
      <c r="X1" s="152"/>
      <c r="Y1" s="153"/>
      <c r="Z1" s="153"/>
      <c r="AA1" s="153"/>
      <c r="AB1" s="153"/>
      <c r="AC1" s="153"/>
      <c r="AD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1"/>
      <c r="P2" s="156" t="s">
        <v>48</v>
      </c>
      <c r="Q2" s="157"/>
      <c r="R2" s="157"/>
      <c r="S2" s="157"/>
      <c r="T2" s="157"/>
      <c r="U2" s="157"/>
      <c r="V2" s="157"/>
      <c r="W2" s="157"/>
      <c r="X2" s="158"/>
      <c r="Y2" s="153"/>
      <c r="Z2" s="153"/>
      <c r="AA2" s="153"/>
      <c r="AB2" s="153"/>
      <c r="AC2" s="153"/>
      <c r="AD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2"/>
      <c r="Y3" s="153"/>
      <c r="Z3" s="153"/>
      <c r="AA3" s="153"/>
      <c r="AB3" s="153"/>
      <c r="AC3" s="153"/>
      <c r="AD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7"/>
      <c r="P4" s="165" t="s">
        <v>241</v>
      </c>
      <c r="Q4" s="16"/>
      <c r="R4" s="16"/>
      <c r="S4" s="164" t="s">
        <v>229</v>
      </c>
      <c r="T4" s="16"/>
      <c r="U4" s="16"/>
      <c r="V4" s="16"/>
      <c r="W4" s="16"/>
      <c r="X4" s="162"/>
      <c r="Y4" s="153"/>
      <c r="Z4" s="166"/>
      <c r="AA4" s="153"/>
      <c r="AB4" s="153"/>
      <c r="AC4" s="153"/>
      <c r="AD4" s="153"/>
    </row>
    <row r="5" ht="13.5" customHeight="1">
      <c r="A5" s="167">
        <f>COUNTIF(F36:HU36,"P")</f>
        <v>12</v>
      </c>
      <c r="B5" s="168"/>
      <c r="C5" s="169">
        <f>COUNTIF(F36:HU36,"F")</f>
        <v>0</v>
      </c>
      <c r="D5" s="170"/>
      <c r="E5" s="168"/>
      <c r="F5" s="169">
        <f>SUM(S5,-A5,-C5)</f>
        <v>0</v>
      </c>
      <c r="G5" s="170"/>
      <c r="H5" s="170"/>
      <c r="I5" s="170"/>
      <c r="J5" s="170"/>
      <c r="K5" s="170"/>
      <c r="L5" s="170"/>
      <c r="M5" s="170"/>
      <c r="N5" s="170"/>
      <c r="O5" s="168"/>
      <c r="P5" s="171">
        <f>COUNTIF(E35:HU35,"N")</f>
        <v>9</v>
      </c>
      <c r="Q5" s="171">
        <f>COUNTIF(E35:HU35,"A")</f>
        <v>3</v>
      </c>
      <c r="R5" s="171">
        <f>COUNTIF(E35:HU35,"B")</f>
        <v>0</v>
      </c>
      <c r="S5" s="169">
        <f>COUNTA(E7:HX7)</f>
        <v>12</v>
      </c>
      <c r="T5" s="170"/>
      <c r="U5" s="170"/>
      <c r="V5" s="170"/>
      <c r="W5" s="170"/>
      <c r="X5" s="172"/>
      <c r="Y5" s="173"/>
      <c r="Z5" s="153"/>
      <c r="AA5" s="153"/>
      <c r="AB5" s="153"/>
      <c r="AC5" s="153"/>
      <c r="AD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335</v>
      </c>
      <c r="N7" s="181" t="s">
        <v>336</v>
      </c>
      <c r="O7" s="181" t="s">
        <v>337</v>
      </c>
      <c r="P7" s="181" t="s">
        <v>337</v>
      </c>
      <c r="Q7" s="181" t="s">
        <v>337</v>
      </c>
      <c r="R7" s="174"/>
      <c r="S7" s="174"/>
      <c r="T7" s="174"/>
      <c r="U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  <c r="R8" s="174"/>
      <c r="S8" s="174"/>
      <c r="T8" s="174"/>
      <c r="U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  <c r="R9" s="174"/>
      <c r="S9" s="174"/>
      <c r="T9" s="174"/>
      <c r="U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93"/>
      <c r="N10" s="193"/>
      <c r="O10" s="193"/>
      <c r="P10" s="193"/>
      <c r="Q10" s="193"/>
      <c r="R10" s="174"/>
      <c r="S10" s="174"/>
      <c r="T10" s="174"/>
      <c r="U10" s="174"/>
    </row>
    <row r="11" ht="13.5" customHeight="1">
      <c r="A11" s="190"/>
      <c r="B11" s="185" t="s">
        <v>424</v>
      </c>
      <c r="C11" s="186"/>
      <c r="D11" s="187"/>
      <c r="E11" s="198"/>
      <c r="F11" s="199"/>
      <c r="G11" s="199"/>
      <c r="H11" s="199"/>
      <c r="I11" s="199"/>
      <c r="J11" s="199"/>
      <c r="K11" s="199"/>
      <c r="L11" s="199"/>
      <c r="M11" s="199"/>
      <c r="N11" s="199"/>
      <c r="O11" s="199"/>
      <c r="P11" s="199"/>
      <c r="Q11" s="199"/>
      <c r="R11" s="174"/>
      <c r="S11" s="174"/>
      <c r="T11" s="174"/>
      <c r="U11" s="174"/>
    </row>
    <row r="12" ht="13.5" customHeight="1">
      <c r="A12" s="190"/>
      <c r="B12" s="185"/>
      <c r="C12" s="186"/>
      <c r="D12" s="187"/>
      <c r="E12" s="198"/>
      <c r="F12" s="199"/>
      <c r="G12" s="193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74"/>
      <c r="S12" s="174"/>
      <c r="T12" s="174"/>
      <c r="U12" s="174"/>
    </row>
    <row r="13" ht="13.5" customHeight="1">
      <c r="A13" s="190"/>
      <c r="B13" s="197" t="s">
        <v>351</v>
      </c>
      <c r="C13" s="186"/>
      <c r="D13" s="187"/>
      <c r="E13" s="198"/>
      <c r="F13" s="199"/>
      <c r="G13" s="193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74"/>
      <c r="S13" s="174"/>
      <c r="T13" s="174"/>
      <c r="U13" s="174"/>
    </row>
    <row r="14" ht="13.5" customHeight="1">
      <c r="A14" s="190"/>
      <c r="B14" s="185"/>
      <c r="C14" s="186"/>
      <c r="D14" s="187">
        <v>1.0</v>
      </c>
      <c r="E14" s="198"/>
      <c r="F14" s="193" t="s">
        <v>248</v>
      </c>
      <c r="G14" s="193" t="s">
        <v>248</v>
      </c>
      <c r="H14" s="199"/>
      <c r="I14" s="199"/>
      <c r="J14" s="193" t="s">
        <v>248</v>
      </c>
      <c r="K14" s="193" t="s">
        <v>248</v>
      </c>
      <c r="L14" s="193" t="s">
        <v>248</v>
      </c>
      <c r="M14" s="193"/>
      <c r="N14" s="193"/>
      <c r="O14" s="193" t="s">
        <v>248</v>
      </c>
      <c r="P14" s="193" t="s">
        <v>248</v>
      </c>
      <c r="Q14" s="193" t="s">
        <v>248</v>
      </c>
      <c r="R14" s="174"/>
      <c r="S14" s="174"/>
      <c r="T14" s="174"/>
      <c r="U14" s="174"/>
    </row>
    <row r="15" ht="13.5" customHeight="1">
      <c r="A15" s="190"/>
      <c r="B15" s="185"/>
      <c r="C15" s="186"/>
      <c r="D15" s="203" t="s">
        <v>427</v>
      </c>
      <c r="E15" s="198"/>
      <c r="F15" s="199"/>
      <c r="G15" s="193"/>
      <c r="H15" s="193" t="s">
        <v>248</v>
      </c>
      <c r="I15" s="199"/>
      <c r="J15" s="199"/>
      <c r="K15" s="199"/>
      <c r="L15" s="199"/>
      <c r="M15" s="193" t="s">
        <v>248</v>
      </c>
      <c r="N15" s="199"/>
      <c r="O15" s="199"/>
      <c r="P15" s="199"/>
      <c r="Q15" s="199"/>
      <c r="R15" s="174"/>
      <c r="S15" s="174"/>
      <c r="T15" s="174"/>
      <c r="U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3"/>
      <c r="H16" s="199"/>
      <c r="I16" s="193" t="s">
        <v>248</v>
      </c>
      <c r="J16" s="199"/>
      <c r="K16" s="199"/>
      <c r="L16" s="199"/>
      <c r="M16" s="199"/>
      <c r="N16" s="193" t="s">
        <v>248</v>
      </c>
      <c r="O16" s="199"/>
      <c r="P16" s="199"/>
      <c r="Q16" s="199"/>
      <c r="R16" s="174"/>
      <c r="S16" s="174"/>
      <c r="T16" s="174"/>
      <c r="U16" s="174"/>
    </row>
    <row r="17" ht="13.5" customHeight="1">
      <c r="A17" s="190"/>
      <c r="B17" s="197" t="s">
        <v>428</v>
      </c>
      <c r="C17" s="186"/>
      <c r="D17" s="187"/>
      <c r="E17" s="198"/>
      <c r="F17" s="199"/>
      <c r="G17" s="193"/>
      <c r="H17" s="199"/>
      <c r="I17" s="199"/>
      <c r="J17" s="199"/>
      <c r="K17" s="199"/>
      <c r="L17" s="199"/>
      <c r="M17" s="199"/>
      <c r="N17" s="199"/>
      <c r="O17" s="199"/>
      <c r="P17" s="199"/>
      <c r="Q17" s="199"/>
      <c r="R17" s="174"/>
      <c r="S17" s="174"/>
      <c r="T17" s="174"/>
      <c r="U17" s="174"/>
    </row>
    <row r="18" ht="13.5" customHeight="1">
      <c r="A18" s="190"/>
      <c r="B18" s="185"/>
      <c r="C18" s="186"/>
      <c r="D18" s="203" t="s">
        <v>429</v>
      </c>
      <c r="E18" s="198"/>
      <c r="F18" s="193" t="s">
        <v>248</v>
      </c>
      <c r="G18" s="193" t="s">
        <v>248</v>
      </c>
      <c r="H18" s="193" t="s">
        <v>248</v>
      </c>
      <c r="I18" s="193" t="s">
        <v>248</v>
      </c>
      <c r="J18" s="199"/>
      <c r="K18" s="193" t="s">
        <v>248</v>
      </c>
      <c r="L18" s="193" t="s">
        <v>248</v>
      </c>
      <c r="M18" s="193" t="s">
        <v>248</v>
      </c>
      <c r="N18" s="193" t="s">
        <v>248</v>
      </c>
      <c r="O18" s="193"/>
      <c r="P18" s="193" t="s">
        <v>248</v>
      </c>
      <c r="Q18" s="193" t="s">
        <v>248</v>
      </c>
      <c r="R18" s="174"/>
      <c r="S18" s="174"/>
      <c r="T18" s="174"/>
      <c r="U18" s="174"/>
    </row>
    <row r="19" ht="13.5" customHeight="1">
      <c r="A19" s="190"/>
      <c r="B19" s="185"/>
      <c r="C19" s="186"/>
      <c r="D19" s="187" t="s">
        <v>302</v>
      </c>
      <c r="E19" s="198"/>
      <c r="F19" s="199"/>
      <c r="G19" s="199"/>
      <c r="H19" s="199"/>
      <c r="I19" s="199"/>
      <c r="J19" s="193" t="s">
        <v>248</v>
      </c>
      <c r="K19" s="193"/>
      <c r="L19" s="193"/>
      <c r="M19" s="193"/>
      <c r="N19" s="193"/>
      <c r="O19" s="193" t="s">
        <v>248</v>
      </c>
      <c r="P19" s="193"/>
      <c r="Q19" s="193"/>
      <c r="R19" s="174"/>
      <c r="S19" s="174"/>
      <c r="T19" s="174"/>
      <c r="U19" s="174"/>
    </row>
    <row r="20" ht="13.5" customHeight="1">
      <c r="A20" s="190"/>
      <c r="B20" s="197" t="s">
        <v>353</v>
      </c>
      <c r="C20" s="186"/>
      <c r="D20" s="187"/>
      <c r="E20" s="198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  <c r="Q20" s="199"/>
      <c r="R20" s="174"/>
      <c r="S20" s="174"/>
      <c r="T20" s="174"/>
      <c r="U20" s="174"/>
    </row>
    <row r="21" ht="13.5" customHeight="1">
      <c r="A21" s="190"/>
      <c r="B21" s="185"/>
      <c r="C21" s="186"/>
      <c r="D21" s="187">
        <v>1.0</v>
      </c>
      <c r="E21" s="198"/>
      <c r="F21" s="193" t="s">
        <v>248</v>
      </c>
      <c r="G21" s="193" t="s">
        <v>248</v>
      </c>
      <c r="H21" s="193" t="s">
        <v>248</v>
      </c>
      <c r="I21" s="193" t="s">
        <v>248</v>
      </c>
      <c r="J21" s="193" t="s">
        <v>248</v>
      </c>
      <c r="K21" s="193"/>
      <c r="L21" s="199"/>
      <c r="M21" s="193" t="s">
        <v>248</v>
      </c>
      <c r="N21" s="193" t="s">
        <v>248</v>
      </c>
      <c r="O21" s="193" t="s">
        <v>248</v>
      </c>
      <c r="P21" s="193"/>
      <c r="Q21" s="193"/>
      <c r="R21" s="174"/>
      <c r="S21" s="174"/>
      <c r="T21" s="174"/>
      <c r="U21" s="174"/>
    </row>
    <row r="22" ht="13.5" customHeight="1">
      <c r="A22" s="190"/>
      <c r="B22" s="185"/>
      <c r="C22" s="186"/>
      <c r="D22" s="203" t="s">
        <v>427</v>
      </c>
      <c r="E22" s="198"/>
      <c r="F22" s="199"/>
      <c r="G22" s="199"/>
      <c r="H22" s="199"/>
      <c r="I22" s="199"/>
      <c r="J22" s="199"/>
      <c r="K22" s="193" t="s">
        <v>248</v>
      </c>
      <c r="L22" s="199"/>
      <c r="M22" s="199"/>
      <c r="N22" s="199"/>
      <c r="O22" s="199"/>
      <c r="P22" s="193" t="s">
        <v>248</v>
      </c>
      <c r="Q22" s="199"/>
      <c r="R22" s="174"/>
      <c r="S22" s="174"/>
      <c r="T22" s="174"/>
      <c r="U22" s="174"/>
    </row>
    <row r="23" ht="13.5" customHeight="1">
      <c r="A23" s="190"/>
      <c r="B23" s="185"/>
      <c r="C23" s="186"/>
      <c r="D23" s="187" t="s">
        <v>302</v>
      </c>
      <c r="E23" s="198"/>
      <c r="F23" s="199"/>
      <c r="G23" s="199"/>
      <c r="H23" s="199"/>
      <c r="I23" s="199"/>
      <c r="J23" s="199"/>
      <c r="K23" s="199"/>
      <c r="L23" s="193" t="s">
        <v>248</v>
      </c>
      <c r="M23" s="199"/>
      <c r="N23" s="199"/>
      <c r="O23" s="199"/>
      <c r="P23" s="199"/>
      <c r="Q23" s="193" t="s">
        <v>248</v>
      </c>
      <c r="R23" s="174"/>
      <c r="S23" s="174"/>
      <c r="T23" s="174"/>
      <c r="U23" s="174"/>
    </row>
    <row r="24" ht="13.5" customHeight="1">
      <c r="A24" s="190"/>
      <c r="B24" s="204"/>
      <c r="C24" s="205"/>
      <c r="D24" s="206"/>
      <c r="E24" s="207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174"/>
      <c r="S24" s="174"/>
      <c r="T24" s="174"/>
      <c r="U24" s="174"/>
    </row>
    <row r="25" ht="13.5" customHeight="1">
      <c r="A25" s="209" t="s">
        <v>256</v>
      </c>
      <c r="B25" s="210" t="s">
        <v>257</v>
      </c>
      <c r="C25" s="211"/>
      <c r="D25" s="212"/>
      <c r="E25" s="213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74"/>
      <c r="S25" s="174"/>
      <c r="T25" s="174"/>
      <c r="U25" s="174"/>
    </row>
    <row r="26" ht="13.5" customHeight="1">
      <c r="A26" s="214"/>
      <c r="B26" s="215"/>
      <c r="C26" s="216"/>
      <c r="D26" s="217" t="s">
        <v>258</v>
      </c>
      <c r="E26" s="218"/>
      <c r="F26" s="199"/>
      <c r="G26" s="193" t="s">
        <v>248</v>
      </c>
      <c r="H26" s="193"/>
      <c r="I26" s="193"/>
      <c r="J26" s="199"/>
      <c r="K26" s="193"/>
      <c r="L26" s="193"/>
      <c r="M26" s="193"/>
      <c r="N26" s="193"/>
      <c r="O26" s="193"/>
      <c r="P26" s="193"/>
      <c r="Q26" s="193"/>
      <c r="R26" s="174"/>
      <c r="S26" s="174"/>
      <c r="T26" s="174"/>
      <c r="U26" s="174"/>
    </row>
    <row r="27" ht="13.5" customHeight="1">
      <c r="A27" s="214"/>
      <c r="B27" s="215"/>
      <c r="C27" s="219"/>
      <c r="D27" s="217" t="s">
        <v>259</v>
      </c>
      <c r="E27" s="221"/>
      <c r="F27" s="199"/>
      <c r="G27" s="199"/>
      <c r="H27" s="193" t="s">
        <v>248</v>
      </c>
      <c r="I27" s="193" t="s">
        <v>248</v>
      </c>
      <c r="J27" s="193" t="s">
        <v>248</v>
      </c>
      <c r="K27" s="193" t="s">
        <v>248</v>
      </c>
      <c r="L27" s="193" t="s">
        <v>248</v>
      </c>
      <c r="M27" s="193"/>
      <c r="N27" s="193"/>
      <c r="O27" s="193"/>
      <c r="P27" s="193"/>
      <c r="Q27" s="193"/>
      <c r="R27" s="174"/>
      <c r="S27" s="174"/>
      <c r="T27" s="174"/>
      <c r="U27" s="174"/>
    </row>
    <row r="28" ht="13.5" customHeight="1">
      <c r="A28" s="214"/>
      <c r="B28" s="215"/>
      <c r="C28" s="219"/>
      <c r="D28" s="217" t="s">
        <v>295</v>
      </c>
      <c r="E28" s="221"/>
      <c r="F28" s="201" t="s">
        <v>248</v>
      </c>
      <c r="G28" s="199"/>
      <c r="H28" s="199"/>
      <c r="I28" s="199"/>
      <c r="J28" s="199"/>
      <c r="K28" s="199"/>
      <c r="L28" s="199"/>
      <c r="M28" s="193" t="s">
        <v>248</v>
      </c>
      <c r="N28" s="193" t="s">
        <v>248</v>
      </c>
      <c r="O28" s="193" t="s">
        <v>248</v>
      </c>
      <c r="P28" s="193" t="s">
        <v>248</v>
      </c>
      <c r="Q28" s="193" t="s">
        <v>248</v>
      </c>
      <c r="R28" s="174"/>
      <c r="S28" s="174"/>
      <c r="T28" s="174"/>
      <c r="U28" s="174"/>
    </row>
    <row r="29" ht="13.5" customHeight="1">
      <c r="A29" s="214"/>
      <c r="B29" s="215"/>
      <c r="C29" s="219"/>
      <c r="D29" s="217" t="s">
        <v>273</v>
      </c>
      <c r="E29" s="221"/>
      <c r="F29" s="199"/>
      <c r="G29" s="199"/>
      <c r="H29" s="193"/>
      <c r="I29" s="193"/>
      <c r="J29" s="199"/>
      <c r="K29" s="199"/>
      <c r="L29" s="199"/>
      <c r="M29" s="199"/>
      <c r="N29" s="199"/>
      <c r="O29" s="199"/>
      <c r="P29" s="199"/>
      <c r="Q29" s="199"/>
      <c r="R29" s="174"/>
      <c r="S29" s="174"/>
      <c r="T29" s="174"/>
      <c r="U29" s="174"/>
    </row>
    <row r="30" ht="13.5" customHeight="1">
      <c r="A30" s="214"/>
      <c r="B30" s="215" t="s">
        <v>260</v>
      </c>
      <c r="C30" s="219"/>
      <c r="D30" s="217"/>
      <c r="E30" s="221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199"/>
      <c r="Q30" s="199"/>
      <c r="R30" s="174"/>
      <c r="S30" s="174"/>
      <c r="T30" s="174"/>
      <c r="U30" s="174"/>
    </row>
    <row r="31" ht="13.5" customHeight="1">
      <c r="A31" s="214"/>
      <c r="B31" s="215"/>
      <c r="C31" s="219"/>
      <c r="D31" s="217"/>
      <c r="E31" s="221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74"/>
      <c r="S31" s="174"/>
      <c r="T31" s="174"/>
      <c r="U31" s="174"/>
    </row>
    <row r="32" ht="13.5" customHeight="1">
      <c r="A32" s="214"/>
      <c r="B32" s="215" t="s">
        <v>261</v>
      </c>
      <c r="C32" s="219"/>
      <c r="D32" s="217"/>
      <c r="E32" s="221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74"/>
      <c r="S32" s="174"/>
      <c r="T32" s="174"/>
      <c r="U32" s="174"/>
    </row>
    <row r="33" ht="13.5" customHeight="1">
      <c r="A33" s="214"/>
      <c r="B33" s="215"/>
      <c r="C33" s="219"/>
      <c r="D33" s="220" t="s">
        <v>316</v>
      </c>
      <c r="E33" s="221"/>
      <c r="F33" s="199"/>
      <c r="G33" s="193" t="s">
        <v>248</v>
      </c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74"/>
      <c r="S33" s="174"/>
      <c r="T33" s="174"/>
      <c r="U33" s="174"/>
    </row>
    <row r="34" ht="13.5" customHeight="1">
      <c r="A34" s="214"/>
      <c r="B34" s="215"/>
      <c r="C34" s="219"/>
      <c r="D34" s="217"/>
      <c r="E34" s="221"/>
      <c r="F34" s="199"/>
      <c r="G34" s="201"/>
      <c r="H34" s="193"/>
      <c r="I34" s="193"/>
      <c r="J34" s="199"/>
      <c r="K34" s="193"/>
      <c r="L34" s="193"/>
      <c r="M34" s="193"/>
      <c r="N34" s="193"/>
      <c r="O34" s="193"/>
      <c r="P34" s="193"/>
      <c r="Q34" s="193"/>
      <c r="R34" s="174"/>
      <c r="S34" s="174"/>
      <c r="T34" s="174"/>
      <c r="U34" s="174"/>
    </row>
    <row r="35" ht="13.5" customHeight="1">
      <c r="A35" s="209" t="s">
        <v>264</v>
      </c>
      <c r="B35" s="226" t="s">
        <v>265</v>
      </c>
      <c r="C35" s="227"/>
      <c r="D35" s="228"/>
      <c r="E35" s="229"/>
      <c r="F35" s="230" t="s">
        <v>227</v>
      </c>
      <c r="G35" s="230" t="s">
        <v>227</v>
      </c>
      <c r="H35" s="307" t="s">
        <v>227</v>
      </c>
      <c r="I35" s="230" t="s">
        <v>62</v>
      </c>
      <c r="J35" s="230" t="s">
        <v>62</v>
      </c>
      <c r="K35" s="307" t="s">
        <v>227</v>
      </c>
      <c r="L35" s="230" t="s">
        <v>62</v>
      </c>
      <c r="M35" s="307" t="s">
        <v>227</v>
      </c>
      <c r="N35" s="307" t="s">
        <v>227</v>
      </c>
      <c r="O35" s="307" t="s">
        <v>227</v>
      </c>
      <c r="P35" s="307" t="s">
        <v>227</v>
      </c>
      <c r="Q35" s="307" t="s">
        <v>227</v>
      </c>
      <c r="R35" s="174"/>
      <c r="S35" s="174"/>
      <c r="T35" s="174"/>
      <c r="U35" s="174"/>
    </row>
    <row r="36" ht="13.5" customHeight="1">
      <c r="A36" s="214"/>
      <c r="B36" s="231" t="s">
        <v>266</v>
      </c>
      <c r="C36" s="16"/>
      <c r="D36" s="17"/>
      <c r="E36" s="232"/>
      <c r="F36" s="233" t="s">
        <v>267</v>
      </c>
      <c r="G36" s="233" t="s">
        <v>267</v>
      </c>
      <c r="H36" s="233" t="s">
        <v>267</v>
      </c>
      <c r="I36" s="233" t="s">
        <v>267</v>
      </c>
      <c r="J36" s="233" t="s">
        <v>267</v>
      </c>
      <c r="K36" s="233" t="s">
        <v>267</v>
      </c>
      <c r="L36" s="233" t="s">
        <v>267</v>
      </c>
      <c r="M36" s="233" t="s">
        <v>267</v>
      </c>
      <c r="N36" s="233" t="s">
        <v>267</v>
      </c>
      <c r="O36" s="233" t="s">
        <v>267</v>
      </c>
      <c r="P36" s="233" t="s">
        <v>267</v>
      </c>
      <c r="Q36" s="233" t="s">
        <v>267</v>
      </c>
      <c r="R36" s="174"/>
      <c r="S36" s="174"/>
      <c r="T36" s="174"/>
      <c r="U36" s="174"/>
    </row>
    <row r="37" ht="13.5" customHeight="1">
      <c r="A37" s="214"/>
      <c r="B37" s="234" t="s">
        <v>268</v>
      </c>
      <c r="C37" s="16"/>
      <c r="D37" s="17"/>
      <c r="E37" s="235"/>
      <c r="F37" s="236">
        <v>45294.0</v>
      </c>
      <c r="G37" s="236">
        <v>45294.0</v>
      </c>
      <c r="H37" s="236">
        <v>45294.0</v>
      </c>
      <c r="I37" s="236">
        <v>45294.0</v>
      </c>
      <c r="J37" s="236">
        <v>45294.0</v>
      </c>
      <c r="K37" s="236">
        <v>45294.0</v>
      </c>
      <c r="L37" s="236">
        <v>45294.0</v>
      </c>
      <c r="M37" s="236">
        <v>45294.0</v>
      </c>
      <c r="N37" s="236">
        <v>45294.0</v>
      </c>
      <c r="O37" s="236">
        <v>45294.0</v>
      </c>
      <c r="P37" s="236">
        <v>45294.0</v>
      </c>
      <c r="Q37" s="236">
        <v>45294.0</v>
      </c>
      <c r="R37" s="174"/>
      <c r="S37" s="174"/>
      <c r="T37" s="174"/>
      <c r="U37" s="174"/>
    </row>
    <row r="38" ht="75.75" customHeight="1">
      <c r="A38" s="238"/>
      <c r="B38" s="239" t="s">
        <v>270</v>
      </c>
      <c r="C38" s="240"/>
      <c r="D38" s="241"/>
      <c r="E38" s="242"/>
      <c r="F38" s="243"/>
      <c r="G38" s="243"/>
      <c r="H38" s="243"/>
      <c r="I38" s="243"/>
      <c r="J38" s="243"/>
      <c r="K38" s="243"/>
      <c r="L38" s="243"/>
      <c r="M38" s="243"/>
      <c r="N38" s="243"/>
      <c r="O38" s="243"/>
      <c r="P38" s="243"/>
      <c r="Q38" s="243"/>
      <c r="R38" s="174"/>
      <c r="S38" s="174"/>
      <c r="T38" s="174"/>
      <c r="U38" s="174"/>
    </row>
    <row r="39" ht="11.25" customHeight="1">
      <c r="A39" s="175"/>
      <c r="B39" s="174"/>
      <c r="C39" s="176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T236" s="174"/>
      <c r="U236" s="174"/>
      <c r="V236" s="174"/>
      <c r="W236" s="174"/>
      <c r="X236" s="174"/>
      <c r="Y236" s="174"/>
      <c r="Z236" s="174"/>
      <c r="AA236" s="174"/>
      <c r="AB236" s="174"/>
      <c r="AC236" s="174"/>
      <c r="AD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T237" s="174"/>
      <c r="U237" s="174"/>
      <c r="V237" s="174"/>
      <c r="W237" s="174"/>
      <c r="X237" s="174"/>
      <c r="Y237" s="174"/>
      <c r="Z237" s="174"/>
      <c r="AA237" s="174"/>
      <c r="AB237" s="174"/>
      <c r="AC237" s="174"/>
      <c r="AD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T238" s="174"/>
      <c r="U238" s="174"/>
      <c r="V238" s="174"/>
      <c r="W238" s="174"/>
      <c r="X238" s="174"/>
      <c r="Y238" s="174"/>
      <c r="Z238" s="174"/>
      <c r="AA238" s="174"/>
      <c r="AB238" s="174"/>
      <c r="AC238" s="174"/>
      <c r="AD238" s="174"/>
    </row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</sheetData>
  <mergeCells count="23">
    <mergeCell ref="F2:O2"/>
    <mergeCell ref="F4:O4"/>
    <mergeCell ref="P4:R4"/>
    <mergeCell ref="S4:X4"/>
    <mergeCell ref="F5:O5"/>
    <mergeCell ref="S5:X5"/>
    <mergeCell ref="A1:B1"/>
    <mergeCell ref="C1:E1"/>
    <mergeCell ref="F1:O1"/>
    <mergeCell ref="P1:X1"/>
    <mergeCell ref="C2:E2"/>
    <mergeCell ref="P2:X2"/>
    <mergeCell ref="C3:X3"/>
    <mergeCell ref="B36:D36"/>
    <mergeCell ref="B37:D37"/>
    <mergeCell ref="B38:D38"/>
    <mergeCell ref="A2:B2"/>
    <mergeCell ref="A3:B3"/>
    <mergeCell ref="A4:B4"/>
    <mergeCell ref="C4:E4"/>
    <mergeCell ref="A5:B5"/>
    <mergeCell ref="C5:E5"/>
    <mergeCell ref="B35:D3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27" width="3.75"/>
    <col customWidth="1" min="28" max="28" width="3.63"/>
    <col customWidth="1" min="29" max="29" width="3.88"/>
    <col customWidth="1" min="30" max="30" width="3.0"/>
    <col customWidth="1" min="31" max="35" width="2.75"/>
    <col customWidth="1" min="36" max="36" width="3.25"/>
    <col customWidth="1" min="37" max="37" width="2.75"/>
    <col customWidth="1" min="38" max="39" width="9.0"/>
    <col customWidth="1" min="40" max="42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7"/>
      <c r="AB1" s="151" t="s">
        <v>138</v>
      </c>
      <c r="AC1" s="147"/>
      <c r="AD1" s="147"/>
      <c r="AE1" s="147"/>
      <c r="AF1" s="147"/>
      <c r="AG1" s="147"/>
      <c r="AH1" s="147"/>
      <c r="AI1" s="147"/>
      <c r="AJ1" s="152"/>
      <c r="AK1" s="153"/>
      <c r="AL1" s="153"/>
      <c r="AM1" s="153"/>
      <c r="AN1" s="153"/>
      <c r="AO1" s="153"/>
      <c r="AP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1"/>
      <c r="AB2" s="156" t="s">
        <v>48</v>
      </c>
      <c r="AC2" s="157"/>
      <c r="AD2" s="157"/>
      <c r="AE2" s="157"/>
      <c r="AF2" s="157"/>
      <c r="AG2" s="157"/>
      <c r="AH2" s="157"/>
      <c r="AI2" s="157"/>
      <c r="AJ2" s="158"/>
      <c r="AK2" s="153"/>
      <c r="AL2" s="153"/>
      <c r="AM2" s="153"/>
      <c r="AN2" s="153"/>
      <c r="AO2" s="153"/>
      <c r="AP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2"/>
      <c r="AK3" s="153"/>
      <c r="AL3" s="153"/>
      <c r="AM3" s="153"/>
      <c r="AN3" s="153"/>
      <c r="AO3" s="153"/>
      <c r="AP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7"/>
      <c r="AB4" s="165" t="s">
        <v>241</v>
      </c>
      <c r="AC4" s="16"/>
      <c r="AD4" s="16"/>
      <c r="AE4" s="164" t="s">
        <v>229</v>
      </c>
      <c r="AF4" s="16"/>
      <c r="AG4" s="16"/>
      <c r="AH4" s="16"/>
      <c r="AI4" s="16"/>
      <c r="AJ4" s="162"/>
      <c r="AK4" s="153"/>
      <c r="AL4" s="166"/>
      <c r="AM4" s="153"/>
      <c r="AN4" s="153"/>
      <c r="AO4" s="153"/>
      <c r="AP4" s="153"/>
    </row>
    <row r="5" ht="13.5" customHeight="1">
      <c r="A5" s="167">
        <f>COUNTIF(F47:IG47,"P")</f>
        <v>10</v>
      </c>
      <c r="B5" s="168"/>
      <c r="C5" s="169">
        <f>COUNTIF(F47:IG47,"F")</f>
        <v>0</v>
      </c>
      <c r="D5" s="170"/>
      <c r="E5" s="168"/>
      <c r="F5" s="169">
        <f>SUM(AE5,-A5,-C5)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68"/>
      <c r="AB5" s="171">
        <f>COUNTIF(E46:IG46,"N")</f>
        <v>10</v>
      </c>
      <c r="AC5" s="171">
        <f>COUNTIF(E46:IG46,"A")</f>
        <v>0</v>
      </c>
      <c r="AD5" s="171">
        <f>COUNTIF(E46:IG46,"B")</f>
        <v>0</v>
      </c>
      <c r="AE5" s="169">
        <f>COUNTA(E7:IJ7)</f>
        <v>10</v>
      </c>
      <c r="AF5" s="170"/>
      <c r="AG5" s="170"/>
      <c r="AH5" s="170"/>
      <c r="AI5" s="170"/>
      <c r="AJ5" s="172"/>
      <c r="AK5" s="173"/>
      <c r="AL5" s="153"/>
      <c r="AM5" s="153"/>
      <c r="AN5" s="153"/>
      <c r="AO5" s="153"/>
      <c r="AP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364</v>
      </c>
      <c r="K7" s="181" t="s">
        <v>244</v>
      </c>
      <c r="L7" s="181" t="s">
        <v>321</v>
      </c>
      <c r="M7" s="181" t="s">
        <v>364</v>
      </c>
      <c r="N7" s="181" t="s">
        <v>364</v>
      </c>
      <c r="O7" s="181" t="s">
        <v>364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277"/>
      <c r="AC7" s="183"/>
      <c r="AD7" s="174"/>
      <c r="AE7" s="174"/>
      <c r="AF7" s="174"/>
      <c r="AG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83"/>
      <c r="AD9" s="174"/>
      <c r="AE9" s="174"/>
      <c r="AF9" s="174"/>
      <c r="AG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/>
      <c r="L10" s="193"/>
      <c r="M10" s="193"/>
      <c r="N10" s="193"/>
      <c r="O10" s="193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83"/>
      <c r="AD10" s="174"/>
      <c r="AE10" s="174"/>
      <c r="AF10" s="174"/>
      <c r="AG10" s="174"/>
    </row>
    <row r="11" ht="13.5" customHeight="1">
      <c r="A11" s="190"/>
      <c r="B11" s="185"/>
      <c r="C11" s="186"/>
      <c r="D11" s="187"/>
      <c r="E11" s="198"/>
      <c r="F11" s="199"/>
      <c r="G11" s="193"/>
      <c r="H11" s="199"/>
      <c r="I11" s="199"/>
      <c r="J11" s="199"/>
      <c r="K11" s="199"/>
      <c r="L11" s="199"/>
      <c r="M11" s="199"/>
      <c r="N11" s="199"/>
      <c r="O11" s="199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</row>
    <row r="12" ht="13.5" customHeight="1">
      <c r="A12" s="190"/>
      <c r="B12" s="197" t="s">
        <v>353</v>
      </c>
      <c r="C12" s="186"/>
      <c r="D12" s="187"/>
      <c r="E12" s="198"/>
      <c r="F12" s="199"/>
      <c r="G12" s="193"/>
      <c r="H12" s="199"/>
      <c r="I12" s="199"/>
      <c r="J12" s="199"/>
      <c r="K12" s="199"/>
      <c r="L12" s="199"/>
      <c r="M12" s="199"/>
      <c r="N12" s="199"/>
      <c r="O12" s="199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 t="s">
        <v>248</v>
      </c>
      <c r="H13" s="199"/>
      <c r="I13" s="199"/>
      <c r="J13" s="193"/>
      <c r="K13" s="193" t="s">
        <v>248</v>
      </c>
      <c r="L13" s="193" t="s">
        <v>248</v>
      </c>
      <c r="M13" s="193" t="s">
        <v>248</v>
      </c>
      <c r="N13" s="193" t="s">
        <v>248</v>
      </c>
      <c r="O13" s="193" t="s">
        <v>248</v>
      </c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</row>
    <row r="14" ht="13.5" customHeight="1">
      <c r="A14" s="190"/>
      <c r="B14" s="185"/>
      <c r="C14" s="186"/>
      <c r="D14" s="203" t="s">
        <v>427</v>
      </c>
      <c r="E14" s="198"/>
      <c r="F14" s="199"/>
      <c r="G14" s="193"/>
      <c r="H14" s="193" t="s">
        <v>248</v>
      </c>
      <c r="I14" s="199"/>
      <c r="J14" s="199"/>
      <c r="K14" s="193"/>
      <c r="L14" s="199"/>
      <c r="M14" s="199"/>
      <c r="N14" s="199"/>
      <c r="O14" s="199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</row>
    <row r="15" ht="13.5" customHeight="1">
      <c r="A15" s="190"/>
      <c r="B15" s="185"/>
      <c r="C15" s="186"/>
      <c r="D15" s="203">
        <v>-1.0</v>
      </c>
      <c r="E15" s="198"/>
      <c r="F15" s="199"/>
      <c r="G15" s="193"/>
      <c r="H15" s="193"/>
      <c r="I15" s="193" t="s">
        <v>248</v>
      </c>
      <c r="J15" s="193"/>
      <c r="K15" s="193"/>
      <c r="L15" s="199"/>
      <c r="M15" s="193"/>
      <c r="N15" s="193"/>
      <c r="O15" s="193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3"/>
      <c r="H16" s="199"/>
      <c r="I16" s="193"/>
      <c r="J16" s="193" t="s">
        <v>248</v>
      </c>
      <c r="K16" s="199"/>
      <c r="L16" s="193"/>
      <c r="M16" s="199"/>
      <c r="N16" s="199"/>
      <c r="O16" s="199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</row>
    <row r="17" ht="13.5" customHeight="1">
      <c r="A17" s="190"/>
      <c r="B17" s="300" t="s">
        <v>425</v>
      </c>
      <c r="C17" s="280"/>
      <c r="D17" s="281"/>
      <c r="E17" s="301"/>
      <c r="F17" s="189"/>
      <c r="G17" s="308"/>
      <c r="H17" s="189"/>
      <c r="I17" s="308"/>
      <c r="J17" s="189"/>
      <c r="K17" s="189"/>
      <c r="L17" s="308"/>
      <c r="M17" s="189"/>
      <c r="N17" s="189"/>
      <c r="O17" s="189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</row>
    <row r="18" ht="13.5" customHeight="1">
      <c r="A18" s="190"/>
      <c r="B18" s="279"/>
      <c r="C18" s="280"/>
      <c r="D18" s="302">
        <v>1.0</v>
      </c>
      <c r="E18" s="301"/>
      <c r="F18" s="193" t="s">
        <v>248</v>
      </c>
      <c r="G18" s="193" t="s">
        <v>248</v>
      </c>
      <c r="H18" s="193" t="s">
        <v>248</v>
      </c>
      <c r="I18" s="193" t="s">
        <v>248</v>
      </c>
      <c r="J18" s="193" t="s">
        <v>248</v>
      </c>
      <c r="K18" s="189"/>
      <c r="L18" s="308"/>
      <c r="M18" s="193" t="s">
        <v>248</v>
      </c>
      <c r="N18" s="193" t="s">
        <v>248</v>
      </c>
      <c r="O18" s="193" t="s">
        <v>248</v>
      </c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</row>
    <row r="19" ht="13.5" customHeight="1">
      <c r="A19" s="190"/>
      <c r="B19" s="279"/>
      <c r="C19" s="280"/>
      <c r="D19" s="302">
        <v>-1.0</v>
      </c>
      <c r="E19" s="301"/>
      <c r="F19" s="189"/>
      <c r="G19" s="308"/>
      <c r="H19" s="189"/>
      <c r="I19" s="308"/>
      <c r="J19" s="189"/>
      <c r="K19" s="193" t="s">
        <v>248</v>
      </c>
      <c r="L19" s="308"/>
      <c r="M19" s="189"/>
      <c r="N19" s="189"/>
      <c r="O19" s="189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</row>
    <row r="20" ht="13.5" customHeight="1">
      <c r="A20" s="190"/>
      <c r="B20" s="279"/>
      <c r="C20" s="280"/>
      <c r="D20" s="302" t="s">
        <v>302</v>
      </c>
      <c r="E20" s="301"/>
      <c r="F20" s="189"/>
      <c r="G20" s="308"/>
      <c r="H20" s="189"/>
      <c r="I20" s="308"/>
      <c r="J20" s="189"/>
      <c r="K20" s="189"/>
      <c r="L20" s="193" t="s">
        <v>248</v>
      </c>
      <c r="M20" s="189"/>
      <c r="N20" s="189"/>
      <c r="O20" s="189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</row>
    <row r="21" ht="13.5" customHeight="1">
      <c r="A21" s="190"/>
      <c r="B21" s="300" t="s">
        <v>407</v>
      </c>
      <c r="C21" s="280"/>
      <c r="D21" s="281"/>
      <c r="E21" s="301"/>
      <c r="F21" s="189"/>
      <c r="G21" s="308"/>
      <c r="H21" s="189"/>
      <c r="I21" s="308"/>
      <c r="J21" s="189"/>
      <c r="K21" s="189"/>
      <c r="L21" s="308"/>
      <c r="M21" s="189"/>
      <c r="N21" s="189"/>
      <c r="O21" s="189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</row>
    <row r="22" ht="13.5" customHeight="1">
      <c r="A22" s="190"/>
      <c r="B22" s="279"/>
      <c r="C22" s="280"/>
      <c r="D22" s="302" t="s">
        <v>408</v>
      </c>
      <c r="E22" s="301"/>
      <c r="F22" s="193" t="s">
        <v>248</v>
      </c>
      <c r="G22" s="193" t="s">
        <v>248</v>
      </c>
      <c r="H22" s="193" t="s">
        <v>248</v>
      </c>
      <c r="I22" s="193" t="s">
        <v>248</v>
      </c>
      <c r="J22" s="193" t="s">
        <v>248</v>
      </c>
      <c r="K22" s="193" t="s">
        <v>248</v>
      </c>
      <c r="L22" s="193" t="s">
        <v>248</v>
      </c>
      <c r="M22" s="189"/>
      <c r="N22" s="193" t="s">
        <v>248</v>
      </c>
      <c r="O22" s="193" t="s">
        <v>248</v>
      </c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</row>
    <row r="23" ht="13.5" customHeight="1">
      <c r="A23" s="190"/>
      <c r="B23" s="279"/>
      <c r="C23" s="280"/>
      <c r="D23" s="302" t="s">
        <v>302</v>
      </c>
      <c r="E23" s="301"/>
      <c r="F23" s="189"/>
      <c r="G23" s="308"/>
      <c r="H23" s="189"/>
      <c r="I23" s="308"/>
      <c r="J23" s="189"/>
      <c r="K23" s="189"/>
      <c r="L23" s="308"/>
      <c r="M23" s="193" t="s">
        <v>248</v>
      </c>
      <c r="N23" s="193"/>
      <c r="O23" s="193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</row>
    <row r="24" ht="13.5" customHeight="1">
      <c r="A24" s="190"/>
      <c r="B24" s="300" t="s">
        <v>409</v>
      </c>
      <c r="C24" s="280"/>
      <c r="D24" s="187"/>
      <c r="E24" s="301"/>
      <c r="F24" s="189"/>
      <c r="G24" s="308"/>
      <c r="H24" s="189"/>
      <c r="I24" s="308"/>
      <c r="J24" s="189"/>
      <c r="K24" s="189"/>
      <c r="L24" s="308"/>
      <c r="M24" s="189"/>
      <c r="N24" s="189"/>
      <c r="O24" s="189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</row>
    <row r="25" ht="13.5" customHeight="1">
      <c r="A25" s="190"/>
      <c r="B25" s="279"/>
      <c r="C25" s="280"/>
      <c r="D25" s="346" t="s">
        <v>408</v>
      </c>
      <c r="E25" s="301"/>
      <c r="F25" s="193" t="s">
        <v>248</v>
      </c>
      <c r="G25" s="193" t="s">
        <v>248</v>
      </c>
      <c r="H25" s="193" t="s">
        <v>248</v>
      </c>
      <c r="I25" s="193" t="s">
        <v>248</v>
      </c>
      <c r="J25" s="193" t="s">
        <v>248</v>
      </c>
      <c r="K25" s="193" t="s">
        <v>248</v>
      </c>
      <c r="L25" s="193" t="s">
        <v>248</v>
      </c>
      <c r="M25" s="193" t="s">
        <v>248</v>
      </c>
      <c r="N25" s="189"/>
      <c r="O25" s="193" t="s">
        <v>248</v>
      </c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</row>
    <row r="26" ht="13.5" customHeight="1">
      <c r="A26" s="190"/>
      <c r="B26" s="279"/>
      <c r="C26" s="280"/>
      <c r="D26" s="302" t="s">
        <v>302</v>
      </c>
      <c r="E26" s="301"/>
      <c r="F26" s="189"/>
      <c r="G26" s="308"/>
      <c r="H26" s="189"/>
      <c r="I26" s="308"/>
      <c r="J26" s="189"/>
      <c r="K26" s="189"/>
      <c r="L26" s="308"/>
      <c r="M26" s="189"/>
      <c r="N26" s="193" t="s">
        <v>248</v>
      </c>
      <c r="O26" s="189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</row>
    <row r="27" ht="13.5" customHeight="1">
      <c r="A27" s="190"/>
      <c r="B27" s="300" t="s">
        <v>430</v>
      </c>
      <c r="C27" s="280"/>
      <c r="D27" s="187"/>
      <c r="E27" s="301"/>
      <c r="F27" s="189"/>
      <c r="G27" s="308"/>
      <c r="H27" s="189"/>
      <c r="I27" s="308"/>
      <c r="J27" s="189"/>
      <c r="K27" s="189"/>
      <c r="L27" s="308"/>
      <c r="M27" s="189"/>
      <c r="N27" s="189"/>
      <c r="O27" s="189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</row>
    <row r="28" ht="13.5" customHeight="1">
      <c r="A28" s="190"/>
      <c r="B28" s="279"/>
      <c r="C28" s="280"/>
      <c r="D28" s="346" t="s">
        <v>408</v>
      </c>
      <c r="E28" s="301"/>
      <c r="F28" s="193" t="s">
        <v>248</v>
      </c>
      <c r="G28" s="193" t="s">
        <v>248</v>
      </c>
      <c r="H28" s="193" t="s">
        <v>248</v>
      </c>
      <c r="I28" s="193" t="s">
        <v>248</v>
      </c>
      <c r="J28" s="193" t="s">
        <v>248</v>
      </c>
      <c r="K28" s="193" t="s">
        <v>248</v>
      </c>
      <c r="L28" s="193" t="s">
        <v>248</v>
      </c>
      <c r="M28" s="193" t="s">
        <v>248</v>
      </c>
      <c r="N28" s="193" t="s">
        <v>248</v>
      </c>
      <c r="O28" s="189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</row>
    <row r="29" ht="13.5" customHeight="1">
      <c r="A29" s="190"/>
      <c r="B29" s="279"/>
      <c r="C29" s="280"/>
      <c r="D29" s="302" t="s">
        <v>302</v>
      </c>
      <c r="E29" s="301"/>
      <c r="F29" s="189"/>
      <c r="G29" s="308"/>
      <c r="H29" s="189"/>
      <c r="I29" s="308"/>
      <c r="J29" s="189"/>
      <c r="K29" s="189"/>
      <c r="L29" s="308"/>
      <c r="M29" s="189"/>
      <c r="N29" s="189"/>
      <c r="O29" s="193" t="s">
        <v>248</v>
      </c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</row>
    <row r="30" ht="13.5" customHeight="1">
      <c r="A30" s="190"/>
      <c r="B30" s="300" t="s">
        <v>431</v>
      </c>
      <c r="C30" s="280"/>
      <c r="D30" s="187"/>
      <c r="E30" s="301"/>
      <c r="F30" s="189"/>
      <c r="G30" s="308"/>
      <c r="H30" s="189"/>
      <c r="I30" s="308"/>
      <c r="J30" s="189"/>
      <c r="K30" s="189"/>
      <c r="L30" s="308"/>
      <c r="M30" s="189"/>
      <c r="N30" s="189"/>
      <c r="O30" s="189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</row>
    <row r="31" ht="13.5" customHeight="1">
      <c r="A31" s="190"/>
      <c r="B31" s="279"/>
      <c r="C31" s="280"/>
      <c r="D31" s="346" t="s">
        <v>408</v>
      </c>
      <c r="E31" s="301"/>
      <c r="F31" s="193" t="s">
        <v>248</v>
      </c>
      <c r="G31" s="193" t="s">
        <v>248</v>
      </c>
      <c r="H31" s="193" t="s">
        <v>248</v>
      </c>
      <c r="I31" s="193" t="s">
        <v>248</v>
      </c>
      <c r="J31" s="193" t="s">
        <v>248</v>
      </c>
      <c r="K31" s="193" t="s">
        <v>248</v>
      </c>
      <c r="L31" s="193" t="s">
        <v>248</v>
      </c>
      <c r="M31" s="193" t="s">
        <v>248</v>
      </c>
      <c r="N31" s="193"/>
      <c r="O31" s="193" t="s">
        <v>248</v>
      </c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</row>
    <row r="32" ht="13.5" customHeight="1">
      <c r="A32" s="190"/>
      <c r="B32" s="279"/>
      <c r="C32" s="280"/>
      <c r="D32" s="302" t="s">
        <v>302</v>
      </c>
      <c r="E32" s="301"/>
      <c r="F32" s="189"/>
      <c r="G32" s="189"/>
      <c r="H32" s="189"/>
      <c r="I32" s="189"/>
      <c r="J32" s="189"/>
      <c r="K32" s="189"/>
      <c r="L32" s="189"/>
      <c r="M32" s="189"/>
      <c r="N32" s="193" t="s">
        <v>248</v>
      </c>
      <c r="O32" s="193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</row>
    <row r="33" ht="13.5" customHeight="1">
      <c r="A33" s="190"/>
      <c r="B33" s="300" t="s">
        <v>432</v>
      </c>
      <c r="C33" s="280"/>
      <c r="D33" s="281"/>
      <c r="E33" s="301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</row>
    <row r="34" ht="13.5" customHeight="1">
      <c r="A34" s="190"/>
      <c r="B34" s="279"/>
      <c r="C34" s="280"/>
      <c r="D34" s="302" t="s">
        <v>433</v>
      </c>
      <c r="E34" s="301"/>
      <c r="F34" s="193" t="s">
        <v>248</v>
      </c>
      <c r="G34" s="193" t="s">
        <v>248</v>
      </c>
      <c r="H34" s="193" t="s">
        <v>248</v>
      </c>
      <c r="I34" s="193" t="s">
        <v>248</v>
      </c>
      <c r="J34" s="193" t="s">
        <v>248</v>
      </c>
      <c r="K34" s="193" t="s">
        <v>248</v>
      </c>
      <c r="L34" s="193" t="s">
        <v>248</v>
      </c>
      <c r="M34" s="193" t="s">
        <v>248</v>
      </c>
      <c r="N34" s="193" t="s">
        <v>248</v>
      </c>
      <c r="O34" s="189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</row>
    <row r="35" ht="13.5" customHeight="1">
      <c r="A35" s="190"/>
      <c r="B35" s="204"/>
      <c r="C35" s="205"/>
      <c r="D35" s="315" t="s">
        <v>302</v>
      </c>
      <c r="E35" s="207"/>
      <c r="F35" s="208"/>
      <c r="G35" s="208"/>
      <c r="H35" s="208"/>
      <c r="I35" s="208"/>
      <c r="J35" s="208"/>
      <c r="K35" s="208"/>
      <c r="L35" s="208"/>
      <c r="M35" s="208"/>
      <c r="N35" s="208"/>
      <c r="O35" s="193" t="s">
        <v>248</v>
      </c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</row>
    <row r="36" ht="13.5" customHeight="1">
      <c r="A36" s="209" t="s">
        <v>256</v>
      </c>
      <c r="B36" s="210" t="s">
        <v>257</v>
      </c>
      <c r="C36" s="211"/>
      <c r="D36" s="212"/>
      <c r="E36" s="213"/>
      <c r="F36" s="196"/>
      <c r="G36" s="196"/>
      <c r="H36" s="196"/>
      <c r="I36" s="196"/>
      <c r="J36" s="196"/>
      <c r="K36" s="196"/>
      <c r="L36" s="196"/>
      <c r="M36" s="196"/>
      <c r="N36" s="196"/>
      <c r="O36" s="196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</row>
    <row r="37" ht="13.5" customHeight="1">
      <c r="A37" s="214"/>
      <c r="B37" s="215"/>
      <c r="C37" s="216"/>
      <c r="D37" s="217" t="s">
        <v>258</v>
      </c>
      <c r="E37" s="218"/>
      <c r="F37" s="199"/>
      <c r="G37" s="193" t="s">
        <v>248</v>
      </c>
      <c r="H37" s="193"/>
      <c r="I37" s="193"/>
      <c r="J37" s="193"/>
      <c r="K37" s="193"/>
      <c r="L37" s="193"/>
      <c r="M37" s="193"/>
      <c r="N37" s="193"/>
      <c r="O37" s="193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</row>
    <row r="38" ht="13.5" customHeight="1">
      <c r="A38" s="214"/>
      <c r="B38" s="215"/>
      <c r="C38" s="219"/>
      <c r="D38" s="217" t="s">
        <v>259</v>
      </c>
      <c r="E38" s="221"/>
      <c r="F38" s="199"/>
      <c r="G38" s="199"/>
      <c r="H38" s="193"/>
      <c r="I38" s="193"/>
      <c r="J38" s="193"/>
      <c r="K38" s="193"/>
      <c r="L38" s="193"/>
      <c r="M38" s="193" t="s">
        <v>248</v>
      </c>
      <c r="N38" s="193" t="s">
        <v>248</v>
      </c>
      <c r="O38" s="193" t="s">
        <v>248</v>
      </c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</row>
    <row r="39" ht="13.5" customHeight="1">
      <c r="A39" s="214"/>
      <c r="B39" s="215"/>
      <c r="C39" s="219"/>
      <c r="D39" s="217" t="s">
        <v>295</v>
      </c>
      <c r="E39" s="221"/>
      <c r="F39" s="201" t="s">
        <v>248</v>
      </c>
      <c r="G39" s="199"/>
      <c r="H39" s="199"/>
      <c r="I39" s="199"/>
      <c r="J39" s="199"/>
      <c r="K39" s="193"/>
      <c r="L39" s="193"/>
      <c r="M39" s="193"/>
      <c r="N39" s="193"/>
      <c r="O39" s="193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</row>
    <row r="40" ht="13.5" customHeight="1">
      <c r="A40" s="214"/>
      <c r="B40" s="215"/>
      <c r="C40" s="219"/>
      <c r="D40" s="217" t="s">
        <v>273</v>
      </c>
      <c r="E40" s="221"/>
      <c r="F40" s="199"/>
      <c r="G40" s="199"/>
      <c r="H40" s="193" t="s">
        <v>248</v>
      </c>
      <c r="I40" s="193" t="s">
        <v>248</v>
      </c>
      <c r="J40" s="193" t="s">
        <v>248</v>
      </c>
      <c r="K40" s="193" t="s">
        <v>248</v>
      </c>
      <c r="L40" s="193" t="s">
        <v>248</v>
      </c>
      <c r="M40" s="202"/>
      <c r="N40" s="202"/>
      <c r="O40" s="202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</row>
    <row r="41" ht="13.5" customHeight="1">
      <c r="A41" s="214"/>
      <c r="B41" s="215" t="s">
        <v>260</v>
      </c>
      <c r="C41" s="219"/>
      <c r="D41" s="217"/>
      <c r="E41" s="221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</row>
    <row r="42" ht="13.5" customHeight="1">
      <c r="A42" s="214"/>
      <c r="B42" s="215"/>
      <c r="C42" s="219"/>
      <c r="D42" s="217"/>
      <c r="E42" s="221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</row>
    <row r="43" ht="13.5" customHeight="1">
      <c r="A43" s="214"/>
      <c r="B43" s="215" t="s">
        <v>261</v>
      </c>
      <c r="C43" s="219"/>
      <c r="D43" s="217"/>
      <c r="E43" s="221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</row>
    <row r="44" ht="13.5" customHeight="1">
      <c r="A44" s="214"/>
      <c r="B44" s="215"/>
      <c r="C44" s="219"/>
      <c r="D44" s="220" t="s">
        <v>319</v>
      </c>
      <c r="E44" s="221"/>
      <c r="F44" s="199"/>
      <c r="G44" s="199"/>
      <c r="H44" s="199"/>
      <c r="I44" s="199"/>
      <c r="J44" s="199"/>
      <c r="K44" s="193" t="s">
        <v>248</v>
      </c>
      <c r="L44" s="193" t="s">
        <v>248</v>
      </c>
      <c r="M44" s="199"/>
      <c r="N44" s="199"/>
      <c r="O44" s="199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</row>
    <row r="45" ht="13.5" customHeight="1">
      <c r="A45" s="214"/>
      <c r="B45" s="215"/>
      <c r="C45" s="219"/>
      <c r="D45" s="220" t="s">
        <v>434</v>
      </c>
      <c r="E45" s="221"/>
      <c r="F45" s="199"/>
      <c r="G45" s="201"/>
      <c r="H45" s="193" t="s">
        <v>248</v>
      </c>
      <c r="I45" s="193" t="s">
        <v>248</v>
      </c>
      <c r="J45" s="193" t="s">
        <v>248</v>
      </c>
      <c r="K45" s="193"/>
      <c r="L45" s="193"/>
      <c r="M45" s="193"/>
      <c r="N45" s="193"/>
      <c r="O45" s="193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</row>
    <row r="46" ht="13.5" customHeight="1">
      <c r="A46" s="209" t="s">
        <v>264</v>
      </c>
      <c r="B46" s="226" t="s">
        <v>265</v>
      </c>
      <c r="C46" s="227"/>
      <c r="D46" s="228"/>
      <c r="E46" s="229"/>
      <c r="F46" s="230" t="s">
        <v>227</v>
      </c>
      <c r="G46" s="230" t="s">
        <v>227</v>
      </c>
      <c r="H46" s="230" t="s">
        <v>227</v>
      </c>
      <c r="I46" s="230" t="s">
        <v>227</v>
      </c>
      <c r="J46" s="230" t="s">
        <v>227</v>
      </c>
      <c r="K46" s="230" t="s">
        <v>227</v>
      </c>
      <c r="L46" s="230" t="s">
        <v>227</v>
      </c>
      <c r="M46" s="230" t="s">
        <v>227</v>
      </c>
      <c r="N46" s="230" t="s">
        <v>227</v>
      </c>
      <c r="O46" s="230" t="s">
        <v>227</v>
      </c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</row>
    <row r="47" ht="13.5" customHeight="1">
      <c r="A47" s="214"/>
      <c r="B47" s="231" t="s">
        <v>266</v>
      </c>
      <c r="C47" s="16"/>
      <c r="D47" s="17"/>
      <c r="E47" s="232"/>
      <c r="F47" s="233" t="s">
        <v>267</v>
      </c>
      <c r="G47" s="233" t="s">
        <v>267</v>
      </c>
      <c r="H47" s="233" t="s">
        <v>267</v>
      </c>
      <c r="I47" s="233" t="s">
        <v>267</v>
      </c>
      <c r="J47" s="233" t="s">
        <v>267</v>
      </c>
      <c r="K47" s="233" t="s">
        <v>267</v>
      </c>
      <c r="L47" s="233" t="s">
        <v>267</v>
      </c>
      <c r="M47" s="233" t="s">
        <v>267</v>
      </c>
      <c r="N47" s="233" t="s">
        <v>267</v>
      </c>
      <c r="O47" s="233" t="s">
        <v>267</v>
      </c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</row>
    <row r="48" ht="13.5" customHeight="1">
      <c r="A48" s="214"/>
      <c r="B48" s="234" t="s">
        <v>268</v>
      </c>
      <c r="C48" s="16"/>
      <c r="D48" s="17"/>
      <c r="E48" s="235"/>
      <c r="F48" s="236">
        <v>45297.0</v>
      </c>
      <c r="G48" s="236">
        <v>45297.0</v>
      </c>
      <c r="H48" s="236">
        <v>45297.0</v>
      </c>
      <c r="I48" s="236">
        <v>45297.0</v>
      </c>
      <c r="J48" s="236">
        <v>45297.0</v>
      </c>
      <c r="K48" s="236">
        <v>45297.0</v>
      </c>
      <c r="L48" s="236">
        <v>45297.0</v>
      </c>
      <c r="M48" s="236">
        <v>45297.0</v>
      </c>
      <c r="N48" s="236">
        <v>45297.0</v>
      </c>
      <c r="O48" s="236">
        <v>45297.0</v>
      </c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</row>
    <row r="49" ht="75.75" customHeight="1">
      <c r="A49" s="238"/>
      <c r="B49" s="239" t="s">
        <v>270</v>
      </c>
      <c r="C49" s="240"/>
      <c r="D49" s="241"/>
      <c r="E49" s="242"/>
      <c r="F49" s="243"/>
      <c r="G49" s="243"/>
      <c r="H49" s="243"/>
      <c r="I49" s="243"/>
      <c r="J49" s="243"/>
      <c r="K49" s="243"/>
      <c r="L49" s="243"/>
      <c r="M49" s="243"/>
      <c r="N49" s="243"/>
      <c r="O49" s="243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</row>
    <row r="50" ht="11.25" customHeight="1">
      <c r="A50" s="175"/>
      <c r="B50" s="174"/>
      <c r="C50" s="176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AB232" s="174"/>
      <c r="AC232" s="174"/>
      <c r="AD232" s="174"/>
      <c r="AE232" s="174"/>
      <c r="AF232" s="174"/>
      <c r="AG232" s="174"/>
      <c r="AH232" s="174"/>
      <c r="AI232" s="174"/>
      <c r="AJ232" s="174"/>
      <c r="AK232" s="174"/>
      <c r="AL232" s="174"/>
      <c r="AM232" s="174"/>
      <c r="AN232" s="174"/>
      <c r="AO232" s="174"/>
      <c r="AP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AB234" s="174"/>
      <c r="AC234" s="174"/>
      <c r="AD234" s="174"/>
      <c r="AE234" s="174"/>
      <c r="AF234" s="174"/>
      <c r="AG234" s="174"/>
      <c r="AH234" s="174"/>
      <c r="AI234" s="174"/>
      <c r="AJ234" s="174"/>
      <c r="AK234" s="174"/>
      <c r="AL234" s="174"/>
      <c r="AM234" s="174"/>
      <c r="AN234" s="174"/>
      <c r="AO234" s="174"/>
      <c r="AP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AB235" s="174"/>
      <c r="AC235" s="174"/>
      <c r="AD235" s="174"/>
      <c r="AE235" s="174"/>
      <c r="AF235" s="174"/>
      <c r="AG235" s="174"/>
      <c r="AH235" s="174"/>
      <c r="AI235" s="174"/>
      <c r="AJ235" s="174"/>
      <c r="AK235" s="174"/>
      <c r="AL235" s="174"/>
      <c r="AM235" s="174"/>
      <c r="AN235" s="174"/>
      <c r="AO235" s="174"/>
      <c r="AP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AB236" s="174"/>
      <c r="AC236" s="174"/>
      <c r="AD236" s="174"/>
      <c r="AE236" s="174"/>
      <c r="AF236" s="174"/>
      <c r="AG236" s="174"/>
      <c r="AH236" s="174"/>
      <c r="AI236" s="174"/>
      <c r="AJ236" s="174"/>
      <c r="AK236" s="174"/>
      <c r="AL236" s="174"/>
      <c r="AM236" s="174"/>
      <c r="AN236" s="174"/>
      <c r="AO236" s="174"/>
      <c r="AP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AB237" s="174"/>
      <c r="AC237" s="174"/>
      <c r="AD237" s="174"/>
      <c r="AE237" s="174"/>
      <c r="AF237" s="174"/>
      <c r="AG237" s="174"/>
      <c r="AH237" s="174"/>
      <c r="AI237" s="174"/>
      <c r="AJ237" s="174"/>
      <c r="AK237" s="174"/>
      <c r="AL237" s="174"/>
      <c r="AM237" s="174"/>
      <c r="AN237" s="174"/>
      <c r="AO237" s="174"/>
      <c r="AP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AB239" s="174"/>
      <c r="AC239" s="174"/>
      <c r="AD239" s="174"/>
      <c r="AE239" s="174"/>
      <c r="AF239" s="174"/>
      <c r="AG239" s="174"/>
      <c r="AH239" s="174"/>
      <c r="AI239" s="174"/>
      <c r="AJ239" s="174"/>
      <c r="AK239" s="174"/>
      <c r="AL239" s="174"/>
      <c r="AM239" s="174"/>
      <c r="AN239" s="174"/>
      <c r="AO239" s="174"/>
      <c r="AP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AB240" s="174"/>
      <c r="AC240" s="174"/>
      <c r="AD240" s="174"/>
      <c r="AE240" s="174"/>
      <c r="AF240" s="174"/>
      <c r="AG240" s="174"/>
      <c r="AH240" s="174"/>
      <c r="AI240" s="174"/>
      <c r="AJ240" s="174"/>
      <c r="AK240" s="174"/>
      <c r="AL240" s="174"/>
      <c r="AM240" s="174"/>
      <c r="AN240" s="174"/>
      <c r="AO240" s="174"/>
      <c r="AP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AB241" s="174"/>
      <c r="AC241" s="174"/>
      <c r="AD241" s="174"/>
      <c r="AE241" s="174"/>
      <c r="AF241" s="174"/>
      <c r="AG241" s="174"/>
      <c r="AH241" s="174"/>
      <c r="AI241" s="174"/>
      <c r="AJ241" s="174"/>
      <c r="AK241" s="174"/>
      <c r="AL241" s="174"/>
      <c r="AM241" s="174"/>
      <c r="AN241" s="174"/>
      <c r="AO241" s="174"/>
      <c r="AP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AB242" s="174"/>
      <c r="AC242" s="174"/>
      <c r="AD242" s="174"/>
      <c r="AE242" s="174"/>
      <c r="AF242" s="174"/>
      <c r="AG242" s="174"/>
      <c r="AH242" s="174"/>
      <c r="AI242" s="174"/>
      <c r="AJ242" s="174"/>
      <c r="AK242" s="174"/>
      <c r="AL242" s="174"/>
      <c r="AM242" s="174"/>
      <c r="AN242" s="174"/>
      <c r="AO242" s="174"/>
      <c r="AP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AB243" s="174"/>
      <c r="AC243" s="174"/>
      <c r="AD243" s="174"/>
      <c r="AE243" s="174"/>
      <c r="AF243" s="174"/>
      <c r="AG243" s="174"/>
      <c r="AH243" s="174"/>
      <c r="AI243" s="174"/>
      <c r="AJ243" s="174"/>
      <c r="AK243" s="174"/>
      <c r="AL243" s="174"/>
      <c r="AM243" s="174"/>
      <c r="AN243" s="174"/>
      <c r="AO243" s="174"/>
      <c r="AP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AB244" s="174"/>
      <c r="AC244" s="174"/>
      <c r="AD244" s="174"/>
      <c r="AE244" s="174"/>
      <c r="AF244" s="174"/>
      <c r="AG244" s="174"/>
      <c r="AH244" s="174"/>
      <c r="AI244" s="174"/>
      <c r="AJ244" s="174"/>
      <c r="AK244" s="174"/>
      <c r="AL244" s="174"/>
      <c r="AM244" s="174"/>
      <c r="AN244" s="174"/>
      <c r="AO244" s="174"/>
      <c r="AP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AB246" s="174"/>
      <c r="AC246" s="174"/>
      <c r="AD246" s="174"/>
      <c r="AE246" s="174"/>
      <c r="AF246" s="174"/>
      <c r="AG246" s="174"/>
      <c r="AH246" s="174"/>
      <c r="AI246" s="174"/>
      <c r="AJ246" s="174"/>
      <c r="AK246" s="174"/>
      <c r="AL246" s="174"/>
      <c r="AM246" s="174"/>
      <c r="AN246" s="174"/>
      <c r="AO246" s="174"/>
      <c r="AP246" s="174"/>
    </row>
    <row r="247" ht="13.5" customHeight="1">
      <c r="A247" s="174"/>
      <c r="B247" s="175"/>
      <c r="C247" s="174"/>
      <c r="D247" s="176"/>
      <c r="E247" s="174"/>
      <c r="F247" s="174"/>
      <c r="G247" s="174"/>
      <c r="H247" s="174"/>
      <c r="I247" s="174"/>
      <c r="J247" s="174"/>
      <c r="AB247" s="174"/>
      <c r="AC247" s="174"/>
      <c r="AD247" s="174"/>
      <c r="AE247" s="174"/>
      <c r="AF247" s="174"/>
      <c r="AG247" s="174"/>
      <c r="AH247" s="174"/>
      <c r="AI247" s="174"/>
      <c r="AJ247" s="174"/>
      <c r="AK247" s="174"/>
      <c r="AL247" s="174"/>
      <c r="AM247" s="174"/>
      <c r="AN247" s="174"/>
      <c r="AO247" s="174"/>
      <c r="AP247" s="174"/>
    </row>
    <row r="248" ht="13.5" customHeight="1">
      <c r="A248" s="174"/>
      <c r="B248" s="175"/>
      <c r="C248" s="174"/>
      <c r="D248" s="176"/>
      <c r="E248" s="174"/>
      <c r="F248" s="174"/>
      <c r="G248" s="174"/>
      <c r="H248" s="174"/>
      <c r="I248" s="174"/>
      <c r="J248" s="174"/>
      <c r="AB248" s="174"/>
      <c r="AC248" s="174"/>
      <c r="AD248" s="174"/>
      <c r="AE248" s="174"/>
      <c r="AF248" s="174"/>
      <c r="AG248" s="174"/>
      <c r="AH248" s="174"/>
      <c r="AI248" s="174"/>
      <c r="AJ248" s="174"/>
      <c r="AK248" s="174"/>
      <c r="AL248" s="174"/>
      <c r="AM248" s="174"/>
      <c r="AN248" s="174"/>
      <c r="AO248" s="174"/>
      <c r="AP248" s="174"/>
    </row>
    <row r="249" ht="13.5" customHeight="1">
      <c r="A249" s="174"/>
      <c r="B249" s="175"/>
      <c r="C249" s="174"/>
      <c r="D249" s="176"/>
      <c r="E249" s="174"/>
      <c r="F249" s="174"/>
      <c r="G249" s="174"/>
      <c r="H249" s="174"/>
      <c r="I249" s="174"/>
      <c r="J249" s="174"/>
      <c r="AB249" s="174"/>
      <c r="AC249" s="174"/>
      <c r="AD249" s="174"/>
      <c r="AE249" s="174"/>
      <c r="AF249" s="174"/>
      <c r="AG249" s="174"/>
      <c r="AH249" s="174"/>
      <c r="AI249" s="174"/>
      <c r="AJ249" s="174"/>
      <c r="AK249" s="174"/>
      <c r="AL249" s="174"/>
      <c r="AM249" s="174"/>
      <c r="AN249" s="174"/>
      <c r="AO249" s="174"/>
      <c r="AP249" s="174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</sheetData>
  <mergeCells count="23">
    <mergeCell ref="C3:AJ3"/>
    <mergeCell ref="F4:AA4"/>
    <mergeCell ref="AB4:AD4"/>
    <mergeCell ref="AE4:AJ4"/>
    <mergeCell ref="F5:AA5"/>
    <mergeCell ref="AE5:AJ5"/>
    <mergeCell ref="A1:B1"/>
    <mergeCell ref="C1:E1"/>
    <mergeCell ref="F1:AA1"/>
    <mergeCell ref="AB1:AJ1"/>
    <mergeCell ref="C2:E2"/>
    <mergeCell ref="F2:AA2"/>
    <mergeCell ref="AB2:AJ2"/>
    <mergeCell ref="B47:D47"/>
    <mergeCell ref="B48:D48"/>
    <mergeCell ref="B49:D49"/>
    <mergeCell ref="A2:B2"/>
    <mergeCell ref="A3:B3"/>
    <mergeCell ref="A4:B4"/>
    <mergeCell ref="C4:E4"/>
    <mergeCell ref="A5:B5"/>
    <mergeCell ref="C5:E5"/>
    <mergeCell ref="B46:D46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27" width="3.75"/>
    <col customWidth="1" min="28" max="28" width="3.63"/>
    <col customWidth="1" min="29" max="29" width="3.88"/>
    <col customWidth="1" min="30" max="30" width="3.0"/>
    <col customWidth="1" min="31" max="35" width="2.75"/>
    <col customWidth="1" min="36" max="36" width="3.25"/>
    <col customWidth="1" min="37" max="37" width="2.75"/>
    <col customWidth="1" min="38" max="39" width="9.0"/>
    <col customWidth="1" min="40" max="42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7"/>
      <c r="AB1" s="151" t="s">
        <v>140</v>
      </c>
      <c r="AC1" s="147"/>
      <c r="AD1" s="147"/>
      <c r="AE1" s="147"/>
      <c r="AF1" s="147"/>
      <c r="AG1" s="147"/>
      <c r="AH1" s="147"/>
      <c r="AI1" s="147"/>
      <c r="AJ1" s="152"/>
      <c r="AK1" s="153"/>
      <c r="AL1" s="153"/>
      <c r="AM1" s="153"/>
      <c r="AN1" s="153"/>
      <c r="AO1" s="153"/>
      <c r="AP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1"/>
      <c r="AB2" s="156" t="s">
        <v>48</v>
      </c>
      <c r="AC2" s="157"/>
      <c r="AD2" s="157"/>
      <c r="AE2" s="157"/>
      <c r="AF2" s="157"/>
      <c r="AG2" s="157"/>
      <c r="AH2" s="157"/>
      <c r="AI2" s="157"/>
      <c r="AJ2" s="158"/>
      <c r="AK2" s="153"/>
      <c r="AL2" s="153"/>
      <c r="AM2" s="153"/>
      <c r="AN2" s="153"/>
      <c r="AO2" s="153"/>
      <c r="AP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2"/>
      <c r="AK3" s="153"/>
      <c r="AL3" s="153"/>
      <c r="AM3" s="153"/>
      <c r="AN3" s="153"/>
      <c r="AO3" s="153"/>
      <c r="AP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7"/>
      <c r="AB4" s="165" t="s">
        <v>241</v>
      </c>
      <c r="AC4" s="16"/>
      <c r="AD4" s="16"/>
      <c r="AE4" s="164" t="s">
        <v>229</v>
      </c>
      <c r="AF4" s="16"/>
      <c r="AG4" s="16"/>
      <c r="AH4" s="16"/>
      <c r="AI4" s="16"/>
      <c r="AJ4" s="162"/>
      <c r="AK4" s="153"/>
      <c r="AL4" s="166"/>
      <c r="AM4" s="153"/>
      <c r="AN4" s="153"/>
      <c r="AO4" s="153"/>
      <c r="AP4" s="153"/>
    </row>
    <row r="5" ht="13.5" customHeight="1">
      <c r="A5" s="167">
        <f>COUNTIF(F29:IG29,"P")</f>
        <v>8</v>
      </c>
      <c r="B5" s="168"/>
      <c r="C5" s="169">
        <f>COUNTIF(F29:IG29,"F")</f>
        <v>0</v>
      </c>
      <c r="D5" s="170"/>
      <c r="E5" s="168"/>
      <c r="F5" s="169">
        <f>SUM(AE5,-A5,-C5)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68"/>
      <c r="AB5" s="171">
        <f>COUNTIF(E28:IG28,"N")</f>
        <v>8</v>
      </c>
      <c r="AC5" s="171">
        <f>COUNTIF(E28:IG28,"A")</f>
        <v>0</v>
      </c>
      <c r="AD5" s="171">
        <f>COUNTIF(E28:IG28,"B")</f>
        <v>0</v>
      </c>
      <c r="AE5" s="169">
        <f>COUNTA(E7:IJ7)</f>
        <v>8</v>
      </c>
      <c r="AF5" s="170"/>
      <c r="AG5" s="170"/>
      <c r="AH5" s="170"/>
      <c r="AI5" s="170"/>
      <c r="AJ5" s="172"/>
      <c r="AK5" s="173"/>
      <c r="AL5" s="153"/>
      <c r="AM5" s="153"/>
      <c r="AN5" s="153"/>
      <c r="AO5" s="153"/>
      <c r="AP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364</v>
      </c>
      <c r="K7" s="181" t="s">
        <v>244</v>
      </c>
      <c r="L7" s="181" t="s">
        <v>321</v>
      </c>
      <c r="M7" s="181" t="s">
        <v>364</v>
      </c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277"/>
      <c r="AC7" s="183"/>
      <c r="AD7" s="174"/>
      <c r="AE7" s="174"/>
      <c r="AF7" s="174"/>
      <c r="AG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83"/>
      <c r="AD9" s="174"/>
      <c r="AE9" s="174"/>
      <c r="AF9" s="174"/>
      <c r="AG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/>
      <c r="L10" s="193"/>
      <c r="M10" s="193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83"/>
      <c r="AD10" s="174"/>
      <c r="AE10" s="174"/>
      <c r="AF10" s="174"/>
      <c r="AG10" s="174"/>
    </row>
    <row r="11" ht="13.5" customHeight="1">
      <c r="A11" s="190"/>
      <c r="B11" s="185"/>
      <c r="C11" s="186"/>
      <c r="D11" s="187"/>
      <c r="E11" s="198"/>
      <c r="F11" s="199"/>
      <c r="G11" s="193"/>
      <c r="H11" s="199"/>
      <c r="I11" s="199"/>
      <c r="J11" s="199"/>
      <c r="K11" s="199"/>
      <c r="L11" s="199"/>
      <c r="M11" s="199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</row>
    <row r="12" ht="13.5" customHeight="1">
      <c r="A12" s="190"/>
      <c r="B12" s="197" t="s">
        <v>435</v>
      </c>
      <c r="C12" s="186"/>
      <c r="D12" s="187"/>
      <c r="E12" s="198"/>
      <c r="F12" s="199"/>
      <c r="G12" s="193"/>
      <c r="H12" s="199"/>
      <c r="I12" s="199"/>
      <c r="J12" s="199"/>
      <c r="K12" s="199"/>
      <c r="L12" s="199"/>
      <c r="M12" s="199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 t="s">
        <v>248</v>
      </c>
      <c r="H13" s="199"/>
      <c r="I13" s="199"/>
      <c r="J13" s="193"/>
      <c r="K13" s="199"/>
      <c r="L13" s="199"/>
      <c r="M13" s="193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</row>
    <row r="14" ht="13.5" customHeight="1">
      <c r="A14" s="190"/>
      <c r="B14" s="185"/>
      <c r="C14" s="186"/>
      <c r="D14" s="203" t="s">
        <v>427</v>
      </c>
      <c r="E14" s="198"/>
      <c r="F14" s="199"/>
      <c r="G14" s="193"/>
      <c r="H14" s="193" t="s">
        <v>248</v>
      </c>
      <c r="I14" s="199"/>
      <c r="J14" s="199"/>
      <c r="K14" s="193" t="s">
        <v>248</v>
      </c>
      <c r="L14" s="199"/>
      <c r="M14" s="199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</row>
    <row r="15" ht="13.5" customHeight="1">
      <c r="A15" s="190"/>
      <c r="B15" s="185"/>
      <c r="C15" s="186"/>
      <c r="D15" s="203">
        <v>-1.0</v>
      </c>
      <c r="E15" s="198"/>
      <c r="F15" s="199"/>
      <c r="G15" s="193"/>
      <c r="H15" s="193"/>
      <c r="I15" s="199"/>
      <c r="J15" s="193" t="s">
        <v>248</v>
      </c>
      <c r="K15" s="193"/>
      <c r="L15" s="199"/>
      <c r="M15" s="193" t="s">
        <v>248</v>
      </c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3"/>
      <c r="H16" s="199"/>
      <c r="I16" s="193" t="s">
        <v>248</v>
      </c>
      <c r="J16" s="199"/>
      <c r="K16" s="199"/>
      <c r="L16" s="193" t="s">
        <v>248</v>
      </c>
      <c r="M16" s="199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208"/>
      <c r="J17" s="208"/>
      <c r="K17" s="208"/>
      <c r="L17" s="208"/>
      <c r="M17" s="208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96"/>
      <c r="J18" s="196"/>
      <c r="K18" s="196"/>
      <c r="L18" s="196"/>
      <c r="M18" s="196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</row>
    <row r="19" ht="13.5" customHeight="1">
      <c r="A19" s="214"/>
      <c r="B19" s="215"/>
      <c r="C19" s="216"/>
      <c r="D19" s="217" t="s">
        <v>258</v>
      </c>
      <c r="E19" s="218"/>
      <c r="F19" s="199"/>
      <c r="G19" s="193" t="s">
        <v>248</v>
      </c>
      <c r="H19" s="193"/>
      <c r="I19" s="193"/>
      <c r="J19" s="193"/>
      <c r="K19" s="193"/>
      <c r="L19" s="193"/>
      <c r="M19" s="193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</row>
    <row r="20" ht="13.5" customHeight="1">
      <c r="A20" s="214"/>
      <c r="B20" s="215"/>
      <c r="C20" s="219"/>
      <c r="D20" s="217" t="s">
        <v>259</v>
      </c>
      <c r="E20" s="221"/>
      <c r="F20" s="199"/>
      <c r="G20" s="199"/>
      <c r="H20" s="193"/>
      <c r="I20" s="193"/>
      <c r="J20" s="193"/>
      <c r="K20" s="193"/>
      <c r="L20" s="193"/>
      <c r="M20" s="193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</row>
    <row r="21" ht="13.5" customHeight="1">
      <c r="A21" s="214"/>
      <c r="B21" s="215"/>
      <c r="C21" s="219"/>
      <c r="D21" s="217" t="s">
        <v>295</v>
      </c>
      <c r="E21" s="221"/>
      <c r="F21" s="201" t="s">
        <v>248</v>
      </c>
      <c r="G21" s="199"/>
      <c r="H21" s="199"/>
      <c r="I21" s="199"/>
      <c r="J21" s="199"/>
      <c r="K21" s="193" t="s">
        <v>248</v>
      </c>
      <c r="L21" s="193" t="s">
        <v>248</v>
      </c>
      <c r="M21" s="193" t="s">
        <v>248</v>
      </c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</row>
    <row r="22" ht="13.5" customHeight="1">
      <c r="A22" s="214"/>
      <c r="B22" s="215"/>
      <c r="C22" s="219"/>
      <c r="D22" s="217" t="s">
        <v>273</v>
      </c>
      <c r="E22" s="221"/>
      <c r="F22" s="199"/>
      <c r="G22" s="199"/>
      <c r="H22" s="193" t="s">
        <v>248</v>
      </c>
      <c r="I22" s="193" t="s">
        <v>248</v>
      </c>
      <c r="J22" s="193" t="s">
        <v>248</v>
      </c>
      <c r="K22" s="202"/>
      <c r="L22" s="202"/>
      <c r="M22" s="202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</row>
    <row r="23" ht="13.5" customHeight="1">
      <c r="A23" s="214"/>
      <c r="B23" s="215" t="s">
        <v>260</v>
      </c>
      <c r="C23" s="219"/>
      <c r="D23" s="217"/>
      <c r="E23" s="221"/>
      <c r="F23" s="199"/>
      <c r="G23" s="199"/>
      <c r="H23" s="199"/>
      <c r="I23" s="199"/>
      <c r="J23" s="199"/>
      <c r="K23" s="199"/>
      <c r="L23" s="199"/>
      <c r="M23" s="199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99"/>
      <c r="J24" s="199"/>
      <c r="K24" s="199"/>
      <c r="L24" s="199"/>
      <c r="M24" s="199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</row>
    <row r="25" ht="13.5" customHeight="1">
      <c r="A25" s="214"/>
      <c r="B25" s="215" t="s">
        <v>261</v>
      </c>
      <c r="C25" s="219"/>
      <c r="D25" s="217"/>
      <c r="E25" s="221"/>
      <c r="F25" s="199"/>
      <c r="G25" s="199"/>
      <c r="H25" s="199"/>
      <c r="I25" s="199"/>
      <c r="J25" s="199"/>
      <c r="K25" s="199"/>
      <c r="L25" s="199"/>
      <c r="M25" s="199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99"/>
      <c r="J26" s="199"/>
      <c r="K26" s="199"/>
      <c r="L26" s="199"/>
      <c r="M26" s="199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</row>
    <row r="27" ht="13.5" customHeight="1">
      <c r="A27" s="214"/>
      <c r="B27" s="215"/>
      <c r="C27" s="219"/>
      <c r="D27" s="220" t="s">
        <v>319</v>
      </c>
      <c r="E27" s="221"/>
      <c r="F27" s="199"/>
      <c r="G27" s="201"/>
      <c r="H27" s="193" t="s">
        <v>248</v>
      </c>
      <c r="I27" s="193" t="s">
        <v>248</v>
      </c>
      <c r="J27" s="193" t="s">
        <v>248</v>
      </c>
      <c r="K27" s="193"/>
      <c r="L27" s="193"/>
      <c r="M27" s="193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</row>
    <row r="28" ht="13.5" customHeight="1">
      <c r="A28" s="209" t="s">
        <v>264</v>
      </c>
      <c r="B28" s="226" t="s">
        <v>265</v>
      </c>
      <c r="C28" s="227"/>
      <c r="D28" s="228"/>
      <c r="E28" s="229"/>
      <c r="F28" s="230" t="s">
        <v>227</v>
      </c>
      <c r="G28" s="230" t="s">
        <v>227</v>
      </c>
      <c r="H28" s="230" t="s">
        <v>227</v>
      </c>
      <c r="I28" s="230" t="s">
        <v>227</v>
      </c>
      <c r="J28" s="230" t="s">
        <v>227</v>
      </c>
      <c r="K28" s="230" t="s">
        <v>227</v>
      </c>
      <c r="L28" s="230" t="s">
        <v>227</v>
      </c>
      <c r="M28" s="230" t="s">
        <v>227</v>
      </c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</row>
    <row r="29" ht="13.5" customHeight="1">
      <c r="A29" s="214"/>
      <c r="B29" s="231" t="s">
        <v>266</v>
      </c>
      <c r="C29" s="16"/>
      <c r="D29" s="17"/>
      <c r="E29" s="232"/>
      <c r="F29" s="233" t="s">
        <v>267</v>
      </c>
      <c r="G29" s="233" t="s">
        <v>267</v>
      </c>
      <c r="H29" s="233" t="s">
        <v>267</v>
      </c>
      <c r="I29" s="233" t="s">
        <v>267</v>
      </c>
      <c r="J29" s="233" t="s">
        <v>267</v>
      </c>
      <c r="K29" s="233" t="s">
        <v>267</v>
      </c>
      <c r="L29" s="233" t="s">
        <v>267</v>
      </c>
      <c r="M29" s="233" t="s">
        <v>267</v>
      </c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</row>
    <row r="30" ht="13.5" customHeight="1">
      <c r="A30" s="214"/>
      <c r="B30" s="234" t="s">
        <v>268</v>
      </c>
      <c r="C30" s="16"/>
      <c r="D30" s="17"/>
      <c r="E30" s="235"/>
      <c r="F30" s="236">
        <v>45305.0</v>
      </c>
      <c r="G30" s="236">
        <v>45305.0</v>
      </c>
      <c r="H30" s="236">
        <v>45305.0</v>
      </c>
      <c r="I30" s="236">
        <v>45305.0</v>
      </c>
      <c r="J30" s="236">
        <v>45305.0</v>
      </c>
      <c r="K30" s="236">
        <v>45305.0</v>
      </c>
      <c r="L30" s="236">
        <v>45305.0</v>
      </c>
      <c r="M30" s="236">
        <v>45305.0</v>
      </c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</row>
    <row r="31" ht="75.75" customHeight="1">
      <c r="A31" s="238"/>
      <c r="B31" s="239" t="s">
        <v>270</v>
      </c>
      <c r="C31" s="240"/>
      <c r="D31" s="241"/>
      <c r="E31" s="242"/>
      <c r="F31" s="243"/>
      <c r="G31" s="243"/>
      <c r="H31" s="243"/>
      <c r="I31" s="243"/>
      <c r="J31" s="243"/>
      <c r="K31" s="243"/>
      <c r="L31" s="243"/>
      <c r="M31" s="243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</row>
    <row r="32" ht="11.25" customHeight="1">
      <c r="A32" s="175"/>
      <c r="B32" s="174"/>
      <c r="C32" s="176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174"/>
      <c r="AL34" s="174"/>
      <c r="AM34" s="174"/>
      <c r="AN34" s="174"/>
      <c r="AO34" s="174"/>
      <c r="AP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174"/>
      <c r="AL35" s="174"/>
      <c r="AM35" s="174"/>
      <c r="AN35" s="174"/>
      <c r="AO35" s="174"/>
      <c r="AP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  <c r="AO36" s="174"/>
      <c r="AP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174"/>
      <c r="AL52" s="174"/>
      <c r="AM52" s="174"/>
      <c r="AN52" s="174"/>
      <c r="AO52" s="174"/>
      <c r="AP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174"/>
      <c r="AL53" s="174"/>
      <c r="AM53" s="174"/>
      <c r="AN53" s="174"/>
      <c r="AO53" s="174"/>
      <c r="AP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  <c r="AM55" s="174"/>
      <c r="AN55" s="174"/>
      <c r="AO55" s="174"/>
      <c r="AP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/>
      <c r="AO56" s="174"/>
      <c r="AP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  <c r="AF65" s="174"/>
      <c r="AG65" s="174"/>
      <c r="AH65" s="174"/>
      <c r="AI65" s="174"/>
      <c r="AJ65" s="174"/>
      <c r="AK65" s="174"/>
      <c r="AL65" s="174"/>
      <c r="AM65" s="174"/>
      <c r="AN65" s="174"/>
      <c r="AO65" s="174"/>
      <c r="AP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  <c r="AF66" s="174"/>
      <c r="AG66" s="174"/>
      <c r="AH66" s="174"/>
      <c r="AI66" s="174"/>
      <c r="AJ66" s="174"/>
      <c r="AK66" s="174"/>
      <c r="AL66" s="174"/>
      <c r="AM66" s="174"/>
      <c r="AN66" s="174"/>
      <c r="AO66" s="174"/>
      <c r="AP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  <c r="AF67" s="174"/>
      <c r="AG67" s="174"/>
      <c r="AH67" s="174"/>
      <c r="AI67" s="174"/>
      <c r="AJ67" s="174"/>
      <c r="AK67" s="174"/>
      <c r="AL67" s="174"/>
      <c r="AM67" s="174"/>
      <c r="AN67" s="174"/>
      <c r="AO67" s="174"/>
      <c r="AP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174"/>
      <c r="AL68" s="174"/>
      <c r="AM68" s="174"/>
      <c r="AN68" s="174"/>
      <c r="AO68" s="174"/>
      <c r="AP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  <c r="AF69" s="174"/>
      <c r="AG69" s="174"/>
      <c r="AH69" s="174"/>
      <c r="AI69" s="174"/>
      <c r="AJ69" s="174"/>
      <c r="AK69" s="174"/>
      <c r="AL69" s="174"/>
      <c r="AM69" s="174"/>
      <c r="AN69" s="174"/>
      <c r="AO69" s="174"/>
      <c r="AP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  <c r="AF70" s="174"/>
      <c r="AG70" s="174"/>
      <c r="AH70" s="174"/>
      <c r="AI70" s="174"/>
      <c r="AJ70" s="174"/>
      <c r="AK70" s="174"/>
      <c r="AL70" s="174"/>
      <c r="AM70" s="174"/>
      <c r="AN70" s="174"/>
      <c r="AO70" s="174"/>
      <c r="AP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  <c r="AF72" s="174"/>
      <c r="AG72" s="174"/>
      <c r="AH72" s="174"/>
      <c r="AI72" s="174"/>
      <c r="AJ72" s="174"/>
      <c r="AK72" s="174"/>
      <c r="AL72" s="174"/>
      <c r="AM72" s="174"/>
      <c r="AN72" s="174"/>
      <c r="AO72" s="174"/>
      <c r="AP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  <c r="AF73" s="174"/>
      <c r="AG73" s="174"/>
      <c r="AH73" s="174"/>
      <c r="AI73" s="174"/>
      <c r="AJ73" s="174"/>
      <c r="AK73" s="174"/>
      <c r="AL73" s="174"/>
      <c r="AM73" s="174"/>
      <c r="AN73" s="174"/>
      <c r="AO73" s="174"/>
      <c r="AP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  <c r="AF74" s="174"/>
      <c r="AG74" s="174"/>
      <c r="AH74" s="174"/>
      <c r="AI74" s="174"/>
      <c r="AJ74" s="174"/>
      <c r="AK74" s="174"/>
      <c r="AL74" s="174"/>
      <c r="AM74" s="174"/>
      <c r="AN74" s="174"/>
      <c r="AO74" s="174"/>
      <c r="AP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  <c r="AF75" s="174"/>
      <c r="AG75" s="174"/>
      <c r="AH75" s="174"/>
      <c r="AI75" s="174"/>
      <c r="AJ75" s="174"/>
      <c r="AK75" s="174"/>
      <c r="AL75" s="174"/>
      <c r="AM75" s="174"/>
      <c r="AN75" s="174"/>
      <c r="AO75" s="174"/>
      <c r="AP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  <c r="AF76" s="174"/>
      <c r="AG76" s="174"/>
      <c r="AH76" s="174"/>
      <c r="AI76" s="174"/>
      <c r="AJ76" s="174"/>
      <c r="AK76" s="174"/>
      <c r="AL76" s="174"/>
      <c r="AM76" s="174"/>
      <c r="AN76" s="174"/>
      <c r="AO76" s="174"/>
      <c r="AP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  <c r="AF77" s="174"/>
      <c r="AG77" s="174"/>
      <c r="AH77" s="174"/>
      <c r="AI77" s="174"/>
      <c r="AJ77" s="174"/>
      <c r="AK77" s="174"/>
      <c r="AL77" s="174"/>
      <c r="AM77" s="174"/>
      <c r="AN77" s="174"/>
      <c r="AO77" s="174"/>
      <c r="AP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  <c r="AF78" s="174"/>
      <c r="AG78" s="174"/>
      <c r="AH78" s="174"/>
      <c r="AI78" s="174"/>
      <c r="AJ78" s="174"/>
      <c r="AK78" s="174"/>
      <c r="AL78" s="174"/>
      <c r="AM78" s="174"/>
      <c r="AN78" s="174"/>
      <c r="AO78" s="174"/>
      <c r="AP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74"/>
      <c r="AM79" s="174"/>
      <c r="AN79" s="174"/>
      <c r="AO79" s="174"/>
      <c r="AP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  <c r="AF80" s="174"/>
      <c r="AG80" s="174"/>
      <c r="AH80" s="174"/>
      <c r="AI80" s="174"/>
      <c r="AJ80" s="174"/>
      <c r="AK80" s="174"/>
      <c r="AL80" s="174"/>
      <c r="AM80" s="174"/>
      <c r="AN80" s="174"/>
      <c r="AO80" s="174"/>
      <c r="AP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  <c r="AF82" s="174"/>
      <c r="AG82" s="174"/>
      <c r="AH82" s="174"/>
      <c r="AI82" s="174"/>
      <c r="AJ82" s="174"/>
      <c r="AK82" s="174"/>
      <c r="AL82" s="174"/>
      <c r="AM82" s="174"/>
      <c r="AN82" s="174"/>
      <c r="AO82" s="174"/>
      <c r="AP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  <c r="AF83" s="174"/>
      <c r="AG83" s="174"/>
      <c r="AH83" s="174"/>
      <c r="AI83" s="174"/>
      <c r="AJ83" s="174"/>
      <c r="AK83" s="174"/>
      <c r="AL83" s="174"/>
      <c r="AM83" s="174"/>
      <c r="AN83" s="174"/>
      <c r="AO83" s="174"/>
      <c r="AP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  <c r="AF84" s="174"/>
      <c r="AG84" s="174"/>
      <c r="AH84" s="174"/>
      <c r="AI84" s="174"/>
      <c r="AJ84" s="174"/>
      <c r="AK84" s="174"/>
      <c r="AL84" s="174"/>
      <c r="AM84" s="174"/>
      <c r="AN84" s="174"/>
      <c r="AO84" s="174"/>
      <c r="AP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  <c r="AF85" s="174"/>
      <c r="AG85" s="174"/>
      <c r="AH85" s="174"/>
      <c r="AI85" s="174"/>
      <c r="AJ85" s="174"/>
      <c r="AK85" s="174"/>
      <c r="AL85" s="174"/>
      <c r="AM85" s="174"/>
      <c r="AN85" s="174"/>
      <c r="AO85" s="174"/>
      <c r="AP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/>
      <c r="AM86" s="174"/>
      <c r="AN86" s="174"/>
      <c r="AO86" s="174"/>
      <c r="AP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  <c r="AF88" s="174"/>
      <c r="AG88" s="174"/>
      <c r="AH88" s="174"/>
      <c r="AI88" s="174"/>
      <c r="AJ88" s="174"/>
      <c r="AK88" s="174"/>
      <c r="AL88" s="174"/>
      <c r="AM88" s="174"/>
      <c r="AN88" s="174"/>
      <c r="AO88" s="174"/>
      <c r="AP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  <c r="AF89" s="174"/>
      <c r="AG89" s="174"/>
      <c r="AH89" s="174"/>
      <c r="AI89" s="174"/>
      <c r="AJ89" s="174"/>
      <c r="AK89" s="174"/>
      <c r="AL89" s="174"/>
      <c r="AM89" s="174"/>
      <c r="AN89" s="174"/>
      <c r="AO89" s="174"/>
      <c r="AP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  <c r="AF90" s="174"/>
      <c r="AG90" s="174"/>
      <c r="AH90" s="174"/>
      <c r="AI90" s="174"/>
      <c r="AJ90" s="174"/>
      <c r="AK90" s="174"/>
      <c r="AL90" s="174"/>
      <c r="AM90" s="174"/>
      <c r="AN90" s="174"/>
      <c r="AO90" s="174"/>
      <c r="AP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  <c r="AF92" s="174"/>
      <c r="AG92" s="174"/>
      <c r="AH92" s="174"/>
      <c r="AI92" s="174"/>
      <c r="AJ92" s="174"/>
      <c r="AK92" s="174"/>
      <c r="AL92" s="174"/>
      <c r="AM92" s="174"/>
      <c r="AN92" s="174"/>
      <c r="AO92" s="174"/>
      <c r="AP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  <c r="AF93" s="174"/>
      <c r="AG93" s="174"/>
      <c r="AH93" s="174"/>
      <c r="AI93" s="174"/>
      <c r="AJ93" s="174"/>
      <c r="AK93" s="174"/>
      <c r="AL93" s="174"/>
      <c r="AM93" s="174"/>
      <c r="AN93" s="174"/>
      <c r="AO93" s="174"/>
      <c r="AP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  <c r="AF94" s="174"/>
      <c r="AG94" s="174"/>
      <c r="AH94" s="174"/>
      <c r="AI94" s="174"/>
      <c r="AJ94" s="174"/>
      <c r="AK94" s="174"/>
      <c r="AL94" s="174"/>
      <c r="AM94" s="174"/>
      <c r="AN94" s="174"/>
      <c r="AO94" s="174"/>
      <c r="AP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  <c r="AF97" s="174"/>
      <c r="AG97" s="174"/>
      <c r="AH97" s="174"/>
      <c r="AI97" s="174"/>
      <c r="AJ97" s="174"/>
      <c r="AK97" s="174"/>
      <c r="AL97" s="174"/>
      <c r="AM97" s="174"/>
      <c r="AN97" s="174"/>
      <c r="AO97" s="174"/>
      <c r="AP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  <c r="AF100" s="174"/>
      <c r="AG100" s="174"/>
      <c r="AH100" s="174"/>
      <c r="AI100" s="174"/>
      <c r="AJ100" s="174"/>
      <c r="AK100" s="174"/>
      <c r="AL100" s="174"/>
      <c r="AM100" s="174"/>
      <c r="AN100" s="174"/>
      <c r="AO100" s="174"/>
      <c r="AP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  <c r="AF101" s="174"/>
      <c r="AG101" s="174"/>
      <c r="AH101" s="174"/>
      <c r="AI101" s="174"/>
      <c r="AJ101" s="174"/>
      <c r="AK101" s="174"/>
      <c r="AL101" s="174"/>
      <c r="AM101" s="174"/>
      <c r="AN101" s="174"/>
      <c r="AO101" s="174"/>
      <c r="AP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  <c r="AF102" s="174"/>
      <c r="AG102" s="174"/>
      <c r="AH102" s="174"/>
      <c r="AI102" s="174"/>
      <c r="AJ102" s="174"/>
      <c r="AK102" s="174"/>
      <c r="AL102" s="174"/>
      <c r="AM102" s="174"/>
      <c r="AN102" s="174"/>
      <c r="AO102" s="174"/>
      <c r="AP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  <c r="AF107" s="174"/>
      <c r="AG107" s="174"/>
      <c r="AH107" s="174"/>
      <c r="AI107" s="174"/>
      <c r="AJ107" s="174"/>
      <c r="AK107" s="174"/>
      <c r="AL107" s="174"/>
      <c r="AM107" s="174"/>
      <c r="AN107" s="174"/>
      <c r="AO107" s="174"/>
      <c r="AP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  <c r="AF109" s="174"/>
      <c r="AG109" s="174"/>
      <c r="AH109" s="174"/>
      <c r="AI109" s="174"/>
      <c r="AJ109" s="174"/>
      <c r="AK109" s="174"/>
      <c r="AL109" s="174"/>
      <c r="AM109" s="174"/>
      <c r="AN109" s="174"/>
      <c r="AO109" s="174"/>
      <c r="AP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174"/>
      <c r="AL140" s="174"/>
      <c r="AM140" s="174"/>
      <c r="AN140" s="174"/>
      <c r="AO140" s="174"/>
      <c r="AP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174"/>
      <c r="AL146" s="174"/>
      <c r="AM146" s="174"/>
      <c r="AN146" s="174"/>
      <c r="AO146" s="174"/>
      <c r="AP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  <c r="AF147" s="174"/>
      <c r="AG147" s="174"/>
      <c r="AH147" s="174"/>
      <c r="AI147" s="174"/>
      <c r="AJ147" s="174"/>
      <c r="AK147" s="174"/>
      <c r="AL147" s="174"/>
      <c r="AM147" s="174"/>
      <c r="AN147" s="174"/>
      <c r="AO147" s="174"/>
      <c r="AP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  <c r="AF148" s="174"/>
      <c r="AG148" s="174"/>
      <c r="AH148" s="174"/>
      <c r="AI148" s="174"/>
      <c r="AJ148" s="174"/>
      <c r="AK148" s="174"/>
      <c r="AL148" s="174"/>
      <c r="AM148" s="174"/>
      <c r="AN148" s="174"/>
      <c r="AO148" s="174"/>
      <c r="AP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  <c r="AF149" s="174"/>
      <c r="AG149" s="174"/>
      <c r="AH149" s="174"/>
      <c r="AI149" s="174"/>
      <c r="AJ149" s="174"/>
      <c r="AK149" s="174"/>
      <c r="AL149" s="174"/>
      <c r="AM149" s="174"/>
      <c r="AN149" s="174"/>
      <c r="AO149" s="174"/>
      <c r="AP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  <c r="AF151" s="174"/>
      <c r="AG151" s="174"/>
      <c r="AH151" s="174"/>
      <c r="AI151" s="174"/>
      <c r="AJ151" s="174"/>
      <c r="AK151" s="174"/>
      <c r="AL151" s="174"/>
      <c r="AM151" s="174"/>
      <c r="AN151" s="174"/>
      <c r="AO151" s="174"/>
      <c r="AP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  <c r="AL152" s="174"/>
      <c r="AM152" s="174"/>
      <c r="AN152" s="174"/>
      <c r="AO152" s="174"/>
      <c r="AP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74"/>
      <c r="AP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  <c r="AF154" s="174"/>
      <c r="AG154" s="174"/>
      <c r="AH154" s="174"/>
      <c r="AI154" s="174"/>
      <c r="AJ154" s="174"/>
      <c r="AK154" s="174"/>
      <c r="AL154" s="174"/>
      <c r="AM154" s="174"/>
      <c r="AN154" s="174"/>
      <c r="AO154" s="174"/>
      <c r="AP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  <c r="AF157" s="174"/>
      <c r="AG157" s="174"/>
      <c r="AH157" s="174"/>
      <c r="AI157" s="174"/>
      <c r="AJ157" s="174"/>
      <c r="AK157" s="174"/>
      <c r="AL157" s="174"/>
      <c r="AM157" s="174"/>
      <c r="AN157" s="174"/>
      <c r="AO157" s="174"/>
      <c r="AP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74"/>
      <c r="AP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M159" s="174"/>
      <c r="AN159" s="174"/>
      <c r="AO159" s="174"/>
      <c r="AP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M160" s="174"/>
      <c r="AN160" s="174"/>
      <c r="AO160" s="174"/>
      <c r="AP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  <c r="AF161" s="174"/>
      <c r="AG161" s="174"/>
      <c r="AH161" s="174"/>
      <c r="AI161" s="174"/>
      <c r="AJ161" s="174"/>
      <c r="AK161" s="174"/>
      <c r="AL161" s="174"/>
      <c r="AM161" s="174"/>
      <c r="AN161" s="174"/>
      <c r="AO161" s="174"/>
      <c r="AP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  <c r="AF162" s="174"/>
      <c r="AG162" s="174"/>
      <c r="AH162" s="174"/>
      <c r="AI162" s="174"/>
      <c r="AJ162" s="174"/>
      <c r="AK162" s="174"/>
      <c r="AL162" s="174"/>
      <c r="AM162" s="174"/>
      <c r="AN162" s="174"/>
      <c r="AO162" s="174"/>
      <c r="AP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  <c r="AF163" s="174"/>
      <c r="AG163" s="174"/>
      <c r="AH163" s="174"/>
      <c r="AI163" s="174"/>
      <c r="AJ163" s="174"/>
      <c r="AK163" s="174"/>
      <c r="AL163" s="174"/>
      <c r="AM163" s="174"/>
      <c r="AN163" s="174"/>
      <c r="AO163" s="174"/>
      <c r="AP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  <c r="AF164" s="174"/>
      <c r="AG164" s="174"/>
      <c r="AH164" s="174"/>
      <c r="AI164" s="174"/>
      <c r="AJ164" s="174"/>
      <c r="AK164" s="174"/>
      <c r="AL164" s="174"/>
      <c r="AM164" s="174"/>
      <c r="AN164" s="174"/>
      <c r="AO164" s="174"/>
      <c r="AP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  <c r="AF165" s="174"/>
      <c r="AG165" s="174"/>
      <c r="AH165" s="174"/>
      <c r="AI165" s="174"/>
      <c r="AJ165" s="174"/>
      <c r="AK165" s="174"/>
      <c r="AL165" s="174"/>
      <c r="AM165" s="174"/>
      <c r="AN165" s="174"/>
      <c r="AO165" s="174"/>
      <c r="AP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  <c r="AF167" s="174"/>
      <c r="AG167" s="174"/>
      <c r="AH167" s="174"/>
      <c r="AI167" s="174"/>
      <c r="AJ167" s="174"/>
      <c r="AK167" s="174"/>
      <c r="AL167" s="174"/>
      <c r="AM167" s="174"/>
      <c r="AN167" s="174"/>
      <c r="AO167" s="174"/>
      <c r="AP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  <c r="AF168" s="174"/>
      <c r="AG168" s="174"/>
      <c r="AH168" s="174"/>
      <c r="AI168" s="174"/>
      <c r="AJ168" s="174"/>
      <c r="AK168" s="174"/>
      <c r="AL168" s="174"/>
      <c r="AM168" s="174"/>
      <c r="AN168" s="174"/>
      <c r="AO168" s="174"/>
      <c r="AP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  <c r="AF169" s="174"/>
      <c r="AG169" s="174"/>
      <c r="AH169" s="174"/>
      <c r="AI169" s="174"/>
      <c r="AJ169" s="174"/>
      <c r="AK169" s="174"/>
      <c r="AL169" s="174"/>
      <c r="AM169" s="174"/>
      <c r="AN169" s="174"/>
      <c r="AO169" s="174"/>
      <c r="AP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  <c r="AF170" s="174"/>
      <c r="AG170" s="174"/>
      <c r="AH170" s="174"/>
      <c r="AI170" s="174"/>
      <c r="AJ170" s="174"/>
      <c r="AK170" s="174"/>
      <c r="AL170" s="174"/>
      <c r="AM170" s="174"/>
      <c r="AN170" s="174"/>
      <c r="AO170" s="174"/>
      <c r="AP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  <c r="AF171" s="174"/>
      <c r="AG171" s="174"/>
      <c r="AH171" s="174"/>
      <c r="AI171" s="174"/>
      <c r="AJ171" s="174"/>
      <c r="AK171" s="174"/>
      <c r="AL171" s="174"/>
      <c r="AM171" s="174"/>
      <c r="AN171" s="174"/>
      <c r="AO171" s="174"/>
      <c r="AP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  <c r="AF172" s="174"/>
      <c r="AG172" s="174"/>
      <c r="AH172" s="174"/>
      <c r="AI172" s="174"/>
      <c r="AJ172" s="174"/>
      <c r="AK172" s="174"/>
      <c r="AL172" s="174"/>
      <c r="AM172" s="174"/>
      <c r="AN172" s="174"/>
      <c r="AO172" s="174"/>
      <c r="AP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  <c r="AF173" s="174"/>
      <c r="AG173" s="174"/>
      <c r="AH173" s="174"/>
      <c r="AI173" s="174"/>
      <c r="AJ173" s="174"/>
      <c r="AK173" s="174"/>
      <c r="AL173" s="174"/>
      <c r="AM173" s="174"/>
      <c r="AN173" s="174"/>
      <c r="AO173" s="174"/>
      <c r="AP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  <c r="AF174" s="174"/>
      <c r="AG174" s="174"/>
      <c r="AH174" s="174"/>
      <c r="AI174" s="174"/>
      <c r="AJ174" s="174"/>
      <c r="AK174" s="174"/>
      <c r="AL174" s="174"/>
      <c r="AM174" s="174"/>
      <c r="AN174" s="174"/>
      <c r="AO174" s="174"/>
      <c r="AP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  <c r="AF175" s="174"/>
      <c r="AG175" s="174"/>
      <c r="AH175" s="174"/>
      <c r="AI175" s="174"/>
      <c r="AJ175" s="174"/>
      <c r="AK175" s="174"/>
      <c r="AL175" s="174"/>
      <c r="AM175" s="174"/>
      <c r="AN175" s="174"/>
      <c r="AO175" s="174"/>
      <c r="AP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  <c r="AF176" s="174"/>
      <c r="AG176" s="174"/>
      <c r="AH176" s="174"/>
      <c r="AI176" s="174"/>
      <c r="AJ176" s="174"/>
      <c r="AK176" s="174"/>
      <c r="AL176" s="174"/>
      <c r="AM176" s="174"/>
      <c r="AN176" s="174"/>
      <c r="AO176" s="174"/>
      <c r="AP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  <c r="AF177" s="174"/>
      <c r="AG177" s="174"/>
      <c r="AH177" s="174"/>
      <c r="AI177" s="174"/>
      <c r="AJ177" s="174"/>
      <c r="AK177" s="174"/>
      <c r="AL177" s="174"/>
      <c r="AM177" s="174"/>
      <c r="AN177" s="174"/>
      <c r="AO177" s="174"/>
      <c r="AP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  <c r="AF178" s="174"/>
      <c r="AG178" s="174"/>
      <c r="AH178" s="174"/>
      <c r="AI178" s="174"/>
      <c r="AJ178" s="174"/>
      <c r="AK178" s="174"/>
      <c r="AL178" s="174"/>
      <c r="AM178" s="174"/>
      <c r="AN178" s="174"/>
      <c r="AO178" s="174"/>
      <c r="AP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  <c r="AL179" s="174"/>
      <c r="AM179" s="174"/>
      <c r="AN179" s="174"/>
      <c r="AO179" s="174"/>
      <c r="AP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  <c r="AL180" s="174"/>
      <c r="AM180" s="174"/>
      <c r="AN180" s="174"/>
      <c r="AO180" s="174"/>
      <c r="AP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  <c r="AF182" s="174"/>
      <c r="AG182" s="174"/>
      <c r="AH182" s="174"/>
      <c r="AI182" s="174"/>
      <c r="AJ182" s="174"/>
      <c r="AK182" s="174"/>
      <c r="AL182" s="174"/>
      <c r="AM182" s="174"/>
      <c r="AN182" s="174"/>
      <c r="AO182" s="174"/>
      <c r="AP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  <c r="AF183" s="174"/>
      <c r="AG183" s="174"/>
      <c r="AH183" s="174"/>
      <c r="AI183" s="174"/>
      <c r="AJ183" s="174"/>
      <c r="AK183" s="174"/>
      <c r="AL183" s="174"/>
      <c r="AM183" s="174"/>
      <c r="AN183" s="174"/>
      <c r="AO183" s="174"/>
      <c r="AP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  <c r="AF184" s="174"/>
      <c r="AG184" s="174"/>
      <c r="AH184" s="174"/>
      <c r="AI184" s="174"/>
      <c r="AJ184" s="174"/>
      <c r="AK184" s="174"/>
      <c r="AL184" s="174"/>
      <c r="AM184" s="174"/>
      <c r="AN184" s="174"/>
      <c r="AO184" s="174"/>
      <c r="AP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  <c r="AF185" s="174"/>
      <c r="AG185" s="174"/>
      <c r="AH185" s="174"/>
      <c r="AI185" s="174"/>
      <c r="AJ185" s="174"/>
      <c r="AK185" s="174"/>
      <c r="AL185" s="174"/>
      <c r="AM185" s="174"/>
      <c r="AN185" s="174"/>
      <c r="AO185" s="174"/>
      <c r="AP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  <c r="AF186" s="174"/>
      <c r="AG186" s="174"/>
      <c r="AH186" s="174"/>
      <c r="AI186" s="174"/>
      <c r="AJ186" s="174"/>
      <c r="AK186" s="174"/>
      <c r="AL186" s="174"/>
      <c r="AM186" s="174"/>
      <c r="AN186" s="174"/>
      <c r="AO186" s="174"/>
      <c r="AP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  <c r="AF187" s="174"/>
      <c r="AG187" s="174"/>
      <c r="AH187" s="174"/>
      <c r="AI187" s="174"/>
      <c r="AJ187" s="174"/>
      <c r="AK187" s="174"/>
      <c r="AL187" s="174"/>
      <c r="AM187" s="174"/>
      <c r="AN187" s="174"/>
      <c r="AO187" s="174"/>
      <c r="AP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  <c r="AF190" s="174"/>
      <c r="AG190" s="174"/>
      <c r="AH190" s="174"/>
      <c r="AI190" s="174"/>
      <c r="AJ190" s="174"/>
      <c r="AK190" s="174"/>
      <c r="AL190" s="174"/>
      <c r="AM190" s="174"/>
      <c r="AN190" s="174"/>
      <c r="AO190" s="174"/>
      <c r="AP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  <c r="AF191" s="174"/>
      <c r="AG191" s="174"/>
      <c r="AH191" s="174"/>
      <c r="AI191" s="174"/>
      <c r="AJ191" s="174"/>
      <c r="AK191" s="174"/>
      <c r="AL191" s="174"/>
      <c r="AM191" s="174"/>
      <c r="AN191" s="174"/>
      <c r="AO191" s="174"/>
      <c r="AP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  <c r="AF192" s="174"/>
      <c r="AG192" s="174"/>
      <c r="AH192" s="174"/>
      <c r="AI192" s="174"/>
      <c r="AJ192" s="174"/>
      <c r="AK192" s="174"/>
      <c r="AL192" s="174"/>
      <c r="AM192" s="174"/>
      <c r="AN192" s="174"/>
      <c r="AO192" s="174"/>
      <c r="AP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  <c r="AF193" s="174"/>
      <c r="AG193" s="174"/>
      <c r="AH193" s="174"/>
      <c r="AI193" s="174"/>
      <c r="AJ193" s="174"/>
      <c r="AK193" s="174"/>
      <c r="AL193" s="174"/>
      <c r="AM193" s="174"/>
      <c r="AN193" s="174"/>
      <c r="AO193" s="174"/>
      <c r="AP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  <c r="AF194" s="174"/>
      <c r="AG194" s="174"/>
      <c r="AH194" s="174"/>
      <c r="AI194" s="174"/>
      <c r="AJ194" s="174"/>
      <c r="AK194" s="174"/>
      <c r="AL194" s="174"/>
      <c r="AM194" s="174"/>
      <c r="AN194" s="174"/>
      <c r="AO194" s="174"/>
      <c r="AP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  <c r="AF195" s="174"/>
      <c r="AG195" s="174"/>
      <c r="AH195" s="174"/>
      <c r="AI195" s="174"/>
      <c r="AJ195" s="174"/>
      <c r="AK195" s="174"/>
      <c r="AL195" s="174"/>
      <c r="AM195" s="174"/>
      <c r="AN195" s="174"/>
      <c r="AO195" s="174"/>
      <c r="AP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  <c r="AF203" s="174"/>
      <c r="AG203" s="174"/>
      <c r="AH203" s="174"/>
      <c r="AI203" s="174"/>
      <c r="AJ203" s="174"/>
      <c r="AK203" s="174"/>
      <c r="AL203" s="174"/>
      <c r="AM203" s="174"/>
      <c r="AN203" s="174"/>
      <c r="AO203" s="174"/>
      <c r="AP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74"/>
      <c r="AI205" s="174"/>
      <c r="AJ205" s="174"/>
      <c r="AK205" s="174"/>
      <c r="AL205" s="174"/>
      <c r="AM205" s="174"/>
      <c r="AN205" s="174"/>
      <c r="AO205" s="174"/>
      <c r="AP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  <c r="AF206" s="174"/>
      <c r="AG206" s="174"/>
      <c r="AH206" s="174"/>
      <c r="AI206" s="174"/>
      <c r="AJ206" s="174"/>
      <c r="AK206" s="174"/>
      <c r="AL206" s="174"/>
      <c r="AM206" s="174"/>
      <c r="AN206" s="174"/>
      <c r="AO206" s="174"/>
      <c r="AP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AB207" s="174"/>
      <c r="AC207" s="174"/>
      <c r="AD207" s="174"/>
      <c r="AE207" s="174"/>
      <c r="AF207" s="174"/>
      <c r="AG207" s="174"/>
      <c r="AH207" s="174"/>
      <c r="AI207" s="174"/>
      <c r="AJ207" s="174"/>
      <c r="AK207" s="174"/>
      <c r="AL207" s="174"/>
      <c r="AM207" s="174"/>
      <c r="AN207" s="174"/>
      <c r="AO207" s="174"/>
      <c r="AP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AB208" s="174"/>
      <c r="AC208" s="174"/>
      <c r="AD208" s="174"/>
      <c r="AE208" s="174"/>
      <c r="AF208" s="174"/>
      <c r="AG208" s="174"/>
      <c r="AH208" s="174"/>
      <c r="AI208" s="174"/>
      <c r="AJ208" s="174"/>
      <c r="AK208" s="174"/>
      <c r="AL208" s="174"/>
      <c r="AM208" s="174"/>
      <c r="AN208" s="174"/>
      <c r="AO208" s="174"/>
      <c r="AP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AB210" s="174"/>
      <c r="AC210" s="174"/>
      <c r="AD210" s="174"/>
      <c r="AE210" s="174"/>
      <c r="AF210" s="174"/>
      <c r="AG210" s="174"/>
      <c r="AH210" s="174"/>
      <c r="AI210" s="174"/>
      <c r="AJ210" s="174"/>
      <c r="AK210" s="174"/>
      <c r="AL210" s="174"/>
      <c r="AM210" s="174"/>
      <c r="AN210" s="174"/>
      <c r="AO210" s="174"/>
      <c r="AP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AB211" s="174"/>
      <c r="AC211" s="174"/>
      <c r="AD211" s="174"/>
      <c r="AE211" s="174"/>
      <c r="AF211" s="174"/>
      <c r="AG211" s="174"/>
      <c r="AH211" s="174"/>
      <c r="AI211" s="174"/>
      <c r="AJ211" s="174"/>
      <c r="AK211" s="174"/>
      <c r="AL211" s="174"/>
      <c r="AM211" s="174"/>
      <c r="AN211" s="174"/>
      <c r="AO211" s="174"/>
      <c r="AP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AB212" s="174"/>
      <c r="AC212" s="174"/>
      <c r="AD212" s="174"/>
      <c r="AE212" s="174"/>
      <c r="AF212" s="174"/>
      <c r="AG212" s="174"/>
      <c r="AH212" s="174"/>
      <c r="AI212" s="174"/>
      <c r="AJ212" s="174"/>
      <c r="AK212" s="174"/>
      <c r="AL212" s="174"/>
      <c r="AM212" s="174"/>
      <c r="AN212" s="174"/>
      <c r="AO212" s="174"/>
      <c r="AP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AB213" s="174"/>
      <c r="AC213" s="174"/>
      <c r="AD213" s="174"/>
      <c r="AE213" s="174"/>
      <c r="AF213" s="174"/>
      <c r="AG213" s="174"/>
      <c r="AH213" s="174"/>
      <c r="AI213" s="174"/>
      <c r="AJ213" s="174"/>
      <c r="AK213" s="174"/>
      <c r="AL213" s="174"/>
      <c r="AM213" s="174"/>
      <c r="AN213" s="174"/>
      <c r="AO213" s="174"/>
      <c r="AP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AB214" s="174"/>
      <c r="AC214" s="174"/>
      <c r="AD214" s="174"/>
      <c r="AE214" s="174"/>
      <c r="AF214" s="174"/>
      <c r="AG214" s="174"/>
      <c r="AH214" s="174"/>
      <c r="AI214" s="174"/>
      <c r="AJ214" s="174"/>
      <c r="AK214" s="174"/>
      <c r="AL214" s="174"/>
      <c r="AM214" s="174"/>
      <c r="AN214" s="174"/>
      <c r="AO214" s="174"/>
      <c r="AP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AB215" s="174"/>
      <c r="AC215" s="174"/>
      <c r="AD215" s="174"/>
      <c r="AE215" s="174"/>
      <c r="AF215" s="174"/>
      <c r="AG215" s="174"/>
      <c r="AH215" s="174"/>
      <c r="AI215" s="174"/>
      <c r="AJ215" s="174"/>
      <c r="AK215" s="174"/>
      <c r="AL215" s="174"/>
      <c r="AM215" s="174"/>
      <c r="AN215" s="174"/>
      <c r="AO215" s="174"/>
      <c r="AP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AB217" s="174"/>
      <c r="AC217" s="174"/>
      <c r="AD217" s="174"/>
      <c r="AE217" s="174"/>
      <c r="AF217" s="174"/>
      <c r="AG217" s="174"/>
      <c r="AH217" s="174"/>
      <c r="AI217" s="174"/>
      <c r="AJ217" s="174"/>
      <c r="AK217" s="174"/>
      <c r="AL217" s="174"/>
      <c r="AM217" s="174"/>
      <c r="AN217" s="174"/>
      <c r="AO217" s="174"/>
      <c r="AP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AB218" s="174"/>
      <c r="AC218" s="174"/>
      <c r="AD218" s="174"/>
      <c r="AE218" s="174"/>
      <c r="AF218" s="174"/>
      <c r="AG218" s="174"/>
      <c r="AH218" s="174"/>
      <c r="AI218" s="174"/>
      <c r="AJ218" s="174"/>
      <c r="AK218" s="174"/>
      <c r="AL218" s="174"/>
      <c r="AM218" s="174"/>
      <c r="AN218" s="174"/>
      <c r="AO218" s="174"/>
      <c r="AP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AB219" s="174"/>
      <c r="AC219" s="174"/>
      <c r="AD219" s="174"/>
      <c r="AE219" s="174"/>
      <c r="AF219" s="174"/>
      <c r="AG219" s="174"/>
      <c r="AH219" s="174"/>
      <c r="AI219" s="174"/>
      <c r="AJ219" s="174"/>
      <c r="AK219" s="174"/>
      <c r="AL219" s="174"/>
      <c r="AM219" s="174"/>
      <c r="AN219" s="174"/>
      <c r="AO219" s="174"/>
      <c r="AP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AB220" s="174"/>
      <c r="AC220" s="174"/>
      <c r="AD220" s="174"/>
      <c r="AE220" s="174"/>
      <c r="AF220" s="174"/>
      <c r="AG220" s="174"/>
      <c r="AH220" s="174"/>
      <c r="AI220" s="174"/>
      <c r="AJ220" s="174"/>
      <c r="AK220" s="174"/>
      <c r="AL220" s="174"/>
      <c r="AM220" s="174"/>
      <c r="AN220" s="174"/>
      <c r="AO220" s="174"/>
      <c r="AP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AB221" s="174"/>
      <c r="AC221" s="174"/>
      <c r="AD221" s="174"/>
      <c r="AE221" s="174"/>
      <c r="AF221" s="174"/>
      <c r="AG221" s="174"/>
      <c r="AH221" s="174"/>
      <c r="AI221" s="174"/>
      <c r="AJ221" s="174"/>
      <c r="AK221" s="174"/>
      <c r="AL221" s="174"/>
      <c r="AM221" s="174"/>
      <c r="AN221" s="174"/>
      <c r="AO221" s="174"/>
      <c r="AP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AB222" s="174"/>
      <c r="AC222" s="174"/>
      <c r="AD222" s="174"/>
      <c r="AE222" s="174"/>
      <c r="AF222" s="174"/>
      <c r="AG222" s="174"/>
      <c r="AH222" s="174"/>
      <c r="AI222" s="174"/>
      <c r="AJ222" s="174"/>
      <c r="AK222" s="174"/>
      <c r="AL222" s="174"/>
      <c r="AM222" s="174"/>
      <c r="AN222" s="174"/>
      <c r="AO222" s="174"/>
      <c r="AP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AB223" s="174"/>
      <c r="AC223" s="174"/>
      <c r="AD223" s="174"/>
      <c r="AE223" s="174"/>
      <c r="AF223" s="174"/>
      <c r="AG223" s="174"/>
      <c r="AH223" s="174"/>
      <c r="AI223" s="174"/>
      <c r="AJ223" s="174"/>
      <c r="AK223" s="174"/>
      <c r="AL223" s="174"/>
      <c r="AM223" s="174"/>
      <c r="AN223" s="174"/>
      <c r="AO223" s="174"/>
      <c r="AP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AB224" s="174"/>
      <c r="AC224" s="174"/>
      <c r="AD224" s="174"/>
      <c r="AE224" s="174"/>
      <c r="AF224" s="174"/>
      <c r="AG224" s="174"/>
      <c r="AH224" s="174"/>
      <c r="AI224" s="174"/>
      <c r="AJ224" s="174"/>
      <c r="AK224" s="174"/>
      <c r="AL224" s="174"/>
      <c r="AM224" s="174"/>
      <c r="AN224" s="174"/>
      <c r="AO224" s="174"/>
      <c r="AP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/>
      <c r="AL228" s="174"/>
      <c r="AM228" s="174"/>
      <c r="AN228" s="174"/>
      <c r="AO228" s="174"/>
      <c r="AP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AB229" s="174"/>
      <c r="AC229" s="174"/>
      <c r="AD229" s="174"/>
      <c r="AE229" s="174"/>
      <c r="AF229" s="174"/>
      <c r="AG229" s="174"/>
      <c r="AH229" s="174"/>
      <c r="AI229" s="174"/>
      <c r="AJ229" s="174"/>
      <c r="AK229" s="174"/>
      <c r="AL229" s="174"/>
      <c r="AM229" s="174"/>
      <c r="AN229" s="174"/>
      <c r="AO229" s="174"/>
      <c r="AP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AB230" s="174"/>
      <c r="AC230" s="174"/>
      <c r="AD230" s="174"/>
      <c r="AE230" s="174"/>
      <c r="AF230" s="174"/>
      <c r="AG230" s="174"/>
      <c r="AH230" s="174"/>
      <c r="AI230" s="174"/>
      <c r="AJ230" s="174"/>
      <c r="AK230" s="174"/>
      <c r="AL230" s="174"/>
      <c r="AM230" s="174"/>
      <c r="AN230" s="174"/>
      <c r="AO230" s="174"/>
      <c r="AP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</sheetData>
  <mergeCells count="23">
    <mergeCell ref="C3:AJ3"/>
    <mergeCell ref="F4:AA4"/>
    <mergeCell ref="AB4:AD4"/>
    <mergeCell ref="AE4:AJ4"/>
    <mergeCell ref="F5:AA5"/>
    <mergeCell ref="AE5:AJ5"/>
    <mergeCell ref="A1:B1"/>
    <mergeCell ref="C1:E1"/>
    <mergeCell ref="F1:AA1"/>
    <mergeCell ref="AB1:AJ1"/>
    <mergeCell ref="C2:E2"/>
    <mergeCell ref="F2:AA2"/>
    <mergeCell ref="AB2:AJ2"/>
    <mergeCell ref="B29:D29"/>
    <mergeCell ref="B30:D30"/>
    <mergeCell ref="B31:D31"/>
    <mergeCell ref="A2:B2"/>
    <mergeCell ref="A3:B3"/>
    <mergeCell ref="A4:B4"/>
    <mergeCell ref="C4:E4"/>
    <mergeCell ref="A5:B5"/>
    <mergeCell ref="C5:E5"/>
    <mergeCell ref="B28:D28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142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COUNTIF(F38:HQ38,"P")</f>
        <v>7</v>
      </c>
      <c r="B5" s="168"/>
      <c r="C5" s="169">
        <f>COUNTIF(F38:HQ38,"F")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COUNTIF(E37:HQ37,"N")</f>
        <v>3</v>
      </c>
      <c r="M5" s="171">
        <f>COUNTIF(E37:HQ37,"A")</f>
        <v>4</v>
      </c>
      <c r="N5" s="171">
        <f>COUNTIF(E37:HQ37,"B")</f>
        <v>0</v>
      </c>
      <c r="O5" s="169">
        <f>COUNTA(E7:HT7)</f>
        <v>7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333</v>
      </c>
      <c r="M7" s="183"/>
      <c r="N7" s="174"/>
      <c r="O7" s="174"/>
      <c r="P7" s="174"/>
      <c r="Q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74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83"/>
      <c r="N9" s="174"/>
      <c r="O9" s="174"/>
      <c r="P9" s="174"/>
      <c r="Q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83"/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83"/>
      <c r="N11" s="174"/>
      <c r="O11" s="174"/>
      <c r="P11" s="174"/>
      <c r="Q11" s="174"/>
    </row>
    <row r="12" ht="13.5" customHeight="1">
      <c r="A12" s="190"/>
      <c r="B12" s="197" t="s">
        <v>422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74"/>
      <c r="N12" s="174"/>
      <c r="O12" s="174"/>
      <c r="P12" s="174"/>
      <c r="Q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3" t="s">
        <v>248</v>
      </c>
      <c r="K13" s="193" t="s">
        <v>248</v>
      </c>
      <c r="L13" s="193" t="s">
        <v>248</v>
      </c>
      <c r="M13" s="174"/>
      <c r="N13" s="174"/>
      <c r="O13" s="174"/>
      <c r="P13" s="174"/>
      <c r="Q13" s="174"/>
    </row>
    <row r="14" ht="13.5" customHeight="1">
      <c r="A14" s="190"/>
      <c r="B14" s="185"/>
      <c r="C14" s="186"/>
      <c r="D14" s="187">
        <v>-10.0</v>
      </c>
      <c r="E14" s="198"/>
      <c r="F14" s="199"/>
      <c r="G14" s="199"/>
      <c r="H14" s="193" t="s">
        <v>248</v>
      </c>
      <c r="I14" s="201"/>
      <c r="J14" s="199"/>
      <c r="K14" s="199"/>
      <c r="L14" s="199"/>
      <c r="M14" s="174"/>
      <c r="N14" s="174"/>
      <c r="O14" s="174"/>
      <c r="P14" s="174"/>
      <c r="Q14" s="174"/>
    </row>
    <row r="15" ht="13.5" customHeight="1">
      <c r="A15" s="190"/>
      <c r="B15" s="185"/>
      <c r="C15" s="186"/>
      <c r="D15" s="187" t="s">
        <v>302</v>
      </c>
      <c r="E15" s="198"/>
      <c r="F15" s="199"/>
      <c r="G15" s="199"/>
      <c r="H15" s="199"/>
      <c r="I15" s="193" t="s">
        <v>248</v>
      </c>
      <c r="J15" s="193"/>
      <c r="K15" s="193"/>
      <c r="L15" s="193"/>
      <c r="M15" s="174"/>
      <c r="N15" s="174"/>
      <c r="O15" s="174"/>
      <c r="P15" s="174"/>
      <c r="Q15" s="174"/>
    </row>
    <row r="16" ht="13.5" customHeight="1">
      <c r="A16" s="190"/>
      <c r="B16" s="197" t="s">
        <v>293</v>
      </c>
      <c r="C16" s="186"/>
      <c r="D16" s="187"/>
      <c r="E16" s="198"/>
      <c r="F16" s="199"/>
      <c r="G16" s="199"/>
      <c r="H16" s="199"/>
      <c r="I16" s="199"/>
      <c r="J16" s="199"/>
      <c r="K16" s="199"/>
      <c r="L16" s="199"/>
      <c r="M16" s="174"/>
      <c r="N16" s="174"/>
      <c r="O16" s="174"/>
      <c r="P16" s="174"/>
      <c r="Q16" s="174"/>
    </row>
    <row r="17" ht="13.5" customHeight="1">
      <c r="A17" s="190"/>
      <c r="B17" s="185"/>
      <c r="C17" s="186"/>
      <c r="D17" s="203">
        <v>1.0</v>
      </c>
      <c r="E17" s="198"/>
      <c r="F17" s="201" t="s">
        <v>248</v>
      </c>
      <c r="G17" s="201" t="s">
        <v>248</v>
      </c>
      <c r="H17" s="193" t="s">
        <v>248</v>
      </c>
      <c r="I17" s="193" t="s">
        <v>248</v>
      </c>
      <c r="J17" s="199"/>
      <c r="K17" s="193" t="s">
        <v>248</v>
      </c>
      <c r="L17" s="193" t="s">
        <v>248</v>
      </c>
      <c r="M17" s="174"/>
      <c r="N17" s="174"/>
      <c r="O17" s="174"/>
      <c r="P17" s="174"/>
      <c r="Q17" s="174"/>
    </row>
    <row r="18" ht="13.5" customHeight="1">
      <c r="A18" s="190"/>
      <c r="B18" s="185"/>
      <c r="C18" s="186"/>
      <c r="D18" s="203">
        <v>-2.0</v>
      </c>
      <c r="E18" s="198"/>
      <c r="F18" s="199"/>
      <c r="G18" s="199"/>
      <c r="H18" s="199"/>
      <c r="I18" s="199"/>
      <c r="J18" s="193" t="s">
        <v>248</v>
      </c>
      <c r="K18" s="199"/>
      <c r="L18" s="199"/>
      <c r="M18" s="174"/>
      <c r="N18" s="174"/>
      <c r="O18" s="174"/>
      <c r="P18" s="174"/>
      <c r="Q18" s="174"/>
    </row>
    <row r="19" ht="13.5" customHeight="1">
      <c r="A19" s="190"/>
      <c r="B19" s="197" t="s">
        <v>292</v>
      </c>
      <c r="C19" s="186"/>
      <c r="D19" s="187"/>
      <c r="E19" s="198"/>
      <c r="F19" s="199"/>
      <c r="G19" s="199"/>
      <c r="H19" s="199"/>
      <c r="I19" s="199"/>
      <c r="J19" s="199"/>
      <c r="K19" s="199"/>
      <c r="L19" s="199"/>
      <c r="M19" s="174"/>
      <c r="N19" s="174"/>
      <c r="O19" s="174"/>
      <c r="P19" s="174"/>
      <c r="Q19" s="174"/>
    </row>
    <row r="20" ht="13.5" customHeight="1">
      <c r="A20" s="190"/>
      <c r="B20" s="185"/>
      <c r="C20" s="186"/>
      <c r="D20" s="203">
        <v>5.0</v>
      </c>
      <c r="E20" s="198"/>
      <c r="F20" s="201" t="s">
        <v>248</v>
      </c>
      <c r="G20" s="201" t="s">
        <v>248</v>
      </c>
      <c r="H20" s="193" t="s">
        <v>248</v>
      </c>
      <c r="I20" s="193" t="s">
        <v>248</v>
      </c>
      <c r="J20" s="193" t="s">
        <v>248</v>
      </c>
      <c r="K20" s="193" t="s">
        <v>248</v>
      </c>
      <c r="L20" s="193" t="s">
        <v>248</v>
      </c>
      <c r="M20" s="174"/>
      <c r="N20" s="174"/>
      <c r="O20" s="174"/>
      <c r="P20" s="174"/>
      <c r="Q20" s="174"/>
    </row>
    <row r="21" ht="13.5" customHeight="1">
      <c r="A21" s="190"/>
      <c r="B21" s="197" t="s">
        <v>353</v>
      </c>
      <c r="C21" s="186"/>
      <c r="D21" s="187"/>
      <c r="E21" s="198"/>
      <c r="F21" s="199"/>
      <c r="G21" s="199"/>
      <c r="H21" s="199"/>
      <c r="I21" s="199"/>
      <c r="J21" s="199"/>
      <c r="K21" s="199"/>
      <c r="L21" s="199"/>
      <c r="M21" s="174"/>
      <c r="N21" s="174"/>
      <c r="O21" s="174"/>
      <c r="P21" s="174"/>
      <c r="Q21" s="174"/>
    </row>
    <row r="22" ht="13.5" customHeight="1">
      <c r="A22" s="190"/>
      <c r="B22" s="185"/>
      <c r="C22" s="186"/>
      <c r="D22" s="203">
        <v>1.0</v>
      </c>
      <c r="E22" s="198"/>
      <c r="F22" s="201" t="s">
        <v>248</v>
      </c>
      <c r="G22" s="201" t="s">
        <v>248</v>
      </c>
      <c r="H22" s="193" t="s">
        <v>248</v>
      </c>
      <c r="I22" s="193" t="s">
        <v>248</v>
      </c>
      <c r="J22" s="193" t="s">
        <v>248</v>
      </c>
      <c r="K22" s="199"/>
      <c r="L22" s="199"/>
      <c r="M22" s="174"/>
      <c r="N22" s="174"/>
      <c r="O22" s="174"/>
      <c r="P22" s="174"/>
      <c r="Q22" s="174"/>
    </row>
    <row r="23" ht="13.5" customHeight="1">
      <c r="A23" s="190"/>
      <c r="B23" s="185"/>
      <c r="C23" s="186"/>
      <c r="D23" s="203">
        <v>-1.0</v>
      </c>
      <c r="E23" s="198"/>
      <c r="F23" s="199"/>
      <c r="G23" s="199"/>
      <c r="H23" s="199"/>
      <c r="I23" s="199"/>
      <c r="J23" s="199"/>
      <c r="K23" s="193" t="s">
        <v>248</v>
      </c>
      <c r="L23" s="193"/>
      <c r="M23" s="174"/>
      <c r="N23" s="174"/>
      <c r="O23" s="174"/>
      <c r="P23" s="174"/>
      <c r="Q23" s="174"/>
    </row>
    <row r="24" ht="13.5" customHeight="1">
      <c r="A24" s="190"/>
      <c r="B24" s="185"/>
      <c r="C24" s="186"/>
      <c r="D24" s="203" t="s">
        <v>302</v>
      </c>
      <c r="E24" s="198"/>
      <c r="F24" s="199"/>
      <c r="G24" s="199"/>
      <c r="H24" s="199"/>
      <c r="I24" s="199"/>
      <c r="J24" s="199"/>
      <c r="K24" s="199"/>
      <c r="L24" s="193" t="s">
        <v>248</v>
      </c>
      <c r="M24" s="174"/>
      <c r="N24" s="174"/>
      <c r="O24" s="174"/>
      <c r="P24" s="174"/>
      <c r="Q24" s="174"/>
    </row>
    <row r="25" ht="13.5" customHeight="1">
      <c r="A25" s="190"/>
      <c r="B25" s="204"/>
      <c r="C25" s="205"/>
      <c r="D25" s="206"/>
      <c r="E25" s="207"/>
      <c r="F25" s="208"/>
      <c r="G25" s="208"/>
      <c r="H25" s="208"/>
      <c r="I25" s="208"/>
      <c r="J25" s="208"/>
      <c r="K25" s="208"/>
      <c r="L25" s="208"/>
      <c r="M25" s="174"/>
      <c r="N25" s="174"/>
      <c r="O25" s="174"/>
      <c r="P25" s="174"/>
      <c r="Q25" s="174"/>
    </row>
    <row r="26" ht="13.5" customHeight="1">
      <c r="A26" s="209" t="s">
        <v>256</v>
      </c>
      <c r="B26" s="210" t="s">
        <v>257</v>
      </c>
      <c r="C26" s="211"/>
      <c r="D26" s="212"/>
      <c r="E26" s="213"/>
      <c r="F26" s="196"/>
      <c r="G26" s="196"/>
      <c r="H26" s="196"/>
      <c r="I26" s="196"/>
      <c r="J26" s="196"/>
      <c r="K26" s="196"/>
      <c r="L26" s="196"/>
      <c r="M26" s="174"/>
      <c r="N26" s="174"/>
      <c r="O26" s="174"/>
      <c r="P26" s="174"/>
      <c r="Q26" s="174"/>
    </row>
    <row r="27" ht="13.5" customHeight="1">
      <c r="A27" s="214"/>
      <c r="B27" s="215"/>
      <c r="C27" s="216"/>
      <c r="D27" s="217" t="s">
        <v>258</v>
      </c>
      <c r="E27" s="218"/>
      <c r="F27" s="199"/>
      <c r="G27" s="193" t="s">
        <v>248</v>
      </c>
      <c r="H27" s="193"/>
      <c r="I27" s="193"/>
      <c r="J27" s="199"/>
      <c r="K27" s="193"/>
      <c r="L27" s="193"/>
      <c r="M27" s="174"/>
      <c r="N27" s="174"/>
      <c r="O27" s="174"/>
      <c r="P27" s="174"/>
      <c r="Q27" s="174"/>
    </row>
    <row r="28" ht="13.5" customHeight="1">
      <c r="A28" s="214"/>
      <c r="B28" s="215"/>
      <c r="C28" s="216"/>
      <c r="D28" s="220" t="s">
        <v>436</v>
      </c>
      <c r="E28" s="218"/>
      <c r="F28" s="199"/>
      <c r="G28" s="193" t="s">
        <v>248</v>
      </c>
      <c r="H28" s="193"/>
      <c r="I28" s="193"/>
      <c r="J28" s="199"/>
      <c r="K28" s="193"/>
      <c r="L28" s="193"/>
      <c r="M28" s="174"/>
      <c r="N28" s="174"/>
      <c r="O28" s="174"/>
      <c r="P28" s="174"/>
      <c r="Q28" s="174"/>
    </row>
    <row r="29" ht="13.5" customHeight="1">
      <c r="A29" s="214"/>
      <c r="B29" s="215"/>
      <c r="C29" s="219"/>
      <c r="D29" s="217" t="s">
        <v>259</v>
      </c>
      <c r="E29" s="221"/>
      <c r="F29" s="199"/>
      <c r="G29" s="199"/>
      <c r="H29" s="193"/>
      <c r="I29" s="193"/>
      <c r="J29" s="193" t="s">
        <v>248</v>
      </c>
      <c r="K29" s="193" t="s">
        <v>248</v>
      </c>
      <c r="L29" s="193" t="s">
        <v>248</v>
      </c>
      <c r="M29" s="174"/>
      <c r="N29" s="174"/>
      <c r="O29" s="174"/>
      <c r="P29" s="174"/>
      <c r="Q29" s="174"/>
    </row>
    <row r="30" ht="13.5" customHeight="1">
      <c r="A30" s="214"/>
      <c r="B30" s="215"/>
      <c r="C30" s="219"/>
      <c r="D30" s="217" t="s">
        <v>295</v>
      </c>
      <c r="E30" s="221"/>
      <c r="F30" s="201" t="s">
        <v>248</v>
      </c>
      <c r="G30" s="199"/>
      <c r="H30" s="199"/>
      <c r="I30" s="199"/>
      <c r="J30" s="199"/>
      <c r="K30" s="199"/>
      <c r="L30" s="199"/>
      <c r="M30" s="174"/>
      <c r="N30" s="174"/>
      <c r="O30" s="174"/>
      <c r="P30" s="174"/>
      <c r="Q30" s="174"/>
    </row>
    <row r="31" ht="13.5" customHeight="1">
      <c r="A31" s="214"/>
      <c r="B31" s="215"/>
      <c r="C31" s="219"/>
      <c r="D31" s="217" t="s">
        <v>273</v>
      </c>
      <c r="E31" s="221"/>
      <c r="F31" s="199"/>
      <c r="G31" s="199"/>
      <c r="H31" s="193" t="s">
        <v>248</v>
      </c>
      <c r="I31" s="193" t="s">
        <v>248</v>
      </c>
      <c r="J31" s="199"/>
      <c r="K31" s="199"/>
      <c r="L31" s="199"/>
      <c r="M31" s="174"/>
      <c r="N31" s="174"/>
      <c r="O31" s="174"/>
      <c r="P31" s="174"/>
      <c r="Q31" s="174"/>
    </row>
    <row r="32" ht="13.5" customHeight="1">
      <c r="A32" s="214"/>
      <c r="B32" s="215" t="s">
        <v>260</v>
      </c>
      <c r="C32" s="219"/>
      <c r="D32" s="217"/>
      <c r="E32" s="221"/>
      <c r="F32" s="199"/>
      <c r="G32" s="199"/>
      <c r="H32" s="199"/>
      <c r="I32" s="199"/>
      <c r="J32" s="199"/>
      <c r="K32" s="199"/>
      <c r="L32" s="199"/>
      <c r="M32" s="174"/>
      <c r="N32" s="174"/>
      <c r="O32" s="174"/>
      <c r="P32" s="174"/>
      <c r="Q32" s="174"/>
    </row>
    <row r="33" ht="13.5" customHeight="1">
      <c r="A33" s="214"/>
      <c r="B33" s="215"/>
      <c r="C33" s="219"/>
      <c r="D33" s="217"/>
      <c r="E33" s="221"/>
      <c r="F33" s="199"/>
      <c r="G33" s="199"/>
      <c r="H33" s="199"/>
      <c r="I33" s="199"/>
      <c r="J33" s="193"/>
      <c r="K33" s="199"/>
      <c r="L33" s="199"/>
      <c r="M33" s="174"/>
      <c r="N33" s="174"/>
      <c r="O33" s="174"/>
      <c r="P33" s="174"/>
      <c r="Q33" s="174"/>
    </row>
    <row r="34" ht="13.5" customHeight="1">
      <c r="A34" s="214"/>
      <c r="B34" s="215"/>
      <c r="C34" s="219"/>
      <c r="D34" s="217"/>
      <c r="E34" s="221"/>
      <c r="F34" s="199"/>
      <c r="G34" s="199"/>
      <c r="H34" s="199"/>
      <c r="I34" s="199"/>
      <c r="J34" s="199"/>
      <c r="K34" s="199"/>
      <c r="L34" s="199"/>
      <c r="M34" s="174"/>
      <c r="N34" s="174"/>
      <c r="O34" s="174"/>
      <c r="P34" s="174"/>
      <c r="Q34" s="174"/>
    </row>
    <row r="35" ht="13.5" customHeight="1">
      <c r="A35" s="214"/>
      <c r="B35" s="215" t="s">
        <v>261</v>
      </c>
      <c r="C35" s="219"/>
      <c r="D35" s="217"/>
      <c r="E35" s="221"/>
      <c r="F35" s="199"/>
      <c r="G35" s="199"/>
      <c r="H35" s="199"/>
      <c r="I35" s="199"/>
      <c r="J35" s="199"/>
      <c r="K35" s="199"/>
      <c r="L35" s="199"/>
      <c r="M35" s="174"/>
      <c r="N35" s="174"/>
      <c r="O35" s="174"/>
      <c r="P35" s="174"/>
      <c r="Q35" s="174"/>
    </row>
    <row r="36" ht="13.5" customHeight="1">
      <c r="A36" s="214"/>
      <c r="B36" s="215"/>
      <c r="C36" s="219"/>
      <c r="D36" s="217"/>
      <c r="E36" s="221"/>
      <c r="F36" s="199"/>
      <c r="G36" s="199"/>
      <c r="H36" s="199"/>
      <c r="I36" s="199"/>
      <c r="J36" s="199"/>
      <c r="K36" s="199"/>
      <c r="L36" s="199"/>
      <c r="M36" s="174"/>
      <c r="N36" s="174"/>
      <c r="O36" s="174"/>
      <c r="P36" s="174"/>
      <c r="Q36" s="174"/>
    </row>
    <row r="37" ht="13.5" customHeight="1">
      <c r="A37" s="209" t="s">
        <v>264</v>
      </c>
      <c r="B37" s="226" t="s">
        <v>265</v>
      </c>
      <c r="C37" s="227"/>
      <c r="D37" s="228"/>
      <c r="E37" s="229"/>
      <c r="F37" s="230" t="s">
        <v>227</v>
      </c>
      <c r="G37" s="230" t="s">
        <v>227</v>
      </c>
      <c r="H37" s="230" t="s">
        <v>227</v>
      </c>
      <c r="I37" s="230" t="s">
        <v>62</v>
      </c>
      <c r="J37" s="230" t="s">
        <v>62</v>
      </c>
      <c r="K37" s="230" t="s">
        <v>62</v>
      </c>
      <c r="L37" s="230" t="s">
        <v>62</v>
      </c>
      <c r="M37" s="174"/>
      <c r="N37" s="174"/>
      <c r="O37" s="174"/>
      <c r="P37" s="174"/>
      <c r="Q37" s="174"/>
    </row>
    <row r="38" ht="13.5" customHeight="1">
      <c r="A38" s="214"/>
      <c r="B38" s="231" t="s">
        <v>266</v>
      </c>
      <c r="C38" s="16"/>
      <c r="D38" s="17"/>
      <c r="E38" s="232"/>
      <c r="F38" s="233" t="s">
        <v>267</v>
      </c>
      <c r="G38" s="233" t="s">
        <v>267</v>
      </c>
      <c r="H38" s="233" t="s">
        <v>267</v>
      </c>
      <c r="I38" s="233" t="s">
        <v>267</v>
      </c>
      <c r="J38" s="233" t="s">
        <v>267</v>
      </c>
      <c r="K38" s="233" t="s">
        <v>267</v>
      </c>
      <c r="L38" s="233" t="s">
        <v>267</v>
      </c>
      <c r="M38" s="174"/>
      <c r="N38" s="174"/>
      <c r="O38" s="174"/>
      <c r="P38" s="174"/>
      <c r="Q38" s="174"/>
    </row>
    <row r="39" ht="13.5" customHeight="1">
      <c r="A39" s="214"/>
      <c r="B39" s="234" t="s">
        <v>268</v>
      </c>
      <c r="C39" s="16"/>
      <c r="D39" s="17"/>
      <c r="E39" s="235"/>
      <c r="F39" s="236">
        <v>45273.0</v>
      </c>
      <c r="G39" s="236">
        <v>45273.0</v>
      </c>
      <c r="H39" s="236">
        <v>45273.0</v>
      </c>
      <c r="I39" s="236">
        <v>45273.0</v>
      </c>
      <c r="J39" s="236">
        <v>45273.0</v>
      </c>
      <c r="K39" s="236">
        <v>45273.0</v>
      </c>
      <c r="L39" s="236">
        <v>45273.0</v>
      </c>
      <c r="M39" s="174"/>
      <c r="N39" s="174"/>
      <c r="O39" s="174"/>
      <c r="P39" s="174"/>
      <c r="Q39" s="174"/>
    </row>
    <row r="40" ht="75.75" customHeight="1">
      <c r="A40" s="238"/>
      <c r="B40" s="239" t="s">
        <v>270</v>
      </c>
      <c r="C40" s="240"/>
      <c r="D40" s="241"/>
      <c r="E40" s="242"/>
      <c r="F40" s="243"/>
      <c r="G40" s="243"/>
      <c r="H40" s="243"/>
      <c r="I40" s="243"/>
      <c r="J40" s="243"/>
      <c r="K40" s="243"/>
      <c r="L40" s="243"/>
      <c r="M40" s="174"/>
      <c r="N40" s="174"/>
      <c r="O40" s="174"/>
      <c r="P40" s="174"/>
      <c r="Q40" s="174"/>
    </row>
    <row r="41" ht="11.25" customHeight="1">
      <c r="A41" s="175"/>
      <c r="B41" s="174"/>
      <c r="C41" s="176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7:D37"/>
    <mergeCell ref="B38:D38"/>
    <mergeCell ref="B39:D39"/>
    <mergeCell ref="B40:D40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127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437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COUNTIF(F39:HQ39,"P")</f>
        <v>7</v>
      </c>
      <c r="B5" s="168"/>
      <c r="C5" s="169">
        <f>COUNTIF(F39:HQ39,"F")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COUNTIF(E38:HQ38,"N")</f>
        <v>3</v>
      </c>
      <c r="M5" s="171">
        <f>COUNTIF(E38:HQ38,"A")</f>
        <v>4</v>
      </c>
      <c r="N5" s="171">
        <f>COUNTIF(E38:HQ38,"B")</f>
        <v>0</v>
      </c>
      <c r="O5" s="169">
        <f>COUNTA(E7:HT7)</f>
        <v>7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333</v>
      </c>
      <c r="M7" s="183"/>
      <c r="N7" s="174"/>
      <c r="O7" s="174"/>
      <c r="P7" s="174"/>
      <c r="Q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74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83"/>
      <c r="N9" s="174"/>
      <c r="O9" s="174"/>
      <c r="P9" s="174"/>
      <c r="Q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93" t="s">
        <v>248</v>
      </c>
      <c r="K10" s="193" t="s">
        <v>248</v>
      </c>
      <c r="L10" s="193" t="s">
        <v>248</v>
      </c>
      <c r="M10" s="183"/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83"/>
      <c r="N11" s="174"/>
      <c r="O11" s="174"/>
      <c r="P11" s="174"/>
      <c r="Q11" s="174"/>
    </row>
    <row r="12" ht="13.5" customHeight="1">
      <c r="A12" s="190"/>
      <c r="B12" s="197" t="s">
        <v>422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74"/>
      <c r="N12" s="174"/>
      <c r="O12" s="174"/>
      <c r="P12" s="174"/>
      <c r="Q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93" t="s">
        <v>248</v>
      </c>
      <c r="K13" s="193" t="s">
        <v>248</v>
      </c>
      <c r="L13" s="193" t="s">
        <v>248</v>
      </c>
      <c r="M13" s="174"/>
      <c r="N13" s="174"/>
      <c r="O13" s="174"/>
      <c r="P13" s="174"/>
      <c r="Q13" s="174"/>
    </row>
    <row r="14" ht="13.5" customHeight="1">
      <c r="A14" s="190"/>
      <c r="B14" s="185"/>
      <c r="C14" s="186"/>
      <c r="D14" s="187">
        <v>-10.0</v>
      </c>
      <c r="E14" s="198"/>
      <c r="F14" s="199"/>
      <c r="G14" s="199"/>
      <c r="H14" s="193" t="s">
        <v>248</v>
      </c>
      <c r="I14" s="201"/>
      <c r="J14" s="199"/>
      <c r="K14" s="199"/>
      <c r="L14" s="199"/>
      <c r="M14" s="174"/>
      <c r="N14" s="174"/>
      <c r="O14" s="174"/>
      <c r="P14" s="174"/>
      <c r="Q14" s="174"/>
    </row>
    <row r="15" ht="13.5" customHeight="1">
      <c r="A15" s="190"/>
      <c r="B15" s="185"/>
      <c r="C15" s="186"/>
      <c r="D15" s="187" t="s">
        <v>302</v>
      </c>
      <c r="E15" s="198"/>
      <c r="F15" s="199"/>
      <c r="G15" s="199"/>
      <c r="H15" s="199"/>
      <c r="I15" s="193" t="s">
        <v>248</v>
      </c>
      <c r="J15" s="193"/>
      <c r="K15" s="193"/>
      <c r="L15" s="193"/>
      <c r="M15" s="174"/>
      <c r="N15" s="174"/>
      <c r="O15" s="174"/>
      <c r="P15" s="174"/>
      <c r="Q15" s="174"/>
    </row>
    <row r="16" ht="13.5" customHeight="1">
      <c r="A16" s="190"/>
      <c r="B16" s="197" t="s">
        <v>293</v>
      </c>
      <c r="C16" s="186"/>
      <c r="D16" s="187"/>
      <c r="E16" s="198"/>
      <c r="F16" s="199"/>
      <c r="G16" s="199"/>
      <c r="H16" s="199"/>
      <c r="I16" s="199"/>
      <c r="J16" s="199"/>
      <c r="K16" s="199"/>
      <c r="L16" s="199"/>
      <c r="M16" s="174"/>
      <c r="N16" s="174"/>
      <c r="O16" s="174"/>
      <c r="P16" s="174"/>
      <c r="Q16" s="174"/>
    </row>
    <row r="17" ht="13.5" customHeight="1">
      <c r="A17" s="190"/>
      <c r="B17" s="185"/>
      <c r="C17" s="186"/>
      <c r="D17" s="203">
        <v>1.0</v>
      </c>
      <c r="E17" s="198"/>
      <c r="F17" s="201" t="s">
        <v>248</v>
      </c>
      <c r="G17" s="201" t="s">
        <v>248</v>
      </c>
      <c r="H17" s="193" t="s">
        <v>248</v>
      </c>
      <c r="I17" s="193" t="s">
        <v>248</v>
      </c>
      <c r="J17" s="199"/>
      <c r="K17" s="193" t="s">
        <v>248</v>
      </c>
      <c r="L17" s="193" t="s">
        <v>248</v>
      </c>
      <c r="M17" s="174"/>
      <c r="N17" s="174"/>
      <c r="O17" s="174"/>
      <c r="P17" s="174"/>
      <c r="Q17" s="174"/>
    </row>
    <row r="18" ht="13.5" customHeight="1">
      <c r="A18" s="190"/>
      <c r="B18" s="185"/>
      <c r="C18" s="186"/>
      <c r="D18" s="203">
        <v>-2.0</v>
      </c>
      <c r="E18" s="198"/>
      <c r="F18" s="199"/>
      <c r="G18" s="199"/>
      <c r="H18" s="199"/>
      <c r="I18" s="199"/>
      <c r="J18" s="193" t="s">
        <v>248</v>
      </c>
      <c r="K18" s="199"/>
      <c r="L18" s="199"/>
      <c r="M18" s="174"/>
      <c r="N18" s="174"/>
      <c r="O18" s="174"/>
      <c r="P18" s="174"/>
      <c r="Q18" s="174"/>
    </row>
    <row r="19" ht="13.5" customHeight="1">
      <c r="A19" s="190"/>
      <c r="B19" s="197" t="s">
        <v>292</v>
      </c>
      <c r="C19" s="186"/>
      <c r="D19" s="187"/>
      <c r="E19" s="198"/>
      <c r="F19" s="199"/>
      <c r="G19" s="199"/>
      <c r="H19" s="199"/>
      <c r="I19" s="199"/>
      <c r="J19" s="199"/>
      <c r="K19" s="199"/>
      <c r="L19" s="199"/>
      <c r="M19" s="174"/>
      <c r="N19" s="174"/>
      <c r="O19" s="174"/>
      <c r="P19" s="174"/>
      <c r="Q19" s="174"/>
    </row>
    <row r="20" ht="13.5" customHeight="1">
      <c r="A20" s="190"/>
      <c r="B20" s="185"/>
      <c r="C20" s="186"/>
      <c r="D20" s="203">
        <v>5.0</v>
      </c>
      <c r="E20" s="198"/>
      <c r="F20" s="201" t="s">
        <v>248</v>
      </c>
      <c r="G20" s="201" t="s">
        <v>248</v>
      </c>
      <c r="H20" s="193" t="s">
        <v>248</v>
      </c>
      <c r="I20" s="193" t="s">
        <v>248</v>
      </c>
      <c r="J20" s="193" t="s">
        <v>248</v>
      </c>
      <c r="K20" s="193" t="s">
        <v>248</v>
      </c>
      <c r="L20" s="193" t="s">
        <v>248</v>
      </c>
      <c r="M20" s="174"/>
      <c r="N20" s="174"/>
      <c r="O20" s="174"/>
      <c r="P20" s="174"/>
      <c r="Q20" s="174"/>
    </row>
    <row r="21" ht="13.5" customHeight="1">
      <c r="A21" s="190"/>
      <c r="B21" s="197" t="s">
        <v>353</v>
      </c>
      <c r="C21" s="186"/>
      <c r="D21" s="187"/>
      <c r="E21" s="198"/>
      <c r="F21" s="199"/>
      <c r="G21" s="199"/>
      <c r="H21" s="199"/>
      <c r="I21" s="199"/>
      <c r="J21" s="199"/>
      <c r="K21" s="199"/>
      <c r="L21" s="199"/>
      <c r="M21" s="174"/>
      <c r="N21" s="174"/>
      <c r="O21" s="174"/>
      <c r="P21" s="174"/>
      <c r="Q21" s="174"/>
    </row>
    <row r="22" ht="13.5" customHeight="1">
      <c r="A22" s="190"/>
      <c r="B22" s="185"/>
      <c r="C22" s="186"/>
      <c r="D22" s="203">
        <v>1.0</v>
      </c>
      <c r="E22" s="198"/>
      <c r="F22" s="201" t="s">
        <v>248</v>
      </c>
      <c r="G22" s="201" t="s">
        <v>248</v>
      </c>
      <c r="H22" s="193" t="s">
        <v>248</v>
      </c>
      <c r="I22" s="193" t="s">
        <v>248</v>
      </c>
      <c r="J22" s="193" t="s">
        <v>248</v>
      </c>
      <c r="K22" s="199"/>
      <c r="L22" s="199"/>
      <c r="M22" s="174"/>
      <c r="N22" s="174"/>
      <c r="O22" s="174"/>
      <c r="P22" s="174"/>
      <c r="Q22" s="174"/>
    </row>
    <row r="23" ht="13.5" customHeight="1">
      <c r="A23" s="190"/>
      <c r="B23" s="185"/>
      <c r="C23" s="186"/>
      <c r="D23" s="203">
        <v>-1.0</v>
      </c>
      <c r="E23" s="198"/>
      <c r="F23" s="199"/>
      <c r="G23" s="199"/>
      <c r="H23" s="199"/>
      <c r="I23" s="199"/>
      <c r="J23" s="199"/>
      <c r="K23" s="193" t="s">
        <v>248</v>
      </c>
      <c r="L23" s="193"/>
      <c r="M23" s="174"/>
      <c r="N23" s="174"/>
      <c r="O23" s="174"/>
      <c r="P23" s="174"/>
      <c r="Q23" s="174"/>
    </row>
    <row r="24" ht="13.5" customHeight="1">
      <c r="A24" s="190"/>
      <c r="B24" s="185"/>
      <c r="C24" s="186"/>
      <c r="D24" s="203" t="s">
        <v>302</v>
      </c>
      <c r="E24" s="198"/>
      <c r="F24" s="199"/>
      <c r="G24" s="199"/>
      <c r="H24" s="199"/>
      <c r="I24" s="199"/>
      <c r="J24" s="199"/>
      <c r="K24" s="199"/>
      <c r="L24" s="193" t="s">
        <v>248</v>
      </c>
      <c r="M24" s="174"/>
      <c r="N24" s="174"/>
      <c r="O24" s="174"/>
      <c r="P24" s="174"/>
      <c r="Q24" s="174"/>
    </row>
    <row r="25" ht="13.5" customHeight="1">
      <c r="A25" s="190"/>
      <c r="B25" s="279"/>
      <c r="C25" s="280"/>
      <c r="D25" s="187"/>
      <c r="E25" s="301"/>
      <c r="F25" s="189"/>
      <c r="G25" s="189"/>
      <c r="H25" s="189"/>
      <c r="I25" s="189"/>
      <c r="J25" s="189"/>
      <c r="K25" s="189"/>
      <c r="L25" s="189"/>
      <c r="M25" s="174"/>
      <c r="N25" s="174"/>
      <c r="O25" s="174"/>
      <c r="P25" s="174"/>
      <c r="Q25" s="174"/>
    </row>
    <row r="26" ht="13.5" customHeight="1">
      <c r="A26" s="190"/>
      <c r="B26" s="204"/>
      <c r="C26" s="205"/>
      <c r="D26" s="206"/>
      <c r="E26" s="207"/>
      <c r="F26" s="208"/>
      <c r="G26" s="208"/>
      <c r="H26" s="208"/>
      <c r="I26" s="208"/>
      <c r="J26" s="208"/>
      <c r="K26" s="208"/>
      <c r="L26" s="208"/>
      <c r="M26" s="174"/>
      <c r="N26" s="174"/>
      <c r="O26" s="174"/>
      <c r="P26" s="174"/>
      <c r="Q26" s="174"/>
    </row>
    <row r="27" ht="13.5" customHeight="1">
      <c r="A27" s="209" t="s">
        <v>256</v>
      </c>
      <c r="B27" s="210" t="s">
        <v>257</v>
      </c>
      <c r="C27" s="211"/>
      <c r="D27" s="212"/>
      <c r="E27" s="213"/>
      <c r="F27" s="196"/>
      <c r="G27" s="196"/>
      <c r="H27" s="196"/>
      <c r="I27" s="196"/>
      <c r="J27" s="196"/>
      <c r="K27" s="196"/>
      <c r="L27" s="196"/>
      <c r="M27" s="174"/>
      <c r="N27" s="174"/>
      <c r="O27" s="174"/>
      <c r="P27" s="174"/>
      <c r="Q27" s="174"/>
    </row>
    <row r="28" ht="13.5" customHeight="1">
      <c r="A28" s="214"/>
      <c r="B28" s="215"/>
      <c r="C28" s="216"/>
      <c r="D28" s="217" t="s">
        <v>258</v>
      </c>
      <c r="E28" s="218"/>
      <c r="F28" s="199"/>
      <c r="G28" s="193" t="s">
        <v>248</v>
      </c>
      <c r="H28" s="193"/>
      <c r="I28" s="193"/>
      <c r="J28" s="199"/>
      <c r="K28" s="193"/>
      <c r="L28" s="193"/>
      <c r="M28" s="174"/>
      <c r="N28" s="174"/>
      <c r="O28" s="174"/>
      <c r="P28" s="174"/>
      <c r="Q28" s="174"/>
    </row>
    <row r="29" ht="13.5" customHeight="1">
      <c r="A29" s="214"/>
      <c r="B29" s="215"/>
      <c r="C29" s="216"/>
      <c r="D29" s="220" t="s">
        <v>438</v>
      </c>
      <c r="E29" s="218"/>
      <c r="F29" s="199"/>
      <c r="G29" s="193" t="s">
        <v>248</v>
      </c>
      <c r="H29" s="193"/>
      <c r="I29" s="193"/>
      <c r="J29" s="199"/>
      <c r="K29" s="193"/>
      <c r="L29" s="193"/>
      <c r="M29" s="174"/>
      <c r="N29" s="174"/>
      <c r="O29" s="174"/>
      <c r="P29" s="174"/>
      <c r="Q29" s="174"/>
    </row>
    <row r="30" ht="13.5" customHeight="1">
      <c r="A30" s="214"/>
      <c r="B30" s="215"/>
      <c r="C30" s="219"/>
      <c r="D30" s="217" t="s">
        <v>259</v>
      </c>
      <c r="E30" s="221"/>
      <c r="F30" s="199"/>
      <c r="G30" s="199"/>
      <c r="H30" s="193"/>
      <c r="I30" s="193"/>
      <c r="J30" s="193" t="s">
        <v>248</v>
      </c>
      <c r="K30" s="193" t="s">
        <v>248</v>
      </c>
      <c r="L30" s="193" t="s">
        <v>248</v>
      </c>
      <c r="M30" s="174"/>
      <c r="N30" s="174"/>
      <c r="O30" s="174"/>
      <c r="P30" s="174"/>
      <c r="Q30" s="174"/>
    </row>
    <row r="31" ht="13.5" customHeight="1">
      <c r="A31" s="214"/>
      <c r="B31" s="215"/>
      <c r="C31" s="219"/>
      <c r="D31" s="217" t="s">
        <v>295</v>
      </c>
      <c r="E31" s="221"/>
      <c r="F31" s="201" t="s">
        <v>248</v>
      </c>
      <c r="G31" s="199"/>
      <c r="H31" s="199"/>
      <c r="I31" s="199"/>
      <c r="J31" s="199"/>
      <c r="K31" s="199"/>
      <c r="L31" s="199"/>
      <c r="M31" s="174"/>
      <c r="N31" s="174"/>
      <c r="O31" s="174"/>
      <c r="P31" s="174"/>
      <c r="Q31" s="174"/>
    </row>
    <row r="32" ht="13.5" customHeight="1">
      <c r="A32" s="214"/>
      <c r="B32" s="215"/>
      <c r="C32" s="219"/>
      <c r="D32" s="217" t="s">
        <v>273</v>
      </c>
      <c r="E32" s="221"/>
      <c r="F32" s="199"/>
      <c r="G32" s="199"/>
      <c r="H32" s="193" t="s">
        <v>248</v>
      </c>
      <c r="I32" s="193" t="s">
        <v>248</v>
      </c>
      <c r="J32" s="199"/>
      <c r="K32" s="199"/>
      <c r="L32" s="199"/>
      <c r="M32" s="174"/>
      <c r="N32" s="174"/>
      <c r="O32" s="174"/>
      <c r="P32" s="174"/>
      <c r="Q32" s="174"/>
    </row>
    <row r="33" ht="13.5" customHeight="1">
      <c r="A33" s="214"/>
      <c r="B33" s="215" t="s">
        <v>260</v>
      </c>
      <c r="C33" s="219"/>
      <c r="D33" s="217"/>
      <c r="E33" s="221"/>
      <c r="F33" s="199"/>
      <c r="G33" s="199"/>
      <c r="H33" s="199"/>
      <c r="I33" s="199"/>
      <c r="J33" s="199"/>
      <c r="K33" s="199"/>
      <c r="L33" s="199"/>
      <c r="M33" s="174"/>
      <c r="N33" s="174"/>
      <c r="O33" s="174"/>
      <c r="P33" s="174"/>
      <c r="Q33" s="174"/>
    </row>
    <row r="34" ht="13.5" customHeight="1">
      <c r="A34" s="214"/>
      <c r="B34" s="215"/>
      <c r="C34" s="219"/>
      <c r="D34" s="217"/>
      <c r="E34" s="221"/>
      <c r="F34" s="199"/>
      <c r="G34" s="199"/>
      <c r="H34" s="199"/>
      <c r="I34" s="199"/>
      <c r="J34" s="193"/>
      <c r="K34" s="199"/>
      <c r="L34" s="199"/>
      <c r="M34" s="174"/>
      <c r="N34" s="174"/>
      <c r="O34" s="174"/>
      <c r="P34" s="174"/>
      <c r="Q34" s="174"/>
    </row>
    <row r="35" ht="13.5" customHeight="1">
      <c r="A35" s="214"/>
      <c r="B35" s="215"/>
      <c r="C35" s="219"/>
      <c r="D35" s="217"/>
      <c r="E35" s="221"/>
      <c r="F35" s="199"/>
      <c r="G35" s="199"/>
      <c r="H35" s="199"/>
      <c r="I35" s="199"/>
      <c r="J35" s="199"/>
      <c r="K35" s="199"/>
      <c r="L35" s="199"/>
      <c r="M35" s="174"/>
      <c r="N35" s="174"/>
      <c r="O35" s="174"/>
      <c r="P35" s="174"/>
      <c r="Q35" s="174"/>
    </row>
    <row r="36" ht="13.5" customHeight="1">
      <c r="A36" s="214"/>
      <c r="B36" s="215" t="s">
        <v>261</v>
      </c>
      <c r="C36" s="219"/>
      <c r="D36" s="217"/>
      <c r="E36" s="221"/>
      <c r="F36" s="199"/>
      <c r="G36" s="199"/>
      <c r="H36" s="199"/>
      <c r="I36" s="199"/>
      <c r="J36" s="199"/>
      <c r="K36" s="199"/>
      <c r="L36" s="199"/>
      <c r="M36" s="174"/>
      <c r="N36" s="174"/>
      <c r="O36" s="174"/>
      <c r="P36" s="174"/>
      <c r="Q36" s="174"/>
    </row>
    <row r="37" ht="13.5" customHeight="1">
      <c r="A37" s="214"/>
      <c r="B37" s="215"/>
      <c r="C37" s="219"/>
      <c r="D37" s="217"/>
      <c r="E37" s="221"/>
      <c r="F37" s="199"/>
      <c r="G37" s="199"/>
      <c r="H37" s="199"/>
      <c r="I37" s="199"/>
      <c r="J37" s="199"/>
      <c r="K37" s="199"/>
      <c r="L37" s="199"/>
      <c r="M37" s="174"/>
      <c r="N37" s="174"/>
      <c r="O37" s="174"/>
      <c r="P37" s="174"/>
      <c r="Q37" s="174"/>
    </row>
    <row r="38" ht="13.5" customHeight="1">
      <c r="A38" s="209" t="s">
        <v>264</v>
      </c>
      <c r="B38" s="226" t="s">
        <v>265</v>
      </c>
      <c r="C38" s="227"/>
      <c r="D38" s="228"/>
      <c r="E38" s="229"/>
      <c r="F38" s="230" t="s">
        <v>227</v>
      </c>
      <c r="G38" s="230" t="s">
        <v>227</v>
      </c>
      <c r="H38" s="230" t="s">
        <v>227</v>
      </c>
      <c r="I38" s="230" t="s">
        <v>62</v>
      </c>
      <c r="J38" s="230" t="s">
        <v>62</v>
      </c>
      <c r="K38" s="230" t="s">
        <v>62</v>
      </c>
      <c r="L38" s="230" t="s">
        <v>62</v>
      </c>
      <c r="M38" s="174"/>
      <c r="N38" s="174"/>
      <c r="O38" s="174"/>
      <c r="P38" s="174"/>
      <c r="Q38" s="174"/>
    </row>
    <row r="39" ht="13.5" customHeight="1">
      <c r="A39" s="214"/>
      <c r="B39" s="231" t="s">
        <v>266</v>
      </c>
      <c r="C39" s="16"/>
      <c r="D39" s="17"/>
      <c r="E39" s="232"/>
      <c r="F39" s="233" t="s">
        <v>267</v>
      </c>
      <c r="G39" s="233" t="s">
        <v>267</v>
      </c>
      <c r="H39" s="233" t="s">
        <v>267</v>
      </c>
      <c r="I39" s="233" t="s">
        <v>267</v>
      </c>
      <c r="J39" s="233" t="s">
        <v>267</v>
      </c>
      <c r="K39" s="233" t="s">
        <v>267</v>
      </c>
      <c r="L39" s="233" t="s">
        <v>267</v>
      </c>
      <c r="M39" s="174"/>
      <c r="N39" s="174"/>
      <c r="O39" s="174"/>
      <c r="P39" s="174"/>
      <c r="Q39" s="174"/>
    </row>
    <row r="40" ht="13.5" customHeight="1">
      <c r="A40" s="214"/>
      <c r="B40" s="234" t="s">
        <v>268</v>
      </c>
      <c r="C40" s="16"/>
      <c r="D40" s="17"/>
      <c r="E40" s="235"/>
      <c r="F40" s="236">
        <v>45308.0</v>
      </c>
      <c r="G40" s="236">
        <v>45308.0</v>
      </c>
      <c r="H40" s="236">
        <v>45308.0</v>
      </c>
      <c r="I40" s="236">
        <v>45308.0</v>
      </c>
      <c r="J40" s="236">
        <v>45308.0</v>
      </c>
      <c r="K40" s="236">
        <v>45308.0</v>
      </c>
      <c r="L40" s="236">
        <v>45308.0</v>
      </c>
      <c r="M40" s="174"/>
      <c r="N40" s="174"/>
      <c r="O40" s="174"/>
      <c r="P40" s="174"/>
      <c r="Q40" s="174"/>
    </row>
    <row r="41" ht="75.75" customHeight="1">
      <c r="A41" s="238"/>
      <c r="B41" s="239" t="s">
        <v>270</v>
      </c>
      <c r="C41" s="240"/>
      <c r="D41" s="241"/>
      <c r="E41" s="242"/>
      <c r="F41" s="243"/>
      <c r="G41" s="243"/>
      <c r="H41" s="243"/>
      <c r="I41" s="243"/>
      <c r="J41" s="243"/>
      <c r="K41" s="243"/>
      <c r="L41" s="243"/>
      <c r="M41" s="174"/>
      <c r="N41" s="174"/>
      <c r="O41" s="174"/>
      <c r="P41" s="174"/>
      <c r="Q41" s="174"/>
    </row>
    <row r="42" ht="11.25" customHeight="1">
      <c r="A42" s="175"/>
      <c r="B42" s="174"/>
      <c r="C42" s="176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8:D38"/>
    <mergeCell ref="B39:D39"/>
    <mergeCell ref="B40:D40"/>
    <mergeCell ref="B41:D41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439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147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156" t="s">
        <v>48</v>
      </c>
      <c r="D2" s="157"/>
      <c r="E2" s="158"/>
      <c r="F2" s="159" t="s">
        <v>238</v>
      </c>
      <c r="G2" s="63"/>
      <c r="H2" s="63"/>
      <c r="I2" s="63"/>
      <c r="J2" s="63"/>
      <c r="K2" s="61"/>
      <c r="L2" s="156" t="s">
        <v>48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161" t="s">
        <v>421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COUNTIF(F30:HQ30,"P")</f>
        <v>4</v>
      </c>
      <c r="B5" s="168"/>
      <c r="C5" s="169">
        <f>COUNTIF(F30:HQ30,"F")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311">
        <v>4.0</v>
      </c>
      <c r="M5" s="311">
        <v>0.0</v>
      </c>
      <c r="N5" s="171">
        <f>COUNTIF(E29:HQ29,"B")</f>
        <v>0</v>
      </c>
      <c r="O5" s="169">
        <f>COUNTA(E7:HT7)</f>
        <v>4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74"/>
      <c r="K7" s="174"/>
      <c r="L7" s="174"/>
      <c r="M7" s="183"/>
      <c r="N7" s="174"/>
      <c r="O7" s="174"/>
      <c r="P7" s="174"/>
      <c r="Q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  <c r="M8" s="174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83"/>
      <c r="N9" s="174"/>
      <c r="O9" s="174"/>
      <c r="P9" s="174"/>
      <c r="Q9" s="174"/>
    </row>
    <row r="10" ht="13.5" customHeight="1">
      <c r="A10" s="190"/>
      <c r="B10" s="185"/>
      <c r="C10" s="186"/>
      <c r="D10" s="187" t="s">
        <v>249</v>
      </c>
      <c r="E10" s="195"/>
      <c r="F10" s="196"/>
      <c r="G10" s="193" t="s">
        <v>248</v>
      </c>
      <c r="H10" s="193" t="s">
        <v>248</v>
      </c>
      <c r="I10" s="193" t="s">
        <v>248</v>
      </c>
      <c r="J10" s="174"/>
      <c r="K10" s="174"/>
      <c r="L10" s="174"/>
      <c r="M10" s="183"/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74"/>
      <c r="K11" s="174"/>
      <c r="L11" s="174"/>
      <c r="M11" s="183"/>
      <c r="N11" s="174"/>
      <c r="O11" s="174"/>
      <c r="P11" s="174"/>
      <c r="Q11" s="174"/>
    </row>
    <row r="12" ht="13.5" customHeight="1">
      <c r="A12" s="190"/>
      <c r="B12" s="197" t="s">
        <v>422</v>
      </c>
      <c r="C12" s="186"/>
      <c r="D12" s="187"/>
      <c r="E12" s="198"/>
      <c r="F12" s="199"/>
      <c r="G12" s="199"/>
      <c r="H12" s="199"/>
      <c r="I12" s="199"/>
      <c r="J12" s="174"/>
      <c r="K12" s="174"/>
      <c r="L12" s="174"/>
      <c r="M12" s="174"/>
      <c r="N12" s="174"/>
      <c r="O12" s="174"/>
      <c r="P12" s="174"/>
      <c r="Q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 t="s">
        <v>248</v>
      </c>
      <c r="H13" s="199"/>
      <c r="I13" s="199"/>
      <c r="J13" s="174"/>
      <c r="K13" s="174"/>
      <c r="L13" s="174"/>
      <c r="M13" s="174"/>
      <c r="N13" s="174"/>
      <c r="O13" s="174"/>
      <c r="P13" s="174"/>
      <c r="Q13" s="174"/>
    </row>
    <row r="14" ht="13.5" customHeight="1">
      <c r="A14" s="190"/>
      <c r="B14" s="185"/>
      <c r="C14" s="186"/>
      <c r="D14" s="187">
        <v>-10.0</v>
      </c>
      <c r="E14" s="198"/>
      <c r="F14" s="199"/>
      <c r="G14" s="199"/>
      <c r="H14" s="193" t="s">
        <v>248</v>
      </c>
      <c r="I14" s="193"/>
      <c r="J14" s="174"/>
      <c r="K14" s="174"/>
      <c r="L14" s="174"/>
      <c r="M14" s="174"/>
      <c r="N14" s="174"/>
      <c r="O14" s="174"/>
      <c r="P14" s="174"/>
      <c r="Q14" s="174"/>
    </row>
    <row r="15" ht="13.5" customHeight="1">
      <c r="A15" s="190"/>
      <c r="B15" s="185"/>
      <c r="C15" s="186"/>
      <c r="D15" s="187" t="s">
        <v>302</v>
      </c>
      <c r="E15" s="198"/>
      <c r="F15" s="199"/>
      <c r="G15" s="199"/>
      <c r="H15" s="199"/>
      <c r="I15" s="193" t="s">
        <v>248</v>
      </c>
      <c r="J15" s="174"/>
      <c r="K15" s="174"/>
      <c r="L15" s="174"/>
      <c r="M15" s="174"/>
      <c r="N15" s="174"/>
      <c r="O15" s="174"/>
      <c r="P15" s="174"/>
      <c r="Q15" s="174"/>
    </row>
    <row r="16" ht="13.5" customHeight="1">
      <c r="A16" s="190"/>
      <c r="B16" s="279"/>
      <c r="C16" s="280"/>
      <c r="D16" s="187"/>
      <c r="E16" s="301"/>
      <c r="F16" s="189"/>
      <c r="G16" s="189"/>
      <c r="H16" s="189"/>
      <c r="I16" s="189"/>
      <c r="J16" s="174"/>
      <c r="K16" s="174"/>
      <c r="L16" s="174"/>
      <c r="M16" s="174"/>
      <c r="N16" s="174"/>
      <c r="O16" s="174"/>
      <c r="P16" s="174"/>
      <c r="Q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208"/>
      <c r="J17" s="174"/>
      <c r="K17" s="174"/>
      <c r="L17" s="174"/>
      <c r="M17" s="174"/>
      <c r="N17" s="174"/>
      <c r="O17" s="174"/>
      <c r="P17" s="174"/>
      <c r="Q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96"/>
      <c r="J18" s="174"/>
      <c r="K18" s="174"/>
      <c r="L18" s="174"/>
      <c r="M18" s="174"/>
      <c r="N18" s="174"/>
      <c r="O18" s="174"/>
      <c r="P18" s="174"/>
      <c r="Q18" s="174"/>
    </row>
    <row r="19" ht="13.5" customHeight="1">
      <c r="A19" s="214"/>
      <c r="B19" s="215"/>
      <c r="C19" s="216"/>
      <c r="D19" s="217" t="s">
        <v>258</v>
      </c>
      <c r="E19" s="218"/>
      <c r="F19" s="199"/>
      <c r="G19" s="193" t="s">
        <v>248</v>
      </c>
      <c r="H19" s="193"/>
      <c r="I19" s="193"/>
      <c r="J19" s="174"/>
      <c r="K19" s="174"/>
      <c r="L19" s="174"/>
      <c r="M19" s="174"/>
      <c r="N19" s="174"/>
      <c r="O19" s="174"/>
      <c r="P19" s="174"/>
      <c r="Q19" s="174"/>
    </row>
    <row r="20" ht="13.5" customHeight="1">
      <c r="A20" s="214"/>
      <c r="B20" s="215"/>
      <c r="C20" s="216"/>
      <c r="D20" s="220" t="s">
        <v>440</v>
      </c>
      <c r="E20" s="218"/>
      <c r="F20" s="199"/>
      <c r="G20" s="193" t="s">
        <v>248</v>
      </c>
      <c r="H20" s="193"/>
      <c r="I20" s="193"/>
      <c r="J20" s="174"/>
      <c r="K20" s="174"/>
      <c r="L20" s="174"/>
      <c r="M20" s="174"/>
      <c r="N20" s="174"/>
      <c r="O20" s="174"/>
      <c r="P20" s="174"/>
      <c r="Q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199"/>
      <c r="H21" s="193"/>
      <c r="I21" s="193"/>
      <c r="J21" s="174"/>
      <c r="K21" s="174"/>
      <c r="L21" s="174"/>
      <c r="M21" s="174"/>
      <c r="N21" s="174"/>
      <c r="O21" s="174"/>
      <c r="P21" s="174"/>
      <c r="Q21" s="174"/>
    </row>
    <row r="22" ht="13.5" customHeight="1">
      <c r="A22" s="214"/>
      <c r="B22" s="215"/>
      <c r="C22" s="219"/>
      <c r="D22" s="217" t="s">
        <v>295</v>
      </c>
      <c r="E22" s="221"/>
      <c r="F22" s="201" t="s">
        <v>248</v>
      </c>
      <c r="G22" s="199"/>
      <c r="H22" s="199"/>
      <c r="I22" s="199"/>
      <c r="J22" s="174"/>
      <c r="K22" s="174"/>
      <c r="L22" s="174"/>
      <c r="M22" s="174"/>
      <c r="N22" s="174"/>
      <c r="O22" s="174"/>
      <c r="P22" s="174"/>
      <c r="Q22" s="174"/>
    </row>
    <row r="23" ht="13.5" customHeight="1">
      <c r="A23" s="214"/>
      <c r="B23" s="215"/>
      <c r="C23" s="219"/>
      <c r="D23" s="217" t="s">
        <v>273</v>
      </c>
      <c r="E23" s="221"/>
      <c r="F23" s="199"/>
      <c r="G23" s="199"/>
      <c r="H23" s="193" t="s">
        <v>248</v>
      </c>
      <c r="I23" s="193" t="s">
        <v>248</v>
      </c>
      <c r="J23" s="174"/>
      <c r="K23" s="174"/>
      <c r="L23" s="174"/>
      <c r="M23" s="174"/>
      <c r="N23" s="174"/>
      <c r="O23" s="174"/>
      <c r="P23" s="174"/>
      <c r="Q23" s="174"/>
    </row>
    <row r="24" ht="13.5" customHeight="1">
      <c r="A24" s="214"/>
      <c r="B24" s="215" t="s">
        <v>260</v>
      </c>
      <c r="C24" s="219"/>
      <c r="D24" s="217"/>
      <c r="E24" s="221"/>
      <c r="F24" s="199"/>
      <c r="G24" s="199"/>
      <c r="H24" s="199"/>
      <c r="I24" s="199"/>
      <c r="J24" s="174"/>
      <c r="K24" s="174"/>
      <c r="L24" s="174"/>
      <c r="M24" s="174"/>
      <c r="N24" s="174"/>
      <c r="O24" s="174"/>
      <c r="P24" s="174"/>
      <c r="Q24" s="174"/>
    </row>
    <row r="25" ht="13.5" customHeight="1">
      <c r="A25" s="214"/>
      <c r="B25" s="215"/>
      <c r="C25" s="219"/>
      <c r="D25" s="217"/>
      <c r="E25" s="221"/>
      <c r="F25" s="199"/>
      <c r="G25" s="199"/>
      <c r="H25" s="199"/>
      <c r="I25" s="199"/>
      <c r="J25" s="174"/>
      <c r="K25" s="174"/>
      <c r="L25" s="174"/>
      <c r="M25" s="174"/>
      <c r="N25" s="174"/>
      <c r="O25" s="174"/>
      <c r="P25" s="174"/>
      <c r="Q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99"/>
      <c r="J26" s="174"/>
      <c r="K26" s="174"/>
      <c r="L26" s="174"/>
      <c r="M26" s="174"/>
      <c r="N26" s="174"/>
      <c r="O26" s="174"/>
      <c r="P26" s="174"/>
      <c r="Q26" s="174"/>
    </row>
    <row r="27" ht="13.5" customHeight="1">
      <c r="A27" s="214"/>
      <c r="B27" s="215" t="s">
        <v>261</v>
      </c>
      <c r="C27" s="219"/>
      <c r="D27" s="217"/>
      <c r="E27" s="221"/>
      <c r="F27" s="199"/>
      <c r="G27" s="199"/>
      <c r="H27" s="199"/>
      <c r="I27" s="199"/>
      <c r="J27" s="174"/>
      <c r="K27" s="174"/>
      <c r="L27" s="174"/>
      <c r="M27" s="174"/>
      <c r="N27" s="174"/>
      <c r="O27" s="174"/>
      <c r="P27" s="174"/>
      <c r="Q27" s="174"/>
    </row>
    <row r="28" ht="13.5" customHeight="1">
      <c r="A28" s="214"/>
      <c r="B28" s="215"/>
      <c r="C28" s="219"/>
      <c r="D28" s="220" t="s">
        <v>441</v>
      </c>
      <c r="E28" s="221"/>
      <c r="F28" s="199"/>
      <c r="G28" s="199"/>
      <c r="H28" s="193" t="s">
        <v>248</v>
      </c>
      <c r="I28" s="193" t="s">
        <v>248</v>
      </c>
      <c r="J28" s="174"/>
      <c r="K28" s="174"/>
      <c r="L28" s="174"/>
      <c r="M28" s="174"/>
      <c r="N28" s="174"/>
      <c r="O28" s="174"/>
      <c r="P28" s="174"/>
      <c r="Q28" s="174"/>
    </row>
    <row r="29" ht="13.5" customHeight="1">
      <c r="A29" s="209" t="s">
        <v>264</v>
      </c>
      <c r="B29" s="226" t="s">
        <v>265</v>
      </c>
      <c r="C29" s="227"/>
      <c r="D29" s="228"/>
      <c r="E29" s="229"/>
      <c r="F29" s="230" t="s">
        <v>227</v>
      </c>
      <c r="G29" s="230" t="s">
        <v>227</v>
      </c>
      <c r="H29" s="230" t="s">
        <v>227</v>
      </c>
      <c r="I29" s="230" t="s">
        <v>227</v>
      </c>
      <c r="J29" s="174"/>
      <c r="K29" s="174"/>
      <c r="L29" s="174"/>
      <c r="M29" s="174"/>
      <c r="N29" s="174"/>
      <c r="O29" s="174"/>
      <c r="P29" s="174"/>
      <c r="Q29" s="174"/>
    </row>
    <row r="30" ht="13.5" customHeight="1">
      <c r="A30" s="214"/>
      <c r="B30" s="231" t="s">
        <v>266</v>
      </c>
      <c r="C30" s="16"/>
      <c r="D30" s="17"/>
      <c r="E30" s="232"/>
      <c r="F30" s="233" t="s">
        <v>267</v>
      </c>
      <c r="G30" s="233" t="s">
        <v>267</v>
      </c>
      <c r="H30" s="233" t="s">
        <v>267</v>
      </c>
      <c r="I30" s="233" t="s">
        <v>267</v>
      </c>
      <c r="J30" s="174"/>
      <c r="K30" s="174"/>
      <c r="L30" s="174"/>
      <c r="M30" s="174"/>
      <c r="N30" s="174"/>
      <c r="O30" s="174"/>
      <c r="P30" s="174"/>
      <c r="Q30" s="174"/>
    </row>
    <row r="31" ht="13.5" customHeight="1">
      <c r="A31" s="214"/>
      <c r="B31" s="234" t="s">
        <v>268</v>
      </c>
      <c r="C31" s="16"/>
      <c r="D31" s="17"/>
      <c r="E31" s="235"/>
      <c r="F31" s="236">
        <v>45277.0</v>
      </c>
      <c r="G31" s="236">
        <v>45277.0</v>
      </c>
      <c r="H31" s="236">
        <v>45277.0</v>
      </c>
      <c r="I31" s="236">
        <v>45277.0</v>
      </c>
      <c r="J31" s="174"/>
      <c r="K31" s="174"/>
      <c r="L31" s="174"/>
      <c r="M31" s="174"/>
      <c r="N31" s="174"/>
      <c r="O31" s="174"/>
      <c r="P31" s="174"/>
      <c r="Q31" s="174"/>
    </row>
    <row r="32" ht="75.75" customHeight="1">
      <c r="A32" s="238"/>
      <c r="B32" s="239" t="s">
        <v>270</v>
      </c>
      <c r="C32" s="240"/>
      <c r="D32" s="241"/>
      <c r="E32" s="242"/>
      <c r="F32" s="243"/>
      <c r="G32" s="243"/>
      <c r="H32" s="243"/>
      <c r="I32" s="243"/>
      <c r="J32" s="174"/>
      <c r="K32" s="174"/>
      <c r="L32" s="174"/>
      <c r="M32" s="174"/>
      <c r="N32" s="174"/>
      <c r="O32" s="174"/>
      <c r="P32" s="174"/>
      <c r="Q32" s="174"/>
    </row>
    <row r="33" ht="11.25" customHeight="1">
      <c r="A33" s="175"/>
      <c r="B33" s="174"/>
      <c r="C33" s="176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9:D29"/>
    <mergeCell ref="B30:D30"/>
    <mergeCell ref="B31:D31"/>
    <mergeCell ref="B32:D32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2" width="3.75"/>
    <col customWidth="1" min="13" max="13" width="3.63"/>
    <col customWidth="1" min="14" max="14" width="3.88"/>
    <col customWidth="1" min="15" max="15" width="3.0"/>
    <col customWidth="1" min="16" max="20" width="2.75"/>
    <col customWidth="1" min="21" max="21" width="3.25"/>
    <col customWidth="1" min="22" max="22" width="2.75"/>
    <col customWidth="1" min="23" max="24" width="9.0"/>
    <col customWidth="1" min="25" max="27" width="8.0"/>
  </cols>
  <sheetData>
    <row r="1" ht="33.75" customHeight="1">
      <c r="A1" s="146" t="s">
        <v>72</v>
      </c>
      <c r="B1" s="147"/>
      <c r="C1" s="148" t="s">
        <v>442</v>
      </c>
      <c r="D1" s="147"/>
      <c r="E1" s="149"/>
      <c r="F1" s="150" t="s">
        <v>236</v>
      </c>
      <c r="G1" s="16"/>
      <c r="H1" s="16"/>
      <c r="I1" s="16"/>
      <c r="J1" s="16"/>
      <c r="K1" s="16"/>
      <c r="L1" s="17"/>
      <c r="M1" s="151" t="s">
        <v>149</v>
      </c>
      <c r="N1" s="147"/>
      <c r="O1" s="147"/>
      <c r="P1" s="147"/>
      <c r="Q1" s="147"/>
      <c r="R1" s="147"/>
      <c r="S1" s="147"/>
      <c r="T1" s="147"/>
      <c r="U1" s="152"/>
      <c r="V1" s="153"/>
      <c r="W1" s="153"/>
      <c r="X1" s="153"/>
      <c r="Y1" s="153"/>
      <c r="Z1" s="153"/>
      <c r="AA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3"/>
      <c r="L2" s="61"/>
      <c r="M2" s="156" t="s">
        <v>443</v>
      </c>
      <c r="N2" s="157"/>
      <c r="O2" s="157"/>
      <c r="P2" s="157"/>
      <c r="Q2" s="157"/>
      <c r="R2" s="157"/>
      <c r="S2" s="157"/>
      <c r="T2" s="157"/>
      <c r="U2" s="158"/>
      <c r="V2" s="153"/>
      <c r="W2" s="153"/>
      <c r="X2" s="153"/>
      <c r="Y2" s="153"/>
      <c r="Z2" s="153"/>
      <c r="AA2" s="153"/>
    </row>
    <row r="3" ht="13.5" customHeight="1">
      <c r="A3" s="160" t="s">
        <v>239</v>
      </c>
      <c r="B3" s="17"/>
      <c r="C3" s="276" t="s">
        <v>444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2"/>
      <c r="V3" s="153"/>
      <c r="W3" s="153"/>
      <c r="X3" s="153"/>
      <c r="Y3" s="153"/>
      <c r="Z3" s="153"/>
      <c r="AA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7"/>
      <c r="M4" s="165" t="s">
        <v>241</v>
      </c>
      <c r="N4" s="16"/>
      <c r="O4" s="16"/>
      <c r="P4" s="164" t="s">
        <v>229</v>
      </c>
      <c r="Q4" s="16"/>
      <c r="R4" s="16"/>
      <c r="S4" s="16"/>
      <c r="T4" s="16"/>
      <c r="U4" s="162"/>
      <c r="V4" s="153"/>
      <c r="W4" s="166"/>
      <c r="X4" s="153"/>
      <c r="Y4" s="153"/>
      <c r="Z4" s="153"/>
      <c r="AA4" s="153"/>
    </row>
    <row r="5" ht="13.5" customHeight="1">
      <c r="A5" s="310">
        <v>9.0</v>
      </c>
      <c r="B5" s="168"/>
      <c r="C5" s="348">
        <v>1.0</v>
      </c>
      <c r="D5" s="170"/>
      <c r="E5" s="168"/>
      <c r="F5" s="169">
        <f>SUM(P5,-A5,-C5)</f>
        <v>-1</v>
      </c>
      <c r="G5" s="170"/>
      <c r="H5" s="170"/>
      <c r="I5" s="170"/>
      <c r="J5" s="170"/>
      <c r="K5" s="170"/>
      <c r="L5" s="168"/>
      <c r="M5" s="171">
        <f>COUNTIF(E40:HR40,"N")</f>
        <v>3</v>
      </c>
      <c r="N5" s="171">
        <f>COUNTIF(E40:HR40,"A")</f>
        <v>6</v>
      </c>
      <c r="O5" s="171">
        <f>COUNTIF(E40:HR40,"B")</f>
        <v>0</v>
      </c>
      <c r="P5" s="169">
        <f>COUNTA(E7:HU7)</f>
        <v>9</v>
      </c>
      <c r="Q5" s="170"/>
      <c r="R5" s="170"/>
      <c r="S5" s="170"/>
      <c r="T5" s="170"/>
      <c r="U5" s="172"/>
      <c r="V5" s="173"/>
      <c r="W5" s="153"/>
      <c r="X5" s="153"/>
      <c r="Y5" s="153"/>
      <c r="Z5" s="153"/>
      <c r="AA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  <c r="O7" s="277"/>
      <c r="P7" s="183"/>
      <c r="Q7" s="174"/>
      <c r="R7" s="174"/>
      <c r="S7" s="174"/>
      <c r="T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74"/>
      <c r="P8" s="174"/>
      <c r="Q8" s="174"/>
      <c r="R8" s="174"/>
      <c r="S8" s="174"/>
      <c r="T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201" t="s">
        <v>248</v>
      </c>
      <c r="M9" s="193" t="s">
        <v>248</v>
      </c>
      <c r="N9" s="193" t="s">
        <v>248</v>
      </c>
      <c r="O9" s="174"/>
      <c r="P9" s="183"/>
      <c r="Q9" s="174"/>
      <c r="R9" s="174"/>
      <c r="S9" s="174"/>
      <c r="T9" s="174"/>
    </row>
    <row r="10" ht="13.5" customHeight="1">
      <c r="A10" s="190"/>
      <c r="B10" s="185"/>
      <c r="C10" s="186"/>
      <c r="D10" s="187"/>
      <c r="E10" s="195"/>
      <c r="F10" s="196"/>
      <c r="G10" s="196"/>
      <c r="H10" s="196"/>
      <c r="I10" s="196"/>
      <c r="J10" s="196"/>
      <c r="K10" s="196"/>
      <c r="L10" s="196"/>
      <c r="M10" s="196"/>
      <c r="N10" s="196"/>
      <c r="O10" s="174"/>
      <c r="P10" s="183"/>
      <c r="Q10" s="174"/>
      <c r="R10" s="174"/>
      <c r="S10" s="174"/>
      <c r="T10" s="174"/>
    </row>
    <row r="11" ht="13.5" customHeight="1">
      <c r="A11" s="190"/>
      <c r="B11" s="197" t="s">
        <v>445</v>
      </c>
      <c r="C11" s="186"/>
      <c r="D11" s="187"/>
      <c r="E11" s="198"/>
      <c r="F11" s="199"/>
      <c r="G11" s="199"/>
      <c r="H11" s="199"/>
      <c r="I11" s="199"/>
      <c r="J11" s="199"/>
      <c r="K11" s="199"/>
      <c r="L11" s="199"/>
      <c r="M11" s="199"/>
      <c r="N11" s="199"/>
      <c r="O11" s="174"/>
      <c r="P11" s="174"/>
      <c r="Q11" s="174"/>
      <c r="R11" s="174"/>
      <c r="S11" s="174"/>
      <c r="T11" s="174"/>
    </row>
    <row r="12" ht="13.5" customHeight="1">
      <c r="A12" s="190"/>
      <c r="B12" s="185"/>
      <c r="C12" s="186"/>
      <c r="D12" s="203" t="s">
        <v>446</v>
      </c>
      <c r="E12" s="198"/>
      <c r="F12" s="201" t="s">
        <v>248</v>
      </c>
      <c r="G12" s="193" t="s">
        <v>248</v>
      </c>
      <c r="H12" s="201" t="s">
        <v>248</v>
      </c>
      <c r="I12" s="201" t="s">
        <v>248</v>
      </c>
      <c r="J12" s="201" t="s">
        <v>248</v>
      </c>
      <c r="K12" s="193" t="s">
        <v>248</v>
      </c>
      <c r="L12" s="201"/>
      <c r="M12" s="201"/>
      <c r="N12" s="201" t="s">
        <v>248</v>
      </c>
      <c r="O12" s="174"/>
      <c r="P12" s="174"/>
      <c r="Q12" s="174"/>
      <c r="R12" s="174"/>
      <c r="S12" s="174"/>
      <c r="T12" s="174"/>
    </row>
    <row r="13" ht="13.5" customHeight="1">
      <c r="A13" s="190"/>
      <c r="B13" s="185"/>
      <c r="C13" s="186"/>
      <c r="D13" s="203" t="s">
        <v>302</v>
      </c>
      <c r="E13" s="198"/>
      <c r="F13" s="199"/>
      <c r="G13" s="199"/>
      <c r="H13" s="201"/>
      <c r="I13" s="199"/>
      <c r="J13" s="199"/>
      <c r="K13" s="199"/>
      <c r="L13" s="193" t="s">
        <v>248</v>
      </c>
      <c r="M13" s="199"/>
      <c r="N13" s="199"/>
      <c r="O13" s="174"/>
      <c r="P13" s="174"/>
      <c r="Q13" s="174"/>
      <c r="R13" s="174"/>
      <c r="S13" s="174"/>
      <c r="T13" s="174"/>
    </row>
    <row r="14" ht="13.5" customHeight="1">
      <c r="A14" s="190"/>
      <c r="B14" s="185"/>
      <c r="C14" s="186"/>
      <c r="D14" s="203" t="s">
        <v>447</v>
      </c>
      <c r="E14" s="198"/>
      <c r="F14" s="199"/>
      <c r="G14" s="199"/>
      <c r="H14" s="199"/>
      <c r="I14" s="201"/>
      <c r="J14" s="199"/>
      <c r="K14" s="199"/>
      <c r="L14" s="199"/>
      <c r="M14" s="193" t="s">
        <v>248</v>
      </c>
      <c r="N14" s="201"/>
      <c r="O14" s="174"/>
      <c r="P14" s="174"/>
      <c r="Q14" s="174"/>
      <c r="R14" s="174"/>
      <c r="S14" s="174"/>
      <c r="T14" s="174"/>
    </row>
    <row r="15" ht="13.5" customHeight="1">
      <c r="A15" s="190"/>
      <c r="B15" s="197" t="s">
        <v>448</v>
      </c>
      <c r="C15" s="186"/>
      <c r="D15" s="187"/>
      <c r="E15" s="198"/>
      <c r="F15" s="199"/>
      <c r="G15" s="199"/>
      <c r="H15" s="199"/>
      <c r="I15" s="193"/>
      <c r="J15" s="193"/>
      <c r="K15" s="193"/>
      <c r="L15" s="193"/>
      <c r="M15" s="193"/>
      <c r="N15" s="193"/>
      <c r="O15" s="316"/>
      <c r="P15" s="174"/>
      <c r="Q15" s="174"/>
      <c r="R15" s="174"/>
      <c r="S15" s="174"/>
      <c r="T15" s="174"/>
    </row>
    <row r="16" ht="13.5" customHeight="1">
      <c r="A16" s="190"/>
      <c r="B16" s="185"/>
      <c r="C16" s="186"/>
      <c r="D16" s="203">
        <v>160.0</v>
      </c>
      <c r="E16" s="198"/>
      <c r="F16" s="201" t="s">
        <v>248</v>
      </c>
      <c r="G16" s="199"/>
      <c r="H16" s="201" t="s">
        <v>248</v>
      </c>
      <c r="I16" s="201" t="s">
        <v>248</v>
      </c>
      <c r="J16" s="201" t="s">
        <v>248</v>
      </c>
      <c r="K16" s="193" t="s">
        <v>248</v>
      </c>
      <c r="L16" s="193"/>
      <c r="M16" s="193" t="s">
        <v>248</v>
      </c>
      <c r="N16" s="193"/>
      <c r="O16" s="174"/>
      <c r="P16" s="174"/>
      <c r="Q16" s="174"/>
      <c r="R16" s="174"/>
      <c r="S16" s="174"/>
      <c r="T16" s="174"/>
    </row>
    <row r="17" ht="13.5" customHeight="1">
      <c r="A17" s="190"/>
      <c r="B17" s="185"/>
      <c r="C17" s="186"/>
      <c r="D17" s="203">
        <v>0.0</v>
      </c>
      <c r="E17" s="198"/>
      <c r="F17" s="199"/>
      <c r="G17" s="201"/>
      <c r="H17" s="199"/>
      <c r="I17" s="199"/>
      <c r="J17" s="199"/>
      <c r="K17" s="199"/>
      <c r="L17" s="199"/>
      <c r="M17" s="199"/>
      <c r="N17" s="201" t="s">
        <v>248</v>
      </c>
      <c r="O17" s="174"/>
      <c r="P17" s="174"/>
      <c r="Q17" s="174"/>
      <c r="R17" s="174"/>
      <c r="S17" s="174"/>
      <c r="T17" s="174"/>
    </row>
    <row r="18" ht="13.5" customHeight="1">
      <c r="A18" s="190"/>
      <c r="B18" s="185"/>
      <c r="C18" s="186"/>
      <c r="D18" s="203" t="s">
        <v>302</v>
      </c>
      <c r="E18" s="198"/>
      <c r="F18" s="199"/>
      <c r="G18" s="201" t="s">
        <v>248</v>
      </c>
      <c r="H18" s="199"/>
      <c r="I18" s="199"/>
      <c r="J18" s="199"/>
      <c r="K18" s="201"/>
      <c r="L18" s="193" t="s">
        <v>248</v>
      </c>
      <c r="M18" s="201"/>
      <c r="N18" s="201"/>
      <c r="O18" s="174"/>
      <c r="P18" s="174"/>
      <c r="Q18" s="174"/>
      <c r="R18" s="174"/>
      <c r="S18" s="174"/>
      <c r="T18" s="174"/>
    </row>
    <row r="19" ht="13.5" customHeight="1">
      <c r="A19" s="190"/>
      <c r="B19" s="197" t="s">
        <v>449</v>
      </c>
      <c r="C19" s="186"/>
      <c r="D19" s="187"/>
      <c r="E19" s="198"/>
      <c r="F19" s="199"/>
      <c r="G19" s="199"/>
      <c r="H19" s="199"/>
      <c r="I19" s="199"/>
      <c r="J19" s="199"/>
      <c r="K19" s="199"/>
      <c r="L19" s="199"/>
      <c r="M19" s="199"/>
      <c r="N19" s="199"/>
      <c r="O19" s="174"/>
      <c r="P19" s="174"/>
      <c r="Q19" s="174"/>
      <c r="R19" s="174"/>
      <c r="S19" s="174"/>
      <c r="T19" s="174"/>
    </row>
    <row r="20" ht="13.5" customHeight="1">
      <c r="A20" s="190"/>
      <c r="B20" s="185"/>
      <c r="C20" s="186"/>
      <c r="D20" s="203">
        <v>60.0</v>
      </c>
      <c r="E20" s="198"/>
      <c r="F20" s="201" t="s">
        <v>248</v>
      </c>
      <c r="G20" s="201" t="s">
        <v>248</v>
      </c>
      <c r="H20" s="199"/>
      <c r="I20" s="201" t="s">
        <v>248</v>
      </c>
      <c r="J20" s="201" t="s">
        <v>248</v>
      </c>
      <c r="K20" s="193" t="s">
        <v>248</v>
      </c>
      <c r="L20" s="199"/>
      <c r="M20" s="193" t="s">
        <v>248</v>
      </c>
      <c r="N20" s="199"/>
      <c r="O20" s="174"/>
      <c r="P20" s="174"/>
      <c r="Q20" s="174"/>
      <c r="R20" s="174"/>
      <c r="S20" s="174"/>
      <c r="T20" s="174"/>
    </row>
    <row r="21" ht="13.5" customHeight="1">
      <c r="A21" s="190"/>
      <c r="B21" s="185"/>
      <c r="C21" s="186"/>
      <c r="D21" s="203">
        <v>0.0</v>
      </c>
      <c r="E21" s="198"/>
      <c r="F21" s="199"/>
      <c r="G21" s="201"/>
      <c r="H21" s="201"/>
      <c r="I21" s="199"/>
      <c r="J21" s="199"/>
      <c r="K21" s="199"/>
      <c r="L21" s="199"/>
      <c r="M21" s="199"/>
      <c r="N21" s="201" t="s">
        <v>248</v>
      </c>
      <c r="O21" s="174"/>
      <c r="P21" s="174"/>
      <c r="Q21" s="174"/>
      <c r="R21" s="174"/>
      <c r="S21" s="174"/>
      <c r="T21" s="174"/>
    </row>
    <row r="22" ht="13.5" customHeight="1">
      <c r="A22" s="190"/>
      <c r="B22" s="197"/>
      <c r="C22" s="186"/>
      <c r="D22" s="203" t="s">
        <v>302</v>
      </c>
      <c r="E22" s="198"/>
      <c r="F22" s="199"/>
      <c r="G22" s="199"/>
      <c r="H22" s="201" t="s">
        <v>248</v>
      </c>
      <c r="I22" s="199"/>
      <c r="J22" s="199"/>
      <c r="K22" s="201"/>
      <c r="L22" s="193" t="s">
        <v>248</v>
      </c>
      <c r="M22" s="201"/>
      <c r="N22" s="201"/>
      <c r="O22" s="174"/>
      <c r="P22" s="174"/>
      <c r="Q22" s="174"/>
      <c r="R22" s="174"/>
      <c r="S22" s="174"/>
      <c r="T22" s="174"/>
    </row>
    <row r="23" ht="13.5" customHeight="1">
      <c r="A23" s="190"/>
      <c r="B23" s="197" t="s">
        <v>450</v>
      </c>
      <c r="C23" s="186"/>
      <c r="D23" s="187"/>
      <c r="E23" s="198"/>
      <c r="F23" s="199"/>
      <c r="G23" s="199"/>
      <c r="H23" s="199"/>
      <c r="I23" s="199"/>
      <c r="J23" s="199"/>
      <c r="K23" s="199"/>
      <c r="L23" s="199"/>
      <c r="M23" s="199"/>
      <c r="N23" s="199"/>
      <c r="O23" s="174"/>
      <c r="P23" s="174"/>
      <c r="Q23" s="174"/>
      <c r="R23" s="174"/>
      <c r="S23" s="174"/>
      <c r="T23" s="174"/>
    </row>
    <row r="24" ht="13.5" customHeight="1">
      <c r="A24" s="190"/>
      <c r="B24" s="185"/>
      <c r="C24" s="186"/>
      <c r="D24" s="203" t="s">
        <v>62</v>
      </c>
      <c r="E24" s="198"/>
      <c r="F24" s="201" t="s">
        <v>248</v>
      </c>
      <c r="G24" s="201" t="s">
        <v>248</v>
      </c>
      <c r="H24" s="201" t="s">
        <v>248</v>
      </c>
      <c r="I24" s="199"/>
      <c r="J24" s="201" t="s">
        <v>248</v>
      </c>
      <c r="K24" s="193" t="s">
        <v>248</v>
      </c>
      <c r="L24" s="199"/>
      <c r="M24" s="193" t="s">
        <v>248</v>
      </c>
      <c r="N24" s="199"/>
      <c r="O24" s="174"/>
      <c r="P24" s="174"/>
      <c r="Q24" s="174"/>
      <c r="R24" s="174"/>
      <c r="S24" s="174"/>
      <c r="T24" s="174"/>
    </row>
    <row r="25" ht="13.5" customHeight="1">
      <c r="A25" s="190"/>
      <c r="B25" s="185"/>
      <c r="C25" s="186"/>
      <c r="D25" s="203" t="s">
        <v>451</v>
      </c>
      <c r="E25" s="198"/>
      <c r="F25" s="199"/>
      <c r="G25" s="199"/>
      <c r="H25" s="199"/>
      <c r="I25" s="201" t="s">
        <v>248</v>
      </c>
      <c r="J25" s="199"/>
      <c r="K25" s="199"/>
      <c r="L25" s="199"/>
      <c r="M25" s="199"/>
      <c r="N25" s="199"/>
      <c r="O25" s="174"/>
      <c r="P25" s="174"/>
      <c r="Q25" s="174"/>
      <c r="R25" s="174"/>
      <c r="S25" s="174"/>
      <c r="T25" s="174"/>
    </row>
    <row r="26" ht="13.5" customHeight="1">
      <c r="A26" s="190"/>
      <c r="B26" s="197"/>
      <c r="C26" s="186"/>
      <c r="D26" s="203" t="s">
        <v>447</v>
      </c>
      <c r="E26" s="198"/>
      <c r="F26" s="199"/>
      <c r="G26" s="199"/>
      <c r="H26" s="199"/>
      <c r="I26" s="199"/>
      <c r="J26" s="199"/>
      <c r="K26" s="201"/>
      <c r="L26" s="201"/>
      <c r="M26" s="201"/>
      <c r="N26" s="201" t="s">
        <v>248</v>
      </c>
      <c r="O26" s="174"/>
      <c r="P26" s="174"/>
      <c r="Q26" s="174"/>
      <c r="R26" s="174"/>
      <c r="S26" s="174"/>
      <c r="T26" s="174"/>
    </row>
    <row r="27" ht="13.5" customHeight="1">
      <c r="A27" s="190"/>
      <c r="B27" s="185"/>
      <c r="C27" s="186"/>
      <c r="D27" s="203" t="s">
        <v>302</v>
      </c>
      <c r="E27" s="198"/>
      <c r="F27" s="199"/>
      <c r="G27" s="199"/>
      <c r="H27" s="199"/>
      <c r="I27" s="199"/>
      <c r="J27" s="199"/>
      <c r="K27" s="193"/>
      <c r="L27" s="193" t="s">
        <v>248</v>
      </c>
      <c r="M27" s="201"/>
      <c r="N27" s="201"/>
      <c r="O27" s="174"/>
      <c r="P27" s="174"/>
      <c r="Q27" s="174"/>
      <c r="R27" s="174"/>
      <c r="S27" s="174"/>
      <c r="T27" s="174"/>
    </row>
    <row r="28" ht="13.5" customHeight="1">
      <c r="A28" s="190"/>
      <c r="B28" s="197" t="s">
        <v>452</v>
      </c>
      <c r="C28" s="186"/>
      <c r="D28" s="187"/>
      <c r="E28" s="198"/>
      <c r="F28" s="199"/>
      <c r="G28" s="199"/>
      <c r="H28" s="199"/>
      <c r="I28" s="199"/>
      <c r="J28" s="199"/>
      <c r="K28" s="199"/>
      <c r="L28" s="199"/>
      <c r="M28" s="199"/>
      <c r="N28" s="199"/>
      <c r="O28" s="174"/>
      <c r="P28" s="174"/>
      <c r="Q28" s="174"/>
      <c r="R28" s="174"/>
      <c r="S28" s="174"/>
      <c r="T28" s="174"/>
    </row>
    <row r="29" ht="13.5" customHeight="1">
      <c r="A29" s="190"/>
      <c r="B29" s="185"/>
      <c r="C29" s="186"/>
      <c r="D29" s="203">
        <v>110.0</v>
      </c>
      <c r="E29" s="198"/>
      <c r="F29" s="201" t="s">
        <v>248</v>
      </c>
      <c r="G29" s="201" t="s">
        <v>248</v>
      </c>
      <c r="H29" s="201" t="s">
        <v>248</v>
      </c>
      <c r="I29" s="201" t="s">
        <v>248</v>
      </c>
      <c r="J29" s="201" t="s">
        <v>248</v>
      </c>
      <c r="K29" s="322"/>
      <c r="L29" s="322"/>
      <c r="M29" s="193" t="s">
        <v>248</v>
      </c>
      <c r="N29" s="199"/>
      <c r="O29" s="174"/>
      <c r="P29" s="174"/>
      <c r="Q29" s="174"/>
      <c r="R29" s="174"/>
      <c r="S29" s="174"/>
      <c r="T29" s="174"/>
    </row>
    <row r="30" ht="13.5" customHeight="1">
      <c r="A30" s="190"/>
      <c r="B30" s="197"/>
      <c r="C30" s="186"/>
      <c r="D30" s="203">
        <v>0.0</v>
      </c>
      <c r="E30" s="198"/>
      <c r="F30" s="199"/>
      <c r="G30" s="199"/>
      <c r="H30" s="199"/>
      <c r="I30" s="199"/>
      <c r="J30" s="199"/>
      <c r="K30" s="193"/>
      <c r="L30" s="199"/>
      <c r="M30" s="199"/>
      <c r="N30" s="201" t="s">
        <v>248</v>
      </c>
      <c r="O30" s="174"/>
      <c r="P30" s="174"/>
      <c r="Q30" s="174"/>
      <c r="R30" s="174"/>
      <c r="S30" s="174"/>
      <c r="T30" s="174"/>
    </row>
    <row r="31" ht="13.5" customHeight="1">
      <c r="A31" s="190"/>
      <c r="B31" s="185"/>
      <c r="C31" s="186"/>
      <c r="D31" s="203" t="s">
        <v>302</v>
      </c>
      <c r="E31" s="198"/>
      <c r="F31" s="199"/>
      <c r="G31" s="199"/>
      <c r="H31" s="199"/>
      <c r="I31" s="199"/>
      <c r="J31" s="199"/>
      <c r="K31" s="201" t="s">
        <v>248</v>
      </c>
      <c r="L31" s="193" t="s">
        <v>248</v>
      </c>
      <c r="M31" s="201"/>
      <c r="N31" s="201"/>
      <c r="O31" s="174"/>
      <c r="P31" s="174"/>
      <c r="Q31" s="174"/>
      <c r="R31" s="174"/>
      <c r="S31" s="174"/>
      <c r="T31" s="174"/>
    </row>
    <row r="32" ht="13.5" customHeight="1">
      <c r="A32" s="190"/>
      <c r="B32" s="300" t="s">
        <v>453</v>
      </c>
      <c r="C32" s="280"/>
      <c r="D32" s="281"/>
      <c r="E32" s="301"/>
      <c r="F32" s="189"/>
      <c r="G32" s="189"/>
      <c r="H32" s="189"/>
      <c r="I32" s="189"/>
      <c r="J32" s="189"/>
      <c r="K32" s="189"/>
      <c r="L32" s="189"/>
      <c r="M32" s="189"/>
      <c r="N32" s="189"/>
      <c r="O32" s="174"/>
      <c r="P32" s="174"/>
      <c r="Q32" s="174"/>
      <c r="R32" s="174"/>
      <c r="S32" s="174"/>
      <c r="T32" s="174"/>
    </row>
    <row r="33" ht="13.5" customHeight="1">
      <c r="A33" s="190"/>
      <c r="B33" s="279"/>
      <c r="C33" s="280"/>
      <c r="D33" s="302" t="s">
        <v>454</v>
      </c>
      <c r="E33" s="301"/>
      <c r="F33" s="201" t="s">
        <v>248</v>
      </c>
      <c r="G33" s="201" t="s">
        <v>248</v>
      </c>
      <c r="H33" s="201" t="s">
        <v>248</v>
      </c>
      <c r="I33" s="201" t="s">
        <v>248</v>
      </c>
      <c r="J33" s="189"/>
      <c r="K33" s="193" t="s">
        <v>248</v>
      </c>
      <c r="L33" s="189"/>
      <c r="M33" s="193" t="s">
        <v>248</v>
      </c>
      <c r="N33" s="189"/>
      <c r="O33" s="174"/>
      <c r="P33" s="174"/>
      <c r="Q33" s="174"/>
      <c r="R33" s="174"/>
      <c r="S33" s="174"/>
      <c r="T33" s="174"/>
    </row>
    <row r="34" ht="13.5" customHeight="1">
      <c r="A34" s="190"/>
      <c r="B34" s="279"/>
      <c r="C34" s="280"/>
      <c r="D34" s="302" t="s">
        <v>447</v>
      </c>
      <c r="E34" s="301"/>
      <c r="F34" s="189"/>
      <c r="G34" s="189"/>
      <c r="H34" s="189"/>
      <c r="I34" s="189"/>
      <c r="J34" s="201" t="s">
        <v>248</v>
      </c>
      <c r="K34" s="322"/>
      <c r="L34" s="322"/>
      <c r="M34" s="322"/>
      <c r="N34" s="201" t="s">
        <v>248</v>
      </c>
      <c r="O34" s="174"/>
      <c r="P34" s="174"/>
      <c r="Q34" s="174"/>
      <c r="R34" s="174"/>
      <c r="S34" s="174"/>
      <c r="T34" s="174"/>
    </row>
    <row r="35" ht="13.5" customHeight="1">
      <c r="A35" s="190"/>
      <c r="B35" s="204"/>
      <c r="C35" s="205"/>
      <c r="D35" s="315" t="s">
        <v>302</v>
      </c>
      <c r="E35" s="207"/>
      <c r="F35" s="208"/>
      <c r="G35" s="208"/>
      <c r="H35" s="208"/>
      <c r="I35" s="208"/>
      <c r="J35" s="208"/>
      <c r="K35" s="201"/>
      <c r="L35" s="193" t="s">
        <v>248</v>
      </c>
      <c r="M35" s="201"/>
      <c r="N35" s="201"/>
      <c r="O35" s="174"/>
      <c r="P35" s="174"/>
      <c r="Q35" s="174"/>
      <c r="R35" s="174"/>
      <c r="S35" s="174"/>
      <c r="T35" s="174"/>
    </row>
    <row r="36" ht="13.5" customHeight="1">
      <c r="A36" s="209" t="s">
        <v>256</v>
      </c>
      <c r="B36" s="210" t="s">
        <v>257</v>
      </c>
      <c r="C36" s="211"/>
      <c r="D36" s="212"/>
      <c r="E36" s="213"/>
      <c r="F36" s="196"/>
      <c r="G36" s="196"/>
      <c r="H36" s="196"/>
      <c r="I36" s="196"/>
      <c r="J36" s="196"/>
      <c r="K36" s="196"/>
      <c r="L36" s="196"/>
      <c r="M36" s="196"/>
      <c r="N36" s="196"/>
      <c r="O36" s="174"/>
      <c r="P36" s="174"/>
      <c r="Q36" s="174"/>
      <c r="R36" s="174"/>
      <c r="S36" s="174"/>
      <c r="T36" s="174"/>
    </row>
    <row r="37" ht="13.5" customHeight="1">
      <c r="A37" s="214"/>
      <c r="B37" s="215"/>
      <c r="C37" s="216"/>
      <c r="D37" s="217" t="s">
        <v>258</v>
      </c>
      <c r="E37" s="218"/>
      <c r="F37" s="201" t="s">
        <v>248</v>
      </c>
      <c r="G37" s="193"/>
      <c r="H37" s="193"/>
      <c r="I37" s="193"/>
      <c r="J37" s="201" t="s">
        <v>248</v>
      </c>
      <c r="K37" s="201"/>
      <c r="L37" s="201"/>
      <c r="M37" s="201"/>
      <c r="N37" s="193" t="s">
        <v>248</v>
      </c>
      <c r="O37" s="174"/>
      <c r="P37" s="174"/>
      <c r="Q37" s="174"/>
      <c r="R37" s="174"/>
      <c r="S37" s="174"/>
      <c r="T37" s="174"/>
    </row>
    <row r="38" ht="13.5" customHeight="1">
      <c r="A38" s="214"/>
      <c r="B38" s="215"/>
      <c r="C38" s="219"/>
      <c r="D38" s="217" t="s">
        <v>259</v>
      </c>
      <c r="E38" s="221"/>
      <c r="F38" s="199"/>
      <c r="G38" s="201" t="s">
        <v>248</v>
      </c>
      <c r="H38" s="201" t="s">
        <v>248</v>
      </c>
      <c r="I38" s="201" t="s">
        <v>248</v>
      </c>
      <c r="J38" s="193"/>
      <c r="K38" s="193" t="s">
        <v>248</v>
      </c>
      <c r="L38" s="193" t="s">
        <v>248</v>
      </c>
      <c r="M38" s="193" t="s">
        <v>248</v>
      </c>
      <c r="N38" s="193"/>
      <c r="O38" s="174"/>
      <c r="P38" s="174"/>
      <c r="Q38" s="174"/>
      <c r="R38" s="174"/>
      <c r="S38" s="174"/>
      <c r="T38" s="174"/>
    </row>
    <row r="39" ht="13.5" customHeight="1">
      <c r="A39" s="214"/>
      <c r="B39" s="215"/>
      <c r="C39" s="219"/>
      <c r="D39" s="220" t="s">
        <v>455</v>
      </c>
      <c r="E39" s="221"/>
      <c r="F39" s="199"/>
      <c r="G39" s="199"/>
      <c r="H39" s="199"/>
      <c r="I39" s="199"/>
      <c r="J39" s="199"/>
      <c r="K39" s="199"/>
      <c r="L39" s="199"/>
      <c r="M39" s="199"/>
      <c r="N39" s="199"/>
      <c r="O39" s="174"/>
      <c r="P39" s="174"/>
      <c r="Q39" s="174"/>
      <c r="R39" s="174"/>
      <c r="S39" s="174"/>
      <c r="T39" s="174"/>
    </row>
    <row r="40" ht="13.5" customHeight="1">
      <c r="A40" s="209" t="s">
        <v>264</v>
      </c>
      <c r="B40" s="226" t="s">
        <v>265</v>
      </c>
      <c r="C40" s="227"/>
      <c r="D40" s="228"/>
      <c r="E40" s="229"/>
      <c r="F40" s="230" t="s">
        <v>227</v>
      </c>
      <c r="G40" s="307" t="s">
        <v>62</v>
      </c>
      <c r="H40" s="307" t="s">
        <v>62</v>
      </c>
      <c r="I40" s="307" t="s">
        <v>62</v>
      </c>
      <c r="J40" s="307" t="s">
        <v>227</v>
      </c>
      <c r="K40" s="307" t="s">
        <v>62</v>
      </c>
      <c r="L40" s="307" t="s">
        <v>62</v>
      </c>
      <c r="M40" s="307" t="s">
        <v>62</v>
      </c>
      <c r="N40" s="230" t="s">
        <v>227</v>
      </c>
      <c r="O40" s="174"/>
      <c r="P40" s="174"/>
      <c r="Q40" s="174"/>
      <c r="R40" s="174"/>
      <c r="S40" s="174"/>
      <c r="T40" s="174"/>
    </row>
    <row r="41" ht="13.5" customHeight="1">
      <c r="A41" s="214"/>
      <c r="B41" s="231" t="s">
        <v>266</v>
      </c>
      <c r="C41" s="16"/>
      <c r="D41" s="17"/>
      <c r="E41" s="232"/>
      <c r="F41" s="233" t="s">
        <v>267</v>
      </c>
      <c r="G41" s="233" t="s">
        <v>267</v>
      </c>
      <c r="H41" s="233" t="s">
        <v>267</v>
      </c>
      <c r="I41" s="295" t="s">
        <v>296</v>
      </c>
      <c r="J41" s="233" t="s">
        <v>267</v>
      </c>
      <c r="K41" s="233" t="s">
        <v>267</v>
      </c>
      <c r="L41" s="233" t="s">
        <v>267</v>
      </c>
      <c r="M41" s="233" t="s">
        <v>267</v>
      </c>
      <c r="N41" s="233" t="s">
        <v>267</v>
      </c>
      <c r="O41" s="174"/>
      <c r="P41" s="174"/>
      <c r="Q41" s="174"/>
      <c r="R41" s="174"/>
      <c r="S41" s="174"/>
      <c r="T41" s="174"/>
    </row>
    <row r="42" ht="13.5" customHeight="1">
      <c r="A42" s="214"/>
      <c r="B42" s="234" t="s">
        <v>268</v>
      </c>
      <c r="C42" s="16"/>
      <c r="D42" s="17"/>
      <c r="E42" s="235"/>
      <c r="F42" s="236">
        <v>45302.0</v>
      </c>
      <c r="G42" s="236">
        <v>45302.0</v>
      </c>
      <c r="H42" s="236">
        <v>45302.0</v>
      </c>
      <c r="I42" s="236">
        <v>45302.0</v>
      </c>
      <c r="J42" s="236">
        <v>45302.0</v>
      </c>
      <c r="K42" s="236">
        <v>45302.0</v>
      </c>
      <c r="L42" s="236">
        <v>45302.0</v>
      </c>
      <c r="M42" s="236">
        <v>45302.0</v>
      </c>
      <c r="N42" s="236">
        <v>45302.0</v>
      </c>
      <c r="O42" s="174"/>
      <c r="P42" s="174"/>
      <c r="Q42" s="174"/>
      <c r="R42" s="174"/>
      <c r="S42" s="174"/>
      <c r="T42" s="174"/>
    </row>
    <row r="43" ht="75.75" customHeight="1">
      <c r="A43" s="238"/>
      <c r="B43" s="239" t="s">
        <v>270</v>
      </c>
      <c r="C43" s="240"/>
      <c r="D43" s="241"/>
      <c r="E43" s="242"/>
      <c r="F43" s="243"/>
      <c r="G43" s="243"/>
      <c r="H43" s="243"/>
      <c r="I43" s="243"/>
      <c r="J43" s="243"/>
      <c r="K43" s="243"/>
      <c r="L43" s="243"/>
      <c r="M43" s="243"/>
      <c r="N43" s="243"/>
      <c r="O43" s="174"/>
      <c r="P43" s="174"/>
      <c r="Q43" s="174"/>
      <c r="R43" s="174"/>
      <c r="S43" s="174"/>
      <c r="T43" s="174"/>
    </row>
    <row r="44" ht="11.25" customHeight="1">
      <c r="A44" s="175"/>
      <c r="B44" s="174"/>
      <c r="C44" s="176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  <c r="AA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  <c r="AA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  <c r="AA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  <c r="AA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  <c r="AA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  <c r="AA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  <c r="AA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  <c r="AA243" s="174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23">
    <mergeCell ref="F2:L2"/>
    <mergeCell ref="F4:L4"/>
    <mergeCell ref="M4:O4"/>
    <mergeCell ref="P4:U4"/>
    <mergeCell ref="F5:L5"/>
    <mergeCell ref="P5:U5"/>
    <mergeCell ref="A1:B1"/>
    <mergeCell ref="C1:E1"/>
    <mergeCell ref="F1:L1"/>
    <mergeCell ref="M1:U1"/>
    <mergeCell ref="C2:E2"/>
    <mergeCell ref="M2:U2"/>
    <mergeCell ref="C3:U3"/>
    <mergeCell ref="B41:D41"/>
    <mergeCell ref="B42:D42"/>
    <mergeCell ref="B43:D43"/>
    <mergeCell ref="A2:B2"/>
    <mergeCell ref="A3:B3"/>
    <mergeCell ref="A4:B4"/>
    <mergeCell ref="C4:E4"/>
    <mergeCell ref="A5:B5"/>
    <mergeCell ref="C5:E5"/>
    <mergeCell ref="B40:D40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2" width="3.75"/>
    <col customWidth="1" min="13" max="13" width="3.63"/>
    <col customWidth="1" min="14" max="14" width="3.88"/>
    <col customWidth="1" min="15" max="15" width="3.0"/>
    <col customWidth="1" min="16" max="20" width="2.75"/>
    <col customWidth="1" min="21" max="21" width="3.25"/>
    <col customWidth="1" min="22" max="22" width="2.75"/>
    <col customWidth="1" min="23" max="24" width="9.0"/>
    <col customWidth="1" min="25" max="27" width="8.0"/>
  </cols>
  <sheetData>
    <row r="1" ht="33.75" customHeight="1">
      <c r="A1" s="146" t="s">
        <v>72</v>
      </c>
      <c r="B1" s="147"/>
      <c r="C1" s="148" t="s">
        <v>442</v>
      </c>
      <c r="D1" s="147"/>
      <c r="E1" s="149"/>
      <c r="F1" s="150" t="s">
        <v>236</v>
      </c>
      <c r="G1" s="16"/>
      <c r="H1" s="16"/>
      <c r="I1" s="16"/>
      <c r="J1" s="16"/>
      <c r="K1" s="16"/>
      <c r="L1" s="17"/>
      <c r="M1" s="151" t="s">
        <v>456</v>
      </c>
      <c r="N1" s="147"/>
      <c r="O1" s="147"/>
      <c r="P1" s="147"/>
      <c r="Q1" s="147"/>
      <c r="R1" s="147"/>
      <c r="S1" s="147"/>
      <c r="T1" s="147"/>
      <c r="U1" s="152"/>
      <c r="V1" s="153"/>
      <c r="W1" s="153"/>
      <c r="X1" s="153"/>
      <c r="Y1" s="153"/>
      <c r="Z1" s="153"/>
      <c r="AA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3"/>
      <c r="L2" s="61"/>
      <c r="M2" s="156" t="s">
        <v>443</v>
      </c>
      <c r="N2" s="157"/>
      <c r="O2" s="157"/>
      <c r="P2" s="157"/>
      <c r="Q2" s="157"/>
      <c r="R2" s="157"/>
      <c r="S2" s="157"/>
      <c r="T2" s="157"/>
      <c r="U2" s="158"/>
      <c r="V2" s="153"/>
      <c r="W2" s="153"/>
      <c r="X2" s="153"/>
      <c r="Y2" s="153"/>
      <c r="Z2" s="153"/>
      <c r="AA2" s="153"/>
    </row>
    <row r="3" ht="13.5" customHeight="1">
      <c r="A3" s="160" t="s">
        <v>239</v>
      </c>
      <c r="B3" s="17"/>
      <c r="C3" s="276" t="s">
        <v>457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2"/>
      <c r="V3" s="153"/>
      <c r="W3" s="153"/>
      <c r="X3" s="153"/>
      <c r="Y3" s="153"/>
      <c r="Z3" s="153"/>
      <c r="AA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7"/>
      <c r="M4" s="165" t="s">
        <v>241</v>
      </c>
      <c r="N4" s="16"/>
      <c r="O4" s="16"/>
      <c r="P4" s="164" t="s">
        <v>229</v>
      </c>
      <c r="Q4" s="16"/>
      <c r="R4" s="16"/>
      <c r="S4" s="16"/>
      <c r="T4" s="16"/>
      <c r="U4" s="162"/>
      <c r="V4" s="153"/>
      <c r="W4" s="166"/>
      <c r="X4" s="153"/>
      <c r="Y4" s="153"/>
      <c r="Z4" s="153"/>
      <c r="AA4" s="153"/>
    </row>
    <row r="5" ht="13.5" customHeight="1">
      <c r="A5" s="167">
        <f>COUNTIF(F44:HR44,"P")</f>
        <v>10</v>
      </c>
      <c r="B5" s="168"/>
      <c r="C5" s="169">
        <f>COUNTIF(F44:HR44,"F")</f>
        <v>0</v>
      </c>
      <c r="D5" s="170"/>
      <c r="E5" s="168"/>
      <c r="F5" s="169">
        <f>SUM(P5,-A5,-C5)</f>
        <v>0</v>
      </c>
      <c r="G5" s="170"/>
      <c r="H5" s="170"/>
      <c r="I5" s="170"/>
      <c r="J5" s="170"/>
      <c r="K5" s="170"/>
      <c r="L5" s="168"/>
      <c r="M5" s="171">
        <f>COUNTIF(E43:HR43,"N")</f>
        <v>4</v>
      </c>
      <c r="N5" s="171">
        <f>COUNTIF(E43:HR43,"A")</f>
        <v>6</v>
      </c>
      <c r="O5" s="171">
        <f>COUNTIF(E43:HR43,"B")</f>
        <v>0</v>
      </c>
      <c r="P5" s="169">
        <f>COUNTA(E7:HU7)</f>
        <v>10</v>
      </c>
      <c r="Q5" s="170"/>
      <c r="R5" s="170"/>
      <c r="S5" s="170"/>
      <c r="T5" s="170"/>
      <c r="U5" s="172"/>
      <c r="V5" s="173"/>
      <c r="W5" s="153"/>
      <c r="X5" s="153"/>
      <c r="Y5" s="153"/>
      <c r="Z5" s="153"/>
      <c r="AA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  <c r="O7" s="182" t="s">
        <v>458</v>
      </c>
      <c r="P7" s="277"/>
      <c r="Q7" s="183"/>
      <c r="R7" s="174"/>
      <c r="S7" s="174"/>
      <c r="T7" s="174"/>
      <c r="U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74"/>
      <c r="Q8" s="174"/>
      <c r="R8" s="174"/>
      <c r="S8" s="174"/>
      <c r="T8" s="174"/>
      <c r="U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201" t="s">
        <v>248</v>
      </c>
      <c r="M9" s="193" t="s">
        <v>248</v>
      </c>
      <c r="N9" s="193" t="s">
        <v>248</v>
      </c>
      <c r="O9" s="193" t="s">
        <v>248</v>
      </c>
      <c r="P9" s="174"/>
      <c r="Q9" s="183"/>
      <c r="R9" s="174"/>
      <c r="S9" s="174"/>
      <c r="T9" s="174"/>
      <c r="U9" s="174"/>
    </row>
    <row r="10" ht="13.5" customHeight="1">
      <c r="A10" s="190"/>
      <c r="B10" s="185"/>
      <c r="C10" s="186"/>
      <c r="D10" s="187"/>
      <c r="E10" s="195"/>
      <c r="F10" s="196"/>
      <c r="G10" s="196"/>
      <c r="H10" s="196"/>
      <c r="I10" s="196"/>
      <c r="J10" s="196"/>
      <c r="K10" s="196"/>
      <c r="L10" s="322"/>
      <c r="M10" s="196"/>
      <c r="N10" s="196"/>
      <c r="O10" s="196"/>
      <c r="P10" s="174"/>
      <c r="Q10" s="183"/>
      <c r="R10" s="174"/>
      <c r="S10" s="174"/>
      <c r="T10" s="174"/>
      <c r="U10" s="174"/>
    </row>
    <row r="11" ht="13.5" customHeight="1">
      <c r="A11" s="190"/>
      <c r="B11" s="197" t="s">
        <v>422</v>
      </c>
      <c r="C11" s="186"/>
      <c r="D11" s="187"/>
      <c r="E11" s="195"/>
      <c r="F11" s="196"/>
      <c r="G11" s="196"/>
      <c r="H11" s="196"/>
      <c r="I11" s="196"/>
      <c r="J11" s="196"/>
      <c r="K11" s="196"/>
      <c r="L11" s="322"/>
      <c r="M11" s="196"/>
      <c r="N11" s="196"/>
      <c r="O11" s="196"/>
      <c r="P11" s="174"/>
      <c r="Q11" s="183"/>
      <c r="R11" s="174"/>
      <c r="S11" s="174"/>
      <c r="T11" s="174"/>
      <c r="U11" s="174"/>
    </row>
    <row r="12" ht="13.5" customHeight="1">
      <c r="A12" s="190"/>
      <c r="B12" s="185"/>
      <c r="C12" s="186"/>
      <c r="D12" s="203">
        <v>1.0</v>
      </c>
      <c r="E12" s="195"/>
      <c r="F12" s="201" t="s">
        <v>248</v>
      </c>
      <c r="G12" s="201" t="s">
        <v>248</v>
      </c>
      <c r="H12" s="201" t="s">
        <v>248</v>
      </c>
      <c r="I12" s="201" t="s">
        <v>248</v>
      </c>
      <c r="J12" s="201" t="s">
        <v>248</v>
      </c>
      <c r="K12" s="201" t="s">
        <v>248</v>
      </c>
      <c r="L12" s="322"/>
      <c r="M12" s="201" t="s">
        <v>248</v>
      </c>
      <c r="N12" s="201" t="s">
        <v>248</v>
      </c>
      <c r="O12" s="201"/>
      <c r="P12" s="174"/>
      <c r="Q12" s="183"/>
      <c r="R12" s="174"/>
      <c r="S12" s="174"/>
      <c r="T12" s="174"/>
      <c r="U12" s="174"/>
    </row>
    <row r="13" ht="13.5" customHeight="1">
      <c r="A13" s="190"/>
      <c r="B13" s="185"/>
      <c r="C13" s="186"/>
      <c r="D13" s="203" t="s">
        <v>302</v>
      </c>
      <c r="E13" s="195"/>
      <c r="F13" s="196"/>
      <c r="G13" s="196"/>
      <c r="H13" s="196"/>
      <c r="I13" s="196"/>
      <c r="J13" s="196"/>
      <c r="K13" s="196"/>
      <c r="L13" s="196"/>
      <c r="M13" s="196"/>
      <c r="N13" s="196"/>
      <c r="O13" s="201" t="s">
        <v>248</v>
      </c>
      <c r="P13" s="174"/>
      <c r="Q13" s="183"/>
      <c r="R13" s="174"/>
      <c r="S13" s="174"/>
      <c r="T13" s="174"/>
      <c r="U13" s="174"/>
    </row>
    <row r="14" ht="13.5" customHeight="1">
      <c r="A14" s="190"/>
      <c r="B14" s="197" t="s">
        <v>445</v>
      </c>
      <c r="C14" s="186"/>
      <c r="D14" s="187"/>
      <c r="E14" s="198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74"/>
      <c r="Q14" s="174"/>
      <c r="R14" s="174"/>
      <c r="S14" s="174"/>
      <c r="T14" s="174"/>
      <c r="U14" s="174"/>
    </row>
    <row r="15" ht="13.5" customHeight="1">
      <c r="A15" s="190"/>
      <c r="B15" s="185"/>
      <c r="C15" s="186"/>
      <c r="D15" s="203" t="s">
        <v>446</v>
      </c>
      <c r="E15" s="198"/>
      <c r="F15" s="201" t="s">
        <v>248</v>
      </c>
      <c r="G15" s="193" t="s">
        <v>248</v>
      </c>
      <c r="H15" s="201" t="s">
        <v>248</v>
      </c>
      <c r="I15" s="201" t="s">
        <v>248</v>
      </c>
      <c r="J15" s="201" t="s">
        <v>248</v>
      </c>
      <c r="K15" s="193" t="s">
        <v>248</v>
      </c>
      <c r="L15" s="201"/>
      <c r="M15" s="201"/>
      <c r="N15" s="201" t="s">
        <v>248</v>
      </c>
      <c r="O15" s="201" t="s">
        <v>248</v>
      </c>
      <c r="P15" s="174"/>
      <c r="Q15" s="174"/>
      <c r="R15" s="174"/>
      <c r="S15" s="174"/>
      <c r="T15" s="174"/>
      <c r="U15" s="174"/>
    </row>
    <row r="16" ht="13.5" customHeight="1">
      <c r="A16" s="190"/>
      <c r="B16" s="185"/>
      <c r="C16" s="186"/>
      <c r="D16" s="203" t="s">
        <v>302</v>
      </c>
      <c r="E16" s="198"/>
      <c r="F16" s="199"/>
      <c r="G16" s="199"/>
      <c r="H16" s="201"/>
      <c r="I16" s="199"/>
      <c r="J16" s="199"/>
      <c r="K16" s="199"/>
      <c r="L16" s="193" t="s">
        <v>248</v>
      </c>
      <c r="M16" s="199"/>
      <c r="N16" s="199"/>
      <c r="O16" s="199"/>
      <c r="P16" s="174"/>
      <c r="Q16" s="174"/>
      <c r="R16" s="174"/>
      <c r="S16" s="174"/>
      <c r="T16" s="174"/>
      <c r="U16" s="174"/>
    </row>
    <row r="17" ht="13.5" customHeight="1">
      <c r="A17" s="190"/>
      <c r="B17" s="185"/>
      <c r="C17" s="186"/>
      <c r="D17" s="203" t="s">
        <v>447</v>
      </c>
      <c r="E17" s="198"/>
      <c r="F17" s="199"/>
      <c r="G17" s="199"/>
      <c r="H17" s="199"/>
      <c r="I17" s="201"/>
      <c r="J17" s="199"/>
      <c r="K17" s="199"/>
      <c r="L17" s="199"/>
      <c r="M17" s="193" t="s">
        <v>248</v>
      </c>
      <c r="N17" s="199"/>
      <c r="O17" s="199"/>
      <c r="P17" s="174"/>
      <c r="Q17" s="174"/>
      <c r="R17" s="174"/>
      <c r="S17" s="174"/>
      <c r="T17" s="174"/>
      <c r="U17" s="174"/>
    </row>
    <row r="18" ht="13.5" customHeight="1">
      <c r="A18" s="190"/>
      <c r="B18" s="197" t="s">
        <v>448</v>
      </c>
      <c r="C18" s="186"/>
      <c r="D18" s="187"/>
      <c r="E18" s="198"/>
      <c r="F18" s="199"/>
      <c r="G18" s="199"/>
      <c r="H18" s="199"/>
      <c r="I18" s="193"/>
      <c r="J18" s="193"/>
      <c r="K18" s="193"/>
      <c r="L18" s="193"/>
      <c r="M18" s="193"/>
      <c r="N18" s="193"/>
      <c r="O18" s="193"/>
      <c r="P18" s="316"/>
      <c r="Q18" s="174"/>
      <c r="R18" s="174"/>
      <c r="S18" s="174"/>
      <c r="T18" s="174"/>
      <c r="U18" s="174"/>
    </row>
    <row r="19" ht="13.5" customHeight="1">
      <c r="A19" s="190"/>
      <c r="B19" s="185"/>
      <c r="C19" s="186"/>
      <c r="D19" s="203">
        <v>160.0</v>
      </c>
      <c r="E19" s="198"/>
      <c r="F19" s="201" t="s">
        <v>248</v>
      </c>
      <c r="G19" s="199"/>
      <c r="H19" s="201" t="s">
        <v>248</v>
      </c>
      <c r="I19" s="201" t="s">
        <v>248</v>
      </c>
      <c r="J19" s="201" t="s">
        <v>248</v>
      </c>
      <c r="K19" s="193" t="s">
        <v>248</v>
      </c>
      <c r="L19" s="193"/>
      <c r="M19" s="193" t="s">
        <v>248</v>
      </c>
      <c r="N19" s="193"/>
      <c r="O19" s="201" t="s">
        <v>248</v>
      </c>
      <c r="P19" s="174"/>
      <c r="Q19" s="174"/>
      <c r="R19" s="174"/>
      <c r="S19" s="174"/>
      <c r="T19" s="174"/>
      <c r="U19" s="174"/>
    </row>
    <row r="20" ht="13.5" customHeight="1">
      <c r="A20" s="190"/>
      <c r="B20" s="185"/>
      <c r="C20" s="186"/>
      <c r="D20" s="203">
        <v>0.0</v>
      </c>
      <c r="E20" s="198"/>
      <c r="F20" s="199"/>
      <c r="G20" s="201" t="s">
        <v>248</v>
      </c>
      <c r="H20" s="199"/>
      <c r="I20" s="199"/>
      <c r="J20" s="199"/>
      <c r="K20" s="199"/>
      <c r="L20" s="199"/>
      <c r="M20" s="199"/>
      <c r="N20" s="199"/>
      <c r="O20" s="199"/>
      <c r="P20" s="174"/>
      <c r="Q20" s="174"/>
      <c r="R20" s="174"/>
      <c r="S20" s="174"/>
      <c r="T20" s="174"/>
      <c r="U20" s="174"/>
    </row>
    <row r="21" ht="13.5" customHeight="1">
      <c r="A21" s="190"/>
      <c r="B21" s="185"/>
      <c r="C21" s="186"/>
      <c r="D21" s="203" t="s">
        <v>302</v>
      </c>
      <c r="E21" s="198"/>
      <c r="F21" s="199"/>
      <c r="G21" s="199"/>
      <c r="H21" s="199"/>
      <c r="I21" s="199"/>
      <c r="J21" s="199"/>
      <c r="K21" s="201"/>
      <c r="L21" s="193" t="s">
        <v>248</v>
      </c>
      <c r="M21" s="201"/>
      <c r="N21" s="201" t="s">
        <v>248</v>
      </c>
      <c r="O21" s="201"/>
      <c r="P21" s="174"/>
      <c r="Q21" s="174"/>
      <c r="R21" s="174"/>
      <c r="S21" s="174"/>
      <c r="T21" s="174"/>
      <c r="U21" s="174"/>
    </row>
    <row r="22" ht="13.5" customHeight="1">
      <c r="A22" s="190"/>
      <c r="B22" s="197" t="s">
        <v>449</v>
      </c>
      <c r="C22" s="186"/>
      <c r="D22" s="187"/>
      <c r="E22" s="198"/>
      <c r="F22" s="199"/>
      <c r="G22" s="199"/>
      <c r="H22" s="199"/>
      <c r="I22" s="199"/>
      <c r="J22" s="199"/>
      <c r="K22" s="199"/>
      <c r="L22" s="199"/>
      <c r="M22" s="199"/>
      <c r="N22" s="199"/>
      <c r="O22" s="199"/>
      <c r="P22" s="174"/>
      <c r="Q22" s="174"/>
      <c r="R22" s="174"/>
      <c r="S22" s="174"/>
      <c r="T22" s="174"/>
      <c r="U22" s="174"/>
    </row>
    <row r="23" ht="13.5" customHeight="1">
      <c r="A23" s="190"/>
      <c r="B23" s="185"/>
      <c r="C23" s="186"/>
      <c r="D23" s="203">
        <v>60.0</v>
      </c>
      <c r="E23" s="198"/>
      <c r="F23" s="201" t="s">
        <v>248</v>
      </c>
      <c r="G23" s="201" t="s">
        <v>248</v>
      </c>
      <c r="H23" s="199"/>
      <c r="I23" s="201" t="s">
        <v>248</v>
      </c>
      <c r="J23" s="201" t="s">
        <v>248</v>
      </c>
      <c r="K23" s="193" t="s">
        <v>248</v>
      </c>
      <c r="L23" s="199"/>
      <c r="M23" s="193" t="s">
        <v>248</v>
      </c>
      <c r="N23" s="199"/>
      <c r="O23" s="201" t="s">
        <v>248</v>
      </c>
      <c r="P23" s="174"/>
      <c r="Q23" s="174"/>
      <c r="R23" s="174"/>
      <c r="S23" s="174"/>
      <c r="T23" s="174"/>
      <c r="U23" s="174"/>
    </row>
    <row r="24" ht="13.5" customHeight="1">
      <c r="A24" s="190"/>
      <c r="B24" s="185"/>
      <c r="C24" s="186"/>
      <c r="D24" s="203">
        <v>0.0</v>
      </c>
      <c r="E24" s="198"/>
      <c r="F24" s="199"/>
      <c r="G24" s="201"/>
      <c r="H24" s="201" t="s">
        <v>248</v>
      </c>
      <c r="I24" s="199"/>
      <c r="J24" s="199"/>
      <c r="K24" s="199"/>
      <c r="L24" s="199"/>
      <c r="M24" s="199"/>
      <c r="N24" s="199"/>
      <c r="O24" s="199"/>
      <c r="P24" s="174"/>
      <c r="Q24" s="174"/>
      <c r="R24" s="174"/>
      <c r="S24" s="174"/>
      <c r="T24" s="174"/>
      <c r="U24" s="174"/>
    </row>
    <row r="25" ht="13.5" customHeight="1">
      <c r="A25" s="190"/>
      <c r="B25" s="197"/>
      <c r="C25" s="186"/>
      <c r="D25" s="203" t="s">
        <v>302</v>
      </c>
      <c r="E25" s="198"/>
      <c r="F25" s="199"/>
      <c r="G25" s="199"/>
      <c r="H25" s="199"/>
      <c r="I25" s="199"/>
      <c r="J25" s="199"/>
      <c r="K25" s="201"/>
      <c r="L25" s="193" t="s">
        <v>248</v>
      </c>
      <c r="M25" s="201"/>
      <c r="N25" s="201" t="s">
        <v>248</v>
      </c>
      <c r="O25" s="201"/>
      <c r="P25" s="174"/>
      <c r="Q25" s="174"/>
      <c r="R25" s="174"/>
      <c r="S25" s="174"/>
      <c r="T25" s="174"/>
      <c r="U25" s="174"/>
    </row>
    <row r="26" ht="13.5" customHeight="1">
      <c r="A26" s="190"/>
      <c r="B26" s="197" t="s">
        <v>450</v>
      </c>
      <c r="C26" s="186"/>
      <c r="D26" s="187"/>
      <c r="E26" s="198"/>
      <c r="F26" s="199"/>
      <c r="G26" s="199"/>
      <c r="H26" s="199"/>
      <c r="I26" s="199"/>
      <c r="J26" s="199"/>
      <c r="K26" s="199"/>
      <c r="L26" s="199"/>
      <c r="M26" s="199"/>
      <c r="N26" s="199"/>
      <c r="O26" s="199"/>
      <c r="P26" s="174"/>
      <c r="Q26" s="174"/>
      <c r="R26" s="174"/>
      <c r="S26" s="174"/>
      <c r="T26" s="174"/>
      <c r="U26" s="174"/>
    </row>
    <row r="27" ht="13.5" customHeight="1">
      <c r="A27" s="190"/>
      <c r="B27" s="185"/>
      <c r="C27" s="186"/>
      <c r="D27" s="203" t="s">
        <v>62</v>
      </c>
      <c r="E27" s="198"/>
      <c r="F27" s="201" t="s">
        <v>248</v>
      </c>
      <c r="G27" s="201"/>
      <c r="H27" s="201" t="s">
        <v>248</v>
      </c>
      <c r="I27" s="199"/>
      <c r="J27" s="201" t="s">
        <v>248</v>
      </c>
      <c r="K27" s="193" t="s">
        <v>248</v>
      </c>
      <c r="L27" s="199"/>
      <c r="M27" s="193" t="s">
        <v>248</v>
      </c>
      <c r="N27" s="199"/>
      <c r="O27" s="201" t="s">
        <v>248</v>
      </c>
      <c r="P27" s="174"/>
      <c r="Q27" s="174"/>
      <c r="R27" s="174"/>
      <c r="S27" s="174"/>
      <c r="T27" s="174"/>
      <c r="U27" s="174"/>
    </row>
    <row r="28" ht="13.5" customHeight="1">
      <c r="A28" s="190"/>
      <c r="B28" s="185"/>
      <c r="C28" s="186"/>
      <c r="D28" s="203" t="s">
        <v>451</v>
      </c>
      <c r="E28" s="198"/>
      <c r="F28" s="199"/>
      <c r="G28" s="199"/>
      <c r="H28" s="199"/>
      <c r="I28" s="201" t="s">
        <v>248</v>
      </c>
      <c r="J28" s="199"/>
      <c r="K28" s="199"/>
      <c r="L28" s="199"/>
      <c r="M28" s="199"/>
      <c r="N28" s="199"/>
      <c r="O28" s="199"/>
      <c r="P28" s="174"/>
      <c r="Q28" s="174"/>
      <c r="R28" s="174"/>
      <c r="S28" s="174"/>
      <c r="T28" s="174"/>
      <c r="U28" s="174"/>
    </row>
    <row r="29" ht="13.5" customHeight="1">
      <c r="A29" s="190"/>
      <c r="B29" s="197"/>
      <c r="C29" s="186"/>
      <c r="D29" s="203" t="s">
        <v>447</v>
      </c>
      <c r="E29" s="198"/>
      <c r="F29" s="199"/>
      <c r="G29" s="201" t="s">
        <v>248</v>
      </c>
      <c r="H29" s="199"/>
      <c r="I29" s="199"/>
      <c r="J29" s="199"/>
      <c r="K29" s="201"/>
      <c r="L29" s="201"/>
      <c r="M29" s="201"/>
      <c r="N29" s="201"/>
      <c r="O29" s="201"/>
      <c r="P29" s="174"/>
      <c r="Q29" s="174"/>
      <c r="R29" s="174"/>
      <c r="S29" s="174"/>
      <c r="T29" s="174"/>
      <c r="U29" s="174"/>
    </row>
    <row r="30" ht="13.5" customHeight="1">
      <c r="A30" s="190"/>
      <c r="B30" s="185"/>
      <c r="C30" s="186"/>
      <c r="D30" s="203" t="s">
        <v>302</v>
      </c>
      <c r="E30" s="198"/>
      <c r="F30" s="199"/>
      <c r="G30" s="199"/>
      <c r="H30" s="199"/>
      <c r="I30" s="199"/>
      <c r="J30" s="199"/>
      <c r="K30" s="193"/>
      <c r="L30" s="193" t="s">
        <v>248</v>
      </c>
      <c r="M30" s="201"/>
      <c r="N30" s="201" t="s">
        <v>248</v>
      </c>
      <c r="O30" s="201"/>
      <c r="P30" s="174"/>
      <c r="Q30" s="174"/>
      <c r="R30" s="174"/>
      <c r="S30" s="174"/>
      <c r="T30" s="174"/>
      <c r="U30" s="174"/>
    </row>
    <row r="31" ht="13.5" customHeight="1">
      <c r="A31" s="190"/>
      <c r="B31" s="197" t="s">
        <v>452</v>
      </c>
      <c r="C31" s="186"/>
      <c r="D31" s="187"/>
      <c r="E31" s="198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74"/>
      <c r="Q31" s="174"/>
      <c r="R31" s="174"/>
      <c r="S31" s="174"/>
      <c r="T31" s="174"/>
      <c r="U31" s="174"/>
    </row>
    <row r="32" ht="13.5" customHeight="1">
      <c r="A32" s="190"/>
      <c r="B32" s="185"/>
      <c r="C32" s="186"/>
      <c r="D32" s="203">
        <v>110.0</v>
      </c>
      <c r="E32" s="198"/>
      <c r="F32" s="201" t="s">
        <v>248</v>
      </c>
      <c r="G32" s="201" t="s">
        <v>248</v>
      </c>
      <c r="H32" s="201" t="s">
        <v>248</v>
      </c>
      <c r="I32" s="201" t="s">
        <v>248</v>
      </c>
      <c r="J32" s="201" t="s">
        <v>248</v>
      </c>
      <c r="K32" s="322"/>
      <c r="L32" s="322"/>
      <c r="M32" s="193" t="s">
        <v>248</v>
      </c>
      <c r="N32" s="199"/>
      <c r="O32" s="201" t="s">
        <v>248</v>
      </c>
      <c r="P32" s="174"/>
      <c r="Q32" s="174"/>
      <c r="R32" s="174"/>
      <c r="S32" s="174"/>
      <c r="T32" s="174"/>
      <c r="U32" s="174"/>
    </row>
    <row r="33" ht="13.5" customHeight="1">
      <c r="A33" s="190"/>
      <c r="B33" s="197"/>
      <c r="C33" s="186"/>
      <c r="D33" s="203">
        <v>0.0</v>
      </c>
      <c r="E33" s="198"/>
      <c r="F33" s="199"/>
      <c r="G33" s="199"/>
      <c r="H33" s="199"/>
      <c r="I33" s="199"/>
      <c r="J33" s="199"/>
      <c r="K33" s="193" t="s">
        <v>248</v>
      </c>
      <c r="L33" s="199"/>
      <c r="M33" s="199"/>
      <c r="N33" s="199"/>
      <c r="O33" s="199"/>
      <c r="P33" s="174"/>
      <c r="Q33" s="174"/>
      <c r="R33" s="174"/>
      <c r="S33" s="174"/>
      <c r="T33" s="174"/>
      <c r="U33" s="174"/>
    </row>
    <row r="34" ht="13.5" customHeight="1">
      <c r="A34" s="190"/>
      <c r="B34" s="185"/>
      <c r="C34" s="186"/>
      <c r="D34" s="203" t="s">
        <v>302</v>
      </c>
      <c r="E34" s="198"/>
      <c r="F34" s="199"/>
      <c r="G34" s="199"/>
      <c r="H34" s="199"/>
      <c r="I34" s="199"/>
      <c r="J34" s="199"/>
      <c r="K34" s="201"/>
      <c r="L34" s="193" t="s">
        <v>248</v>
      </c>
      <c r="M34" s="201"/>
      <c r="N34" s="201"/>
      <c r="O34" s="201"/>
      <c r="P34" s="174"/>
      <c r="Q34" s="174"/>
      <c r="R34" s="174"/>
      <c r="S34" s="174"/>
      <c r="T34" s="174"/>
      <c r="U34" s="174"/>
    </row>
    <row r="35" ht="13.5" customHeight="1">
      <c r="A35" s="190"/>
      <c r="B35" s="300" t="s">
        <v>453</v>
      </c>
      <c r="C35" s="280"/>
      <c r="D35" s="281"/>
      <c r="E35" s="301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74"/>
      <c r="Q35" s="174"/>
      <c r="R35" s="174"/>
      <c r="S35" s="174"/>
      <c r="T35" s="174"/>
      <c r="U35" s="174"/>
    </row>
    <row r="36" ht="13.5" customHeight="1">
      <c r="A36" s="190"/>
      <c r="B36" s="279"/>
      <c r="C36" s="280"/>
      <c r="D36" s="302" t="s">
        <v>454</v>
      </c>
      <c r="E36" s="301"/>
      <c r="F36" s="201" t="s">
        <v>248</v>
      </c>
      <c r="G36" s="201" t="s">
        <v>248</v>
      </c>
      <c r="H36" s="201" t="s">
        <v>248</v>
      </c>
      <c r="I36" s="201" t="s">
        <v>248</v>
      </c>
      <c r="J36" s="189"/>
      <c r="K36" s="193" t="s">
        <v>248</v>
      </c>
      <c r="L36" s="189"/>
      <c r="M36" s="193" t="s">
        <v>248</v>
      </c>
      <c r="N36" s="189"/>
      <c r="O36" s="201" t="s">
        <v>248</v>
      </c>
      <c r="P36" s="174"/>
      <c r="Q36" s="174"/>
      <c r="R36" s="174"/>
      <c r="S36" s="174"/>
      <c r="T36" s="174"/>
      <c r="U36" s="174"/>
    </row>
    <row r="37" ht="13.5" customHeight="1">
      <c r="A37" s="190"/>
      <c r="B37" s="279"/>
      <c r="C37" s="280"/>
      <c r="D37" s="302" t="s">
        <v>447</v>
      </c>
      <c r="E37" s="301"/>
      <c r="F37" s="189"/>
      <c r="G37" s="189"/>
      <c r="H37" s="189"/>
      <c r="I37" s="189"/>
      <c r="J37" s="201" t="s">
        <v>248</v>
      </c>
      <c r="K37" s="322"/>
      <c r="L37" s="322"/>
      <c r="M37" s="322"/>
      <c r="N37" s="322"/>
      <c r="O37" s="189"/>
      <c r="P37" s="174"/>
      <c r="Q37" s="174"/>
      <c r="R37" s="174"/>
      <c r="S37" s="174"/>
      <c r="T37" s="174"/>
      <c r="U37" s="174"/>
    </row>
    <row r="38" ht="13.5" customHeight="1">
      <c r="A38" s="190"/>
      <c r="B38" s="204"/>
      <c r="C38" s="205"/>
      <c r="D38" s="315" t="s">
        <v>302</v>
      </c>
      <c r="E38" s="207"/>
      <c r="F38" s="208"/>
      <c r="G38" s="208"/>
      <c r="H38" s="208"/>
      <c r="I38" s="208"/>
      <c r="J38" s="208"/>
      <c r="K38" s="201"/>
      <c r="L38" s="193" t="s">
        <v>248</v>
      </c>
      <c r="M38" s="201"/>
      <c r="N38" s="201" t="s">
        <v>248</v>
      </c>
      <c r="O38" s="201"/>
      <c r="P38" s="174"/>
      <c r="Q38" s="174"/>
      <c r="R38" s="174"/>
      <c r="S38" s="174"/>
      <c r="T38" s="174"/>
      <c r="U38" s="174"/>
    </row>
    <row r="39" ht="13.5" customHeight="1">
      <c r="A39" s="209" t="s">
        <v>256</v>
      </c>
      <c r="B39" s="210" t="s">
        <v>257</v>
      </c>
      <c r="C39" s="211"/>
      <c r="D39" s="212"/>
      <c r="E39" s="213"/>
      <c r="F39" s="196"/>
      <c r="G39" s="196"/>
      <c r="H39" s="196"/>
      <c r="I39" s="196"/>
      <c r="J39" s="196"/>
      <c r="K39" s="196"/>
      <c r="L39" s="196"/>
      <c r="M39" s="196"/>
      <c r="N39" s="189"/>
      <c r="O39" s="196"/>
      <c r="P39" s="174"/>
      <c r="Q39" s="174"/>
      <c r="R39" s="174"/>
      <c r="S39" s="174"/>
      <c r="T39" s="174"/>
      <c r="U39" s="174"/>
    </row>
    <row r="40" ht="13.5" customHeight="1">
      <c r="A40" s="214"/>
      <c r="B40" s="215"/>
      <c r="C40" s="216"/>
      <c r="D40" s="217" t="s">
        <v>258</v>
      </c>
      <c r="E40" s="218"/>
      <c r="F40" s="201" t="s">
        <v>248</v>
      </c>
      <c r="G40" s="193"/>
      <c r="H40" s="193"/>
      <c r="I40" s="193"/>
      <c r="J40" s="201" t="s">
        <v>248</v>
      </c>
      <c r="K40" s="201"/>
      <c r="L40" s="201"/>
      <c r="M40" s="201"/>
      <c r="N40" s="193" t="s">
        <v>248</v>
      </c>
      <c r="O40" s="193"/>
      <c r="P40" s="174"/>
      <c r="Q40" s="174"/>
      <c r="R40" s="174"/>
      <c r="S40" s="174"/>
      <c r="T40" s="174"/>
      <c r="U40" s="174"/>
    </row>
    <row r="41" ht="13.5" customHeight="1">
      <c r="A41" s="214"/>
      <c r="B41" s="215"/>
      <c r="C41" s="219"/>
      <c r="D41" s="217" t="s">
        <v>259</v>
      </c>
      <c r="E41" s="221"/>
      <c r="F41" s="199"/>
      <c r="G41" s="201" t="s">
        <v>248</v>
      </c>
      <c r="H41" s="201" t="s">
        <v>248</v>
      </c>
      <c r="I41" s="201" t="s">
        <v>248</v>
      </c>
      <c r="J41" s="193"/>
      <c r="K41" s="193" t="s">
        <v>248</v>
      </c>
      <c r="L41" s="193" t="s">
        <v>248</v>
      </c>
      <c r="M41" s="193" t="s">
        <v>248</v>
      </c>
      <c r="N41" s="196"/>
      <c r="O41" s="193" t="s">
        <v>248</v>
      </c>
      <c r="P41" s="174"/>
      <c r="Q41" s="174"/>
      <c r="R41" s="174"/>
      <c r="S41" s="174"/>
      <c r="T41" s="174"/>
      <c r="U41" s="174"/>
    </row>
    <row r="42" ht="13.5" customHeight="1">
      <c r="A42" s="214"/>
      <c r="B42" s="215"/>
      <c r="C42" s="219"/>
      <c r="D42" s="220" t="s">
        <v>455</v>
      </c>
      <c r="E42" s="221"/>
      <c r="F42" s="199"/>
      <c r="G42" s="199"/>
      <c r="H42" s="199"/>
      <c r="I42" s="199"/>
      <c r="J42" s="199"/>
      <c r="K42" s="199"/>
      <c r="L42" s="199"/>
      <c r="M42" s="199"/>
      <c r="N42" s="193" t="s">
        <v>248</v>
      </c>
      <c r="O42" s="201"/>
      <c r="P42" s="174"/>
      <c r="Q42" s="174"/>
      <c r="R42" s="174"/>
      <c r="S42" s="174"/>
      <c r="T42" s="174"/>
      <c r="U42" s="174"/>
    </row>
    <row r="43" ht="13.5" customHeight="1">
      <c r="A43" s="209" t="s">
        <v>264</v>
      </c>
      <c r="B43" s="226" t="s">
        <v>265</v>
      </c>
      <c r="C43" s="227"/>
      <c r="D43" s="228"/>
      <c r="E43" s="229"/>
      <c r="F43" s="230" t="s">
        <v>227</v>
      </c>
      <c r="G43" s="307" t="s">
        <v>62</v>
      </c>
      <c r="H43" s="307" t="s">
        <v>62</v>
      </c>
      <c r="I43" s="307" t="s">
        <v>62</v>
      </c>
      <c r="J43" s="307" t="s">
        <v>227</v>
      </c>
      <c r="K43" s="307" t="s">
        <v>62</v>
      </c>
      <c r="L43" s="307" t="s">
        <v>62</v>
      </c>
      <c r="M43" s="307" t="s">
        <v>62</v>
      </c>
      <c r="N43" s="230" t="s">
        <v>227</v>
      </c>
      <c r="O43" s="230" t="s">
        <v>227</v>
      </c>
      <c r="P43" s="174"/>
      <c r="Q43" s="174"/>
      <c r="R43" s="174"/>
      <c r="S43" s="174"/>
      <c r="T43" s="174"/>
      <c r="U43" s="174"/>
    </row>
    <row r="44" ht="13.5" customHeight="1">
      <c r="A44" s="214"/>
      <c r="B44" s="231" t="s">
        <v>266</v>
      </c>
      <c r="C44" s="16"/>
      <c r="D44" s="17"/>
      <c r="E44" s="232"/>
      <c r="F44" s="233" t="s">
        <v>267</v>
      </c>
      <c r="G44" s="233" t="s">
        <v>267</v>
      </c>
      <c r="H44" s="233" t="s">
        <v>267</v>
      </c>
      <c r="I44" s="233" t="s">
        <v>267</v>
      </c>
      <c r="J44" s="233" t="s">
        <v>267</v>
      </c>
      <c r="K44" s="233" t="s">
        <v>267</v>
      </c>
      <c r="L44" s="233" t="s">
        <v>267</v>
      </c>
      <c r="M44" s="233" t="s">
        <v>267</v>
      </c>
      <c r="N44" s="233" t="s">
        <v>267</v>
      </c>
      <c r="O44" s="233" t="s">
        <v>267</v>
      </c>
      <c r="P44" s="174"/>
      <c r="Q44" s="174"/>
      <c r="R44" s="174"/>
      <c r="S44" s="174"/>
      <c r="T44" s="174"/>
      <c r="U44" s="174"/>
    </row>
    <row r="45" ht="13.5" customHeight="1">
      <c r="A45" s="214"/>
      <c r="B45" s="234" t="s">
        <v>268</v>
      </c>
      <c r="C45" s="16"/>
      <c r="D45" s="17"/>
      <c r="E45" s="235"/>
      <c r="F45" s="236">
        <v>45302.0</v>
      </c>
      <c r="G45" s="236">
        <v>45302.0</v>
      </c>
      <c r="H45" s="236">
        <v>45302.0</v>
      </c>
      <c r="I45" s="236">
        <v>45302.0</v>
      </c>
      <c r="J45" s="236">
        <v>45302.0</v>
      </c>
      <c r="K45" s="236">
        <v>45302.0</v>
      </c>
      <c r="L45" s="236">
        <v>45302.0</v>
      </c>
      <c r="M45" s="236">
        <v>45302.0</v>
      </c>
      <c r="N45" s="236">
        <v>45302.0</v>
      </c>
      <c r="O45" s="236">
        <v>45302.0</v>
      </c>
      <c r="P45" s="174"/>
      <c r="Q45" s="174"/>
      <c r="R45" s="174"/>
      <c r="S45" s="174"/>
      <c r="T45" s="174"/>
      <c r="U45" s="174"/>
    </row>
    <row r="46" ht="75.75" customHeight="1">
      <c r="A46" s="238"/>
      <c r="B46" s="239" t="s">
        <v>270</v>
      </c>
      <c r="C46" s="240"/>
      <c r="D46" s="241"/>
      <c r="E46" s="242"/>
      <c r="F46" s="243"/>
      <c r="G46" s="243"/>
      <c r="H46" s="243"/>
      <c r="I46" s="243"/>
      <c r="J46" s="243"/>
      <c r="K46" s="243"/>
      <c r="L46" s="243"/>
      <c r="M46" s="243"/>
      <c r="N46" s="193"/>
      <c r="O46" s="243"/>
      <c r="P46" s="174"/>
      <c r="Q46" s="174"/>
      <c r="R46" s="174"/>
      <c r="S46" s="174"/>
      <c r="T46" s="174"/>
      <c r="U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</row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</sheetData>
  <mergeCells count="23">
    <mergeCell ref="F2:L2"/>
    <mergeCell ref="F4:L4"/>
    <mergeCell ref="M4:O4"/>
    <mergeCell ref="P4:U4"/>
    <mergeCell ref="F5:L5"/>
    <mergeCell ref="P5:U5"/>
    <mergeCell ref="A1:B1"/>
    <mergeCell ref="C1:E1"/>
    <mergeCell ref="F1:L1"/>
    <mergeCell ref="M1:U1"/>
    <mergeCell ref="C2:E2"/>
    <mergeCell ref="M2:U2"/>
    <mergeCell ref="C3:U3"/>
    <mergeCell ref="B44:D44"/>
    <mergeCell ref="B45:D45"/>
    <mergeCell ref="B46:D46"/>
    <mergeCell ref="A2:B2"/>
    <mergeCell ref="A3:B3"/>
    <mergeCell ref="A4:B4"/>
    <mergeCell ref="C4:E4"/>
    <mergeCell ref="A5:B5"/>
    <mergeCell ref="C5:E5"/>
    <mergeCell ref="B43:D43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442</v>
      </c>
      <c r="D1" s="147"/>
      <c r="E1" s="149"/>
      <c r="F1" s="150" t="s">
        <v>236</v>
      </c>
      <c r="G1" s="16"/>
      <c r="H1" s="17"/>
      <c r="I1" s="151" t="s">
        <v>153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459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COUNTIF(F23:HN23,"P")</f>
        <v>3</v>
      </c>
      <c r="B5" s="168"/>
      <c r="C5" s="169">
        <f>COUNTIF(F23:HN23,"F")</f>
        <v>0</v>
      </c>
      <c r="D5" s="170"/>
      <c r="E5" s="168"/>
      <c r="F5" s="169">
        <f>SUM(L5,-A5,-C5)</f>
        <v>0</v>
      </c>
      <c r="G5" s="170"/>
      <c r="H5" s="168"/>
      <c r="I5" s="171">
        <f>COUNTIF(E22:HN22,"N")</f>
        <v>1</v>
      </c>
      <c r="J5" s="171">
        <f>COUNTIF(E22:HN22,"A")</f>
        <v>2</v>
      </c>
      <c r="K5" s="171">
        <f>COUNTIF(E22:HN22,"B")</f>
        <v>0</v>
      </c>
      <c r="L5" s="169">
        <f>COUNTA(E7:HQ7)</f>
        <v>3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277"/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74"/>
      <c r="J10" s="183"/>
      <c r="K10" s="174"/>
      <c r="L10" s="174"/>
      <c r="M10" s="174"/>
      <c r="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83"/>
      <c r="K11" s="174"/>
      <c r="L11" s="174"/>
      <c r="M11" s="174"/>
      <c r="N11" s="174"/>
    </row>
    <row r="12" ht="13.5" customHeight="1">
      <c r="A12" s="190"/>
      <c r="B12" s="197" t="s">
        <v>460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  <c r="M12" s="174"/>
      <c r="N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/>
      <c r="H13" s="199"/>
      <c r="I13" s="174"/>
      <c r="J13" s="174"/>
      <c r="K13" s="174"/>
      <c r="L13" s="174"/>
      <c r="M13" s="174"/>
      <c r="N13" s="174"/>
    </row>
    <row r="14" ht="13.5" customHeight="1">
      <c r="A14" s="190"/>
      <c r="B14" s="185"/>
      <c r="C14" s="186"/>
      <c r="D14" s="203" t="s">
        <v>302</v>
      </c>
      <c r="E14" s="198"/>
      <c r="F14" s="199"/>
      <c r="G14" s="201" t="s">
        <v>248</v>
      </c>
      <c r="H14" s="201"/>
      <c r="I14" s="174"/>
      <c r="J14" s="174"/>
      <c r="K14" s="174"/>
      <c r="L14" s="174"/>
      <c r="M14" s="174"/>
      <c r="N14" s="174"/>
    </row>
    <row r="15" ht="13.5" customHeight="1">
      <c r="A15" s="190"/>
      <c r="B15" s="185"/>
      <c r="C15" s="186"/>
      <c r="D15" s="203" t="s">
        <v>461</v>
      </c>
      <c r="E15" s="198"/>
      <c r="F15" s="199"/>
      <c r="G15" s="199"/>
      <c r="H15" s="201" t="s">
        <v>248</v>
      </c>
      <c r="I15" s="174"/>
      <c r="J15" s="174"/>
      <c r="K15" s="174"/>
      <c r="L15" s="174"/>
      <c r="M15" s="174"/>
      <c r="N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74"/>
      <c r="J16" s="174"/>
      <c r="K16" s="174"/>
      <c r="L16" s="174"/>
      <c r="M16" s="174"/>
      <c r="N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74"/>
      <c r="J17" s="174"/>
      <c r="K17" s="174"/>
      <c r="L17" s="174"/>
      <c r="M17" s="174"/>
      <c r="N17" s="174"/>
    </row>
    <row r="18" ht="13.5" customHeight="1">
      <c r="A18" s="214"/>
      <c r="B18" s="215"/>
      <c r="C18" s="216"/>
      <c r="D18" s="217" t="s">
        <v>258</v>
      </c>
      <c r="E18" s="218"/>
      <c r="F18" s="193" t="s">
        <v>248</v>
      </c>
      <c r="G18" s="193"/>
      <c r="H18" s="193"/>
      <c r="I18" s="174"/>
      <c r="J18" s="174"/>
      <c r="K18" s="174"/>
      <c r="L18" s="174"/>
      <c r="M18" s="174"/>
      <c r="N18" s="174"/>
    </row>
    <row r="19" ht="13.5" customHeight="1">
      <c r="A19" s="214"/>
      <c r="B19" s="215"/>
      <c r="C19" s="219"/>
      <c r="D19" s="217" t="s">
        <v>259</v>
      </c>
      <c r="E19" s="221"/>
      <c r="F19" s="199"/>
      <c r="G19" s="193" t="s">
        <v>248</v>
      </c>
      <c r="H19" s="193"/>
      <c r="I19" s="174"/>
      <c r="J19" s="174"/>
      <c r="K19" s="174"/>
      <c r="L19" s="174"/>
      <c r="M19" s="174"/>
      <c r="N19" s="174"/>
    </row>
    <row r="20" ht="13.5" customHeight="1">
      <c r="A20" s="214"/>
      <c r="B20" s="215"/>
      <c r="C20" s="219"/>
      <c r="D20" s="217" t="s">
        <v>273</v>
      </c>
      <c r="E20" s="221"/>
      <c r="F20" s="199"/>
      <c r="G20" s="199"/>
      <c r="H20" s="193" t="s">
        <v>248</v>
      </c>
      <c r="I20" s="174"/>
      <c r="J20" s="174"/>
      <c r="K20" s="174"/>
      <c r="L20" s="174"/>
      <c r="M20" s="174"/>
      <c r="N20" s="174"/>
    </row>
    <row r="21" ht="13.5" customHeight="1">
      <c r="A21" s="214"/>
      <c r="B21" s="215"/>
      <c r="C21" s="219"/>
      <c r="D21" s="217"/>
      <c r="E21" s="221"/>
      <c r="F21" s="199"/>
      <c r="G21" s="199"/>
      <c r="H21" s="199"/>
      <c r="I21" s="174"/>
      <c r="J21" s="174"/>
      <c r="K21" s="174"/>
      <c r="L21" s="174"/>
      <c r="M21" s="174"/>
      <c r="N21" s="174"/>
    </row>
    <row r="22" ht="13.5" customHeight="1">
      <c r="A22" s="209" t="s">
        <v>264</v>
      </c>
      <c r="B22" s="226" t="s">
        <v>265</v>
      </c>
      <c r="C22" s="227"/>
      <c r="D22" s="228"/>
      <c r="E22" s="229"/>
      <c r="F22" s="230" t="s">
        <v>227</v>
      </c>
      <c r="G22" s="307" t="s">
        <v>62</v>
      </c>
      <c r="H22" s="307" t="s">
        <v>62</v>
      </c>
      <c r="I22" s="174"/>
      <c r="J22" s="174"/>
      <c r="K22" s="174"/>
      <c r="L22" s="174"/>
      <c r="M22" s="174"/>
      <c r="N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174"/>
      <c r="J23" s="174"/>
      <c r="K23" s="174"/>
      <c r="L23" s="174"/>
      <c r="M23" s="174"/>
      <c r="N23" s="174"/>
    </row>
    <row r="24" ht="13.5" customHeight="1">
      <c r="A24" s="214"/>
      <c r="B24" s="234" t="s">
        <v>268</v>
      </c>
      <c r="C24" s="16"/>
      <c r="D24" s="17"/>
      <c r="E24" s="235"/>
      <c r="F24" s="236">
        <v>45311.0</v>
      </c>
      <c r="G24" s="236">
        <v>45311.0</v>
      </c>
      <c r="H24" s="236">
        <v>45311.0</v>
      </c>
      <c r="I24" s="174"/>
      <c r="J24" s="174"/>
      <c r="K24" s="174"/>
      <c r="L24" s="174"/>
      <c r="M24" s="174"/>
      <c r="N24" s="174"/>
    </row>
    <row r="25" ht="75.75" customHeight="1">
      <c r="A25" s="238"/>
      <c r="B25" s="239" t="s">
        <v>270</v>
      </c>
      <c r="C25" s="240"/>
      <c r="D25" s="241"/>
      <c r="E25" s="242"/>
      <c r="F25" s="243"/>
      <c r="G25" s="243"/>
      <c r="H25" s="243"/>
      <c r="I25" s="174"/>
      <c r="J25" s="174"/>
      <c r="K25" s="174"/>
      <c r="L25" s="174"/>
      <c r="M25" s="174"/>
      <c r="N25" s="174"/>
    </row>
    <row r="26" ht="11.25" customHeight="1">
      <c r="A26" s="175"/>
      <c r="B26" s="174"/>
      <c r="C26" s="176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2:D22"/>
    <mergeCell ref="B23:D23"/>
    <mergeCell ref="B24:D24"/>
    <mergeCell ref="B25:D25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462</v>
      </c>
      <c r="D1" s="147"/>
      <c r="E1" s="149"/>
      <c r="F1" s="150" t="s">
        <v>236</v>
      </c>
      <c r="G1" s="16"/>
      <c r="H1" s="17"/>
      <c r="I1" s="151" t="s">
        <v>156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463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COUNTIF(F22:HN22,"P")</f>
        <v>3</v>
      </c>
      <c r="B5" s="168"/>
      <c r="C5" s="169">
        <f>COUNTIF(F22:HN22,"F")</f>
        <v>0</v>
      </c>
      <c r="D5" s="170"/>
      <c r="E5" s="168"/>
      <c r="F5" s="169">
        <f>SUM(L5,-A5,-C5)</f>
        <v>0</v>
      </c>
      <c r="G5" s="170"/>
      <c r="H5" s="168"/>
      <c r="I5" s="171">
        <f>COUNTIF(E21:HN21,"N")</f>
        <v>1</v>
      </c>
      <c r="J5" s="171">
        <f>COUNTIF(E21:HN21,"A")</f>
        <v>2</v>
      </c>
      <c r="K5" s="171">
        <f>COUNTIF(E21:HN21,"B")</f>
        <v>0</v>
      </c>
      <c r="L5" s="169">
        <f>COUNTA(E7:HQ7)</f>
        <v>3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277"/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74"/>
      <c r="J10" s="183"/>
      <c r="K10" s="174"/>
      <c r="L10" s="174"/>
      <c r="M10" s="174"/>
      <c r="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83"/>
      <c r="K11" s="174"/>
      <c r="L11" s="174"/>
      <c r="M11" s="174"/>
      <c r="N11" s="174"/>
    </row>
    <row r="12" ht="13.5" customHeight="1">
      <c r="A12" s="190"/>
      <c r="B12" s="197" t="s">
        <v>464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  <c r="M12" s="174"/>
      <c r="N12" s="174"/>
    </row>
    <row r="13" ht="13.5" customHeight="1">
      <c r="A13" s="190"/>
      <c r="B13" s="185"/>
      <c r="C13" s="186"/>
      <c r="D13" s="203">
        <v>1.0</v>
      </c>
      <c r="E13" s="198"/>
      <c r="F13" s="193" t="s">
        <v>248</v>
      </c>
      <c r="G13" s="201"/>
      <c r="H13" s="199"/>
      <c r="I13" s="174"/>
      <c r="J13" s="174"/>
      <c r="K13" s="174"/>
      <c r="L13" s="174"/>
      <c r="M13" s="174"/>
      <c r="N13" s="174"/>
    </row>
    <row r="14" ht="13.5" customHeight="1">
      <c r="A14" s="190"/>
      <c r="B14" s="185"/>
      <c r="C14" s="186"/>
      <c r="D14" s="203" t="s">
        <v>461</v>
      </c>
      <c r="E14" s="198"/>
      <c r="F14" s="201"/>
      <c r="G14" s="201" t="s">
        <v>248</v>
      </c>
      <c r="H14" s="201"/>
      <c r="I14" s="174"/>
      <c r="J14" s="174"/>
      <c r="K14" s="174"/>
      <c r="L14" s="174"/>
      <c r="M14" s="174"/>
      <c r="N14" s="174"/>
    </row>
    <row r="15" ht="13.5" customHeight="1">
      <c r="A15" s="190"/>
      <c r="B15" s="185"/>
      <c r="C15" s="186"/>
      <c r="D15" s="187" t="s">
        <v>302</v>
      </c>
      <c r="E15" s="198"/>
      <c r="F15" s="199"/>
      <c r="G15" s="199"/>
      <c r="H15" s="201" t="s">
        <v>248</v>
      </c>
      <c r="I15" s="174"/>
      <c r="J15" s="174"/>
      <c r="K15" s="174"/>
      <c r="L15" s="174"/>
      <c r="M15" s="174"/>
      <c r="N15" s="174"/>
    </row>
    <row r="16" ht="13.5" customHeight="1">
      <c r="A16" s="190"/>
      <c r="B16" s="204"/>
      <c r="C16" s="205"/>
      <c r="D16" s="206"/>
      <c r="E16" s="207"/>
      <c r="F16" s="208"/>
      <c r="G16" s="208"/>
      <c r="H16" s="208"/>
      <c r="I16" s="174"/>
      <c r="J16" s="174"/>
      <c r="K16" s="174"/>
      <c r="L16" s="174"/>
      <c r="M16" s="174"/>
      <c r="N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74"/>
      <c r="J17" s="174"/>
      <c r="K17" s="174"/>
      <c r="L17" s="174"/>
      <c r="M17" s="174"/>
      <c r="N17" s="174"/>
    </row>
    <row r="18" ht="13.5" customHeight="1">
      <c r="A18" s="214"/>
      <c r="B18" s="215"/>
      <c r="C18" s="216"/>
      <c r="D18" s="217" t="s">
        <v>258</v>
      </c>
      <c r="E18" s="218"/>
      <c r="F18" s="201" t="s">
        <v>248</v>
      </c>
      <c r="G18" s="201"/>
      <c r="H18" s="193"/>
      <c r="I18" s="174"/>
      <c r="J18" s="174"/>
      <c r="K18" s="174"/>
      <c r="L18" s="174"/>
      <c r="M18" s="174"/>
      <c r="N18" s="174"/>
    </row>
    <row r="19" ht="13.5" customHeight="1">
      <c r="A19" s="214"/>
      <c r="B19" s="215"/>
      <c r="C19" s="219"/>
      <c r="D19" s="217" t="s">
        <v>273</v>
      </c>
      <c r="E19" s="221"/>
      <c r="F19" s="199"/>
      <c r="G19" s="201" t="s">
        <v>248</v>
      </c>
      <c r="H19" s="193"/>
      <c r="I19" s="174"/>
      <c r="J19" s="174"/>
      <c r="K19" s="174"/>
      <c r="L19" s="174"/>
      <c r="M19" s="174"/>
      <c r="N19" s="174"/>
    </row>
    <row r="20" ht="13.5" customHeight="1">
      <c r="A20" s="214"/>
      <c r="B20" s="215"/>
      <c r="C20" s="219"/>
      <c r="D20" s="220" t="s">
        <v>465</v>
      </c>
      <c r="E20" s="221"/>
      <c r="F20" s="199"/>
      <c r="G20" s="199"/>
      <c r="H20" s="201" t="s">
        <v>248</v>
      </c>
      <c r="I20" s="174"/>
      <c r="J20" s="174"/>
      <c r="K20" s="174"/>
      <c r="L20" s="174"/>
      <c r="M20" s="174"/>
      <c r="N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230" t="s">
        <v>227</v>
      </c>
      <c r="G21" s="307" t="s">
        <v>62</v>
      </c>
      <c r="H21" s="307" t="s">
        <v>62</v>
      </c>
      <c r="I21" s="174"/>
      <c r="J21" s="174"/>
      <c r="K21" s="174"/>
      <c r="L21" s="174"/>
      <c r="M21" s="174"/>
      <c r="N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174"/>
      <c r="J22" s="174"/>
      <c r="K22" s="174"/>
      <c r="L22" s="174"/>
      <c r="M22" s="174"/>
      <c r="N22" s="174"/>
    </row>
    <row r="23" ht="13.5" customHeight="1">
      <c r="A23" s="214"/>
      <c r="B23" s="234" t="s">
        <v>268</v>
      </c>
      <c r="C23" s="16"/>
      <c r="D23" s="17"/>
      <c r="E23" s="235"/>
      <c r="F23" s="236">
        <v>45311.0</v>
      </c>
      <c r="G23" s="236">
        <v>45311.0</v>
      </c>
      <c r="H23" s="236">
        <v>45311.0</v>
      </c>
      <c r="I23" s="174"/>
      <c r="J23" s="174"/>
      <c r="K23" s="174"/>
      <c r="L23" s="174"/>
      <c r="M23" s="174"/>
      <c r="N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174"/>
      <c r="J24" s="174"/>
      <c r="K24" s="174"/>
      <c r="L24" s="174"/>
      <c r="M24" s="174"/>
      <c r="N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1:D21"/>
    <mergeCell ref="B22:D22"/>
    <mergeCell ref="B23:D23"/>
    <mergeCell ref="B24:D24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462</v>
      </c>
      <c r="D1" s="147"/>
      <c r="E1" s="149"/>
      <c r="F1" s="150" t="s">
        <v>236</v>
      </c>
      <c r="G1" s="16"/>
      <c r="H1" s="17"/>
      <c r="I1" s="151" t="s">
        <v>158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466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COUNTIF(F24:HN24,"P")</f>
        <v>3</v>
      </c>
      <c r="B5" s="168"/>
      <c r="C5" s="169">
        <f>COUNTIF(F24:HN24,"F")</f>
        <v>0</v>
      </c>
      <c r="D5" s="170"/>
      <c r="E5" s="168"/>
      <c r="F5" s="169">
        <f>SUM(L5,-A5,-C5)</f>
        <v>0</v>
      </c>
      <c r="G5" s="170"/>
      <c r="H5" s="168"/>
      <c r="I5" s="171">
        <f>COUNTIF(E23:HN23,"N")</f>
        <v>1</v>
      </c>
      <c r="J5" s="171">
        <f>COUNTIF(E23:HN23,"A")</f>
        <v>2</v>
      </c>
      <c r="K5" s="171">
        <f>COUNTIF(E23:HN23,"B")</f>
        <v>0</v>
      </c>
      <c r="L5" s="169">
        <f>COUNTA(E7:HQ7)</f>
        <v>3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277"/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6"/>
      <c r="H10" s="196"/>
      <c r="I10" s="174"/>
      <c r="J10" s="183"/>
      <c r="K10" s="174"/>
      <c r="L10" s="174"/>
      <c r="M10" s="174"/>
      <c r="N10" s="174"/>
    </row>
    <row r="11" ht="13.5" customHeight="1">
      <c r="A11" s="190"/>
      <c r="B11" s="197" t="s">
        <v>353</v>
      </c>
      <c r="C11" s="186"/>
      <c r="D11" s="187"/>
      <c r="E11" s="198"/>
      <c r="F11" s="199"/>
      <c r="G11" s="199"/>
      <c r="H11" s="199"/>
      <c r="I11" s="174"/>
      <c r="J11" s="174"/>
      <c r="K11" s="174"/>
      <c r="L11" s="174"/>
      <c r="M11" s="174"/>
      <c r="N11" s="174"/>
    </row>
    <row r="12" ht="13.5" customHeight="1">
      <c r="A12" s="190"/>
      <c r="B12" s="185"/>
      <c r="C12" s="186"/>
      <c r="D12" s="187">
        <v>1.0</v>
      </c>
      <c r="E12" s="198"/>
      <c r="F12" s="201" t="s">
        <v>248</v>
      </c>
      <c r="G12" s="193"/>
      <c r="H12" s="199"/>
      <c r="I12" s="174"/>
      <c r="J12" s="174"/>
      <c r="K12" s="174"/>
      <c r="L12" s="174"/>
      <c r="M12" s="174"/>
      <c r="N12" s="174"/>
    </row>
    <row r="13" ht="13.5" customHeight="1">
      <c r="A13" s="190"/>
      <c r="B13" s="185"/>
      <c r="C13" s="186"/>
      <c r="D13" s="203" t="s">
        <v>302</v>
      </c>
      <c r="E13" s="198"/>
      <c r="F13" s="199"/>
      <c r="G13" s="201" t="s">
        <v>248</v>
      </c>
      <c r="H13" s="201"/>
      <c r="I13" s="174"/>
      <c r="J13" s="174"/>
      <c r="K13" s="174"/>
      <c r="L13" s="174"/>
      <c r="M13" s="174"/>
      <c r="N13" s="174"/>
    </row>
    <row r="14" ht="13.5" customHeight="1">
      <c r="A14" s="190"/>
      <c r="B14" s="185"/>
      <c r="C14" s="186"/>
      <c r="D14" s="203" t="s">
        <v>467</v>
      </c>
      <c r="E14" s="198"/>
      <c r="F14" s="199"/>
      <c r="G14" s="199"/>
      <c r="H14" s="201" t="s">
        <v>248</v>
      </c>
      <c r="I14" s="174"/>
      <c r="J14" s="174"/>
      <c r="K14" s="174"/>
      <c r="L14" s="174"/>
      <c r="M14" s="174"/>
      <c r="N14" s="174"/>
    </row>
    <row r="15" ht="13.5" customHeight="1">
      <c r="A15" s="190"/>
      <c r="B15" s="185"/>
      <c r="C15" s="186"/>
      <c r="D15" s="187"/>
      <c r="E15" s="198"/>
      <c r="F15" s="199"/>
      <c r="G15" s="199"/>
      <c r="H15" s="199"/>
      <c r="I15" s="174"/>
      <c r="J15" s="174"/>
      <c r="K15" s="174"/>
      <c r="L15" s="174"/>
      <c r="M15" s="174"/>
      <c r="N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74"/>
      <c r="J16" s="174"/>
      <c r="K16" s="174"/>
      <c r="L16" s="174"/>
      <c r="M16" s="174"/>
      <c r="N16" s="174"/>
    </row>
    <row r="17" ht="13.5" customHeight="1">
      <c r="A17" s="190"/>
      <c r="B17" s="185"/>
      <c r="C17" s="186"/>
      <c r="D17" s="187"/>
      <c r="E17" s="198"/>
      <c r="F17" s="199"/>
      <c r="G17" s="199"/>
      <c r="H17" s="199"/>
      <c r="I17" s="174"/>
      <c r="J17" s="174"/>
      <c r="K17" s="174"/>
      <c r="L17" s="174"/>
      <c r="M17" s="174"/>
      <c r="N17" s="174"/>
    </row>
    <row r="18" ht="13.5" customHeight="1">
      <c r="A18" s="190"/>
      <c r="B18" s="204"/>
      <c r="C18" s="205"/>
      <c r="D18" s="206"/>
      <c r="E18" s="207"/>
      <c r="F18" s="208"/>
      <c r="G18" s="208"/>
      <c r="H18" s="208"/>
      <c r="I18" s="174"/>
      <c r="J18" s="174"/>
      <c r="K18" s="174"/>
      <c r="L18" s="174"/>
      <c r="M18" s="174"/>
      <c r="N18" s="174"/>
    </row>
    <row r="19" ht="13.5" customHeight="1">
      <c r="A19" s="209" t="s">
        <v>256</v>
      </c>
      <c r="B19" s="210" t="s">
        <v>257</v>
      </c>
      <c r="C19" s="211"/>
      <c r="D19" s="212"/>
      <c r="E19" s="213"/>
      <c r="F19" s="196"/>
      <c r="G19" s="196"/>
      <c r="H19" s="196"/>
      <c r="I19" s="174"/>
      <c r="J19" s="174"/>
      <c r="K19" s="174"/>
      <c r="L19" s="174"/>
      <c r="M19" s="174"/>
      <c r="N19" s="174"/>
    </row>
    <row r="20" ht="13.5" customHeight="1">
      <c r="A20" s="214"/>
      <c r="B20" s="215"/>
      <c r="C20" s="216"/>
      <c r="D20" s="217" t="s">
        <v>258</v>
      </c>
      <c r="E20" s="218"/>
      <c r="F20" s="201" t="s">
        <v>248</v>
      </c>
      <c r="G20" s="193"/>
      <c r="H20" s="193"/>
      <c r="I20" s="174"/>
      <c r="J20" s="174"/>
      <c r="K20" s="174"/>
      <c r="L20" s="174"/>
      <c r="M20" s="174"/>
      <c r="N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201" t="s">
        <v>248</v>
      </c>
      <c r="H21" s="193"/>
      <c r="I21" s="174"/>
      <c r="J21" s="174"/>
      <c r="K21" s="174"/>
      <c r="L21" s="174"/>
      <c r="M21" s="174"/>
      <c r="N21" s="174"/>
    </row>
    <row r="22" ht="13.5" customHeight="1">
      <c r="A22" s="214"/>
      <c r="B22" s="215"/>
      <c r="C22" s="219"/>
      <c r="D22" s="217" t="s">
        <v>273</v>
      </c>
      <c r="E22" s="221"/>
      <c r="F22" s="199"/>
      <c r="G22" s="199"/>
      <c r="H22" s="201" t="s">
        <v>248</v>
      </c>
      <c r="I22" s="174"/>
      <c r="J22" s="174"/>
      <c r="K22" s="174"/>
      <c r="L22" s="174"/>
      <c r="M22" s="174"/>
      <c r="N22" s="174"/>
    </row>
    <row r="23" ht="13.5" customHeight="1">
      <c r="A23" s="209" t="s">
        <v>264</v>
      </c>
      <c r="B23" s="226" t="s">
        <v>265</v>
      </c>
      <c r="C23" s="227"/>
      <c r="D23" s="228"/>
      <c r="E23" s="229"/>
      <c r="F23" s="230" t="s">
        <v>227</v>
      </c>
      <c r="G23" s="307" t="s">
        <v>62</v>
      </c>
      <c r="H23" s="307" t="s">
        <v>62</v>
      </c>
      <c r="I23" s="174"/>
      <c r="J23" s="174"/>
      <c r="K23" s="174"/>
      <c r="L23" s="174"/>
      <c r="M23" s="174"/>
      <c r="N23" s="174"/>
    </row>
    <row r="24" ht="13.5" customHeight="1">
      <c r="A24" s="214"/>
      <c r="B24" s="231" t="s">
        <v>266</v>
      </c>
      <c r="C24" s="16"/>
      <c r="D24" s="17"/>
      <c r="E24" s="232"/>
      <c r="F24" s="233" t="s">
        <v>267</v>
      </c>
      <c r="G24" s="233" t="s">
        <v>267</v>
      </c>
      <c r="H24" s="233" t="s">
        <v>267</v>
      </c>
      <c r="I24" s="174"/>
      <c r="J24" s="174"/>
      <c r="K24" s="174"/>
      <c r="L24" s="174"/>
      <c r="M24" s="174"/>
      <c r="N24" s="174"/>
    </row>
    <row r="25" ht="13.5" customHeight="1">
      <c r="A25" s="214"/>
      <c r="B25" s="234" t="s">
        <v>268</v>
      </c>
      <c r="C25" s="16"/>
      <c r="D25" s="17"/>
      <c r="E25" s="235"/>
      <c r="F25" s="236">
        <v>45294.0</v>
      </c>
      <c r="G25" s="236">
        <v>45294.0</v>
      </c>
      <c r="H25" s="236">
        <v>45294.0</v>
      </c>
      <c r="I25" s="174"/>
      <c r="J25" s="174"/>
      <c r="K25" s="174"/>
      <c r="L25" s="174"/>
      <c r="M25" s="174"/>
      <c r="N25" s="174"/>
    </row>
    <row r="26" ht="75.75" customHeight="1">
      <c r="A26" s="238"/>
      <c r="B26" s="239" t="s">
        <v>270</v>
      </c>
      <c r="C26" s="240"/>
      <c r="D26" s="241"/>
      <c r="E26" s="242"/>
      <c r="F26" s="243"/>
      <c r="G26" s="243"/>
      <c r="H26" s="243"/>
      <c r="I26" s="174"/>
      <c r="J26" s="174"/>
      <c r="K26" s="174"/>
      <c r="L26" s="174"/>
      <c r="M26" s="174"/>
      <c r="N26" s="174"/>
    </row>
    <row r="27" ht="11.25" customHeight="1">
      <c r="A27" s="175"/>
      <c r="B27" s="174"/>
      <c r="C27" s="176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3:D23"/>
    <mergeCell ref="B24:D24"/>
    <mergeCell ref="B25:D25"/>
    <mergeCell ref="B26:D26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462</v>
      </c>
      <c r="D1" s="147"/>
      <c r="E1" s="149"/>
      <c r="F1" s="150" t="s">
        <v>236</v>
      </c>
      <c r="G1" s="16"/>
      <c r="H1" s="17"/>
      <c r="I1" s="151" t="s">
        <v>160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468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COUNTIF(F20:HN20,"P")</f>
        <v>3</v>
      </c>
      <c r="B5" s="168"/>
      <c r="C5" s="169">
        <f>COUNTIF(F20:HN20,"F")</f>
        <v>0</v>
      </c>
      <c r="D5" s="170"/>
      <c r="E5" s="168"/>
      <c r="F5" s="169">
        <f>SUM(L5,-A5,-C5)</f>
        <v>0</v>
      </c>
      <c r="G5" s="170"/>
      <c r="H5" s="168"/>
      <c r="I5" s="171">
        <f>COUNTIF(E19:HN19,"N")</f>
        <v>2</v>
      </c>
      <c r="J5" s="171">
        <f>COUNTIF(E19:HN19,"A")</f>
        <v>1</v>
      </c>
      <c r="K5" s="171">
        <f>COUNTIF(E19:HN19,"B")</f>
        <v>0</v>
      </c>
      <c r="L5" s="169">
        <f>COUNTA(E7:HQ7)</f>
        <v>3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277"/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74"/>
      <c r="J10" s="183"/>
      <c r="K10" s="174"/>
      <c r="L10" s="174"/>
      <c r="M10" s="174"/>
      <c r="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83"/>
      <c r="K11" s="174"/>
      <c r="L11" s="174"/>
      <c r="M11" s="174"/>
      <c r="N11" s="174"/>
    </row>
    <row r="12" ht="13.5" customHeight="1">
      <c r="A12" s="190"/>
      <c r="B12" s="197" t="s">
        <v>469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  <c r="M12" s="174"/>
      <c r="N12" s="174"/>
    </row>
    <row r="13" ht="13.5" customHeight="1">
      <c r="A13" s="190"/>
      <c r="B13" s="185"/>
      <c r="C13" s="186"/>
      <c r="D13" s="203" t="s">
        <v>470</v>
      </c>
      <c r="E13" s="198"/>
      <c r="F13" s="193" t="s">
        <v>248</v>
      </c>
      <c r="G13" s="201"/>
      <c r="H13" s="199"/>
      <c r="I13" s="174"/>
      <c r="J13" s="174"/>
      <c r="K13" s="174"/>
      <c r="L13" s="174"/>
      <c r="M13" s="174"/>
      <c r="N13" s="174"/>
    </row>
    <row r="14" ht="13.5" customHeight="1">
      <c r="A14" s="190"/>
      <c r="B14" s="185"/>
      <c r="C14" s="186"/>
      <c r="D14" s="203" t="s">
        <v>447</v>
      </c>
      <c r="E14" s="198"/>
      <c r="F14" s="201"/>
      <c r="G14" s="193"/>
      <c r="H14" s="201" t="s">
        <v>248</v>
      </c>
      <c r="I14" s="174"/>
      <c r="J14" s="174"/>
      <c r="K14" s="174"/>
      <c r="L14" s="174"/>
      <c r="M14" s="174"/>
      <c r="N14" s="174"/>
    </row>
    <row r="15" ht="13.5" customHeight="1">
      <c r="A15" s="190"/>
      <c r="B15" s="204"/>
      <c r="C15" s="205"/>
      <c r="D15" s="315" t="s">
        <v>302</v>
      </c>
      <c r="E15" s="207"/>
      <c r="F15" s="208"/>
      <c r="G15" s="201" t="s">
        <v>248</v>
      </c>
      <c r="H15" s="208"/>
      <c r="I15" s="174"/>
      <c r="J15" s="174"/>
      <c r="K15" s="174"/>
      <c r="L15" s="174"/>
      <c r="M15" s="174"/>
      <c r="N15" s="174"/>
    </row>
    <row r="16" ht="13.5" customHeight="1">
      <c r="A16" s="209" t="s">
        <v>256</v>
      </c>
      <c r="B16" s="210" t="s">
        <v>257</v>
      </c>
      <c r="C16" s="211"/>
      <c r="D16" s="212"/>
      <c r="E16" s="213"/>
      <c r="F16" s="196"/>
      <c r="G16" s="196"/>
      <c r="H16" s="196"/>
      <c r="I16" s="174"/>
      <c r="J16" s="174"/>
      <c r="K16" s="174"/>
      <c r="L16" s="174"/>
      <c r="M16" s="174"/>
      <c r="N16" s="174"/>
    </row>
    <row r="17" ht="13.5" customHeight="1">
      <c r="A17" s="214"/>
      <c r="B17" s="215"/>
      <c r="C17" s="216"/>
      <c r="D17" s="217" t="s">
        <v>258</v>
      </c>
      <c r="E17" s="218"/>
      <c r="F17" s="201" t="s">
        <v>248</v>
      </c>
      <c r="G17" s="201"/>
      <c r="H17" s="201" t="s">
        <v>248</v>
      </c>
      <c r="I17" s="174"/>
      <c r="J17" s="174"/>
      <c r="K17" s="174"/>
      <c r="L17" s="174"/>
      <c r="M17" s="174"/>
      <c r="N17" s="174"/>
    </row>
    <row r="18" ht="13.5" customHeight="1">
      <c r="A18" s="214"/>
      <c r="B18" s="215"/>
      <c r="C18" s="219"/>
      <c r="D18" s="217" t="s">
        <v>259</v>
      </c>
      <c r="E18" s="221"/>
      <c r="F18" s="199"/>
      <c r="G18" s="201" t="s">
        <v>248</v>
      </c>
      <c r="H18" s="201"/>
      <c r="I18" s="174"/>
      <c r="J18" s="174"/>
      <c r="K18" s="174"/>
      <c r="L18" s="174"/>
      <c r="M18" s="174"/>
      <c r="N18" s="174"/>
    </row>
    <row r="19" ht="13.5" customHeight="1">
      <c r="A19" s="209" t="s">
        <v>264</v>
      </c>
      <c r="B19" s="226" t="s">
        <v>265</v>
      </c>
      <c r="C19" s="227"/>
      <c r="D19" s="228"/>
      <c r="E19" s="229"/>
      <c r="F19" s="307" t="s">
        <v>227</v>
      </c>
      <c r="G19" s="307" t="s">
        <v>62</v>
      </c>
      <c r="H19" s="307" t="s">
        <v>227</v>
      </c>
      <c r="I19" s="174"/>
      <c r="J19" s="174"/>
      <c r="K19" s="174"/>
      <c r="L19" s="174"/>
      <c r="M19" s="174"/>
      <c r="N19" s="174"/>
    </row>
    <row r="20" ht="13.5" customHeight="1">
      <c r="A20" s="214"/>
      <c r="B20" s="231" t="s">
        <v>266</v>
      </c>
      <c r="C20" s="16"/>
      <c r="D20" s="17"/>
      <c r="E20" s="232"/>
      <c r="F20" s="233" t="s">
        <v>267</v>
      </c>
      <c r="G20" s="233" t="s">
        <v>267</v>
      </c>
      <c r="H20" s="233" t="s">
        <v>267</v>
      </c>
      <c r="I20" s="174"/>
      <c r="J20" s="174"/>
      <c r="K20" s="174"/>
      <c r="L20" s="174"/>
      <c r="M20" s="174"/>
      <c r="N20" s="174"/>
    </row>
    <row r="21" ht="13.5" customHeight="1">
      <c r="A21" s="214"/>
      <c r="B21" s="234" t="s">
        <v>268</v>
      </c>
      <c r="C21" s="16"/>
      <c r="D21" s="17"/>
      <c r="E21" s="235"/>
      <c r="F21" s="236">
        <v>45292.0</v>
      </c>
      <c r="G21" s="236">
        <v>45292.0</v>
      </c>
      <c r="H21" s="236">
        <v>45292.0</v>
      </c>
      <c r="I21" s="174"/>
      <c r="J21" s="174"/>
      <c r="K21" s="174"/>
      <c r="L21" s="174"/>
      <c r="M21" s="174"/>
      <c r="N21" s="174"/>
    </row>
    <row r="22" ht="75.75" customHeight="1">
      <c r="A22" s="238"/>
      <c r="B22" s="239" t="s">
        <v>270</v>
      </c>
      <c r="C22" s="240"/>
      <c r="D22" s="241"/>
      <c r="E22" s="242"/>
      <c r="F22" s="243"/>
      <c r="G22" s="243"/>
      <c r="H22" s="243"/>
      <c r="I22" s="174"/>
      <c r="J22" s="174"/>
      <c r="K22" s="174"/>
      <c r="L22" s="174"/>
      <c r="M22" s="174"/>
      <c r="N22" s="174"/>
    </row>
    <row r="23" ht="11.25" customHeight="1">
      <c r="A23" s="175"/>
      <c r="B23" s="174"/>
      <c r="C23" s="176"/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</row>
    <row r="24" ht="13.5" customHeight="1">
      <c r="A24" s="174"/>
      <c r="B24" s="175"/>
      <c r="C24" s="174"/>
      <c r="D24" s="176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19:D19"/>
    <mergeCell ref="B20:D20"/>
    <mergeCell ref="B21:D21"/>
    <mergeCell ref="B22:D22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462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162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471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310">
        <v>5.0</v>
      </c>
      <c r="B5" s="168"/>
      <c r="C5" s="169">
        <f>COUNTIF(#REF!,"F")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311">
        <v>5.0</v>
      </c>
      <c r="M5" s="171">
        <f>COUNTIF(#REF!,"A")</f>
        <v>0</v>
      </c>
      <c r="N5" s="171">
        <f>COUNTIF(#REF!,"B")</f>
        <v>0</v>
      </c>
      <c r="O5" s="169">
        <f>COUNTA(E7:HT7)</f>
        <v>5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2" t="s">
        <v>321</v>
      </c>
      <c r="J7" s="182" t="s">
        <v>322</v>
      </c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93"/>
      <c r="J10" s="193"/>
      <c r="K10" s="174"/>
      <c r="L10" s="174"/>
    </row>
    <row r="11" ht="13.5" customHeight="1">
      <c r="A11" s="190"/>
      <c r="B11" s="197" t="s">
        <v>460</v>
      </c>
      <c r="C11" s="186"/>
      <c r="D11" s="187"/>
      <c r="E11" s="195"/>
      <c r="F11" s="196"/>
      <c r="G11" s="196"/>
      <c r="H11" s="196"/>
      <c r="I11" s="196"/>
      <c r="J11" s="196"/>
      <c r="K11" s="174"/>
      <c r="L11" s="174"/>
    </row>
    <row r="12" ht="13.5" customHeight="1">
      <c r="A12" s="190"/>
      <c r="B12" s="185"/>
      <c r="C12" s="186"/>
      <c r="D12" s="203">
        <v>1.0</v>
      </c>
      <c r="E12" s="195"/>
      <c r="F12" s="193" t="s">
        <v>248</v>
      </c>
      <c r="G12" s="193" t="s">
        <v>248</v>
      </c>
      <c r="H12" s="193" t="s">
        <v>248</v>
      </c>
      <c r="I12" s="193"/>
      <c r="J12" s="193"/>
      <c r="K12" s="174"/>
      <c r="L12" s="174"/>
    </row>
    <row r="13" ht="13.5" customHeight="1">
      <c r="A13" s="190"/>
      <c r="B13" s="185"/>
      <c r="C13" s="186"/>
      <c r="D13" s="203" t="s">
        <v>461</v>
      </c>
      <c r="E13" s="195"/>
      <c r="F13" s="196"/>
      <c r="G13" s="196"/>
      <c r="H13" s="196"/>
      <c r="I13" s="193" t="s">
        <v>248</v>
      </c>
      <c r="J13" s="193"/>
      <c r="K13" s="174"/>
      <c r="L13" s="174"/>
    </row>
    <row r="14" ht="13.5" customHeight="1">
      <c r="A14" s="190"/>
      <c r="B14" s="185"/>
      <c r="C14" s="186"/>
      <c r="D14" s="203" t="s">
        <v>302</v>
      </c>
      <c r="E14" s="195"/>
      <c r="F14" s="196"/>
      <c r="G14" s="196"/>
      <c r="H14" s="196"/>
      <c r="I14" s="196"/>
      <c r="J14" s="193" t="s">
        <v>248</v>
      </c>
      <c r="K14" s="174"/>
      <c r="L14" s="174"/>
    </row>
    <row r="15" ht="13.5" customHeight="1">
      <c r="A15" s="190"/>
      <c r="B15" s="197" t="s">
        <v>469</v>
      </c>
      <c r="C15" s="186"/>
      <c r="D15" s="187"/>
      <c r="E15" s="198"/>
      <c r="F15" s="199"/>
      <c r="G15" s="199"/>
      <c r="H15" s="199"/>
      <c r="I15" s="199"/>
      <c r="J15" s="199"/>
      <c r="K15" s="174"/>
      <c r="L15" s="174"/>
    </row>
    <row r="16" ht="13.5" customHeight="1">
      <c r="A16" s="190"/>
      <c r="B16" s="185"/>
      <c r="C16" s="186"/>
      <c r="D16" s="203" t="s">
        <v>470</v>
      </c>
      <c r="E16" s="198"/>
      <c r="F16" s="193" t="s">
        <v>248</v>
      </c>
      <c r="G16" s="201"/>
      <c r="H16" s="199"/>
      <c r="I16" s="201" t="s">
        <v>248</v>
      </c>
      <c r="J16" s="201" t="s">
        <v>248</v>
      </c>
      <c r="K16" s="174"/>
      <c r="L16" s="174"/>
    </row>
    <row r="17" ht="13.5" customHeight="1">
      <c r="A17" s="190"/>
      <c r="B17" s="185"/>
      <c r="C17" s="186"/>
      <c r="D17" s="203" t="s">
        <v>447</v>
      </c>
      <c r="E17" s="198"/>
      <c r="F17" s="201"/>
      <c r="G17" s="193"/>
      <c r="H17" s="201" t="s">
        <v>248</v>
      </c>
      <c r="I17" s="201"/>
      <c r="J17" s="201"/>
      <c r="K17" s="174"/>
      <c r="L17" s="174"/>
    </row>
    <row r="18" ht="13.5" customHeight="1">
      <c r="A18" s="209" t="s">
        <v>256</v>
      </c>
      <c r="B18" s="204"/>
      <c r="C18" s="205"/>
      <c r="D18" s="315" t="s">
        <v>302</v>
      </c>
      <c r="E18" s="207"/>
      <c r="F18" s="208"/>
      <c r="G18" s="201" t="s">
        <v>248</v>
      </c>
      <c r="H18" s="208"/>
      <c r="I18" s="208"/>
      <c r="J18" s="208"/>
      <c r="K18" s="174"/>
      <c r="L18" s="174"/>
    </row>
    <row r="19" ht="13.5" customHeight="1">
      <c r="A19" s="214"/>
      <c r="B19" s="210" t="s">
        <v>257</v>
      </c>
      <c r="C19" s="211"/>
      <c r="D19" s="212"/>
      <c r="E19" s="213"/>
      <c r="F19" s="196"/>
      <c r="G19" s="196"/>
      <c r="H19" s="196"/>
      <c r="I19" s="196"/>
      <c r="J19" s="196"/>
      <c r="K19" s="174"/>
      <c r="L19" s="174"/>
    </row>
    <row r="20" ht="13.5" customHeight="1">
      <c r="A20" s="214"/>
      <c r="B20" s="215"/>
      <c r="C20" s="216"/>
      <c r="D20" s="217" t="s">
        <v>258</v>
      </c>
      <c r="E20" s="218"/>
      <c r="F20" s="201" t="s">
        <v>248</v>
      </c>
      <c r="G20" s="201"/>
      <c r="H20" s="201" t="s">
        <v>248</v>
      </c>
      <c r="I20" s="201"/>
      <c r="J20" s="201"/>
      <c r="K20" s="174"/>
      <c r="L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201" t="s">
        <v>248</v>
      </c>
      <c r="H21" s="201"/>
      <c r="I21" s="201" t="s">
        <v>248</v>
      </c>
      <c r="J21" s="201" t="s">
        <v>248</v>
      </c>
      <c r="K21" s="174"/>
      <c r="L21" s="174"/>
    </row>
    <row r="22" ht="13.5" customHeight="1">
      <c r="A22" s="214"/>
      <c r="B22" s="226" t="s">
        <v>265</v>
      </c>
      <c r="C22" s="227"/>
      <c r="D22" s="228"/>
      <c r="E22" s="229"/>
      <c r="F22" s="307" t="s">
        <v>227</v>
      </c>
      <c r="G22" s="307" t="s">
        <v>227</v>
      </c>
      <c r="H22" s="307" t="s">
        <v>227</v>
      </c>
      <c r="I22" s="307" t="s">
        <v>227</v>
      </c>
      <c r="J22" s="307" t="s">
        <v>227</v>
      </c>
      <c r="K22" s="174"/>
      <c r="L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233" t="s">
        <v>267</v>
      </c>
      <c r="J23" s="233" t="s">
        <v>267</v>
      </c>
      <c r="K23" s="174"/>
      <c r="L23" s="174"/>
    </row>
    <row r="24" ht="13.5" customHeight="1">
      <c r="A24" s="238"/>
      <c r="B24" s="234" t="s">
        <v>268</v>
      </c>
      <c r="C24" s="16"/>
      <c r="D24" s="17"/>
      <c r="E24" s="235"/>
      <c r="F24" s="236">
        <v>45308.0</v>
      </c>
      <c r="G24" s="236">
        <v>45308.0</v>
      </c>
      <c r="H24" s="236">
        <v>45308.0</v>
      </c>
      <c r="I24" s="236">
        <v>45308.0</v>
      </c>
      <c r="J24" s="236">
        <v>45308.0</v>
      </c>
      <c r="K24" s="174"/>
      <c r="L24" s="174"/>
    </row>
    <row r="25" ht="13.5" customHeight="1">
      <c r="A25" s="174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5.75" customHeight="1">
      <c r="B224" s="175"/>
      <c r="C224" s="174"/>
      <c r="D224" s="176"/>
      <c r="E224" s="174"/>
      <c r="F224" s="174"/>
      <c r="G224" s="174"/>
      <c r="H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22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2:D22"/>
    <mergeCell ref="B23:D23"/>
    <mergeCell ref="B24:D24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462</v>
      </c>
      <c r="D1" s="147"/>
      <c r="E1" s="149"/>
      <c r="F1" s="150" t="s">
        <v>236</v>
      </c>
      <c r="G1" s="16"/>
      <c r="H1" s="16"/>
      <c r="I1" s="17"/>
      <c r="J1" s="151" t="s">
        <v>164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472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COUNTIF(F29:HO29,"P")</f>
        <v>3</v>
      </c>
      <c r="B5" s="168"/>
      <c r="C5" s="169">
        <f>COUNTIF(F29:HO29,"F")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COUNTIF(E28:HO28,"N")</f>
        <v>1</v>
      </c>
      <c r="K5" s="171">
        <f>COUNTIF(E28:HO28,"A")</f>
        <v>2</v>
      </c>
      <c r="L5" s="171">
        <f>COUNTIF(E28:HO28,"B")</f>
        <v>0</v>
      </c>
      <c r="M5" s="169">
        <f>COUNTA(E7:HR7)</f>
        <v>3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1" t="s">
        <v>242</v>
      </c>
      <c r="G7" s="182" t="s">
        <v>243</v>
      </c>
      <c r="H7" s="182" t="s">
        <v>244</v>
      </c>
      <c r="I7" s="174"/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74"/>
      <c r="J10" s="174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74"/>
      <c r="K11" s="174"/>
      <c r="L11" s="174"/>
    </row>
    <row r="12" ht="13.5" customHeight="1">
      <c r="A12" s="190"/>
      <c r="B12" s="197" t="s">
        <v>460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/>
      <c r="H13" s="193"/>
      <c r="I13" s="174"/>
      <c r="J13" s="174"/>
      <c r="K13" s="174"/>
      <c r="L13" s="174"/>
    </row>
    <row r="14" ht="13.5" customHeight="1">
      <c r="A14" s="190"/>
      <c r="B14" s="185"/>
      <c r="C14" s="186"/>
      <c r="D14" s="203" t="s">
        <v>461</v>
      </c>
      <c r="E14" s="198"/>
      <c r="F14" s="199"/>
      <c r="G14" s="193" t="s">
        <v>248</v>
      </c>
      <c r="H14" s="199"/>
      <c r="I14" s="174"/>
      <c r="J14" s="174"/>
      <c r="K14" s="174"/>
      <c r="L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3" t="s">
        <v>248</v>
      </c>
      <c r="I15" s="174"/>
      <c r="J15" s="174"/>
      <c r="K15" s="174"/>
      <c r="L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74"/>
      <c r="J16" s="174"/>
      <c r="K16" s="174"/>
      <c r="L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174"/>
      <c r="J17" s="174"/>
      <c r="K17" s="174"/>
      <c r="L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74"/>
      <c r="J18" s="174"/>
      <c r="K18" s="174"/>
      <c r="L18" s="174"/>
    </row>
    <row r="19" ht="13.5" customHeight="1">
      <c r="A19" s="214"/>
      <c r="B19" s="215"/>
      <c r="C19" s="216"/>
      <c r="D19" s="217" t="s">
        <v>258</v>
      </c>
      <c r="E19" s="218"/>
      <c r="F19" s="193" t="s">
        <v>248</v>
      </c>
      <c r="G19" s="193"/>
      <c r="H19" s="193"/>
      <c r="I19" s="174"/>
      <c r="J19" s="174"/>
      <c r="K19" s="174"/>
      <c r="L19" s="174"/>
    </row>
    <row r="20" ht="13.5" customHeight="1">
      <c r="A20" s="214"/>
      <c r="B20" s="215"/>
      <c r="C20" s="219"/>
      <c r="D20" s="217" t="s">
        <v>259</v>
      </c>
      <c r="E20" s="221"/>
      <c r="F20" s="199"/>
      <c r="G20" s="193"/>
      <c r="H20" s="193" t="s">
        <v>248</v>
      </c>
      <c r="I20" s="174"/>
      <c r="J20" s="174"/>
      <c r="K20" s="174"/>
      <c r="L20" s="174"/>
    </row>
    <row r="21" ht="13.5" customHeight="1">
      <c r="A21" s="214"/>
      <c r="B21" s="215"/>
      <c r="C21" s="219"/>
      <c r="D21" s="217" t="s">
        <v>273</v>
      </c>
      <c r="E21" s="221"/>
      <c r="F21" s="199"/>
      <c r="G21" s="193" t="s">
        <v>248</v>
      </c>
      <c r="H21" s="199"/>
      <c r="I21" s="174"/>
      <c r="J21" s="174"/>
      <c r="K21" s="174"/>
      <c r="L21" s="174"/>
    </row>
    <row r="22" ht="13.5" customHeight="1">
      <c r="A22" s="214"/>
      <c r="B22" s="215"/>
      <c r="C22" s="219"/>
      <c r="D22" s="217"/>
      <c r="E22" s="221"/>
      <c r="F22" s="199"/>
      <c r="G22" s="199"/>
      <c r="H22" s="199"/>
      <c r="I22" s="174"/>
      <c r="J22" s="174"/>
      <c r="K22" s="174"/>
      <c r="L22" s="174"/>
    </row>
    <row r="23" ht="13.5" customHeight="1">
      <c r="A23" s="214"/>
      <c r="B23" s="215"/>
      <c r="C23" s="219"/>
      <c r="D23" s="217"/>
      <c r="E23" s="221"/>
      <c r="F23" s="199"/>
      <c r="G23" s="199"/>
      <c r="H23" s="199"/>
      <c r="I23" s="174"/>
      <c r="J23" s="174"/>
      <c r="K23" s="174"/>
      <c r="L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74"/>
      <c r="J24" s="174"/>
      <c r="K24" s="174"/>
      <c r="L24" s="174"/>
    </row>
    <row r="25" ht="13.5" customHeight="1">
      <c r="A25" s="214"/>
      <c r="B25" s="215" t="s">
        <v>261</v>
      </c>
      <c r="C25" s="219"/>
      <c r="D25" s="217"/>
      <c r="E25" s="221"/>
      <c r="F25" s="199"/>
      <c r="G25" s="199"/>
      <c r="H25" s="199"/>
      <c r="I25" s="174"/>
      <c r="J25" s="174"/>
      <c r="K25" s="174"/>
      <c r="L25" s="174"/>
    </row>
    <row r="26" ht="13.5" customHeight="1">
      <c r="A26" s="214"/>
      <c r="B26" s="215"/>
      <c r="C26" s="219"/>
      <c r="D26" s="217"/>
      <c r="E26" s="221"/>
      <c r="F26" s="199"/>
      <c r="G26" s="199"/>
      <c r="H26" s="199"/>
      <c r="I26" s="174"/>
      <c r="J26" s="174"/>
      <c r="K26" s="174"/>
      <c r="L26" s="174"/>
    </row>
    <row r="27" ht="13.5" customHeight="1">
      <c r="A27" s="214"/>
      <c r="B27" s="349"/>
      <c r="C27" s="349"/>
      <c r="D27" s="349" t="s">
        <v>473</v>
      </c>
      <c r="E27" s="221"/>
      <c r="F27" s="201" t="s">
        <v>248</v>
      </c>
      <c r="G27" s="201"/>
      <c r="H27" s="201"/>
      <c r="I27" s="174"/>
      <c r="J27" s="174"/>
      <c r="K27" s="174"/>
      <c r="L27" s="174"/>
    </row>
    <row r="28" ht="13.5" customHeight="1">
      <c r="A28" s="209" t="s">
        <v>264</v>
      </c>
      <c r="B28" s="226" t="s">
        <v>265</v>
      </c>
      <c r="C28" s="227"/>
      <c r="D28" s="228"/>
      <c r="E28" s="229"/>
      <c r="F28" s="230" t="s">
        <v>227</v>
      </c>
      <c r="G28" s="307" t="s">
        <v>62</v>
      </c>
      <c r="H28" s="307" t="s">
        <v>62</v>
      </c>
      <c r="I28" s="174"/>
      <c r="J28" s="174"/>
      <c r="K28" s="174"/>
      <c r="L28" s="174"/>
    </row>
    <row r="29" ht="13.5" customHeight="1">
      <c r="A29" s="214"/>
      <c r="B29" s="231" t="s">
        <v>266</v>
      </c>
      <c r="C29" s="16"/>
      <c r="D29" s="17"/>
      <c r="E29" s="232"/>
      <c r="F29" s="233" t="s">
        <v>267</v>
      </c>
      <c r="G29" s="233" t="s">
        <v>267</v>
      </c>
      <c r="H29" s="233" t="s">
        <v>267</v>
      </c>
      <c r="I29" s="174"/>
      <c r="J29" s="174"/>
      <c r="K29" s="174"/>
      <c r="L29" s="174"/>
    </row>
    <row r="30" ht="13.5" customHeight="1">
      <c r="A30" s="214"/>
      <c r="B30" s="234" t="s">
        <v>268</v>
      </c>
      <c r="C30" s="16"/>
      <c r="D30" s="17"/>
      <c r="E30" s="235"/>
      <c r="F30" s="236">
        <v>45295.0</v>
      </c>
      <c r="G30" s="236">
        <v>45295.0</v>
      </c>
      <c r="H30" s="236">
        <v>45295.0</v>
      </c>
      <c r="I30" s="174"/>
      <c r="J30" s="174"/>
      <c r="K30" s="174"/>
      <c r="L30" s="174"/>
    </row>
    <row r="31" ht="75.75" customHeight="1">
      <c r="A31" s="238"/>
      <c r="B31" s="239" t="s">
        <v>270</v>
      </c>
      <c r="C31" s="240"/>
      <c r="D31" s="241"/>
      <c r="E31" s="242"/>
      <c r="F31" s="243"/>
      <c r="G31" s="243"/>
      <c r="H31" s="243"/>
      <c r="I31" s="174"/>
      <c r="J31" s="174"/>
      <c r="K31" s="174"/>
      <c r="L31" s="174"/>
    </row>
    <row r="32" ht="11.25" customHeight="1">
      <c r="A32" s="175"/>
      <c r="B32" s="174"/>
      <c r="C32" s="176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8:D28"/>
    <mergeCell ref="B29:D29"/>
    <mergeCell ref="B30:D30"/>
    <mergeCell ref="B31:D31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167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475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COUNTIF(F23:HQ23,"P")</f>
        <v>3</v>
      </c>
      <c r="B5" s="168"/>
      <c r="C5" s="169">
        <f>COUNTIF(F23:HQ23,"F")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311">
        <v>3.0</v>
      </c>
      <c r="M5" s="311">
        <v>0.0</v>
      </c>
      <c r="N5" s="171">
        <f>COUNTIF(E22:HQ22,"B")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2" t="s">
        <v>242</v>
      </c>
      <c r="G7" s="182" t="s">
        <v>243</v>
      </c>
      <c r="H7" s="182" t="s">
        <v>244</v>
      </c>
      <c r="I7" s="174"/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74"/>
      <c r="J10" s="174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74"/>
      <c r="K11" s="174"/>
      <c r="L11" s="174"/>
    </row>
    <row r="12" ht="13.5" customHeight="1">
      <c r="A12" s="190"/>
      <c r="B12" s="197" t="s">
        <v>476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/>
      <c r="H13" s="193"/>
      <c r="I13" s="174"/>
      <c r="J13" s="174"/>
      <c r="K13" s="174"/>
      <c r="L13" s="174"/>
    </row>
    <row r="14" ht="13.5" customHeight="1">
      <c r="A14" s="190"/>
      <c r="B14" s="185"/>
      <c r="C14" s="186"/>
      <c r="D14" s="203" t="s">
        <v>461</v>
      </c>
      <c r="E14" s="198"/>
      <c r="F14" s="199"/>
      <c r="G14" s="193" t="s">
        <v>248</v>
      </c>
      <c r="H14" s="199"/>
      <c r="I14" s="174"/>
      <c r="J14" s="174"/>
      <c r="K14" s="174"/>
      <c r="L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3" t="s">
        <v>248</v>
      </c>
      <c r="I15" s="174"/>
      <c r="J15" s="174"/>
      <c r="K15" s="174"/>
      <c r="L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74"/>
      <c r="J16" s="174"/>
      <c r="K16" s="174"/>
      <c r="L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174"/>
      <c r="J17" s="174"/>
      <c r="K17" s="174"/>
      <c r="L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74"/>
      <c r="J18" s="174"/>
      <c r="K18" s="174"/>
      <c r="L18" s="174"/>
    </row>
    <row r="19" ht="13.5" customHeight="1">
      <c r="A19" s="214"/>
      <c r="B19" s="215"/>
      <c r="C19" s="216"/>
      <c r="D19" s="217" t="s">
        <v>258</v>
      </c>
      <c r="E19" s="218"/>
      <c r="F19" s="193" t="s">
        <v>248</v>
      </c>
      <c r="G19" s="193"/>
      <c r="H19" s="193"/>
      <c r="I19" s="174"/>
      <c r="J19" s="174"/>
      <c r="K19" s="174"/>
      <c r="L19" s="174"/>
    </row>
    <row r="20" ht="13.5" customHeight="1">
      <c r="A20" s="214"/>
      <c r="B20" s="215"/>
      <c r="C20" s="219"/>
      <c r="D20" s="217" t="s">
        <v>259</v>
      </c>
      <c r="E20" s="221"/>
      <c r="F20" s="199"/>
      <c r="G20" s="199"/>
      <c r="H20" s="193" t="s">
        <v>248</v>
      </c>
      <c r="I20" s="174"/>
      <c r="J20" s="174"/>
      <c r="K20" s="174"/>
      <c r="L20" s="174"/>
    </row>
    <row r="21" ht="13.5" customHeight="1">
      <c r="A21" s="214"/>
      <c r="B21" s="215"/>
      <c r="C21" s="219"/>
      <c r="D21" s="217" t="s">
        <v>273</v>
      </c>
      <c r="E21" s="221"/>
      <c r="F21" s="199"/>
      <c r="G21" s="193" t="s">
        <v>248</v>
      </c>
      <c r="H21" s="199"/>
      <c r="I21" s="174"/>
      <c r="J21" s="174"/>
      <c r="K21" s="174"/>
      <c r="L21" s="174"/>
    </row>
    <row r="22" ht="13.5" customHeight="1">
      <c r="A22" s="209" t="s">
        <v>264</v>
      </c>
      <c r="B22" s="226" t="s">
        <v>265</v>
      </c>
      <c r="C22" s="227"/>
      <c r="D22" s="228"/>
      <c r="E22" s="229"/>
      <c r="F22" s="230" t="s">
        <v>227</v>
      </c>
      <c r="G22" s="230" t="s">
        <v>227</v>
      </c>
      <c r="H22" s="230" t="s">
        <v>227</v>
      </c>
      <c r="I22" s="174"/>
      <c r="J22" s="174"/>
      <c r="K22" s="174"/>
      <c r="L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174"/>
      <c r="J23" s="174"/>
      <c r="K23" s="174"/>
      <c r="L23" s="174"/>
    </row>
    <row r="24" ht="13.5" customHeight="1">
      <c r="A24" s="214"/>
      <c r="B24" s="234" t="s">
        <v>268</v>
      </c>
      <c r="C24" s="16"/>
      <c r="D24" s="17"/>
      <c r="E24" s="235"/>
      <c r="F24" s="236">
        <v>45289.0</v>
      </c>
      <c r="G24" s="236">
        <v>45289.0</v>
      </c>
      <c r="H24" s="236">
        <v>45289.0</v>
      </c>
      <c r="I24" s="174"/>
      <c r="J24" s="174"/>
      <c r="K24" s="174"/>
      <c r="L24" s="174"/>
    </row>
    <row r="25" ht="75.75" customHeight="1">
      <c r="A25" s="238"/>
      <c r="B25" s="239" t="s">
        <v>270</v>
      </c>
      <c r="C25" s="240"/>
      <c r="D25" s="241"/>
      <c r="E25" s="242"/>
      <c r="F25" s="243"/>
      <c r="G25" s="243"/>
      <c r="H25" s="243"/>
      <c r="I25" s="174"/>
      <c r="J25" s="174"/>
      <c r="K25" s="174"/>
      <c r="L25" s="174"/>
    </row>
    <row r="26" ht="11.25" customHeight="1">
      <c r="A26" s="175"/>
      <c r="B26" s="174"/>
      <c r="C26" s="176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2:D22"/>
    <mergeCell ref="B23:D23"/>
    <mergeCell ref="B24:D24"/>
    <mergeCell ref="B25:D25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6"/>
      <c r="I1" s="17"/>
      <c r="J1" s="151" t="s">
        <v>169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477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478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COUNTIF(F24:HO24,"P")</f>
        <v>3</v>
      </c>
      <c r="B5" s="168"/>
      <c r="C5" s="169">
        <f>COUNTIF(F24:HO24,"F")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COUNTIF(E23:HO23,"N")</f>
        <v>3</v>
      </c>
      <c r="K5" s="171">
        <f>COUNTIF(E23:HO23,"A")</f>
        <v>0</v>
      </c>
      <c r="L5" s="171">
        <f>COUNTIF(E23:HO23,"B")</f>
        <v>0</v>
      </c>
      <c r="M5" s="169">
        <f>COUNTA(E7:HR7)</f>
        <v>3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2" t="s">
        <v>242</v>
      </c>
      <c r="G7" s="181" t="s">
        <v>243</v>
      </c>
      <c r="H7" s="182" t="s">
        <v>244</v>
      </c>
      <c r="I7" s="174"/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74"/>
      <c r="J10" s="174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74"/>
      <c r="J11" s="174"/>
      <c r="K11" s="174"/>
      <c r="L11" s="174"/>
    </row>
    <row r="12" ht="13.5" customHeight="1">
      <c r="A12" s="190"/>
      <c r="B12" s="197" t="s">
        <v>479</v>
      </c>
      <c r="C12" s="186"/>
      <c r="D12" s="187"/>
      <c r="E12" s="198"/>
      <c r="F12" s="199"/>
      <c r="G12" s="199"/>
      <c r="H12" s="199"/>
      <c r="I12" s="174"/>
      <c r="J12" s="174"/>
      <c r="K12" s="174"/>
      <c r="L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/>
      <c r="H13" s="193"/>
      <c r="I13" s="174"/>
      <c r="J13" s="174"/>
      <c r="K13" s="174"/>
      <c r="L13" s="174"/>
    </row>
    <row r="14" ht="13.5" customHeight="1">
      <c r="A14" s="190"/>
      <c r="B14" s="185"/>
      <c r="C14" s="186"/>
      <c r="D14" s="203" t="s">
        <v>461</v>
      </c>
      <c r="E14" s="198"/>
      <c r="F14" s="199"/>
      <c r="G14" s="193" t="s">
        <v>248</v>
      </c>
      <c r="H14" s="199"/>
      <c r="I14" s="174"/>
      <c r="J14" s="174"/>
      <c r="K14" s="174"/>
      <c r="L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3" t="s">
        <v>248</v>
      </c>
      <c r="I15" s="174"/>
      <c r="J15" s="174"/>
      <c r="K15" s="174"/>
      <c r="L15" s="174"/>
    </row>
    <row r="16" ht="13.5" customHeight="1">
      <c r="A16" s="190"/>
      <c r="B16" s="185"/>
      <c r="C16" s="186"/>
      <c r="D16" s="187"/>
      <c r="E16" s="198"/>
      <c r="F16" s="199"/>
      <c r="G16" s="199"/>
      <c r="H16" s="199"/>
      <c r="I16" s="174"/>
      <c r="J16" s="174"/>
      <c r="K16" s="174"/>
      <c r="L16" s="174"/>
    </row>
    <row r="17" ht="13.5" customHeight="1">
      <c r="A17" s="190"/>
      <c r="B17" s="204"/>
      <c r="C17" s="205"/>
      <c r="D17" s="206"/>
      <c r="E17" s="207"/>
      <c r="F17" s="208"/>
      <c r="G17" s="208"/>
      <c r="H17" s="208"/>
      <c r="I17" s="174"/>
      <c r="J17" s="174"/>
      <c r="K17" s="174"/>
      <c r="L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74"/>
      <c r="J18" s="174"/>
      <c r="K18" s="174"/>
      <c r="L18" s="174"/>
    </row>
    <row r="19" ht="13.5" customHeight="1">
      <c r="A19" s="214"/>
      <c r="B19" s="215"/>
      <c r="C19" s="216"/>
      <c r="D19" s="217" t="s">
        <v>258</v>
      </c>
      <c r="E19" s="218"/>
      <c r="F19" s="193" t="s">
        <v>248</v>
      </c>
      <c r="G19" s="193"/>
      <c r="H19" s="193"/>
      <c r="I19" s="174"/>
      <c r="J19" s="174"/>
      <c r="K19" s="174"/>
      <c r="L19" s="174"/>
    </row>
    <row r="20" ht="13.5" customHeight="1">
      <c r="A20" s="214"/>
      <c r="B20" s="215"/>
      <c r="C20" s="219"/>
      <c r="D20" s="217" t="s">
        <v>259</v>
      </c>
      <c r="E20" s="221"/>
      <c r="F20" s="199"/>
      <c r="G20" s="199"/>
      <c r="H20" s="193" t="s">
        <v>248</v>
      </c>
      <c r="I20" s="174"/>
      <c r="J20" s="174"/>
      <c r="K20" s="174"/>
      <c r="L20" s="174"/>
    </row>
    <row r="21" ht="13.5" customHeight="1">
      <c r="A21" s="214"/>
      <c r="B21" s="215"/>
      <c r="C21" s="219"/>
      <c r="D21" s="217" t="s">
        <v>273</v>
      </c>
      <c r="E21" s="221"/>
      <c r="F21" s="199"/>
      <c r="G21" s="193" t="s">
        <v>248</v>
      </c>
      <c r="H21" s="199"/>
      <c r="I21" s="174"/>
      <c r="J21" s="174"/>
      <c r="K21" s="174"/>
      <c r="L21" s="174"/>
    </row>
    <row r="22" ht="13.5" customHeight="1">
      <c r="A22" s="214"/>
      <c r="B22" s="215"/>
      <c r="C22" s="219"/>
      <c r="D22" s="217"/>
      <c r="E22" s="221"/>
      <c r="F22" s="199"/>
      <c r="G22" s="199"/>
      <c r="H22" s="199"/>
      <c r="I22" s="174"/>
      <c r="J22" s="174"/>
      <c r="K22" s="174"/>
      <c r="L22" s="174"/>
    </row>
    <row r="23" ht="13.5" customHeight="1">
      <c r="A23" s="209" t="s">
        <v>264</v>
      </c>
      <c r="B23" s="226" t="s">
        <v>265</v>
      </c>
      <c r="C23" s="227"/>
      <c r="D23" s="228"/>
      <c r="E23" s="229"/>
      <c r="F23" s="230" t="s">
        <v>227</v>
      </c>
      <c r="G23" s="230" t="s">
        <v>227</v>
      </c>
      <c r="H23" s="230" t="s">
        <v>227</v>
      </c>
      <c r="I23" s="174"/>
      <c r="J23" s="174"/>
      <c r="K23" s="174"/>
      <c r="L23" s="174"/>
    </row>
    <row r="24" ht="13.5" customHeight="1">
      <c r="A24" s="214"/>
      <c r="B24" s="231" t="s">
        <v>266</v>
      </c>
      <c r="C24" s="16"/>
      <c r="D24" s="17"/>
      <c r="E24" s="232"/>
      <c r="F24" s="233" t="s">
        <v>267</v>
      </c>
      <c r="G24" s="233" t="s">
        <v>267</v>
      </c>
      <c r="H24" s="233" t="s">
        <v>267</v>
      </c>
      <c r="I24" s="174"/>
      <c r="J24" s="174"/>
      <c r="K24" s="174"/>
      <c r="L24" s="174"/>
    </row>
    <row r="25" ht="13.5" customHeight="1">
      <c r="A25" s="214"/>
      <c r="B25" s="234" t="s">
        <v>268</v>
      </c>
      <c r="C25" s="16"/>
      <c r="D25" s="17"/>
      <c r="E25" s="235"/>
      <c r="F25" s="236">
        <v>45294.0</v>
      </c>
      <c r="G25" s="236">
        <v>45294.0</v>
      </c>
      <c r="H25" s="236">
        <v>45294.0</v>
      </c>
      <c r="I25" s="174"/>
      <c r="J25" s="174"/>
      <c r="K25" s="174"/>
      <c r="L25" s="174"/>
    </row>
    <row r="26" ht="75.75" customHeight="1">
      <c r="A26" s="238"/>
      <c r="B26" s="239" t="s">
        <v>270</v>
      </c>
      <c r="C26" s="240"/>
      <c r="D26" s="241"/>
      <c r="E26" s="242"/>
      <c r="F26" s="243"/>
      <c r="G26" s="243"/>
      <c r="H26" s="243"/>
      <c r="I26" s="174"/>
      <c r="J26" s="174"/>
      <c r="K26" s="174"/>
      <c r="L26" s="174"/>
    </row>
    <row r="27" ht="11.25" customHeight="1">
      <c r="A27" s="175"/>
      <c r="B27" s="174"/>
      <c r="C27" s="176"/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3:D23"/>
    <mergeCell ref="B24:D24"/>
    <mergeCell ref="B25:D25"/>
    <mergeCell ref="B26:D26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6"/>
      <c r="I1" s="17"/>
      <c r="J1" s="151" t="s">
        <v>171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480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COUNTIF(F27:HO27,"P")</f>
        <v>5</v>
      </c>
      <c r="B5" s="168"/>
      <c r="C5" s="169">
        <f>COUNTIF(F27:HO27,"F")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COUNTIF(E26:HO26,"N")</f>
        <v>1</v>
      </c>
      <c r="K5" s="171">
        <f>COUNTIF(E26:HO26,"A")</f>
        <v>4</v>
      </c>
      <c r="L5" s="171">
        <f>COUNTIF(E26:HO26,"B")</f>
        <v>0</v>
      </c>
      <c r="M5" s="169">
        <f>COUNTA(E7:HR7)</f>
        <v>5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2" t="s">
        <v>242</v>
      </c>
      <c r="G7" s="181" t="s">
        <v>243</v>
      </c>
      <c r="H7" s="182" t="s">
        <v>244</v>
      </c>
      <c r="I7" s="182" t="s">
        <v>321</v>
      </c>
      <c r="J7" s="182" t="s">
        <v>322</v>
      </c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74"/>
      <c r="L11" s="174"/>
    </row>
    <row r="12" ht="13.5" customHeight="1">
      <c r="A12" s="190"/>
      <c r="B12" s="197" t="s">
        <v>481</v>
      </c>
      <c r="C12" s="186"/>
      <c r="D12" s="187"/>
      <c r="E12" s="198"/>
      <c r="F12" s="199"/>
      <c r="G12" s="199"/>
      <c r="H12" s="199"/>
      <c r="I12" s="199"/>
      <c r="J12" s="199"/>
      <c r="K12" s="174"/>
      <c r="L12" s="174"/>
    </row>
    <row r="13" ht="13.5" customHeight="1">
      <c r="A13" s="190"/>
      <c r="B13" s="185"/>
      <c r="C13" s="186"/>
      <c r="D13" s="203" t="s">
        <v>482</v>
      </c>
      <c r="E13" s="198"/>
      <c r="F13" s="193" t="s">
        <v>248</v>
      </c>
      <c r="G13" s="193" t="s">
        <v>248</v>
      </c>
      <c r="H13" s="193" t="s">
        <v>248</v>
      </c>
      <c r="I13" s="193"/>
      <c r="J13" s="193"/>
      <c r="K13" s="174"/>
      <c r="L13" s="174"/>
    </row>
    <row r="14" ht="13.5" customHeight="1">
      <c r="A14" s="190"/>
      <c r="B14" s="185"/>
      <c r="C14" s="186"/>
      <c r="D14" s="203" t="s">
        <v>447</v>
      </c>
      <c r="E14" s="198"/>
      <c r="F14" s="199"/>
      <c r="G14" s="199"/>
      <c r="H14" s="199"/>
      <c r="I14" s="193" t="s">
        <v>248</v>
      </c>
      <c r="J14" s="199"/>
      <c r="K14" s="174"/>
      <c r="L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9"/>
      <c r="I15" s="199"/>
      <c r="J15" s="193" t="s">
        <v>248</v>
      </c>
      <c r="K15" s="174"/>
      <c r="L15" s="174"/>
    </row>
    <row r="16" ht="13.5" customHeight="1">
      <c r="A16" s="190"/>
      <c r="B16" s="197" t="s">
        <v>285</v>
      </c>
      <c r="C16" s="186"/>
      <c r="D16" s="187"/>
      <c r="E16" s="198"/>
      <c r="F16" s="199"/>
      <c r="G16" s="199"/>
      <c r="H16" s="199"/>
      <c r="I16" s="199"/>
      <c r="J16" s="199"/>
      <c r="K16" s="174"/>
      <c r="L16" s="174"/>
    </row>
    <row r="17" ht="13.5" customHeight="1">
      <c r="A17" s="190"/>
      <c r="B17" s="279"/>
      <c r="C17" s="280"/>
      <c r="D17" s="302">
        <v>2.0</v>
      </c>
      <c r="E17" s="301"/>
      <c r="F17" s="193" t="s">
        <v>248</v>
      </c>
      <c r="G17" s="189"/>
      <c r="H17" s="189"/>
      <c r="I17" s="193" t="s">
        <v>248</v>
      </c>
      <c r="J17" s="193" t="s">
        <v>248</v>
      </c>
      <c r="K17" s="174"/>
      <c r="L17" s="174"/>
    </row>
    <row r="18" ht="13.5" customHeight="1">
      <c r="A18" s="190"/>
      <c r="B18" s="279"/>
      <c r="C18" s="280"/>
      <c r="D18" s="302" t="s">
        <v>483</v>
      </c>
      <c r="E18" s="301"/>
      <c r="F18" s="189"/>
      <c r="G18" s="193" t="s">
        <v>248</v>
      </c>
      <c r="H18" s="189"/>
      <c r="I18" s="189"/>
      <c r="J18" s="189"/>
      <c r="K18" s="174"/>
      <c r="L18" s="174"/>
    </row>
    <row r="19" ht="13.5" customHeight="1">
      <c r="A19" s="190"/>
      <c r="B19" s="279"/>
      <c r="C19" s="280"/>
      <c r="D19" s="302" t="s">
        <v>302</v>
      </c>
      <c r="E19" s="301"/>
      <c r="F19" s="189"/>
      <c r="G19" s="189"/>
      <c r="H19" s="193" t="s">
        <v>248</v>
      </c>
      <c r="I19" s="189"/>
      <c r="J19" s="189"/>
      <c r="K19" s="174"/>
      <c r="L19" s="174"/>
    </row>
    <row r="20" ht="13.5" customHeight="1">
      <c r="A20" s="190"/>
      <c r="B20" s="204"/>
      <c r="C20" s="205"/>
      <c r="D20" s="206"/>
      <c r="E20" s="207"/>
      <c r="F20" s="208"/>
      <c r="G20" s="208"/>
      <c r="H20" s="208"/>
      <c r="I20" s="208"/>
      <c r="J20" s="208"/>
      <c r="K20" s="174"/>
      <c r="L20" s="174"/>
    </row>
    <row r="21" ht="13.5" customHeight="1">
      <c r="A21" s="209" t="s">
        <v>256</v>
      </c>
      <c r="B21" s="210" t="s">
        <v>257</v>
      </c>
      <c r="C21" s="211"/>
      <c r="D21" s="212"/>
      <c r="E21" s="213"/>
      <c r="F21" s="196"/>
      <c r="G21" s="196"/>
      <c r="H21" s="196"/>
      <c r="I21" s="196"/>
      <c r="J21" s="196"/>
      <c r="K21" s="174"/>
      <c r="L21" s="174"/>
    </row>
    <row r="22" ht="13.5" customHeight="1">
      <c r="A22" s="214"/>
      <c r="B22" s="215"/>
      <c r="C22" s="216"/>
      <c r="D22" s="217" t="s">
        <v>258</v>
      </c>
      <c r="E22" s="218"/>
      <c r="F22" s="193" t="s">
        <v>248</v>
      </c>
      <c r="G22" s="193"/>
      <c r="H22" s="193"/>
      <c r="I22" s="193"/>
      <c r="J22" s="193"/>
      <c r="K22" s="174"/>
      <c r="L22" s="174"/>
    </row>
    <row r="23" ht="13.5" customHeight="1">
      <c r="A23" s="214"/>
      <c r="B23" s="215"/>
      <c r="C23" s="219"/>
      <c r="D23" s="217" t="s">
        <v>259</v>
      </c>
      <c r="E23" s="221"/>
      <c r="F23" s="199"/>
      <c r="G23" s="193" t="s">
        <v>248</v>
      </c>
      <c r="H23" s="193" t="s">
        <v>248</v>
      </c>
      <c r="I23" s="193" t="s">
        <v>248</v>
      </c>
      <c r="J23" s="193" t="s">
        <v>248</v>
      </c>
      <c r="K23" s="174"/>
      <c r="L23" s="174"/>
    </row>
    <row r="24" ht="13.5" customHeight="1">
      <c r="A24" s="214"/>
      <c r="B24" s="215"/>
      <c r="C24" s="219"/>
      <c r="D24" s="217" t="s">
        <v>273</v>
      </c>
      <c r="E24" s="221"/>
      <c r="F24" s="199"/>
      <c r="G24" s="193"/>
      <c r="H24" s="199"/>
      <c r="I24" s="199"/>
      <c r="J24" s="199"/>
      <c r="K24" s="174"/>
      <c r="L24" s="174"/>
    </row>
    <row r="25" ht="13.5" customHeight="1">
      <c r="A25" s="214"/>
      <c r="B25" s="215"/>
      <c r="C25" s="219"/>
      <c r="D25" s="217"/>
      <c r="E25" s="221"/>
      <c r="F25" s="199"/>
      <c r="G25" s="199"/>
      <c r="H25" s="199"/>
      <c r="I25" s="199"/>
      <c r="J25" s="199"/>
      <c r="K25" s="174"/>
      <c r="L25" s="174"/>
    </row>
    <row r="26" ht="13.5" customHeight="1">
      <c r="A26" s="209" t="s">
        <v>264</v>
      </c>
      <c r="B26" s="226" t="s">
        <v>265</v>
      </c>
      <c r="C26" s="227"/>
      <c r="D26" s="228"/>
      <c r="E26" s="229"/>
      <c r="F26" s="230" t="s">
        <v>227</v>
      </c>
      <c r="G26" s="307" t="s">
        <v>62</v>
      </c>
      <c r="H26" s="307" t="s">
        <v>62</v>
      </c>
      <c r="I26" s="307" t="s">
        <v>62</v>
      </c>
      <c r="J26" s="307" t="s">
        <v>62</v>
      </c>
      <c r="K26" s="174"/>
      <c r="L26" s="174"/>
    </row>
    <row r="27" ht="13.5" customHeight="1">
      <c r="A27" s="214"/>
      <c r="B27" s="231" t="s">
        <v>266</v>
      </c>
      <c r="C27" s="16"/>
      <c r="D27" s="17"/>
      <c r="E27" s="232"/>
      <c r="F27" s="233" t="s">
        <v>267</v>
      </c>
      <c r="G27" s="233" t="s">
        <v>267</v>
      </c>
      <c r="H27" s="233" t="s">
        <v>267</v>
      </c>
      <c r="I27" s="233" t="s">
        <v>267</v>
      </c>
      <c r="J27" s="233" t="s">
        <v>267</v>
      </c>
      <c r="K27" s="174"/>
      <c r="L27" s="174"/>
    </row>
    <row r="28" ht="13.5" customHeight="1">
      <c r="A28" s="214"/>
      <c r="B28" s="234" t="s">
        <v>268</v>
      </c>
      <c r="C28" s="16"/>
      <c r="D28" s="17"/>
      <c r="E28" s="235"/>
      <c r="F28" s="236">
        <v>45302.0</v>
      </c>
      <c r="G28" s="236">
        <v>45302.0</v>
      </c>
      <c r="H28" s="236">
        <v>45302.0</v>
      </c>
      <c r="I28" s="236">
        <v>45302.0</v>
      </c>
      <c r="J28" s="236">
        <v>45302.0</v>
      </c>
      <c r="K28" s="174"/>
      <c r="L28" s="174"/>
    </row>
    <row r="29" ht="75.75" customHeight="1">
      <c r="A29" s="238"/>
      <c r="B29" s="239" t="s">
        <v>270</v>
      </c>
      <c r="C29" s="240"/>
      <c r="D29" s="241"/>
      <c r="E29" s="242"/>
      <c r="F29" s="243"/>
      <c r="G29" s="243"/>
      <c r="H29" s="243"/>
      <c r="I29" s="243"/>
      <c r="J29" s="243"/>
      <c r="K29" s="174"/>
      <c r="L29" s="174"/>
    </row>
    <row r="30" ht="11.25" customHeight="1">
      <c r="A30" s="175"/>
      <c r="B30" s="174"/>
      <c r="C30" s="176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</row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6:D26"/>
    <mergeCell ref="B27:D27"/>
    <mergeCell ref="B28:D28"/>
    <mergeCell ref="B29:D29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6"/>
      <c r="I1" s="17"/>
      <c r="J1" s="151" t="s">
        <v>173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484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COUNTIF(F34:HO34,"P")</f>
        <v>7</v>
      </c>
      <c r="B5" s="168"/>
      <c r="C5" s="169">
        <f>COUNTIF(F34:HO34,"F")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COUNTIF(E33:HO33,"N")</f>
        <v>1</v>
      </c>
      <c r="K5" s="171">
        <f>COUNTIF(E33:HO33,"A")</f>
        <v>6</v>
      </c>
      <c r="L5" s="171">
        <f>COUNTIF(E33:HO33,"B")</f>
        <v>0</v>
      </c>
      <c r="M5" s="169">
        <f>COUNTA(E7:HR7)</f>
        <v>7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1" t="s">
        <v>243</v>
      </c>
      <c r="G7" s="181" t="s">
        <v>243</v>
      </c>
      <c r="H7" s="181" t="s">
        <v>243</v>
      </c>
      <c r="I7" s="181" t="s">
        <v>243</v>
      </c>
      <c r="J7" s="181" t="s">
        <v>243</v>
      </c>
      <c r="K7" s="181" t="s">
        <v>243</v>
      </c>
      <c r="L7" s="181" t="s">
        <v>243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93"/>
      <c r="L10" s="193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</row>
    <row r="12" ht="13.5" customHeight="1">
      <c r="A12" s="190"/>
      <c r="B12" s="197" t="s">
        <v>476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3" t="s">
        <v>248</v>
      </c>
      <c r="H13" s="193" t="s">
        <v>248</v>
      </c>
      <c r="I13" s="193" t="s">
        <v>248</v>
      </c>
      <c r="J13" s="193" t="s">
        <v>248</v>
      </c>
      <c r="K13" s="193"/>
      <c r="L13" s="193"/>
    </row>
    <row r="14" ht="13.5" customHeight="1">
      <c r="A14" s="190"/>
      <c r="B14" s="185"/>
      <c r="C14" s="186"/>
      <c r="D14" s="203" t="s">
        <v>461</v>
      </c>
      <c r="E14" s="198"/>
      <c r="F14" s="199"/>
      <c r="G14" s="199"/>
      <c r="H14" s="199"/>
      <c r="I14" s="199"/>
      <c r="J14" s="199"/>
      <c r="K14" s="193" t="s">
        <v>248</v>
      </c>
      <c r="L14" s="193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9"/>
      <c r="I15" s="199"/>
      <c r="J15" s="199"/>
      <c r="K15" s="199"/>
      <c r="L15" s="193" t="s">
        <v>248</v>
      </c>
    </row>
    <row r="16" ht="13.5" customHeight="1">
      <c r="A16" s="190"/>
      <c r="C16" s="186"/>
      <c r="D16" s="187"/>
      <c r="E16" s="198"/>
      <c r="F16" s="199"/>
      <c r="G16" s="199"/>
      <c r="H16" s="199"/>
      <c r="I16" s="199"/>
      <c r="J16" s="199"/>
      <c r="K16" s="199"/>
      <c r="L16" s="199"/>
    </row>
    <row r="17" ht="13.5" customHeight="1">
      <c r="A17" s="190"/>
      <c r="B17" s="197" t="s">
        <v>481</v>
      </c>
      <c r="C17" s="186"/>
      <c r="D17" s="187"/>
      <c r="E17" s="198"/>
      <c r="F17" s="199"/>
      <c r="G17" s="199"/>
      <c r="H17" s="199"/>
      <c r="I17" s="199"/>
      <c r="J17" s="199"/>
      <c r="K17" s="199"/>
      <c r="L17" s="199"/>
    </row>
    <row r="18" ht="13.5" customHeight="1">
      <c r="A18" s="190"/>
      <c r="B18" s="185"/>
      <c r="C18" s="186"/>
      <c r="D18" s="203" t="s">
        <v>482</v>
      </c>
      <c r="E18" s="198"/>
      <c r="F18" s="193" t="s">
        <v>248</v>
      </c>
      <c r="G18" s="199"/>
      <c r="H18" s="199"/>
      <c r="I18" s="199"/>
      <c r="J18" s="199"/>
      <c r="K18" s="199"/>
      <c r="L18" s="199"/>
    </row>
    <row r="19" ht="13.5" customHeight="1">
      <c r="A19" s="190"/>
      <c r="B19" s="185"/>
      <c r="C19" s="186"/>
      <c r="D19" s="203" t="s">
        <v>447</v>
      </c>
      <c r="E19" s="198"/>
      <c r="F19" s="199"/>
      <c r="G19" s="193" t="s">
        <v>248</v>
      </c>
      <c r="H19" s="199"/>
      <c r="I19" s="193" t="s">
        <v>248</v>
      </c>
      <c r="J19" s="199"/>
      <c r="K19" s="199"/>
      <c r="L19" s="199"/>
    </row>
    <row r="20" ht="13.5" customHeight="1">
      <c r="A20" s="190"/>
      <c r="B20" s="185"/>
      <c r="C20" s="186"/>
      <c r="D20" s="203" t="s">
        <v>302</v>
      </c>
      <c r="E20" s="198"/>
      <c r="F20" s="199"/>
      <c r="G20" s="199"/>
      <c r="H20" s="193" t="s">
        <v>248</v>
      </c>
      <c r="I20" s="199"/>
      <c r="J20" s="193" t="s">
        <v>248</v>
      </c>
      <c r="K20" s="193"/>
      <c r="L20" s="193"/>
    </row>
    <row r="21" ht="13.5" customHeight="1">
      <c r="A21" s="190"/>
      <c r="B21" s="197" t="s">
        <v>285</v>
      </c>
      <c r="C21" s="186"/>
      <c r="D21" s="187"/>
      <c r="E21" s="198"/>
      <c r="F21" s="199"/>
      <c r="G21" s="199"/>
      <c r="H21" s="199"/>
      <c r="I21" s="199"/>
      <c r="J21" s="199"/>
      <c r="K21" s="199"/>
      <c r="L21" s="199"/>
    </row>
    <row r="22" ht="13.5" customHeight="1">
      <c r="A22" s="190"/>
      <c r="B22" s="279"/>
      <c r="C22" s="280"/>
      <c r="D22" s="302">
        <v>2.0</v>
      </c>
      <c r="E22" s="198"/>
      <c r="F22" s="193" t="s">
        <v>248</v>
      </c>
      <c r="G22" s="199"/>
      <c r="H22" s="199"/>
      <c r="I22" s="193" t="s">
        <v>248</v>
      </c>
      <c r="J22" s="193" t="s">
        <v>248</v>
      </c>
      <c r="K22" s="193"/>
      <c r="L22" s="193"/>
    </row>
    <row r="23" ht="13.5" customHeight="1">
      <c r="A23" s="190"/>
      <c r="B23" s="279"/>
      <c r="C23" s="280"/>
      <c r="D23" s="302" t="s">
        <v>483</v>
      </c>
      <c r="E23" s="198"/>
      <c r="F23" s="199"/>
      <c r="G23" s="193" t="s">
        <v>248</v>
      </c>
      <c r="H23" s="199"/>
      <c r="I23" s="199"/>
      <c r="J23" s="199"/>
      <c r="K23" s="199"/>
      <c r="L23" s="199"/>
    </row>
    <row r="24" ht="13.5" customHeight="1">
      <c r="A24" s="190"/>
      <c r="B24" s="279"/>
      <c r="C24" s="280"/>
      <c r="D24" s="302" t="s">
        <v>302</v>
      </c>
      <c r="E24" s="198"/>
      <c r="F24" s="199"/>
      <c r="G24" s="199"/>
      <c r="H24" s="193" t="s">
        <v>248</v>
      </c>
      <c r="I24" s="199"/>
      <c r="J24" s="199"/>
      <c r="K24" s="199"/>
      <c r="L24" s="199"/>
    </row>
    <row r="25" ht="13.5" customHeight="1">
      <c r="A25" s="190"/>
      <c r="B25" s="197"/>
      <c r="C25" s="186"/>
      <c r="D25" s="187"/>
      <c r="E25" s="198"/>
      <c r="F25" s="199"/>
      <c r="G25" s="199"/>
      <c r="H25" s="199"/>
      <c r="I25" s="199"/>
      <c r="J25" s="199"/>
      <c r="K25" s="199"/>
      <c r="L25" s="199"/>
    </row>
    <row r="26" ht="13.5" customHeight="1">
      <c r="A26" s="190"/>
      <c r="B26" s="185"/>
      <c r="C26" s="186"/>
      <c r="D26" s="187"/>
      <c r="E26" s="198"/>
      <c r="F26" s="199"/>
      <c r="G26" s="199"/>
      <c r="H26" s="199"/>
      <c r="I26" s="199"/>
      <c r="J26" s="199"/>
      <c r="K26" s="199"/>
      <c r="L26" s="199"/>
    </row>
    <row r="27" ht="13.5" customHeight="1">
      <c r="A27" s="190"/>
      <c r="B27" s="204"/>
      <c r="C27" s="205"/>
      <c r="D27" s="206"/>
      <c r="E27" s="207"/>
      <c r="F27" s="208"/>
      <c r="G27" s="208"/>
      <c r="H27" s="208"/>
      <c r="I27" s="208"/>
      <c r="J27" s="208"/>
      <c r="K27" s="208"/>
      <c r="L27" s="208"/>
    </row>
    <row r="28" ht="13.5" customHeight="1">
      <c r="A28" s="209" t="s">
        <v>256</v>
      </c>
      <c r="B28" s="210" t="s">
        <v>257</v>
      </c>
      <c r="C28" s="211"/>
      <c r="D28" s="212"/>
      <c r="E28" s="213"/>
      <c r="F28" s="196"/>
      <c r="G28" s="196"/>
      <c r="H28" s="196"/>
      <c r="I28" s="196"/>
      <c r="J28" s="196"/>
      <c r="K28" s="196"/>
      <c r="L28" s="196"/>
    </row>
    <row r="29" ht="13.5" customHeight="1">
      <c r="A29" s="214"/>
      <c r="B29" s="215"/>
      <c r="C29" s="216"/>
      <c r="D29" s="217" t="s">
        <v>258</v>
      </c>
      <c r="E29" s="218"/>
      <c r="F29" s="193" t="s">
        <v>248</v>
      </c>
      <c r="G29" s="193"/>
      <c r="H29" s="193"/>
      <c r="I29" s="193"/>
      <c r="J29" s="193"/>
      <c r="K29" s="193"/>
      <c r="L29" s="193"/>
    </row>
    <row r="30" ht="13.5" customHeight="1">
      <c r="A30" s="214"/>
      <c r="B30" s="215"/>
      <c r="C30" s="219"/>
      <c r="D30" s="217" t="s">
        <v>259</v>
      </c>
      <c r="E30" s="221"/>
      <c r="F30" s="199"/>
      <c r="G30" s="193" t="s">
        <v>248</v>
      </c>
      <c r="H30" s="193" t="s">
        <v>248</v>
      </c>
      <c r="I30" s="193" t="s">
        <v>248</v>
      </c>
      <c r="J30" s="193" t="s">
        <v>248</v>
      </c>
      <c r="K30" s="193"/>
      <c r="L30" s="193" t="s">
        <v>248</v>
      </c>
    </row>
    <row r="31" ht="13.5" customHeight="1">
      <c r="A31" s="214"/>
      <c r="B31" s="215"/>
      <c r="C31" s="219"/>
      <c r="D31" s="217" t="s">
        <v>273</v>
      </c>
      <c r="E31" s="221"/>
      <c r="F31" s="199"/>
      <c r="G31" s="193"/>
      <c r="H31" s="199"/>
      <c r="I31" s="199"/>
      <c r="J31" s="199"/>
      <c r="K31" s="201" t="s">
        <v>248</v>
      </c>
      <c r="L31" s="199"/>
    </row>
    <row r="32" ht="13.5" customHeight="1">
      <c r="A32" s="214"/>
      <c r="B32" s="215"/>
      <c r="C32" s="219"/>
      <c r="D32" s="217"/>
      <c r="E32" s="221"/>
      <c r="F32" s="199"/>
      <c r="G32" s="199"/>
      <c r="H32" s="199"/>
      <c r="I32" s="199"/>
      <c r="J32" s="199"/>
      <c r="K32" s="199"/>
      <c r="L32" s="199"/>
    </row>
    <row r="33" ht="13.5" customHeight="1">
      <c r="A33" s="209" t="s">
        <v>264</v>
      </c>
      <c r="B33" s="226" t="s">
        <v>265</v>
      </c>
      <c r="C33" s="227"/>
      <c r="D33" s="228"/>
      <c r="E33" s="229"/>
      <c r="F33" s="230" t="s">
        <v>227</v>
      </c>
      <c r="G33" s="307" t="s">
        <v>62</v>
      </c>
      <c r="H33" s="307" t="s">
        <v>62</v>
      </c>
      <c r="I33" s="307" t="s">
        <v>62</v>
      </c>
      <c r="J33" s="307" t="s">
        <v>62</v>
      </c>
      <c r="K33" s="307" t="s">
        <v>62</v>
      </c>
      <c r="L33" s="307" t="s">
        <v>62</v>
      </c>
    </row>
    <row r="34" ht="13.5" customHeight="1">
      <c r="A34" s="214"/>
      <c r="B34" s="231" t="s">
        <v>266</v>
      </c>
      <c r="C34" s="16"/>
      <c r="D34" s="17"/>
      <c r="E34" s="232"/>
      <c r="F34" s="233" t="s">
        <v>267</v>
      </c>
      <c r="G34" s="233" t="s">
        <v>267</v>
      </c>
      <c r="H34" s="233" t="s">
        <v>267</v>
      </c>
      <c r="I34" s="233" t="s">
        <v>267</v>
      </c>
      <c r="J34" s="233" t="s">
        <v>267</v>
      </c>
      <c r="K34" s="233" t="s">
        <v>267</v>
      </c>
      <c r="L34" s="233" t="s">
        <v>267</v>
      </c>
    </row>
    <row r="35" ht="13.5" customHeight="1">
      <c r="A35" s="214"/>
      <c r="B35" s="234" t="s">
        <v>268</v>
      </c>
      <c r="C35" s="16"/>
      <c r="D35" s="17"/>
      <c r="E35" s="235"/>
      <c r="F35" s="236">
        <v>45290.0</v>
      </c>
      <c r="G35" s="236">
        <v>45290.0</v>
      </c>
      <c r="H35" s="236">
        <v>45290.0</v>
      </c>
      <c r="I35" s="236">
        <v>45290.0</v>
      </c>
      <c r="J35" s="236">
        <v>45290.0</v>
      </c>
      <c r="K35" s="236">
        <v>45290.0</v>
      </c>
      <c r="L35" s="236">
        <v>45290.0</v>
      </c>
    </row>
    <row r="36" ht="75.75" customHeight="1">
      <c r="A36" s="238"/>
      <c r="B36" s="239" t="s">
        <v>270</v>
      </c>
      <c r="C36" s="240"/>
      <c r="D36" s="241"/>
      <c r="E36" s="242"/>
      <c r="F36" s="243"/>
      <c r="G36" s="243"/>
      <c r="H36" s="243"/>
      <c r="I36" s="243"/>
      <c r="J36" s="243"/>
      <c r="K36" s="243"/>
      <c r="L36" s="243"/>
    </row>
    <row r="37" ht="11.25" customHeight="1">
      <c r="A37" s="175"/>
      <c r="B37" s="174"/>
      <c r="C37" s="176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</row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33:D33"/>
    <mergeCell ref="B34:D34"/>
    <mergeCell ref="B35:D35"/>
    <mergeCell ref="B36:D36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3.63"/>
    <col customWidth="1" min="9" max="9" width="3.88"/>
    <col customWidth="1" min="10" max="10" width="3.0"/>
    <col customWidth="1" min="11" max="14" width="2.75"/>
    <col customWidth="1" min="15" max="15" width="3.25"/>
    <col customWidth="1" min="16" max="16" width="2.75"/>
    <col customWidth="1" min="17" max="18" width="9.0"/>
    <col customWidth="1" min="19" max="21" width="8.0"/>
  </cols>
  <sheetData>
    <row r="1" ht="33.75" customHeight="1">
      <c r="A1" s="146" t="s">
        <v>72</v>
      </c>
      <c r="B1" s="147"/>
      <c r="C1" s="148" t="s">
        <v>485</v>
      </c>
      <c r="D1" s="147"/>
      <c r="E1" s="149"/>
      <c r="F1" s="150" t="s">
        <v>236</v>
      </c>
      <c r="G1" s="17"/>
      <c r="H1" s="151" t="s">
        <v>181</v>
      </c>
      <c r="I1" s="147"/>
      <c r="J1" s="147"/>
      <c r="K1" s="147"/>
      <c r="L1" s="147"/>
      <c r="M1" s="147"/>
      <c r="N1" s="147"/>
      <c r="O1" s="152"/>
      <c r="P1" s="153"/>
      <c r="Q1" s="153"/>
      <c r="R1" s="153"/>
      <c r="S1" s="153"/>
      <c r="T1" s="153"/>
      <c r="U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1"/>
      <c r="H2" s="156" t="s">
        <v>443</v>
      </c>
      <c r="I2" s="157"/>
      <c r="J2" s="157"/>
      <c r="K2" s="157"/>
      <c r="L2" s="157"/>
      <c r="M2" s="157"/>
      <c r="N2" s="157"/>
      <c r="O2" s="158"/>
      <c r="P2" s="153"/>
      <c r="Q2" s="153"/>
      <c r="R2" s="153"/>
      <c r="S2" s="153"/>
      <c r="T2" s="153"/>
      <c r="U2" s="153"/>
    </row>
    <row r="3" ht="13.5" customHeight="1">
      <c r="A3" s="160" t="s">
        <v>239</v>
      </c>
      <c r="B3" s="17"/>
      <c r="C3" s="276" t="s">
        <v>486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2"/>
      <c r="P3" s="153"/>
      <c r="Q3" s="153"/>
      <c r="R3" s="153"/>
      <c r="S3" s="153"/>
      <c r="T3" s="153"/>
      <c r="U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7"/>
      <c r="H4" s="165" t="s">
        <v>241</v>
      </c>
      <c r="I4" s="16"/>
      <c r="J4" s="16"/>
      <c r="K4" s="164" t="s">
        <v>229</v>
      </c>
      <c r="L4" s="16"/>
      <c r="M4" s="16"/>
      <c r="N4" s="16"/>
      <c r="O4" s="162"/>
      <c r="P4" s="153"/>
      <c r="Q4" s="166"/>
      <c r="R4" s="153"/>
      <c r="S4" s="153"/>
      <c r="T4" s="153"/>
      <c r="U4" s="153"/>
    </row>
    <row r="5" ht="13.5" customHeight="1">
      <c r="A5" s="167">
        <f>COUNTIF(F31:HL31,"P")</f>
        <v>9</v>
      </c>
      <c r="B5" s="168"/>
      <c r="C5" s="169">
        <f>COUNTIF(F31:HL31,"F")</f>
        <v>0</v>
      </c>
      <c r="D5" s="170"/>
      <c r="E5" s="168"/>
      <c r="F5" s="169">
        <f>SUM(K5,-A5,-C5)</f>
        <v>0</v>
      </c>
      <c r="G5" s="168"/>
      <c r="H5" s="171">
        <f>COUNTIF(E30:HL30,"N")</f>
        <v>2</v>
      </c>
      <c r="I5" s="171">
        <f>COUNTIF(E30:HL30,"A")</f>
        <v>7</v>
      </c>
      <c r="J5" s="171">
        <f>COUNTIF(E30:HL30,"B")</f>
        <v>0</v>
      </c>
      <c r="K5" s="169">
        <f>COUNTA(E7:HO7)</f>
        <v>9</v>
      </c>
      <c r="L5" s="170"/>
      <c r="M5" s="170"/>
      <c r="N5" s="170"/>
      <c r="O5" s="172"/>
      <c r="P5" s="173"/>
      <c r="Q5" s="153"/>
      <c r="R5" s="153"/>
      <c r="S5" s="153"/>
      <c r="T5" s="153"/>
      <c r="U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</row>
    <row r="7" ht="43.5" customHeight="1">
      <c r="A7" s="177"/>
      <c r="B7" s="178"/>
      <c r="C7" s="179"/>
      <c r="D7" s="180"/>
      <c r="E7" s="179"/>
      <c r="F7" s="181" t="s">
        <v>242</v>
      </c>
      <c r="G7" s="182" t="s">
        <v>243</v>
      </c>
      <c r="H7" s="182" t="s">
        <v>244</v>
      </c>
      <c r="I7" s="182" t="s">
        <v>321</v>
      </c>
      <c r="J7" s="182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93"/>
      <c r="L10" s="193"/>
      <c r="M10" s="193"/>
      <c r="N10" s="193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</row>
    <row r="12" ht="13.5" customHeight="1">
      <c r="A12" s="190"/>
      <c r="B12" s="197" t="s">
        <v>350</v>
      </c>
      <c r="C12" s="186"/>
      <c r="D12" s="187"/>
      <c r="E12" s="195"/>
      <c r="F12" s="196"/>
      <c r="G12" s="196"/>
      <c r="H12" s="196"/>
      <c r="I12" s="196"/>
      <c r="J12" s="196"/>
      <c r="K12" s="196"/>
      <c r="L12" s="196"/>
      <c r="M12" s="196"/>
      <c r="N12" s="196"/>
    </row>
    <row r="13" ht="13.5" customHeight="1">
      <c r="A13" s="190"/>
      <c r="B13" s="185"/>
      <c r="C13" s="186"/>
      <c r="D13" s="203">
        <v>1.0</v>
      </c>
      <c r="E13" s="195"/>
      <c r="F13" s="193" t="s">
        <v>248</v>
      </c>
      <c r="G13" s="193" t="s">
        <v>248</v>
      </c>
      <c r="H13" s="193" t="s">
        <v>248</v>
      </c>
      <c r="I13" s="193" t="s">
        <v>248</v>
      </c>
      <c r="J13" s="193" t="s">
        <v>248</v>
      </c>
      <c r="K13" s="193" t="s">
        <v>248</v>
      </c>
      <c r="L13" s="193" t="s">
        <v>248</v>
      </c>
      <c r="M13" s="193"/>
      <c r="N13" s="193"/>
    </row>
    <row r="14" ht="13.5" customHeight="1">
      <c r="A14" s="190"/>
      <c r="B14" s="185"/>
      <c r="C14" s="186"/>
      <c r="D14" s="203" t="s">
        <v>461</v>
      </c>
      <c r="E14" s="195"/>
      <c r="F14" s="196"/>
      <c r="G14" s="196"/>
      <c r="H14" s="196"/>
      <c r="I14" s="196"/>
      <c r="J14" s="196"/>
      <c r="K14" s="196"/>
      <c r="L14" s="196"/>
      <c r="M14" s="193" t="s">
        <v>248</v>
      </c>
      <c r="N14" s="196"/>
    </row>
    <row r="15" ht="13.5" customHeight="1">
      <c r="A15" s="190"/>
      <c r="B15" s="185"/>
      <c r="C15" s="186"/>
      <c r="D15" s="203" t="s">
        <v>302</v>
      </c>
      <c r="E15" s="195"/>
      <c r="F15" s="196"/>
      <c r="G15" s="196"/>
      <c r="H15" s="196"/>
      <c r="I15" s="196"/>
      <c r="J15" s="196"/>
      <c r="K15" s="196"/>
      <c r="L15" s="196"/>
      <c r="M15" s="196"/>
      <c r="N15" s="193" t="s">
        <v>248</v>
      </c>
    </row>
    <row r="16" ht="13.5" customHeight="1">
      <c r="A16" s="190"/>
      <c r="B16" s="197" t="s">
        <v>487</v>
      </c>
      <c r="C16" s="186"/>
      <c r="D16" s="187"/>
      <c r="E16" s="195"/>
      <c r="F16" s="196"/>
      <c r="G16" s="196"/>
      <c r="H16" s="196"/>
      <c r="I16" s="196"/>
      <c r="J16" s="196"/>
      <c r="K16" s="196"/>
      <c r="L16" s="196"/>
      <c r="M16" s="196"/>
      <c r="N16" s="196"/>
    </row>
    <row r="17" ht="13.5" customHeight="1">
      <c r="A17" s="190"/>
      <c r="B17" s="185"/>
      <c r="C17" s="186"/>
      <c r="D17" s="203" t="s">
        <v>488</v>
      </c>
      <c r="E17" s="195"/>
      <c r="F17" s="193" t="s">
        <v>248</v>
      </c>
      <c r="G17" s="196"/>
      <c r="H17" s="196"/>
      <c r="I17" s="193" t="s">
        <v>248</v>
      </c>
      <c r="J17" s="193" t="s">
        <v>248</v>
      </c>
      <c r="K17" s="193"/>
      <c r="L17" s="193" t="s">
        <v>248</v>
      </c>
      <c r="M17" s="193"/>
      <c r="N17" s="193"/>
    </row>
    <row r="18" ht="13.5" customHeight="1">
      <c r="A18" s="190"/>
      <c r="B18" s="185"/>
      <c r="C18" s="186"/>
      <c r="D18" s="203" t="s">
        <v>447</v>
      </c>
      <c r="E18" s="327"/>
      <c r="F18" s="196"/>
      <c r="G18" s="193" t="s">
        <v>248</v>
      </c>
      <c r="H18" s="196"/>
      <c r="I18" s="196"/>
      <c r="J18" s="196"/>
      <c r="K18" s="196"/>
      <c r="L18" s="196"/>
      <c r="M18" s="196"/>
      <c r="N18" s="196"/>
    </row>
    <row r="19" ht="13.5" customHeight="1">
      <c r="A19" s="190"/>
      <c r="B19" s="185"/>
      <c r="C19" s="186"/>
      <c r="D19" s="203" t="s">
        <v>302</v>
      </c>
      <c r="E19" s="327"/>
      <c r="F19" s="196"/>
      <c r="G19" s="196"/>
      <c r="H19" s="193" t="s">
        <v>248</v>
      </c>
      <c r="I19" s="196"/>
      <c r="J19" s="196"/>
      <c r="K19" s="193" t="s">
        <v>248</v>
      </c>
      <c r="L19" s="196"/>
      <c r="M19" s="196"/>
      <c r="N19" s="196"/>
    </row>
    <row r="20" ht="13.5" customHeight="1">
      <c r="A20" s="190"/>
      <c r="B20" s="197" t="s">
        <v>489</v>
      </c>
      <c r="C20" s="186"/>
      <c r="D20" s="187"/>
      <c r="E20" s="327"/>
      <c r="F20" s="196"/>
      <c r="G20" s="196"/>
      <c r="H20" s="196"/>
      <c r="I20" s="196"/>
      <c r="J20" s="196"/>
      <c r="K20" s="196"/>
      <c r="L20" s="196"/>
      <c r="M20" s="196"/>
      <c r="N20" s="196"/>
    </row>
    <row r="21" ht="13.5" customHeight="1">
      <c r="A21" s="190"/>
      <c r="B21" s="185"/>
      <c r="C21" s="186"/>
      <c r="D21" s="203">
        <v>1500000.0</v>
      </c>
      <c r="E21" s="327"/>
      <c r="F21" s="193" t="s">
        <v>248</v>
      </c>
      <c r="G21" s="193" t="s">
        <v>248</v>
      </c>
      <c r="H21" s="196"/>
      <c r="I21" s="196"/>
      <c r="J21" s="196"/>
      <c r="K21" s="193" t="s">
        <v>248</v>
      </c>
      <c r="L21" s="196"/>
      <c r="M21" s="196"/>
      <c r="N21" s="196"/>
    </row>
    <row r="22" ht="13.5" customHeight="1">
      <c r="A22" s="190"/>
      <c r="B22" s="185"/>
      <c r="C22" s="186"/>
      <c r="D22" s="203">
        <v>0.0</v>
      </c>
      <c r="E22" s="198"/>
      <c r="F22" s="199"/>
      <c r="G22" s="199"/>
      <c r="H22" s="199"/>
      <c r="I22" s="199"/>
      <c r="J22" s="199"/>
      <c r="K22" s="199"/>
      <c r="L22" s="193" t="s">
        <v>248</v>
      </c>
      <c r="M22" s="193"/>
      <c r="N22" s="193"/>
    </row>
    <row r="23" ht="13.5" customHeight="1">
      <c r="A23" s="190"/>
      <c r="B23" s="279"/>
      <c r="C23" s="280"/>
      <c r="D23" s="302" t="s">
        <v>302</v>
      </c>
      <c r="E23" s="301"/>
      <c r="F23" s="189"/>
      <c r="G23" s="189"/>
      <c r="H23" s="193" t="s">
        <v>248</v>
      </c>
      <c r="I23" s="189"/>
      <c r="J23" s="193" t="s">
        <v>248</v>
      </c>
      <c r="K23" s="193"/>
      <c r="L23" s="193"/>
      <c r="M23" s="193"/>
      <c r="N23" s="193"/>
    </row>
    <row r="24" ht="13.5" customHeight="1">
      <c r="A24" s="190"/>
      <c r="B24" s="204"/>
      <c r="C24" s="205"/>
      <c r="D24" s="315">
        <v>-10.0</v>
      </c>
      <c r="E24" s="207"/>
      <c r="F24" s="208"/>
      <c r="G24" s="208"/>
      <c r="H24" s="208"/>
      <c r="I24" s="193" t="s">
        <v>248</v>
      </c>
      <c r="J24" s="208"/>
      <c r="K24" s="208"/>
      <c r="L24" s="208"/>
      <c r="M24" s="208"/>
      <c r="N24" s="208"/>
    </row>
    <row r="25" ht="13.5" customHeight="1">
      <c r="A25" s="209" t="s">
        <v>256</v>
      </c>
      <c r="B25" s="210" t="s">
        <v>257</v>
      </c>
      <c r="C25" s="211"/>
      <c r="D25" s="212"/>
      <c r="E25" s="213"/>
      <c r="F25" s="196"/>
      <c r="G25" s="196"/>
      <c r="H25" s="196"/>
      <c r="I25" s="196"/>
      <c r="J25" s="196"/>
      <c r="K25" s="196"/>
      <c r="L25" s="196"/>
      <c r="M25" s="196"/>
      <c r="N25" s="196"/>
    </row>
    <row r="26" ht="13.5" customHeight="1">
      <c r="A26" s="214"/>
      <c r="B26" s="215"/>
      <c r="C26" s="216"/>
      <c r="D26" s="217" t="s">
        <v>258</v>
      </c>
      <c r="E26" s="218"/>
      <c r="F26" s="193" t="s">
        <v>248</v>
      </c>
      <c r="G26" s="193"/>
      <c r="H26" s="193"/>
      <c r="I26" s="193"/>
      <c r="J26" s="193"/>
      <c r="K26" s="193"/>
      <c r="L26" s="193" t="s">
        <v>248</v>
      </c>
      <c r="M26" s="193"/>
      <c r="N26" s="193"/>
    </row>
    <row r="27" ht="13.5" customHeight="1">
      <c r="A27" s="214"/>
      <c r="B27" s="215"/>
      <c r="C27" s="219"/>
      <c r="D27" s="217" t="s">
        <v>259</v>
      </c>
      <c r="E27" s="221"/>
      <c r="F27" s="199"/>
      <c r="G27" s="193" t="s">
        <v>248</v>
      </c>
      <c r="H27" s="193" t="s">
        <v>248</v>
      </c>
      <c r="I27" s="193" t="s">
        <v>248</v>
      </c>
      <c r="J27" s="193" t="s">
        <v>248</v>
      </c>
      <c r="K27" s="193" t="s">
        <v>248</v>
      </c>
      <c r="L27" s="199"/>
      <c r="M27" s="193"/>
      <c r="N27" s="193" t="s">
        <v>248</v>
      </c>
    </row>
    <row r="28" ht="13.5" customHeight="1">
      <c r="A28" s="214"/>
      <c r="B28" s="215"/>
      <c r="C28" s="219"/>
      <c r="D28" s="217" t="s">
        <v>273</v>
      </c>
      <c r="E28" s="221"/>
      <c r="F28" s="199"/>
      <c r="G28" s="199"/>
      <c r="H28" s="199"/>
      <c r="I28" s="199"/>
      <c r="J28" s="199"/>
      <c r="K28" s="199"/>
      <c r="L28" s="199"/>
      <c r="M28" s="201" t="s">
        <v>248</v>
      </c>
      <c r="N28" s="199"/>
    </row>
    <row r="29" ht="13.5" customHeight="1">
      <c r="A29" s="214"/>
      <c r="B29" s="215"/>
      <c r="C29" s="219"/>
      <c r="D29" s="217"/>
      <c r="E29" s="221"/>
      <c r="F29" s="199"/>
      <c r="G29" s="199"/>
      <c r="H29" s="199"/>
      <c r="I29" s="199"/>
      <c r="J29" s="199"/>
      <c r="K29" s="199"/>
      <c r="L29" s="199"/>
      <c r="M29" s="199"/>
      <c r="N29" s="199"/>
    </row>
    <row r="30" ht="13.5" customHeight="1">
      <c r="A30" s="209" t="s">
        <v>264</v>
      </c>
      <c r="B30" s="226" t="s">
        <v>265</v>
      </c>
      <c r="C30" s="227"/>
      <c r="D30" s="228"/>
      <c r="E30" s="229"/>
      <c r="F30" s="230" t="s">
        <v>227</v>
      </c>
      <c r="G30" s="307" t="s">
        <v>62</v>
      </c>
      <c r="H30" s="307" t="s">
        <v>62</v>
      </c>
      <c r="I30" s="307" t="s">
        <v>62</v>
      </c>
      <c r="J30" s="307" t="s">
        <v>62</v>
      </c>
      <c r="K30" s="307" t="s">
        <v>62</v>
      </c>
      <c r="L30" s="230" t="s">
        <v>227</v>
      </c>
      <c r="M30" s="307" t="s">
        <v>62</v>
      </c>
      <c r="N30" s="307" t="s">
        <v>62</v>
      </c>
    </row>
    <row r="31" ht="13.5" customHeight="1">
      <c r="A31" s="214"/>
      <c r="B31" s="231" t="s">
        <v>266</v>
      </c>
      <c r="C31" s="16"/>
      <c r="D31" s="17"/>
      <c r="E31" s="232"/>
      <c r="F31" s="233" t="s">
        <v>267</v>
      </c>
      <c r="G31" s="233" t="s">
        <v>267</v>
      </c>
      <c r="H31" s="233" t="s">
        <v>267</v>
      </c>
      <c r="I31" s="233" t="s">
        <v>267</v>
      </c>
      <c r="J31" s="233" t="s">
        <v>267</v>
      </c>
      <c r="K31" s="233" t="s">
        <v>267</v>
      </c>
      <c r="L31" s="233" t="s">
        <v>267</v>
      </c>
      <c r="M31" s="233" t="s">
        <v>267</v>
      </c>
      <c r="N31" s="233" t="s">
        <v>267</v>
      </c>
    </row>
    <row r="32" ht="13.5" customHeight="1">
      <c r="A32" s="214"/>
      <c r="B32" s="234" t="s">
        <v>268</v>
      </c>
      <c r="C32" s="16"/>
      <c r="D32" s="17"/>
      <c r="E32" s="235"/>
      <c r="F32" s="236">
        <v>45302.0</v>
      </c>
      <c r="G32" s="236">
        <v>45302.0</v>
      </c>
      <c r="H32" s="236">
        <v>45302.0</v>
      </c>
      <c r="I32" s="236">
        <v>45302.0</v>
      </c>
      <c r="J32" s="236">
        <v>45302.0</v>
      </c>
      <c r="K32" s="236">
        <v>45302.0</v>
      </c>
      <c r="L32" s="236">
        <v>45302.0</v>
      </c>
      <c r="M32" s="236">
        <v>45302.0</v>
      </c>
      <c r="N32" s="236">
        <v>45302.0</v>
      </c>
    </row>
    <row r="33" ht="75.75" customHeight="1">
      <c r="A33" s="238"/>
      <c r="B33" s="239" t="s">
        <v>270</v>
      </c>
      <c r="C33" s="240"/>
      <c r="D33" s="241"/>
      <c r="E33" s="242"/>
      <c r="F33" s="243"/>
      <c r="G33" s="243"/>
      <c r="H33" s="243"/>
      <c r="I33" s="243"/>
      <c r="J33" s="243"/>
      <c r="K33" s="243"/>
      <c r="L33" s="243"/>
      <c r="M33" s="243"/>
      <c r="N33" s="243"/>
    </row>
    <row r="34" ht="11.25" customHeight="1">
      <c r="A34" s="175"/>
      <c r="B34" s="174"/>
      <c r="C34" s="176"/>
      <c r="D34" s="174"/>
      <c r="E34" s="174"/>
      <c r="F34" s="174"/>
      <c r="G34" s="174"/>
      <c r="H34" s="174"/>
      <c r="I34" s="174"/>
      <c r="J34" s="174"/>
      <c r="K34" s="174"/>
      <c r="L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mergeCells count="23">
    <mergeCell ref="C3:O3"/>
    <mergeCell ref="K4:O4"/>
    <mergeCell ref="A1:B1"/>
    <mergeCell ref="C1:E1"/>
    <mergeCell ref="F1:G1"/>
    <mergeCell ref="H1:O1"/>
    <mergeCell ref="C2:E2"/>
    <mergeCell ref="F2:G2"/>
    <mergeCell ref="H2:O2"/>
    <mergeCell ref="C5:E5"/>
    <mergeCell ref="F5:G5"/>
    <mergeCell ref="K5:O5"/>
    <mergeCell ref="B30:D30"/>
    <mergeCell ref="B31:D31"/>
    <mergeCell ref="B32:D32"/>
    <mergeCell ref="B33:D33"/>
    <mergeCell ref="A2:B2"/>
    <mergeCell ref="A3:B3"/>
    <mergeCell ref="A4:B4"/>
    <mergeCell ref="C4:E4"/>
    <mergeCell ref="F4:G4"/>
    <mergeCell ref="H4:J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16" width="4.38"/>
    <col customWidth="1" min="17" max="17" width="3.63"/>
    <col customWidth="1" min="18" max="18" width="3.88"/>
    <col customWidth="1" min="19" max="19" width="3.0"/>
    <col customWidth="1" min="20" max="24" width="2.75"/>
    <col customWidth="1" min="25" max="25" width="3.25"/>
    <col customWidth="1" min="26" max="26" width="2.75"/>
    <col customWidth="1" min="27" max="28" width="9.0"/>
    <col customWidth="1" min="29" max="31" width="8.0"/>
  </cols>
  <sheetData>
    <row r="1" ht="33.75" customHeight="1">
      <c r="A1" s="146" t="s">
        <v>72</v>
      </c>
      <c r="B1" s="147"/>
      <c r="C1" s="148" t="s">
        <v>485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6"/>
      <c r="N1" s="16"/>
      <c r="O1" s="16"/>
      <c r="P1" s="17"/>
      <c r="Q1" s="151" t="s">
        <v>179</v>
      </c>
      <c r="R1" s="147"/>
      <c r="S1" s="147"/>
      <c r="T1" s="147"/>
      <c r="U1" s="147"/>
      <c r="V1" s="147"/>
      <c r="W1" s="147"/>
      <c r="X1" s="147"/>
      <c r="Y1" s="152"/>
      <c r="Z1" s="153"/>
      <c r="AA1" s="153"/>
      <c r="AB1" s="153"/>
      <c r="AC1" s="153"/>
      <c r="AD1" s="153"/>
      <c r="AE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3"/>
      <c r="L2" s="63"/>
      <c r="M2" s="63"/>
      <c r="N2" s="63"/>
      <c r="O2" s="63"/>
      <c r="P2" s="61"/>
      <c r="Q2" s="156" t="s">
        <v>443</v>
      </c>
      <c r="R2" s="157"/>
      <c r="S2" s="157"/>
      <c r="T2" s="157"/>
      <c r="U2" s="157"/>
      <c r="V2" s="157"/>
      <c r="W2" s="157"/>
      <c r="X2" s="157"/>
      <c r="Y2" s="158"/>
      <c r="Z2" s="153"/>
      <c r="AA2" s="153"/>
      <c r="AB2" s="153"/>
      <c r="AC2" s="153"/>
      <c r="AD2" s="153"/>
      <c r="AE2" s="153"/>
    </row>
    <row r="3" ht="13.5" customHeight="1">
      <c r="A3" s="160" t="s">
        <v>239</v>
      </c>
      <c r="B3" s="17"/>
      <c r="C3" s="276" t="s">
        <v>490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2"/>
      <c r="Z3" s="153"/>
      <c r="AA3" s="153"/>
      <c r="AB3" s="153"/>
      <c r="AC3" s="153"/>
      <c r="AD3" s="153"/>
      <c r="AE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6"/>
      <c r="N4" s="16"/>
      <c r="O4" s="16"/>
      <c r="P4" s="17"/>
      <c r="Q4" s="165" t="s">
        <v>241</v>
      </c>
      <c r="R4" s="16"/>
      <c r="S4" s="16"/>
      <c r="T4" s="164" t="s">
        <v>229</v>
      </c>
      <c r="U4" s="16"/>
      <c r="V4" s="16"/>
      <c r="W4" s="16"/>
      <c r="X4" s="16"/>
      <c r="Y4" s="162"/>
      <c r="Z4" s="153"/>
      <c r="AA4" s="166"/>
      <c r="AB4" s="153"/>
      <c r="AC4" s="153"/>
      <c r="AD4" s="153"/>
      <c r="AE4" s="153"/>
    </row>
    <row r="5" ht="13.5" customHeight="1">
      <c r="A5" s="167">
        <f>COUNTIF(F33:HV33,"P")</f>
        <v>7</v>
      </c>
      <c r="B5" s="168"/>
      <c r="C5" s="169">
        <f>COUNTIF(F33:HV33,"F")</f>
        <v>0</v>
      </c>
      <c r="D5" s="170"/>
      <c r="E5" s="168"/>
      <c r="F5" s="169">
        <f>SUM(T5,-A5,-C5)</f>
        <v>0</v>
      </c>
      <c r="G5" s="170"/>
      <c r="H5" s="170"/>
      <c r="I5" s="170"/>
      <c r="J5" s="170"/>
      <c r="K5" s="170"/>
      <c r="L5" s="170"/>
      <c r="M5" s="170"/>
      <c r="N5" s="170"/>
      <c r="O5" s="170"/>
      <c r="P5" s="168"/>
      <c r="Q5" s="171">
        <f>COUNTIF(E32:HV32,"N")</f>
        <v>2</v>
      </c>
      <c r="R5" s="171">
        <f>COUNTIF(E32:HV32,"A")</f>
        <v>5</v>
      </c>
      <c r="S5" s="171">
        <f>COUNTIF(E32:HV32,"B")</f>
        <v>0</v>
      </c>
      <c r="T5" s="169">
        <f>COUNTA(E7:HY7)</f>
        <v>7</v>
      </c>
      <c r="U5" s="170"/>
      <c r="V5" s="170"/>
      <c r="W5" s="170"/>
      <c r="X5" s="170"/>
      <c r="Y5" s="172"/>
      <c r="Z5" s="173"/>
      <c r="AA5" s="153"/>
      <c r="AB5" s="153"/>
      <c r="AC5" s="153"/>
      <c r="AD5" s="153"/>
      <c r="AE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</row>
    <row r="7" ht="43.5" customHeight="1">
      <c r="A7" s="177"/>
      <c r="B7" s="178"/>
      <c r="C7" s="179"/>
      <c r="D7" s="180"/>
      <c r="E7" s="179"/>
      <c r="F7" s="181" t="s">
        <v>243</v>
      </c>
      <c r="G7" s="181" t="s">
        <v>243</v>
      </c>
      <c r="H7" s="181" t="s">
        <v>243</v>
      </c>
      <c r="I7" s="181" t="s">
        <v>243</v>
      </c>
      <c r="J7" s="181" t="s">
        <v>243</v>
      </c>
      <c r="K7" s="181" t="s">
        <v>243</v>
      </c>
      <c r="L7" s="181" t="s">
        <v>243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93"/>
      <c r="L10" s="193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</row>
    <row r="12" ht="13.5" customHeight="1">
      <c r="A12" s="190"/>
      <c r="B12" s="197" t="s">
        <v>487</v>
      </c>
      <c r="C12" s="186"/>
      <c r="D12" s="187"/>
      <c r="E12" s="195"/>
      <c r="F12" s="196"/>
      <c r="G12" s="196"/>
      <c r="H12" s="196"/>
      <c r="I12" s="196"/>
      <c r="J12" s="196"/>
      <c r="K12" s="196"/>
      <c r="L12" s="196"/>
    </row>
    <row r="13" ht="13.5" customHeight="1">
      <c r="A13" s="190"/>
      <c r="B13" s="185"/>
      <c r="C13" s="186"/>
      <c r="D13" s="203" t="s">
        <v>491</v>
      </c>
      <c r="E13" s="195"/>
      <c r="F13" s="193" t="s">
        <v>248</v>
      </c>
      <c r="G13" s="193" t="s">
        <v>248</v>
      </c>
      <c r="H13" s="193" t="s">
        <v>248</v>
      </c>
      <c r="I13" s="193"/>
      <c r="J13" s="193"/>
      <c r="K13" s="193"/>
      <c r="L13" s="193" t="s">
        <v>248</v>
      </c>
    </row>
    <row r="14" ht="13.5" customHeight="1">
      <c r="A14" s="190"/>
      <c r="B14" s="185"/>
      <c r="C14" s="186"/>
      <c r="D14" s="203" t="s">
        <v>447</v>
      </c>
      <c r="E14" s="195"/>
      <c r="F14" s="196"/>
      <c r="G14" s="196"/>
      <c r="H14" s="196"/>
      <c r="I14" s="196"/>
      <c r="J14" s="193" t="s">
        <v>248</v>
      </c>
      <c r="K14" s="193"/>
      <c r="L14" s="193"/>
    </row>
    <row r="15" ht="13.5" customHeight="1">
      <c r="A15" s="190"/>
      <c r="B15" s="185"/>
      <c r="C15" s="186"/>
      <c r="D15" s="187" t="s">
        <v>302</v>
      </c>
      <c r="E15" s="195"/>
      <c r="F15" s="196"/>
      <c r="G15" s="196"/>
      <c r="H15" s="196"/>
      <c r="I15" s="193" t="s">
        <v>248</v>
      </c>
      <c r="J15" s="196"/>
      <c r="K15" s="193" t="s">
        <v>248</v>
      </c>
      <c r="L15" s="193"/>
    </row>
    <row r="16" ht="13.5" customHeight="1">
      <c r="A16" s="190"/>
      <c r="B16" s="197" t="s">
        <v>492</v>
      </c>
      <c r="C16" s="186"/>
      <c r="D16" s="187"/>
      <c r="E16" s="195"/>
      <c r="F16" s="196"/>
      <c r="G16" s="196"/>
      <c r="H16" s="196"/>
      <c r="I16" s="196"/>
      <c r="J16" s="196"/>
      <c r="K16" s="196"/>
      <c r="L16" s="196"/>
    </row>
    <row r="17" ht="13.5" customHeight="1">
      <c r="A17" s="190"/>
      <c r="B17" s="185"/>
      <c r="C17" s="186"/>
      <c r="D17" s="187">
        <v>1.0</v>
      </c>
      <c r="E17" s="195"/>
      <c r="F17" s="193" t="s">
        <v>248</v>
      </c>
      <c r="G17" s="193"/>
      <c r="H17" s="193"/>
      <c r="I17" s="193"/>
      <c r="J17" s="193" t="s">
        <v>248</v>
      </c>
      <c r="K17" s="193" t="s">
        <v>248</v>
      </c>
      <c r="L17" s="193" t="s">
        <v>248</v>
      </c>
    </row>
    <row r="18" ht="13.5" customHeight="1">
      <c r="A18" s="190"/>
      <c r="B18" s="185"/>
      <c r="C18" s="186"/>
      <c r="D18" s="203" t="s">
        <v>493</v>
      </c>
      <c r="E18" s="195"/>
      <c r="F18" s="196"/>
      <c r="G18" s="193" t="s">
        <v>248</v>
      </c>
      <c r="H18" s="196"/>
      <c r="I18" s="196"/>
      <c r="J18" s="196"/>
      <c r="K18" s="196"/>
      <c r="L18" s="196"/>
    </row>
    <row r="19" ht="13.5" customHeight="1">
      <c r="A19" s="190"/>
      <c r="B19" s="197"/>
      <c r="C19" s="186"/>
      <c r="D19" s="203" t="s">
        <v>302</v>
      </c>
      <c r="E19" s="195"/>
      <c r="F19" s="196"/>
      <c r="G19" s="196"/>
      <c r="H19" s="193" t="s">
        <v>248</v>
      </c>
      <c r="I19" s="193" t="s">
        <v>248</v>
      </c>
      <c r="J19" s="196"/>
      <c r="K19" s="196"/>
      <c r="L19" s="196"/>
    </row>
    <row r="20" ht="13.5" customHeight="1">
      <c r="A20" s="190"/>
      <c r="B20" s="185"/>
      <c r="C20" s="186"/>
      <c r="D20" s="187"/>
      <c r="E20" s="195"/>
      <c r="F20" s="193"/>
      <c r="G20" s="193"/>
      <c r="H20" s="193"/>
      <c r="I20" s="193"/>
      <c r="J20" s="193"/>
      <c r="K20" s="193"/>
      <c r="L20" s="193"/>
    </row>
    <row r="21" ht="13.5" customHeight="1">
      <c r="A21" s="190"/>
      <c r="B21" s="197" t="s">
        <v>489</v>
      </c>
      <c r="C21" s="186"/>
      <c r="D21" s="187"/>
      <c r="E21" s="195"/>
      <c r="F21" s="196"/>
      <c r="G21" s="196"/>
      <c r="H21" s="196"/>
      <c r="I21" s="196"/>
      <c r="J21" s="196"/>
      <c r="K21" s="196"/>
      <c r="L21" s="196"/>
    </row>
    <row r="22" ht="13.5" customHeight="1">
      <c r="A22" s="190"/>
      <c r="B22" s="185"/>
      <c r="C22" s="186"/>
      <c r="D22" s="203">
        <v>15000.0</v>
      </c>
      <c r="E22" s="195"/>
      <c r="F22" s="193" t="s">
        <v>248</v>
      </c>
      <c r="G22" s="193" t="s">
        <v>248</v>
      </c>
      <c r="H22" s="193"/>
      <c r="I22" s="193"/>
      <c r="J22" s="193" t="s">
        <v>248</v>
      </c>
      <c r="K22" s="193"/>
      <c r="L22" s="193"/>
    </row>
    <row r="23" ht="13.5" customHeight="1">
      <c r="A23" s="190"/>
      <c r="B23" s="185"/>
      <c r="C23" s="186"/>
      <c r="D23" s="203">
        <v>0.0</v>
      </c>
      <c r="E23" s="195"/>
      <c r="F23" s="196"/>
      <c r="G23" s="196"/>
      <c r="H23" s="196"/>
      <c r="I23" s="196"/>
      <c r="J23" s="196"/>
      <c r="K23" s="196"/>
      <c r="L23" s="193" t="s">
        <v>248</v>
      </c>
    </row>
    <row r="24" ht="13.5" customHeight="1">
      <c r="A24" s="190"/>
      <c r="B24" s="185"/>
      <c r="C24" s="186"/>
      <c r="D24" s="203">
        <v>-1000.0</v>
      </c>
      <c r="E24" s="195"/>
      <c r="F24" s="193"/>
      <c r="G24" s="193"/>
      <c r="H24" s="193"/>
      <c r="I24" s="193"/>
      <c r="J24" s="193"/>
      <c r="K24" s="201" t="s">
        <v>248</v>
      </c>
      <c r="L24" s="193"/>
    </row>
    <row r="25" ht="13.5" customHeight="1">
      <c r="A25" s="190"/>
      <c r="B25" s="185"/>
      <c r="C25" s="186"/>
      <c r="D25" s="203" t="s">
        <v>302</v>
      </c>
      <c r="E25" s="195"/>
      <c r="F25" s="196"/>
      <c r="G25" s="196"/>
      <c r="H25" s="193" t="s">
        <v>248</v>
      </c>
      <c r="I25" s="193" t="s">
        <v>248</v>
      </c>
      <c r="J25" s="196"/>
      <c r="K25" s="196"/>
      <c r="L25" s="196"/>
    </row>
    <row r="26" ht="13.5" customHeight="1">
      <c r="A26" s="190"/>
      <c r="B26" s="185"/>
      <c r="C26" s="186"/>
      <c r="D26" s="187"/>
      <c r="E26" s="198"/>
      <c r="F26" s="199"/>
      <c r="G26" s="199"/>
      <c r="H26" s="199"/>
      <c r="I26" s="199"/>
      <c r="J26" s="199"/>
      <c r="K26" s="199"/>
      <c r="L26" s="199"/>
    </row>
    <row r="27" ht="13.5" customHeight="1">
      <c r="A27" s="190"/>
      <c r="B27" s="204"/>
      <c r="C27" s="205"/>
      <c r="D27" s="206"/>
      <c r="E27" s="207"/>
      <c r="F27" s="208"/>
      <c r="G27" s="208"/>
      <c r="H27" s="208"/>
      <c r="I27" s="208"/>
      <c r="J27" s="208"/>
      <c r="K27" s="208"/>
      <c r="L27" s="208"/>
    </row>
    <row r="28" ht="13.5" customHeight="1">
      <c r="A28" s="209" t="s">
        <v>256</v>
      </c>
      <c r="B28" s="210" t="s">
        <v>257</v>
      </c>
      <c r="C28" s="211"/>
      <c r="D28" s="212"/>
      <c r="E28" s="213"/>
      <c r="F28" s="196"/>
      <c r="G28" s="196"/>
      <c r="H28" s="196"/>
      <c r="I28" s="196"/>
      <c r="J28" s="196"/>
      <c r="K28" s="196"/>
      <c r="L28" s="196"/>
    </row>
    <row r="29" ht="13.5" customHeight="1">
      <c r="A29" s="214"/>
      <c r="B29" s="215"/>
      <c r="C29" s="216"/>
      <c r="D29" s="217" t="s">
        <v>258</v>
      </c>
      <c r="E29" s="218"/>
      <c r="F29" s="193" t="s">
        <v>248</v>
      </c>
      <c r="G29" s="193"/>
      <c r="H29" s="193"/>
      <c r="I29" s="193"/>
      <c r="J29" s="193"/>
      <c r="K29" s="193"/>
      <c r="L29" s="193" t="s">
        <v>248</v>
      </c>
    </row>
    <row r="30" ht="13.5" customHeight="1">
      <c r="A30" s="214"/>
      <c r="B30" s="215"/>
      <c r="C30" s="219"/>
      <c r="D30" s="217" t="s">
        <v>259</v>
      </c>
      <c r="E30" s="221"/>
      <c r="F30" s="199"/>
      <c r="G30" s="193" t="s">
        <v>248</v>
      </c>
      <c r="H30" s="193" t="s">
        <v>248</v>
      </c>
      <c r="I30" s="193" t="s">
        <v>248</v>
      </c>
      <c r="J30" s="193" t="s">
        <v>248</v>
      </c>
      <c r="K30" s="193" t="s">
        <v>248</v>
      </c>
      <c r="L30" s="199"/>
    </row>
    <row r="31" ht="13.5" customHeight="1">
      <c r="A31" s="214"/>
      <c r="B31" s="215"/>
      <c r="C31" s="219"/>
      <c r="D31" s="217" t="s">
        <v>273</v>
      </c>
      <c r="E31" s="221"/>
      <c r="F31" s="199"/>
      <c r="G31" s="193"/>
      <c r="H31" s="199"/>
      <c r="I31" s="199"/>
      <c r="J31" s="199"/>
      <c r="K31" s="199"/>
      <c r="L31" s="199"/>
    </row>
    <row r="32" ht="13.5" customHeight="1">
      <c r="A32" s="209" t="s">
        <v>264</v>
      </c>
      <c r="B32" s="226" t="s">
        <v>265</v>
      </c>
      <c r="C32" s="227"/>
      <c r="D32" s="228"/>
      <c r="E32" s="229"/>
      <c r="F32" s="230" t="s">
        <v>227</v>
      </c>
      <c r="G32" s="307" t="s">
        <v>62</v>
      </c>
      <c r="H32" s="307" t="s">
        <v>62</v>
      </c>
      <c r="I32" s="307" t="s">
        <v>62</v>
      </c>
      <c r="J32" s="307" t="s">
        <v>62</v>
      </c>
      <c r="K32" s="307" t="s">
        <v>62</v>
      </c>
      <c r="L32" s="230" t="s">
        <v>227</v>
      </c>
    </row>
    <row r="33" ht="13.5" customHeight="1">
      <c r="A33" s="214"/>
      <c r="B33" s="231" t="s">
        <v>266</v>
      </c>
      <c r="C33" s="16"/>
      <c r="D33" s="17"/>
      <c r="E33" s="232"/>
      <c r="F33" s="233" t="s">
        <v>267</v>
      </c>
      <c r="G33" s="233" t="s">
        <v>267</v>
      </c>
      <c r="H33" s="233" t="s">
        <v>267</v>
      </c>
      <c r="I33" s="233" t="s">
        <v>267</v>
      </c>
      <c r="J33" s="233" t="s">
        <v>267</v>
      </c>
      <c r="K33" s="233" t="s">
        <v>267</v>
      </c>
      <c r="L33" s="233" t="s">
        <v>267</v>
      </c>
    </row>
    <row r="34" ht="13.5" customHeight="1">
      <c r="A34" s="214"/>
      <c r="B34" s="234" t="s">
        <v>268</v>
      </c>
      <c r="C34" s="16"/>
      <c r="D34" s="17"/>
      <c r="E34" s="235"/>
      <c r="F34" s="236">
        <v>45294.0</v>
      </c>
      <c r="G34" s="236">
        <v>45294.0</v>
      </c>
      <c r="H34" s="236">
        <v>45294.0</v>
      </c>
      <c r="I34" s="236">
        <v>45294.0</v>
      </c>
      <c r="J34" s="236">
        <v>45294.0</v>
      </c>
      <c r="K34" s="236">
        <v>45294.0</v>
      </c>
      <c r="L34" s="236">
        <v>45294.0</v>
      </c>
    </row>
    <row r="35" ht="75.75" customHeight="1">
      <c r="A35" s="238"/>
      <c r="B35" s="239" t="s">
        <v>270</v>
      </c>
      <c r="C35" s="240"/>
      <c r="D35" s="241"/>
      <c r="E35" s="242"/>
      <c r="F35" s="243"/>
      <c r="G35" s="243"/>
      <c r="H35" s="243"/>
      <c r="I35" s="243"/>
      <c r="J35" s="243"/>
      <c r="K35" s="243"/>
      <c r="L35" s="243"/>
    </row>
    <row r="36" ht="11.25" customHeight="1">
      <c r="A36" s="175"/>
      <c r="B36" s="174"/>
      <c r="C36" s="176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  <c r="AC65" s="174"/>
      <c r="AD65" s="174"/>
      <c r="AE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  <c r="AC66" s="174"/>
      <c r="AD66" s="174"/>
      <c r="AE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  <c r="AC67" s="174"/>
      <c r="AD67" s="174"/>
      <c r="AE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  <c r="AC69" s="174"/>
      <c r="AD69" s="174"/>
      <c r="AE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  <c r="AC70" s="174"/>
      <c r="AD70" s="174"/>
      <c r="AE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  <c r="AC72" s="174"/>
      <c r="AD72" s="174"/>
      <c r="AE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  <c r="AC73" s="174"/>
      <c r="AD73" s="174"/>
      <c r="AE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  <c r="AC74" s="174"/>
      <c r="AD74" s="174"/>
      <c r="AE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  <c r="AC75" s="174"/>
      <c r="AD75" s="174"/>
      <c r="AE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  <c r="AC76" s="174"/>
      <c r="AD76" s="174"/>
      <c r="AE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  <c r="AC77" s="174"/>
      <c r="AD77" s="174"/>
      <c r="AE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  <c r="AC78" s="174"/>
      <c r="AD78" s="174"/>
      <c r="AE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  <c r="AC79" s="174"/>
      <c r="AD79" s="174"/>
      <c r="AE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  <c r="AC80" s="174"/>
      <c r="AD80" s="174"/>
      <c r="AE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  <c r="AC82" s="174"/>
      <c r="AD82" s="174"/>
      <c r="AE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  <c r="AC83" s="174"/>
      <c r="AD83" s="174"/>
      <c r="AE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  <c r="AC84" s="174"/>
      <c r="AD84" s="174"/>
      <c r="AE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  <c r="AC85" s="174"/>
      <c r="AD85" s="174"/>
      <c r="AE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  <c r="AC86" s="174"/>
      <c r="AD86" s="174"/>
      <c r="AE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  <c r="AC88" s="174"/>
      <c r="AD88" s="174"/>
      <c r="AE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  <c r="AC89" s="174"/>
      <c r="AD89" s="174"/>
      <c r="AE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  <c r="AC90" s="174"/>
      <c r="AD90" s="174"/>
      <c r="AE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  <c r="AC91" s="174"/>
      <c r="AD91" s="174"/>
      <c r="AE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  <c r="AC92" s="174"/>
      <c r="AD92" s="174"/>
      <c r="AE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  <c r="AC93" s="174"/>
      <c r="AD93" s="174"/>
      <c r="AE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  <c r="AC94" s="174"/>
      <c r="AD94" s="174"/>
      <c r="AE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  <c r="AC95" s="174"/>
      <c r="AD95" s="174"/>
      <c r="AE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  <c r="AC96" s="174"/>
      <c r="AD96" s="174"/>
      <c r="AE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  <c r="AC97" s="174"/>
      <c r="AD97" s="174"/>
      <c r="AE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  <c r="AC98" s="174"/>
      <c r="AD98" s="174"/>
      <c r="AE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  <c r="AC99" s="174"/>
      <c r="AD99" s="174"/>
      <c r="AE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  <c r="AC100" s="174"/>
      <c r="AD100" s="174"/>
      <c r="AE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  <c r="AC101" s="174"/>
      <c r="AD101" s="174"/>
      <c r="AE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  <c r="AC102" s="174"/>
      <c r="AD102" s="174"/>
      <c r="AE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  <c r="AC104" s="174"/>
      <c r="AD104" s="174"/>
      <c r="AE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  <c r="AC105" s="174"/>
      <c r="AD105" s="174"/>
      <c r="AE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  <c r="AC107" s="174"/>
      <c r="AD107" s="174"/>
      <c r="AE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  <c r="AC108" s="174"/>
      <c r="AD108" s="174"/>
      <c r="AE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  <c r="AC109" s="174"/>
      <c r="AD109" s="174"/>
      <c r="AE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  <c r="AC111" s="174"/>
      <c r="AD111" s="174"/>
      <c r="AE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  <c r="AC112" s="174"/>
      <c r="AD112" s="174"/>
      <c r="AE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  <c r="AC113" s="174"/>
      <c r="AD113" s="174"/>
      <c r="AE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  <c r="AC114" s="174"/>
      <c r="AD114" s="174"/>
      <c r="AE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  <c r="AC117" s="174"/>
      <c r="AD117" s="174"/>
      <c r="AE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  <c r="AC118" s="174"/>
      <c r="AD118" s="174"/>
      <c r="AE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  <c r="AC120" s="174"/>
      <c r="AD120" s="174"/>
      <c r="AE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  <c r="AD121" s="174"/>
      <c r="AE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  <c r="AC123" s="174"/>
      <c r="AD123" s="174"/>
      <c r="AE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  <c r="AC124" s="174"/>
      <c r="AD124" s="174"/>
      <c r="AE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  <c r="AC128" s="174"/>
      <c r="AD128" s="174"/>
      <c r="AE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  <c r="AC130" s="174"/>
      <c r="AD130" s="174"/>
      <c r="AE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  <c r="AC131" s="174"/>
      <c r="AD131" s="174"/>
      <c r="AE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  <c r="AC132" s="174"/>
      <c r="AD132" s="174"/>
      <c r="AE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  <c r="AC133" s="174"/>
      <c r="AD133" s="174"/>
      <c r="AE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  <c r="AC134" s="174"/>
      <c r="AD134" s="174"/>
      <c r="AE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  <c r="AC135" s="174"/>
      <c r="AD135" s="174"/>
      <c r="AE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  <c r="AC136" s="174"/>
      <c r="AD136" s="174"/>
      <c r="AE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  <c r="AC137" s="174"/>
      <c r="AD137" s="174"/>
      <c r="AE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  <c r="AC141" s="174"/>
      <c r="AD141" s="174"/>
      <c r="AE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  <c r="AC142" s="174"/>
      <c r="AD142" s="174"/>
      <c r="AE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  <c r="AC144" s="174"/>
      <c r="AD144" s="174"/>
      <c r="AE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  <c r="AC145" s="174"/>
      <c r="AD145" s="174"/>
      <c r="AE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  <c r="AC147" s="174"/>
      <c r="AD147" s="174"/>
      <c r="AE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  <c r="AC148" s="174"/>
      <c r="AD148" s="174"/>
      <c r="AE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  <c r="AC149" s="174"/>
      <c r="AD149" s="174"/>
      <c r="AE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  <c r="AC151" s="174"/>
      <c r="AD151" s="174"/>
      <c r="AE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  <c r="AC154" s="174"/>
      <c r="AD154" s="174"/>
      <c r="AE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174"/>
      <c r="AD155" s="174"/>
      <c r="AE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174"/>
      <c r="AD156" s="174"/>
      <c r="AE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  <c r="AC157" s="174"/>
      <c r="AD157" s="174"/>
      <c r="AE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  <c r="AC158" s="174"/>
      <c r="AD158" s="174"/>
      <c r="AE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  <c r="AC159" s="174"/>
      <c r="AD159" s="174"/>
      <c r="AE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  <c r="AC160" s="174"/>
      <c r="AD160" s="174"/>
      <c r="AE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  <c r="AC161" s="174"/>
      <c r="AD161" s="174"/>
      <c r="AE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  <c r="AC162" s="174"/>
      <c r="AD162" s="174"/>
      <c r="AE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  <c r="AC163" s="174"/>
      <c r="AD163" s="174"/>
      <c r="AE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  <c r="AC164" s="174"/>
      <c r="AD164" s="174"/>
      <c r="AE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  <c r="AC165" s="174"/>
      <c r="AD165" s="174"/>
      <c r="AE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  <c r="AC166" s="174"/>
      <c r="AD166" s="174"/>
      <c r="AE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  <c r="AC167" s="174"/>
      <c r="AD167" s="174"/>
      <c r="AE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  <c r="AC168" s="174"/>
      <c r="AD168" s="174"/>
      <c r="AE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  <c r="AC169" s="174"/>
      <c r="AD169" s="174"/>
      <c r="AE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  <c r="AC170" s="174"/>
      <c r="AD170" s="174"/>
      <c r="AE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  <c r="AC171" s="174"/>
      <c r="AD171" s="174"/>
      <c r="AE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  <c r="AC172" s="174"/>
      <c r="AD172" s="174"/>
      <c r="AE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  <c r="AC173" s="174"/>
      <c r="AD173" s="174"/>
      <c r="AE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  <c r="AC174" s="174"/>
      <c r="AD174" s="174"/>
      <c r="AE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  <c r="AC175" s="174"/>
      <c r="AD175" s="174"/>
      <c r="AE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  <c r="AC176" s="174"/>
      <c r="AD176" s="174"/>
      <c r="AE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  <c r="AC177" s="174"/>
      <c r="AD177" s="174"/>
      <c r="AE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  <c r="AC178" s="174"/>
      <c r="AD178" s="174"/>
      <c r="AE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  <c r="AC181" s="174"/>
      <c r="AD181" s="174"/>
      <c r="AE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  <c r="AC182" s="174"/>
      <c r="AD182" s="174"/>
      <c r="AE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  <c r="AC183" s="174"/>
      <c r="AD183" s="174"/>
      <c r="AE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  <c r="AC184" s="174"/>
      <c r="AD184" s="174"/>
      <c r="AE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  <c r="AC185" s="174"/>
      <c r="AD185" s="174"/>
      <c r="AE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  <c r="AC186" s="174"/>
      <c r="AD186" s="174"/>
      <c r="AE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  <c r="AC187" s="174"/>
      <c r="AD187" s="174"/>
      <c r="AE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  <c r="AC189" s="174"/>
      <c r="AD189" s="174"/>
      <c r="AE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  <c r="AC190" s="174"/>
      <c r="AD190" s="174"/>
      <c r="AE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  <c r="AC191" s="174"/>
      <c r="AD191" s="174"/>
      <c r="AE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  <c r="AC192" s="174"/>
      <c r="AD192" s="174"/>
      <c r="AE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  <c r="AC193" s="174"/>
      <c r="AD193" s="174"/>
      <c r="AE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  <c r="AC194" s="174"/>
      <c r="AD194" s="174"/>
      <c r="AE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  <c r="AC195" s="174"/>
      <c r="AD195" s="174"/>
      <c r="AE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  <c r="AC196" s="174"/>
      <c r="AD196" s="174"/>
      <c r="AE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  <c r="AC197" s="174"/>
      <c r="AD197" s="174"/>
      <c r="AE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  <c r="AC198" s="174"/>
      <c r="AD198" s="174"/>
      <c r="AE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  <c r="AC199" s="174"/>
      <c r="AD199" s="174"/>
      <c r="AE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  <c r="AC200" s="174"/>
      <c r="AD200" s="174"/>
      <c r="AE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  <c r="AC201" s="174"/>
      <c r="AD201" s="174"/>
      <c r="AE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  <c r="AC202" s="174"/>
      <c r="AD202" s="174"/>
      <c r="AE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  <c r="AC203" s="174"/>
      <c r="AD203" s="174"/>
      <c r="AE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  <c r="AC204" s="174"/>
      <c r="AD204" s="174"/>
      <c r="AE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  <c r="AC206" s="174"/>
      <c r="AD206" s="174"/>
      <c r="AE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  <c r="AC207" s="174"/>
      <c r="AD207" s="174"/>
      <c r="AE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  <c r="AC208" s="174"/>
      <c r="AD208" s="174"/>
      <c r="AE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  <c r="AC210" s="174"/>
      <c r="AD210" s="174"/>
      <c r="AE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  <c r="AC211" s="174"/>
      <c r="AD211" s="174"/>
      <c r="AE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  <c r="AC212" s="174"/>
      <c r="AD212" s="174"/>
      <c r="AE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  <c r="AC213" s="174"/>
      <c r="AD213" s="174"/>
      <c r="AE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  <c r="AC214" s="174"/>
      <c r="AD214" s="174"/>
      <c r="AE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  <c r="AC215" s="174"/>
      <c r="AD215" s="174"/>
      <c r="AE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  <c r="AC217" s="174"/>
      <c r="AD217" s="174"/>
      <c r="AE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  <c r="AC218" s="174"/>
      <c r="AD218" s="174"/>
      <c r="AE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  <c r="AC219" s="174"/>
      <c r="AD219" s="174"/>
      <c r="AE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  <c r="AC220" s="174"/>
      <c r="AD220" s="174"/>
      <c r="AE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  <c r="AC221" s="174"/>
      <c r="AD221" s="174"/>
      <c r="AE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  <c r="AC222" s="174"/>
      <c r="AD222" s="174"/>
      <c r="AE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  <c r="AC223" s="174"/>
      <c r="AD223" s="174"/>
      <c r="AE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  <c r="AC224" s="174"/>
      <c r="AD224" s="174"/>
      <c r="AE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  <c r="AA225" s="174"/>
      <c r="AB225" s="174"/>
      <c r="AC225" s="174"/>
      <c r="AD225" s="174"/>
      <c r="AE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  <c r="AA226" s="174"/>
      <c r="AB226" s="174"/>
      <c r="AC226" s="174"/>
      <c r="AD226" s="174"/>
      <c r="AE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  <c r="AA227" s="174"/>
      <c r="AB227" s="174"/>
      <c r="AC227" s="174"/>
      <c r="AD227" s="174"/>
      <c r="AE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  <c r="AA228" s="174"/>
      <c r="AB228" s="174"/>
      <c r="AC228" s="174"/>
      <c r="AD228" s="174"/>
      <c r="AE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  <c r="AA229" s="174"/>
      <c r="AB229" s="174"/>
      <c r="AC229" s="174"/>
      <c r="AD229" s="174"/>
      <c r="AE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  <c r="AA230" s="174"/>
      <c r="AB230" s="174"/>
      <c r="AC230" s="174"/>
      <c r="AD230" s="174"/>
      <c r="AE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  <c r="AA231" s="174"/>
      <c r="AB231" s="174"/>
      <c r="AC231" s="174"/>
      <c r="AD231" s="174"/>
      <c r="AE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  <c r="AA232" s="174"/>
      <c r="AB232" s="174"/>
      <c r="AC232" s="174"/>
      <c r="AD232" s="174"/>
      <c r="AE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  <c r="AA233" s="174"/>
      <c r="AB233" s="174"/>
      <c r="AC233" s="174"/>
      <c r="AD233" s="174"/>
      <c r="AE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  <c r="AA234" s="174"/>
      <c r="AB234" s="174"/>
      <c r="AC234" s="174"/>
      <c r="AD234" s="174"/>
      <c r="AE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  <c r="AA235" s="174"/>
      <c r="AB235" s="174"/>
      <c r="AC235" s="174"/>
      <c r="AD235" s="174"/>
      <c r="AE235" s="174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23">
    <mergeCell ref="F2:P2"/>
    <mergeCell ref="F4:P4"/>
    <mergeCell ref="Q4:S4"/>
    <mergeCell ref="T4:Y4"/>
    <mergeCell ref="F5:P5"/>
    <mergeCell ref="T5:Y5"/>
    <mergeCell ref="A1:B1"/>
    <mergeCell ref="C1:E1"/>
    <mergeCell ref="F1:P1"/>
    <mergeCell ref="Q1:Y1"/>
    <mergeCell ref="C2:E2"/>
    <mergeCell ref="Q2:Y2"/>
    <mergeCell ref="C3:Y3"/>
    <mergeCell ref="B33:D33"/>
    <mergeCell ref="B34:D34"/>
    <mergeCell ref="B35:D35"/>
    <mergeCell ref="A2:B2"/>
    <mergeCell ref="A3:B3"/>
    <mergeCell ref="A4:B4"/>
    <mergeCell ref="C4:E4"/>
    <mergeCell ref="A5:B5"/>
    <mergeCell ref="C5:E5"/>
    <mergeCell ref="B32:D32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9" width="4.38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6"/>
      <c r="I1" s="17"/>
      <c r="J1" s="151" t="s">
        <v>175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494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COUNTIF(F22:HO22,"P")</f>
        <v>3</v>
      </c>
      <c r="B5" s="168"/>
      <c r="C5" s="169">
        <f>COUNTIF(F22:HO22,"F")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COUNTIF(E21:HO21,"N")</f>
        <v>1</v>
      </c>
      <c r="K5" s="171">
        <f>COUNTIF(E21:HO21,"A")</f>
        <v>2</v>
      </c>
      <c r="L5" s="171">
        <f>COUNTIF(E21:HO21,"B")</f>
        <v>0</v>
      </c>
      <c r="M5" s="169">
        <f>COUNTA(E7:HR7)</f>
        <v>3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2" t="s">
        <v>242</v>
      </c>
      <c r="G7" s="182" t="s">
        <v>243</v>
      </c>
      <c r="H7" s="181" t="s">
        <v>244</v>
      </c>
      <c r="I7" s="183"/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83"/>
      <c r="J9" s="174"/>
      <c r="K9" s="174"/>
      <c r="L9" s="174"/>
      <c r="M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83"/>
      <c r="J10" s="174"/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83"/>
      <c r="J11" s="174"/>
      <c r="K11" s="174"/>
      <c r="L11" s="174"/>
      <c r="M11" s="174"/>
    </row>
    <row r="12" ht="13.5" customHeight="1">
      <c r="A12" s="190"/>
      <c r="B12" s="197" t="s">
        <v>476</v>
      </c>
      <c r="C12" s="186"/>
      <c r="D12" s="187"/>
      <c r="E12" s="195"/>
      <c r="F12" s="196"/>
      <c r="G12" s="196"/>
      <c r="H12" s="196"/>
      <c r="I12" s="183"/>
      <c r="J12" s="174"/>
      <c r="K12" s="174"/>
      <c r="L12" s="174"/>
      <c r="M12" s="174"/>
    </row>
    <row r="13" ht="13.5" customHeight="1">
      <c r="A13" s="190"/>
      <c r="B13" s="185"/>
      <c r="C13" s="186"/>
      <c r="D13" s="187">
        <v>1.0</v>
      </c>
      <c r="E13" s="195"/>
      <c r="F13" s="193" t="s">
        <v>248</v>
      </c>
      <c r="G13" s="196"/>
      <c r="H13" s="196"/>
      <c r="I13" s="183"/>
      <c r="J13" s="174"/>
      <c r="K13" s="174"/>
      <c r="L13" s="174"/>
      <c r="M13" s="174"/>
    </row>
    <row r="14" ht="13.5" customHeight="1">
      <c r="A14" s="190"/>
      <c r="B14" s="185"/>
      <c r="C14" s="186"/>
      <c r="D14" s="203" t="s">
        <v>495</v>
      </c>
      <c r="E14" s="195"/>
      <c r="F14" s="196"/>
      <c r="G14" s="193" t="s">
        <v>248</v>
      </c>
      <c r="H14" s="193"/>
      <c r="I14" s="183"/>
      <c r="J14" s="174"/>
      <c r="K14" s="174"/>
      <c r="L14" s="174"/>
      <c r="M14" s="174"/>
    </row>
    <row r="15" ht="13.5" customHeight="1">
      <c r="A15" s="190"/>
      <c r="B15" s="185"/>
      <c r="C15" s="186"/>
      <c r="D15" s="187" t="s">
        <v>302</v>
      </c>
      <c r="E15" s="195"/>
      <c r="F15" s="196"/>
      <c r="G15" s="196"/>
      <c r="H15" s="193" t="s">
        <v>248</v>
      </c>
      <c r="I15" s="183"/>
      <c r="J15" s="174"/>
      <c r="K15" s="174"/>
      <c r="L15" s="174"/>
      <c r="M15" s="174"/>
    </row>
    <row r="16" ht="13.5" customHeight="1">
      <c r="A16" s="190"/>
      <c r="B16" s="204"/>
      <c r="C16" s="205"/>
      <c r="D16" s="206"/>
      <c r="E16" s="207"/>
      <c r="F16" s="208"/>
      <c r="G16" s="208"/>
      <c r="H16" s="208"/>
      <c r="I16" s="174"/>
      <c r="J16" s="174"/>
      <c r="K16" s="174"/>
      <c r="L16" s="174"/>
      <c r="M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74"/>
      <c r="J17" s="174"/>
      <c r="K17" s="174"/>
      <c r="L17" s="174"/>
      <c r="M17" s="174"/>
    </row>
    <row r="18" ht="13.5" customHeight="1">
      <c r="A18" s="214"/>
      <c r="B18" s="215"/>
      <c r="C18" s="216"/>
      <c r="D18" s="217" t="s">
        <v>258</v>
      </c>
      <c r="E18" s="218"/>
      <c r="F18" s="193" t="s">
        <v>248</v>
      </c>
      <c r="G18" s="193"/>
      <c r="H18" s="193"/>
      <c r="I18" s="174"/>
      <c r="J18" s="174"/>
      <c r="K18" s="174"/>
      <c r="L18" s="174"/>
      <c r="M18" s="174"/>
    </row>
    <row r="19" ht="13.5" customHeight="1">
      <c r="A19" s="214"/>
      <c r="B19" s="215"/>
      <c r="C19" s="219"/>
      <c r="D19" s="217" t="s">
        <v>259</v>
      </c>
      <c r="E19" s="221"/>
      <c r="F19" s="199"/>
      <c r="G19" s="193"/>
      <c r="H19" s="193" t="s">
        <v>248</v>
      </c>
      <c r="I19" s="174"/>
      <c r="J19" s="174"/>
      <c r="K19" s="174"/>
      <c r="L19" s="174"/>
      <c r="M19" s="174"/>
    </row>
    <row r="20" ht="13.5" customHeight="1">
      <c r="A20" s="214"/>
      <c r="B20" s="215"/>
      <c r="C20" s="219"/>
      <c r="D20" s="217" t="s">
        <v>273</v>
      </c>
      <c r="E20" s="221"/>
      <c r="F20" s="199"/>
      <c r="G20" s="193" t="s">
        <v>248</v>
      </c>
      <c r="H20" s="193"/>
      <c r="I20" s="174"/>
      <c r="J20" s="174"/>
      <c r="K20" s="174"/>
      <c r="L20" s="174"/>
      <c r="M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230" t="s">
        <v>227</v>
      </c>
      <c r="G21" s="307" t="s">
        <v>62</v>
      </c>
      <c r="H21" s="307" t="s">
        <v>62</v>
      </c>
      <c r="I21" s="174"/>
      <c r="J21" s="174"/>
      <c r="K21" s="174"/>
      <c r="L21" s="174"/>
      <c r="M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174"/>
      <c r="J22" s="174"/>
      <c r="K22" s="174"/>
      <c r="L22" s="174"/>
      <c r="M22" s="174"/>
    </row>
    <row r="23" ht="13.5" customHeight="1">
      <c r="A23" s="214"/>
      <c r="B23" s="234" t="s">
        <v>268</v>
      </c>
      <c r="C23" s="16"/>
      <c r="D23" s="17"/>
      <c r="E23" s="235"/>
      <c r="F23" s="236">
        <v>45296.0</v>
      </c>
      <c r="G23" s="236">
        <v>45296.0</v>
      </c>
      <c r="H23" s="236">
        <v>45296.0</v>
      </c>
      <c r="I23" s="174"/>
      <c r="J23" s="174"/>
      <c r="K23" s="174"/>
      <c r="L23" s="174"/>
      <c r="M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174"/>
      <c r="J24" s="174"/>
      <c r="K24" s="174"/>
      <c r="L24" s="174"/>
      <c r="M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1:D21"/>
    <mergeCell ref="B22:D22"/>
    <mergeCell ref="B23:D23"/>
    <mergeCell ref="B24:D24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13" width="4.38"/>
    <col customWidth="1" min="14" max="14" width="3.63"/>
    <col customWidth="1" min="15" max="15" width="3.88"/>
    <col customWidth="1" min="16" max="16" width="3.0"/>
    <col customWidth="1" min="17" max="21" width="2.75"/>
    <col customWidth="1" min="22" max="22" width="3.25"/>
    <col customWidth="1" min="23" max="23" width="2.75"/>
    <col customWidth="1" min="24" max="25" width="9.0"/>
    <col customWidth="1" min="26" max="28" width="8.0"/>
  </cols>
  <sheetData>
    <row r="1" ht="33.75" customHeight="1">
      <c r="A1" s="146" t="s">
        <v>72</v>
      </c>
      <c r="B1" s="147"/>
      <c r="C1" s="148" t="s">
        <v>485</v>
      </c>
      <c r="D1" s="147"/>
      <c r="E1" s="149"/>
      <c r="F1" s="150" t="s">
        <v>236</v>
      </c>
      <c r="G1" s="16"/>
      <c r="H1" s="16"/>
      <c r="I1" s="16"/>
      <c r="J1" s="16"/>
      <c r="K1" s="16"/>
      <c r="L1" s="16"/>
      <c r="M1" s="17"/>
      <c r="N1" s="151" t="s">
        <v>183</v>
      </c>
      <c r="O1" s="147"/>
      <c r="P1" s="147"/>
      <c r="Q1" s="147"/>
      <c r="R1" s="147"/>
      <c r="S1" s="147"/>
      <c r="T1" s="147"/>
      <c r="U1" s="147"/>
      <c r="V1" s="152"/>
      <c r="W1" s="153"/>
      <c r="X1" s="153"/>
      <c r="Y1" s="153"/>
      <c r="Z1" s="153"/>
      <c r="AA1" s="153"/>
      <c r="AB1" s="153"/>
    </row>
    <row r="2" ht="13.5" customHeight="1">
      <c r="A2" s="154" t="s">
        <v>237</v>
      </c>
      <c r="B2" s="155"/>
      <c r="C2" s="350" t="s">
        <v>496</v>
      </c>
      <c r="D2" s="157"/>
      <c r="E2" s="155"/>
      <c r="F2" s="159" t="s">
        <v>238</v>
      </c>
      <c r="G2" s="63"/>
      <c r="H2" s="63"/>
      <c r="I2" s="63"/>
      <c r="J2" s="63"/>
      <c r="K2" s="63"/>
      <c r="L2" s="63"/>
      <c r="M2" s="61"/>
      <c r="N2" s="156" t="s">
        <v>443</v>
      </c>
      <c r="O2" s="157"/>
      <c r="P2" s="157"/>
      <c r="Q2" s="157"/>
      <c r="R2" s="157"/>
      <c r="S2" s="157"/>
      <c r="T2" s="157"/>
      <c r="U2" s="157"/>
      <c r="V2" s="158"/>
      <c r="W2" s="153"/>
      <c r="X2" s="153"/>
      <c r="Y2" s="153"/>
      <c r="Z2" s="153"/>
      <c r="AA2" s="153"/>
      <c r="AB2" s="153"/>
    </row>
    <row r="3" ht="13.5" customHeight="1">
      <c r="A3" s="160" t="s">
        <v>239</v>
      </c>
      <c r="B3" s="17"/>
      <c r="C3" s="276" t="s">
        <v>497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2"/>
      <c r="W3" s="153"/>
      <c r="X3" s="153"/>
      <c r="Y3" s="153"/>
      <c r="Z3" s="153"/>
      <c r="AA3" s="153"/>
      <c r="AB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6"/>
      <c r="L4" s="16"/>
      <c r="M4" s="17"/>
      <c r="N4" s="165" t="s">
        <v>241</v>
      </c>
      <c r="O4" s="16"/>
      <c r="P4" s="16"/>
      <c r="Q4" s="164" t="s">
        <v>229</v>
      </c>
      <c r="R4" s="16"/>
      <c r="S4" s="16"/>
      <c r="T4" s="16"/>
      <c r="U4" s="16"/>
      <c r="V4" s="162"/>
      <c r="W4" s="153"/>
      <c r="X4" s="166"/>
      <c r="Y4" s="153"/>
      <c r="Z4" s="153"/>
      <c r="AA4" s="153"/>
      <c r="AB4" s="153"/>
    </row>
    <row r="5" ht="13.5" customHeight="1">
      <c r="A5" s="167">
        <f>COUNTIF(F22:HS22,"P")</f>
        <v>3</v>
      </c>
      <c r="B5" s="168"/>
      <c r="C5" s="169">
        <f>COUNTIF(F22:HS22,"F")</f>
        <v>0</v>
      </c>
      <c r="D5" s="170"/>
      <c r="E5" s="168"/>
      <c r="F5" s="169">
        <f>SUM(Q5,-A5,-C5)</f>
        <v>0</v>
      </c>
      <c r="G5" s="170"/>
      <c r="H5" s="170"/>
      <c r="I5" s="170"/>
      <c r="J5" s="170"/>
      <c r="K5" s="170"/>
      <c r="L5" s="170"/>
      <c r="M5" s="168"/>
      <c r="N5" s="171">
        <f>COUNTIF(E21:HS21,"N")</f>
        <v>1</v>
      </c>
      <c r="O5" s="171">
        <f>COUNTIF(E21:HS21,"A")</f>
        <v>2</v>
      </c>
      <c r="P5" s="171">
        <f>COUNTIF(E21:HS21,"B")</f>
        <v>0</v>
      </c>
      <c r="Q5" s="169">
        <f>COUNTA(E7:HV7)</f>
        <v>3</v>
      </c>
      <c r="R5" s="170"/>
      <c r="S5" s="170"/>
      <c r="T5" s="170"/>
      <c r="U5" s="170"/>
      <c r="V5" s="172"/>
      <c r="W5" s="173"/>
      <c r="X5" s="153"/>
      <c r="Y5" s="153"/>
      <c r="Z5" s="153"/>
      <c r="AA5" s="153"/>
      <c r="AB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3"/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83"/>
      <c r="J9" s="174"/>
      <c r="K9" s="174"/>
      <c r="L9" s="174"/>
      <c r="M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83"/>
      <c r="J10" s="174"/>
      <c r="K10" s="174"/>
      <c r="L10" s="174"/>
      <c r="M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83"/>
      <c r="J11" s="174"/>
      <c r="K11" s="174"/>
      <c r="L11" s="174"/>
      <c r="M11" s="174"/>
    </row>
    <row r="12" ht="13.5" customHeight="1">
      <c r="A12" s="190"/>
      <c r="B12" s="197" t="s">
        <v>350</v>
      </c>
      <c r="C12" s="186"/>
      <c r="D12" s="187"/>
      <c r="E12" s="195"/>
      <c r="F12" s="196"/>
      <c r="G12" s="196"/>
      <c r="H12" s="196"/>
      <c r="I12" s="183"/>
      <c r="J12" s="174"/>
      <c r="K12" s="174"/>
      <c r="L12" s="174"/>
      <c r="M12" s="174"/>
    </row>
    <row r="13" ht="13.5" customHeight="1">
      <c r="A13" s="190"/>
      <c r="B13" s="185"/>
      <c r="C13" s="186"/>
      <c r="D13" s="203">
        <v>1.0</v>
      </c>
      <c r="E13" s="195"/>
      <c r="F13" s="193" t="s">
        <v>248</v>
      </c>
      <c r="G13" s="193"/>
      <c r="H13" s="196"/>
      <c r="I13" s="183"/>
      <c r="J13" s="174"/>
      <c r="K13" s="174"/>
      <c r="L13" s="174"/>
      <c r="M13" s="174"/>
    </row>
    <row r="14" ht="13.5" customHeight="1">
      <c r="A14" s="190"/>
      <c r="B14" s="185"/>
      <c r="C14" s="186"/>
      <c r="D14" s="203" t="s">
        <v>461</v>
      </c>
      <c r="E14" s="195"/>
      <c r="F14" s="196"/>
      <c r="G14" s="193" t="s">
        <v>248</v>
      </c>
      <c r="H14" s="193"/>
      <c r="I14" s="183"/>
      <c r="J14" s="174"/>
      <c r="K14" s="174"/>
      <c r="L14" s="174"/>
      <c r="M14" s="174"/>
    </row>
    <row r="15" ht="13.5" customHeight="1">
      <c r="A15" s="190"/>
      <c r="B15" s="185"/>
      <c r="C15" s="186"/>
      <c r="D15" s="187" t="s">
        <v>302</v>
      </c>
      <c r="E15" s="195"/>
      <c r="F15" s="196"/>
      <c r="G15" s="196"/>
      <c r="H15" s="193" t="s">
        <v>248</v>
      </c>
      <c r="I15" s="183"/>
      <c r="J15" s="174"/>
      <c r="K15" s="174"/>
      <c r="L15" s="174"/>
      <c r="M15" s="174"/>
    </row>
    <row r="16" ht="13.5" customHeight="1">
      <c r="A16" s="209" t="s">
        <v>256</v>
      </c>
      <c r="B16" s="210" t="s">
        <v>257</v>
      </c>
      <c r="C16" s="211"/>
      <c r="D16" s="212"/>
      <c r="E16" s="213"/>
      <c r="F16" s="196"/>
      <c r="G16" s="196"/>
      <c r="H16" s="196"/>
      <c r="I16" s="174"/>
      <c r="J16" s="174"/>
      <c r="K16" s="174"/>
      <c r="L16" s="174"/>
      <c r="M16" s="174"/>
    </row>
    <row r="17" ht="13.5" customHeight="1">
      <c r="A17" s="214"/>
      <c r="B17" s="215"/>
      <c r="C17" s="216"/>
      <c r="D17" s="217" t="s">
        <v>258</v>
      </c>
      <c r="E17" s="218"/>
      <c r="F17" s="193" t="s">
        <v>248</v>
      </c>
      <c r="G17" s="193"/>
      <c r="H17" s="193"/>
      <c r="I17" s="174"/>
      <c r="J17" s="174"/>
      <c r="K17" s="174"/>
      <c r="L17" s="174"/>
      <c r="M17" s="174"/>
    </row>
    <row r="18" ht="13.5" customHeight="1">
      <c r="A18" s="214"/>
      <c r="B18" s="215"/>
      <c r="C18" s="219"/>
      <c r="D18" s="217" t="s">
        <v>259</v>
      </c>
      <c r="E18" s="221"/>
      <c r="F18" s="199"/>
      <c r="G18" s="193"/>
      <c r="H18" s="193" t="s">
        <v>248</v>
      </c>
      <c r="I18" s="174"/>
      <c r="J18" s="174"/>
      <c r="K18" s="174"/>
      <c r="L18" s="174"/>
      <c r="M18" s="174"/>
    </row>
    <row r="19" ht="13.5" customHeight="1">
      <c r="A19" s="214"/>
      <c r="B19" s="215"/>
      <c r="C19" s="219"/>
      <c r="D19" s="217" t="s">
        <v>273</v>
      </c>
      <c r="E19" s="221"/>
      <c r="F19" s="199"/>
      <c r="G19" s="193" t="s">
        <v>248</v>
      </c>
      <c r="H19" s="199"/>
      <c r="I19" s="174"/>
      <c r="J19" s="174"/>
      <c r="K19" s="174"/>
      <c r="L19" s="174"/>
      <c r="M19" s="174"/>
    </row>
    <row r="20" ht="13.5" customHeight="1">
      <c r="A20" s="214"/>
      <c r="B20" s="215"/>
      <c r="C20" s="219"/>
      <c r="D20" s="217"/>
      <c r="E20" s="221"/>
      <c r="F20" s="199"/>
      <c r="G20" s="199"/>
      <c r="H20" s="199"/>
      <c r="I20" s="174"/>
      <c r="J20" s="174"/>
      <c r="K20" s="174"/>
      <c r="L20" s="174"/>
      <c r="M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230" t="s">
        <v>227</v>
      </c>
      <c r="G21" s="307" t="s">
        <v>62</v>
      </c>
      <c r="H21" s="230" t="s">
        <v>62</v>
      </c>
      <c r="I21" s="174"/>
      <c r="J21" s="174"/>
      <c r="K21" s="174"/>
      <c r="L21" s="174"/>
      <c r="M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174"/>
      <c r="J22" s="174"/>
      <c r="K22" s="174"/>
      <c r="L22" s="174"/>
      <c r="M22" s="174"/>
    </row>
    <row r="23" ht="13.5" customHeight="1">
      <c r="A23" s="214"/>
      <c r="B23" s="234" t="s">
        <v>268</v>
      </c>
      <c r="C23" s="16"/>
      <c r="D23" s="17"/>
      <c r="E23" s="235"/>
      <c r="F23" s="351">
        <v>45220.0</v>
      </c>
      <c r="G23" s="351">
        <v>45220.0</v>
      </c>
      <c r="H23" s="351">
        <v>45220.0</v>
      </c>
      <c r="I23" s="174"/>
      <c r="J23" s="174"/>
      <c r="K23" s="174"/>
      <c r="L23" s="174"/>
      <c r="M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174"/>
      <c r="J24" s="174"/>
      <c r="K24" s="174"/>
      <c r="L24" s="174"/>
      <c r="M24" s="174"/>
      <c r="N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  <c r="AA65" s="174"/>
      <c r="AB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  <c r="AA66" s="174"/>
      <c r="AB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  <c r="AA67" s="174"/>
      <c r="AB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  <c r="AA69" s="174"/>
      <c r="AB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  <c r="AA70" s="174"/>
      <c r="AB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  <c r="AA72" s="174"/>
      <c r="AB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  <c r="AA73" s="174"/>
      <c r="AB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  <c r="AA74" s="174"/>
      <c r="AB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  <c r="AA75" s="174"/>
      <c r="AB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  <c r="AA76" s="174"/>
      <c r="AB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  <c r="AA77" s="174"/>
      <c r="AB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  <c r="AA78" s="174"/>
      <c r="AB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  <c r="AA79" s="174"/>
      <c r="AB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  <c r="AA81" s="174"/>
      <c r="AB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  <c r="AA83" s="174"/>
      <c r="AB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  <c r="AA84" s="174"/>
      <c r="AB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  <c r="AA85" s="174"/>
      <c r="AB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  <c r="AA86" s="174"/>
      <c r="AB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  <c r="AA88" s="174"/>
      <c r="AB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  <c r="AA89" s="174"/>
      <c r="AB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  <c r="AA90" s="174"/>
      <c r="AB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  <c r="AA91" s="174"/>
      <c r="AB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  <c r="AA92" s="174"/>
      <c r="AB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  <c r="AA93" s="174"/>
      <c r="AB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  <c r="AA94" s="174"/>
      <c r="AB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  <c r="AA95" s="174"/>
      <c r="AB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  <c r="AA96" s="174"/>
      <c r="AB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  <c r="AA97" s="174"/>
      <c r="AB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  <c r="AA98" s="174"/>
      <c r="AB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  <c r="AA99" s="174"/>
      <c r="AB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  <c r="AA100" s="174"/>
      <c r="AB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  <c r="AA101" s="174"/>
      <c r="AB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  <c r="AA102" s="174"/>
      <c r="AB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  <c r="AA104" s="174"/>
      <c r="AB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  <c r="AA105" s="174"/>
      <c r="AB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  <c r="AA107" s="174"/>
      <c r="AB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  <c r="AA108" s="174"/>
      <c r="AB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  <c r="AA109" s="174"/>
      <c r="AB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  <c r="AA111" s="174"/>
      <c r="AB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  <c r="AA112" s="174"/>
      <c r="AB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  <c r="AA113" s="174"/>
      <c r="AB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  <c r="AA114" s="174"/>
      <c r="AB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  <c r="AA117" s="174"/>
      <c r="AB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  <c r="AA118" s="174"/>
      <c r="AB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  <c r="AA120" s="174"/>
      <c r="AB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  <c r="AA123" s="174"/>
      <c r="AB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  <c r="AA124" s="174"/>
      <c r="AB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  <c r="AA128" s="174"/>
      <c r="AB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  <c r="AA130" s="174"/>
      <c r="AB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  <c r="AA131" s="174"/>
      <c r="AB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  <c r="AA132" s="174"/>
      <c r="AB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  <c r="AA133" s="174"/>
      <c r="AB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  <c r="AA134" s="174"/>
      <c r="AB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  <c r="AA135" s="174"/>
      <c r="AB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  <c r="AA136" s="174"/>
      <c r="AB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  <c r="AA137" s="174"/>
      <c r="AB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  <c r="AA141" s="174"/>
      <c r="AB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  <c r="AA142" s="174"/>
      <c r="AB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  <c r="AA144" s="174"/>
      <c r="AB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  <c r="AA145" s="174"/>
      <c r="AB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  <c r="AA147" s="174"/>
      <c r="AB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  <c r="AA148" s="174"/>
      <c r="AB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  <c r="AA149" s="174"/>
      <c r="AB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  <c r="AA151" s="174"/>
      <c r="AB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  <c r="AA154" s="174"/>
      <c r="AB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  <c r="AA157" s="174"/>
      <c r="AB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  <c r="AA158" s="174"/>
      <c r="AB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  <c r="AA159" s="174"/>
      <c r="AB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  <c r="AA160" s="174"/>
      <c r="AB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  <c r="AA161" s="174"/>
      <c r="AB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  <c r="AA162" s="174"/>
      <c r="AB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  <c r="AA163" s="174"/>
      <c r="AB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  <c r="AA164" s="174"/>
      <c r="AB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  <c r="AA165" s="174"/>
      <c r="AB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  <c r="AA166" s="174"/>
      <c r="AB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  <c r="AA167" s="174"/>
      <c r="AB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  <c r="AA168" s="174"/>
      <c r="AB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  <c r="AA169" s="174"/>
      <c r="AB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  <c r="AA170" s="174"/>
      <c r="AB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  <c r="AA171" s="174"/>
      <c r="AB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  <c r="AA172" s="174"/>
      <c r="AB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  <c r="AA173" s="174"/>
      <c r="AB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  <c r="AA174" s="174"/>
      <c r="AB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  <c r="AA175" s="174"/>
      <c r="AB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  <c r="AA176" s="174"/>
      <c r="AB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  <c r="AA177" s="174"/>
      <c r="AB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  <c r="AA178" s="174"/>
      <c r="AB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  <c r="AA181" s="174"/>
      <c r="AB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  <c r="AA182" s="174"/>
      <c r="AB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  <c r="AA183" s="174"/>
      <c r="AB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  <c r="AA184" s="174"/>
      <c r="AB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  <c r="AA185" s="174"/>
      <c r="AB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  <c r="AA186" s="174"/>
      <c r="AB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  <c r="AA187" s="174"/>
      <c r="AB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  <c r="AA189" s="174"/>
      <c r="AB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  <c r="AA190" s="174"/>
      <c r="AB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  <c r="AA191" s="174"/>
      <c r="AB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  <c r="AA192" s="174"/>
      <c r="AB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  <c r="AA193" s="174"/>
      <c r="AB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  <c r="AA194" s="174"/>
      <c r="AB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  <c r="AA195" s="174"/>
      <c r="AB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  <c r="AA196" s="174"/>
      <c r="AB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  <c r="AA197" s="174"/>
      <c r="AB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  <c r="AA198" s="174"/>
      <c r="AB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  <c r="AA199" s="174"/>
      <c r="AB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  <c r="AA200" s="174"/>
      <c r="AB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  <c r="AA201" s="174"/>
      <c r="AB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  <c r="AA202" s="174"/>
      <c r="AB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  <c r="AA203" s="174"/>
      <c r="AB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  <c r="AA204" s="174"/>
      <c r="AB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  <c r="AA206" s="174"/>
      <c r="AB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  <c r="AA207" s="174"/>
      <c r="AB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  <c r="AA208" s="174"/>
      <c r="AB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  <c r="AA210" s="174"/>
      <c r="AB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  <c r="AA211" s="174"/>
      <c r="AB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  <c r="AA212" s="174"/>
      <c r="AB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  <c r="AA213" s="174"/>
      <c r="AB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  <c r="AA214" s="174"/>
      <c r="AB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  <c r="AA215" s="174"/>
      <c r="AB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  <c r="AA217" s="174"/>
      <c r="AB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  <c r="AA218" s="174"/>
      <c r="AB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  <c r="AA219" s="174"/>
      <c r="AB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  <c r="AA220" s="174"/>
      <c r="AB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  <c r="AA221" s="174"/>
      <c r="AB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  <c r="AA222" s="174"/>
      <c r="AB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  <c r="AA223" s="174"/>
      <c r="AB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  <c r="AA224" s="174"/>
      <c r="AB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</sheetData>
  <mergeCells count="23">
    <mergeCell ref="F2:M2"/>
    <mergeCell ref="F4:M4"/>
    <mergeCell ref="N4:P4"/>
    <mergeCell ref="Q4:V4"/>
    <mergeCell ref="F5:M5"/>
    <mergeCell ref="Q5:V5"/>
    <mergeCell ref="A1:B1"/>
    <mergeCell ref="C1:E1"/>
    <mergeCell ref="F1:M1"/>
    <mergeCell ref="N1:V1"/>
    <mergeCell ref="C2:E2"/>
    <mergeCell ref="N2:V2"/>
    <mergeCell ref="C3:V3"/>
    <mergeCell ref="B22:D22"/>
    <mergeCell ref="B23:D23"/>
    <mergeCell ref="B24:D24"/>
    <mergeCell ref="A2:B2"/>
    <mergeCell ref="A3:B3"/>
    <mergeCell ref="A4:B4"/>
    <mergeCell ref="C4:E4"/>
    <mergeCell ref="A5:B5"/>
    <mergeCell ref="C5:E5"/>
    <mergeCell ref="B21:D21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8" width="4.38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148" t="s">
        <v>474</v>
      </c>
      <c r="D1" s="147"/>
      <c r="E1" s="149"/>
      <c r="F1" s="150" t="s">
        <v>236</v>
      </c>
      <c r="G1" s="16"/>
      <c r="H1" s="17"/>
      <c r="I1" s="151" t="s">
        <v>177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498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COUNTIF(F21:HN21,"P")</f>
        <v>3</v>
      </c>
      <c r="B5" s="168"/>
      <c r="C5" s="169">
        <f>COUNTIF(F21:HN21,"F")</f>
        <v>0</v>
      </c>
      <c r="D5" s="170"/>
      <c r="E5" s="168"/>
      <c r="F5" s="169">
        <f>SUM(L5,-A5,-C5)</f>
        <v>0</v>
      </c>
      <c r="G5" s="170"/>
      <c r="H5" s="168"/>
      <c r="I5" s="171">
        <f>COUNTIF(E20:HN20,"N")</f>
        <v>1</v>
      </c>
      <c r="J5" s="171">
        <f>COUNTIF(E20:HN20,"A")</f>
        <v>2</v>
      </c>
      <c r="K5" s="171">
        <f>COUNTIF(E20:HN20,"B")</f>
        <v>0</v>
      </c>
      <c r="L5" s="169">
        <f>COUNTA(E7:HQ7)</f>
        <v>3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277"/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74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74"/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74"/>
      <c r="J10" s="183"/>
      <c r="K10" s="174"/>
      <c r="L10" s="174"/>
      <c r="M10" s="174"/>
      <c r="N10" s="174"/>
    </row>
    <row r="11" ht="13.5" customHeight="1">
      <c r="A11" s="190"/>
      <c r="B11" s="197" t="s">
        <v>476</v>
      </c>
      <c r="C11" s="186"/>
      <c r="D11" s="187"/>
      <c r="E11" s="195"/>
      <c r="F11" s="196"/>
      <c r="G11" s="196"/>
      <c r="H11" s="196"/>
      <c r="I11" s="174"/>
      <c r="J11" s="183"/>
      <c r="K11" s="174"/>
      <c r="L11" s="174"/>
      <c r="M11" s="174"/>
      <c r="N11" s="174"/>
    </row>
    <row r="12" ht="13.5" customHeight="1">
      <c r="A12" s="190"/>
      <c r="B12" s="185"/>
      <c r="C12" s="186"/>
      <c r="D12" s="203">
        <v>1.0</v>
      </c>
      <c r="E12" s="195"/>
      <c r="F12" s="193" t="s">
        <v>248</v>
      </c>
      <c r="G12" s="196"/>
      <c r="H12" s="196"/>
      <c r="I12" s="174"/>
      <c r="J12" s="183"/>
      <c r="K12" s="174"/>
      <c r="L12" s="174"/>
      <c r="M12" s="174"/>
      <c r="N12" s="174"/>
    </row>
    <row r="13" ht="13.5" customHeight="1">
      <c r="A13" s="190"/>
      <c r="B13" s="185"/>
      <c r="C13" s="186"/>
      <c r="D13" s="203" t="s">
        <v>461</v>
      </c>
      <c r="E13" s="195"/>
      <c r="F13" s="193"/>
      <c r="G13" s="193" t="s">
        <v>248</v>
      </c>
      <c r="H13" s="196"/>
      <c r="I13" s="174"/>
      <c r="J13" s="183"/>
      <c r="K13" s="174"/>
      <c r="L13" s="174"/>
      <c r="M13" s="174"/>
      <c r="N13" s="174"/>
    </row>
    <row r="14" ht="13.5" customHeight="1">
      <c r="A14" s="190"/>
      <c r="B14" s="185"/>
      <c r="C14" s="186"/>
      <c r="D14" s="203" t="s">
        <v>302</v>
      </c>
      <c r="E14" s="195"/>
      <c r="F14" s="196"/>
      <c r="G14" s="196"/>
      <c r="H14" s="193" t="s">
        <v>248</v>
      </c>
      <c r="I14" s="174"/>
      <c r="J14" s="183"/>
      <c r="K14" s="174"/>
      <c r="L14" s="174"/>
      <c r="M14" s="174"/>
      <c r="N14" s="174"/>
    </row>
    <row r="15" ht="13.5" customHeight="1">
      <c r="A15" s="209" t="s">
        <v>256</v>
      </c>
      <c r="B15" s="210" t="s">
        <v>257</v>
      </c>
      <c r="C15" s="211"/>
      <c r="D15" s="212"/>
      <c r="E15" s="213"/>
      <c r="F15" s="196"/>
      <c r="G15" s="196"/>
      <c r="H15" s="196"/>
      <c r="I15" s="174"/>
      <c r="J15" s="174"/>
      <c r="K15" s="174"/>
      <c r="L15" s="174"/>
      <c r="M15" s="174"/>
      <c r="N15" s="174"/>
    </row>
    <row r="16" ht="13.5" customHeight="1">
      <c r="A16" s="214"/>
      <c r="B16" s="215"/>
      <c r="C16" s="216"/>
      <c r="D16" s="217" t="s">
        <v>258</v>
      </c>
      <c r="E16" s="218"/>
      <c r="F16" s="193" t="s">
        <v>248</v>
      </c>
      <c r="G16" s="193"/>
      <c r="H16" s="193"/>
      <c r="I16" s="174"/>
      <c r="J16" s="174"/>
      <c r="K16" s="174"/>
      <c r="L16" s="174"/>
      <c r="M16" s="174"/>
      <c r="N16" s="174"/>
    </row>
    <row r="17" ht="13.5" customHeight="1">
      <c r="A17" s="214"/>
      <c r="B17" s="215"/>
      <c r="C17" s="219"/>
      <c r="D17" s="217" t="s">
        <v>259</v>
      </c>
      <c r="E17" s="221"/>
      <c r="F17" s="199"/>
      <c r="G17" s="199"/>
      <c r="H17" s="193" t="s">
        <v>248</v>
      </c>
      <c r="I17" s="174"/>
      <c r="J17" s="174"/>
      <c r="K17" s="174"/>
      <c r="L17" s="174"/>
      <c r="M17" s="174"/>
      <c r="N17" s="174"/>
    </row>
    <row r="18" ht="13.5" customHeight="1">
      <c r="A18" s="214"/>
      <c r="B18" s="215"/>
      <c r="C18" s="219"/>
      <c r="D18" s="217" t="s">
        <v>273</v>
      </c>
      <c r="E18" s="221"/>
      <c r="F18" s="199"/>
      <c r="G18" s="193" t="s">
        <v>248</v>
      </c>
      <c r="H18" s="199"/>
      <c r="I18" s="174"/>
      <c r="J18" s="174"/>
      <c r="K18" s="174"/>
      <c r="L18" s="174"/>
      <c r="M18" s="174"/>
      <c r="N18" s="174"/>
    </row>
    <row r="19" ht="13.5" customHeight="1">
      <c r="A19" s="214"/>
      <c r="B19" s="215"/>
      <c r="C19" s="219"/>
      <c r="D19" s="217"/>
      <c r="E19" s="221"/>
      <c r="F19" s="193"/>
      <c r="G19" s="199"/>
      <c r="H19" s="199"/>
      <c r="I19" s="174"/>
      <c r="J19" s="174"/>
      <c r="K19" s="174"/>
      <c r="L19" s="174"/>
      <c r="M19" s="174"/>
      <c r="N19" s="174"/>
    </row>
    <row r="20" ht="13.5" customHeight="1">
      <c r="A20" s="209" t="s">
        <v>264</v>
      </c>
      <c r="B20" s="226" t="s">
        <v>265</v>
      </c>
      <c r="C20" s="227"/>
      <c r="D20" s="228"/>
      <c r="E20" s="229"/>
      <c r="F20" s="230" t="s">
        <v>227</v>
      </c>
      <c r="G20" s="307" t="s">
        <v>62</v>
      </c>
      <c r="H20" s="230" t="s">
        <v>62</v>
      </c>
      <c r="I20" s="174"/>
      <c r="J20" s="174"/>
      <c r="K20" s="174"/>
      <c r="L20" s="174"/>
      <c r="M20" s="174"/>
      <c r="N20" s="174"/>
    </row>
    <row r="21" ht="13.5" customHeight="1">
      <c r="A21" s="214"/>
      <c r="B21" s="231" t="s">
        <v>266</v>
      </c>
      <c r="C21" s="16"/>
      <c r="D21" s="17"/>
      <c r="E21" s="232"/>
      <c r="F21" s="233" t="s">
        <v>267</v>
      </c>
      <c r="G21" s="233" t="s">
        <v>267</v>
      </c>
      <c r="H21" s="233" t="s">
        <v>267</v>
      </c>
      <c r="I21" s="174"/>
      <c r="J21" s="174"/>
      <c r="K21" s="174"/>
      <c r="L21" s="174"/>
      <c r="M21" s="174"/>
      <c r="N21" s="174"/>
    </row>
    <row r="22" ht="13.5" customHeight="1">
      <c r="A22" s="214"/>
      <c r="B22" s="234" t="s">
        <v>268</v>
      </c>
      <c r="C22" s="16"/>
      <c r="D22" s="17"/>
      <c r="E22" s="235"/>
      <c r="F22" s="236">
        <v>45305.0</v>
      </c>
      <c r="G22" s="236">
        <v>45305.0</v>
      </c>
      <c r="H22" s="236">
        <v>45305.0</v>
      </c>
      <c r="I22" s="174"/>
      <c r="J22" s="174"/>
      <c r="K22" s="174"/>
      <c r="L22" s="174"/>
      <c r="M22" s="174"/>
      <c r="N22" s="174"/>
    </row>
    <row r="23" ht="75.75" customHeight="1">
      <c r="A23" s="238"/>
      <c r="B23" s="239" t="s">
        <v>270</v>
      </c>
      <c r="C23" s="240"/>
      <c r="D23" s="241"/>
      <c r="E23" s="242"/>
      <c r="F23" s="243"/>
      <c r="G23" s="243"/>
      <c r="H23" s="243"/>
      <c r="I23" s="174"/>
      <c r="J23" s="174"/>
      <c r="K23" s="174"/>
      <c r="L23" s="174"/>
      <c r="M23" s="174"/>
      <c r="N23" s="174"/>
    </row>
    <row r="24" ht="11.25" customHeight="1">
      <c r="A24" s="175"/>
      <c r="B24" s="174"/>
      <c r="C24" s="176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</sheetData>
  <mergeCells count="23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0:D20"/>
    <mergeCell ref="B21:D21"/>
    <mergeCell ref="B22:D22"/>
    <mergeCell ref="B23:D23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10" width="4.38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3.25"/>
    <col customWidth="1" min="20" max="20" width="2.75"/>
    <col customWidth="1" min="21" max="22" width="9.0"/>
    <col customWidth="1" min="23" max="25" width="8.0"/>
  </cols>
  <sheetData>
    <row r="1" ht="33.75" customHeight="1">
      <c r="A1" s="146" t="s">
        <v>72</v>
      </c>
      <c r="B1" s="147"/>
      <c r="C1" s="148" t="s">
        <v>499</v>
      </c>
      <c r="D1" s="147"/>
      <c r="E1" s="149"/>
      <c r="F1" s="150" t="s">
        <v>236</v>
      </c>
      <c r="G1" s="16"/>
      <c r="H1" s="16"/>
      <c r="I1" s="16"/>
      <c r="J1" s="17"/>
      <c r="K1" s="151" t="s">
        <v>186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1"/>
      <c r="K2" s="156" t="s">
        <v>443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276" t="s">
        <v>500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COUNTIF(F33:HP33,"P")</f>
        <v>10</v>
      </c>
      <c r="B5" s="168"/>
      <c r="C5" s="169">
        <f>COUNTIF(F33:HP33,"F")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COUNTIF(E32:HP32,"N")</f>
        <v>2</v>
      </c>
      <c r="L5" s="171">
        <f>COUNTIF(E32:HP32,"A")</f>
        <v>8</v>
      </c>
      <c r="M5" s="171">
        <f>COUNTIF(E32:HP32,"B")</f>
        <v>0</v>
      </c>
      <c r="N5" s="169">
        <f>COUNTA(E7:HS7)</f>
        <v>10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  <c r="O7" s="182" t="s">
        <v>337</v>
      </c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93"/>
      <c r="J10" s="193"/>
      <c r="K10" s="193"/>
      <c r="L10" s="193"/>
      <c r="M10" s="193"/>
      <c r="N10" s="193"/>
      <c r="O10" s="193"/>
      <c r="P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74"/>
    </row>
    <row r="12" ht="13.5" customHeight="1">
      <c r="A12" s="190"/>
      <c r="B12" s="197" t="s">
        <v>382</v>
      </c>
      <c r="C12" s="186"/>
      <c r="D12" s="187"/>
      <c r="E12" s="195"/>
      <c r="F12" s="196"/>
      <c r="G12" s="196"/>
      <c r="H12" s="196"/>
      <c r="I12" s="196"/>
      <c r="J12" s="196"/>
      <c r="K12" s="196"/>
      <c r="L12" s="196"/>
      <c r="M12" s="196"/>
      <c r="N12" s="196"/>
      <c r="O12" s="196"/>
      <c r="P12" s="174"/>
    </row>
    <row r="13" ht="13.5" customHeight="1">
      <c r="A13" s="190"/>
      <c r="B13" s="185"/>
      <c r="C13" s="186"/>
      <c r="D13" s="187">
        <v>1.0</v>
      </c>
      <c r="E13" s="195"/>
      <c r="F13" s="193" t="s">
        <v>248</v>
      </c>
      <c r="G13" s="193"/>
      <c r="H13" s="196"/>
      <c r="I13" s="193" t="s">
        <v>248</v>
      </c>
      <c r="J13" s="193" t="s">
        <v>248</v>
      </c>
      <c r="K13" s="193" t="s">
        <v>248</v>
      </c>
      <c r="L13" s="193" t="s">
        <v>248</v>
      </c>
      <c r="M13" s="193" t="s">
        <v>248</v>
      </c>
      <c r="N13" s="193"/>
      <c r="O13" s="193"/>
      <c r="P13" s="174"/>
    </row>
    <row r="14" ht="13.5" customHeight="1">
      <c r="A14" s="190"/>
      <c r="B14" s="185"/>
      <c r="C14" s="186"/>
      <c r="D14" s="203" t="s">
        <v>461</v>
      </c>
      <c r="E14" s="195"/>
      <c r="F14" s="196"/>
      <c r="G14" s="193" t="s">
        <v>248</v>
      </c>
      <c r="H14" s="193"/>
      <c r="I14" s="196"/>
      <c r="J14" s="196"/>
      <c r="K14" s="196"/>
      <c r="L14" s="196"/>
      <c r="M14" s="196"/>
      <c r="N14" s="193" t="s">
        <v>248</v>
      </c>
      <c r="O14" s="196"/>
      <c r="P14" s="174"/>
    </row>
    <row r="15" ht="13.5" customHeight="1">
      <c r="A15" s="190"/>
      <c r="B15" s="185"/>
      <c r="C15" s="186"/>
      <c r="D15" s="187" t="s">
        <v>302</v>
      </c>
      <c r="E15" s="195"/>
      <c r="F15" s="196"/>
      <c r="G15" s="196"/>
      <c r="H15" s="193" t="s">
        <v>248</v>
      </c>
      <c r="I15" s="193"/>
      <c r="J15" s="193"/>
      <c r="K15" s="193"/>
      <c r="L15" s="193"/>
      <c r="M15" s="193"/>
      <c r="N15" s="193"/>
      <c r="O15" s="193" t="s">
        <v>248</v>
      </c>
      <c r="P15" s="174"/>
    </row>
    <row r="16" ht="13.5" customHeight="1">
      <c r="A16" s="190"/>
      <c r="B16" s="279"/>
      <c r="C16" s="280"/>
      <c r="D16" s="281"/>
      <c r="E16" s="327"/>
      <c r="F16" s="352"/>
      <c r="G16" s="352"/>
      <c r="H16" s="352"/>
      <c r="I16" s="189"/>
      <c r="J16" s="193"/>
      <c r="K16" s="193"/>
      <c r="L16" s="193"/>
      <c r="M16" s="193"/>
      <c r="N16" s="193"/>
      <c r="O16" s="193"/>
      <c r="P16" s="174"/>
    </row>
    <row r="17" ht="13.5" customHeight="1">
      <c r="A17" s="190"/>
      <c r="B17" s="279"/>
      <c r="C17" s="280"/>
      <c r="D17" s="281"/>
      <c r="E17" s="327"/>
      <c r="F17" s="352"/>
      <c r="G17" s="352"/>
      <c r="H17" s="352"/>
      <c r="I17" s="189"/>
      <c r="J17" s="189"/>
      <c r="K17" s="189"/>
      <c r="L17" s="189"/>
      <c r="M17" s="189"/>
      <c r="N17" s="189"/>
      <c r="O17" s="189"/>
      <c r="P17" s="174"/>
    </row>
    <row r="18" ht="13.5" customHeight="1">
      <c r="A18" s="190"/>
      <c r="B18" s="300" t="s">
        <v>501</v>
      </c>
      <c r="C18" s="280"/>
      <c r="D18" s="281"/>
      <c r="E18" s="327"/>
      <c r="F18" s="352"/>
      <c r="G18" s="352"/>
      <c r="H18" s="352"/>
      <c r="I18" s="189"/>
      <c r="J18" s="189"/>
      <c r="K18" s="189"/>
      <c r="L18" s="189"/>
      <c r="M18" s="189"/>
      <c r="N18" s="189"/>
      <c r="O18" s="189"/>
      <c r="P18" s="174"/>
    </row>
    <row r="19" ht="13.5" customHeight="1">
      <c r="A19" s="190"/>
      <c r="B19" s="279"/>
      <c r="C19" s="280"/>
      <c r="D19" s="302">
        <v>1.0</v>
      </c>
      <c r="E19" s="327"/>
      <c r="F19" s="193" t="s">
        <v>248</v>
      </c>
      <c r="G19" s="193" t="s">
        <v>248</v>
      </c>
      <c r="H19" s="193" t="s">
        <v>248</v>
      </c>
      <c r="I19" s="189"/>
      <c r="J19" s="189"/>
      <c r="K19" s="189"/>
      <c r="L19" s="189"/>
      <c r="M19" s="193" t="s">
        <v>248</v>
      </c>
      <c r="N19" s="193"/>
      <c r="O19" s="189"/>
      <c r="P19" s="174"/>
    </row>
    <row r="20" ht="13.5" customHeight="1">
      <c r="A20" s="190"/>
      <c r="B20" s="279"/>
      <c r="C20" s="280"/>
      <c r="D20" s="302" t="s">
        <v>461</v>
      </c>
      <c r="E20" s="327"/>
      <c r="F20" s="352"/>
      <c r="G20" s="352"/>
      <c r="H20" s="352"/>
      <c r="I20" s="193" t="s">
        <v>248</v>
      </c>
      <c r="J20" s="189"/>
      <c r="K20" s="189"/>
      <c r="L20" s="189"/>
      <c r="M20" s="189"/>
      <c r="N20" s="189"/>
      <c r="O20" s="189"/>
      <c r="P20" s="174"/>
    </row>
    <row r="21" ht="13.5" customHeight="1">
      <c r="A21" s="190"/>
      <c r="B21" s="279"/>
      <c r="C21" s="280"/>
      <c r="D21" s="302" t="s">
        <v>302</v>
      </c>
      <c r="E21" s="327"/>
      <c r="F21" s="352"/>
      <c r="G21" s="352"/>
      <c r="H21" s="352"/>
      <c r="I21" s="189"/>
      <c r="J21" s="193" t="s">
        <v>248</v>
      </c>
      <c r="K21" s="193" t="s">
        <v>248</v>
      </c>
      <c r="L21" s="193" t="s">
        <v>248</v>
      </c>
      <c r="M21" s="193"/>
      <c r="N21" s="193"/>
      <c r="O21" s="193"/>
      <c r="P21" s="174"/>
    </row>
    <row r="22" ht="13.5" customHeight="1">
      <c r="A22" s="190"/>
      <c r="B22" s="300" t="s">
        <v>502</v>
      </c>
      <c r="C22" s="280"/>
      <c r="D22" s="281"/>
      <c r="E22" s="327"/>
      <c r="F22" s="352"/>
      <c r="G22" s="352"/>
      <c r="H22" s="352"/>
      <c r="I22" s="189"/>
      <c r="J22" s="189"/>
      <c r="K22" s="189"/>
      <c r="L22" s="189"/>
      <c r="M22" s="189"/>
      <c r="N22" s="189"/>
      <c r="O22" s="189"/>
      <c r="P22" s="174"/>
    </row>
    <row r="23" ht="13.5" customHeight="1">
      <c r="A23" s="190"/>
      <c r="B23" s="279"/>
      <c r="C23" s="280"/>
      <c r="D23" s="302">
        <v>1.0</v>
      </c>
      <c r="E23" s="327"/>
      <c r="F23" s="193" t="s">
        <v>248</v>
      </c>
      <c r="G23" s="193" t="s">
        <v>248</v>
      </c>
      <c r="H23" s="193" t="s">
        <v>248</v>
      </c>
      <c r="I23" s="189"/>
      <c r="J23" s="189"/>
      <c r="K23" s="189"/>
      <c r="L23" s="189"/>
      <c r="M23" s="189"/>
      <c r="N23" s="189"/>
      <c r="O23" s="189"/>
      <c r="P23" s="174"/>
    </row>
    <row r="24" ht="13.5" customHeight="1">
      <c r="A24" s="190"/>
      <c r="B24" s="279"/>
      <c r="C24" s="280"/>
      <c r="D24" s="302">
        <v>-10.0</v>
      </c>
      <c r="E24" s="327"/>
      <c r="F24" s="352"/>
      <c r="G24" s="352"/>
      <c r="H24" s="352"/>
      <c r="I24" s="193" t="s">
        <v>248</v>
      </c>
      <c r="J24" s="189"/>
      <c r="K24" s="193" t="s">
        <v>248</v>
      </c>
      <c r="L24" s="189"/>
      <c r="M24" s="189"/>
      <c r="N24" s="189"/>
      <c r="O24" s="189"/>
      <c r="P24" s="174"/>
    </row>
    <row r="25" ht="13.5" customHeight="1">
      <c r="A25" s="190"/>
      <c r="B25" s="279"/>
      <c r="C25" s="280"/>
      <c r="D25" s="302" t="s">
        <v>302</v>
      </c>
      <c r="E25" s="327"/>
      <c r="F25" s="352"/>
      <c r="G25" s="352"/>
      <c r="H25" s="352"/>
      <c r="I25" s="189"/>
      <c r="J25" s="193" t="s">
        <v>248</v>
      </c>
      <c r="K25" s="193"/>
      <c r="L25" s="193"/>
      <c r="M25" s="193"/>
      <c r="N25" s="193"/>
      <c r="O25" s="193"/>
      <c r="P25" s="174"/>
    </row>
    <row r="26" ht="13.5" customHeight="1">
      <c r="A26" s="190"/>
      <c r="B26" s="204"/>
      <c r="C26" s="205"/>
      <c r="D26" s="315">
        <v>0.0</v>
      </c>
      <c r="E26" s="207"/>
      <c r="F26" s="208"/>
      <c r="G26" s="208"/>
      <c r="H26" s="208"/>
      <c r="I26" s="208"/>
      <c r="J26" s="208"/>
      <c r="K26" s="208"/>
      <c r="L26" s="193" t="s">
        <v>248</v>
      </c>
      <c r="M26" s="193" t="s">
        <v>248</v>
      </c>
      <c r="N26" s="208"/>
      <c r="O26" s="208"/>
      <c r="P26" s="174"/>
    </row>
    <row r="27" ht="13.5" customHeight="1">
      <c r="A27" s="209" t="s">
        <v>256</v>
      </c>
      <c r="B27" s="210" t="s">
        <v>257</v>
      </c>
      <c r="C27" s="211"/>
      <c r="D27" s="212"/>
      <c r="E27" s="213"/>
      <c r="F27" s="196"/>
      <c r="G27" s="196"/>
      <c r="H27" s="196"/>
      <c r="I27" s="196"/>
      <c r="J27" s="196"/>
      <c r="K27" s="196"/>
      <c r="L27" s="196"/>
      <c r="M27" s="196"/>
      <c r="N27" s="196"/>
      <c r="O27" s="196"/>
      <c r="P27" s="174"/>
    </row>
    <row r="28" ht="13.5" customHeight="1">
      <c r="A28" s="214"/>
      <c r="B28" s="215"/>
      <c r="C28" s="216"/>
      <c r="D28" s="217" t="s">
        <v>258</v>
      </c>
      <c r="E28" s="218"/>
      <c r="F28" s="193" t="s">
        <v>248</v>
      </c>
      <c r="G28" s="193"/>
      <c r="H28" s="193"/>
      <c r="I28" s="193"/>
      <c r="J28" s="193"/>
      <c r="K28" s="193"/>
      <c r="L28" s="193"/>
      <c r="M28" s="193" t="s">
        <v>248</v>
      </c>
      <c r="N28" s="193"/>
      <c r="O28" s="193"/>
      <c r="P28" s="174"/>
    </row>
    <row r="29" ht="13.5" customHeight="1">
      <c r="A29" s="214"/>
      <c r="B29" s="215"/>
      <c r="C29" s="219"/>
      <c r="D29" s="217" t="s">
        <v>259</v>
      </c>
      <c r="E29" s="221"/>
      <c r="F29" s="199"/>
      <c r="G29" s="193" t="s">
        <v>248</v>
      </c>
      <c r="H29" s="193" t="s">
        <v>248</v>
      </c>
      <c r="I29" s="193" t="s">
        <v>248</v>
      </c>
      <c r="J29" s="193" t="s">
        <v>248</v>
      </c>
      <c r="K29" s="193" t="s">
        <v>248</v>
      </c>
      <c r="L29" s="193" t="s">
        <v>248</v>
      </c>
      <c r="M29" s="193"/>
      <c r="N29" s="193"/>
      <c r="O29" s="193" t="s">
        <v>248</v>
      </c>
      <c r="P29" s="174"/>
    </row>
    <row r="30" ht="13.5" customHeight="1">
      <c r="A30" s="214"/>
      <c r="B30" s="215"/>
      <c r="C30" s="219"/>
      <c r="D30" s="217" t="s">
        <v>273</v>
      </c>
      <c r="E30" s="221"/>
      <c r="F30" s="199"/>
      <c r="G30" s="199"/>
      <c r="H30" s="199"/>
      <c r="I30" s="199"/>
      <c r="J30" s="199"/>
      <c r="K30" s="199"/>
      <c r="L30" s="199"/>
      <c r="M30" s="199"/>
      <c r="N30" s="193" t="s">
        <v>248</v>
      </c>
      <c r="O30" s="199"/>
      <c r="P30" s="174"/>
    </row>
    <row r="31" ht="13.5" customHeight="1">
      <c r="A31" s="214"/>
      <c r="B31" s="215"/>
      <c r="C31" s="219"/>
      <c r="D31" s="217"/>
      <c r="E31" s="221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74"/>
    </row>
    <row r="32" ht="13.5" customHeight="1">
      <c r="A32" s="209" t="s">
        <v>264</v>
      </c>
      <c r="B32" s="226" t="s">
        <v>265</v>
      </c>
      <c r="C32" s="227"/>
      <c r="D32" s="228"/>
      <c r="E32" s="229"/>
      <c r="F32" s="230" t="s">
        <v>227</v>
      </c>
      <c r="G32" s="307" t="s">
        <v>62</v>
      </c>
      <c r="H32" s="307" t="s">
        <v>62</v>
      </c>
      <c r="I32" s="230" t="s">
        <v>62</v>
      </c>
      <c r="J32" s="230" t="s">
        <v>62</v>
      </c>
      <c r="K32" s="230" t="s">
        <v>62</v>
      </c>
      <c r="L32" s="230" t="s">
        <v>62</v>
      </c>
      <c r="M32" s="307" t="s">
        <v>227</v>
      </c>
      <c r="N32" s="230" t="s">
        <v>62</v>
      </c>
      <c r="O32" s="230" t="s">
        <v>62</v>
      </c>
      <c r="P32" s="174"/>
    </row>
    <row r="33" ht="13.5" customHeight="1">
      <c r="A33" s="214"/>
      <c r="B33" s="231" t="s">
        <v>266</v>
      </c>
      <c r="C33" s="16"/>
      <c r="D33" s="17"/>
      <c r="E33" s="232"/>
      <c r="F33" s="233" t="s">
        <v>267</v>
      </c>
      <c r="G33" s="233" t="s">
        <v>267</v>
      </c>
      <c r="H33" s="233" t="s">
        <v>267</v>
      </c>
      <c r="I33" s="233" t="s">
        <v>267</v>
      </c>
      <c r="J33" s="233" t="s">
        <v>267</v>
      </c>
      <c r="K33" s="233" t="s">
        <v>267</v>
      </c>
      <c r="L33" s="233" t="s">
        <v>267</v>
      </c>
      <c r="M33" s="233" t="s">
        <v>267</v>
      </c>
      <c r="N33" s="233" t="s">
        <v>267</v>
      </c>
      <c r="O33" s="233" t="s">
        <v>267</v>
      </c>
      <c r="P33" s="174"/>
    </row>
    <row r="34" ht="13.5" customHeight="1">
      <c r="A34" s="214"/>
      <c r="B34" s="234" t="s">
        <v>268</v>
      </c>
      <c r="C34" s="16"/>
      <c r="D34" s="17"/>
      <c r="E34" s="235"/>
      <c r="F34" s="236">
        <v>45281.0</v>
      </c>
      <c r="G34" s="236">
        <v>45281.0</v>
      </c>
      <c r="H34" s="236">
        <v>45281.0</v>
      </c>
      <c r="I34" s="236">
        <v>45281.0</v>
      </c>
      <c r="J34" s="236">
        <v>45281.0</v>
      </c>
      <c r="K34" s="236">
        <v>45281.0</v>
      </c>
      <c r="L34" s="236">
        <v>45281.0</v>
      </c>
      <c r="M34" s="236">
        <v>45281.0</v>
      </c>
      <c r="N34" s="236">
        <v>45281.0</v>
      </c>
      <c r="O34" s="236">
        <v>45281.0</v>
      </c>
      <c r="P34" s="174"/>
    </row>
    <row r="35" ht="75.75" customHeight="1">
      <c r="A35" s="238"/>
      <c r="B35" s="239" t="s">
        <v>270</v>
      </c>
      <c r="C35" s="240"/>
      <c r="D35" s="241"/>
      <c r="E35" s="242"/>
      <c r="F35" s="243"/>
      <c r="G35" s="243"/>
      <c r="H35" s="243"/>
      <c r="I35" s="243"/>
      <c r="J35" s="243"/>
      <c r="K35" s="243"/>
      <c r="L35" s="243"/>
      <c r="M35" s="243"/>
      <c r="N35" s="243"/>
      <c r="O35" s="243"/>
      <c r="P35" s="174"/>
    </row>
    <row r="36" ht="11.25" customHeight="1">
      <c r="A36" s="175"/>
      <c r="B36" s="174"/>
      <c r="C36" s="176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32:D32"/>
    <mergeCell ref="B33:D33"/>
    <mergeCell ref="B34:D34"/>
    <mergeCell ref="B35:D35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499</v>
      </c>
      <c r="D1" s="147"/>
      <c r="E1" s="149"/>
      <c r="F1" s="150" t="s">
        <v>236</v>
      </c>
      <c r="G1" s="16"/>
      <c r="H1" s="16"/>
      <c r="I1" s="17"/>
      <c r="J1" s="151" t="s">
        <v>188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503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COUNTIF(F25:HO25,"P")</f>
        <v>4</v>
      </c>
      <c r="B5" s="168"/>
      <c r="C5" s="169">
        <f>COUNTIF(F25:HO25,"F")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COUNTIF(E24:HO24,"N")</f>
        <v>1</v>
      </c>
      <c r="K5" s="171">
        <f>COUNTIF(E24:HO24,"A")</f>
        <v>3</v>
      </c>
      <c r="L5" s="171">
        <f>COUNTIF(E24:HO24,"B")</f>
        <v>0</v>
      </c>
      <c r="M5" s="169">
        <f>COUNTA(E7:HR7)</f>
        <v>4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277"/>
      <c r="K7" s="183"/>
      <c r="L7" s="174"/>
      <c r="M7" s="174"/>
      <c r="N7" s="174"/>
      <c r="O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  <c r="M8" s="174"/>
      <c r="N8" s="174"/>
      <c r="O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83"/>
      <c r="L9" s="174"/>
      <c r="M9" s="174"/>
      <c r="N9" s="174"/>
      <c r="O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93"/>
      <c r="J10" s="174"/>
      <c r="K10" s="183"/>
      <c r="L10" s="174"/>
      <c r="M10" s="174"/>
      <c r="N10" s="174"/>
      <c r="O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74"/>
      <c r="K11" s="183"/>
      <c r="L11" s="174"/>
      <c r="M11" s="174"/>
      <c r="N11" s="174"/>
      <c r="O11" s="174"/>
    </row>
    <row r="12" ht="13.5" customHeight="1">
      <c r="A12" s="190"/>
      <c r="B12" s="197" t="s">
        <v>388</v>
      </c>
      <c r="C12" s="186"/>
      <c r="D12" s="187"/>
      <c r="E12" s="198"/>
      <c r="F12" s="199"/>
      <c r="G12" s="199"/>
      <c r="H12" s="199"/>
      <c r="I12" s="199"/>
      <c r="J12" s="174"/>
      <c r="K12" s="174"/>
      <c r="L12" s="174"/>
      <c r="M12" s="174"/>
      <c r="N12" s="174"/>
      <c r="O12" s="174"/>
    </row>
    <row r="13" ht="13.5" customHeight="1">
      <c r="A13" s="190"/>
      <c r="B13" s="185"/>
      <c r="C13" s="186"/>
      <c r="D13" s="187">
        <v>1.0</v>
      </c>
      <c r="E13" s="198"/>
      <c r="F13" s="201" t="s">
        <v>248</v>
      </c>
      <c r="G13" s="193"/>
      <c r="H13" s="199"/>
      <c r="I13" s="199"/>
      <c r="J13" s="174"/>
      <c r="K13" s="174"/>
      <c r="L13" s="174"/>
      <c r="M13" s="174"/>
      <c r="N13" s="174"/>
      <c r="O13" s="174"/>
    </row>
    <row r="14" ht="13.5" customHeight="1">
      <c r="A14" s="190"/>
      <c r="B14" s="185"/>
      <c r="C14" s="186"/>
      <c r="D14" s="203" t="s">
        <v>504</v>
      </c>
      <c r="E14" s="198"/>
      <c r="F14" s="199"/>
      <c r="G14" s="201" t="s">
        <v>248</v>
      </c>
      <c r="H14" s="201"/>
      <c r="I14" s="199"/>
      <c r="J14" s="174"/>
      <c r="K14" s="174"/>
      <c r="L14" s="174"/>
      <c r="M14" s="174"/>
      <c r="N14" s="174"/>
      <c r="O14" s="174"/>
    </row>
    <row r="15" ht="13.5" customHeight="1">
      <c r="A15" s="190"/>
      <c r="B15" s="185"/>
      <c r="C15" s="186"/>
      <c r="D15" s="187">
        <v>-10.0</v>
      </c>
      <c r="E15" s="198"/>
      <c r="F15" s="199"/>
      <c r="G15" s="199"/>
      <c r="H15" s="201" t="s">
        <v>248</v>
      </c>
      <c r="I15" s="201"/>
      <c r="J15" s="174"/>
      <c r="K15" s="174"/>
      <c r="L15" s="174"/>
      <c r="M15" s="174"/>
      <c r="N15" s="174"/>
      <c r="O15" s="174"/>
    </row>
    <row r="16" ht="13.5" customHeight="1">
      <c r="A16" s="190"/>
      <c r="B16" s="185"/>
      <c r="C16" s="186"/>
      <c r="D16" s="187" t="s">
        <v>302</v>
      </c>
      <c r="E16" s="198"/>
      <c r="F16" s="199"/>
      <c r="G16" s="199"/>
      <c r="H16" s="199"/>
      <c r="I16" s="201" t="s">
        <v>248</v>
      </c>
      <c r="J16" s="316"/>
      <c r="K16" s="174"/>
      <c r="L16" s="174"/>
      <c r="M16" s="174"/>
      <c r="N16" s="174"/>
      <c r="O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96"/>
      <c r="J17" s="174"/>
      <c r="K17" s="174"/>
      <c r="L17" s="174"/>
      <c r="M17" s="174"/>
      <c r="N17" s="174"/>
      <c r="O17" s="174"/>
    </row>
    <row r="18" ht="13.5" customHeight="1">
      <c r="A18" s="214"/>
      <c r="B18" s="215"/>
      <c r="C18" s="216"/>
      <c r="D18" s="217" t="s">
        <v>258</v>
      </c>
      <c r="E18" s="218"/>
      <c r="F18" s="201" t="s">
        <v>248</v>
      </c>
      <c r="G18" s="193"/>
      <c r="H18" s="193"/>
      <c r="I18" s="193"/>
      <c r="J18" s="174"/>
      <c r="K18" s="174"/>
      <c r="L18" s="174"/>
      <c r="M18" s="174"/>
      <c r="N18" s="174"/>
      <c r="O18" s="174"/>
    </row>
    <row r="19" ht="13.5" customHeight="1">
      <c r="A19" s="214"/>
      <c r="B19" s="215"/>
      <c r="C19" s="219"/>
      <c r="D19" s="217" t="s">
        <v>259</v>
      </c>
      <c r="E19" s="221"/>
      <c r="F19" s="199"/>
      <c r="G19" s="199"/>
      <c r="H19" s="193" t="s">
        <v>248</v>
      </c>
      <c r="I19" s="193" t="s">
        <v>248</v>
      </c>
      <c r="J19" s="174"/>
      <c r="K19" s="174"/>
      <c r="L19" s="174"/>
      <c r="M19" s="174"/>
      <c r="N19" s="174"/>
      <c r="O19" s="174"/>
    </row>
    <row r="20" ht="13.5" customHeight="1">
      <c r="A20" s="214"/>
      <c r="B20" s="215"/>
      <c r="C20" s="219"/>
      <c r="D20" s="217" t="s">
        <v>273</v>
      </c>
      <c r="E20" s="217" t="s">
        <v>273</v>
      </c>
      <c r="F20" s="201"/>
      <c r="G20" s="193" t="s">
        <v>248</v>
      </c>
      <c r="H20" s="199"/>
      <c r="I20" s="199"/>
      <c r="J20" s="174"/>
      <c r="K20" s="174"/>
      <c r="L20" s="174"/>
      <c r="M20" s="174"/>
      <c r="N20" s="174"/>
      <c r="O20" s="174"/>
    </row>
    <row r="21" ht="13.5" customHeight="1">
      <c r="A21" s="214"/>
      <c r="B21" s="215"/>
      <c r="C21" s="219"/>
      <c r="D21" s="217"/>
      <c r="E21" s="221"/>
      <c r="F21" s="199"/>
      <c r="G21" s="199"/>
      <c r="H21" s="199"/>
      <c r="I21" s="199"/>
      <c r="J21" s="174"/>
      <c r="K21" s="174"/>
      <c r="L21" s="174"/>
      <c r="M21" s="174"/>
      <c r="N21" s="174"/>
      <c r="O21" s="174"/>
    </row>
    <row r="22" ht="13.5" customHeight="1">
      <c r="A22" s="214"/>
      <c r="B22" s="215"/>
      <c r="C22" s="219"/>
      <c r="D22" s="217"/>
      <c r="E22" s="221"/>
      <c r="F22" s="199"/>
      <c r="G22" s="199"/>
      <c r="H22" s="199"/>
      <c r="I22" s="199"/>
      <c r="J22" s="174"/>
      <c r="K22" s="174"/>
      <c r="L22" s="174"/>
      <c r="M22" s="174"/>
      <c r="N22" s="174"/>
      <c r="O22" s="174"/>
    </row>
    <row r="23" ht="13.5" customHeight="1">
      <c r="A23" s="214"/>
      <c r="B23" s="215"/>
      <c r="C23" s="219"/>
      <c r="D23" s="217"/>
      <c r="E23" s="221"/>
      <c r="F23" s="199"/>
      <c r="G23" s="199"/>
      <c r="H23" s="199"/>
      <c r="I23" s="199"/>
      <c r="J23" s="174"/>
      <c r="K23" s="174"/>
      <c r="L23" s="174"/>
      <c r="M23" s="174"/>
      <c r="N23" s="174"/>
      <c r="O23" s="174"/>
    </row>
    <row r="24" ht="13.5" customHeight="1">
      <c r="A24" s="209" t="s">
        <v>264</v>
      </c>
      <c r="B24" s="226" t="s">
        <v>265</v>
      </c>
      <c r="C24" s="227"/>
      <c r="D24" s="228"/>
      <c r="E24" s="229"/>
      <c r="F24" s="230" t="s">
        <v>62</v>
      </c>
      <c r="G24" s="230" t="s">
        <v>227</v>
      </c>
      <c r="H24" s="230" t="s">
        <v>62</v>
      </c>
      <c r="I24" s="230" t="s">
        <v>62</v>
      </c>
      <c r="J24" s="174"/>
      <c r="K24" s="174"/>
      <c r="L24" s="174"/>
      <c r="M24" s="174"/>
      <c r="N24" s="174"/>
      <c r="O24" s="174"/>
    </row>
    <row r="25" ht="13.5" customHeight="1">
      <c r="A25" s="214"/>
      <c r="B25" s="231" t="s">
        <v>266</v>
      </c>
      <c r="C25" s="16"/>
      <c r="D25" s="17"/>
      <c r="E25" s="232"/>
      <c r="F25" s="233" t="s">
        <v>267</v>
      </c>
      <c r="G25" s="233" t="s">
        <v>267</v>
      </c>
      <c r="H25" s="233" t="s">
        <v>267</v>
      </c>
      <c r="I25" s="233" t="s">
        <v>267</v>
      </c>
      <c r="J25" s="174"/>
      <c r="K25" s="174"/>
      <c r="L25" s="174"/>
      <c r="M25" s="174"/>
      <c r="N25" s="174"/>
      <c r="O25" s="174"/>
    </row>
    <row r="26" ht="13.5" customHeight="1">
      <c r="A26" s="214"/>
      <c r="B26" s="234" t="s">
        <v>268</v>
      </c>
      <c r="C26" s="16"/>
      <c r="D26" s="17"/>
      <c r="E26" s="235"/>
      <c r="F26" s="236">
        <v>45224.0</v>
      </c>
      <c r="G26" s="236">
        <v>45224.0</v>
      </c>
      <c r="H26" s="236">
        <v>45224.0</v>
      </c>
      <c r="I26" s="236">
        <v>45224.0</v>
      </c>
      <c r="J26" s="174"/>
      <c r="K26" s="174"/>
      <c r="L26" s="174"/>
      <c r="M26" s="174"/>
      <c r="N26" s="174"/>
      <c r="O26" s="174"/>
    </row>
    <row r="27" ht="75.75" customHeight="1">
      <c r="A27" s="238"/>
      <c r="B27" s="239" t="s">
        <v>270</v>
      </c>
      <c r="C27" s="240"/>
      <c r="D27" s="241"/>
      <c r="E27" s="242"/>
      <c r="F27" s="243"/>
      <c r="G27" s="243"/>
      <c r="H27" s="243"/>
      <c r="I27" s="243"/>
      <c r="J27" s="174"/>
      <c r="K27" s="174"/>
      <c r="L27" s="174"/>
      <c r="M27" s="174"/>
      <c r="N27" s="174"/>
      <c r="O27" s="174"/>
    </row>
    <row r="28" ht="11.25" customHeight="1">
      <c r="A28" s="175"/>
      <c r="B28" s="174"/>
      <c r="C28" s="176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4:D24"/>
    <mergeCell ref="B25:D25"/>
    <mergeCell ref="B26:D26"/>
    <mergeCell ref="B27:D27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33.75"/>
    <col customWidth="1" min="3" max="3" width="18.13"/>
    <col customWidth="1" min="4" max="4" width="24.88"/>
    <col customWidth="1" hidden="1" min="5" max="5" width="21.38"/>
    <col customWidth="1" min="6" max="6" width="4.63"/>
    <col customWidth="1" min="7" max="7" width="4.38"/>
    <col customWidth="1" min="8" max="8" width="4.0"/>
    <col customWidth="1" min="9" max="9" width="3.63"/>
    <col customWidth="1" min="10" max="10" width="3.88"/>
    <col customWidth="1" min="11" max="11" width="3.0"/>
    <col customWidth="1" min="12" max="16" width="2.75"/>
    <col customWidth="1" min="17" max="17" width="3.25"/>
    <col customWidth="1" min="18" max="18" width="2.75"/>
    <col customWidth="1" min="19" max="20" width="9.0"/>
    <col customWidth="1" min="21" max="23" width="8.0"/>
  </cols>
  <sheetData>
    <row r="1" ht="33.75" customHeight="1">
      <c r="A1" s="146" t="s">
        <v>72</v>
      </c>
      <c r="B1" s="147"/>
      <c r="C1" s="353" t="s">
        <v>505</v>
      </c>
      <c r="D1" s="147"/>
      <c r="E1" s="149"/>
      <c r="F1" s="150" t="s">
        <v>236</v>
      </c>
      <c r="G1" s="16"/>
      <c r="H1" s="17"/>
      <c r="I1" s="151" t="s">
        <v>191</v>
      </c>
      <c r="J1" s="147"/>
      <c r="K1" s="147"/>
      <c r="L1" s="147"/>
      <c r="M1" s="147"/>
      <c r="N1" s="147"/>
      <c r="O1" s="147"/>
      <c r="P1" s="147"/>
      <c r="Q1" s="152"/>
      <c r="R1" s="153"/>
      <c r="S1" s="153"/>
      <c r="T1" s="153"/>
      <c r="U1" s="153"/>
      <c r="V1" s="153"/>
      <c r="W1" s="153"/>
    </row>
    <row r="2" ht="13.5" customHeight="1">
      <c r="A2" s="340" t="s">
        <v>237</v>
      </c>
      <c r="B2" s="61"/>
      <c r="C2" s="347" t="s">
        <v>443</v>
      </c>
      <c r="D2" s="157"/>
      <c r="E2" s="155"/>
      <c r="F2" s="159" t="s">
        <v>238</v>
      </c>
      <c r="G2" s="63"/>
      <c r="H2" s="61"/>
      <c r="I2" s="156" t="s">
        <v>443</v>
      </c>
      <c r="J2" s="157"/>
      <c r="K2" s="157"/>
      <c r="L2" s="157"/>
      <c r="M2" s="157"/>
      <c r="N2" s="157"/>
      <c r="O2" s="157"/>
      <c r="P2" s="157"/>
      <c r="Q2" s="158"/>
      <c r="R2" s="153"/>
      <c r="S2" s="153"/>
      <c r="T2" s="153"/>
      <c r="U2" s="153"/>
      <c r="V2" s="153"/>
      <c r="W2" s="153"/>
    </row>
    <row r="3" ht="13.5" customHeight="1">
      <c r="A3" s="160" t="s">
        <v>239</v>
      </c>
      <c r="B3" s="17"/>
      <c r="C3" s="276" t="s">
        <v>506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2"/>
      <c r="R3" s="153"/>
      <c r="S3" s="153"/>
      <c r="T3" s="153"/>
      <c r="U3" s="153"/>
      <c r="V3" s="153"/>
      <c r="W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7"/>
      <c r="I4" s="165" t="s">
        <v>241</v>
      </c>
      <c r="J4" s="16"/>
      <c r="K4" s="16"/>
      <c r="L4" s="164" t="s">
        <v>229</v>
      </c>
      <c r="M4" s="16"/>
      <c r="N4" s="16"/>
      <c r="O4" s="16"/>
      <c r="P4" s="16"/>
      <c r="Q4" s="162"/>
      <c r="R4" s="153"/>
      <c r="S4" s="166"/>
      <c r="T4" s="153"/>
      <c r="U4" s="153"/>
      <c r="V4" s="153"/>
      <c r="W4" s="153"/>
    </row>
    <row r="5" ht="13.5" customHeight="1">
      <c r="A5" s="167">
        <f>COUNTIF(F26:HN26,"P")</f>
        <v>4</v>
      </c>
      <c r="B5" s="168"/>
      <c r="C5" s="169">
        <f>COUNTIF(F26:HN26,"F")</f>
        <v>0</v>
      </c>
      <c r="D5" s="170"/>
      <c r="E5" s="168"/>
      <c r="F5" s="169">
        <f>SUM(L5,-A5,-C5)</f>
        <v>0</v>
      </c>
      <c r="G5" s="170"/>
      <c r="H5" s="168"/>
      <c r="I5" s="171">
        <f>COUNTIF(E25:HN25,"N")</f>
        <v>1</v>
      </c>
      <c r="J5" s="171">
        <f>COUNTIF(E25:HN25,"A")</f>
        <v>3</v>
      </c>
      <c r="K5" s="171">
        <f>COUNTIF(E25:HN25,"B")</f>
        <v>0</v>
      </c>
      <c r="L5" s="169">
        <f>COUNTA(E7:HQ7)</f>
        <v>4</v>
      </c>
      <c r="M5" s="170"/>
      <c r="N5" s="170"/>
      <c r="O5" s="170"/>
      <c r="P5" s="170"/>
      <c r="Q5" s="172"/>
      <c r="R5" s="173"/>
      <c r="S5" s="153"/>
      <c r="T5" s="153"/>
      <c r="U5" s="153"/>
      <c r="V5" s="153"/>
      <c r="W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2" t="s">
        <v>321</v>
      </c>
      <c r="J7" s="183"/>
      <c r="K7" s="174"/>
      <c r="L7" s="174"/>
      <c r="M7" s="174"/>
      <c r="N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  <c r="M8" s="174"/>
      <c r="N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83"/>
      <c r="K9" s="174"/>
      <c r="L9" s="174"/>
      <c r="M9" s="174"/>
      <c r="N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93"/>
      <c r="J10" s="183"/>
      <c r="K10" s="174"/>
      <c r="L10" s="174"/>
      <c r="M10" s="174"/>
      <c r="N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83"/>
      <c r="K11" s="174"/>
      <c r="L11" s="174"/>
      <c r="M11" s="174"/>
      <c r="N11" s="174"/>
    </row>
    <row r="12" ht="13.5" customHeight="1">
      <c r="A12" s="190"/>
      <c r="B12" s="197" t="s">
        <v>507</v>
      </c>
      <c r="C12" s="186"/>
      <c r="D12" s="187"/>
      <c r="E12" s="327"/>
      <c r="F12" s="196"/>
      <c r="G12" s="196"/>
      <c r="H12" s="196"/>
      <c r="I12" s="196"/>
      <c r="J12" s="174"/>
      <c r="K12" s="174"/>
      <c r="L12" s="174"/>
      <c r="M12" s="174"/>
      <c r="N12" s="174"/>
    </row>
    <row r="13" ht="13.5" customHeight="1">
      <c r="A13" s="190"/>
      <c r="B13" s="185"/>
      <c r="C13" s="186"/>
      <c r="D13" s="187"/>
      <c r="E13" s="327"/>
      <c r="F13" s="196"/>
      <c r="G13" s="196"/>
      <c r="H13" s="196"/>
      <c r="I13" s="196"/>
      <c r="J13" s="174"/>
      <c r="K13" s="174"/>
      <c r="L13" s="174"/>
      <c r="M13" s="174"/>
      <c r="N13" s="174"/>
    </row>
    <row r="14" ht="13.5" customHeight="1">
      <c r="A14" s="190"/>
      <c r="B14" s="185"/>
      <c r="C14" s="186"/>
      <c r="D14" s="203">
        <v>1.0</v>
      </c>
      <c r="E14" s="327"/>
      <c r="F14" s="193" t="s">
        <v>248</v>
      </c>
      <c r="G14" s="193"/>
      <c r="H14" s="196"/>
      <c r="I14" s="196"/>
      <c r="J14" s="174"/>
      <c r="K14" s="174"/>
      <c r="L14" s="174"/>
      <c r="M14" s="174"/>
      <c r="N14" s="174"/>
    </row>
    <row r="15" ht="13.5" customHeight="1">
      <c r="A15" s="190"/>
      <c r="B15" s="185"/>
      <c r="C15" s="186"/>
      <c r="D15" s="203" t="s">
        <v>461</v>
      </c>
      <c r="E15" s="327"/>
      <c r="F15" s="196"/>
      <c r="G15" s="193" t="s">
        <v>248</v>
      </c>
      <c r="H15" s="193"/>
      <c r="I15" s="193"/>
      <c r="J15" s="174"/>
      <c r="K15" s="174"/>
      <c r="L15" s="174"/>
      <c r="M15" s="174"/>
      <c r="N15" s="174"/>
    </row>
    <row r="16" ht="13.5" customHeight="1">
      <c r="A16" s="190"/>
      <c r="B16" s="185"/>
      <c r="C16" s="186"/>
      <c r="D16" s="203">
        <v>-10.0</v>
      </c>
      <c r="E16" s="327"/>
      <c r="F16" s="196"/>
      <c r="G16" s="196"/>
      <c r="H16" s="193" t="s">
        <v>248</v>
      </c>
      <c r="I16" s="196"/>
      <c r="J16" s="174"/>
      <c r="K16" s="174"/>
      <c r="L16" s="174"/>
      <c r="M16" s="174"/>
      <c r="N16" s="174"/>
    </row>
    <row r="17" ht="13.5" customHeight="1">
      <c r="A17" s="190"/>
      <c r="B17" s="185"/>
      <c r="C17" s="186"/>
      <c r="D17" s="187" t="s">
        <v>302</v>
      </c>
      <c r="E17" s="327"/>
      <c r="F17" s="196"/>
      <c r="G17" s="196"/>
      <c r="H17" s="196"/>
      <c r="I17" s="193" t="s">
        <v>248</v>
      </c>
      <c r="J17" s="174"/>
      <c r="K17" s="174"/>
      <c r="L17" s="174"/>
      <c r="M17" s="174"/>
      <c r="N17" s="174"/>
    </row>
    <row r="18" ht="13.5" customHeight="1">
      <c r="A18" s="190"/>
      <c r="B18" s="185"/>
      <c r="C18" s="186"/>
      <c r="D18" s="187"/>
      <c r="E18" s="198"/>
      <c r="F18" s="199"/>
      <c r="G18" s="199"/>
      <c r="H18" s="199"/>
      <c r="I18" s="199"/>
      <c r="J18" s="174"/>
      <c r="K18" s="174"/>
      <c r="L18" s="174"/>
      <c r="M18" s="174"/>
      <c r="N18" s="174"/>
    </row>
    <row r="19" ht="13.5" customHeight="1">
      <c r="A19" s="209" t="s">
        <v>256</v>
      </c>
      <c r="B19" s="210" t="s">
        <v>257</v>
      </c>
      <c r="C19" s="211"/>
      <c r="D19" s="212"/>
      <c r="E19" s="213"/>
      <c r="F19" s="196"/>
      <c r="G19" s="196"/>
      <c r="H19" s="196"/>
      <c r="I19" s="196"/>
      <c r="J19" s="174"/>
      <c r="K19" s="174"/>
      <c r="L19" s="174"/>
      <c r="M19" s="174"/>
      <c r="N19" s="174"/>
    </row>
    <row r="20" ht="13.5" customHeight="1">
      <c r="A20" s="214"/>
      <c r="B20" s="215"/>
      <c r="C20" s="216"/>
      <c r="D20" s="217" t="s">
        <v>258</v>
      </c>
      <c r="E20" s="218"/>
      <c r="F20" s="193" t="s">
        <v>248</v>
      </c>
      <c r="G20" s="193"/>
      <c r="H20" s="193"/>
      <c r="I20" s="193"/>
      <c r="J20" s="174"/>
      <c r="K20" s="174"/>
      <c r="L20" s="174"/>
      <c r="M20" s="174"/>
      <c r="N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199"/>
      <c r="H21" s="193" t="s">
        <v>248</v>
      </c>
      <c r="I21" s="193" t="s">
        <v>248</v>
      </c>
      <c r="J21" s="174"/>
      <c r="K21" s="174"/>
      <c r="L21" s="174"/>
      <c r="M21" s="174"/>
      <c r="N21" s="174"/>
    </row>
    <row r="22" ht="13.5" customHeight="1">
      <c r="A22" s="214"/>
      <c r="B22" s="215"/>
      <c r="C22" s="219"/>
      <c r="D22" s="220" t="s">
        <v>273</v>
      </c>
      <c r="E22" s="221"/>
      <c r="F22" s="199"/>
      <c r="G22" s="193" t="s">
        <v>248</v>
      </c>
      <c r="H22" s="199"/>
      <c r="I22" s="199"/>
      <c r="J22" s="174"/>
      <c r="K22" s="174"/>
      <c r="L22" s="174"/>
      <c r="M22" s="174"/>
      <c r="N22" s="174"/>
    </row>
    <row r="23" ht="13.5" customHeight="1">
      <c r="A23" s="214"/>
      <c r="B23" s="215"/>
      <c r="C23" s="219"/>
      <c r="D23" s="217"/>
      <c r="E23" s="221"/>
      <c r="F23" s="193"/>
      <c r="G23" s="201"/>
      <c r="H23" s="193"/>
      <c r="I23" s="193"/>
      <c r="J23" s="174"/>
      <c r="K23" s="174"/>
      <c r="L23" s="174"/>
      <c r="M23" s="174"/>
      <c r="N23" s="174"/>
    </row>
    <row r="24" ht="13.5" customHeight="1">
      <c r="A24" s="214"/>
      <c r="B24" s="215"/>
      <c r="C24" s="219"/>
      <c r="D24" s="217"/>
      <c r="E24" s="221"/>
      <c r="F24" s="199"/>
      <c r="G24" s="193"/>
      <c r="H24" s="193"/>
      <c r="I24" s="193"/>
      <c r="J24" s="174"/>
      <c r="K24" s="174"/>
      <c r="L24" s="174"/>
      <c r="M24" s="174"/>
      <c r="N24" s="174"/>
    </row>
    <row r="25" ht="13.5" customHeight="1">
      <c r="A25" s="209" t="s">
        <v>264</v>
      </c>
      <c r="B25" s="226" t="s">
        <v>265</v>
      </c>
      <c r="C25" s="227"/>
      <c r="D25" s="228"/>
      <c r="E25" s="229"/>
      <c r="F25" s="230" t="s">
        <v>227</v>
      </c>
      <c r="G25" s="307" t="s">
        <v>62</v>
      </c>
      <c r="H25" s="230" t="s">
        <v>62</v>
      </c>
      <c r="I25" s="230" t="s">
        <v>62</v>
      </c>
      <c r="J25" s="174"/>
      <c r="K25" s="174"/>
      <c r="L25" s="174"/>
      <c r="M25" s="174"/>
      <c r="N25" s="174"/>
    </row>
    <row r="26" ht="13.5" customHeight="1">
      <c r="A26" s="214"/>
      <c r="B26" s="231" t="s">
        <v>266</v>
      </c>
      <c r="C26" s="16"/>
      <c r="D26" s="17"/>
      <c r="E26" s="232"/>
      <c r="F26" s="233" t="s">
        <v>267</v>
      </c>
      <c r="G26" s="233" t="s">
        <v>267</v>
      </c>
      <c r="H26" s="233" t="s">
        <v>267</v>
      </c>
      <c r="I26" s="233" t="s">
        <v>267</v>
      </c>
      <c r="J26" s="174"/>
      <c r="K26" s="174"/>
      <c r="L26" s="174"/>
      <c r="M26" s="174"/>
      <c r="N26" s="174"/>
    </row>
    <row r="27" ht="13.5" customHeight="1">
      <c r="A27" s="214"/>
      <c r="B27" s="234" t="s">
        <v>268</v>
      </c>
      <c r="C27" s="16"/>
      <c r="D27" s="17"/>
      <c r="E27" s="235"/>
      <c r="F27" s="236">
        <v>45297.0</v>
      </c>
      <c r="G27" s="236">
        <v>45297.0</v>
      </c>
      <c r="H27" s="236">
        <v>45297.0</v>
      </c>
      <c r="I27" s="236">
        <v>45297.0</v>
      </c>
      <c r="J27" s="174"/>
      <c r="K27" s="174"/>
      <c r="L27" s="174"/>
      <c r="M27" s="174"/>
      <c r="N27" s="174"/>
    </row>
    <row r="28" ht="11.25" customHeight="1">
      <c r="A28" s="175"/>
      <c r="B28" s="174"/>
      <c r="C28" s="176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</sheetData>
  <mergeCells count="22">
    <mergeCell ref="C3:Q3"/>
    <mergeCell ref="L4:Q4"/>
    <mergeCell ref="A1:B1"/>
    <mergeCell ref="C1:E1"/>
    <mergeCell ref="F1:H1"/>
    <mergeCell ref="I1:Q1"/>
    <mergeCell ref="C2:E2"/>
    <mergeCell ref="F2:H2"/>
    <mergeCell ref="I2:Q2"/>
    <mergeCell ref="C5:E5"/>
    <mergeCell ref="F5:H5"/>
    <mergeCell ref="L5:Q5"/>
    <mergeCell ref="B25:D25"/>
    <mergeCell ref="B26:D26"/>
    <mergeCell ref="B27:D27"/>
    <mergeCell ref="A2:B2"/>
    <mergeCell ref="A3:B3"/>
    <mergeCell ref="A4:B4"/>
    <mergeCell ref="C4:E4"/>
    <mergeCell ref="F4:H4"/>
    <mergeCell ref="I4:K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33.75"/>
    <col customWidth="1" min="3" max="3" width="18.13"/>
    <col customWidth="1" min="4" max="4" width="24.88"/>
    <col customWidth="1" hidden="1" min="5" max="5" width="21.38"/>
    <col customWidth="1" min="6" max="6" width="4.63"/>
    <col customWidth="1" min="7" max="7" width="3.63"/>
    <col customWidth="1" min="8" max="8" width="3.88"/>
    <col customWidth="1" min="9" max="9" width="3.0"/>
    <col customWidth="1" min="10" max="14" width="2.75"/>
    <col customWidth="1" min="15" max="15" width="3.25"/>
    <col customWidth="1" min="16" max="16" width="2.75"/>
    <col customWidth="1" min="17" max="18" width="9.0"/>
    <col customWidth="1" min="19" max="21" width="8.0"/>
  </cols>
  <sheetData>
    <row r="1" ht="33.75" customHeight="1">
      <c r="A1" s="146" t="s">
        <v>72</v>
      </c>
      <c r="B1" s="147"/>
      <c r="C1" s="353" t="s">
        <v>505</v>
      </c>
      <c r="D1" s="147"/>
      <c r="E1" s="149"/>
      <c r="F1" s="354" t="s">
        <v>236</v>
      </c>
      <c r="G1" s="151" t="s">
        <v>193</v>
      </c>
      <c r="H1" s="147"/>
      <c r="I1" s="147"/>
      <c r="J1" s="147"/>
      <c r="K1" s="147"/>
      <c r="L1" s="147"/>
      <c r="M1" s="147"/>
      <c r="N1" s="147"/>
      <c r="O1" s="152"/>
      <c r="P1" s="153"/>
      <c r="Q1" s="153"/>
      <c r="R1" s="153"/>
      <c r="S1" s="153"/>
      <c r="T1" s="153"/>
      <c r="U1" s="153"/>
    </row>
    <row r="2" ht="13.5" customHeight="1">
      <c r="A2" s="340" t="s">
        <v>237</v>
      </c>
      <c r="B2" s="61"/>
      <c r="C2" s="347" t="s">
        <v>443</v>
      </c>
      <c r="D2" s="157"/>
      <c r="E2" s="155"/>
      <c r="F2" s="355" t="s">
        <v>238</v>
      </c>
      <c r="G2" s="156" t="s">
        <v>443</v>
      </c>
      <c r="H2" s="157"/>
      <c r="I2" s="157"/>
      <c r="J2" s="157"/>
      <c r="K2" s="157"/>
      <c r="L2" s="157"/>
      <c r="M2" s="157"/>
      <c r="N2" s="157"/>
      <c r="O2" s="158"/>
      <c r="P2" s="153"/>
      <c r="Q2" s="153"/>
      <c r="R2" s="153"/>
      <c r="S2" s="153"/>
      <c r="T2" s="153"/>
      <c r="U2" s="153"/>
    </row>
    <row r="3" ht="13.5" customHeight="1">
      <c r="A3" s="160" t="s">
        <v>239</v>
      </c>
      <c r="B3" s="17"/>
      <c r="C3" s="276" t="s">
        <v>508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2"/>
      <c r="P3" s="153"/>
      <c r="Q3" s="153"/>
      <c r="R3" s="153"/>
      <c r="S3" s="153"/>
      <c r="T3" s="153"/>
      <c r="U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298" t="s">
        <v>226</v>
      </c>
      <c r="G4" s="165" t="s">
        <v>241</v>
      </c>
      <c r="H4" s="16"/>
      <c r="I4" s="16"/>
      <c r="J4" s="164" t="s">
        <v>229</v>
      </c>
      <c r="K4" s="16"/>
      <c r="L4" s="16"/>
      <c r="M4" s="16"/>
      <c r="N4" s="16"/>
      <c r="O4" s="162"/>
      <c r="P4" s="153"/>
      <c r="Q4" s="166"/>
      <c r="R4" s="153"/>
      <c r="S4" s="153"/>
      <c r="T4" s="153"/>
      <c r="U4" s="153"/>
    </row>
    <row r="5" ht="13.5" customHeight="1">
      <c r="A5" s="167">
        <f>COUNTIF(F18:HL18,"P")</f>
        <v>1</v>
      </c>
      <c r="B5" s="168"/>
      <c r="C5" s="169">
        <f>COUNTIF(F18:HL18,"F")</f>
        <v>0</v>
      </c>
      <c r="D5" s="170"/>
      <c r="E5" s="168"/>
      <c r="F5" s="299">
        <f>SUM(J5,-A5,-C5)</f>
        <v>0</v>
      </c>
      <c r="G5" s="171">
        <f>COUNTIF(E17:HL17,"N")</f>
        <v>1</v>
      </c>
      <c r="H5" s="171">
        <f>COUNTIF(E17:HL17,"A")</f>
        <v>0</v>
      </c>
      <c r="I5" s="171">
        <f>COUNTIF(E17:HL17,"B")</f>
        <v>0</v>
      </c>
      <c r="J5" s="169">
        <f>COUNTA(E7:HO7)</f>
        <v>1</v>
      </c>
      <c r="K5" s="170"/>
      <c r="L5" s="170"/>
      <c r="M5" s="170"/>
      <c r="N5" s="170"/>
      <c r="O5" s="172"/>
      <c r="P5" s="173"/>
      <c r="Q5" s="153"/>
      <c r="R5" s="153"/>
      <c r="S5" s="153"/>
      <c r="T5" s="153"/>
      <c r="U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</row>
    <row r="7" ht="43.5" customHeight="1">
      <c r="A7" s="177"/>
      <c r="B7" s="178"/>
      <c r="C7" s="179"/>
      <c r="D7" s="180"/>
      <c r="E7" s="179"/>
      <c r="F7" s="181" t="s">
        <v>242</v>
      </c>
      <c r="G7" s="277"/>
      <c r="H7" s="183"/>
      <c r="I7" s="174"/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74"/>
      <c r="H8" s="174"/>
      <c r="I8" s="174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74"/>
      <c r="H9" s="183"/>
      <c r="I9" s="174"/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6"/>
      <c r="G10" s="174"/>
      <c r="H10" s="183"/>
      <c r="I10" s="174"/>
      <c r="J10" s="174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74"/>
      <c r="H11" s="183"/>
      <c r="I11" s="174"/>
      <c r="J11" s="174"/>
      <c r="K11" s="174"/>
      <c r="L11" s="174"/>
    </row>
    <row r="12" ht="13.5" customHeight="1">
      <c r="A12" s="209" t="s">
        <v>256</v>
      </c>
      <c r="B12" s="210" t="s">
        <v>257</v>
      </c>
      <c r="C12" s="211"/>
      <c r="D12" s="212"/>
      <c r="E12" s="213"/>
      <c r="F12" s="196"/>
      <c r="G12" s="174"/>
      <c r="H12" s="174"/>
      <c r="I12" s="174"/>
      <c r="J12" s="174"/>
      <c r="K12" s="174"/>
      <c r="L12" s="174"/>
    </row>
    <row r="13" ht="13.5" customHeight="1">
      <c r="A13" s="214"/>
      <c r="B13" s="215"/>
      <c r="C13" s="216"/>
      <c r="D13" s="217" t="s">
        <v>258</v>
      </c>
      <c r="E13" s="218"/>
      <c r="F13" s="193" t="s">
        <v>248</v>
      </c>
      <c r="G13" s="174"/>
      <c r="H13" s="174"/>
      <c r="I13" s="174"/>
      <c r="J13" s="174"/>
      <c r="K13" s="174"/>
      <c r="L13" s="174"/>
    </row>
    <row r="14" ht="13.5" customHeight="1">
      <c r="A14" s="214"/>
      <c r="B14" s="215"/>
      <c r="C14" s="219"/>
      <c r="D14" s="217" t="s">
        <v>259</v>
      </c>
      <c r="E14" s="221"/>
      <c r="F14" s="199"/>
      <c r="G14" s="174"/>
      <c r="H14" s="174"/>
      <c r="I14" s="174"/>
      <c r="J14" s="174"/>
      <c r="K14" s="174"/>
      <c r="L14" s="174"/>
    </row>
    <row r="15" ht="13.5" customHeight="1">
      <c r="A15" s="214"/>
      <c r="B15" s="215"/>
      <c r="C15" s="219"/>
      <c r="D15" s="217" t="s">
        <v>295</v>
      </c>
      <c r="E15" s="221"/>
      <c r="F15" s="193"/>
      <c r="G15" s="174"/>
      <c r="H15" s="174"/>
      <c r="I15" s="174"/>
      <c r="J15" s="174"/>
      <c r="K15" s="174"/>
      <c r="L15" s="174"/>
    </row>
    <row r="16" ht="13.5" customHeight="1">
      <c r="A16" s="214"/>
      <c r="B16" s="215"/>
      <c r="C16" s="219"/>
      <c r="D16" s="217"/>
      <c r="E16" s="221"/>
      <c r="F16" s="199"/>
      <c r="G16" s="174"/>
      <c r="H16" s="174"/>
      <c r="I16" s="174"/>
      <c r="J16" s="174"/>
      <c r="K16" s="174"/>
      <c r="L16" s="174"/>
    </row>
    <row r="17" ht="13.5" customHeight="1">
      <c r="A17" s="209" t="s">
        <v>264</v>
      </c>
      <c r="B17" s="226" t="s">
        <v>265</v>
      </c>
      <c r="C17" s="227"/>
      <c r="D17" s="228"/>
      <c r="E17" s="229"/>
      <c r="F17" s="230" t="s">
        <v>227</v>
      </c>
      <c r="G17" s="174"/>
      <c r="H17" s="174"/>
      <c r="I17" s="174"/>
      <c r="J17" s="174"/>
      <c r="K17" s="174"/>
      <c r="L17" s="174"/>
    </row>
    <row r="18" ht="13.5" customHeight="1">
      <c r="A18" s="214"/>
      <c r="B18" s="231" t="s">
        <v>266</v>
      </c>
      <c r="C18" s="16"/>
      <c r="D18" s="17"/>
      <c r="E18" s="232"/>
      <c r="F18" s="233" t="s">
        <v>267</v>
      </c>
      <c r="G18" s="174"/>
      <c r="H18" s="174"/>
      <c r="I18" s="174"/>
      <c r="J18" s="174"/>
      <c r="K18" s="174"/>
      <c r="L18" s="174"/>
    </row>
    <row r="19" ht="13.5" customHeight="1">
      <c r="A19" s="214"/>
      <c r="B19" s="234" t="s">
        <v>268</v>
      </c>
      <c r="C19" s="16"/>
      <c r="D19" s="17"/>
      <c r="E19" s="235"/>
      <c r="F19" s="236">
        <v>45301.0</v>
      </c>
      <c r="G19" s="174"/>
      <c r="H19" s="174"/>
      <c r="I19" s="174"/>
      <c r="J19" s="174"/>
      <c r="K19" s="174"/>
      <c r="L19" s="174"/>
    </row>
    <row r="20" ht="75.75" customHeight="1">
      <c r="A20" s="238"/>
      <c r="B20" s="239" t="s">
        <v>270</v>
      </c>
      <c r="C20" s="240"/>
      <c r="D20" s="241"/>
      <c r="E20" s="242"/>
      <c r="F20" s="243"/>
      <c r="G20" s="174"/>
      <c r="H20" s="174"/>
      <c r="I20" s="174"/>
      <c r="J20" s="174"/>
      <c r="K20" s="174"/>
      <c r="L20" s="174"/>
    </row>
    <row r="21" ht="11.25" customHeight="1">
      <c r="A21" s="175"/>
      <c r="B21" s="174"/>
      <c r="C21" s="176"/>
      <c r="D21" s="174"/>
      <c r="E21" s="174"/>
      <c r="F21" s="174"/>
      <c r="G21" s="174"/>
      <c r="H21" s="174"/>
      <c r="I21" s="174"/>
      <c r="J21" s="174"/>
      <c r="K21" s="174"/>
      <c r="L21" s="174"/>
    </row>
    <row r="22" ht="13.5" customHeight="1">
      <c r="A22" s="174"/>
      <c r="B22" s="175"/>
      <c r="C22" s="174"/>
      <c r="D22" s="176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</row>
    <row r="23" ht="13.5" customHeight="1">
      <c r="A23" s="174"/>
      <c r="B23" s="175"/>
      <c r="C23" s="174"/>
      <c r="D23" s="176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</row>
    <row r="24" ht="13.5" customHeight="1">
      <c r="A24" s="174"/>
      <c r="B24" s="175"/>
      <c r="C24" s="174"/>
      <c r="D24" s="176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</sheetData>
  <mergeCells count="19">
    <mergeCell ref="A1:B1"/>
    <mergeCell ref="C1:E1"/>
    <mergeCell ref="G1:O1"/>
    <mergeCell ref="A2:B2"/>
    <mergeCell ref="C2:E2"/>
    <mergeCell ref="G2:O2"/>
    <mergeCell ref="C3:O3"/>
    <mergeCell ref="C5:E5"/>
    <mergeCell ref="B17:D17"/>
    <mergeCell ref="B18:D18"/>
    <mergeCell ref="B19:D19"/>
    <mergeCell ref="B20:D20"/>
    <mergeCell ref="A3:B3"/>
    <mergeCell ref="A4:B4"/>
    <mergeCell ref="C4:E4"/>
    <mergeCell ref="G4:I4"/>
    <mergeCell ref="J4:O4"/>
    <mergeCell ref="A5:B5"/>
    <mergeCell ref="J5:O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9" width="3.75"/>
    <col customWidth="1" min="10" max="10" width="3.63"/>
    <col customWidth="1" min="11" max="11" width="3.88"/>
    <col customWidth="1" min="12" max="12" width="3.0"/>
    <col customWidth="1" min="13" max="17" width="2.75"/>
    <col customWidth="1" min="18" max="18" width="3.25"/>
    <col customWidth="1" min="19" max="19" width="2.75"/>
    <col customWidth="1" min="20" max="21" width="9.0"/>
    <col customWidth="1" min="22" max="24" width="8.0"/>
  </cols>
  <sheetData>
    <row r="1" ht="33.75" customHeight="1">
      <c r="A1" s="146" t="s">
        <v>72</v>
      </c>
      <c r="B1" s="147"/>
      <c r="C1" s="148" t="s">
        <v>190</v>
      </c>
      <c r="D1" s="147"/>
      <c r="E1" s="149"/>
      <c r="F1" s="150" t="s">
        <v>236</v>
      </c>
      <c r="G1" s="16"/>
      <c r="H1" s="16"/>
      <c r="I1" s="17"/>
      <c r="J1" s="151" t="s">
        <v>195</v>
      </c>
      <c r="K1" s="147"/>
      <c r="L1" s="147"/>
      <c r="M1" s="147"/>
      <c r="N1" s="147"/>
      <c r="O1" s="147"/>
      <c r="P1" s="147"/>
      <c r="Q1" s="147"/>
      <c r="R1" s="152"/>
      <c r="S1" s="153"/>
      <c r="T1" s="153"/>
      <c r="U1" s="153"/>
      <c r="V1" s="153"/>
      <c r="W1" s="153"/>
      <c r="X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1"/>
      <c r="J2" s="156" t="s">
        <v>443</v>
      </c>
      <c r="K2" s="157"/>
      <c r="L2" s="157"/>
      <c r="M2" s="157"/>
      <c r="N2" s="157"/>
      <c r="O2" s="157"/>
      <c r="P2" s="157"/>
      <c r="Q2" s="157"/>
      <c r="R2" s="158"/>
      <c r="S2" s="153"/>
      <c r="T2" s="153"/>
      <c r="U2" s="153"/>
      <c r="V2" s="153"/>
      <c r="W2" s="153"/>
      <c r="X2" s="153"/>
    </row>
    <row r="3" ht="13.5" customHeight="1">
      <c r="A3" s="160" t="s">
        <v>239</v>
      </c>
      <c r="B3" s="17"/>
      <c r="C3" s="276" t="s">
        <v>509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2"/>
      <c r="S3" s="153"/>
      <c r="T3" s="153"/>
      <c r="U3" s="153"/>
      <c r="V3" s="153"/>
      <c r="W3" s="153"/>
      <c r="X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7"/>
      <c r="J4" s="165" t="s">
        <v>241</v>
      </c>
      <c r="K4" s="16"/>
      <c r="L4" s="16"/>
      <c r="M4" s="164" t="s">
        <v>229</v>
      </c>
      <c r="N4" s="16"/>
      <c r="O4" s="16"/>
      <c r="P4" s="16"/>
      <c r="Q4" s="16"/>
      <c r="R4" s="162"/>
      <c r="S4" s="153"/>
      <c r="T4" s="166"/>
      <c r="U4" s="153"/>
      <c r="V4" s="153"/>
      <c r="W4" s="153"/>
      <c r="X4" s="153"/>
    </row>
    <row r="5" ht="13.5" customHeight="1">
      <c r="A5" s="167">
        <f>COUNTIF(F29:HO29,"P")</f>
        <v>4</v>
      </c>
      <c r="B5" s="168"/>
      <c r="C5" s="169">
        <f>COUNTIF(F29:HO29,"F")</f>
        <v>0</v>
      </c>
      <c r="D5" s="170"/>
      <c r="E5" s="168"/>
      <c r="F5" s="169">
        <f>SUM(M5,-A5,-C5)</f>
        <v>0</v>
      </c>
      <c r="G5" s="170"/>
      <c r="H5" s="170"/>
      <c r="I5" s="168"/>
      <c r="J5" s="171">
        <f>COUNTIF(E28:HO28,"N")</f>
        <v>1</v>
      </c>
      <c r="K5" s="171">
        <f>COUNTIF(E28:HO28,"A")</f>
        <v>3</v>
      </c>
      <c r="L5" s="171">
        <f>COUNTIF(E28:HO28,"B")</f>
        <v>0</v>
      </c>
      <c r="M5" s="169">
        <f>COUNTA(E7:HR7)</f>
        <v>4</v>
      </c>
      <c r="N5" s="170"/>
      <c r="O5" s="170"/>
      <c r="P5" s="170"/>
      <c r="Q5" s="170"/>
      <c r="R5" s="172"/>
      <c r="S5" s="173"/>
      <c r="T5" s="153"/>
      <c r="U5" s="153"/>
      <c r="V5" s="153"/>
      <c r="W5" s="153"/>
      <c r="X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74"/>
      <c r="K7" s="174"/>
      <c r="L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74"/>
      <c r="K10" s="174"/>
      <c r="L10" s="174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74"/>
      <c r="K11" s="174"/>
      <c r="L11" s="174"/>
    </row>
    <row r="12" ht="13.5" customHeight="1">
      <c r="A12" s="190"/>
      <c r="B12" s="185" t="s">
        <v>460</v>
      </c>
      <c r="C12" s="186"/>
      <c r="D12" s="187"/>
      <c r="E12" s="198"/>
      <c r="F12" s="199"/>
      <c r="G12" s="199"/>
      <c r="H12" s="199"/>
      <c r="I12" s="199"/>
      <c r="J12" s="174"/>
      <c r="K12" s="174"/>
      <c r="L12" s="174"/>
    </row>
    <row r="13" ht="13.5" customHeight="1">
      <c r="A13" s="190"/>
      <c r="B13" s="185"/>
      <c r="C13" s="186"/>
      <c r="D13" s="187">
        <v>1.0</v>
      </c>
      <c r="E13" s="198"/>
      <c r="F13" s="193" t="s">
        <v>248</v>
      </c>
      <c r="G13" s="199"/>
      <c r="H13" s="199"/>
      <c r="I13" s="199"/>
      <c r="J13" s="174"/>
      <c r="K13" s="174"/>
      <c r="L13" s="174"/>
    </row>
    <row r="14" ht="13.5" customHeight="1">
      <c r="A14" s="190"/>
      <c r="B14" s="185"/>
      <c r="C14" s="186"/>
      <c r="D14" s="203">
        <v>-1.0</v>
      </c>
      <c r="E14" s="198"/>
      <c r="F14" s="199"/>
      <c r="G14" s="193" t="s">
        <v>248</v>
      </c>
      <c r="H14" s="193"/>
      <c r="I14" s="193"/>
      <c r="J14" s="174"/>
      <c r="K14" s="174"/>
      <c r="L14" s="174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3" t="s">
        <v>248</v>
      </c>
      <c r="I15" s="199"/>
      <c r="J15" s="174"/>
      <c r="K15" s="174"/>
      <c r="L15" s="174"/>
    </row>
    <row r="16" ht="13.5" customHeight="1">
      <c r="A16" s="190"/>
      <c r="B16" s="185"/>
      <c r="C16" s="186"/>
      <c r="D16" s="203" t="s">
        <v>461</v>
      </c>
      <c r="E16" s="198"/>
      <c r="F16" s="199"/>
      <c r="G16" s="199"/>
      <c r="H16" s="199"/>
      <c r="I16" s="193" t="s">
        <v>248</v>
      </c>
      <c r="J16" s="174"/>
      <c r="K16" s="174"/>
      <c r="L16" s="174"/>
    </row>
    <row r="17" ht="13.5" customHeight="1">
      <c r="A17" s="190"/>
      <c r="B17" s="185"/>
      <c r="C17" s="186"/>
      <c r="D17" s="187"/>
      <c r="E17" s="198"/>
      <c r="F17" s="199"/>
      <c r="G17" s="199"/>
      <c r="H17" s="199"/>
      <c r="I17" s="199"/>
      <c r="J17" s="174"/>
      <c r="K17" s="174"/>
      <c r="L17" s="174"/>
    </row>
    <row r="18" ht="13.5" customHeight="1">
      <c r="A18" s="190"/>
      <c r="B18" s="204"/>
      <c r="C18" s="205"/>
      <c r="D18" s="206"/>
      <c r="E18" s="207"/>
      <c r="F18" s="208"/>
      <c r="G18" s="208"/>
      <c r="H18" s="208"/>
      <c r="I18" s="208"/>
      <c r="J18" s="174"/>
      <c r="K18" s="174"/>
      <c r="L18" s="174"/>
    </row>
    <row r="19" ht="13.5" customHeight="1">
      <c r="A19" s="209" t="s">
        <v>256</v>
      </c>
      <c r="B19" s="210" t="s">
        <v>257</v>
      </c>
      <c r="C19" s="211"/>
      <c r="D19" s="212"/>
      <c r="E19" s="213"/>
      <c r="F19" s="196"/>
      <c r="G19" s="196"/>
      <c r="H19" s="196"/>
      <c r="I19" s="196"/>
      <c r="J19" s="174"/>
      <c r="K19" s="174"/>
      <c r="L19" s="174"/>
    </row>
    <row r="20" ht="13.5" customHeight="1">
      <c r="A20" s="214"/>
      <c r="B20" s="215"/>
      <c r="C20" s="216"/>
      <c r="D20" s="217" t="s">
        <v>258</v>
      </c>
      <c r="E20" s="218"/>
      <c r="F20" s="193" t="s">
        <v>248</v>
      </c>
      <c r="G20" s="199"/>
      <c r="H20" s="199"/>
      <c r="I20" s="199"/>
      <c r="J20" s="174"/>
      <c r="K20" s="174"/>
      <c r="L20" s="174"/>
    </row>
    <row r="21" ht="13.5" customHeight="1">
      <c r="A21" s="214"/>
      <c r="B21" s="215"/>
      <c r="C21" s="219"/>
      <c r="D21" s="217" t="s">
        <v>259</v>
      </c>
      <c r="E21" s="221"/>
      <c r="F21" s="199"/>
      <c r="G21" s="193" t="s">
        <v>248</v>
      </c>
      <c r="H21" s="193" t="s">
        <v>248</v>
      </c>
      <c r="I21" s="193"/>
      <c r="J21" s="174"/>
      <c r="K21" s="174"/>
      <c r="L21" s="174"/>
    </row>
    <row r="22" ht="13.5" customHeight="1">
      <c r="A22" s="214"/>
      <c r="B22" s="215"/>
      <c r="C22" s="219"/>
      <c r="D22" s="217" t="s">
        <v>273</v>
      </c>
      <c r="E22" s="221"/>
      <c r="F22" s="199"/>
      <c r="G22" s="193"/>
      <c r="H22" s="193"/>
      <c r="I22" s="193" t="s">
        <v>248</v>
      </c>
      <c r="J22" s="174"/>
      <c r="K22" s="174"/>
      <c r="L22" s="174"/>
    </row>
    <row r="23" ht="13.5" customHeight="1">
      <c r="A23" s="214"/>
      <c r="B23" s="215"/>
      <c r="C23" s="219"/>
      <c r="D23" s="217"/>
      <c r="E23" s="221"/>
      <c r="F23" s="199"/>
      <c r="G23" s="199"/>
      <c r="H23" s="199"/>
      <c r="I23" s="199"/>
      <c r="J23" s="174"/>
      <c r="K23" s="174"/>
      <c r="L23" s="174"/>
    </row>
    <row r="24" ht="13.5" customHeight="1">
      <c r="A24" s="214"/>
      <c r="B24" s="215"/>
      <c r="C24" s="219"/>
      <c r="D24" s="217"/>
      <c r="E24" s="221"/>
      <c r="F24" s="199"/>
      <c r="G24" s="199"/>
      <c r="H24" s="199"/>
      <c r="I24" s="199"/>
      <c r="J24" s="174"/>
      <c r="K24" s="174"/>
      <c r="L24" s="174"/>
    </row>
    <row r="25" ht="13.5" customHeight="1">
      <c r="A25" s="214"/>
      <c r="B25" s="215"/>
      <c r="C25" s="219"/>
      <c r="D25" s="217"/>
      <c r="E25" s="221"/>
      <c r="F25" s="199"/>
      <c r="G25" s="199"/>
      <c r="H25" s="199"/>
      <c r="I25" s="199"/>
      <c r="J25" s="174"/>
      <c r="K25" s="174"/>
      <c r="L25" s="174"/>
    </row>
    <row r="26" ht="13.5" customHeight="1">
      <c r="A26" s="214"/>
      <c r="B26" s="215" t="s">
        <v>261</v>
      </c>
      <c r="C26" s="219"/>
      <c r="D26" s="217"/>
      <c r="E26" s="221"/>
      <c r="F26" s="199"/>
      <c r="G26" s="199"/>
      <c r="H26" s="199"/>
      <c r="I26" s="199"/>
      <c r="J26" s="174"/>
      <c r="K26" s="174"/>
      <c r="L26" s="174"/>
    </row>
    <row r="27" ht="13.5" customHeight="1">
      <c r="A27" s="214"/>
      <c r="B27" s="215"/>
      <c r="C27" s="219"/>
      <c r="D27" s="217" t="s">
        <v>473</v>
      </c>
      <c r="E27" s="221"/>
      <c r="F27" s="201" t="s">
        <v>248</v>
      </c>
      <c r="G27" s="199"/>
      <c r="H27" s="199"/>
      <c r="I27" s="199"/>
      <c r="J27" s="174"/>
      <c r="K27" s="174"/>
      <c r="L27" s="174"/>
    </row>
    <row r="28" ht="13.5" customHeight="1">
      <c r="A28" s="209" t="s">
        <v>264</v>
      </c>
      <c r="B28" s="226" t="s">
        <v>265</v>
      </c>
      <c r="C28" s="227"/>
      <c r="D28" s="228"/>
      <c r="E28" s="229"/>
      <c r="F28" s="230" t="s">
        <v>227</v>
      </c>
      <c r="G28" s="230" t="s">
        <v>62</v>
      </c>
      <c r="H28" s="230" t="s">
        <v>62</v>
      </c>
      <c r="I28" s="230" t="s">
        <v>62</v>
      </c>
      <c r="J28" s="174"/>
      <c r="K28" s="174"/>
      <c r="L28" s="174"/>
    </row>
    <row r="29" ht="13.5" customHeight="1">
      <c r="A29" s="214"/>
      <c r="B29" s="231" t="s">
        <v>266</v>
      </c>
      <c r="C29" s="16"/>
      <c r="D29" s="17"/>
      <c r="E29" s="232"/>
      <c r="F29" s="233" t="s">
        <v>267</v>
      </c>
      <c r="G29" s="233" t="s">
        <v>267</v>
      </c>
      <c r="H29" s="233" t="s">
        <v>267</v>
      </c>
      <c r="I29" s="233" t="s">
        <v>267</v>
      </c>
      <c r="J29" s="174"/>
      <c r="K29" s="174"/>
      <c r="L29" s="174"/>
    </row>
    <row r="30" ht="13.5" customHeight="1">
      <c r="A30" s="214"/>
      <c r="B30" s="234" t="s">
        <v>268</v>
      </c>
      <c r="C30" s="16"/>
      <c r="D30" s="17"/>
      <c r="E30" s="235"/>
      <c r="F30" s="236">
        <v>45266.0</v>
      </c>
      <c r="G30" s="236">
        <v>45266.0</v>
      </c>
      <c r="H30" s="236">
        <v>45266.0</v>
      </c>
      <c r="I30" s="236">
        <v>45266.0</v>
      </c>
      <c r="J30" s="174"/>
      <c r="K30" s="174"/>
      <c r="L30" s="174"/>
    </row>
    <row r="31" ht="75.75" customHeight="1">
      <c r="A31" s="238"/>
      <c r="B31" s="239" t="s">
        <v>270</v>
      </c>
      <c r="C31" s="240"/>
      <c r="D31" s="241"/>
      <c r="E31" s="242"/>
      <c r="F31" s="243"/>
      <c r="G31" s="243"/>
      <c r="H31" s="243"/>
      <c r="I31" s="243"/>
      <c r="J31" s="174"/>
      <c r="K31" s="174"/>
      <c r="L31" s="174"/>
    </row>
    <row r="32" ht="11.25" customHeight="1">
      <c r="A32" s="175"/>
      <c r="B32" s="174"/>
      <c r="C32" s="176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</row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23">
    <mergeCell ref="C3:R3"/>
    <mergeCell ref="M4:R4"/>
    <mergeCell ref="A1:B1"/>
    <mergeCell ref="C1:E1"/>
    <mergeCell ref="F1:I1"/>
    <mergeCell ref="J1:R1"/>
    <mergeCell ref="C2:E2"/>
    <mergeCell ref="F2:I2"/>
    <mergeCell ref="J2:R2"/>
    <mergeCell ref="C5:E5"/>
    <mergeCell ref="F5:I5"/>
    <mergeCell ref="M5:R5"/>
    <mergeCell ref="B28:D28"/>
    <mergeCell ref="B29:D29"/>
    <mergeCell ref="B30:D30"/>
    <mergeCell ref="B31:D31"/>
    <mergeCell ref="A2:B2"/>
    <mergeCell ref="A3:B3"/>
    <mergeCell ref="A4:B4"/>
    <mergeCell ref="C4:E4"/>
    <mergeCell ref="F4:I4"/>
    <mergeCell ref="J4:L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4.0"/>
    <col customWidth="1" min="9" max="11" width="3.75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3.2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505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197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510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COUNTIF(F45:HQ45,"P")</f>
        <v>11</v>
      </c>
      <c r="B5" s="168"/>
      <c r="C5" s="348">
        <v>1.0</v>
      </c>
      <c r="D5" s="170"/>
      <c r="E5" s="168"/>
      <c r="F5" s="169">
        <f>SUM(O5,-A5,-C5)</f>
        <v>-1</v>
      </c>
      <c r="G5" s="170"/>
      <c r="H5" s="170"/>
      <c r="I5" s="170"/>
      <c r="J5" s="170"/>
      <c r="K5" s="168"/>
      <c r="L5" s="171">
        <f>COUNTIF(E44:HQ44,"N")</f>
        <v>1</v>
      </c>
      <c r="M5" s="171">
        <f>COUNTIF(E44:HQ44,"A")</f>
        <v>10</v>
      </c>
      <c r="N5" s="171">
        <f>COUNTIF(E44:HQ44,"B")</f>
        <v>0</v>
      </c>
      <c r="O5" s="169">
        <f>COUNTA(E7:HT7)</f>
        <v>11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2" t="s">
        <v>244</v>
      </c>
      <c r="I7" s="182" t="s">
        <v>321</v>
      </c>
      <c r="J7" s="182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  <c r="O7" s="182" t="s">
        <v>458</v>
      </c>
      <c r="P7" s="182" t="s">
        <v>357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93"/>
      <c r="L10" s="193"/>
      <c r="M10" s="193"/>
      <c r="N10" s="193"/>
      <c r="O10" s="193"/>
      <c r="P10" s="193"/>
    </row>
    <row r="11" ht="13.5" customHeight="1">
      <c r="A11" s="190"/>
      <c r="B11" s="185"/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</row>
    <row r="12" ht="13.5" customHeight="1">
      <c r="A12" s="190"/>
      <c r="B12" s="197" t="s">
        <v>511</v>
      </c>
      <c r="C12" s="186"/>
      <c r="D12" s="187"/>
      <c r="E12" s="198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</row>
    <row r="13" ht="13.5" customHeight="1">
      <c r="A13" s="190"/>
      <c r="B13" s="185"/>
      <c r="C13" s="186"/>
      <c r="D13" s="203" t="s">
        <v>512</v>
      </c>
      <c r="E13" s="198"/>
      <c r="F13" s="193" t="s">
        <v>248</v>
      </c>
      <c r="G13" s="193" t="s">
        <v>248</v>
      </c>
      <c r="H13" s="193" t="s">
        <v>248</v>
      </c>
      <c r="I13" s="193" t="s">
        <v>248</v>
      </c>
      <c r="J13" s="193" t="s">
        <v>248</v>
      </c>
      <c r="K13" s="193" t="s">
        <v>248</v>
      </c>
      <c r="L13" s="193" t="s">
        <v>248</v>
      </c>
      <c r="M13" s="193"/>
      <c r="N13" s="193"/>
      <c r="O13" s="356"/>
      <c r="P13" s="193"/>
    </row>
    <row r="14" ht="13.5" customHeight="1">
      <c r="A14" s="190"/>
      <c r="B14" s="185"/>
      <c r="C14" s="186"/>
      <c r="D14" s="203" t="s">
        <v>447</v>
      </c>
      <c r="E14" s="198"/>
      <c r="F14" s="199"/>
      <c r="G14" s="201"/>
      <c r="H14" s="201"/>
      <c r="I14" s="201"/>
      <c r="J14" s="201"/>
      <c r="K14" s="201"/>
      <c r="L14" s="201"/>
      <c r="M14" s="356" t="s">
        <v>248</v>
      </c>
      <c r="N14" s="201"/>
      <c r="O14" s="356" t="s">
        <v>248</v>
      </c>
      <c r="P14" s="201"/>
    </row>
    <row r="15" ht="13.5" customHeight="1">
      <c r="A15" s="190"/>
      <c r="B15" s="185"/>
      <c r="C15" s="186"/>
      <c r="D15" s="203" t="s">
        <v>302</v>
      </c>
      <c r="E15" s="198"/>
      <c r="F15" s="199"/>
      <c r="G15" s="199"/>
      <c r="H15" s="199"/>
      <c r="I15" s="199"/>
      <c r="J15" s="199"/>
      <c r="K15" s="199"/>
      <c r="L15" s="199"/>
      <c r="M15" s="199"/>
      <c r="N15" s="356" t="s">
        <v>248</v>
      </c>
      <c r="O15" s="199"/>
      <c r="P15" s="356" t="s">
        <v>248</v>
      </c>
    </row>
    <row r="16" ht="13.5" customHeight="1">
      <c r="A16" s="190"/>
      <c r="B16" s="197" t="s">
        <v>513</v>
      </c>
      <c r="C16" s="186"/>
      <c r="D16" s="187"/>
      <c r="E16" s="198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</row>
    <row r="17" ht="13.5" customHeight="1">
      <c r="A17" s="190"/>
      <c r="B17" s="185"/>
      <c r="C17" s="186"/>
      <c r="D17" s="203" t="s">
        <v>514</v>
      </c>
      <c r="E17" s="198"/>
      <c r="F17" s="193" t="s">
        <v>248</v>
      </c>
      <c r="G17" s="199"/>
      <c r="H17" s="357" t="s">
        <v>248</v>
      </c>
      <c r="I17" s="356" t="s">
        <v>248</v>
      </c>
      <c r="J17" s="356" t="s">
        <v>248</v>
      </c>
      <c r="K17" s="356"/>
      <c r="L17" s="356" t="s">
        <v>248</v>
      </c>
      <c r="M17" s="356" t="s">
        <v>248</v>
      </c>
      <c r="N17" s="356"/>
      <c r="O17" s="356" t="s">
        <v>248</v>
      </c>
      <c r="P17" s="356" t="s">
        <v>248</v>
      </c>
    </row>
    <row r="18" ht="13.5" customHeight="1">
      <c r="A18" s="190"/>
      <c r="B18" s="185"/>
      <c r="C18" s="186"/>
      <c r="D18" s="203" t="s">
        <v>447</v>
      </c>
      <c r="E18" s="198"/>
      <c r="F18" s="199"/>
      <c r="G18" s="193" t="s">
        <v>248</v>
      </c>
      <c r="H18" s="193"/>
      <c r="I18" s="193"/>
      <c r="J18" s="193"/>
      <c r="K18" s="193"/>
      <c r="L18" s="193"/>
      <c r="M18" s="193"/>
      <c r="N18" s="193"/>
      <c r="O18" s="193"/>
      <c r="P18" s="193"/>
    </row>
    <row r="19" ht="13.5" customHeight="1">
      <c r="A19" s="190"/>
      <c r="B19" s="185"/>
      <c r="C19" s="186"/>
      <c r="D19" s="203" t="s">
        <v>302</v>
      </c>
      <c r="E19" s="198"/>
      <c r="F19" s="199"/>
      <c r="G19" s="199"/>
      <c r="H19" s="199"/>
      <c r="I19" s="199"/>
      <c r="J19" s="199"/>
      <c r="K19" s="356" t="s">
        <v>248</v>
      </c>
      <c r="L19" s="199"/>
      <c r="M19" s="199"/>
      <c r="N19" s="356" t="s">
        <v>248</v>
      </c>
      <c r="O19" s="199"/>
      <c r="P19" s="199"/>
    </row>
    <row r="20" ht="13.5" customHeight="1">
      <c r="A20" s="190"/>
      <c r="B20" s="197" t="s">
        <v>515</v>
      </c>
      <c r="C20" s="186"/>
      <c r="D20" s="187"/>
      <c r="E20" s="198"/>
      <c r="F20" s="199"/>
      <c r="G20" s="199"/>
      <c r="H20" s="199"/>
      <c r="I20" s="199"/>
      <c r="J20" s="199"/>
      <c r="K20" s="199"/>
      <c r="L20" s="199"/>
      <c r="M20" s="199"/>
      <c r="N20" s="199"/>
      <c r="O20" s="199"/>
      <c r="P20" s="199"/>
    </row>
    <row r="21" ht="13.5" customHeight="1">
      <c r="A21" s="190"/>
      <c r="B21" s="185"/>
      <c r="C21" s="186"/>
      <c r="D21" s="358">
        <v>45312.0</v>
      </c>
      <c r="E21" s="198"/>
      <c r="F21" s="193" t="s">
        <v>248</v>
      </c>
      <c r="G21" s="193" t="s">
        <v>248</v>
      </c>
      <c r="H21" s="193"/>
      <c r="I21" s="193" t="s">
        <v>248</v>
      </c>
      <c r="J21" s="193" t="s">
        <v>248</v>
      </c>
      <c r="K21" s="193"/>
      <c r="L21" s="193"/>
      <c r="M21" s="193" t="s">
        <v>248</v>
      </c>
      <c r="N21" s="193"/>
      <c r="O21" s="193" t="s">
        <v>248</v>
      </c>
      <c r="P21" s="193" t="s">
        <v>248</v>
      </c>
    </row>
    <row r="22" ht="13.5" customHeight="1">
      <c r="A22" s="190"/>
      <c r="B22" s="185"/>
      <c r="C22" s="186"/>
      <c r="D22" s="203" t="s">
        <v>302</v>
      </c>
      <c r="E22" s="198"/>
      <c r="F22" s="199"/>
      <c r="G22" s="199"/>
      <c r="H22" s="193" t="s">
        <v>248</v>
      </c>
      <c r="I22" s="199"/>
      <c r="J22" s="199"/>
      <c r="K22" s="356" t="s">
        <v>248</v>
      </c>
      <c r="L22" s="199"/>
      <c r="M22" s="199"/>
      <c r="N22" s="356" t="s">
        <v>248</v>
      </c>
      <c r="O22" s="199"/>
      <c r="P22" s="199"/>
    </row>
    <row r="23" ht="13.5" customHeight="1">
      <c r="A23" s="190"/>
      <c r="B23" s="185"/>
      <c r="C23" s="186"/>
      <c r="D23" s="203" t="s">
        <v>516</v>
      </c>
      <c r="E23" s="198"/>
      <c r="F23" s="199"/>
      <c r="G23" s="199"/>
      <c r="H23" s="199"/>
      <c r="I23" s="199"/>
      <c r="J23" s="199"/>
      <c r="K23" s="199"/>
      <c r="L23" s="356" t="s">
        <v>248</v>
      </c>
      <c r="M23" s="199"/>
      <c r="N23" s="199"/>
      <c r="O23" s="199"/>
      <c r="P23" s="199"/>
    </row>
    <row r="24" ht="13.5" customHeight="1">
      <c r="A24" s="190"/>
      <c r="B24" s="197" t="s">
        <v>517</v>
      </c>
      <c r="C24" s="186"/>
      <c r="D24" s="187"/>
      <c r="E24" s="198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</row>
    <row r="25" ht="13.5" customHeight="1">
      <c r="A25" s="190"/>
      <c r="B25" s="185"/>
      <c r="C25" s="186"/>
      <c r="D25" s="203" t="s">
        <v>518</v>
      </c>
      <c r="E25" s="198"/>
      <c r="F25" s="193" t="s">
        <v>248</v>
      </c>
      <c r="G25" s="193" t="s">
        <v>248</v>
      </c>
      <c r="H25" s="193" t="s">
        <v>248</v>
      </c>
      <c r="I25" s="193"/>
      <c r="J25" s="193" t="s">
        <v>248</v>
      </c>
      <c r="K25" s="193"/>
      <c r="L25" s="193" t="s">
        <v>248</v>
      </c>
      <c r="M25" s="193" t="s">
        <v>248</v>
      </c>
      <c r="N25" s="193"/>
      <c r="O25" s="193"/>
      <c r="P25" s="356"/>
    </row>
    <row r="26" ht="13.5" customHeight="1">
      <c r="A26" s="190"/>
      <c r="B26" s="185"/>
      <c r="C26" s="186"/>
      <c r="D26" s="203" t="s">
        <v>447</v>
      </c>
      <c r="E26" s="198"/>
      <c r="F26" s="199"/>
      <c r="G26" s="199"/>
      <c r="H26" s="199"/>
      <c r="I26" s="193" t="s">
        <v>248</v>
      </c>
      <c r="J26" s="199"/>
      <c r="K26" s="199"/>
      <c r="L26" s="199"/>
      <c r="M26" s="199"/>
      <c r="N26" s="199"/>
      <c r="O26" s="356" t="s">
        <v>248</v>
      </c>
      <c r="P26" s="199"/>
    </row>
    <row r="27" ht="13.5" customHeight="1">
      <c r="A27" s="190"/>
      <c r="B27" s="185"/>
      <c r="C27" s="186"/>
      <c r="D27" s="203" t="s">
        <v>302</v>
      </c>
      <c r="E27" s="198"/>
      <c r="F27" s="199"/>
      <c r="G27" s="199"/>
      <c r="H27" s="199"/>
      <c r="I27" s="199"/>
      <c r="J27" s="199"/>
      <c r="K27" s="356" t="s">
        <v>248</v>
      </c>
      <c r="L27" s="199"/>
      <c r="M27" s="199"/>
      <c r="N27" s="356" t="s">
        <v>248</v>
      </c>
      <c r="O27" s="199"/>
      <c r="P27" s="356" t="s">
        <v>248</v>
      </c>
    </row>
    <row r="28" ht="13.5" customHeight="1">
      <c r="A28" s="190"/>
      <c r="B28" s="197" t="s">
        <v>519</v>
      </c>
      <c r="C28" s="186"/>
      <c r="D28" s="187"/>
      <c r="E28" s="198"/>
      <c r="F28" s="199"/>
      <c r="G28" s="199"/>
      <c r="H28" s="199"/>
      <c r="I28" s="199"/>
      <c r="J28" s="199"/>
      <c r="K28" s="199"/>
      <c r="L28" s="199"/>
      <c r="M28" s="199"/>
      <c r="N28" s="193"/>
      <c r="O28" s="199"/>
      <c r="P28" s="199"/>
    </row>
    <row r="29" ht="13.5" customHeight="1">
      <c r="A29" s="190"/>
      <c r="B29" s="185"/>
      <c r="C29" s="186"/>
      <c r="D29" s="203">
        <v>1.0</v>
      </c>
      <c r="E29" s="198"/>
      <c r="F29" s="193" t="s">
        <v>248</v>
      </c>
      <c r="G29" s="193" t="s">
        <v>248</v>
      </c>
      <c r="H29" s="193" t="s">
        <v>248</v>
      </c>
      <c r="I29" s="193" t="s">
        <v>248</v>
      </c>
      <c r="J29" s="193"/>
      <c r="K29" s="193"/>
      <c r="L29" s="193" t="s">
        <v>248</v>
      </c>
      <c r="M29" s="193" t="s">
        <v>248</v>
      </c>
      <c r="O29" s="193" t="s">
        <v>248</v>
      </c>
      <c r="P29" s="193" t="s">
        <v>248</v>
      </c>
    </row>
    <row r="30" ht="13.5" customHeight="1">
      <c r="A30" s="190"/>
      <c r="B30" s="185"/>
      <c r="C30" s="186"/>
      <c r="D30" s="203">
        <v>-1.0</v>
      </c>
      <c r="E30" s="198"/>
      <c r="F30" s="199"/>
      <c r="G30" s="199"/>
      <c r="H30" s="199"/>
      <c r="I30" s="199"/>
      <c r="J30" s="193" t="s">
        <v>248</v>
      </c>
      <c r="K30" s="199"/>
      <c r="L30" s="199"/>
      <c r="M30" s="199"/>
      <c r="N30" s="199"/>
      <c r="O30" s="199"/>
      <c r="P30" s="199"/>
    </row>
    <row r="31" ht="13.5" customHeight="1">
      <c r="A31" s="190"/>
      <c r="B31" s="185"/>
      <c r="C31" s="186"/>
      <c r="D31" s="203" t="s">
        <v>302</v>
      </c>
      <c r="E31" s="198"/>
      <c r="F31" s="199"/>
      <c r="G31" s="199"/>
      <c r="H31" s="199"/>
      <c r="I31" s="199"/>
      <c r="J31" s="199"/>
      <c r="K31" s="356" t="s">
        <v>248</v>
      </c>
      <c r="L31" s="199"/>
      <c r="M31" s="199"/>
      <c r="N31" s="356" t="s">
        <v>248</v>
      </c>
      <c r="O31" s="199"/>
      <c r="P31" s="199"/>
    </row>
    <row r="32" ht="13.5" customHeight="1">
      <c r="A32" s="190"/>
      <c r="B32" s="197" t="s">
        <v>489</v>
      </c>
      <c r="C32" s="186"/>
      <c r="D32" s="187"/>
      <c r="E32" s="198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</row>
    <row r="33" ht="13.5" customHeight="1">
      <c r="A33" s="190"/>
      <c r="B33" s="279"/>
      <c r="C33" s="280"/>
      <c r="D33" s="302">
        <v>1000.0</v>
      </c>
      <c r="E33" s="301"/>
      <c r="F33" s="193" t="s">
        <v>248</v>
      </c>
      <c r="G33" s="193" t="s">
        <v>248</v>
      </c>
      <c r="H33" s="193" t="s">
        <v>248</v>
      </c>
      <c r="I33" s="193" t="s">
        <v>248</v>
      </c>
      <c r="J33" s="193" t="s">
        <v>248</v>
      </c>
      <c r="K33" s="193"/>
      <c r="L33" s="193" t="s">
        <v>248</v>
      </c>
      <c r="M33" s="193" t="s">
        <v>248</v>
      </c>
      <c r="N33" s="193"/>
      <c r="O33" s="193" t="s">
        <v>248</v>
      </c>
    </row>
    <row r="34" ht="13.5" customHeight="1">
      <c r="A34" s="190"/>
      <c r="B34" s="279"/>
      <c r="C34" s="280"/>
      <c r="D34" s="302">
        <v>-100.0</v>
      </c>
      <c r="E34" s="301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356" t="s">
        <v>248</v>
      </c>
    </row>
    <row r="35" ht="13.5" customHeight="1">
      <c r="A35" s="190"/>
      <c r="B35" s="279"/>
      <c r="C35" s="280"/>
      <c r="D35" s="302" t="s">
        <v>302</v>
      </c>
      <c r="E35" s="301"/>
      <c r="F35" s="189"/>
      <c r="G35" s="189"/>
      <c r="H35" s="189"/>
      <c r="I35" s="189"/>
      <c r="J35" s="189"/>
      <c r="K35" s="356" t="s">
        <v>248</v>
      </c>
      <c r="L35" s="189"/>
      <c r="M35" s="189"/>
      <c r="N35" s="356" t="s">
        <v>248</v>
      </c>
      <c r="O35" s="189"/>
      <c r="P35" s="189"/>
    </row>
    <row r="36" ht="13.5" customHeight="1">
      <c r="A36" s="190"/>
      <c r="B36" s="300" t="s">
        <v>520</v>
      </c>
      <c r="C36" s="280"/>
      <c r="D36" s="281"/>
      <c r="E36" s="301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</row>
    <row r="37" ht="13.5" customHeight="1">
      <c r="A37" s="190"/>
      <c r="B37" s="279"/>
      <c r="C37" s="280"/>
      <c r="D37" s="302">
        <v>1.0</v>
      </c>
      <c r="E37" s="301"/>
      <c r="F37" s="193" t="s">
        <v>248</v>
      </c>
      <c r="G37" s="193"/>
      <c r="H37" s="193" t="s">
        <v>248</v>
      </c>
      <c r="I37" s="193" t="s">
        <v>248</v>
      </c>
      <c r="J37" s="193" t="s">
        <v>248</v>
      </c>
      <c r="K37" s="193"/>
      <c r="L37" s="193" t="s">
        <v>248</v>
      </c>
      <c r="M37" s="193" t="s">
        <v>248</v>
      </c>
      <c r="N37" s="193"/>
      <c r="O37" s="193" t="s">
        <v>248</v>
      </c>
      <c r="P37" s="193"/>
    </row>
    <row r="38" ht="13.5" customHeight="1">
      <c r="A38" s="190"/>
      <c r="B38" s="279"/>
      <c r="C38" s="280"/>
      <c r="D38" s="302" t="s">
        <v>461</v>
      </c>
      <c r="E38" s="301"/>
      <c r="F38" s="189"/>
      <c r="G38" s="356" t="s">
        <v>248</v>
      </c>
      <c r="H38" s="189"/>
      <c r="I38" s="189"/>
      <c r="J38" s="189"/>
      <c r="K38" s="189"/>
      <c r="L38" s="189"/>
      <c r="M38" s="189"/>
      <c r="N38" s="189"/>
      <c r="O38" s="189"/>
      <c r="P38" s="356" t="s">
        <v>248</v>
      </c>
    </row>
    <row r="39" ht="13.5" customHeight="1">
      <c r="A39" s="190"/>
      <c r="B39" s="204"/>
      <c r="C39" s="205"/>
      <c r="D39" s="315" t="s">
        <v>302</v>
      </c>
      <c r="E39" s="207"/>
      <c r="F39" s="208"/>
      <c r="G39" s="208"/>
      <c r="H39" s="208"/>
      <c r="I39" s="208"/>
      <c r="J39" s="208"/>
      <c r="K39" s="356" t="s">
        <v>248</v>
      </c>
      <c r="L39" s="208"/>
      <c r="M39" s="208"/>
      <c r="N39" s="356" t="s">
        <v>248</v>
      </c>
      <c r="O39" s="208"/>
      <c r="P39" s="208"/>
    </row>
    <row r="40" ht="13.5" customHeight="1">
      <c r="A40" s="209" t="s">
        <v>256</v>
      </c>
      <c r="B40" s="210" t="s">
        <v>257</v>
      </c>
      <c r="C40" s="211"/>
      <c r="D40" s="212"/>
      <c r="E40" s="213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</row>
    <row r="41" ht="13.5" customHeight="1">
      <c r="A41" s="214"/>
      <c r="B41" s="215"/>
      <c r="C41" s="216"/>
      <c r="D41" s="217" t="s">
        <v>258</v>
      </c>
      <c r="E41" s="218"/>
      <c r="F41" s="193" t="s">
        <v>248</v>
      </c>
      <c r="G41" s="199"/>
      <c r="H41" s="199"/>
      <c r="I41" s="199"/>
      <c r="J41" s="199"/>
      <c r="K41" s="199"/>
      <c r="L41" s="199"/>
      <c r="M41" s="199"/>
      <c r="N41" s="199"/>
      <c r="O41" s="199"/>
      <c r="P41" s="199"/>
    </row>
    <row r="42" ht="13.5" customHeight="1">
      <c r="A42" s="214"/>
      <c r="B42" s="215"/>
      <c r="C42" s="219"/>
      <c r="D42" s="217" t="s">
        <v>259</v>
      </c>
      <c r="E42" s="221"/>
      <c r="F42" s="199"/>
      <c r="G42" s="193" t="s">
        <v>248</v>
      </c>
      <c r="H42" s="193" t="s">
        <v>248</v>
      </c>
      <c r="I42" s="193" t="s">
        <v>248</v>
      </c>
      <c r="J42" s="193" t="s">
        <v>248</v>
      </c>
      <c r="K42" s="193" t="s">
        <v>248</v>
      </c>
      <c r="L42" s="193" t="s">
        <v>248</v>
      </c>
      <c r="M42" s="193" t="s">
        <v>248</v>
      </c>
      <c r="N42" s="193" t="s">
        <v>248</v>
      </c>
      <c r="O42" s="193" t="s">
        <v>248</v>
      </c>
      <c r="P42" s="193" t="s">
        <v>248</v>
      </c>
    </row>
    <row r="43" ht="13.5" customHeight="1">
      <c r="A43" s="214"/>
      <c r="B43" s="215"/>
      <c r="C43" s="219"/>
      <c r="D43" s="217"/>
      <c r="E43" s="221"/>
      <c r="F43" s="199"/>
      <c r="G43" s="193"/>
      <c r="H43" s="193"/>
      <c r="I43" s="193"/>
      <c r="J43" s="193"/>
      <c r="K43" s="193"/>
      <c r="L43" s="193"/>
      <c r="M43" s="193"/>
      <c r="N43" s="193"/>
      <c r="O43" s="193"/>
      <c r="P43" s="193"/>
    </row>
    <row r="44" ht="13.5" customHeight="1">
      <c r="A44" s="209" t="s">
        <v>264</v>
      </c>
      <c r="B44" s="226" t="s">
        <v>265</v>
      </c>
      <c r="C44" s="227"/>
      <c r="D44" s="228"/>
      <c r="E44" s="229"/>
      <c r="F44" s="230" t="s">
        <v>227</v>
      </c>
      <c r="G44" s="230" t="s">
        <v>62</v>
      </c>
      <c r="H44" s="230" t="s">
        <v>62</v>
      </c>
      <c r="I44" s="230" t="s">
        <v>62</v>
      </c>
      <c r="J44" s="230" t="s">
        <v>62</v>
      </c>
      <c r="K44" s="230" t="s">
        <v>62</v>
      </c>
      <c r="L44" s="230" t="s">
        <v>62</v>
      </c>
      <c r="M44" s="230" t="s">
        <v>62</v>
      </c>
      <c r="N44" s="230" t="s">
        <v>62</v>
      </c>
      <c r="O44" s="230" t="s">
        <v>62</v>
      </c>
      <c r="P44" s="230" t="s">
        <v>62</v>
      </c>
    </row>
    <row r="45" ht="13.5" customHeight="1">
      <c r="A45" s="214"/>
      <c r="B45" s="231" t="s">
        <v>266</v>
      </c>
      <c r="C45" s="16"/>
      <c r="D45" s="17"/>
      <c r="E45" s="232"/>
      <c r="F45" s="233" t="s">
        <v>267</v>
      </c>
      <c r="G45" s="233" t="s">
        <v>267</v>
      </c>
      <c r="H45" s="233" t="s">
        <v>267</v>
      </c>
      <c r="I45" s="233" t="s">
        <v>267</v>
      </c>
      <c r="J45" s="233" t="s">
        <v>267</v>
      </c>
      <c r="K45" s="233" t="s">
        <v>267</v>
      </c>
      <c r="L45" s="233" t="s">
        <v>267</v>
      </c>
      <c r="M45" s="233" t="s">
        <v>267</v>
      </c>
      <c r="N45" s="233" t="s">
        <v>267</v>
      </c>
      <c r="O45" s="233" t="s">
        <v>267</v>
      </c>
      <c r="P45" s="233" t="s">
        <v>267</v>
      </c>
    </row>
    <row r="46" ht="13.5" customHeight="1">
      <c r="A46" s="214"/>
      <c r="B46" s="234" t="s">
        <v>268</v>
      </c>
      <c r="C46" s="16"/>
      <c r="D46" s="17"/>
      <c r="E46" s="235"/>
      <c r="F46" s="236">
        <v>45269.0</v>
      </c>
      <c r="G46" s="236">
        <v>45269.0</v>
      </c>
      <c r="H46" s="236">
        <v>45269.0</v>
      </c>
      <c r="I46" s="236">
        <v>45269.0</v>
      </c>
      <c r="J46" s="236">
        <v>45269.0</v>
      </c>
      <c r="K46" s="236">
        <v>45269.0</v>
      </c>
      <c r="L46" s="236">
        <v>45269.0</v>
      </c>
      <c r="M46" s="236">
        <v>45269.0</v>
      </c>
      <c r="N46" s="236">
        <v>45269.0</v>
      </c>
      <c r="O46" s="236">
        <v>45269.0</v>
      </c>
      <c r="P46" s="236">
        <v>45269.0</v>
      </c>
    </row>
    <row r="47" ht="75.75" customHeight="1">
      <c r="A47" s="238"/>
      <c r="B47" s="239" t="s">
        <v>270</v>
      </c>
      <c r="C47" s="240"/>
      <c r="D47" s="241"/>
      <c r="E47" s="242"/>
      <c r="F47" s="243"/>
      <c r="G47" s="243"/>
      <c r="H47" s="243"/>
      <c r="I47" s="243"/>
      <c r="J47" s="243"/>
      <c r="K47" s="243"/>
      <c r="L47" s="243"/>
      <c r="M47" s="243"/>
      <c r="N47" s="243"/>
      <c r="O47" s="243"/>
      <c r="P47" s="243"/>
    </row>
    <row r="48" ht="11.25" customHeight="1">
      <c r="A48" s="175"/>
      <c r="B48" s="174"/>
      <c r="C48" s="176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3.5" customHeight="1">
      <c r="A234" s="174"/>
      <c r="B234" s="175"/>
      <c r="C234" s="174"/>
      <c r="D234" s="176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3.5" customHeight="1">
      <c r="A235" s="174"/>
      <c r="B235" s="175"/>
      <c r="C235" s="174"/>
      <c r="D235" s="176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3.5" customHeight="1">
      <c r="A236" s="174"/>
      <c r="B236" s="175"/>
      <c r="C236" s="174"/>
      <c r="D236" s="176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3.5" customHeight="1">
      <c r="A237" s="174"/>
      <c r="B237" s="175"/>
      <c r="C237" s="174"/>
      <c r="D237" s="176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3.5" customHeight="1">
      <c r="A238" s="174"/>
      <c r="B238" s="175"/>
      <c r="C238" s="174"/>
      <c r="D238" s="176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3.5" customHeight="1">
      <c r="A239" s="174"/>
      <c r="B239" s="175"/>
      <c r="C239" s="174"/>
      <c r="D239" s="176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3.5" customHeight="1">
      <c r="A240" s="174"/>
      <c r="B240" s="175"/>
      <c r="C240" s="174"/>
      <c r="D240" s="176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3.5" customHeight="1">
      <c r="A241" s="174"/>
      <c r="B241" s="175"/>
      <c r="C241" s="174"/>
      <c r="D241" s="176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3.5" customHeight="1">
      <c r="A242" s="174"/>
      <c r="B242" s="175"/>
      <c r="C242" s="174"/>
      <c r="D242" s="176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3.5" customHeight="1">
      <c r="A243" s="174"/>
      <c r="B243" s="175"/>
      <c r="C243" s="174"/>
      <c r="D243" s="176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3.5" customHeight="1">
      <c r="A244" s="174"/>
      <c r="B244" s="175"/>
      <c r="C244" s="174"/>
      <c r="D244" s="176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3.5" customHeight="1">
      <c r="A245" s="174"/>
      <c r="B245" s="175"/>
      <c r="C245" s="174"/>
      <c r="D245" s="176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3.5" customHeight="1">
      <c r="A246" s="174"/>
      <c r="B246" s="175"/>
      <c r="C246" s="174"/>
      <c r="D246" s="176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3.5" customHeight="1">
      <c r="A247" s="174"/>
      <c r="B247" s="175"/>
      <c r="C247" s="174"/>
      <c r="D247" s="176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44:D44"/>
    <mergeCell ref="B45:D45"/>
    <mergeCell ref="B46:D46"/>
    <mergeCell ref="B47:D47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3.63"/>
    <col customWidth="1" min="9" max="9" width="3.88"/>
    <col customWidth="1" min="10" max="10" width="3.0"/>
    <col customWidth="1" min="11" max="15" width="2.75"/>
    <col customWidth="1" min="16" max="16" width="3.25"/>
    <col customWidth="1" min="17" max="17" width="2.75"/>
    <col customWidth="1" min="18" max="19" width="9.0"/>
    <col customWidth="1" min="20" max="22" width="8.0"/>
  </cols>
  <sheetData>
    <row r="1" ht="33.75" customHeight="1">
      <c r="A1" s="146" t="s">
        <v>72</v>
      </c>
      <c r="B1" s="147"/>
      <c r="C1" s="148" t="s">
        <v>505</v>
      </c>
      <c r="D1" s="147"/>
      <c r="E1" s="149"/>
      <c r="F1" s="150" t="s">
        <v>236</v>
      </c>
      <c r="G1" s="17"/>
      <c r="H1" s="151" t="s">
        <v>199</v>
      </c>
      <c r="I1" s="147"/>
      <c r="J1" s="147"/>
      <c r="K1" s="147"/>
      <c r="L1" s="147"/>
      <c r="M1" s="147"/>
      <c r="N1" s="147"/>
      <c r="O1" s="147"/>
      <c r="P1" s="152"/>
      <c r="Q1" s="153"/>
      <c r="R1" s="153"/>
      <c r="S1" s="153"/>
      <c r="T1" s="153"/>
      <c r="U1" s="153"/>
      <c r="V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1"/>
      <c r="H2" s="156" t="s">
        <v>443</v>
      </c>
      <c r="I2" s="157"/>
      <c r="J2" s="157"/>
      <c r="K2" s="157"/>
      <c r="L2" s="157"/>
      <c r="M2" s="157"/>
      <c r="N2" s="157"/>
      <c r="O2" s="157"/>
      <c r="P2" s="158"/>
      <c r="Q2" s="153"/>
      <c r="R2" s="153"/>
      <c r="S2" s="153"/>
      <c r="T2" s="153"/>
      <c r="U2" s="153"/>
      <c r="V2" s="153"/>
    </row>
    <row r="3" ht="13.5" customHeight="1">
      <c r="A3" s="160" t="s">
        <v>239</v>
      </c>
      <c r="B3" s="17"/>
      <c r="C3" s="276" t="s">
        <v>521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2"/>
      <c r="Q3" s="153"/>
      <c r="R3" s="153"/>
      <c r="S3" s="153"/>
      <c r="T3" s="153"/>
      <c r="U3" s="153"/>
      <c r="V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7"/>
      <c r="H4" s="165" t="s">
        <v>241</v>
      </c>
      <c r="I4" s="16"/>
      <c r="J4" s="16"/>
      <c r="K4" s="164" t="s">
        <v>229</v>
      </c>
      <c r="L4" s="16"/>
      <c r="M4" s="16"/>
      <c r="N4" s="16"/>
      <c r="O4" s="16"/>
      <c r="P4" s="162"/>
      <c r="Q4" s="153"/>
      <c r="R4" s="166"/>
      <c r="S4" s="153"/>
      <c r="T4" s="153"/>
      <c r="U4" s="153"/>
      <c r="V4" s="153"/>
    </row>
    <row r="5" ht="13.5" customHeight="1">
      <c r="A5" s="348">
        <v>12.0</v>
      </c>
      <c r="B5" s="168"/>
      <c r="C5" s="169">
        <f>COUNTIF(F24:HM24,"F")</f>
        <v>0</v>
      </c>
      <c r="D5" s="170"/>
      <c r="E5" s="168"/>
      <c r="F5" s="169">
        <f>SUM(K5,-A5,-C5)</f>
        <v>0</v>
      </c>
      <c r="G5" s="168"/>
      <c r="H5" s="311">
        <v>12.0</v>
      </c>
      <c r="I5" s="171">
        <f>COUNTIF(E23:HM23,"A")</f>
        <v>0</v>
      </c>
      <c r="J5" s="171">
        <f>COUNTIF(E23:HM23,"B")</f>
        <v>0</v>
      </c>
      <c r="K5" s="169">
        <f>COUNTA(E7:HP7)</f>
        <v>12</v>
      </c>
      <c r="L5" s="170"/>
      <c r="M5" s="170"/>
      <c r="N5" s="170"/>
      <c r="O5" s="170"/>
      <c r="P5" s="172"/>
      <c r="Q5" s="173"/>
      <c r="R5" s="153"/>
      <c r="S5" s="153"/>
      <c r="T5" s="153"/>
      <c r="U5" s="153"/>
      <c r="V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2" t="s">
        <v>244</v>
      </c>
      <c r="I7" s="182" t="s">
        <v>321</v>
      </c>
      <c r="J7" s="182" t="s">
        <v>322</v>
      </c>
      <c r="K7" s="182" t="s">
        <v>333</v>
      </c>
      <c r="L7" s="182" t="s">
        <v>334</v>
      </c>
      <c r="M7" s="182" t="s">
        <v>335</v>
      </c>
      <c r="N7" s="182" t="s">
        <v>336</v>
      </c>
      <c r="O7" s="182" t="s">
        <v>458</v>
      </c>
      <c r="P7" s="182" t="s">
        <v>357</v>
      </c>
      <c r="Q7" s="182" t="s">
        <v>357</v>
      </c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89"/>
      <c r="K8" s="189"/>
      <c r="L8" s="189"/>
      <c r="M8" s="189"/>
      <c r="N8" s="189"/>
      <c r="O8" s="189"/>
      <c r="P8" s="189"/>
      <c r="Q8" s="189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93" t="s">
        <v>248</v>
      </c>
      <c r="P9" s="193" t="s">
        <v>248</v>
      </c>
      <c r="Q9" s="193" t="s">
        <v>248</v>
      </c>
    </row>
    <row r="10" ht="13.5" customHeight="1">
      <c r="A10" s="190"/>
      <c r="B10" s="185"/>
      <c r="C10" s="186"/>
      <c r="D10" s="187"/>
      <c r="E10" s="195"/>
      <c r="F10" s="193"/>
      <c r="G10" s="193"/>
      <c r="H10" s="193"/>
      <c r="I10" s="193"/>
      <c r="J10" s="193"/>
      <c r="K10" s="193"/>
      <c r="L10" s="193"/>
      <c r="M10" s="193"/>
      <c r="N10" s="193"/>
      <c r="O10" s="193"/>
      <c r="P10" s="193"/>
      <c r="Q10" s="193"/>
    </row>
    <row r="11" ht="13.5" customHeight="1">
      <c r="A11" s="190"/>
      <c r="B11" s="197" t="s">
        <v>460</v>
      </c>
      <c r="C11" s="186"/>
      <c r="D11" s="187"/>
      <c r="E11" s="195"/>
      <c r="F11" s="196"/>
      <c r="G11" s="196"/>
      <c r="H11" s="196"/>
      <c r="I11" s="196"/>
      <c r="J11" s="196"/>
      <c r="K11" s="196"/>
      <c r="L11" s="196"/>
      <c r="M11" s="196"/>
      <c r="N11" s="196"/>
      <c r="O11" s="196"/>
      <c r="P11" s="196"/>
      <c r="Q11" s="196"/>
    </row>
    <row r="12" ht="13.5" customHeight="1">
      <c r="A12" s="190"/>
      <c r="B12" s="197"/>
      <c r="C12" s="186"/>
      <c r="D12" s="203">
        <v>1.0</v>
      </c>
      <c r="E12" s="195"/>
      <c r="F12" s="193" t="s">
        <v>248</v>
      </c>
      <c r="G12" s="193" t="s">
        <v>248</v>
      </c>
      <c r="H12" s="193" t="s">
        <v>248</v>
      </c>
      <c r="I12" s="193" t="s">
        <v>248</v>
      </c>
      <c r="J12" s="193" t="s">
        <v>248</v>
      </c>
      <c r="K12" s="193" t="s">
        <v>248</v>
      </c>
      <c r="L12" s="193" t="s">
        <v>248</v>
      </c>
      <c r="M12" s="193" t="s">
        <v>248</v>
      </c>
      <c r="N12" s="193" t="s">
        <v>248</v>
      </c>
      <c r="O12" s="193" t="s">
        <v>248</v>
      </c>
      <c r="P12" s="193"/>
      <c r="Q12" s="193"/>
    </row>
    <row r="13" ht="13.5" customHeight="1">
      <c r="A13" s="190"/>
      <c r="B13" s="197"/>
      <c r="C13" s="186"/>
      <c r="D13" s="203" t="s">
        <v>461</v>
      </c>
      <c r="E13" s="195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3" t="s">
        <v>248</v>
      </c>
      <c r="Q13" s="196"/>
    </row>
    <row r="14" ht="13.5" customHeight="1">
      <c r="A14" s="190"/>
      <c r="B14" s="197"/>
      <c r="C14" s="186"/>
      <c r="D14" s="203" t="s">
        <v>302</v>
      </c>
      <c r="E14" s="195"/>
      <c r="F14" s="196"/>
      <c r="G14" s="196"/>
      <c r="H14" s="196"/>
      <c r="I14" s="196"/>
      <c r="J14" s="196"/>
      <c r="K14" s="196"/>
      <c r="L14" s="196"/>
      <c r="M14" s="196"/>
      <c r="N14" s="196"/>
      <c r="O14" s="196"/>
      <c r="P14" s="196"/>
      <c r="Q14" s="193" t="s">
        <v>248</v>
      </c>
    </row>
    <row r="15" ht="13.5" customHeight="1">
      <c r="A15" s="190"/>
      <c r="B15" s="197" t="s">
        <v>511</v>
      </c>
      <c r="C15" s="186"/>
      <c r="D15" s="187"/>
      <c r="E15" s="198"/>
      <c r="F15" s="199"/>
      <c r="G15" s="199"/>
      <c r="H15" s="199"/>
      <c r="I15" s="199"/>
      <c r="J15" s="199"/>
      <c r="K15" s="199"/>
      <c r="L15" s="199"/>
      <c r="M15" s="199"/>
      <c r="N15" s="199"/>
      <c r="O15" s="199"/>
      <c r="P15" s="199"/>
      <c r="Q15" s="199"/>
    </row>
    <row r="16" ht="13.5" customHeight="1">
      <c r="A16" s="190"/>
      <c r="B16" s="185"/>
      <c r="C16" s="186"/>
      <c r="D16" s="203" t="s">
        <v>512</v>
      </c>
      <c r="E16" s="198"/>
      <c r="F16" s="193" t="s">
        <v>248</v>
      </c>
      <c r="G16" s="193" t="s">
        <v>248</v>
      </c>
      <c r="H16" s="193" t="s">
        <v>248</v>
      </c>
      <c r="I16" s="193" t="s">
        <v>248</v>
      </c>
      <c r="J16" s="193" t="s">
        <v>248</v>
      </c>
      <c r="K16" s="193" t="s">
        <v>248</v>
      </c>
      <c r="L16" s="193" t="s">
        <v>248</v>
      </c>
      <c r="M16" s="193"/>
      <c r="N16" s="193"/>
      <c r="O16" s="193" t="s">
        <v>248</v>
      </c>
      <c r="P16" s="193"/>
      <c r="Q16" s="193"/>
    </row>
    <row r="17" ht="13.5" customHeight="1">
      <c r="A17" s="190"/>
      <c r="B17" s="185"/>
      <c r="C17" s="186"/>
      <c r="D17" s="203" t="s">
        <v>447</v>
      </c>
      <c r="E17" s="198"/>
      <c r="F17" s="199"/>
      <c r="G17" s="201"/>
      <c r="H17" s="201"/>
      <c r="I17" s="201"/>
      <c r="J17" s="201"/>
      <c r="K17" s="201"/>
      <c r="L17" s="201"/>
      <c r="M17" s="356" t="s">
        <v>248</v>
      </c>
      <c r="N17" s="201"/>
      <c r="O17" s="356"/>
      <c r="P17" s="201"/>
      <c r="Q17" s="201"/>
    </row>
    <row r="18" ht="13.5" customHeight="1">
      <c r="A18" s="190"/>
      <c r="B18" s="185"/>
      <c r="C18" s="186"/>
      <c r="D18" s="203" t="s">
        <v>302</v>
      </c>
      <c r="E18" s="198"/>
      <c r="F18" s="199"/>
      <c r="G18" s="199"/>
      <c r="H18" s="199"/>
      <c r="I18" s="199"/>
      <c r="J18" s="199"/>
      <c r="K18" s="199"/>
      <c r="L18" s="199"/>
      <c r="M18" s="199"/>
      <c r="N18" s="356" t="s">
        <v>248</v>
      </c>
      <c r="O18" s="199"/>
      <c r="P18" s="356"/>
      <c r="Q18" s="356"/>
    </row>
    <row r="19" ht="13.5" customHeight="1">
      <c r="A19" s="190"/>
      <c r="B19" s="197" t="s">
        <v>513</v>
      </c>
      <c r="C19" s="186"/>
      <c r="D19" s="187"/>
      <c r="E19" s="198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</row>
    <row r="20" ht="13.5" customHeight="1">
      <c r="A20" s="190"/>
      <c r="B20" s="185"/>
      <c r="C20" s="186"/>
      <c r="D20" s="203" t="s">
        <v>514</v>
      </c>
      <c r="E20" s="198"/>
      <c r="F20" s="193" t="s">
        <v>248</v>
      </c>
      <c r="G20" s="199"/>
      <c r="H20" s="357" t="s">
        <v>248</v>
      </c>
      <c r="I20" s="356" t="s">
        <v>248</v>
      </c>
      <c r="J20" s="356" t="s">
        <v>248</v>
      </c>
      <c r="K20" s="356"/>
      <c r="L20" s="356" t="s">
        <v>248</v>
      </c>
      <c r="M20" s="356" t="s">
        <v>248</v>
      </c>
      <c r="N20" s="356"/>
      <c r="O20" s="356" t="s">
        <v>248</v>
      </c>
      <c r="P20" s="356"/>
      <c r="Q20" s="356"/>
    </row>
    <row r="21" ht="13.5" customHeight="1">
      <c r="A21" s="190"/>
      <c r="B21" s="185"/>
      <c r="C21" s="186"/>
      <c r="D21" s="203" t="s">
        <v>447</v>
      </c>
      <c r="E21" s="198"/>
      <c r="F21" s="199"/>
      <c r="G21" s="193" t="s">
        <v>248</v>
      </c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ht="13.5" customHeight="1">
      <c r="A22" s="190"/>
      <c r="B22" s="185"/>
      <c r="C22" s="186"/>
      <c r="D22" s="203" t="s">
        <v>302</v>
      </c>
      <c r="E22" s="198"/>
      <c r="F22" s="199"/>
      <c r="G22" s="199"/>
      <c r="H22" s="199"/>
      <c r="I22" s="199"/>
      <c r="J22" s="199"/>
      <c r="K22" s="356" t="s">
        <v>248</v>
      </c>
      <c r="L22" s="199"/>
      <c r="M22" s="199"/>
      <c r="N22" s="356" t="s">
        <v>248</v>
      </c>
      <c r="O22" s="199"/>
      <c r="P22" s="199"/>
      <c r="Q22" s="199"/>
    </row>
    <row r="23" ht="13.5" customHeight="1">
      <c r="A23" s="190"/>
      <c r="B23" s="197" t="s">
        <v>515</v>
      </c>
      <c r="C23" s="186"/>
      <c r="D23" s="187"/>
      <c r="E23" s="198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</row>
    <row r="24" ht="13.5" customHeight="1">
      <c r="A24" s="190"/>
      <c r="B24" s="185"/>
      <c r="C24" s="186"/>
      <c r="D24" s="358">
        <v>45312.0</v>
      </c>
      <c r="E24" s="198"/>
      <c r="F24" s="193" t="s">
        <v>248</v>
      </c>
      <c r="G24" s="193" t="s">
        <v>248</v>
      </c>
      <c r="H24" s="193"/>
      <c r="I24" s="193" t="s">
        <v>248</v>
      </c>
      <c r="J24" s="193" t="s">
        <v>248</v>
      </c>
      <c r="K24" s="193"/>
      <c r="L24" s="193" t="s">
        <v>248</v>
      </c>
      <c r="M24" s="193" t="s">
        <v>248</v>
      </c>
      <c r="N24" s="193"/>
      <c r="O24" s="193"/>
      <c r="P24" s="193"/>
      <c r="Q24" s="193"/>
    </row>
    <row r="25" ht="13.5" customHeight="1">
      <c r="A25" s="190"/>
      <c r="B25" s="185"/>
      <c r="C25" s="186"/>
      <c r="D25" s="203" t="s">
        <v>302</v>
      </c>
      <c r="E25" s="198"/>
      <c r="F25" s="199"/>
      <c r="G25" s="199"/>
      <c r="H25" s="193" t="s">
        <v>248</v>
      </c>
      <c r="I25" s="199"/>
      <c r="J25" s="199"/>
      <c r="K25" s="356" t="s">
        <v>248</v>
      </c>
      <c r="L25" s="199"/>
      <c r="M25" s="199"/>
      <c r="N25" s="356" t="s">
        <v>248</v>
      </c>
      <c r="O25" s="199"/>
      <c r="P25" s="199"/>
      <c r="Q25" s="199"/>
    </row>
    <row r="26" ht="75.75" customHeight="1">
      <c r="A26" s="190"/>
      <c r="B26" s="185"/>
      <c r="C26" s="186"/>
      <c r="D26" s="203" t="s">
        <v>522</v>
      </c>
      <c r="E26" s="198"/>
      <c r="F26" s="199"/>
      <c r="G26" s="199"/>
      <c r="H26" s="199"/>
      <c r="I26" s="199"/>
      <c r="J26" s="199"/>
      <c r="K26" s="199"/>
      <c r="L26" s="199"/>
      <c r="M26" s="199"/>
      <c r="N26" s="199"/>
      <c r="O26" s="356" t="s">
        <v>248</v>
      </c>
      <c r="P26" s="356"/>
      <c r="Q26" s="199"/>
    </row>
    <row r="27" ht="11.25" customHeight="1">
      <c r="A27" s="190"/>
      <c r="B27" s="197" t="s">
        <v>517</v>
      </c>
      <c r="C27" s="186"/>
      <c r="D27" s="187"/>
      <c r="E27" s="198"/>
      <c r="F27" s="199"/>
      <c r="G27" s="199"/>
      <c r="H27" s="199"/>
      <c r="I27" s="199"/>
      <c r="J27" s="199"/>
      <c r="K27" s="199"/>
      <c r="L27" s="199"/>
      <c r="M27" s="199"/>
      <c r="N27" s="199"/>
      <c r="O27" s="199"/>
      <c r="P27" s="199"/>
      <c r="Q27" s="199"/>
    </row>
    <row r="28" ht="13.5" customHeight="1">
      <c r="A28" s="190"/>
      <c r="B28" s="185"/>
      <c r="C28" s="186"/>
      <c r="D28" s="203" t="s">
        <v>518</v>
      </c>
      <c r="E28" s="198"/>
      <c r="F28" s="193" t="s">
        <v>248</v>
      </c>
      <c r="G28" s="193" t="s">
        <v>248</v>
      </c>
      <c r="H28" s="193" t="s">
        <v>248</v>
      </c>
      <c r="I28" s="193"/>
      <c r="J28" s="193" t="s">
        <v>248</v>
      </c>
      <c r="K28" s="193"/>
      <c r="L28" s="193" t="s">
        <v>248</v>
      </c>
      <c r="M28" s="193" t="s">
        <v>248</v>
      </c>
      <c r="N28" s="193"/>
      <c r="O28" s="356" t="s">
        <v>248</v>
      </c>
      <c r="P28" s="356"/>
      <c r="Q28" s="356"/>
      <c r="R28" s="174"/>
      <c r="S28" s="174"/>
      <c r="T28" s="174"/>
      <c r="U28" s="174"/>
      <c r="V28" s="174"/>
    </row>
    <row r="29" ht="13.5" customHeight="1">
      <c r="A29" s="190"/>
      <c r="B29" s="185"/>
      <c r="C29" s="186"/>
      <c r="D29" s="203" t="s">
        <v>447</v>
      </c>
      <c r="E29" s="198"/>
      <c r="F29" s="199"/>
      <c r="G29" s="199"/>
      <c r="H29" s="199"/>
      <c r="I29" s="193" t="s">
        <v>248</v>
      </c>
      <c r="J29" s="199"/>
      <c r="K29" s="199"/>
      <c r="L29" s="199"/>
      <c r="M29" s="199"/>
      <c r="N29" s="199"/>
      <c r="O29" s="356"/>
      <c r="P29" s="199"/>
      <c r="Q29" s="199"/>
      <c r="R29" s="174"/>
      <c r="S29" s="174"/>
      <c r="T29" s="174"/>
      <c r="U29" s="174"/>
      <c r="V29" s="174"/>
    </row>
    <row r="30" ht="13.5" customHeight="1">
      <c r="A30" s="190"/>
      <c r="B30" s="185"/>
      <c r="C30" s="186"/>
      <c r="D30" s="203" t="s">
        <v>302</v>
      </c>
      <c r="E30" s="198"/>
      <c r="F30" s="199"/>
      <c r="G30" s="199"/>
      <c r="H30" s="199"/>
      <c r="I30" s="199"/>
      <c r="J30" s="199"/>
      <c r="K30" s="356" t="s">
        <v>248</v>
      </c>
      <c r="L30" s="199"/>
      <c r="M30" s="199"/>
      <c r="N30" s="356" t="s">
        <v>248</v>
      </c>
      <c r="O30" s="199"/>
      <c r="P30" s="356"/>
      <c r="Q30" s="356"/>
      <c r="R30" s="174"/>
      <c r="S30" s="174"/>
      <c r="T30" s="174"/>
      <c r="U30" s="174"/>
      <c r="V30" s="174"/>
    </row>
    <row r="31" ht="13.5" customHeight="1">
      <c r="A31" s="190"/>
      <c r="B31" s="197" t="s">
        <v>519</v>
      </c>
      <c r="C31" s="186"/>
      <c r="D31" s="187"/>
      <c r="E31" s="198"/>
      <c r="F31" s="199"/>
      <c r="G31" s="199"/>
      <c r="H31" s="199"/>
      <c r="I31" s="199"/>
      <c r="J31" s="199"/>
      <c r="K31" s="199"/>
      <c r="L31" s="199"/>
      <c r="M31" s="199"/>
      <c r="N31" s="193"/>
      <c r="O31" s="199"/>
      <c r="P31" s="199"/>
      <c r="Q31" s="199"/>
      <c r="R31" s="174"/>
      <c r="S31" s="174"/>
      <c r="T31" s="174"/>
      <c r="U31" s="174"/>
      <c r="V31" s="174"/>
    </row>
    <row r="32" ht="13.5" customHeight="1">
      <c r="A32" s="190"/>
      <c r="B32" s="185"/>
      <c r="C32" s="186"/>
      <c r="D32" s="203">
        <v>1.0</v>
      </c>
      <c r="E32" s="198"/>
      <c r="F32" s="193" t="s">
        <v>248</v>
      </c>
      <c r="G32" s="193" t="s">
        <v>248</v>
      </c>
      <c r="H32" s="193" t="s">
        <v>248</v>
      </c>
      <c r="I32" s="193" t="s">
        <v>248</v>
      </c>
      <c r="J32" s="193"/>
      <c r="K32" s="193"/>
      <c r="L32" s="193" t="s">
        <v>248</v>
      </c>
      <c r="M32" s="193" t="s">
        <v>248</v>
      </c>
      <c r="O32" s="193" t="s">
        <v>248</v>
      </c>
      <c r="P32" s="193"/>
      <c r="Q32" s="193"/>
      <c r="R32" s="174"/>
      <c r="S32" s="174"/>
      <c r="T32" s="174"/>
      <c r="U32" s="174"/>
      <c r="V32" s="174"/>
    </row>
    <row r="33" ht="13.5" customHeight="1">
      <c r="A33" s="190"/>
      <c r="B33" s="185"/>
      <c r="C33" s="186"/>
      <c r="D33" s="203">
        <v>-1.0</v>
      </c>
      <c r="E33" s="198"/>
      <c r="F33" s="199"/>
      <c r="G33" s="199"/>
      <c r="H33" s="199"/>
      <c r="I33" s="199"/>
      <c r="J33" s="193" t="s">
        <v>248</v>
      </c>
      <c r="K33" s="199"/>
      <c r="L33" s="199"/>
      <c r="M33" s="199"/>
      <c r="N33" s="199"/>
      <c r="O33" s="199"/>
      <c r="P33" s="199"/>
      <c r="Q33" s="199"/>
      <c r="R33" s="174"/>
      <c r="S33" s="174"/>
      <c r="T33" s="174"/>
      <c r="U33" s="174"/>
      <c r="V33" s="174"/>
    </row>
    <row r="34" ht="13.5" customHeight="1">
      <c r="A34" s="190"/>
      <c r="B34" s="185"/>
      <c r="C34" s="186"/>
      <c r="D34" s="203" t="s">
        <v>302</v>
      </c>
      <c r="E34" s="198"/>
      <c r="F34" s="199"/>
      <c r="G34" s="199"/>
      <c r="H34" s="199"/>
      <c r="I34" s="199"/>
      <c r="J34" s="199"/>
      <c r="K34" s="356" t="s">
        <v>248</v>
      </c>
      <c r="L34" s="199"/>
      <c r="M34" s="199"/>
      <c r="N34" s="356" t="s">
        <v>248</v>
      </c>
      <c r="O34" s="199"/>
      <c r="P34" s="199"/>
      <c r="Q34" s="199"/>
      <c r="R34" s="174"/>
      <c r="S34" s="174"/>
      <c r="T34" s="174"/>
      <c r="U34" s="174"/>
      <c r="V34" s="174"/>
    </row>
    <row r="35" ht="13.5" customHeight="1">
      <c r="A35" s="190"/>
      <c r="B35" s="197" t="s">
        <v>489</v>
      </c>
      <c r="C35" s="186"/>
      <c r="D35" s="187"/>
      <c r="E35" s="198"/>
      <c r="F35" s="199"/>
      <c r="G35" s="199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74"/>
      <c r="S35" s="174"/>
      <c r="T35" s="174"/>
      <c r="U35" s="174"/>
      <c r="V35" s="174"/>
    </row>
    <row r="36" ht="13.5" customHeight="1">
      <c r="A36" s="190"/>
      <c r="B36" s="279"/>
      <c r="C36" s="280"/>
      <c r="D36" s="302">
        <v>1000.0</v>
      </c>
      <c r="E36" s="301"/>
      <c r="F36" s="193" t="s">
        <v>248</v>
      </c>
      <c r="G36" s="193" t="s">
        <v>248</v>
      </c>
      <c r="H36" s="193" t="s">
        <v>248</v>
      </c>
      <c r="I36" s="193" t="s">
        <v>248</v>
      </c>
      <c r="J36" s="193" t="s">
        <v>248</v>
      </c>
      <c r="K36" s="193"/>
      <c r="L36" s="193" t="s">
        <v>248</v>
      </c>
      <c r="M36" s="193" t="s">
        <v>248</v>
      </c>
      <c r="N36" s="193"/>
      <c r="O36" s="193" t="s">
        <v>248</v>
      </c>
      <c r="R36" s="174"/>
      <c r="S36" s="174"/>
      <c r="T36" s="174"/>
      <c r="U36" s="174"/>
      <c r="V36" s="174"/>
    </row>
    <row r="37" ht="13.5" customHeight="1">
      <c r="A37" s="190"/>
      <c r="B37" s="279"/>
      <c r="C37" s="280"/>
      <c r="D37" s="302">
        <v>-100.0</v>
      </c>
      <c r="E37" s="301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356"/>
      <c r="Q37" s="356"/>
      <c r="R37" s="174"/>
      <c r="S37" s="174"/>
      <c r="T37" s="174"/>
      <c r="U37" s="174"/>
      <c r="V37" s="174"/>
    </row>
    <row r="38" ht="13.5" customHeight="1">
      <c r="A38" s="190"/>
      <c r="B38" s="279"/>
      <c r="C38" s="280"/>
      <c r="D38" s="302" t="s">
        <v>302</v>
      </c>
      <c r="E38" s="301"/>
      <c r="F38" s="189"/>
      <c r="G38" s="189"/>
      <c r="H38" s="189"/>
      <c r="I38" s="189"/>
      <c r="J38" s="189"/>
      <c r="K38" s="356" t="s">
        <v>248</v>
      </c>
      <c r="L38" s="189"/>
      <c r="M38" s="189"/>
      <c r="N38" s="356" t="s">
        <v>248</v>
      </c>
      <c r="O38" s="189"/>
      <c r="P38" s="189"/>
      <c r="Q38" s="189"/>
      <c r="R38" s="174"/>
      <c r="S38" s="174"/>
      <c r="T38" s="174"/>
      <c r="U38" s="174"/>
      <c r="V38" s="174"/>
    </row>
    <row r="39" ht="13.5" customHeight="1">
      <c r="A39" s="190"/>
      <c r="B39" s="300" t="s">
        <v>520</v>
      </c>
      <c r="C39" s="280"/>
      <c r="D39" s="281"/>
      <c r="E39" s="301"/>
      <c r="F39" s="189"/>
      <c r="G39" s="189"/>
      <c r="H39" s="189"/>
      <c r="I39" s="189"/>
      <c r="J39" s="189"/>
      <c r="K39" s="189"/>
      <c r="L39" s="189"/>
      <c r="M39" s="189"/>
      <c r="N39" s="189"/>
      <c r="O39" s="189"/>
      <c r="P39" s="189"/>
      <c r="Q39" s="189"/>
      <c r="R39" s="174"/>
      <c r="S39" s="174"/>
      <c r="T39" s="174"/>
      <c r="U39" s="174"/>
      <c r="V39" s="174"/>
    </row>
    <row r="40" ht="13.5" customHeight="1">
      <c r="A40" s="190"/>
      <c r="B40" s="279"/>
      <c r="C40" s="280"/>
      <c r="D40" s="302">
        <v>1.0</v>
      </c>
      <c r="E40" s="301"/>
      <c r="F40" s="193" t="s">
        <v>248</v>
      </c>
      <c r="G40" s="193"/>
      <c r="H40" s="193" t="s">
        <v>248</v>
      </c>
      <c r="I40" s="193" t="s">
        <v>248</v>
      </c>
      <c r="J40" s="193" t="s">
        <v>248</v>
      </c>
      <c r="K40" s="193"/>
      <c r="L40" s="193" t="s">
        <v>248</v>
      </c>
      <c r="M40" s="193" t="s">
        <v>248</v>
      </c>
      <c r="N40" s="193"/>
      <c r="O40" s="193" t="s">
        <v>248</v>
      </c>
      <c r="P40" s="193"/>
      <c r="Q40" s="193"/>
      <c r="R40" s="174"/>
      <c r="S40" s="174"/>
      <c r="T40" s="174"/>
      <c r="U40" s="174"/>
      <c r="V40" s="174"/>
    </row>
    <row r="41" ht="13.5" customHeight="1">
      <c r="A41" s="190"/>
      <c r="B41" s="279"/>
      <c r="C41" s="280"/>
      <c r="D41" s="302" t="s">
        <v>461</v>
      </c>
      <c r="E41" s="301"/>
      <c r="F41" s="189"/>
      <c r="G41" s="356" t="s">
        <v>248</v>
      </c>
      <c r="H41" s="189"/>
      <c r="I41" s="189"/>
      <c r="J41" s="189"/>
      <c r="K41" s="189"/>
      <c r="L41" s="189"/>
      <c r="M41" s="189"/>
      <c r="N41" s="189"/>
      <c r="O41" s="189"/>
      <c r="P41" s="356"/>
      <c r="Q41" s="356"/>
      <c r="R41" s="174"/>
      <c r="S41" s="174"/>
      <c r="T41" s="174"/>
      <c r="U41" s="174"/>
      <c r="V41" s="174"/>
    </row>
    <row r="42" ht="13.5" customHeight="1">
      <c r="A42" s="190"/>
      <c r="B42" s="204"/>
      <c r="C42" s="205"/>
      <c r="D42" s="315" t="s">
        <v>302</v>
      </c>
      <c r="E42" s="207"/>
      <c r="F42" s="208"/>
      <c r="G42" s="208"/>
      <c r="H42" s="208"/>
      <c r="I42" s="208"/>
      <c r="J42" s="208"/>
      <c r="K42" s="356" t="s">
        <v>248</v>
      </c>
      <c r="L42" s="208"/>
      <c r="M42" s="208"/>
      <c r="N42" s="356" t="s">
        <v>248</v>
      </c>
      <c r="O42" s="208"/>
      <c r="P42" s="208"/>
      <c r="Q42" s="208"/>
      <c r="R42" s="174"/>
      <c r="S42" s="174"/>
      <c r="T42" s="174"/>
      <c r="U42" s="174"/>
      <c r="V42" s="174"/>
    </row>
    <row r="43" ht="13.5" customHeight="1">
      <c r="A43" s="209" t="s">
        <v>256</v>
      </c>
      <c r="B43" s="210" t="s">
        <v>257</v>
      </c>
      <c r="C43" s="211"/>
      <c r="D43" s="212"/>
      <c r="E43" s="213"/>
      <c r="F43" s="196"/>
      <c r="G43" s="196"/>
      <c r="H43" s="196"/>
      <c r="I43" s="196"/>
      <c r="J43" s="196"/>
      <c r="K43" s="196"/>
      <c r="L43" s="196"/>
      <c r="M43" s="196"/>
      <c r="N43" s="196"/>
      <c r="O43" s="196"/>
      <c r="P43" s="196"/>
      <c r="Q43" s="196"/>
      <c r="R43" s="174"/>
      <c r="S43" s="174"/>
      <c r="T43" s="174"/>
      <c r="U43" s="174"/>
      <c r="V43" s="174"/>
    </row>
    <row r="44" ht="13.5" customHeight="1">
      <c r="A44" s="214"/>
      <c r="B44" s="215"/>
      <c r="C44" s="216"/>
      <c r="D44" s="217" t="s">
        <v>258</v>
      </c>
      <c r="E44" s="218"/>
      <c r="F44" s="193" t="s">
        <v>248</v>
      </c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74"/>
      <c r="S44" s="174"/>
      <c r="T44" s="174"/>
      <c r="U44" s="174"/>
      <c r="V44" s="174"/>
    </row>
    <row r="45" ht="13.5" customHeight="1">
      <c r="A45" s="214"/>
      <c r="B45" s="215"/>
      <c r="C45" s="219"/>
      <c r="D45" s="217" t="s">
        <v>259</v>
      </c>
      <c r="E45" s="221"/>
      <c r="F45" s="199"/>
      <c r="G45" s="193" t="s">
        <v>248</v>
      </c>
      <c r="H45" s="193" t="s">
        <v>248</v>
      </c>
      <c r="I45" s="193" t="s">
        <v>248</v>
      </c>
      <c r="J45" s="193" t="s">
        <v>248</v>
      </c>
      <c r="K45" s="193" t="s">
        <v>248</v>
      </c>
      <c r="L45" s="193" t="s">
        <v>248</v>
      </c>
      <c r="M45" s="193" t="s">
        <v>248</v>
      </c>
      <c r="N45" s="193" t="s">
        <v>248</v>
      </c>
      <c r="O45" s="193" t="s">
        <v>248</v>
      </c>
      <c r="P45" s="193" t="s">
        <v>248</v>
      </c>
      <c r="Q45" s="193" t="s">
        <v>248</v>
      </c>
      <c r="R45" s="174"/>
      <c r="S45" s="174"/>
      <c r="T45" s="174"/>
      <c r="U45" s="174"/>
      <c r="V45" s="174"/>
    </row>
    <row r="46" ht="13.5" customHeight="1">
      <c r="A46" s="214"/>
      <c r="B46" s="215"/>
      <c r="C46" s="219"/>
      <c r="D46" s="220" t="s">
        <v>523</v>
      </c>
      <c r="E46" s="221"/>
      <c r="F46" s="199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74"/>
      <c r="S46" s="174"/>
      <c r="T46" s="174"/>
      <c r="U46" s="174"/>
      <c r="V46" s="174"/>
    </row>
    <row r="47" ht="13.5" customHeight="1">
      <c r="A47" s="214"/>
      <c r="B47" s="215" t="s">
        <v>260</v>
      </c>
      <c r="C47" s="219"/>
      <c r="D47" s="217"/>
      <c r="E47" s="221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74"/>
      <c r="S47" s="174"/>
      <c r="T47" s="174"/>
      <c r="U47" s="174"/>
      <c r="V47" s="174"/>
    </row>
    <row r="48" ht="13.5" customHeight="1">
      <c r="A48" s="214"/>
      <c r="B48" s="215"/>
      <c r="C48" s="219"/>
      <c r="D48" s="217"/>
      <c r="E48" s="221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74"/>
      <c r="S48" s="174"/>
      <c r="T48" s="174"/>
      <c r="U48" s="174"/>
      <c r="V48" s="174"/>
    </row>
    <row r="49" ht="13.5" customHeight="1">
      <c r="A49" s="214"/>
      <c r="B49" s="215"/>
      <c r="C49" s="219"/>
      <c r="D49" s="217"/>
      <c r="E49" s="221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74"/>
      <c r="S49" s="174"/>
      <c r="T49" s="174"/>
      <c r="U49" s="174"/>
      <c r="V49" s="174"/>
    </row>
    <row r="50" ht="13.5" customHeight="1">
      <c r="A50" s="209" t="s">
        <v>264</v>
      </c>
      <c r="B50" s="226" t="s">
        <v>265</v>
      </c>
      <c r="C50" s="227"/>
      <c r="D50" s="228"/>
      <c r="E50" s="229"/>
      <c r="F50" s="230" t="s">
        <v>227</v>
      </c>
      <c r="G50" s="230" t="s">
        <v>227</v>
      </c>
      <c r="H50" s="230" t="s">
        <v>227</v>
      </c>
      <c r="I50" s="230" t="s">
        <v>227</v>
      </c>
      <c r="J50" s="230" t="s">
        <v>227</v>
      </c>
      <c r="K50" s="230" t="s">
        <v>227</v>
      </c>
      <c r="L50" s="230" t="s">
        <v>227</v>
      </c>
      <c r="M50" s="230" t="s">
        <v>227</v>
      </c>
      <c r="N50" s="230" t="s">
        <v>227</v>
      </c>
      <c r="O50" s="230" t="s">
        <v>227</v>
      </c>
      <c r="P50" s="230" t="s">
        <v>227</v>
      </c>
      <c r="Q50" s="230" t="s">
        <v>227</v>
      </c>
      <c r="R50" s="174"/>
      <c r="S50" s="174"/>
      <c r="T50" s="174"/>
      <c r="U50" s="174"/>
      <c r="V50" s="174"/>
    </row>
    <row r="51" ht="13.5" customHeight="1">
      <c r="A51" s="214"/>
      <c r="B51" s="231" t="s">
        <v>266</v>
      </c>
      <c r="C51" s="16"/>
      <c r="D51" s="17"/>
      <c r="E51" s="232"/>
      <c r="F51" s="233" t="s">
        <v>267</v>
      </c>
      <c r="G51" s="233" t="s">
        <v>267</v>
      </c>
      <c r="H51" s="233" t="s">
        <v>267</v>
      </c>
      <c r="I51" s="233" t="s">
        <v>267</v>
      </c>
      <c r="J51" s="233" t="s">
        <v>267</v>
      </c>
      <c r="K51" s="233" t="s">
        <v>267</v>
      </c>
      <c r="L51" s="233" t="s">
        <v>267</v>
      </c>
      <c r="M51" s="233" t="s">
        <v>267</v>
      </c>
      <c r="N51" s="233" t="s">
        <v>267</v>
      </c>
      <c r="O51" s="233" t="s">
        <v>267</v>
      </c>
      <c r="P51" s="233" t="s">
        <v>267</v>
      </c>
      <c r="Q51" s="233" t="s">
        <v>267</v>
      </c>
      <c r="R51" s="174"/>
      <c r="S51" s="174"/>
      <c r="T51" s="174"/>
      <c r="U51" s="174"/>
      <c r="V51" s="174"/>
    </row>
    <row r="52" ht="13.5" customHeight="1">
      <c r="A52" s="214"/>
      <c r="B52" s="234" t="s">
        <v>268</v>
      </c>
      <c r="C52" s="16"/>
      <c r="D52" s="17"/>
      <c r="E52" s="235"/>
      <c r="F52" s="236">
        <v>45273.0</v>
      </c>
      <c r="G52" s="236">
        <v>45273.0</v>
      </c>
      <c r="H52" s="236">
        <v>45273.0</v>
      </c>
      <c r="I52" s="236">
        <v>45273.0</v>
      </c>
      <c r="J52" s="236">
        <v>45273.0</v>
      </c>
      <c r="K52" s="236">
        <v>45273.0</v>
      </c>
      <c r="L52" s="236">
        <v>45273.0</v>
      </c>
      <c r="M52" s="236">
        <v>45273.0</v>
      </c>
      <c r="N52" s="236">
        <v>45273.0</v>
      </c>
      <c r="O52" s="236">
        <v>45273.0</v>
      </c>
      <c r="P52" s="236">
        <v>45273.0</v>
      </c>
      <c r="Q52" s="236">
        <v>45273.0</v>
      </c>
      <c r="R52" s="174"/>
      <c r="S52" s="174"/>
      <c r="T52" s="174"/>
      <c r="U52" s="174"/>
      <c r="V52" s="174"/>
    </row>
    <row r="53" ht="13.5" customHeight="1">
      <c r="A53" s="238"/>
      <c r="B53" s="239" t="s">
        <v>270</v>
      </c>
      <c r="C53" s="240"/>
      <c r="D53" s="241"/>
      <c r="E53" s="242"/>
      <c r="F53" s="243"/>
      <c r="G53" s="243"/>
      <c r="H53" s="243"/>
      <c r="I53" s="243"/>
      <c r="J53" s="243"/>
      <c r="K53" s="243"/>
      <c r="L53" s="243"/>
      <c r="M53" s="243"/>
      <c r="N53" s="243"/>
      <c r="O53" s="243"/>
      <c r="P53" s="243"/>
      <c r="Q53" s="243"/>
      <c r="R53" s="174"/>
      <c r="S53" s="174"/>
      <c r="T53" s="174"/>
      <c r="U53" s="174"/>
      <c r="V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23">
    <mergeCell ref="C3:P3"/>
    <mergeCell ref="K4:P4"/>
    <mergeCell ref="A1:B1"/>
    <mergeCell ref="C1:E1"/>
    <mergeCell ref="F1:G1"/>
    <mergeCell ref="H1:P1"/>
    <mergeCell ref="C2:E2"/>
    <mergeCell ref="F2:G2"/>
    <mergeCell ref="H2:P2"/>
    <mergeCell ref="C5:E5"/>
    <mergeCell ref="F5:G5"/>
    <mergeCell ref="K5:P5"/>
    <mergeCell ref="B50:D50"/>
    <mergeCell ref="B51:D51"/>
    <mergeCell ref="B52:D52"/>
    <mergeCell ref="B53:D53"/>
    <mergeCell ref="A2:B2"/>
    <mergeCell ref="A3:B3"/>
    <mergeCell ref="A4:B4"/>
    <mergeCell ref="C4:E4"/>
    <mergeCell ref="F4:G4"/>
    <mergeCell ref="H4:J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309">
        <v>3.0</v>
      </c>
      <c r="B1" s="147"/>
      <c r="C1" s="148" t="s">
        <v>505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201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524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COUNTIF(F23:HQ23,"P")</f>
        <v>3</v>
      </c>
      <c r="B5" s="168"/>
      <c r="C5" s="169">
        <f>COUNTIF(F23:HQ23,"F")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COUNTIF(E22:HQ22,"N")</f>
        <v>1</v>
      </c>
      <c r="M5" s="171">
        <f>COUNTIF(E22:HQ22,"A")</f>
        <v>2</v>
      </c>
      <c r="N5" s="171">
        <f>COUNTIF(E22:HQ22,"B")</f>
        <v>0</v>
      </c>
      <c r="O5" s="169">
        <f>COUNTA(E7:HT7)</f>
        <v>3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74"/>
      <c r="J7" s="174"/>
      <c r="K7" s="174"/>
      <c r="L7" s="174"/>
      <c r="M7" s="174"/>
      <c r="N7" s="174"/>
      <c r="O7" s="174"/>
      <c r="P7" s="174"/>
      <c r="Q7" s="174"/>
      <c r="R7" s="277"/>
      <c r="S7" s="183"/>
      <c r="T7" s="174"/>
      <c r="U7" s="174"/>
      <c r="V7" s="174"/>
      <c r="W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74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74"/>
      <c r="J9" s="174"/>
      <c r="K9" s="174"/>
      <c r="L9" s="174"/>
      <c r="M9" s="174"/>
      <c r="N9" s="174"/>
      <c r="O9" s="174"/>
      <c r="P9" s="174"/>
      <c r="Q9" s="174"/>
      <c r="R9" s="174"/>
      <c r="S9" s="183"/>
      <c r="T9" s="174"/>
      <c r="U9" s="174"/>
      <c r="V9" s="174"/>
      <c r="W9" s="174"/>
    </row>
    <row r="10" ht="13.5" customHeight="1">
      <c r="A10" s="190"/>
      <c r="B10" s="244"/>
      <c r="C10" s="186"/>
      <c r="D10" s="187"/>
      <c r="E10" s="278"/>
      <c r="F10" s="193"/>
      <c r="G10" s="193"/>
      <c r="H10" s="193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83"/>
      <c r="T11" s="174"/>
      <c r="U11" s="174"/>
      <c r="V11" s="174"/>
      <c r="W11" s="174"/>
    </row>
    <row r="12" ht="13.5" customHeight="1">
      <c r="A12" s="190"/>
      <c r="B12" s="185" t="s">
        <v>460</v>
      </c>
      <c r="C12" s="186"/>
      <c r="D12" s="187"/>
      <c r="E12" s="195"/>
      <c r="F12" s="199"/>
      <c r="G12" s="199"/>
      <c r="H12" s="199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83"/>
      <c r="T12" s="174"/>
      <c r="U12" s="174"/>
      <c r="V12" s="174"/>
      <c r="W12" s="174"/>
    </row>
    <row r="13" ht="13.5" customHeight="1">
      <c r="A13" s="190"/>
      <c r="B13" s="185"/>
      <c r="C13" s="186"/>
      <c r="D13" s="203">
        <v>1.0</v>
      </c>
      <c r="E13" s="195"/>
      <c r="F13" s="193" t="s">
        <v>248</v>
      </c>
      <c r="G13" s="193"/>
      <c r="H13" s="193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83"/>
      <c r="T13" s="174"/>
      <c r="U13" s="174"/>
      <c r="V13" s="174"/>
      <c r="W13" s="174"/>
    </row>
    <row r="14" ht="13.5" customHeight="1">
      <c r="A14" s="190"/>
      <c r="B14" s="279"/>
      <c r="C14" s="280"/>
      <c r="D14" s="302" t="s">
        <v>461</v>
      </c>
      <c r="E14" s="195"/>
      <c r="F14" s="193"/>
      <c r="G14" s="193" t="s">
        <v>248</v>
      </c>
      <c r="H14" s="189"/>
      <c r="I14" s="174"/>
      <c r="J14" s="174"/>
      <c r="K14" s="174"/>
      <c r="L14" s="174"/>
      <c r="M14" s="174"/>
      <c r="N14" s="174"/>
      <c r="O14" s="174"/>
      <c r="P14" s="174"/>
      <c r="Q14" s="174"/>
      <c r="R14" s="174"/>
      <c r="S14" s="183"/>
      <c r="T14" s="174"/>
      <c r="U14" s="174"/>
      <c r="V14" s="174"/>
      <c r="W14" s="174"/>
    </row>
    <row r="15" ht="13.5" customHeight="1">
      <c r="A15" s="190"/>
      <c r="B15" s="204"/>
      <c r="C15" s="205"/>
      <c r="D15" s="315" t="s">
        <v>302</v>
      </c>
      <c r="E15" s="207"/>
      <c r="F15" s="208"/>
      <c r="G15" s="208"/>
      <c r="H15" s="193" t="s">
        <v>248</v>
      </c>
      <c r="I15" s="174"/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</row>
    <row r="16" ht="13.5" customHeight="1">
      <c r="A16" s="209" t="s">
        <v>256</v>
      </c>
      <c r="B16" s="210" t="s">
        <v>257</v>
      </c>
      <c r="C16" s="211"/>
      <c r="D16" s="212"/>
      <c r="E16" s="213"/>
      <c r="F16" s="196"/>
      <c r="G16" s="196"/>
      <c r="H16" s="196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</row>
    <row r="17" ht="13.5" customHeight="1">
      <c r="A17" s="214"/>
      <c r="B17" s="215"/>
      <c r="C17" s="216"/>
      <c r="D17" s="217" t="s">
        <v>258</v>
      </c>
      <c r="E17" s="218"/>
      <c r="F17" s="193" t="s">
        <v>248</v>
      </c>
      <c r="G17" s="199"/>
      <c r="H17" s="199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</row>
    <row r="18" ht="13.5" customHeight="1">
      <c r="A18" s="214"/>
      <c r="B18" s="215"/>
      <c r="C18" s="219"/>
      <c r="D18" s="217" t="s">
        <v>273</v>
      </c>
      <c r="E18" s="221"/>
      <c r="F18" s="199"/>
      <c r="G18" s="193" t="s">
        <v>248</v>
      </c>
      <c r="H18" s="193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</row>
    <row r="19" ht="13.5" customHeight="1">
      <c r="A19" s="214"/>
      <c r="B19" s="215"/>
      <c r="C19" s="219"/>
      <c r="D19" s="220" t="s">
        <v>259</v>
      </c>
      <c r="E19" s="221"/>
      <c r="F19" s="193"/>
      <c r="G19" s="199"/>
      <c r="H19" s="193" t="s">
        <v>248</v>
      </c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</row>
    <row r="20" ht="13.5" customHeight="1">
      <c r="A20" s="214"/>
      <c r="B20" s="215"/>
      <c r="C20" s="219"/>
      <c r="D20" s="217"/>
      <c r="E20" s="221"/>
      <c r="F20" s="199"/>
      <c r="G20" s="199"/>
      <c r="H20" s="199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</row>
    <row r="21" ht="13.5" customHeight="1">
      <c r="A21" s="214"/>
      <c r="B21" s="215"/>
      <c r="C21" s="219"/>
      <c r="D21" s="217"/>
      <c r="E21" s="221"/>
      <c r="F21" s="193"/>
      <c r="G21" s="199"/>
      <c r="H21" s="199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</row>
    <row r="22" ht="13.5" customHeight="1">
      <c r="A22" s="209" t="s">
        <v>264</v>
      </c>
      <c r="B22" s="226" t="s">
        <v>265</v>
      </c>
      <c r="C22" s="227"/>
      <c r="D22" s="228"/>
      <c r="E22" s="229"/>
      <c r="F22" s="230" t="s">
        <v>227</v>
      </c>
      <c r="G22" s="230" t="s">
        <v>62</v>
      </c>
      <c r="H22" s="230" t="s">
        <v>62</v>
      </c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</row>
    <row r="24" ht="13.5" customHeight="1">
      <c r="A24" s="214"/>
      <c r="B24" s="234" t="s">
        <v>268</v>
      </c>
      <c r="C24" s="16"/>
      <c r="D24" s="17"/>
      <c r="E24" s="235"/>
      <c r="F24" s="236">
        <v>45282.0</v>
      </c>
      <c r="G24" s="236">
        <v>45282.0</v>
      </c>
      <c r="H24" s="236">
        <v>45282.0</v>
      </c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</row>
    <row r="25" ht="75.75" customHeight="1">
      <c r="A25" s="238"/>
      <c r="B25" s="239" t="s">
        <v>270</v>
      </c>
      <c r="C25" s="240"/>
      <c r="D25" s="241"/>
      <c r="E25" s="242"/>
      <c r="F25" s="243"/>
      <c r="G25" s="243"/>
      <c r="H25" s="243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</row>
    <row r="26" ht="11.25" customHeight="1">
      <c r="A26" s="175"/>
      <c r="B26" s="174"/>
      <c r="C26" s="176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2:D22"/>
    <mergeCell ref="B23:D23"/>
    <mergeCell ref="B24:D24"/>
    <mergeCell ref="B25:D25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359" t="s">
        <v>525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204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526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COUNTIF(F23:HQ23,"P")</f>
        <v>4</v>
      </c>
      <c r="B5" s="168"/>
      <c r="C5" s="169">
        <f>COUNTIF(F23:HQ23,"F")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COUNTIF(E22:HQ22,"N")</f>
        <v>1</v>
      </c>
      <c r="M5" s="171">
        <f>COUNTIF(E22:HQ22,"A")</f>
        <v>3</v>
      </c>
      <c r="N5" s="171">
        <f>COUNTIF(E22:HQ22,"B")</f>
        <v>0</v>
      </c>
      <c r="O5" s="169">
        <f>COUNTA(E7:HT7)</f>
        <v>4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74"/>
      <c r="K7" s="174"/>
      <c r="L7" s="174"/>
      <c r="M7" s="174"/>
      <c r="N7" s="277"/>
      <c r="O7" s="183"/>
      <c r="P7" s="174"/>
      <c r="Q7" s="174"/>
      <c r="R7" s="174"/>
      <c r="S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74"/>
      <c r="K8" s="174"/>
      <c r="L8" s="174"/>
      <c r="M8" s="174"/>
      <c r="N8" s="174"/>
      <c r="O8" s="174"/>
      <c r="P8" s="174"/>
      <c r="Q8" s="174"/>
      <c r="R8" s="174"/>
      <c r="S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74"/>
      <c r="N9" s="174"/>
      <c r="O9" s="183"/>
      <c r="P9" s="174"/>
      <c r="Q9" s="174"/>
      <c r="R9" s="174"/>
      <c r="S9" s="174"/>
    </row>
    <row r="10" ht="13.5" customHeight="1">
      <c r="A10" s="190"/>
      <c r="B10" s="244"/>
      <c r="C10" s="186"/>
      <c r="D10" s="187"/>
      <c r="E10" s="278"/>
      <c r="F10" s="193"/>
      <c r="G10" s="193"/>
      <c r="H10" s="193"/>
      <c r="I10" s="193"/>
      <c r="J10" s="174"/>
      <c r="K10" s="174"/>
      <c r="L10" s="174"/>
      <c r="M10" s="174"/>
      <c r="N10" s="174"/>
      <c r="O10" s="174"/>
      <c r="P10" s="174"/>
      <c r="Q10" s="174"/>
      <c r="R10" s="174"/>
      <c r="S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74"/>
      <c r="K11" s="174"/>
      <c r="L11" s="174"/>
      <c r="M11" s="174"/>
      <c r="N11" s="174"/>
      <c r="O11" s="183"/>
      <c r="P11" s="174"/>
      <c r="Q11" s="174"/>
      <c r="R11" s="174"/>
      <c r="S11" s="174"/>
    </row>
    <row r="12" ht="13.5" customHeight="1">
      <c r="A12" s="190"/>
      <c r="B12" s="197" t="s">
        <v>527</v>
      </c>
      <c r="C12" s="186"/>
      <c r="D12" s="187"/>
      <c r="E12" s="195"/>
      <c r="F12" s="199"/>
      <c r="G12" s="199"/>
      <c r="H12" s="199"/>
      <c r="I12" s="199"/>
      <c r="J12" s="174"/>
      <c r="K12" s="174"/>
      <c r="L12" s="174"/>
      <c r="M12" s="174"/>
      <c r="N12" s="174"/>
      <c r="O12" s="183"/>
      <c r="P12" s="174"/>
      <c r="Q12" s="174"/>
      <c r="R12" s="174"/>
      <c r="S12" s="174"/>
    </row>
    <row r="13" ht="13.5" customHeight="1">
      <c r="A13" s="190"/>
      <c r="B13" s="185"/>
      <c r="C13" s="186"/>
      <c r="D13" s="203">
        <v>1.0</v>
      </c>
      <c r="E13" s="195"/>
      <c r="F13" s="193" t="s">
        <v>248</v>
      </c>
      <c r="G13" s="193"/>
      <c r="H13" s="193"/>
      <c r="I13" s="193"/>
      <c r="J13" s="174"/>
      <c r="K13" s="174"/>
      <c r="L13" s="174"/>
      <c r="M13" s="174"/>
      <c r="N13" s="174"/>
      <c r="O13" s="183"/>
      <c r="P13" s="174"/>
      <c r="Q13" s="174"/>
      <c r="R13" s="174"/>
      <c r="S13" s="174"/>
    </row>
    <row r="14" ht="13.5" customHeight="1">
      <c r="A14" s="190"/>
      <c r="B14" s="279"/>
      <c r="C14" s="280"/>
      <c r="D14" s="302" t="s">
        <v>528</v>
      </c>
      <c r="E14" s="195"/>
      <c r="F14" s="193"/>
      <c r="G14" s="193" t="s">
        <v>248</v>
      </c>
      <c r="H14" s="189"/>
      <c r="I14" s="189"/>
      <c r="J14" s="174"/>
      <c r="K14" s="174"/>
      <c r="L14" s="174"/>
      <c r="M14" s="174"/>
      <c r="N14" s="174"/>
      <c r="O14" s="183"/>
      <c r="P14" s="174"/>
      <c r="Q14" s="174"/>
      <c r="R14" s="174"/>
      <c r="S14" s="174"/>
    </row>
    <row r="15" ht="13.5" customHeight="1">
      <c r="A15" s="190"/>
      <c r="B15" s="185"/>
      <c r="C15" s="186"/>
      <c r="D15" s="203" t="s">
        <v>302</v>
      </c>
      <c r="E15" s="195"/>
      <c r="F15" s="199"/>
      <c r="G15" s="199"/>
      <c r="H15" s="193" t="s">
        <v>248</v>
      </c>
      <c r="I15" s="199"/>
      <c r="J15" s="174"/>
      <c r="K15" s="174"/>
      <c r="L15" s="174"/>
      <c r="M15" s="174"/>
      <c r="N15" s="174"/>
      <c r="O15" s="183"/>
      <c r="P15" s="174"/>
      <c r="Q15" s="174"/>
      <c r="R15" s="174"/>
      <c r="S15" s="174"/>
    </row>
    <row r="16" ht="13.5" customHeight="1">
      <c r="A16" s="190"/>
      <c r="B16" s="185"/>
      <c r="C16" s="186"/>
      <c r="D16" s="203">
        <v>-1.0</v>
      </c>
      <c r="E16" s="195"/>
      <c r="F16" s="199"/>
      <c r="G16" s="193"/>
      <c r="H16" s="193"/>
      <c r="I16" s="193" t="s">
        <v>248</v>
      </c>
      <c r="J16" s="174"/>
      <c r="K16" s="174"/>
      <c r="L16" s="174"/>
      <c r="M16" s="174"/>
      <c r="N16" s="174"/>
      <c r="O16" s="183"/>
      <c r="P16" s="174"/>
      <c r="Q16" s="174"/>
      <c r="R16" s="174"/>
      <c r="S16" s="174"/>
    </row>
    <row r="17" ht="13.5" customHeight="1">
      <c r="A17" s="190"/>
      <c r="B17" s="279"/>
      <c r="C17" s="280"/>
      <c r="D17" s="281"/>
      <c r="E17" s="195"/>
      <c r="F17" s="193"/>
      <c r="G17" s="193"/>
      <c r="H17" s="193"/>
      <c r="I17" s="193"/>
      <c r="J17" s="174"/>
      <c r="K17" s="174"/>
      <c r="L17" s="174"/>
      <c r="M17" s="174"/>
      <c r="N17" s="174"/>
      <c r="O17" s="183"/>
      <c r="P17" s="174"/>
      <c r="Q17" s="174"/>
      <c r="R17" s="174"/>
      <c r="S17" s="174"/>
    </row>
    <row r="18" ht="13.5" customHeight="1">
      <c r="A18" s="209" t="s">
        <v>256</v>
      </c>
      <c r="B18" s="210" t="s">
        <v>257</v>
      </c>
      <c r="C18" s="211"/>
      <c r="D18" s="212"/>
      <c r="E18" s="213"/>
      <c r="F18" s="196"/>
      <c r="G18" s="196"/>
      <c r="H18" s="196"/>
      <c r="I18" s="196"/>
      <c r="J18" s="174"/>
      <c r="K18" s="174"/>
      <c r="L18" s="174"/>
      <c r="M18" s="174"/>
      <c r="N18" s="174"/>
      <c r="O18" s="174"/>
      <c r="P18" s="174"/>
      <c r="Q18" s="174"/>
      <c r="R18" s="174"/>
      <c r="S18" s="174"/>
    </row>
    <row r="19" ht="13.5" customHeight="1">
      <c r="A19" s="214"/>
      <c r="B19" s="215"/>
      <c r="C19" s="216"/>
      <c r="D19" s="217" t="s">
        <v>258</v>
      </c>
      <c r="E19" s="218"/>
      <c r="F19" s="193" t="s">
        <v>248</v>
      </c>
      <c r="G19" s="199"/>
      <c r="H19" s="199"/>
      <c r="I19" s="199"/>
      <c r="J19" s="174"/>
      <c r="K19" s="174"/>
      <c r="L19" s="174"/>
      <c r="M19" s="174"/>
      <c r="N19" s="174"/>
      <c r="O19" s="174"/>
      <c r="P19" s="174"/>
      <c r="Q19" s="174"/>
      <c r="R19" s="174"/>
      <c r="S19" s="174"/>
    </row>
    <row r="20" ht="13.5" customHeight="1">
      <c r="A20" s="214"/>
      <c r="B20" s="215"/>
      <c r="C20" s="219"/>
      <c r="D20" s="217" t="s">
        <v>273</v>
      </c>
      <c r="E20" s="221"/>
      <c r="F20" s="199"/>
      <c r="G20" s="193" t="s">
        <v>248</v>
      </c>
      <c r="H20" s="193"/>
      <c r="I20" s="193"/>
      <c r="J20" s="174"/>
      <c r="K20" s="174"/>
      <c r="L20" s="174"/>
      <c r="M20" s="174"/>
      <c r="N20" s="174"/>
      <c r="O20" s="174"/>
      <c r="P20" s="174"/>
      <c r="Q20" s="174"/>
      <c r="R20" s="174"/>
      <c r="S20" s="174"/>
    </row>
    <row r="21" ht="13.5" customHeight="1">
      <c r="A21" s="214"/>
      <c r="B21" s="215"/>
      <c r="C21" s="219"/>
      <c r="D21" s="220" t="s">
        <v>259</v>
      </c>
      <c r="E21" s="221"/>
      <c r="F21" s="193"/>
      <c r="G21" s="199"/>
      <c r="H21" s="193" t="s">
        <v>248</v>
      </c>
      <c r="I21" s="193" t="s">
        <v>248</v>
      </c>
      <c r="J21" s="174"/>
      <c r="K21" s="174"/>
      <c r="L21" s="174"/>
      <c r="M21" s="174"/>
      <c r="N21" s="174"/>
      <c r="O21" s="174"/>
      <c r="P21" s="174"/>
      <c r="Q21" s="174"/>
      <c r="R21" s="174"/>
      <c r="S21" s="174"/>
    </row>
    <row r="22" ht="13.5" customHeight="1">
      <c r="A22" s="209" t="s">
        <v>264</v>
      </c>
      <c r="B22" s="226" t="s">
        <v>265</v>
      </c>
      <c r="C22" s="227"/>
      <c r="D22" s="228"/>
      <c r="E22" s="229"/>
      <c r="F22" s="230" t="s">
        <v>227</v>
      </c>
      <c r="G22" s="230" t="s">
        <v>62</v>
      </c>
      <c r="H22" s="230" t="s">
        <v>62</v>
      </c>
      <c r="I22" s="230" t="s">
        <v>62</v>
      </c>
      <c r="J22" s="174"/>
      <c r="K22" s="174"/>
      <c r="L22" s="174"/>
      <c r="M22" s="174"/>
      <c r="N22" s="174"/>
      <c r="O22" s="174"/>
      <c r="P22" s="174"/>
      <c r="Q22" s="174"/>
      <c r="R22" s="174"/>
      <c r="S22" s="174"/>
    </row>
    <row r="23" ht="13.5" customHeight="1">
      <c r="A23" s="214"/>
      <c r="B23" s="231" t="s">
        <v>266</v>
      </c>
      <c r="C23" s="16"/>
      <c r="D23" s="17"/>
      <c r="E23" s="232"/>
      <c r="F23" s="233" t="s">
        <v>267</v>
      </c>
      <c r="G23" s="233" t="s">
        <v>267</v>
      </c>
      <c r="H23" s="233" t="s">
        <v>267</v>
      </c>
      <c r="I23" s="233" t="s">
        <v>267</v>
      </c>
      <c r="J23" s="174"/>
      <c r="K23" s="174"/>
      <c r="L23" s="174"/>
      <c r="M23" s="174"/>
      <c r="N23" s="174"/>
      <c r="O23" s="174"/>
      <c r="P23" s="174"/>
      <c r="Q23" s="174"/>
      <c r="R23" s="174"/>
      <c r="S23" s="174"/>
    </row>
    <row r="24" ht="13.5" customHeight="1">
      <c r="A24" s="214"/>
      <c r="B24" s="234" t="s">
        <v>268</v>
      </c>
      <c r="C24" s="16"/>
      <c r="D24" s="17"/>
      <c r="E24" s="235"/>
      <c r="F24" s="236">
        <v>45277.0</v>
      </c>
      <c r="G24" s="236">
        <v>45277.0</v>
      </c>
      <c r="H24" s="236">
        <v>45277.0</v>
      </c>
      <c r="I24" s="236">
        <v>45277.0</v>
      </c>
      <c r="J24" s="174"/>
      <c r="K24" s="174"/>
      <c r="L24" s="174"/>
      <c r="M24" s="174"/>
      <c r="N24" s="174"/>
      <c r="O24" s="174"/>
      <c r="P24" s="174"/>
      <c r="Q24" s="174"/>
      <c r="R24" s="174"/>
      <c r="S24" s="174"/>
    </row>
    <row r="25" ht="75.75" customHeight="1">
      <c r="A25" s="238"/>
      <c r="B25" s="239" t="s">
        <v>270</v>
      </c>
      <c r="C25" s="240"/>
      <c r="D25" s="241"/>
      <c r="E25" s="242"/>
      <c r="F25" s="243"/>
      <c r="G25" s="243"/>
      <c r="H25" s="243"/>
      <c r="I25" s="243"/>
      <c r="J25" s="174"/>
      <c r="K25" s="174"/>
      <c r="L25" s="174"/>
      <c r="M25" s="174"/>
      <c r="N25" s="174"/>
      <c r="O25" s="174"/>
      <c r="P25" s="174"/>
      <c r="Q25" s="174"/>
      <c r="R25" s="174"/>
      <c r="S25" s="174"/>
    </row>
    <row r="26" ht="11.25" customHeight="1">
      <c r="A26" s="175"/>
      <c r="B26" s="174"/>
      <c r="C26" s="176"/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2:D22"/>
    <mergeCell ref="B23:D23"/>
    <mergeCell ref="B24:D24"/>
    <mergeCell ref="B25:D25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0"/>
    <col customWidth="1" min="8" max="8" width="3.75"/>
    <col customWidth="1" min="9" max="9" width="4.0"/>
    <col customWidth="1" min="10" max="10" width="3.88"/>
    <col customWidth="1" min="11" max="11" width="3.63"/>
    <col customWidth="1" min="12" max="12" width="3.88"/>
    <col customWidth="1" min="13" max="13" width="3.0"/>
    <col customWidth="1" min="14" max="18" width="2.75"/>
    <col customWidth="1" min="19" max="19" width="10.75"/>
    <col customWidth="1" min="20" max="20" width="2.75"/>
    <col customWidth="1" min="21" max="22" width="9.0"/>
    <col customWidth="1" min="23" max="25" width="8.0"/>
  </cols>
  <sheetData>
    <row r="1" ht="33.75" customHeight="1">
      <c r="A1" s="146" t="s">
        <v>72</v>
      </c>
      <c r="B1" s="147"/>
      <c r="C1" s="148" t="s">
        <v>529</v>
      </c>
      <c r="D1" s="147"/>
      <c r="E1" s="149"/>
      <c r="F1" s="150" t="s">
        <v>236</v>
      </c>
      <c r="G1" s="16"/>
      <c r="H1" s="16"/>
      <c r="I1" s="16"/>
      <c r="J1" s="17"/>
      <c r="K1" s="151" t="s">
        <v>206</v>
      </c>
      <c r="L1" s="147"/>
      <c r="M1" s="147"/>
      <c r="N1" s="147"/>
      <c r="O1" s="147"/>
      <c r="P1" s="147"/>
      <c r="Q1" s="147"/>
      <c r="R1" s="147"/>
      <c r="S1" s="152"/>
      <c r="T1" s="153"/>
      <c r="U1" s="153"/>
      <c r="V1" s="153"/>
      <c r="W1" s="153"/>
      <c r="X1" s="153"/>
      <c r="Y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1"/>
      <c r="K2" s="156" t="s">
        <v>443</v>
      </c>
      <c r="L2" s="157"/>
      <c r="M2" s="157"/>
      <c r="N2" s="157"/>
      <c r="O2" s="157"/>
      <c r="P2" s="157"/>
      <c r="Q2" s="157"/>
      <c r="R2" s="157"/>
      <c r="S2" s="158"/>
      <c r="T2" s="153"/>
      <c r="U2" s="153"/>
      <c r="V2" s="153"/>
      <c r="W2" s="153"/>
      <c r="X2" s="153"/>
      <c r="Y2" s="153"/>
    </row>
    <row r="3" ht="13.5" customHeight="1">
      <c r="A3" s="160" t="s">
        <v>239</v>
      </c>
      <c r="B3" s="17"/>
      <c r="C3" s="276" t="s">
        <v>530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2"/>
      <c r="T3" s="153"/>
      <c r="U3" s="153"/>
      <c r="V3" s="153"/>
      <c r="W3" s="153"/>
      <c r="X3" s="153"/>
      <c r="Y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7"/>
      <c r="K4" s="165" t="s">
        <v>241</v>
      </c>
      <c r="L4" s="16"/>
      <c r="M4" s="16"/>
      <c r="N4" s="164" t="s">
        <v>229</v>
      </c>
      <c r="O4" s="16"/>
      <c r="P4" s="16"/>
      <c r="Q4" s="16"/>
      <c r="R4" s="16"/>
      <c r="S4" s="162"/>
      <c r="T4" s="153"/>
      <c r="U4" s="166"/>
      <c r="V4" s="153"/>
      <c r="W4" s="153"/>
      <c r="X4" s="153"/>
      <c r="Y4" s="153"/>
    </row>
    <row r="5" ht="13.5" customHeight="1">
      <c r="A5" s="167">
        <f>COUNTIF(F16:HP16,"P")</f>
        <v>1</v>
      </c>
      <c r="B5" s="168"/>
      <c r="C5" s="169">
        <f>COUNTIF(F16:HP16,"F")</f>
        <v>0</v>
      </c>
      <c r="D5" s="170"/>
      <c r="E5" s="168"/>
      <c r="F5" s="169">
        <f>SUM(N5,-A5,-C5)</f>
        <v>0</v>
      </c>
      <c r="G5" s="170"/>
      <c r="H5" s="170"/>
      <c r="I5" s="170"/>
      <c r="J5" s="168"/>
      <c r="K5" s="171">
        <f>COUNTIF(E15:HP15,"N")</f>
        <v>1</v>
      </c>
      <c r="L5" s="171">
        <f>COUNTIF(E15:HP15,"A")</f>
        <v>0</v>
      </c>
      <c r="M5" s="171">
        <f>COUNTIF(E15:HP15,"B")</f>
        <v>0</v>
      </c>
      <c r="N5" s="169">
        <f>COUNTA(E7:HS7)</f>
        <v>1</v>
      </c>
      <c r="O5" s="170"/>
      <c r="P5" s="170"/>
      <c r="Q5" s="170"/>
      <c r="R5" s="170"/>
      <c r="S5" s="172"/>
      <c r="T5" s="173"/>
      <c r="U5" s="153"/>
      <c r="V5" s="153"/>
      <c r="W5" s="153"/>
      <c r="X5" s="153"/>
      <c r="Y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</row>
    <row r="7" ht="43.5" customHeight="1">
      <c r="A7" s="177"/>
      <c r="B7" s="178"/>
      <c r="C7" s="179"/>
      <c r="D7" s="180"/>
      <c r="E7" s="179"/>
      <c r="F7" s="181" t="s">
        <v>242</v>
      </c>
      <c r="G7" s="174"/>
      <c r="H7" s="174"/>
      <c r="I7" s="174"/>
      <c r="J7" s="174"/>
      <c r="K7" s="174"/>
      <c r="L7" s="174"/>
      <c r="M7" s="277"/>
      <c r="N7" s="183"/>
      <c r="O7" s="174"/>
      <c r="P7" s="174"/>
      <c r="Q7" s="174"/>
      <c r="R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174"/>
      <c r="R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74"/>
      <c r="H9" s="174"/>
      <c r="I9" s="174"/>
      <c r="J9" s="174"/>
      <c r="K9" s="174"/>
      <c r="L9" s="174"/>
      <c r="M9" s="174"/>
      <c r="N9" s="183"/>
      <c r="O9" s="174"/>
      <c r="P9" s="174"/>
      <c r="Q9" s="174"/>
      <c r="R9" s="174"/>
    </row>
    <row r="10" ht="13.5" customHeight="1">
      <c r="A10" s="190"/>
      <c r="B10" s="185"/>
      <c r="C10" s="186"/>
      <c r="D10" s="187"/>
      <c r="E10" s="195"/>
      <c r="F10" s="199"/>
      <c r="G10" s="174"/>
      <c r="H10" s="174"/>
      <c r="I10" s="174"/>
      <c r="J10" s="174"/>
      <c r="K10" s="174"/>
      <c r="L10" s="174"/>
      <c r="M10" s="174"/>
      <c r="N10" s="183"/>
      <c r="O10" s="174"/>
      <c r="P10" s="174"/>
      <c r="Q10" s="174"/>
      <c r="R10" s="174"/>
    </row>
    <row r="11" ht="13.5" customHeight="1">
      <c r="A11" s="209" t="s">
        <v>256</v>
      </c>
      <c r="B11" s="210" t="s">
        <v>257</v>
      </c>
      <c r="C11" s="211"/>
      <c r="D11" s="212"/>
      <c r="E11" s="213"/>
      <c r="F11" s="196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</row>
    <row r="12" ht="13.5" customHeight="1">
      <c r="A12" s="214"/>
      <c r="B12" s="215"/>
      <c r="C12" s="216"/>
      <c r="D12" s="217" t="s">
        <v>258</v>
      </c>
      <c r="E12" s="218"/>
      <c r="F12" s="193" t="s">
        <v>248</v>
      </c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</row>
    <row r="13" ht="13.5" customHeight="1">
      <c r="A13" s="214"/>
      <c r="B13" s="215"/>
      <c r="C13" s="219"/>
      <c r="D13" s="217" t="s">
        <v>259</v>
      </c>
      <c r="E13" s="221"/>
      <c r="F13" s="193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</row>
    <row r="14" ht="13.5" customHeight="1">
      <c r="A14" s="214"/>
      <c r="B14" s="215"/>
      <c r="C14" s="219"/>
      <c r="D14" s="217" t="s">
        <v>295</v>
      </c>
      <c r="E14" s="221"/>
      <c r="F14" s="199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174"/>
    </row>
    <row r="15" ht="13.5" customHeight="1">
      <c r="A15" s="209" t="s">
        <v>264</v>
      </c>
      <c r="B15" s="226" t="s">
        <v>265</v>
      </c>
      <c r="C15" s="227"/>
      <c r="D15" s="228"/>
      <c r="E15" s="229"/>
      <c r="F15" s="230" t="s">
        <v>227</v>
      </c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174"/>
    </row>
    <row r="16" ht="13.5" customHeight="1">
      <c r="A16" s="214"/>
      <c r="B16" s="231" t="s">
        <v>266</v>
      </c>
      <c r="C16" s="16"/>
      <c r="D16" s="17"/>
      <c r="E16" s="232"/>
      <c r="F16" s="233" t="s">
        <v>267</v>
      </c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174"/>
    </row>
    <row r="17" ht="13.5" customHeight="1">
      <c r="A17" s="214"/>
      <c r="B17" s="234" t="s">
        <v>268</v>
      </c>
      <c r="C17" s="16"/>
      <c r="D17" s="17"/>
      <c r="E17" s="235"/>
      <c r="F17" s="236">
        <v>45294.0</v>
      </c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</row>
    <row r="18" ht="75.75" customHeight="1">
      <c r="A18" s="238"/>
      <c r="B18" s="239" t="s">
        <v>270</v>
      </c>
      <c r="C18" s="240"/>
      <c r="D18" s="241"/>
      <c r="E18" s="242"/>
      <c r="F18" s="243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</row>
    <row r="19" ht="11.25" customHeight="1">
      <c r="A19" s="175"/>
      <c r="B19" s="174"/>
      <c r="C19" s="176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</row>
    <row r="20" ht="13.5" customHeight="1">
      <c r="A20" s="174"/>
      <c r="B20" s="175"/>
      <c r="C20" s="174"/>
      <c r="D20" s="176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</row>
    <row r="21" ht="13.5" customHeight="1">
      <c r="A21" s="174"/>
      <c r="B21" s="175"/>
      <c r="C21" s="174"/>
      <c r="D21" s="176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</row>
    <row r="22" ht="13.5" customHeight="1">
      <c r="A22" s="174"/>
      <c r="B22" s="175"/>
      <c r="C22" s="174"/>
      <c r="D22" s="176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</row>
    <row r="23" ht="13.5" customHeight="1">
      <c r="A23" s="174"/>
      <c r="B23" s="175"/>
      <c r="C23" s="174"/>
      <c r="D23" s="176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</row>
    <row r="24" ht="13.5" customHeight="1">
      <c r="A24" s="174"/>
      <c r="B24" s="175"/>
      <c r="C24" s="174"/>
      <c r="D24" s="176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</row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23">
    <mergeCell ref="A1:B1"/>
    <mergeCell ref="C1:E1"/>
    <mergeCell ref="F1:J1"/>
    <mergeCell ref="K1:S1"/>
    <mergeCell ref="C2:E2"/>
    <mergeCell ref="F2:J2"/>
    <mergeCell ref="K2:S2"/>
    <mergeCell ref="C3:S3"/>
    <mergeCell ref="A5:B5"/>
    <mergeCell ref="C5:E5"/>
    <mergeCell ref="F5:J5"/>
    <mergeCell ref="N5:S5"/>
    <mergeCell ref="B15:D15"/>
    <mergeCell ref="B16:D16"/>
    <mergeCell ref="B17:D17"/>
    <mergeCell ref="B18:D18"/>
    <mergeCell ref="A2:B2"/>
    <mergeCell ref="A3:B3"/>
    <mergeCell ref="A4:B4"/>
    <mergeCell ref="C4:E4"/>
    <mergeCell ref="F4:J4"/>
    <mergeCell ref="K4:M4"/>
    <mergeCell ref="N4:S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529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208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531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COUNTIF(F22:HQ22,"P")</f>
        <v>4</v>
      </c>
      <c r="B5" s="168"/>
      <c r="C5" s="169">
        <f>COUNTIF(F22:HQ22,"F")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COUNTIF(E21:HQ21,"N")</f>
        <v>1</v>
      </c>
      <c r="M5" s="171">
        <f>COUNTIF(E21:HQ21,"A")</f>
        <v>3</v>
      </c>
      <c r="N5" s="171">
        <f>COUNTIF(E21:HQ21,"B")</f>
        <v>0</v>
      </c>
      <c r="O5" s="169">
        <f>COUNTA(E7:HT7)</f>
        <v>4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2" t="s">
        <v>321</v>
      </c>
      <c r="J7" s="174"/>
      <c r="K7" s="277"/>
      <c r="L7" s="183"/>
      <c r="M7" s="174"/>
      <c r="N7" s="174"/>
      <c r="O7" s="174"/>
      <c r="P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74"/>
      <c r="K8" s="174"/>
      <c r="L8" s="174"/>
      <c r="M8" s="174"/>
      <c r="N8" s="174"/>
      <c r="O8" s="174"/>
      <c r="P8" s="174"/>
      <c r="Q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83"/>
      <c r="N9" s="174"/>
      <c r="O9" s="174"/>
      <c r="P9" s="174"/>
      <c r="Q9" s="174"/>
    </row>
    <row r="10" ht="13.5" customHeight="1">
      <c r="A10" s="190"/>
      <c r="B10" s="244"/>
      <c r="C10" s="186"/>
      <c r="D10" s="187"/>
      <c r="E10" s="278"/>
      <c r="F10" s="193"/>
      <c r="G10" s="193"/>
      <c r="H10" s="193"/>
      <c r="I10" s="193"/>
      <c r="J10" s="174"/>
      <c r="K10" s="174"/>
      <c r="L10" s="174"/>
      <c r="M10" s="174"/>
      <c r="N10" s="174"/>
      <c r="O10" s="174"/>
      <c r="P10" s="174"/>
      <c r="Q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74"/>
      <c r="K11" s="174"/>
      <c r="L11" s="174"/>
      <c r="M11" s="183"/>
      <c r="N11" s="174"/>
      <c r="O11" s="174"/>
      <c r="P11" s="174"/>
      <c r="Q11" s="174"/>
    </row>
    <row r="12" ht="13.5" customHeight="1">
      <c r="A12" s="190"/>
      <c r="B12" s="197" t="s">
        <v>532</v>
      </c>
      <c r="C12" s="186"/>
      <c r="D12" s="187"/>
      <c r="E12" s="195"/>
      <c r="F12" s="199"/>
      <c r="G12" s="199"/>
      <c r="H12" s="199"/>
      <c r="I12" s="199"/>
      <c r="J12" s="174"/>
      <c r="K12" s="174"/>
      <c r="L12" s="174"/>
      <c r="M12" s="174"/>
      <c r="N12" s="174"/>
      <c r="O12" s="174"/>
      <c r="P12" s="174"/>
      <c r="Q12" s="174"/>
      <c r="R12" s="183"/>
      <c r="S12" s="174"/>
      <c r="T12" s="174"/>
      <c r="U12" s="174"/>
      <c r="V12" s="174"/>
    </row>
    <row r="13" ht="13.5" customHeight="1">
      <c r="A13" s="190"/>
      <c r="B13" s="185"/>
      <c r="C13" s="186"/>
      <c r="D13" s="203" t="s">
        <v>512</v>
      </c>
      <c r="E13" s="195"/>
      <c r="F13" s="193" t="s">
        <v>248</v>
      </c>
      <c r="G13" s="193"/>
      <c r="H13" s="193"/>
      <c r="I13" s="193"/>
      <c r="J13" s="174"/>
      <c r="K13" s="174"/>
      <c r="L13" s="174"/>
      <c r="M13" s="174"/>
      <c r="N13" s="174"/>
      <c r="O13" s="174"/>
      <c r="P13" s="174"/>
      <c r="Q13" s="174"/>
      <c r="R13" s="183"/>
      <c r="S13" s="174"/>
      <c r="T13" s="174"/>
      <c r="U13" s="174"/>
      <c r="V13" s="174"/>
    </row>
    <row r="14" ht="13.5" customHeight="1">
      <c r="A14" s="190"/>
      <c r="B14" s="279"/>
      <c r="C14" s="280"/>
      <c r="D14" s="302" t="s">
        <v>533</v>
      </c>
      <c r="E14" s="195"/>
      <c r="F14" s="189"/>
      <c r="G14" s="193" t="s">
        <v>248</v>
      </c>
      <c r="H14" s="193"/>
      <c r="I14" s="193"/>
      <c r="J14" s="174"/>
      <c r="K14" s="174"/>
      <c r="L14" s="174"/>
      <c r="M14" s="174"/>
      <c r="N14" s="174"/>
      <c r="O14" s="174"/>
      <c r="P14" s="174"/>
      <c r="Q14" s="174"/>
      <c r="R14" s="183"/>
      <c r="S14" s="174"/>
      <c r="T14" s="174"/>
      <c r="U14" s="174"/>
      <c r="V14" s="174"/>
    </row>
    <row r="15" ht="13.5" customHeight="1">
      <c r="A15" s="190"/>
      <c r="B15" s="279"/>
      <c r="C15" s="280"/>
      <c r="D15" s="302" t="s">
        <v>447</v>
      </c>
      <c r="E15" s="195"/>
      <c r="F15" s="189"/>
      <c r="G15" s="199"/>
      <c r="H15" s="193" t="s">
        <v>248</v>
      </c>
      <c r="I15" s="199"/>
      <c r="J15" s="174"/>
      <c r="K15" s="174"/>
      <c r="L15" s="174"/>
      <c r="M15" s="183"/>
      <c r="N15" s="174"/>
      <c r="O15" s="174"/>
      <c r="P15" s="174"/>
      <c r="Q15" s="174"/>
    </row>
    <row r="16" ht="13.5" customHeight="1">
      <c r="A16" s="190"/>
      <c r="B16" s="185"/>
      <c r="C16" s="186"/>
      <c r="D16" s="203" t="s">
        <v>302</v>
      </c>
      <c r="E16" s="195"/>
      <c r="F16" s="199"/>
      <c r="G16" s="199"/>
      <c r="H16" s="199"/>
      <c r="I16" s="193" t="s">
        <v>248</v>
      </c>
      <c r="J16" s="174"/>
      <c r="K16" s="174"/>
      <c r="L16" s="174"/>
      <c r="M16" s="183"/>
      <c r="N16" s="174"/>
      <c r="O16" s="174"/>
      <c r="P16" s="174"/>
      <c r="Q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96"/>
      <c r="J17" s="174"/>
      <c r="K17" s="174"/>
      <c r="L17" s="174"/>
      <c r="M17" s="174"/>
      <c r="N17" s="174"/>
      <c r="O17" s="174"/>
      <c r="P17" s="174"/>
      <c r="Q17" s="174"/>
    </row>
    <row r="18" ht="13.5" customHeight="1">
      <c r="A18" s="214"/>
      <c r="B18" s="215"/>
      <c r="C18" s="216"/>
      <c r="D18" s="217" t="s">
        <v>258</v>
      </c>
      <c r="E18" s="218"/>
      <c r="F18" s="193" t="s">
        <v>248</v>
      </c>
      <c r="G18" s="199"/>
      <c r="H18" s="193"/>
      <c r="I18" s="193"/>
      <c r="J18" s="174"/>
      <c r="K18" s="174"/>
      <c r="L18" s="174"/>
      <c r="M18" s="174"/>
      <c r="N18" s="174"/>
      <c r="O18" s="174"/>
      <c r="P18" s="174"/>
      <c r="Q18" s="174"/>
    </row>
    <row r="19" ht="13.5" customHeight="1">
      <c r="A19" s="214"/>
      <c r="B19" s="215"/>
      <c r="C19" s="219"/>
      <c r="D19" s="217" t="s">
        <v>259</v>
      </c>
      <c r="E19" s="221"/>
      <c r="F19" s="199"/>
      <c r="G19" s="360" t="s">
        <v>248</v>
      </c>
      <c r="H19" s="360" t="s">
        <v>248</v>
      </c>
      <c r="I19" s="360" t="s">
        <v>248</v>
      </c>
      <c r="J19" s="174"/>
      <c r="K19" s="174"/>
      <c r="L19" s="174"/>
      <c r="M19" s="174"/>
      <c r="N19" s="174"/>
      <c r="O19" s="174"/>
      <c r="P19" s="174"/>
      <c r="Q19" s="174"/>
    </row>
    <row r="20" ht="13.5" customHeight="1">
      <c r="A20" s="214"/>
      <c r="B20" s="215"/>
      <c r="C20" s="219"/>
      <c r="D20" s="217" t="s">
        <v>273</v>
      </c>
      <c r="E20" s="221"/>
      <c r="F20" s="193"/>
      <c r="G20" s="360"/>
      <c r="H20" s="193"/>
      <c r="I20" s="193"/>
      <c r="J20" s="174"/>
      <c r="K20" s="174"/>
      <c r="L20" s="174"/>
      <c r="M20" s="174"/>
      <c r="N20" s="174"/>
      <c r="O20" s="174"/>
      <c r="P20" s="174"/>
      <c r="Q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307" t="s">
        <v>227</v>
      </c>
      <c r="G21" s="230" t="s">
        <v>62</v>
      </c>
      <c r="H21" s="307" t="s">
        <v>62</v>
      </c>
      <c r="I21" s="307" t="s">
        <v>62</v>
      </c>
      <c r="J21" s="174"/>
      <c r="K21" s="174"/>
      <c r="L21" s="174"/>
      <c r="M21" s="174"/>
      <c r="N21" s="174"/>
      <c r="O21" s="174"/>
      <c r="P21" s="174"/>
      <c r="Q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233" t="s">
        <v>267</v>
      </c>
      <c r="J22" s="174"/>
      <c r="K22" s="174"/>
      <c r="L22" s="174"/>
      <c r="M22" s="174"/>
      <c r="N22" s="174"/>
      <c r="O22" s="174"/>
      <c r="P22" s="174"/>
      <c r="Q22" s="174"/>
    </row>
    <row r="23" ht="13.5" customHeight="1">
      <c r="A23" s="214"/>
      <c r="B23" s="234" t="s">
        <v>268</v>
      </c>
      <c r="C23" s="16"/>
      <c r="D23" s="17"/>
      <c r="E23" s="235"/>
      <c r="F23" s="236">
        <v>45329.0</v>
      </c>
      <c r="G23" s="236">
        <v>45329.0</v>
      </c>
      <c r="H23" s="236">
        <v>45329.0</v>
      </c>
      <c r="I23" s="236">
        <v>45329.0</v>
      </c>
      <c r="J23" s="174"/>
      <c r="K23" s="174"/>
      <c r="L23" s="174"/>
      <c r="M23" s="174"/>
      <c r="N23" s="174"/>
      <c r="O23" s="174"/>
      <c r="P23" s="174"/>
      <c r="Q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243"/>
      <c r="J24" s="174"/>
      <c r="K24" s="174"/>
      <c r="L24" s="174"/>
      <c r="M24" s="174"/>
      <c r="N24" s="174"/>
      <c r="O24" s="174"/>
      <c r="P24" s="174"/>
      <c r="Q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1:D21"/>
    <mergeCell ref="B22:D22"/>
    <mergeCell ref="B23:D23"/>
    <mergeCell ref="B24:D24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529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210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534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COUNTIF(F26:HQ26,"P")</f>
        <v>6</v>
      </c>
      <c r="B5" s="168"/>
      <c r="C5" s="169">
        <f>COUNTIF(F26:HQ26,"F")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COUNTIF(E25:HQ25,"N")</f>
        <v>5</v>
      </c>
      <c r="M5" s="171">
        <f>COUNTIF(E25:HQ25,"A")</f>
        <v>1</v>
      </c>
      <c r="N5" s="171">
        <f>COUNTIF(E25:HQ25,"B")</f>
        <v>0</v>
      </c>
      <c r="O5" s="169">
        <f>COUNTA(E7:HT7)</f>
        <v>6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244</v>
      </c>
      <c r="G7" s="181" t="s">
        <v>321</v>
      </c>
      <c r="H7" s="181" t="s">
        <v>322</v>
      </c>
      <c r="I7" s="181" t="s">
        <v>322</v>
      </c>
      <c r="J7" s="181" t="s">
        <v>322</v>
      </c>
      <c r="K7" s="181" t="s">
        <v>322</v>
      </c>
      <c r="L7" s="174"/>
      <c r="M7" s="174"/>
      <c r="N7" s="174"/>
      <c r="O7" s="174"/>
      <c r="P7" s="174"/>
      <c r="Q7" s="174"/>
      <c r="R7" s="174"/>
      <c r="S7" s="277"/>
      <c r="T7" s="183"/>
      <c r="U7" s="174"/>
      <c r="V7" s="174"/>
      <c r="W7" s="174"/>
      <c r="X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99"/>
      <c r="K8" s="199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74"/>
      <c r="M9" s="174"/>
      <c r="N9" s="174"/>
      <c r="O9" s="174"/>
      <c r="P9" s="174"/>
      <c r="Q9" s="174"/>
      <c r="R9" s="174"/>
      <c r="S9" s="174"/>
      <c r="T9" s="183"/>
      <c r="U9" s="174"/>
      <c r="V9" s="174"/>
      <c r="W9" s="174"/>
      <c r="X9" s="174"/>
    </row>
    <row r="10" ht="13.5" customHeight="1">
      <c r="A10" s="190"/>
      <c r="B10" s="244"/>
      <c r="C10" s="186"/>
      <c r="D10" s="187"/>
      <c r="E10" s="278"/>
      <c r="F10" s="193"/>
      <c r="G10" s="193"/>
      <c r="H10" s="193"/>
      <c r="I10" s="193"/>
      <c r="J10" s="193"/>
      <c r="K10" s="193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</row>
    <row r="11" ht="13.5" customHeight="1">
      <c r="A11" s="190"/>
      <c r="B11" s="361"/>
      <c r="C11" s="186"/>
      <c r="D11" s="187"/>
      <c r="E11" s="195"/>
      <c r="F11" s="199"/>
      <c r="G11" s="199"/>
      <c r="H11" s="199"/>
      <c r="I11" s="199"/>
      <c r="J11" s="199"/>
      <c r="K11" s="199"/>
      <c r="L11" s="174"/>
      <c r="M11" s="174"/>
      <c r="N11" s="174"/>
      <c r="O11" s="174"/>
      <c r="P11" s="174"/>
      <c r="Q11" s="174"/>
      <c r="R11" s="174"/>
      <c r="S11" s="174"/>
      <c r="T11" s="183"/>
      <c r="U11" s="174"/>
      <c r="V11" s="174"/>
      <c r="W11" s="174"/>
      <c r="X11" s="174"/>
    </row>
    <row r="12" ht="13.5" customHeight="1">
      <c r="A12" s="190"/>
      <c r="B12" s="362" t="s">
        <v>460</v>
      </c>
      <c r="C12" s="186"/>
      <c r="D12" s="187"/>
      <c r="E12" s="195"/>
      <c r="F12" s="199"/>
      <c r="G12" s="199"/>
      <c r="H12" s="199"/>
      <c r="I12" s="199"/>
      <c r="J12" s="199"/>
      <c r="K12" s="199"/>
      <c r="L12" s="174"/>
      <c r="M12" s="174"/>
      <c r="N12" s="174"/>
      <c r="O12" s="174"/>
      <c r="P12" s="174"/>
      <c r="Q12" s="174"/>
      <c r="R12" s="174"/>
      <c r="S12" s="174"/>
      <c r="T12" s="183"/>
      <c r="U12" s="174"/>
      <c r="V12" s="174"/>
      <c r="W12" s="174"/>
      <c r="X12" s="174"/>
    </row>
    <row r="13" ht="13.5" customHeight="1">
      <c r="A13" s="190"/>
      <c r="B13" s="361"/>
      <c r="C13" s="186"/>
      <c r="D13" s="203">
        <v>1.0</v>
      </c>
      <c r="E13" s="195"/>
      <c r="F13" s="193" t="s">
        <v>248</v>
      </c>
      <c r="G13" s="193" t="s">
        <v>248</v>
      </c>
      <c r="H13" s="193" t="s">
        <v>248</v>
      </c>
      <c r="I13" s="193" t="s">
        <v>248</v>
      </c>
      <c r="J13" s="193"/>
      <c r="K13" s="193"/>
      <c r="L13" s="174"/>
      <c r="M13" s="174"/>
      <c r="N13" s="174"/>
      <c r="O13" s="174"/>
      <c r="P13" s="174"/>
      <c r="Q13" s="174"/>
      <c r="R13" s="174"/>
      <c r="S13" s="174"/>
      <c r="T13" s="183"/>
      <c r="U13" s="174"/>
      <c r="V13" s="174"/>
      <c r="W13" s="174"/>
      <c r="X13" s="174"/>
    </row>
    <row r="14" ht="13.5" customHeight="1">
      <c r="A14" s="190"/>
      <c r="B14" s="361"/>
      <c r="C14" s="186"/>
      <c r="D14" s="203" t="s">
        <v>535</v>
      </c>
      <c r="E14" s="195"/>
      <c r="F14" s="199"/>
      <c r="G14" s="199"/>
      <c r="H14" s="199"/>
      <c r="I14" s="199"/>
      <c r="J14" s="193" t="s">
        <v>248</v>
      </c>
      <c r="K14" s="193"/>
      <c r="L14" s="174"/>
      <c r="M14" s="174"/>
      <c r="N14" s="174"/>
      <c r="O14" s="174"/>
      <c r="P14" s="174"/>
      <c r="Q14" s="174"/>
      <c r="R14" s="174"/>
      <c r="S14" s="174"/>
      <c r="T14" s="183"/>
      <c r="U14" s="174"/>
      <c r="V14" s="174"/>
      <c r="W14" s="174"/>
      <c r="X14" s="174"/>
    </row>
    <row r="15" ht="13.5" customHeight="1">
      <c r="A15" s="190"/>
      <c r="B15" s="185"/>
      <c r="C15" s="186"/>
      <c r="D15" s="203" t="s">
        <v>302</v>
      </c>
      <c r="E15" s="195"/>
      <c r="F15" s="199"/>
      <c r="G15" s="199"/>
      <c r="H15" s="199"/>
      <c r="I15" s="199"/>
      <c r="J15" s="199"/>
      <c r="K15" s="193" t="s">
        <v>248</v>
      </c>
      <c r="L15" s="174"/>
      <c r="M15" s="174"/>
      <c r="N15" s="174"/>
      <c r="O15" s="174"/>
      <c r="P15" s="174"/>
      <c r="Q15" s="174"/>
      <c r="R15" s="174"/>
      <c r="S15" s="174"/>
      <c r="T15" s="183"/>
      <c r="U15" s="174"/>
      <c r="V15" s="174"/>
      <c r="W15" s="174"/>
      <c r="X15" s="174"/>
    </row>
    <row r="16" ht="13.5" customHeight="1">
      <c r="A16" s="190"/>
      <c r="B16" s="197" t="s">
        <v>532</v>
      </c>
      <c r="C16" s="186"/>
      <c r="D16" s="187"/>
      <c r="E16" s="195"/>
      <c r="F16" s="199"/>
      <c r="G16" s="199"/>
      <c r="H16" s="199"/>
      <c r="I16" s="199"/>
      <c r="J16" s="199"/>
      <c r="K16" s="199"/>
      <c r="L16" s="174"/>
      <c r="M16" s="174"/>
      <c r="N16" s="174"/>
      <c r="O16" s="174"/>
      <c r="P16" s="174"/>
      <c r="Q16" s="174"/>
      <c r="R16" s="174"/>
      <c r="S16" s="174"/>
      <c r="T16" s="183"/>
      <c r="U16" s="174"/>
      <c r="V16" s="174"/>
      <c r="W16" s="174"/>
      <c r="X16" s="174"/>
    </row>
    <row r="17" ht="13.5" customHeight="1">
      <c r="A17" s="190"/>
      <c r="B17" s="185"/>
      <c r="C17" s="186"/>
      <c r="D17" s="203" t="s">
        <v>512</v>
      </c>
      <c r="E17" s="195"/>
      <c r="F17" s="193"/>
      <c r="G17" s="193" t="s">
        <v>248</v>
      </c>
      <c r="H17" s="199"/>
      <c r="I17" s="199"/>
      <c r="J17" s="193" t="s">
        <v>248</v>
      </c>
      <c r="K17" s="193" t="s">
        <v>248</v>
      </c>
      <c r="L17" s="174"/>
      <c r="M17" s="174"/>
      <c r="N17" s="174"/>
      <c r="O17" s="174"/>
      <c r="P17" s="174"/>
      <c r="Q17" s="174"/>
      <c r="R17" s="174"/>
      <c r="S17" s="174"/>
      <c r="T17" s="183"/>
      <c r="U17" s="174"/>
      <c r="V17" s="174"/>
      <c r="W17" s="174"/>
      <c r="X17" s="174"/>
    </row>
    <row r="18" ht="13.5" customHeight="1">
      <c r="A18" s="190"/>
      <c r="B18" s="185"/>
      <c r="C18" s="186"/>
      <c r="D18" s="203" t="s">
        <v>536</v>
      </c>
      <c r="E18" s="195"/>
      <c r="F18" s="193" t="s">
        <v>248</v>
      </c>
      <c r="G18" s="193"/>
      <c r="H18" s="193"/>
      <c r="I18" s="193"/>
      <c r="J18" s="193"/>
      <c r="K18" s="193"/>
      <c r="L18" s="174"/>
      <c r="M18" s="174"/>
      <c r="N18" s="174"/>
      <c r="O18" s="174"/>
      <c r="P18" s="174"/>
      <c r="Q18" s="174"/>
      <c r="R18" s="174"/>
      <c r="S18" s="174"/>
      <c r="T18" s="183"/>
      <c r="U18" s="174"/>
      <c r="V18" s="174"/>
      <c r="W18" s="174"/>
      <c r="X18" s="174"/>
    </row>
    <row r="19" ht="13.5" customHeight="1">
      <c r="A19" s="190"/>
      <c r="B19" s="279"/>
      <c r="C19" s="280"/>
      <c r="D19" s="302" t="s">
        <v>302</v>
      </c>
      <c r="E19" s="195"/>
      <c r="F19" s="189"/>
      <c r="G19" s="193"/>
      <c r="H19" s="193" t="s">
        <v>248</v>
      </c>
      <c r="I19" s="193"/>
      <c r="J19" s="193"/>
      <c r="K19" s="193"/>
      <c r="L19" s="174"/>
      <c r="M19" s="174"/>
      <c r="N19" s="174"/>
      <c r="O19" s="174"/>
      <c r="P19" s="174"/>
      <c r="Q19" s="174"/>
      <c r="R19" s="174"/>
      <c r="S19" s="174"/>
      <c r="T19" s="183"/>
      <c r="U19" s="174"/>
      <c r="V19" s="174"/>
      <c r="W19" s="174"/>
      <c r="X19" s="174"/>
    </row>
    <row r="20" ht="13.5" customHeight="1">
      <c r="A20" s="190"/>
      <c r="B20" s="204"/>
      <c r="C20" s="205"/>
      <c r="D20" s="315" t="s">
        <v>447</v>
      </c>
      <c r="E20" s="207"/>
      <c r="F20" s="208"/>
      <c r="G20" s="193"/>
      <c r="H20" s="208"/>
      <c r="I20" s="193" t="s">
        <v>248</v>
      </c>
      <c r="J20" s="208"/>
      <c r="K20" s="208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</row>
    <row r="21" ht="13.5" customHeight="1">
      <c r="A21" s="209" t="s">
        <v>256</v>
      </c>
      <c r="B21" s="210" t="s">
        <v>257</v>
      </c>
      <c r="C21" s="211"/>
      <c r="D21" s="212"/>
      <c r="E21" s="213"/>
      <c r="F21" s="196"/>
      <c r="G21" s="196"/>
      <c r="H21" s="196"/>
      <c r="I21" s="196"/>
      <c r="J21" s="196"/>
      <c r="K21" s="196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</row>
    <row r="22" ht="13.5" customHeight="1">
      <c r="A22" s="214"/>
      <c r="B22" s="215"/>
      <c r="C22" s="216"/>
      <c r="D22" s="217" t="s">
        <v>258</v>
      </c>
      <c r="E22" s="218"/>
      <c r="F22" s="193" t="s">
        <v>248</v>
      </c>
      <c r="G22" s="193"/>
      <c r="H22" s="193"/>
      <c r="I22" s="193"/>
      <c r="J22" s="193"/>
      <c r="K22" s="193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</row>
    <row r="23" ht="13.5" customHeight="1">
      <c r="A23" s="214"/>
      <c r="B23" s="215"/>
      <c r="C23" s="219"/>
      <c r="D23" s="217" t="s">
        <v>273</v>
      </c>
      <c r="E23" s="221"/>
      <c r="F23" s="193"/>
      <c r="G23" s="193"/>
      <c r="H23" s="199"/>
      <c r="I23" s="199"/>
      <c r="J23" s="199"/>
      <c r="K23" s="199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</row>
    <row r="24" ht="13.5" customHeight="1">
      <c r="A24" s="214"/>
      <c r="B24" s="215"/>
      <c r="C24" s="219"/>
      <c r="D24" s="217" t="s">
        <v>259</v>
      </c>
      <c r="E24" s="221"/>
      <c r="F24" s="193"/>
      <c r="G24" s="193" t="s">
        <v>248</v>
      </c>
      <c r="H24" s="193" t="s">
        <v>248</v>
      </c>
      <c r="I24" s="193" t="s">
        <v>248</v>
      </c>
      <c r="J24" s="193" t="s">
        <v>248</v>
      </c>
      <c r="K24" s="193" t="s">
        <v>248</v>
      </c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</row>
    <row r="25" ht="13.5" customHeight="1">
      <c r="A25" s="209" t="s">
        <v>264</v>
      </c>
      <c r="B25" s="226" t="s">
        <v>265</v>
      </c>
      <c r="C25" s="227"/>
      <c r="D25" s="228"/>
      <c r="E25" s="229"/>
      <c r="F25" s="230" t="s">
        <v>227</v>
      </c>
      <c r="G25" s="230" t="s">
        <v>62</v>
      </c>
      <c r="H25" s="230" t="s">
        <v>227</v>
      </c>
      <c r="I25" s="230" t="s">
        <v>227</v>
      </c>
      <c r="J25" s="230" t="s">
        <v>227</v>
      </c>
      <c r="K25" s="230" t="s">
        <v>227</v>
      </c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</row>
    <row r="26" ht="13.5" customHeight="1">
      <c r="A26" s="214"/>
      <c r="B26" s="231" t="s">
        <v>266</v>
      </c>
      <c r="C26" s="16"/>
      <c r="D26" s="17"/>
      <c r="E26" s="232"/>
      <c r="F26" s="233" t="s">
        <v>267</v>
      </c>
      <c r="G26" s="233" t="s">
        <v>267</v>
      </c>
      <c r="H26" s="233" t="s">
        <v>267</v>
      </c>
      <c r="I26" s="233" t="s">
        <v>267</v>
      </c>
      <c r="J26" s="233" t="s">
        <v>267</v>
      </c>
      <c r="K26" s="233" t="s">
        <v>267</v>
      </c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</row>
    <row r="27" ht="13.5" customHeight="1">
      <c r="A27" s="214"/>
      <c r="B27" s="234" t="s">
        <v>268</v>
      </c>
      <c r="C27" s="16"/>
      <c r="D27" s="17"/>
      <c r="E27" s="235"/>
      <c r="F27" s="236">
        <v>45303.0</v>
      </c>
      <c r="G27" s="236">
        <v>45303.0</v>
      </c>
      <c r="H27" s="236">
        <v>45303.0</v>
      </c>
      <c r="I27" s="236">
        <v>45303.0</v>
      </c>
      <c r="J27" s="236">
        <v>45303.0</v>
      </c>
      <c r="K27" s="236">
        <v>45303.0</v>
      </c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</row>
    <row r="28" ht="75.75" customHeight="1">
      <c r="A28" s="238"/>
      <c r="B28" s="239" t="s">
        <v>270</v>
      </c>
      <c r="C28" s="240"/>
      <c r="D28" s="241"/>
      <c r="E28" s="242"/>
      <c r="F28" s="243"/>
      <c r="G28" s="243"/>
      <c r="H28" s="243"/>
      <c r="I28" s="243"/>
      <c r="J28" s="243"/>
      <c r="K28" s="243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</row>
    <row r="29" ht="11.25" customHeight="1">
      <c r="A29" s="175"/>
      <c r="B29" s="174"/>
      <c r="C29" s="176"/>
      <c r="D29" s="174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5:D25"/>
    <mergeCell ref="B26:D26"/>
    <mergeCell ref="B27:D27"/>
    <mergeCell ref="B28:D28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25.63"/>
    <col customWidth="1" min="3" max="3" width="9.88"/>
    <col customWidth="1" min="4" max="4" width="11.38"/>
    <col customWidth="1" hidden="1" min="5" max="5" width="19.5"/>
    <col customWidth="1" min="6" max="6" width="4.63"/>
    <col customWidth="1" min="7" max="7" width="4.38"/>
    <col customWidth="1" min="8" max="8" width="3.63"/>
    <col customWidth="1" min="9" max="9" width="3.88"/>
    <col customWidth="1" min="10" max="10" width="3.0"/>
    <col customWidth="1" min="11" max="15" width="2.75"/>
    <col customWidth="1" min="16" max="16" width="3.25"/>
    <col customWidth="1" min="17" max="17" width="2.75"/>
    <col customWidth="1" min="18" max="19" width="9.0"/>
    <col customWidth="1" min="20" max="22" width="8.0"/>
  </cols>
  <sheetData>
    <row r="1" ht="20.25" customHeight="1">
      <c r="A1" s="146" t="s">
        <v>72</v>
      </c>
      <c r="B1" s="147"/>
      <c r="C1" s="148" t="s">
        <v>529</v>
      </c>
      <c r="D1" s="147"/>
      <c r="E1" s="149"/>
      <c r="F1" s="150" t="s">
        <v>236</v>
      </c>
      <c r="G1" s="17"/>
      <c r="H1" s="151" t="s">
        <v>212</v>
      </c>
      <c r="I1" s="147"/>
      <c r="J1" s="147"/>
      <c r="K1" s="147"/>
      <c r="L1" s="147"/>
      <c r="M1" s="147"/>
      <c r="N1" s="147"/>
      <c r="O1" s="147"/>
      <c r="P1" s="152"/>
      <c r="Q1" s="153"/>
      <c r="R1" s="153"/>
      <c r="S1" s="153"/>
      <c r="T1" s="153"/>
      <c r="U1" s="153"/>
      <c r="V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1"/>
      <c r="H2" s="156" t="s">
        <v>443</v>
      </c>
      <c r="I2" s="157"/>
      <c r="J2" s="157"/>
      <c r="K2" s="157"/>
      <c r="L2" s="157"/>
      <c r="M2" s="157"/>
      <c r="N2" s="157"/>
      <c r="O2" s="157"/>
      <c r="P2" s="158"/>
      <c r="Q2" s="153"/>
      <c r="R2" s="153"/>
      <c r="S2" s="153"/>
      <c r="T2" s="153"/>
      <c r="U2" s="153"/>
      <c r="V2" s="153"/>
    </row>
    <row r="3" ht="13.5" customHeight="1">
      <c r="A3" s="160" t="s">
        <v>239</v>
      </c>
      <c r="B3" s="17"/>
      <c r="C3" s="276" t="s">
        <v>537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2"/>
      <c r="Q3" s="153"/>
      <c r="R3" s="153"/>
      <c r="S3" s="153"/>
      <c r="T3" s="153"/>
      <c r="U3" s="153"/>
      <c r="V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7"/>
      <c r="H4" s="165" t="s">
        <v>241</v>
      </c>
      <c r="I4" s="16"/>
      <c r="J4" s="16"/>
      <c r="K4" s="164" t="s">
        <v>229</v>
      </c>
      <c r="L4" s="16"/>
      <c r="M4" s="16"/>
      <c r="N4" s="16"/>
      <c r="O4" s="16"/>
      <c r="P4" s="162"/>
      <c r="Q4" s="153"/>
      <c r="R4" s="166"/>
      <c r="S4" s="153"/>
      <c r="T4" s="153"/>
      <c r="U4" s="153"/>
      <c r="V4" s="153"/>
    </row>
    <row r="5" ht="13.5" customHeight="1">
      <c r="A5" s="167">
        <f>COUNTIF(F20:HM20,"P")</f>
        <v>4</v>
      </c>
      <c r="B5" s="168"/>
      <c r="C5" s="169">
        <f>COUNTIF(F20:HM20,"F")</f>
        <v>0</v>
      </c>
      <c r="D5" s="170"/>
      <c r="E5" s="168"/>
      <c r="F5" s="169">
        <f>SUM(K5,-A5,-C5)</f>
        <v>0</v>
      </c>
      <c r="G5" s="168"/>
      <c r="H5" s="171">
        <f>COUNTIF(E19:HM19,"N")</f>
        <v>1</v>
      </c>
      <c r="I5" s="171">
        <f>COUNTIF(E19:HM19,"A")</f>
        <v>3</v>
      </c>
      <c r="J5" s="171">
        <f>COUNTIF(E19:HM19,"B")</f>
        <v>0</v>
      </c>
      <c r="K5" s="169">
        <f>COUNTA(E7:HP7)</f>
        <v>4</v>
      </c>
      <c r="L5" s="170"/>
      <c r="M5" s="170"/>
      <c r="N5" s="170"/>
      <c r="O5" s="170"/>
      <c r="P5" s="172"/>
      <c r="Q5" s="173"/>
      <c r="R5" s="153"/>
      <c r="S5" s="153"/>
      <c r="T5" s="153"/>
      <c r="U5" s="153"/>
      <c r="V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243</v>
      </c>
      <c r="I7" s="181" t="s">
        <v>243</v>
      </c>
      <c r="J7" s="174"/>
      <c r="K7" s="174"/>
      <c r="L7" s="174"/>
      <c r="M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89"/>
      <c r="G8" s="189"/>
      <c r="H8" s="189"/>
      <c r="I8" s="189"/>
      <c r="J8" s="174"/>
      <c r="K8" s="174"/>
      <c r="L8" s="174"/>
      <c r="M8" s="174"/>
    </row>
    <row r="9" ht="13.5" customHeight="1">
      <c r="A9" s="190"/>
      <c r="B9" s="185"/>
      <c r="C9" s="186"/>
      <c r="D9" s="187" t="s">
        <v>247</v>
      </c>
      <c r="E9" s="192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74"/>
    </row>
    <row r="10" ht="13.5" customHeight="1">
      <c r="A10" s="190"/>
      <c r="B10" s="185"/>
      <c r="C10" s="186"/>
      <c r="D10" s="187"/>
      <c r="E10" s="195"/>
      <c r="F10" s="196"/>
      <c r="G10" s="193"/>
      <c r="H10" s="193"/>
      <c r="I10" s="193"/>
      <c r="J10" s="174"/>
      <c r="K10" s="174"/>
      <c r="L10" s="174"/>
      <c r="M10" s="174"/>
    </row>
    <row r="11" ht="13.5" customHeight="1">
      <c r="A11" s="190"/>
      <c r="B11" s="197" t="s">
        <v>460</v>
      </c>
      <c r="C11" s="186"/>
      <c r="D11" s="187"/>
      <c r="E11" s="195"/>
      <c r="F11" s="196"/>
      <c r="G11" s="193"/>
      <c r="H11" s="193"/>
      <c r="I11" s="193"/>
      <c r="J11" s="174"/>
      <c r="K11" s="174"/>
      <c r="L11" s="174"/>
      <c r="M11" s="174"/>
    </row>
    <row r="12" ht="13.5" customHeight="1">
      <c r="A12" s="190"/>
      <c r="B12" s="185"/>
      <c r="C12" s="186"/>
      <c r="D12" s="203">
        <v>1.0</v>
      </c>
      <c r="E12" s="195"/>
      <c r="F12" s="193" t="s">
        <v>248</v>
      </c>
      <c r="G12" s="193"/>
      <c r="H12" s="193"/>
      <c r="I12" s="193"/>
      <c r="J12" s="174"/>
      <c r="K12" s="174"/>
      <c r="L12" s="174"/>
      <c r="M12" s="174"/>
    </row>
    <row r="13" ht="13.5" customHeight="1">
      <c r="A13" s="190"/>
      <c r="B13" s="185"/>
      <c r="C13" s="186"/>
      <c r="D13" s="203" t="s">
        <v>302</v>
      </c>
      <c r="E13" s="195"/>
      <c r="F13" s="196"/>
      <c r="G13" s="193" t="s">
        <v>248</v>
      </c>
      <c r="H13" s="196"/>
      <c r="I13" s="196"/>
      <c r="J13" s="174"/>
      <c r="K13" s="174"/>
      <c r="L13" s="174"/>
      <c r="M13" s="174"/>
    </row>
    <row r="14" ht="13.5" customHeight="1">
      <c r="A14" s="190"/>
      <c r="B14" s="185"/>
      <c r="C14" s="186"/>
      <c r="D14" s="203">
        <v>-1.0</v>
      </c>
      <c r="E14" s="195"/>
      <c r="F14" s="196"/>
      <c r="G14" s="196"/>
      <c r="H14" s="193" t="s">
        <v>248</v>
      </c>
      <c r="I14" s="196"/>
      <c r="J14" s="174"/>
      <c r="K14" s="174"/>
      <c r="L14" s="174"/>
      <c r="M14" s="174"/>
    </row>
    <row r="15" ht="13.5" customHeight="1">
      <c r="A15" s="190"/>
      <c r="B15" s="185"/>
      <c r="C15" s="186"/>
      <c r="D15" s="203" t="s">
        <v>461</v>
      </c>
      <c r="E15" s="195"/>
      <c r="F15" s="196"/>
      <c r="G15" s="196"/>
      <c r="H15" s="196"/>
      <c r="I15" s="193" t="s">
        <v>248</v>
      </c>
      <c r="J15" s="174"/>
      <c r="K15" s="174"/>
      <c r="L15" s="174"/>
      <c r="M15" s="174"/>
    </row>
    <row r="16" ht="13.5" customHeight="1">
      <c r="A16" s="209" t="s">
        <v>256</v>
      </c>
      <c r="B16" s="210" t="s">
        <v>257</v>
      </c>
      <c r="C16" s="211"/>
      <c r="D16" s="212"/>
      <c r="E16" s="213"/>
      <c r="F16" s="196"/>
      <c r="G16" s="196"/>
      <c r="H16" s="196"/>
      <c r="I16" s="196"/>
      <c r="J16" s="174"/>
      <c r="K16" s="174"/>
      <c r="L16" s="174"/>
      <c r="M16" s="174"/>
    </row>
    <row r="17" ht="13.5" customHeight="1">
      <c r="A17" s="214"/>
      <c r="B17" s="215"/>
      <c r="C17" s="216"/>
      <c r="D17" s="217" t="s">
        <v>258</v>
      </c>
      <c r="E17" s="218"/>
      <c r="F17" s="193" t="s">
        <v>248</v>
      </c>
      <c r="G17" s="193"/>
      <c r="H17" s="193"/>
      <c r="I17" s="193"/>
      <c r="J17" s="174"/>
      <c r="K17" s="174"/>
      <c r="L17" s="174"/>
      <c r="M17" s="174"/>
    </row>
    <row r="18" ht="13.5" customHeight="1">
      <c r="A18" s="214"/>
      <c r="B18" s="215"/>
      <c r="C18" s="219"/>
      <c r="D18" s="217" t="s">
        <v>259</v>
      </c>
      <c r="E18" s="221"/>
      <c r="F18" s="199"/>
      <c r="G18" s="193" t="s">
        <v>248</v>
      </c>
      <c r="H18" s="193" t="s">
        <v>248</v>
      </c>
      <c r="I18" s="193" t="s">
        <v>248</v>
      </c>
      <c r="J18" s="174"/>
      <c r="K18" s="174"/>
      <c r="L18" s="174"/>
      <c r="M18" s="174"/>
    </row>
    <row r="19" ht="13.5" customHeight="1">
      <c r="A19" s="209" t="s">
        <v>264</v>
      </c>
      <c r="B19" s="226" t="s">
        <v>265</v>
      </c>
      <c r="C19" s="227"/>
      <c r="D19" s="228"/>
      <c r="E19" s="229"/>
      <c r="F19" s="230" t="s">
        <v>227</v>
      </c>
      <c r="G19" s="307" t="s">
        <v>62</v>
      </c>
      <c r="H19" s="307" t="s">
        <v>62</v>
      </c>
      <c r="I19" s="307" t="s">
        <v>62</v>
      </c>
      <c r="J19" s="174"/>
      <c r="K19" s="174"/>
      <c r="L19" s="174"/>
      <c r="M19" s="174"/>
    </row>
    <row r="20" ht="13.5" customHeight="1">
      <c r="A20" s="214"/>
      <c r="B20" s="231" t="s">
        <v>266</v>
      </c>
      <c r="C20" s="16"/>
      <c r="D20" s="17"/>
      <c r="E20" s="232"/>
      <c r="F20" s="233" t="s">
        <v>267</v>
      </c>
      <c r="G20" s="233" t="s">
        <v>267</v>
      </c>
      <c r="H20" s="233" t="s">
        <v>267</v>
      </c>
      <c r="I20" s="233" t="s">
        <v>267</v>
      </c>
      <c r="J20" s="174"/>
      <c r="K20" s="174"/>
      <c r="L20" s="174"/>
      <c r="M20" s="174"/>
    </row>
    <row r="21" ht="13.5" customHeight="1">
      <c r="A21" s="214"/>
      <c r="B21" s="234" t="s">
        <v>268</v>
      </c>
      <c r="C21" s="16"/>
      <c r="D21" s="17"/>
      <c r="E21" s="235"/>
      <c r="F21" s="236">
        <v>45309.0</v>
      </c>
      <c r="G21" s="236">
        <v>45309.0</v>
      </c>
      <c r="H21" s="236">
        <v>45309.0</v>
      </c>
      <c r="I21" s="236">
        <v>45309.0</v>
      </c>
      <c r="J21" s="174"/>
      <c r="K21" s="174"/>
      <c r="L21" s="174"/>
      <c r="M21" s="174"/>
    </row>
    <row r="22" ht="75.75" customHeight="1">
      <c r="A22" s="238"/>
      <c r="B22" s="239" t="s">
        <v>270</v>
      </c>
      <c r="C22" s="240"/>
      <c r="D22" s="241"/>
      <c r="E22" s="242"/>
      <c r="F22" s="243"/>
      <c r="G22" s="243"/>
      <c r="H22" s="243"/>
      <c r="I22" s="243"/>
      <c r="J22" s="174"/>
      <c r="K22" s="174"/>
      <c r="L22" s="174"/>
      <c r="M22" s="174"/>
    </row>
    <row r="23" ht="11.25" customHeight="1">
      <c r="A23" s="175"/>
      <c r="B23" s="174"/>
      <c r="C23" s="176"/>
      <c r="D23" s="174"/>
      <c r="E23" s="174"/>
      <c r="F23" s="174"/>
      <c r="G23" s="174"/>
      <c r="H23" s="174"/>
      <c r="I23" s="174"/>
      <c r="J23" s="174"/>
      <c r="K23" s="174"/>
      <c r="L23" s="174"/>
      <c r="M23" s="174"/>
    </row>
    <row r="24" ht="13.5" customHeight="1">
      <c r="A24" s="174"/>
      <c r="B24" s="175"/>
      <c r="C24" s="174"/>
      <c r="D24" s="176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</row>
    <row r="25" ht="13.5" customHeight="1">
      <c r="A25" s="174"/>
      <c r="B25" s="175"/>
      <c r="C25" s="174"/>
      <c r="D25" s="176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23">
    <mergeCell ref="C3:P3"/>
    <mergeCell ref="K4:P4"/>
    <mergeCell ref="A1:B1"/>
    <mergeCell ref="C1:E1"/>
    <mergeCell ref="F1:G1"/>
    <mergeCell ref="H1:P1"/>
    <mergeCell ref="C2:E2"/>
    <mergeCell ref="F2:G2"/>
    <mergeCell ref="H2:P2"/>
    <mergeCell ref="C5:E5"/>
    <mergeCell ref="F5:G5"/>
    <mergeCell ref="K5:P5"/>
    <mergeCell ref="B19:D19"/>
    <mergeCell ref="B20:D20"/>
    <mergeCell ref="B21:D21"/>
    <mergeCell ref="B22:D22"/>
    <mergeCell ref="A2:B2"/>
    <mergeCell ref="A3:B3"/>
    <mergeCell ref="A4:B4"/>
    <mergeCell ref="C4:E4"/>
    <mergeCell ref="F4:G4"/>
    <mergeCell ref="H4:J4"/>
    <mergeCell ref="A5:B5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505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214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538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COUNTIF(F22:HQ22,"P")</f>
        <v>5</v>
      </c>
      <c r="B5" s="168"/>
      <c r="C5" s="169">
        <f>COUNTIF(F22:HQ22,"F")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COUNTIF(E21:HQ21,"N")</f>
        <v>3</v>
      </c>
      <c r="M5" s="171">
        <f>COUNTIF(E21:HQ21,"A")</f>
        <v>2</v>
      </c>
      <c r="N5" s="171">
        <f>COUNTIF(E21:HQ21,"B")</f>
        <v>0</v>
      </c>
      <c r="O5" s="169">
        <f>COUNTA(E7:HT7)</f>
        <v>5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277"/>
      <c r="V7" s="183"/>
      <c r="W7" s="174"/>
      <c r="X7" s="174"/>
      <c r="Y7" s="174"/>
      <c r="Z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99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83"/>
      <c r="W9" s="174"/>
      <c r="X9" s="174"/>
      <c r="Y9" s="174"/>
      <c r="Z9" s="174"/>
    </row>
    <row r="10" ht="13.5" customHeight="1">
      <c r="A10" s="190"/>
      <c r="B10" s="244"/>
      <c r="C10" s="186"/>
      <c r="D10" s="187"/>
      <c r="E10" s="278"/>
      <c r="F10" s="199"/>
      <c r="G10" s="193"/>
      <c r="H10" s="193"/>
      <c r="I10" s="193"/>
      <c r="J10" s="193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99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83"/>
      <c r="W11" s="174"/>
      <c r="X11" s="174"/>
      <c r="Y11" s="174"/>
      <c r="Z11" s="174"/>
    </row>
    <row r="12" ht="13.5" customHeight="1">
      <c r="A12" s="190"/>
      <c r="B12" s="185" t="s">
        <v>460</v>
      </c>
      <c r="C12" s="186"/>
      <c r="D12" s="187"/>
      <c r="E12" s="195"/>
      <c r="F12" s="199"/>
      <c r="G12" s="199"/>
      <c r="H12" s="199"/>
      <c r="I12" s="199"/>
      <c r="J12" s="199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83"/>
      <c r="W12" s="174"/>
      <c r="X12" s="174"/>
      <c r="Y12" s="174"/>
      <c r="Z12" s="174"/>
    </row>
    <row r="13" ht="13.5" customHeight="1">
      <c r="A13" s="190"/>
      <c r="B13" s="185"/>
      <c r="C13" s="186"/>
      <c r="D13" s="187">
        <v>-1.0</v>
      </c>
      <c r="E13" s="195"/>
      <c r="F13" s="199"/>
      <c r="G13" s="193" t="s">
        <v>248</v>
      </c>
      <c r="H13" s="193"/>
      <c r="I13" s="199"/>
      <c r="J13" s="199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83"/>
      <c r="W13" s="174"/>
      <c r="X13" s="174"/>
      <c r="Y13" s="174"/>
      <c r="Z13" s="174"/>
    </row>
    <row r="14" ht="13.5" customHeight="1">
      <c r="A14" s="190"/>
      <c r="B14" s="185"/>
      <c r="C14" s="186"/>
      <c r="D14" s="187">
        <v>100.0</v>
      </c>
      <c r="E14" s="195"/>
      <c r="F14" s="199"/>
      <c r="G14" s="199"/>
      <c r="H14" s="193" t="s">
        <v>248</v>
      </c>
      <c r="I14" s="193"/>
      <c r="J14" s="193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83"/>
      <c r="W14" s="174"/>
      <c r="X14" s="174"/>
      <c r="Y14" s="174"/>
      <c r="Z14" s="174"/>
    </row>
    <row r="15" ht="13.5" customHeight="1">
      <c r="A15" s="190"/>
      <c r="B15" s="279"/>
      <c r="C15" s="280"/>
      <c r="D15" s="281">
        <v>1.0</v>
      </c>
      <c r="E15" s="195"/>
      <c r="F15" s="189"/>
      <c r="G15" s="189"/>
      <c r="H15" s="189"/>
      <c r="I15" s="193"/>
      <c r="J15" s="193" t="s">
        <v>248</v>
      </c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83"/>
      <c r="W15" s="174"/>
      <c r="X15" s="174"/>
      <c r="Y15" s="174"/>
      <c r="Z15" s="174"/>
    </row>
    <row r="16" ht="13.5" customHeight="1">
      <c r="A16" s="190"/>
      <c r="B16" s="204"/>
      <c r="C16" s="205"/>
      <c r="D16" s="206" t="s">
        <v>302</v>
      </c>
      <c r="E16" s="207"/>
      <c r="F16" s="208"/>
      <c r="G16" s="208"/>
      <c r="H16" s="208"/>
      <c r="I16" s="193" t="s">
        <v>248</v>
      </c>
      <c r="J16" s="208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96"/>
      <c r="J17" s="196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3.5" customHeight="1">
      <c r="A18" s="214"/>
      <c r="B18" s="215"/>
      <c r="C18" s="216"/>
      <c r="D18" s="217" t="s">
        <v>258</v>
      </c>
      <c r="E18" s="218"/>
      <c r="F18" s="199"/>
      <c r="G18" s="199"/>
      <c r="H18" s="199"/>
      <c r="I18" s="193"/>
      <c r="J18" s="193" t="s">
        <v>248</v>
      </c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3.5" customHeight="1">
      <c r="A19" s="214"/>
      <c r="B19" s="215"/>
      <c r="C19" s="219"/>
      <c r="D19" s="220" t="s">
        <v>259</v>
      </c>
      <c r="E19" s="221"/>
      <c r="F19" s="193" t="s">
        <v>248</v>
      </c>
      <c r="G19" s="193" t="s">
        <v>248</v>
      </c>
      <c r="H19" s="193" t="s">
        <v>248</v>
      </c>
      <c r="I19" s="193" t="s">
        <v>248</v>
      </c>
      <c r="J19" s="199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3.5" customHeight="1">
      <c r="A20" s="214"/>
      <c r="B20" s="215"/>
      <c r="C20" s="219"/>
      <c r="D20" s="220" t="s">
        <v>539</v>
      </c>
      <c r="E20" s="221"/>
      <c r="F20" s="193"/>
      <c r="G20" s="199"/>
      <c r="H20" s="199"/>
      <c r="I20" s="199"/>
      <c r="J20" s="199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230" t="s">
        <v>227</v>
      </c>
      <c r="G21" s="230" t="s">
        <v>62</v>
      </c>
      <c r="H21" s="230" t="s">
        <v>227</v>
      </c>
      <c r="I21" s="230" t="s">
        <v>62</v>
      </c>
      <c r="J21" s="230" t="s">
        <v>227</v>
      </c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233" t="s">
        <v>267</v>
      </c>
      <c r="J22" s="233" t="s">
        <v>267</v>
      </c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3.5" customHeight="1">
      <c r="A23" s="214"/>
      <c r="B23" s="234" t="s">
        <v>268</v>
      </c>
      <c r="C23" s="16"/>
      <c r="D23" s="17"/>
      <c r="E23" s="235"/>
      <c r="F23" s="236">
        <v>45309.0</v>
      </c>
      <c r="G23" s="236">
        <v>45309.0</v>
      </c>
      <c r="H23" s="236">
        <v>45309.0</v>
      </c>
      <c r="I23" s="236">
        <v>45309.0</v>
      </c>
      <c r="J23" s="236">
        <v>45309.0</v>
      </c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243"/>
      <c r="J24" s="243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1:D21"/>
    <mergeCell ref="B22:D22"/>
    <mergeCell ref="B23:D23"/>
    <mergeCell ref="B24:D24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505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216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540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COUNTIF(F31:HQ31,"P")</f>
        <v>9</v>
      </c>
      <c r="B5" s="168"/>
      <c r="C5" s="169">
        <f>COUNTIF(F31:HQ31,"F")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COUNTIF(E30:HQ30,"N")</f>
        <v>1</v>
      </c>
      <c r="M5" s="171">
        <f>COUNTIF(E30:HQ30,"A")</f>
        <v>8</v>
      </c>
      <c r="N5" s="171">
        <f>COUNTIF(E30:HQ30,"B")</f>
        <v>0</v>
      </c>
      <c r="O5" s="169">
        <f>COUNTA(E7:HT7)</f>
        <v>9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81" t="s">
        <v>322</v>
      </c>
      <c r="K7" s="181" t="s">
        <v>333</v>
      </c>
      <c r="L7" s="181" t="s">
        <v>334</v>
      </c>
      <c r="M7" s="181" t="s">
        <v>335</v>
      </c>
      <c r="N7" s="181" t="s">
        <v>336</v>
      </c>
      <c r="O7" s="174"/>
      <c r="P7" s="174"/>
      <c r="Q7" s="174"/>
      <c r="R7" s="174"/>
      <c r="S7" s="174"/>
      <c r="T7" s="174"/>
      <c r="U7" s="277"/>
      <c r="V7" s="183"/>
      <c r="W7" s="174"/>
      <c r="X7" s="174"/>
      <c r="Y7" s="174"/>
      <c r="Z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99"/>
      <c r="K8" s="199"/>
      <c r="L8" s="199"/>
      <c r="M8" s="199"/>
      <c r="N8" s="199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93" t="s">
        <v>248</v>
      </c>
      <c r="K9" s="193" t="s">
        <v>248</v>
      </c>
      <c r="L9" s="193" t="s">
        <v>248</v>
      </c>
      <c r="M9" s="193" t="s">
        <v>248</v>
      </c>
      <c r="N9" s="193" t="s">
        <v>248</v>
      </c>
      <c r="O9" s="174"/>
      <c r="P9" s="174"/>
      <c r="Q9" s="174"/>
      <c r="R9" s="174"/>
      <c r="S9" s="174"/>
      <c r="T9" s="174"/>
      <c r="U9" s="174"/>
      <c r="V9" s="183"/>
      <c r="W9" s="174"/>
      <c r="X9" s="174"/>
      <c r="Y9" s="174"/>
      <c r="Z9" s="174"/>
    </row>
    <row r="10" ht="13.5" customHeight="1">
      <c r="A10" s="190"/>
      <c r="B10" s="244"/>
      <c r="C10" s="186"/>
      <c r="D10" s="187"/>
      <c r="E10" s="278"/>
      <c r="F10" s="199"/>
      <c r="G10" s="193"/>
      <c r="H10" s="193"/>
      <c r="I10" s="193"/>
      <c r="J10" s="193"/>
      <c r="K10" s="193"/>
      <c r="L10" s="193"/>
      <c r="M10" s="193"/>
      <c r="N10" s="193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99"/>
      <c r="K11" s="199"/>
      <c r="L11" s="199"/>
      <c r="M11" s="199"/>
      <c r="N11" s="199"/>
      <c r="O11" s="174"/>
      <c r="P11" s="174"/>
      <c r="Q11" s="174"/>
      <c r="R11" s="174"/>
      <c r="S11" s="174"/>
      <c r="T11" s="174"/>
      <c r="U11" s="174"/>
      <c r="V11" s="183"/>
      <c r="W11" s="174"/>
      <c r="X11" s="174"/>
      <c r="Y11" s="174"/>
      <c r="Z11" s="174"/>
    </row>
    <row r="12" ht="13.5" customHeight="1">
      <c r="A12" s="190"/>
      <c r="B12" s="197" t="s">
        <v>382</v>
      </c>
      <c r="C12" s="186"/>
      <c r="D12" s="187"/>
      <c r="E12" s="195"/>
      <c r="F12" s="199"/>
      <c r="G12" s="199"/>
      <c r="H12" s="199"/>
      <c r="I12" s="199"/>
      <c r="J12" s="199"/>
      <c r="K12" s="199"/>
      <c r="L12" s="199"/>
      <c r="M12" s="199"/>
      <c r="N12" s="199"/>
      <c r="O12" s="174"/>
      <c r="P12" s="174"/>
      <c r="Q12" s="174"/>
      <c r="R12" s="174"/>
      <c r="S12" s="174"/>
      <c r="T12" s="174"/>
      <c r="U12" s="174"/>
      <c r="V12" s="183"/>
      <c r="W12" s="174"/>
      <c r="X12" s="174"/>
      <c r="Y12" s="174"/>
      <c r="Z12" s="174"/>
    </row>
    <row r="13" ht="13.5" customHeight="1">
      <c r="A13" s="190"/>
      <c r="B13" s="185"/>
      <c r="C13" s="186"/>
      <c r="D13" s="203">
        <v>5.0</v>
      </c>
      <c r="E13" s="195"/>
      <c r="F13" s="193" t="s">
        <v>248</v>
      </c>
      <c r="G13" s="193" t="s">
        <v>248</v>
      </c>
      <c r="H13" s="193"/>
      <c r="I13" s="199"/>
      <c r="J13" s="199"/>
      <c r="K13" s="193"/>
      <c r="L13" s="193"/>
      <c r="M13" s="193" t="s">
        <v>248</v>
      </c>
      <c r="N13" s="199"/>
      <c r="O13" s="174"/>
      <c r="P13" s="174"/>
      <c r="Q13" s="174"/>
      <c r="R13" s="174"/>
      <c r="S13" s="174"/>
      <c r="T13" s="174"/>
      <c r="U13" s="174"/>
      <c r="V13" s="183"/>
      <c r="W13" s="174"/>
      <c r="X13" s="174"/>
      <c r="Y13" s="174"/>
      <c r="Z13" s="174"/>
    </row>
    <row r="14" ht="13.5" customHeight="1">
      <c r="A14" s="190"/>
      <c r="B14" s="279"/>
      <c r="C14" s="280"/>
      <c r="D14" s="302">
        <v>-1.0</v>
      </c>
      <c r="E14" s="195"/>
      <c r="F14" s="189"/>
      <c r="G14" s="189"/>
      <c r="H14" s="193" t="s">
        <v>248</v>
      </c>
      <c r="I14" s="193"/>
      <c r="J14" s="193" t="s">
        <v>248</v>
      </c>
      <c r="K14" s="293"/>
      <c r="L14" s="293" t="s">
        <v>248</v>
      </c>
      <c r="M14" s="193"/>
      <c r="N14" s="193" t="s">
        <v>248</v>
      </c>
      <c r="O14" s="174"/>
      <c r="P14" s="174"/>
      <c r="Q14" s="174"/>
      <c r="R14" s="174"/>
      <c r="S14" s="174"/>
      <c r="T14" s="174"/>
      <c r="U14" s="174"/>
      <c r="V14" s="183"/>
      <c r="W14" s="174"/>
      <c r="X14" s="174"/>
      <c r="Y14" s="174"/>
      <c r="Z14" s="174"/>
    </row>
    <row r="15" ht="13.5" customHeight="1">
      <c r="A15" s="190"/>
      <c r="B15" s="279"/>
      <c r="C15" s="280"/>
      <c r="D15" s="302" t="s">
        <v>461</v>
      </c>
      <c r="E15" s="195"/>
      <c r="F15" s="189"/>
      <c r="G15" s="189"/>
      <c r="H15" s="199"/>
      <c r="I15" s="193"/>
      <c r="J15" s="199"/>
      <c r="K15" s="293" t="s">
        <v>248</v>
      </c>
      <c r="L15" s="363"/>
      <c r="M15" s="199"/>
      <c r="N15" s="199"/>
      <c r="O15" s="174"/>
      <c r="P15" s="174"/>
      <c r="Q15" s="174"/>
      <c r="R15" s="174"/>
      <c r="S15" s="174"/>
      <c r="T15" s="174"/>
      <c r="U15" s="174"/>
      <c r="V15" s="183"/>
      <c r="W15" s="174"/>
      <c r="X15" s="174"/>
      <c r="Y15" s="174"/>
      <c r="Z15" s="174"/>
    </row>
    <row r="16" ht="13.5" customHeight="1">
      <c r="A16" s="190"/>
      <c r="B16" s="185"/>
      <c r="C16" s="186"/>
      <c r="D16" s="187" t="s">
        <v>302</v>
      </c>
      <c r="E16" s="195"/>
      <c r="F16" s="199"/>
      <c r="G16" s="199"/>
      <c r="H16" s="199"/>
      <c r="I16" s="193" t="s">
        <v>248</v>
      </c>
      <c r="J16" s="199"/>
      <c r="K16" s="199"/>
      <c r="L16" s="199"/>
      <c r="M16" s="199"/>
      <c r="N16" s="199"/>
      <c r="O16" s="174"/>
      <c r="P16" s="174"/>
      <c r="Q16" s="174"/>
      <c r="R16" s="174"/>
      <c r="S16" s="174"/>
      <c r="T16" s="174"/>
      <c r="U16" s="174"/>
      <c r="V16" s="183"/>
      <c r="W16" s="174"/>
      <c r="X16" s="174"/>
      <c r="Y16" s="174"/>
      <c r="Z16" s="174"/>
    </row>
    <row r="17" ht="13.5" customHeight="1">
      <c r="A17" s="190"/>
      <c r="B17" s="197" t="s">
        <v>501</v>
      </c>
      <c r="C17" s="186"/>
      <c r="D17" s="187"/>
      <c r="E17" s="195"/>
      <c r="F17" s="199"/>
      <c r="G17" s="199"/>
      <c r="H17" s="199"/>
      <c r="I17" s="199"/>
      <c r="J17" s="199"/>
      <c r="K17" s="199"/>
      <c r="L17" s="199"/>
      <c r="M17" s="199"/>
      <c r="N17" s="199"/>
      <c r="O17" s="174"/>
      <c r="P17" s="174"/>
      <c r="Q17" s="174"/>
      <c r="R17" s="174"/>
      <c r="S17" s="174"/>
      <c r="T17" s="174"/>
      <c r="U17" s="174"/>
      <c r="V17" s="183"/>
      <c r="W17" s="174"/>
      <c r="X17" s="174"/>
      <c r="Y17" s="174"/>
      <c r="Z17" s="174"/>
    </row>
    <row r="18" ht="13.5" customHeight="1">
      <c r="A18" s="190"/>
      <c r="B18" s="185"/>
      <c r="C18" s="186"/>
      <c r="D18" s="203">
        <v>1.0</v>
      </c>
      <c r="E18" s="195"/>
      <c r="F18" s="193" t="s">
        <v>248</v>
      </c>
      <c r="G18" s="193"/>
      <c r="H18" s="193" t="s">
        <v>248</v>
      </c>
      <c r="I18" s="193" t="s">
        <v>248</v>
      </c>
      <c r="J18" s="199"/>
      <c r="K18" s="193"/>
      <c r="L18" s="193" t="s">
        <v>248</v>
      </c>
      <c r="M18" s="199"/>
      <c r="N18" s="199"/>
      <c r="O18" s="174"/>
      <c r="P18" s="174"/>
      <c r="Q18" s="174"/>
      <c r="R18" s="174"/>
      <c r="S18" s="174"/>
      <c r="T18" s="174"/>
      <c r="U18" s="174"/>
      <c r="V18" s="183"/>
      <c r="W18" s="174"/>
      <c r="X18" s="174"/>
      <c r="Y18" s="174"/>
      <c r="Z18" s="174"/>
    </row>
    <row r="19" ht="13.5" customHeight="1">
      <c r="A19" s="190"/>
      <c r="B19" s="279"/>
      <c r="C19" s="280"/>
      <c r="D19" s="302" t="s">
        <v>461</v>
      </c>
      <c r="E19" s="195"/>
      <c r="F19" s="189"/>
      <c r="G19" s="193"/>
      <c r="H19" s="189"/>
      <c r="I19" s="189"/>
      <c r="J19" s="193"/>
      <c r="K19" s="189"/>
      <c r="L19" s="293"/>
      <c r="M19" s="193"/>
      <c r="N19" s="193"/>
      <c r="O19" s="174"/>
      <c r="P19" s="174"/>
      <c r="Q19" s="174"/>
      <c r="R19" s="174"/>
      <c r="S19" s="174"/>
      <c r="T19" s="174"/>
      <c r="U19" s="174"/>
      <c r="V19" s="183"/>
      <c r="W19" s="174"/>
      <c r="X19" s="174"/>
      <c r="Y19" s="174"/>
      <c r="Z19" s="174"/>
    </row>
    <row r="20" ht="13.5" customHeight="1">
      <c r="A20" s="190"/>
      <c r="B20" s="279"/>
      <c r="C20" s="280"/>
      <c r="D20" s="302">
        <v>-1.0</v>
      </c>
      <c r="E20" s="195"/>
      <c r="F20" s="189"/>
      <c r="G20" s="193" t="s">
        <v>248</v>
      </c>
      <c r="H20" s="189"/>
      <c r="I20" s="189"/>
      <c r="J20" s="193" t="s">
        <v>248</v>
      </c>
      <c r="K20" s="189"/>
      <c r="L20" s="293"/>
      <c r="M20" s="193" t="s">
        <v>248</v>
      </c>
      <c r="N20" s="193" t="s">
        <v>248</v>
      </c>
      <c r="O20" s="174"/>
      <c r="P20" s="174"/>
      <c r="Q20" s="174"/>
      <c r="R20" s="174"/>
      <c r="S20" s="174"/>
      <c r="T20" s="174"/>
      <c r="U20" s="174"/>
      <c r="V20" s="183"/>
      <c r="W20" s="174"/>
      <c r="X20" s="174"/>
      <c r="Y20" s="174"/>
      <c r="Z20" s="174"/>
    </row>
    <row r="21" ht="13.5" customHeight="1">
      <c r="A21" s="190"/>
      <c r="B21" s="185"/>
      <c r="C21" s="186"/>
      <c r="D21" s="187" t="s">
        <v>302</v>
      </c>
      <c r="E21" s="195"/>
      <c r="F21" s="199"/>
      <c r="G21" s="199"/>
      <c r="H21" s="199"/>
      <c r="I21" s="199"/>
      <c r="J21" s="199"/>
      <c r="K21" s="293" t="s">
        <v>248</v>
      </c>
      <c r="L21" s="199"/>
      <c r="M21" s="199"/>
      <c r="N21" s="199"/>
      <c r="O21" s="174"/>
      <c r="P21" s="174"/>
      <c r="Q21" s="174"/>
      <c r="R21" s="174"/>
      <c r="S21" s="174"/>
      <c r="T21" s="174"/>
      <c r="U21" s="174"/>
      <c r="V21" s="183"/>
      <c r="W21" s="174"/>
      <c r="X21" s="174"/>
      <c r="Y21" s="174"/>
      <c r="Z21" s="174"/>
    </row>
    <row r="22" ht="13.5" customHeight="1">
      <c r="A22" s="190"/>
      <c r="B22" s="197" t="s">
        <v>502</v>
      </c>
      <c r="C22" s="186"/>
      <c r="D22" s="187"/>
      <c r="E22" s="195"/>
      <c r="F22" s="199"/>
      <c r="G22" s="199"/>
      <c r="H22" s="199"/>
      <c r="I22" s="199"/>
      <c r="J22" s="199"/>
      <c r="K22" s="199"/>
      <c r="L22" s="199"/>
      <c r="M22" s="199"/>
      <c r="N22" s="199"/>
      <c r="O22" s="174"/>
      <c r="P22" s="174"/>
      <c r="Q22" s="174"/>
      <c r="R22" s="174"/>
      <c r="S22" s="174"/>
      <c r="T22" s="174"/>
      <c r="U22" s="174"/>
      <c r="V22" s="183"/>
      <c r="W22" s="174"/>
      <c r="X22" s="174"/>
      <c r="Y22" s="174"/>
      <c r="Z22" s="174"/>
    </row>
    <row r="23" ht="13.5" customHeight="1">
      <c r="A23" s="190"/>
      <c r="B23" s="185"/>
      <c r="C23" s="186"/>
      <c r="D23" s="203">
        <v>1.0</v>
      </c>
      <c r="E23" s="195"/>
      <c r="F23" s="193" t="s">
        <v>248</v>
      </c>
      <c r="G23" s="193" t="s">
        <v>248</v>
      </c>
      <c r="H23" s="193"/>
      <c r="I23" s="193" t="s">
        <v>248</v>
      </c>
      <c r="J23" s="193"/>
      <c r="K23" s="199"/>
      <c r="L23" s="293" t="s">
        <v>248</v>
      </c>
      <c r="M23" s="199"/>
      <c r="N23" s="193" t="s">
        <v>248</v>
      </c>
      <c r="O23" s="174"/>
      <c r="P23" s="174"/>
      <c r="Q23" s="174"/>
      <c r="R23" s="174"/>
      <c r="S23" s="174"/>
      <c r="T23" s="174"/>
      <c r="U23" s="174"/>
      <c r="V23" s="183"/>
      <c r="W23" s="174"/>
      <c r="X23" s="174"/>
      <c r="Y23" s="174"/>
      <c r="Z23" s="174"/>
    </row>
    <row r="24" ht="13.5" customHeight="1">
      <c r="A24" s="190"/>
      <c r="B24" s="279"/>
      <c r="C24" s="280"/>
      <c r="D24" s="302" t="s">
        <v>302</v>
      </c>
      <c r="E24" s="327"/>
      <c r="F24" s="189"/>
      <c r="G24" s="189"/>
      <c r="H24" s="193"/>
      <c r="I24" s="189"/>
      <c r="J24" s="193"/>
      <c r="K24" s="189"/>
      <c r="L24" s="364"/>
      <c r="M24" s="193"/>
      <c r="N24" s="189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3.5" customHeight="1">
      <c r="A25" s="190"/>
      <c r="B25" s="204"/>
      <c r="C25" s="205"/>
      <c r="D25" s="315">
        <v>-1.0</v>
      </c>
      <c r="E25" s="207"/>
      <c r="F25" s="208"/>
      <c r="G25" s="208"/>
      <c r="H25" s="193" t="s">
        <v>248</v>
      </c>
      <c r="I25" s="208"/>
      <c r="J25" s="193" t="s">
        <v>248</v>
      </c>
      <c r="K25" s="208"/>
      <c r="L25" s="208"/>
      <c r="M25" s="193" t="s">
        <v>248</v>
      </c>
      <c r="N25" s="208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209" t="s">
        <v>256</v>
      </c>
      <c r="B26" s="210" t="s">
        <v>257</v>
      </c>
      <c r="C26" s="211"/>
      <c r="D26" s="212"/>
      <c r="E26" s="213"/>
      <c r="F26" s="196"/>
      <c r="G26" s="196"/>
      <c r="H26" s="196"/>
      <c r="I26" s="196"/>
      <c r="J26" s="196"/>
      <c r="K26" s="196"/>
      <c r="L26" s="196"/>
      <c r="M26" s="196"/>
      <c r="N26" s="196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214"/>
      <c r="B27" s="215"/>
      <c r="C27" s="216"/>
      <c r="D27" s="217" t="s">
        <v>258</v>
      </c>
      <c r="E27" s="218"/>
      <c r="F27" s="193" t="s">
        <v>248</v>
      </c>
      <c r="G27" s="199"/>
      <c r="H27" s="199"/>
      <c r="I27" s="193"/>
      <c r="J27" s="193" t="s">
        <v>248</v>
      </c>
      <c r="K27" s="199"/>
      <c r="L27" s="199"/>
      <c r="M27" s="193"/>
      <c r="N27" s="193" t="s">
        <v>248</v>
      </c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214"/>
      <c r="B28" s="215"/>
      <c r="C28" s="219"/>
      <c r="D28" s="217" t="s">
        <v>273</v>
      </c>
      <c r="E28" s="221"/>
      <c r="F28" s="199"/>
      <c r="G28" s="193"/>
      <c r="H28" s="193"/>
      <c r="I28" s="193"/>
      <c r="J28" s="199"/>
      <c r="K28" s="193"/>
      <c r="L28" s="193"/>
      <c r="M28" s="193"/>
      <c r="N28" s="199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214"/>
      <c r="B29" s="215"/>
      <c r="C29" s="219"/>
      <c r="D29" s="220" t="s">
        <v>259</v>
      </c>
      <c r="E29" s="221"/>
      <c r="F29" s="193"/>
      <c r="G29" s="193" t="s">
        <v>248</v>
      </c>
      <c r="H29" s="193" t="s">
        <v>248</v>
      </c>
      <c r="I29" s="193" t="s">
        <v>248</v>
      </c>
      <c r="J29" s="199"/>
      <c r="K29" s="193" t="s">
        <v>248</v>
      </c>
      <c r="L29" s="193" t="s">
        <v>248</v>
      </c>
      <c r="M29" s="193" t="s">
        <v>248</v>
      </c>
      <c r="N29" s="199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209" t="s">
        <v>264</v>
      </c>
      <c r="B30" s="226" t="s">
        <v>265</v>
      </c>
      <c r="C30" s="227"/>
      <c r="D30" s="228"/>
      <c r="E30" s="229"/>
      <c r="F30" s="230" t="s">
        <v>227</v>
      </c>
      <c r="G30" s="230" t="s">
        <v>62</v>
      </c>
      <c r="H30" s="230" t="s">
        <v>62</v>
      </c>
      <c r="I30" s="230" t="s">
        <v>62</v>
      </c>
      <c r="J30" s="307" t="s">
        <v>62</v>
      </c>
      <c r="K30" s="230" t="s">
        <v>62</v>
      </c>
      <c r="L30" s="230" t="s">
        <v>62</v>
      </c>
      <c r="M30" s="230" t="s">
        <v>62</v>
      </c>
      <c r="N30" s="307" t="s">
        <v>62</v>
      </c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214"/>
      <c r="B31" s="231" t="s">
        <v>266</v>
      </c>
      <c r="C31" s="16"/>
      <c r="D31" s="17"/>
      <c r="E31" s="232"/>
      <c r="F31" s="233" t="s">
        <v>267</v>
      </c>
      <c r="G31" s="233" t="s">
        <v>267</v>
      </c>
      <c r="H31" s="233" t="s">
        <v>267</v>
      </c>
      <c r="I31" s="233" t="s">
        <v>267</v>
      </c>
      <c r="J31" s="233" t="s">
        <v>267</v>
      </c>
      <c r="K31" s="233" t="s">
        <v>267</v>
      </c>
      <c r="L31" s="233" t="s">
        <v>267</v>
      </c>
      <c r="M31" s="233" t="s">
        <v>267</v>
      </c>
      <c r="N31" s="233" t="s">
        <v>267</v>
      </c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214"/>
      <c r="B32" s="234" t="s">
        <v>268</v>
      </c>
      <c r="C32" s="16"/>
      <c r="D32" s="17"/>
      <c r="E32" s="235"/>
      <c r="F32" s="236">
        <v>45276.0</v>
      </c>
      <c r="G32" s="236">
        <v>45276.0</v>
      </c>
      <c r="H32" s="236">
        <v>45276.0</v>
      </c>
      <c r="I32" s="236">
        <v>45276.0</v>
      </c>
      <c r="J32" s="236">
        <v>45276.0</v>
      </c>
      <c r="K32" s="236">
        <v>45276.0</v>
      </c>
      <c r="L32" s="236">
        <v>45276.0</v>
      </c>
      <c r="M32" s="236">
        <v>45276.0</v>
      </c>
      <c r="N32" s="236">
        <v>45276.0</v>
      </c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75.75" customHeight="1">
      <c r="A33" s="238"/>
      <c r="B33" s="239" t="s">
        <v>270</v>
      </c>
      <c r="C33" s="240"/>
      <c r="D33" s="241"/>
      <c r="E33" s="242"/>
      <c r="F33" s="243"/>
      <c r="G33" s="243"/>
      <c r="H33" s="243"/>
      <c r="I33" s="243"/>
      <c r="J33" s="243"/>
      <c r="K33" s="243"/>
      <c r="L33" s="243"/>
      <c r="M33" s="243"/>
      <c r="N33" s="243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1.25" customHeight="1">
      <c r="A34" s="175"/>
      <c r="B34" s="174"/>
      <c r="C34" s="176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3.5" customHeight="1">
      <c r="A225" s="174"/>
      <c r="B225" s="175"/>
      <c r="C225" s="174"/>
      <c r="D225" s="176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3.5" customHeight="1">
      <c r="A226" s="174"/>
      <c r="B226" s="175"/>
      <c r="C226" s="174"/>
      <c r="D226" s="176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3.5" customHeight="1">
      <c r="A227" s="174"/>
      <c r="B227" s="175"/>
      <c r="C227" s="174"/>
      <c r="D227" s="176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3.5" customHeight="1">
      <c r="A228" s="174"/>
      <c r="B228" s="175"/>
      <c r="C228" s="174"/>
      <c r="D228" s="176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3.5" customHeight="1">
      <c r="A229" s="174"/>
      <c r="B229" s="175"/>
      <c r="C229" s="174"/>
      <c r="D229" s="176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3.5" customHeight="1">
      <c r="A230" s="174"/>
      <c r="B230" s="175"/>
      <c r="C230" s="174"/>
      <c r="D230" s="176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3.5" customHeight="1">
      <c r="A231" s="174"/>
      <c r="B231" s="175"/>
      <c r="C231" s="174"/>
      <c r="D231" s="176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3.5" customHeight="1">
      <c r="A232" s="174"/>
      <c r="B232" s="175"/>
      <c r="C232" s="174"/>
      <c r="D232" s="176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3.5" customHeight="1">
      <c r="A233" s="174"/>
      <c r="B233" s="175"/>
      <c r="C233" s="174"/>
      <c r="D233" s="176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30:D30"/>
    <mergeCell ref="B31:D31"/>
    <mergeCell ref="B32:D32"/>
    <mergeCell ref="B33:D33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75"/>
    <col customWidth="1" min="4" max="4" width="11.38"/>
    <col customWidth="1" hidden="1" min="5" max="5" width="1.75"/>
    <col customWidth="1" min="6" max="6" width="4.63"/>
    <col customWidth="1" min="7" max="7" width="4.38"/>
    <col customWidth="1" min="8" max="8" width="4.0"/>
    <col customWidth="1" min="9" max="9" width="3.75"/>
    <col customWidth="1" min="10" max="10" width="4.0"/>
    <col customWidth="1" min="11" max="11" width="3.88"/>
    <col customWidth="1" min="12" max="12" width="3.63"/>
    <col customWidth="1" min="13" max="13" width="3.88"/>
    <col customWidth="1" min="14" max="14" width="3.0"/>
    <col customWidth="1" min="15" max="19" width="2.75"/>
    <col customWidth="1" min="20" max="20" width="10.75"/>
    <col customWidth="1" min="21" max="21" width="2.75"/>
    <col customWidth="1" min="22" max="23" width="9.0"/>
    <col customWidth="1" min="24" max="26" width="8.0"/>
  </cols>
  <sheetData>
    <row r="1" ht="33.75" customHeight="1">
      <c r="A1" s="146" t="s">
        <v>72</v>
      </c>
      <c r="B1" s="147"/>
      <c r="C1" s="148" t="s">
        <v>541</v>
      </c>
      <c r="D1" s="147"/>
      <c r="E1" s="149"/>
      <c r="F1" s="150" t="s">
        <v>236</v>
      </c>
      <c r="G1" s="16"/>
      <c r="H1" s="16"/>
      <c r="I1" s="16"/>
      <c r="J1" s="16"/>
      <c r="K1" s="17"/>
      <c r="L1" s="151" t="s">
        <v>218</v>
      </c>
      <c r="M1" s="147"/>
      <c r="N1" s="147"/>
      <c r="O1" s="147"/>
      <c r="P1" s="147"/>
      <c r="Q1" s="147"/>
      <c r="R1" s="147"/>
      <c r="S1" s="147"/>
      <c r="T1" s="152"/>
      <c r="U1" s="153"/>
      <c r="V1" s="153"/>
      <c r="W1" s="153"/>
      <c r="X1" s="153"/>
      <c r="Y1" s="153"/>
      <c r="Z1" s="153"/>
    </row>
    <row r="2" ht="13.5" customHeight="1">
      <c r="A2" s="154" t="s">
        <v>237</v>
      </c>
      <c r="B2" s="155"/>
      <c r="C2" s="347" t="s">
        <v>443</v>
      </c>
      <c r="D2" s="157"/>
      <c r="E2" s="155"/>
      <c r="F2" s="159" t="s">
        <v>238</v>
      </c>
      <c r="G2" s="63"/>
      <c r="H2" s="63"/>
      <c r="I2" s="63"/>
      <c r="J2" s="63"/>
      <c r="K2" s="61"/>
      <c r="L2" s="156" t="s">
        <v>443</v>
      </c>
      <c r="M2" s="157"/>
      <c r="N2" s="157"/>
      <c r="O2" s="157"/>
      <c r="P2" s="157"/>
      <c r="Q2" s="157"/>
      <c r="R2" s="157"/>
      <c r="S2" s="157"/>
      <c r="T2" s="158"/>
      <c r="U2" s="153"/>
      <c r="V2" s="153"/>
      <c r="W2" s="153"/>
      <c r="X2" s="153"/>
      <c r="Y2" s="153"/>
      <c r="Z2" s="153"/>
    </row>
    <row r="3" ht="13.5" customHeight="1">
      <c r="A3" s="160" t="s">
        <v>239</v>
      </c>
      <c r="B3" s="17"/>
      <c r="C3" s="276" t="s">
        <v>542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2"/>
      <c r="U3" s="153"/>
      <c r="V3" s="153"/>
      <c r="W3" s="153"/>
      <c r="X3" s="153"/>
      <c r="Y3" s="153"/>
      <c r="Z3" s="153"/>
    </row>
    <row r="4" ht="13.5" customHeight="1">
      <c r="A4" s="163" t="s">
        <v>224</v>
      </c>
      <c r="B4" s="17"/>
      <c r="C4" s="164" t="s">
        <v>225</v>
      </c>
      <c r="D4" s="16"/>
      <c r="E4" s="17"/>
      <c r="F4" s="164" t="s">
        <v>226</v>
      </c>
      <c r="G4" s="16"/>
      <c r="H4" s="16"/>
      <c r="I4" s="16"/>
      <c r="J4" s="16"/>
      <c r="K4" s="17"/>
      <c r="L4" s="165" t="s">
        <v>241</v>
      </c>
      <c r="M4" s="16"/>
      <c r="N4" s="16"/>
      <c r="O4" s="164" t="s">
        <v>229</v>
      </c>
      <c r="P4" s="16"/>
      <c r="Q4" s="16"/>
      <c r="R4" s="16"/>
      <c r="S4" s="16"/>
      <c r="T4" s="162"/>
      <c r="U4" s="153"/>
      <c r="V4" s="166"/>
      <c r="W4" s="153"/>
      <c r="X4" s="153"/>
      <c r="Y4" s="153"/>
      <c r="Z4" s="153"/>
    </row>
    <row r="5" ht="13.5" customHeight="1">
      <c r="A5" s="167">
        <f>COUNTIF(F22:HQ22,"P")</f>
        <v>4</v>
      </c>
      <c r="B5" s="168"/>
      <c r="C5" s="169">
        <f>COUNTIF(F22:HQ22,"F")</f>
        <v>0</v>
      </c>
      <c r="D5" s="170"/>
      <c r="E5" s="168"/>
      <c r="F5" s="169">
        <f>SUM(O5,-A5,-C5)</f>
        <v>0</v>
      </c>
      <c r="G5" s="170"/>
      <c r="H5" s="170"/>
      <c r="I5" s="170"/>
      <c r="J5" s="170"/>
      <c r="K5" s="168"/>
      <c r="L5" s="171">
        <f>COUNTIF(E21:HQ21,"N")</f>
        <v>1</v>
      </c>
      <c r="M5" s="171">
        <f>COUNTIF(E21:HQ21,"A")</f>
        <v>3</v>
      </c>
      <c r="N5" s="171">
        <f>COUNTIF(E21:HQ21,"B")</f>
        <v>0</v>
      </c>
      <c r="O5" s="169">
        <f>COUNTA(E7:HT7)</f>
        <v>4</v>
      </c>
      <c r="P5" s="170"/>
      <c r="Q5" s="170"/>
      <c r="R5" s="170"/>
      <c r="S5" s="170"/>
      <c r="T5" s="172"/>
      <c r="U5" s="173"/>
      <c r="V5" s="153"/>
      <c r="W5" s="153"/>
      <c r="X5" s="153"/>
      <c r="Y5" s="153"/>
      <c r="Z5" s="153"/>
    </row>
    <row r="6" ht="11.25" customHeight="1">
      <c r="A6" s="174"/>
      <c r="B6" s="175"/>
      <c r="C6" s="174"/>
      <c r="D6" s="176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43.5" customHeight="1">
      <c r="A7" s="177"/>
      <c r="B7" s="178"/>
      <c r="C7" s="179"/>
      <c r="D7" s="180"/>
      <c r="E7" s="179"/>
      <c r="F7" s="181" t="s">
        <v>242</v>
      </c>
      <c r="G7" s="181" t="s">
        <v>243</v>
      </c>
      <c r="H7" s="181" t="s">
        <v>244</v>
      </c>
      <c r="I7" s="181" t="s">
        <v>321</v>
      </c>
      <c r="J7" s="174"/>
      <c r="K7" s="174"/>
      <c r="L7" s="174"/>
      <c r="M7" s="174"/>
      <c r="N7" s="174"/>
      <c r="O7" s="174"/>
      <c r="P7" s="277"/>
      <c r="Q7" s="183"/>
      <c r="R7" s="174"/>
      <c r="S7" s="174"/>
      <c r="T7" s="174"/>
      <c r="U7" s="174"/>
    </row>
    <row r="8" ht="13.5" customHeight="1">
      <c r="A8" s="184" t="s">
        <v>245</v>
      </c>
      <c r="B8" s="185" t="s">
        <v>246</v>
      </c>
      <c r="C8" s="186"/>
      <c r="D8" s="187"/>
      <c r="E8" s="188"/>
      <c r="F8" s="199"/>
      <c r="G8" s="199"/>
      <c r="H8" s="199"/>
      <c r="I8" s="199"/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</row>
    <row r="9" ht="13.5" customHeight="1">
      <c r="A9" s="190"/>
      <c r="B9" s="185"/>
      <c r="C9" s="186"/>
      <c r="D9" s="187" t="s">
        <v>247</v>
      </c>
      <c r="E9" s="278"/>
      <c r="F9" s="193" t="s">
        <v>248</v>
      </c>
      <c r="G9" s="193" t="s">
        <v>248</v>
      </c>
      <c r="H9" s="193" t="s">
        <v>248</v>
      </c>
      <c r="I9" s="193" t="s">
        <v>248</v>
      </c>
      <c r="J9" s="174"/>
      <c r="K9" s="174"/>
      <c r="L9" s="174"/>
      <c r="M9" s="174"/>
      <c r="N9" s="174"/>
      <c r="O9" s="174"/>
      <c r="P9" s="174"/>
      <c r="Q9" s="183"/>
      <c r="R9" s="174"/>
      <c r="S9" s="174"/>
      <c r="T9" s="174"/>
      <c r="U9" s="174"/>
    </row>
    <row r="10" ht="13.5" customHeight="1">
      <c r="A10" s="190"/>
      <c r="B10" s="244"/>
      <c r="C10" s="186"/>
      <c r="D10" s="187"/>
      <c r="E10" s="278"/>
      <c r="F10" s="199"/>
      <c r="G10" s="193"/>
      <c r="H10" s="193"/>
      <c r="I10" s="193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</row>
    <row r="11" ht="13.5" customHeight="1">
      <c r="A11" s="190"/>
      <c r="B11" s="185"/>
      <c r="C11" s="186"/>
      <c r="D11" s="187"/>
      <c r="E11" s="195"/>
      <c r="F11" s="199"/>
      <c r="G11" s="199"/>
      <c r="H11" s="199"/>
      <c r="I11" s="199"/>
      <c r="J11" s="174"/>
      <c r="K11" s="174"/>
      <c r="L11" s="174"/>
      <c r="M11" s="174"/>
      <c r="N11" s="174"/>
      <c r="O11" s="174"/>
      <c r="P11" s="174"/>
      <c r="Q11" s="183"/>
      <c r="R11" s="174"/>
      <c r="S11" s="174"/>
      <c r="T11" s="174"/>
      <c r="U11" s="174"/>
    </row>
    <row r="12" ht="13.5" customHeight="1">
      <c r="A12" s="190"/>
      <c r="B12" s="197" t="s">
        <v>460</v>
      </c>
      <c r="C12" s="186"/>
      <c r="D12" s="187"/>
      <c r="E12" s="195"/>
      <c r="F12" s="199"/>
      <c r="G12" s="199"/>
      <c r="H12" s="199"/>
      <c r="I12" s="199"/>
      <c r="J12" s="174"/>
      <c r="K12" s="174"/>
      <c r="L12" s="174"/>
      <c r="M12" s="174"/>
      <c r="N12" s="174"/>
      <c r="O12" s="174"/>
      <c r="P12" s="174"/>
      <c r="Q12" s="183"/>
      <c r="R12" s="174"/>
      <c r="S12" s="174"/>
      <c r="T12" s="174"/>
      <c r="U12" s="174"/>
    </row>
    <row r="13" ht="13.5" customHeight="1">
      <c r="A13" s="190"/>
      <c r="B13" s="185"/>
      <c r="C13" s="186"/>
      <c r="D13" s="203">
        <v>1.0</v>
      </c>
      <c r="E13" s="195"/>
      <c r="F13" s="193" t="s">
        <v>248</v>
      </c>
      <c r="G13" s="193"/>
      <c r="H13" s="193"/>
      <c r="I13" s="199"/>
      <c r="J13" s="174"/>
      <c r="K13" s="174"/>
      <c r="L13" s="174"/>
      <c r="M13" s="174"/>
      <c r="N13" s="174"/>
      <c r="O13" s="174"/>
      <c r="P13" s="174"/>
      <c r="Q13" s="183"/>
      <c r="R13" s="174"/>
      <c r="S13" s="174"/>
      <c r="T13" s="174"/>
      <c r="U13" s="174"/>
    </row>
    <row r="14" ht="13.5" customHeight="1">
      <c r="A14" s="190"/>
      <c r="B14" s="279"/>
      <c r="C14" s="280"/>
      <c r="D14" s="302">
        <v>-1.0</v>
      </c>
      <c r="E14" s="195"/>
      <c r="F14" s="189"/>
      <c r="G14" s="193" t="s">
        <v>248</v>
      </c>
      <c r="H14" s="193"/>
      <c r="I14" s="193"/>
      <c r="J14" s="174"/>
      <c r="K14" s="174"/>
      <c r="L14" s="174"/>
      <c r="M14" s="174"/>
      <c r="N14" s="174"/>
      <c r="O14" s="174"/>
      <c r="P14" s="174"/>
      <c r="Q14" s="183"/>
      <c r="R14" s="174"/>
      <c r="S14" s="174"/>
      <c r="T14" s="174"/>
      <c r="U14" s="174"/>
    </row>
    <row r="15" ht="13.5" customHeight="1">
      <c r="A15" s="190"/>
      <c r="B15" s="279"/>
      <c r="C15" s="280"/>
      <c r="D15" s="302" t="s">
        <v>461</v>
      </c>
      <c r="E15" s="195"/>
      <c r="F15" s="189"/>
      <c r="G15" s="189"/>
      <c r="H15" s="193" t="s">
        <v>248</v>
      </c>
      <c r="I15" s="193"/>
      <c r="J15" s="174"/>
      <c r="K15" s="174"/>
      <c r="L15" s="174"/>
      <c r="M15" s="174"/>
      <c r="N15" s="174"/>
      <c r="O15" s="174"/>
      <c r="P15" s="174"/>
      <c r="Q15" s="183"/>
      <c r="R15" s="174"/>
      <c r="S15" s="174"/>
      <c r="T15" s="174"/>
      <c r="U15" s="174"/>
    </row>
    <row r="16" ht="13.5" customHeight="1">
      <c r="A16" s="190"/>
      <c r="B16" s="204"/>
      <c r="C16" s="205"/>
      <c r="D16" s="206" t="s">
        <v>302</v>
      </c>
      <c r="E16" s="207"/>
      <c r="F16" s="208"/>
      <c r="G16" s="208"/>
      <c r="H16" s="193"/>
      <c r="I16" s="193" t="s">
        <v>248</v>
      </c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</row>
    <row r="17" ht="13.5" customHeight="1">
      <c r="A17" s="209" t="s">
        <v>256</v>
      </c>
      <c r="B17" s="210" t="s">
        <v>257</v>
      </c>
      <c r="C17" s="211"/>
      <c r="D17" s="212"/>
      <c r="E17" s="213"/>
      <c r="F17" s="196"/>
      <c r="G17" s="196"/>
      <c r="H17" s="196"/>
      <c r="I17" s="196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</row>
    <row r="18" ht="13.5" customHeight="1">
      <c r="A18" s="214"/>
      <c r="B18" s="215"/>
      <c r="C18" s="216"/>
      <c r="D18" s="217" t="s">
        <v>258</v>
      </c>
      <c r="E18" s="218"/>
      <c r="F18" s="193" t="s">
        <v>248</v>
      </c>
      <c r="G18" s="199"/>
      <c r="H18" s="193"/>
      <c r="I18" s="193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</row>
    <row r="19" ht="13.5" customHeight="1">
      <c r="A19" s="214"/>
      <c r="B19" s="215"/>
      <c r="C19" s="219"/>
      <c r="D19" s="217" t="s">
        <v>259</v>
      </c>
      <c r="E19" s="221"/>
      <c r="F19" s="199"/>
      <c r="G19" s="193" t="s">
        <v>248</v>
      </c>
      <c r="H19" s="193"/>
      <c r="I19" s="193" t="s">
        <v>248</v>
      </c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</row>
    <row r="20" ht="13.5" customHeight="1">
      <c r="A20" s="214"/>
      <c r="B20" s="215"/>
      <c r="C20" s="219"/>
      <c r="D20" s="220" t="s">
        <v>273</v>
      </c>
      <c r="E20" s="221"/>
      <c r="F20" s="193"/>
      <c r="G20" s="199"/>
      <c r="H20" s="193" t="s">
        <v>248</v>
      </c>
      <c r="I20" s="199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</row>
    <row r="21" ht="13.5" customHeight="1">
      <c r="A21" s="209" t="s">
        <v>264</v>
      </c>
      <c r="B21" s="226" t="s">
        <v>265</v>
      </c>
      <c r="C21" s="227"/>
      <c r="D21" s="228"/>
      <c r="E21" s="229"/>
      <c r="F21" s="230" t="s">
        <v>227</v>
      </c>
      <c r="G21" s="307" t="s">
        <v>62</v>
      </c>
      <c r="H21" s="307" t="s">
        <v>62</v>
      </c>
      <c r="I21" s="230" t="s">
        <v>62</v>
      </c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</row>
    <row r="22" ht="13.5" customHeight="1">
      <c r="A22" s="214"/>
      <c r="B22" s="231" t="s">
        <v>266</v>
      </c>
      <c r="C22" s="16"/>
      <c r="D22" s="17"/>
      <c r="E22" s="232"/>
      <c r="F22" s="233" t="s">
        <v>267</v>
      </c>
      <c r="G22" s="233" t="s">
        <v>267</v>
      </c>
      <c r="H22" s="233" t="s">
        <v>267</v>
      </c>
      <c r="I22" s="233" t="s">
        <v>267</v>
      </c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</row>
    <row r="23" ht="13.5" customHeight="1">
      <c r="A23" s="214"/>
      <c r="B23" s="234" t="s">
        <v>268</v>
      </c>
      <c r="C23" s="16"/>
      <c r="D23" s="17"/>
      <c r="E23" s="235"/>
      <c r="F23" s="236">
        <v>45309.0</v>
      </c>
      <c r="G23" s="236">
        <v>45309.0</v>
      </c>
      <c r="H23" s="236">
        <v>45309.0</v>
      </c>
      <c r="I23" s="236">
        <v>45309.0</v>
      </c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</row>
    <row r="24" ht="75.75" customHeight="1">
      <c r="A24" s="238"/>
      <c r="B24" s="239" t="s">
        <v>270</v>
      </c>
      <c r="C24" s="240"/>
      <c r="D24" s="241"/>
      <c r="E24" s="242"/>
      <c r="F24" s="243"/>
      <c r="G24" s="243"/>
      <c r="H24" s="243"/>
      <c r="I24" s="243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</row>
    <row r="25" ht="11.25" customHeight="1">
      <c r="A25" s="175"/>
      <c r="B25" s="174"/>
      <c r="C25" s="176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3.5" customHeight="1">
      <c r="A26" s="174"/>
      <c r="B26" s="175"/>
      <c r="C26" s="174"/>
      <c r="D26" s="176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3.5" customHeight="1">
      <c r="A27" s="174"/>
      <c r="B27" s="175"/>
      <c r="C27" s="174"/>
      <c r="D27" s="176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3.5" customHeight="1">
      <c r="A28" s="174"/>
      <c r="B28" s="175"/>
      <c r="C28" s="174"/>
      <c r="D28" s="176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3.5" customHeight="1">
      <c r="A29" s="174"/>
      <c r="B29" s="175"/>
      <c r="C29" s="174"/>
      <c r="D29" s="176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3.5" customHeight="1">
      <c r="A30" s="174"/>
      <c r="B30" s="175"/>
      <c r="C30" s="174"/>
      <c r="D30" s="176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3.5" customHeight="1">
      <c r="A31" s="174"/>
      <c r="B31" s="175"/>
      <c r="C31" s="174"/>
      <c r="D31" s="176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3.5" customHeight="1">
      <c r="A32" s="174"/>
      <c r="B32" s="175"/>
      <c r="C32" s="174"/>
      <c r="D32" s="176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3.5" customHeight="1">
      <c r="A33" s="174"/>
      <c r="B33" s="175"/>
      <c r="C33" s="174"/>
      <c r="D33" s="176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3.5" customHeight="1">
      <c r="A34" s="174"/>
      <c r="B34" s="175"/>
      <c r="C34" s="174"/>
      <c r="D34" s="176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3.5" customHeight="1">
      <c r="A35" s="174"/>
      <c r="B35" s="175"/>
      <c r="C35" s="174"/>
      <c r="D35" s="176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3.5" customHeight="1">
      <c r="A36" s="174"/>
      <c r="B36" s="175"/>
      <c r="C36" s="174"/>
      <c r="D36" s="176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3.5" customHeight="1">
      <c r="A37" s="174"/>
      <c r="B37" s="175"/>
      <c r="C37" s="174"/>
      <c r="D37" s="176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3.5" customHeight="1">
      <c r="A38" s="174"/>
      <c r="B38" s="175"/>
      <c r="C38" s="174"/>
      <c r="D38" s="176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3.5" customHeight="1">
      <c r="A39" s="174"/>
      <c r="B39" s="175"/>
      <c r="C39" s="174"/>
      <c r="D39" s="176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3.5" customHeight="1">
      <c r="A40" s="174"/>
      <c r="B40" s="175"/>
      <c r="C40" s="174"/>
      <c r="D40" s="176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3.5" customHeight="1">
      <c r="A41" s="174"/>
      <c r="B41" s="175"/>
      <c r="C41" s="174"/>
      <c r="D41" s="176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3.5" customHeight="1">
      <c r="A42" s="174"/>
      <c r="B42" s="175"/>
      <c r="C42" s="174"/>
      <c r="D42" s="176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3.5" customHeight="1">
      <c r="A43" s="174"/>
      <c r="B43" s="175"/>
      <c r="C43" s="174"/>
      <c r="D43" s="176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3.5" customHeight="1">
      <c r="A44" s="174"/>
      <c r="B44" s="175"/>
      <c r="C44" s="174"/>
      <c r="D44" s="176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3.5" customHeight="1">
      <c r="A45" s="174"/>
      <c r="B45" s="175"/>
      <c r="C45" s="174"/>
      <c r="D45" s="176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3.5" customHeight="1">
      <c r="A46" s="174"/>
      <c r="B46" s="175"/>
      <c r="C46" s="174"/>
      <c r="D46" s="176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3.5" customHeight="1">
      <c r="A47" s="174"/>
      <c r="B47" s="175"/>
      <c r="C47" s="174"/>
      <c r="D47" s="176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3.5" customHeight="1">
      <c r="A48" s="174"/>
      <c r="B48" s="175"/>
      <c r="C48" s="174"/>
      <c r="D48" s="176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3.5" customHeight="1">
      <c r="A49" s="174"/>
      <c r="B49" s="175"/>
      <c r="C49" s="174"/>
      <c r="D49" s="176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3.5" customHeight="1">
      <c r="A50" s="174"/>
      <c r="B50" s="175"/>
      <c r="C50" s="174"/>
      <c r="D50" s="176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3.5" customHeight="1">
      <c r="A51" s="174"/>
      <c r="B51" s="175"/>
      <c r="C51" s="174"/>
      <c r="D51" s="176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3.5" customHeight="1">
      <c r="A52" s="174"/>
      <c r="B52" s="175"/>
      <c r="C52" s="174"/>
      <c r="D52" s="176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3.5" customHeight="1">
      <c r="A53" s="174"/>
      <c r="B53" s="175"/>
      <c r="C53" s="174"/>
      <c r="D53" s="176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3.5" customHeight="1">
      <c r="A54" s="174"/>
      <c r="B54" s="175"/>
      <c r="C54" s="174"/>
      <c r="D54" s="176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3.5" customHeight="1">
      <c r="A55" s="174"/>
      <c r="B55" s="175"/>
      <c r="C55" s="174"/>
      <c r="D55" s="176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3.5" customHeight="1">
      <c r="A56" s="174"/>
      <c r="B56" s="175"/>
      <c r="C56" s="174"/>
      <c r="D56" s="176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3.5" customHeight="1">
      <c r="A57" s="174"/>
      <c r="B57" s="175"/>
      <c r="C57" s="174"/>
      <c r="D57" s="176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3.5" customHeight="1">
      <c r="A58" s="174"/>
      <c r="B58" s="175"/>
      <c r="C58" s="174"/>
      <c r="D58" s="176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3.5" customHeight="1">
      <c r="A59" s="174"/>
      <c r="B59" s="175"/>
      <c r="C59" s="174"/>
      <c r="D59" s="176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3.5" customHeight="1">
      <c r="A60" s="174"/>
      <c r="B60" s="175"/>
      <c r="C60" s="174"/>
      <c r="D60" s="176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3.5" customHeight="1">
      <c r="A61" s="174"/>
      <c r="B61" s="175"/>
      <c r="C61" s="174"/>
      <c r="D61" s="176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3.5" customHeight="1">
      <c r="A62" s="174"/>
      <c r="B62" s="175"/>
      <c r="C62" s="174"/>
      <c r="D62" s="176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3.5" customHeight="1">
      <c r="A63" s="174"/>
      <c r="B63" s="175"/>
      <c r="C63" s="174"/>
      <c r="D63" s="176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3.5" customHeight="1">
      <c r="A64" s="174"/>
      <c r="B64" s="175"/>
      <c r="C64" s="174"/>
      <c r="D64" s="176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3.5" customHeight="1">
      <c r="A65" s="174"/>
      <c r="B65" s="175"/>
      <c r="C65" s="174"/>
      <c r="D65" s="176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3.5" customHeight="1">
      <c r="A66" s="174"/>
      <c r="B66" s="175"/>
      <c r="C66" s="174"/>
      <c r="D66" s="176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3.5" customHeight="1">
      <c r="A67" s="174"/>
      <c r="B67" s="175"/>
      <c r="C67" s="174"/>
      <c r="D67" s="176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3.5" customHeight="1">
      <c r="A68" s="174"/>
      <c r="B68" s="175"/>
      <c r="C68" s="174"/>
      <c r="D68" s="176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3.5" customHeight="1">
      <c r="A69" s="174"/>
      <c r="B69" s="175"/>
      <c r="C69" s="174"/>
      <c r="D69" s="176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3.5" customHeight="1">
      <c r="A70" s="174"/>
      <c r="B70" s="175"/>
      <c r="C70" s="174"/>
      <c r="D70" s="176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3.5" customHeight="1">
      <c r="A71" s="174"/>
      <c r="B71" s="175"/>
      <c r="C71" s="174"/>
      <c r="D71" s="176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3.5" customHeight="1">
      <c r="A72" s="174"/>
      <c r="B72" s="175"/>
      <c r="C72" s="174"/>
      <c r="D72" s="176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3.5" customHeight="1">
      <c r="A73" s="174"/>
      <c r="B73" s="175"/>
      <c r="C73" s="174"/>
      <c r="D73" s="176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3.5" customHeight="1">
      <c r="A74" s="174"/>
      <c r="B74" s="175"/>
      <c r="C74" s="174"/>
      <c r="D74" s="176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3.5" customHeight="1">
      <c r="A75" s="174"/>
      <c r="B75" s="175"/>
      <c r="C75" s="174"/>
      <c r="D75" s="176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3.5" customHeight="1">
      <c r="A76" s="174"/>
      <c r="B76" s="175"/>
      <c r="C76" s="174"/>
      <c r="D76" s="176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3.5" customHeight="1">
      <c r="A77" s="174"/>
      <c r="B77" s="175"/>
      <c r="C77" s="174"/>
      <c r="D77" s="176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3.5" customHeight="1">
      <c r="A78" s="174"/>
      <c r="B78" s="175"/>
      <c r="C78" s="174"/>
      <c r="D78" s="176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3.5" customHeight="1">
      <c r="A79" s="174"/>
      <c r="B79" s="175"/>
      <c r="C79" s="174"/>
      <c r="D79" s="176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3.5" customHeight="1">
      <c r="A80" s="174"/>
      <c r="B80" s="175"/>
      <c r="C80" s="174"/>
      <c r="D80" s="176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3.5" customHeight="1">
      <c r="A81" s="174"/>
      <c r="B81" s="175"/>
      <c r="C81" s="174"/>
      <c r="D81" s="176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3.5" customHeight="1">
      <c r="A82" s="174"/>
      <c r="B82" s="175"/>
      <c r="C82" s="174"/>
      <c r="D82" s="176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3.5" customHeight="1">
      <c r="A83" s="174"/>
      <c r="B83" s="175"/>
      <c r="C83" s="174"/>
      <c r="D83" s="176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3.5" customHeight="1">
      <c r="A84" s="174"/>
      <c r="B84" s="175"/>
      <c r="C84" s="174"/>
      <c r="D84" s="176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3.5" customHeight="1">
      <c r="A85" s="174"/>
      <c r="B85" s="175"/>
      <c r="C85" s="174"/>
      <c r="D85" s="176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3.5" customHeight="1">
      <c r="A86" s="174"/>
      <c r="B86" s="175"/>
      <c r="C86" s="174"/>
      <c r="D86" s="176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3.5" customHeight="1">
      <c r="A87" s="174"/>
      <c r="B87" s="175"/>
      <c r="C87" s="174"/>
      <c r="D87" s="176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3.5" customHeight="1">
      <c r="A88" s="174"/>
      <c r="B88" s="175"/>
      <c r="C88" s="174"/>
      <c r="D88" s="176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3.5" customHeight="1">
      <c r="A89" s="174"/>
      <c r="B89" s="175"/>
      <c r="C89" s="174"/>
      <c r="D89" s="176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3.5" customHeight="1">
      <c r="A90" s="174"/>
      <c r="B90" s="175"/>
      <c r="C90" s="174"/>
      <c r="D90" s="176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3.5" customHeight="1">
      <c r="A91" s="174"/>
      <c r="B91" s="175"/>
      <c r="C91" s="174"/>
      <c r="D91" s="176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3.5" customHeight="1">
      <c r="A92" s="174"/>
      <c r="B92" s="175"/>
      <c r="C92" s="174"/>
      <c r="D92" s="176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3.5" customHeight="1">
      <c r="A93" s="174"/>
      <c r="B93" s="175"/>
      <c r="C93" s="174"/>
      <c r="D93" s="176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3.5" customHeight="1">
      <c r="A94" s="174"/>
      <c r="B94" s="175"/>
      <c r="C94" s="174"/>
      <c r="D94" s="176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3.5" customHeight="1">
      <c r="A95" s="174"/>
      <c r="B95" s="175"/>
      <c r="C95" s="174"/>
      <c r="D95" s="176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3.5" customHeight="1">
      <c r="A96" s="174"/>
      <c r="B96" s="175"/>
      <c r="C96" s="174"/>
      <c r="D96" s="176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3.5" customHeight="1">
      <c r="A97" s="174"/>
      <c r="B97" s="175"/>
      <c r="C97" s="174"/>
      <c r="D97" s="176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3.5" customHeight="1">
      <c r="A98" s="174"/>
      <c r="B98" s="175"/>
      <c r="C98" s="174"/>
      <c r="D98" s="176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3.5" customHeight="1">
      <c r="A99" s="174"/>
      <c r="B99" s="175"/>
      <c r="C99" s="174"/>
      <c r="D99" s="176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3.5" customHeight="1">
      <c r="A100" s="174"/>
      <c r="B100" s="175"/>
      <c r="C100" s="174"/>
      <c r="D100" s="176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3.5" customHeight="1">
      <c r="A101" s="174"/>
      <c r="B101" s="175"/>
      <c r="C101" s="174"/>
      <c r="D101" s="176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3.5" customHeight="1">
      <c r="A102" s="174"/>
      <c r="B102" s="175"/>
      <c r="C102" s="174"/>
      <c r="D102" s="176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3.5" customHeight="1">
      <c r="A103" s="174"/>
      <c r="B103" s="175"/>
      <c r="C103" s="174"/>
      <c r="D103" s="176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3.5" customHeight="1">
      <c r="A104" s="174"/>
      <c r="B104" s="175"/>
      <c r="C104" s="174"/>
      <c r="D104" s="176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3.5" customHeight="1">
      <c r="A105" s="174"/>
      <c r="B105" s="175"/>
      <c r="C105" s="174"/>
      <c r="D105" s="176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3.5" customHeight="1">
      <c r="A106" s="174"/>
      <c r="B106" s="175"/>
      <c r="C106" s="174"/>
      <c r="D106" s="176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3.5" customHeight="1">
      <c r="A107" s="174"/>
      <c r="B107" s="175"/>
      <c r="C107" s="174"/>
      <c r="D107" s="176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3.5" customHeight="1">
      <c r="A108" s="174"/>
      <c r="B108" s="175"/>
      <c r="C108" s="174"/>
      <c r="D108" s="176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3.5" customHeight="1">
      <c r="A109" s="174"/>
      <c r="B109" s="175"/>
      <c r="C109" s="174"/>
      <c r="D109" s="176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3.5" customHeight="1">
      <c r="A110" s="174"/>
      <c r="B110" s="175"/>
      <c r="C110" s="174"/>
      <c r="D110" s="176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3.5" customHeight="1">
      <c r="A111" s="174"/>
      <c r="B111" s="175"/>
      <c r="C111" s="174"/>
      <c r="D111" s="176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3.5" customHeight="1">
      <c r="A112" s="174"/>
      <c r="B112" s="175"/>
      <c r="C112" s="174"/>
      <c r="D112" s="176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3.5" customHeight="1">
      <c r="A113" s="174"/>
      <c r="B113" s="175"/>
      <c r="C113" s="174"/>
      <c r="D113" s="176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3.5" customHeight="1">
      <c r="A114" s="174"/>
      <c r="B114" s="175"/>
      <c r="C114" s="174"/>
      <c r="D114" s="176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3.5" customHeight="1">
      <c r="A115" s="174"/>
      <c r="B115" s="175"/>
      <c r="C115" s="174"/>
      <c r="D115" s="176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3.5" customHeight="1">
      <c r="A116" s="174"/>
      <c r="B116" s="175"/>
      <c r="C116" s="174"/>
      <c r="D116" s="176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3.5" customHeight="1">
      <c r="A117" s="174"/>
      <c r="B117" s="175"/>
      <c r="C117" s="174"/>
      <c r="D117" s="176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3.5" customHeight="1">
      <c r="A118" s="174"/>
      <c r="B118" s="175"/>
      <c r="C118" s="174"/>
      <c r="D118" s="176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3.5" customHeight="1">
      <c r="A119" s="174"/>
      <c r="B119" s="175"/>
      <c r="C119" s="174"/>
      <c r="D119" s="176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3.5" customHeight="1">
      <c r="A120" s="174"/>
      <c r="B120" s="175"/>
      <c r="C120" s="174"/>
      <c r="D120" s="176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3.5" customHeight="1">
      <c r="A121" s="174"/>
      <c r="B121" s="175"/>
      <c r="C121" s="174"/>
      <c r="D121" s="176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3.5" customHeight="1">
      <c r="A122" s="174"/>
      <c r="B122" s="175"/>
      <c r="C122" s="174"/>
      <c r="D122" s="176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3.5" customHeight="1">
      <c r="A123" s="174"/>
      <c r="B123" s="175"/>
      <c r="C123" s="174"/>
      <c r="D123" s="176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3.5" customHeight="1">
      <c r="A124" s="174"/>
      <c r="B124" s="175"/>
      <c r="C124" s="174"/>
      <c r="D124" s="176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3.5" customHeight="1">
      <c r="A125" s="174"/>
      <c r="B125" s="175"/>
      <c r="C125" s="174"/>
      <c r="D125" s="176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3.5" customHeight="1">
      <c r="A126" s="174"/>
      <c r="B126" s="175"/>
      <c r="C126" s="174"/>
      <c r="D126" s="176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3.5" customHeight="1">
      <c r="A127" s="174"/>
      <c r="B127" s="175"/>
      <c r="C127" s="174"/>
      <c r="D127" s="176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3.5" customHeight="1">
      <c r="A128" s="174"/>
      <c r="B128" s="175"/>
      <c r="C128" s="174"/>
      <c r="D128" s="176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3.5" customHeight="1">
      <c r="A129" s="174"/>
      <c r="B129" s="175"/>
      <c r="C129" s="174"/>
      <c r="D129" s="176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3.5" customHeight="1">
      <c r="A130" s="174"/>
      <c r="B130" s="175"/>
      <c r="C130" s="174"/>
      <c r="D130" s="176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3.5" customHeight="1">
      <c r="A131" s="174"/>
      <c r="B131" s="175"/>
      <c r="C131" s="174"/>
      <c r="D131" s="176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3.5" customHeight="1">
      <c r="A132" s="174"/>
      <c r="B132" s="175"/>
      <c r="C132" s="174"/>
      <c r="D132" s="176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3.5" customHeight="1">
      <c r="A133" s="174"/>
      <c r="B133" s="175"/>
      <c r="C133" s="174"/>
      <c r="D133" s="176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3.5" customHeight="1">
      <c r="A134" s="174"/>
      <c r="B134" s="175"/>
      <c r="C134" s="174"/>
      <c r="D134" s="176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3.5" customHeight="1">
      <c r="A135" s="174"/>
      <c r="B135" s="175"/>
      <c r="C135" s="174"/>
      <c r="D135" s="176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3.5" customHeight="1">
      <c r="A136" s="174"/>
      <c r="B136" s="175"/>
      <c r="C136" s="174"/>
      <c r="D136" s="176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3.5" customHeight="1">
      <c r="A137" s="174"/>
      <c r="B137" s="175"/>
      <c r="C137" s="174"/>
      <c r="D137" s="176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3.5" customHeight="1">
      <c r="A138" s="174"/>
      <c r="B138" s="175"/>
      <c r="C138" s="174"/>
      <c r="D138" s="176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3.5" customHeight="1">
      <c r="A139" s="174"/>
      <c r="B139" s="175"/>
      <c r="C139" s="174"/>
      <c r="D139" s="176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3.5" customHeight="1">
      <c r="A140" s="174"/>
      <c r="B140" s="175"/>
      <c r="C140" s="174"/>
      <c r="D140" s="176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3.5" customHeight="1">
      <c r="A141" s="174"/>
      <c r="B141" s="175"/>
      <c r="C141" s="174"/>
      <c r="D141" s="176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3.5" customHeight="1">
      <c r="A142" s="174"/>
      <c r="B142" s="175"/>
      <c r="C142" s="174"/>
      <c r="D142" s="176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3.5" customHeight="1">
      <c r="A143" s="174"/>
      <c r="B143" s="175"/>
      <c r="C143" s="174"/>
      <c r="D143" s="176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3.5" customHeight="1">
      <c r="A144" s="174"/>
      <c r="B144" s="175"/>
      <c r="C144" s="174"/>
      <c r="D144" s="176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3.5" customHeight="1">
      <c r="A145" s="174"/>
      <c r="B145" s="175"/>
      <c r="C145" s="174"/>
      <c r="D145" s="176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3.5" customHeight="1">
      <c r="A146" s="174"/>
      <c r="B146" s="175"/>
      <c r="C146" s="174"/>
      <c r="D146" s="176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3.5" customHeight="1">
      <c r="A147" s="174"/>
      <c r="B147" s="175"/>
      <c r="C147" s="174"/>
      <c r="D147" s="176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3.5" customHeight="1">
      <c r="A148" s="174"/>
      <c r="B148" s="175"/>
      <c r="C148" s="174"/>
      <c r="D148" s="176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3.5" customHeight="1">
      <c r="A149" s="174"/>
      <c r="B149" s="175"/>
      <c r="C149" s="174"/>
      <c r="D149" s="176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3.5" customHeight="1">
      <c r="A150" s="174"/>
      <c r="B150" s="175"/>
      <c r="C150" s="174"/>
      <c r="D150" s="176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3.5" customHeight="1">
      <c r="A151" s="174"/>
      <c r="B151" s="175"/>
      <c r="C151" s="174"/>
      <c r="D151" s="176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3.5" customHeight="1">
      <c r="A152" s="174"/>
      <c r="B152" s="175"/>
      <c r="C152" s="174"/>
      <c r="D152" s="176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3.5" customHeight="1">
      <c r="A153" s="174"/>
      <c r="B153" s="175"/>
      <c r="C153" s="174"/>
      <c r="D153" s="176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3.5" customHeight="1">
      <c r="A154" s="174"/>
      <c r="B154" s="175"/>
      <c r="C154" s="174"/>
      <c r="D154" s="176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3.5" customHeight="1">
      <c r="A155" s="174"/>
      <c r="B155" s="175"/>
      <c r="C155" s="174"/>
      <c r="D155" s="176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3.5" customHeight="1">
      <c r="A156" s="174"/>
      <c r="B156" s="175"/>
      <c r="C156" s="174"/>
      <c r="D156" s="176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3.5" customHeight="1">
      <c r="A157" s="174"/>
      <c r="B157" s="175"/>
      <c r="C157" s="174"/>
      <c r="D157" s="176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3.5" customHeight="1">
      <c r="A158" s="174"/>
      <c r="B158" s="175"/>
      <c r="C158" s="174"/>
      <c r="D158" s="176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3.5" customHeight="1">
      <c r="A159" s="174"/>
      <c r="B159" s="175"/>
      <c r="C159" s="174"/>
      <c r="D159" s="176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3.5" customHeight="1">
      <c r="A160" s="174"/>
      <c r="B160" s="175"/>
      <c r="C160" s="174"/>
      <c r="D160" s="176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3.5" customHeight="1">
      <c r="A161" s="174"/>
      <c r="B161" s="175"/>
      <c r="C161" s="174"/>
      <c r="D161" s="176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3.5" customHeight="1">
      <c r="A162" s="174"/>
      <c r="B162" s="175"/>
      <c r="C162" s="174"/>
      <c r="D162" s="176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3.5" customHeight="1">
      <c r="A163" s="174"/>
      <c r="B163" s="175"/>
      <c r="C163" s="174"/>
      <c r="D163" s="176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3.5" customHeight="1">
      <c r="A164" s="174"/>
      <c r="B164" s="175"/>
      <c r="C164" s="174"/>
      <c r="D164" s="176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3.5" customHeight="1">
      <c r="A165" s="174"/>
      <c r="B165" s="175"/>
      <c r="C165" s="174"/>
      <c r="D165" s="176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3.5" customHeight="1">
      <c r="A166" s="174"/>
      <c r="B166" s="175"/>
      <c r="C166" s="174"/>
      <c r="D166" s="176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3.5" customHeight="1">
      <c r="A167" s="174"/>
      <c r="B167" s="175"/>
      <c r="C167" s="174"/>
      <c r="D167" s="176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3.5" customHeight="1">
      <c r="A168" s="174"/>
      <c r="B168" s="175"/>
      <c r="C168" s="174"/>
      <c r="D168" s="176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3.5" customHeight="1">
      <c r="A169" s="174"/>
      <c r="B169" s="175"/>
      <c r="C169" s="174"/>
      <c r="D169" s="176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3.5" customHeight="1">
      <c r="A170" s="174"/>
      <c r="B170" s="175"/>
      <c r="C170" s="174"/>
      <c r="D170" s="176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3.5" customHeight="1">
      <c r="A171" s="174"/>
      <c r="B171" s="175"/>
      <c r="C171" s="174"/>
      <c r="D171" s="176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3.5" customHeight="1">
      <c r="A172" s="174"/>
      <c r="B172" s="175"/>
      <c r="C172" s="174"/>
      <c r="D172" s="176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3.5" customHeight="1">
      <c r="A173" s="174"/>
      <c r="B173" s="175"/>
      <c r="C173" s="174"/>
      <c r="D173" s="176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3.5" customHeight="1">
      <c r="A174" s="174"/>
      <c r="B174" s="175"/>
      <c r="C174" s="174"/>
      <c r="D174" s="176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3.5" customHeight="1">
      <c r="A175" s="174"/>
      <c r="B175" s="175"/>
      <c r="C175" s="174"/>
      <c r="D175" s="176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3.5" customHeight="1">
      <c r="A176" s="174"/>
      <c r="B176" s="175"/>
      <c r="C176" s="174"/>
      <c r="D176" s="176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3.5" customHeight="1">
      <c r="A177" s="174"/>
      <c r="B177" s="175"/>
      <c r="C177" s="174"/>
      <c r="D177" s="176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3.5" customHeight="1">
      <c r="A178" s="174"/>
      <c r="B178" s="175"/>
      <c r="C178" s="174"/>
      <c r="D178" s="176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3.5" customHeight="1">
      <c r="A179" s="174"/>
      <c r="B179" s="175"/>
      <c r="C179" s="174"/>
      <c r="D179" s="176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3.5" customHeight="1">
      <c r="A180" s="174"/>
      <c r="B180" s="175"/>
      <c r="C180" s="174"/>
      <c r="D180" s="176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3.5" customHeight="1">
      <c r="A181" s="174"/>
      <c r="B181" s="175"/>
      <c r="C181" s="174"/>
      <c r="D181" s="176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3.5" customHeight="1">
      <c r="A182" s="174"/>
      <c r="B182" s="175"/>
      <c r="C182" s="174"/>
      <c r="D182" s="176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3.5" customHeight="1">
      <c r="A183" s="174"/>
      <c r="B183" s="175"/>
      <c r="C183" s="174"/>
      <c r="D183" s="176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3.5" customHeight="1">
      <c r="A184" s="174"/>
      <c r="B184" s="175"/>
      <c r="C184" s="174"/>
      <c r="D184" s="176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3.5" customHeight="1">
      <c r="A185" s="174"/>
      <c r="B185" s="175"/>
      <c r="C185" s="174"/>
      <c r="D185" s="176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3.5" customHeight="1">
      <c r="A186" s="174"/>
      <c r="B186" s="175"/>
      <c r="C186" s="174"/>
      <c r="D186" s="176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3.5" customHeight="1">
      <c r="A187" s="174"/>
      <c r="B187" s="175"/>
      <c r="C187" s="174"/>
      <c r="D187" s="176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3.5" customHeight="1">
      <c r="A188" s="174"/>
      <c r="B188" s="175"/>
      <c r="C188" s="174"/>
      <c r="D188" s="176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3.5" customHeight="1">
      <c r="A189" s="174"/>
      <c r="B189" s="175"/>
      <c r="C189" s="174"/>
      <c r="D189" s="176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3.5" customHeight="1">
      <c r="A190" s="174"/>
      <c r="B190" s="175"/>
      <c r="C190" s="174"/>
      <c r="D190" s="176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3.5" customHeight="1">
      <c r="A191" s="174"/>
      <c r="B191" s="175"/>
      <c r="C191" s="174"/>
      <c r="D191" s="176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3.5" customHeight="1">
      <c r="A192" s="174"/>
      <c r="B192" s="175"/>
      <c r="C192" s="174"/>
      <c r="D192" s="176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3.5" customHeight="1">
      <c r="A193" s="174"/>
      <c r="B193" s="175"/>
      <c r="C193" s="174"/>
      <c r="D193" s="176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3.5" customHeight="1">
      <c r="A194" s="174"/>
      <c r="B194" s="175"/>
      <c r="C194" s="174"/>
      <c r="D194" s="176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3.5" customHeight="1">
      <c r="A195" s="174"/>
      <c r="B195" s="175"/>
      <c r="C195" s="174"/>
      <c r="D195" s="176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3.5" customHeight="1">
      <c r="A196" s="174"/>
      <c r="B196" s="175"/>
      <c r="C196" s="174"/>
      <c r="D196" s="176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3.5" customHeight="1">
      <c r="A197" s="174"/>
      <c r="B197" s="175"/>
      <c r="C197" s="174"/>
      <c r="D197" s="176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3.5" customHeight="1">
      <c r="A198" s="174"/>
      <c r="B198" s="175"/>
      <c r="C198" s="174"/>
      <c r="D198" s="176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3.5" customHeight="1">
      <c r="A199" s="174"/>
      <c r="B199" s="175"/>
      <c r="C199" s="174"/>
      <c r="D199" s="176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3.5" customHeight="1">
      <c r="A200" s="174"/>
      <c r="B200" s="175"/>
      <c r="C200" s="174"/>
      <c r="D200" s="176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3.5" customHeight="1">
      <c r="A201" s="174"/>
      <c r="B201" s="175"/>
      <c r="C201" s="174"/>
      <c r="D201" s="176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3.5" customHeight="1">
      <c r="A202" s="174"/>
      <c r="B202" s="175"/>
      <c r="C202" s="174"/>
      <c r="D202" s="176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3.5" customHeight="1">
      <c r="A203" s="174"/>
      <c r="B203" s="175"/>
      <c r="C203" s="174"/>
      <c r="D203" s="176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3.5" customHeight="1">
      <c r="A204" s="174"/>
      <c r="B204" s="175"/>
      <c r="C204" s="174"/>
      <c r="D204" s="176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3.5" customHeight="1">
      <c r="A205" s="174"/>
      <c r="B205" s="175"/>
      <c r="C205" s="174"/>
      <c r="D205" s="176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3.5" customHeight="1">
      <c r="A206" s="174"/>
      <c r="B206" s="175"/>
      <c r="C206" s="174"/>
      <c r="D206" s="176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3.5" customHeight="1">
      <c r="A207" s="174"/>
      <c r="B207" s="175"/>
      <c r="C207" s="174"/>
      <c r="D207" s="176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3.5" customHeight="1">
      <c r="A208" s="174"/>
      <c r="B208" s="175"/>
      <c r="C208" s="174"/>
      <c r="D208" s="176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3.5" customHeight="1">
      <c r="A209" s="174"/>
      <c r="B209" s="175"/>
      <c r="C209" s="174"/>
      <c r="D209" s="176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3.5" customHeight="1">
      <c r="A210" s="174"/>
      <c r="B210" s="175"/>
      <c r="C210" s="174"/>
      <c r="D210" s="176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3.5" customHeight="1">
      <c r="A211" s="174"/>
      <c r="B211" s="175"/>
      <c r="C211" s="174"/>
      <c r="D211" s="176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3.5" customHeight="1">
      <c r="A212" s="174"/>
      <c r="B212" s="175"/>
      <c r="C212" s="174"/>
      <c r="D212" s="176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3.5" customHeight="1">
      <c r="A213" s="174"/>
      <c r="B213" s="175"/>
      <c r="C213" s="174"/>
      <c r="D213" s="176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3.5" customHeight="1">
      <c r="A214" s="174"/>
      <c r="B214" s="175"/>
      <c r="C214" s="174"/>
      <c r="D214" s="176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3.5" customHeight="1">
      <c r="A215" s="174"/>
      <c r="B215" s="175"/>
      <c r="C215" s="174"/>
      <c r="D215" s="176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3.5" customHeight="1">
      <c r="A216" s="174"/>
      <c r="B216" s="175"/>
      <c r="C216" s="174"/>
      <c r="D216" s="176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3.5" customHeight="1">
      <c r="A217" s="174"/>
      <c r="B217" s="175"/>
      <c r="C217" s="174"/>
      <c r="D217" s="176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3.5" customHeight="1">
      <c r="A218" s="174"/>
      <c r="B218" s="175"/>
      <c r="C218" s="174"/>
      <c r="D218" s="176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3.5" customHeight="1">
      <c r="A219" s="174"/>
      <c r="B219" s="175"/>
      <c r="C219" s="174"/>
      <c r="D219" s="176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3.5" customHeight="1">
      <c r="A220" s="174"/>
      <c r="B220" s="175"/>
      <c r="C220" s="174"/>
      <c r="D220" s="176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3.5" customHeight="1">
      <c r="A221" s="174"/>
      <c r="B221" s="175"/>
      <c r="C221" s="174"/>
      <c r="D221" s="176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3.5" customHeight="1">
      <c r="A222" s="174"/>
      <c r="B222" s="175"/>
      <c r="C222" s="174"/>
      <c r="D222" s="176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3.5" customHeight="1">
      <c r="A223" s="174"/>
      <c r="B223" s="175"/>
      <c r="C223" s="174"/>
      <c r="D223" s="176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3.5" customHeight="1">
      <c r="A224" s="174"/>
      <c r="B224" s="175"/>
      <c r="C224" s="174"/>
      <c r="D224" s="176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23">
    <mergeCell ref="A1:B1"/>
    <mergeCell ref="C1:E1"/>
    <mergeCell ref="F1:K1"/>
    <mergeCell ref="L1:T1"/>
    <mergeCell ref="C2:E2"/>
    <mergeCell ref="F2:K2"/>
    <mergeCell ref="L2:T2"/>
    <mergeCell ref="C3:T3"/>
    <mergeCell ref="A5:B5"/>
    <mergeCell ref="C5:E5"/>
    <mergeCell ref="F5:K5"/>
    <mergeCell ref="O5:T5"/>
    <mergeCell ref="B21:D21"/>
    <mergeCell ref="B22:D22"/>
    <mergeCell ref="B23:D23"/>
    <mergeCell ref="B24:D24"/>
    <mergeCell ref="A2:B2"/>
    <mergeCell ref="A3:B3"/>
    <mergeCell ref="A4:B4"/>
    <mergeCell ref="C4:E4"/>
    <mergeCell ref="F4:K4"/>
    <mergeCell ref="L4:N4"/>
    <mergeCell ref="O4:T4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