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1" i="2" l="1"/>
  <c r="N311" i="2"/>
  <c r="L311" i="2"/>
  <c r="M311" i="2" s="1"/>
  <c r="O310" i="2"/>
  <c r="N310" i="2"/>
  <c r="L310" i="2"/>
  <c r="M310" i="2" s="1"/>
  <c r="O309" i="2"/>
  <c r="N309" i="2"/>
  <c r="L309" i="2"/>
  <c r="M309" i="2" s="1"/>
  <c r="O299" i="2" l="1"/>
  <c r="N299" i="2"/>
  <c r="L299" i="2"/>
  <c r="M299" i="2" s="1"/>
  <c r="O301" i="2"/>
  <c r="N301" i="2"/>
  <c r="L301" i="2"/>
  <c r="M301" i="2" s="1"/>
  <c r="O300" i="2"/>
  <c r="N300" i="2"/>
  <c r="L300" i="2"/>
  <c r="M300" i="2" s="1"/>
  <c r="O305" i="2"/>
  <c r="N305" i="2"/>
  <c r="L305" i="2"/>
  <c r="M305" i="2" s="1"/>
  <c r="O308" i="2"/>
  <c r="N308" i="2"/>
  <c r="L308" i="2"/>
  <c r="M308" i="2" s="1"/>
  <c r="O303" i="2"/>
  <c r="N303" i="2"/>
  <c r="L303" i="2"/>
  <c r="M303" i="2" s="1"/>
  <c r="L306" i="2"/>
  <c r="M306" i="2" s="1"/>
  <c r="L304" i="2"/>
  <c r="M304" i="2" s="1"/>
  <c r="L307" i="2"/>
  <c r="M307" i="2" s="1"/>
  <c r="L302" i="2"/>
  <c r="M302" i="2" s="1"/>
  <c r="N306" i="2"/>
  <c r="N304" i="2"/>
  <c r="N307" i="2"/>
  <c r="N302" i="2"/>
  <c r="O306" i="2"/>
  <c r="O304" i="2"/>
  <c r="O307" i="2"/>
  <c r="O302"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2" i="2"/>
  <c r="N182" i="2"/>
  <c r="L182" i="2"/>
  <c r="M182" i="2" s="1"/>
  <c r="O184" i="2"/>
  <c r="N184" i="2"/>
  <c r="L184" i="2"/>
  <c r="M184" i="2" s="1"/>
  <c r="O179" i="2"/>
  <c r="N179" i="2"/>
  <c r="L179" i="2"/>
  <c r="M179" i="2" s="1"/>
  <c r="O178" i="2"/>
  <c r="N178" i="2"/>
  <c r="L178" i="2"/>
  <c r="M178" i="2" s="1"/>
  <c r="O181" i="2"/>
  <c r="N181" i="2"/>
  <c r="L181" i="2"/>
  <c r="M181" i="2" s="1"/>
  <c r="O180" i="2"/>
  <c r="N180" i="2"/>
  <c r="L180" i="2"/>
  <c r="M180" i="2" s="1"/>
  <c r="O185" i="2"/>
  <c r="N185" i="2"/>
  <c r="L185" i="2"/>
  <c r="M185" i="2" s="1"/>
  <c r="O183" i="2"/>
  <c r="N183" i="2"/>
  <c r="L183" i="2"/>
  <c r="M18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4" i="2" l="1"/>
  <c r="M174" i="2" s="1"/>
  <c r="L175" i="2"/>
  <c r="M175" i="2" s="1"/>
  <c r="L176" i="2"/>
  <c r="M176" i="2" s="1"/>
  <c r="L177" i="2"/>
  <c r="M177" i="2" s="1"/>
  <c r="N174" i="2"/>
  <c r="N175" i="2"/>
  <c r="N176" i="2"/>
  <c r="N177" i="2"/>
  <c r="O174" i="2"/>
  <c r="O175" i="2"/>
  <c r="O176" i="2"/>
  <c r="O177" i="2"/>
  <c r="Y126" i="1"/>
  <c r="X126" i="1"/>
  <c r="Y125" i="1"/>
  <c r="X125" i="1"/>
  <c r="Y124" i="1"/>
  <c r="X124" i="1"/>
  <c r="Y123" i="1"/>
  <c r="X123" i="1"/>
  <c r="Y122" i="1"/>
  <c r="X122" i="1"/>
  <c r="L189" i="2"/>
  <c r="M189" i="2" s="1"/>
  <c r="N189" i="2"/>
  <c r="O189"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32" i="2"/>
  <c r="M132" i="2" s="1"/>
  <c r="N132" i="2"/>
  <c r="O132" i="2"/>
  <c r="L133" i="2"/>
  <c r="M133" i="2" s="1"/>
  <c r="N133" i="2"/>
  <c r="O133"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5" i="2"/>
  <c r="M135" i="2" s="1"/>
  <c r="N135" i="2"/>
  <c r="O135" i="2"/>
  <c r="L134" i="2"/>
  <c r="M134" i="2" s="1"/>
  <c r="N134" i="2"/>
  <c r="O134"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2" i="2"/>
  <c r="M172" i="2" s="1"/>
  <c r="N172" i="2"/>
  <c r="O172" i="2"/>
  <c r="Y120" i="1"/>
  <c r="X120" i="1"/>
  <c r="L173" i="2"/>
  <c r="M173" i="2" s="1"/>
  <c r="N173" i="2"/>
  <c r="O173" i="2"/>
  <c r="Y121" i="1"/>
  <c r="X121" i="1"/>
  <c r="L155" i="2"/>
  <c r="M155" i="2" s="1"/>
  <c r="N155" i="2"/>
  <c r="O155" i="2"/>
  <c r="Y114" i="1"/>
  <c r="X114" i="1"/>
  <c r="L153" i="2"/>
  <c r="M153" i="2" s="1"/>
  <c r="N153" i="2"/>
  <c r="O153" i="2"/>
  <c r="Y112" i="1"/>
  <c r="X112" i="1"/>
  <c r="L154" i="2"/>
  <c r="M154" i="2" s="1"/>
  <c r="N154" i="2"/>
  <c r="O154" i="2"/>
  <c r="L186" i="2"/>
  <c r="M186" i="2" s="1"/>
  <c r="N186" i="2"/>
  <c r="O186" i="2"/>
  <c r="Y127" i="1"/>
  <c r="X127" i="1"/>
  <c r="Y113" i="1"/>
  <c r="X113" i="1"/>
  <c r="Y111" i="1"/>
  <c r="X111" i="1"/>
  <c r="L187" i="2"/>
  <c r="M187" i="2" s="1"/>
  <c r="N187" i="2"/>
  <c r="O187" i="2"/>
  <c r="L107" i="2" l="1"/>
  <c r="M107" i="2" s="1"/>
  <c r="N107" i="2"/>
  <c r="O107" i="2"/>
  <c r="Y94" i="1"/>
  <c r="X94" i="1"/>
  <c r="X132" i="1" l="1"/>
  <c r="Y132" i="1"/>
  <c r="L147" i="2" l="1"/>
  <c r="M147" i="2" s="1"/>
  <c r="N147" i="2"/>
  <c r="O147" i="2"/>
  <c r="L146" i="2"/>
  <c r="M146" i="2" s="1"/>
  <c r="N146" i="2"/>
  <c r="O146" i="2"/>
  <c r="L144" i="2"/>
  <c r="M144" i="2" s="1"/>
  <c r="N144" i="2"/>
  <c r="O144" i="2"/>
  <c r="O142" i="2"/>
  <c r="N142" i="2"/>
  <c r="L142" i="2"/>
  <c r="M142" i="2" s="1"/>
  <c r="O141" i="2"/>
  <c r="N141" i="2"/>
  <c r="L141" i="2"/>
  <c r="M141" i="2" s="1"/>
  <c r="X98" i="1"/>
  <c r="Y98" i="1"/>
  <c r="O319" i="2"/>
  <c r="N319" i="2"/>
  <c r="L319" i="2"/>
  <c r="M319" i="2" s="1"/>
  <c r="O318" i="2"/>
  <c r="N318" i="2"/>
  <c r="L318" i="2"/>
  <c r="M318" i="2" s="1"/>
  <c r="O317" i="2"/>
  <c r="N317" i="2"/>
  <c r="L317" i="2"/>
  <c r="M317" i="2" s="1"/>
  <c r="L316" i="2"/>
  <c r="M316" i="2" s="1"/>
  <c r="N316" i="2"/>
  <c r="O316" i="2"/>
  <c r="X189" i="1"/>
  <c r="Y189" i="1"/>
  <c r="X169" i="1" l="1"/>
  <c r="Y169" i="1"/>
  <c r="X168" i="1"/>
  <c r="Y168" i="1"/>
  <c r="X167" i="1"/>
  <c r="Y167" i="1"/>
  <c r="L225" i="2"/>
  <c r="M225" i="2" s="1"/>
  <c r="N225" i="2"/>
  <c r="O225" i="2"/>
  <c r="X150" i="1"/>
  <c r="Y150" i="1"/>
  <c r="L224" i="2"/>
  <c r="M224" i="2" s="1"/>
  <c r="N224" i="2"/>
  <c r="O224" i="2"/>
  <c r="X147" i="1"/>
  <c r="Y147" i="1"/>
  <c r="X145" i="1"/>
  <c r="Y145" i="1"/>
  <c r="X144" i="1"/>
  <c r="Y144" i="1"/>
  <c r="X148" i="1"/>
  <c r="Y148" i="1"/>
  <c r="X146" i="1"/>
  <c r="Y146" i="1"/>
  <c r="L289" i="2" l="1"/>
  <c r="M289" i="2" s="1"/>
  <c r="L296" i="2"/>
  <c r="M296" i="2" s="1"/>
  <c r="N289" i="2"/>
  <c r="N296" i="2"/>
  <c r="O289" i="2"/>
  <c r="O296" i="2"/>
  <c r="Y164" i="1"/>
  <c r="X164" i="1"/>
  <c r="L138" i="2"/>
  <c r="M138" i="2" s="1"/>
  <c r="N138" i="2"/>
  <c r="O138" i="2"/>
  <c r="L190" i="2"/>
  <c r="M190" i="2" s="1"/>
  <c r="N190" i="2"/>
  <c r="O190" i="2"/>
  <c r="X130" i="1"/>
  <c r="Y130" i="1"/>
  <c r="L137" i="2"/>
  <c r="M137" i="2" s="1"/>
  <c r="N137" i="2"/>
  <c r="O137"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12" i="2"/>
  <c r="M312" i="2" s="1"/>
  <c r="N312" i="2"/>
  <c r="O312" i="2"/>
  <c r="L314" i="2"/>
  <c r="M314" i="2" s="1"/>
  <c r="L313" i="2"/>
  <c r="M313" i="2" s="1"/>
  <c r="N314" i="2"/>
  <c r="N313" i="2"/>
  <c r="O314" i="2"/>
  <c r="O313" i="2"/>
  <c r="Y177" i="1"/>
  <c r="X177" i="1"/>
  <c r="X187" i="1"/>
  <c r="Y187" i="1"/>
  <c r="X188" i="1"/>
  <c r="Y188" i="1"/>
  <c r="L294" i="2"/>
  <c r="M294" i="2" s="1"/>
  <c r="L293" i="2"/>
  <c r="M293" i="2" s="1"/>
  <c r="N294" i="2"/>
  <c r="N293" i="2"/>
  <c r="O294" i="2"/>
  <c r="O293" i="2"/>
  <c r="L290" i="2"/>
  <c r="M290" i="2" s="1"/>
  <c r="N290" i="2"/>
  <c r="O290" i="2"/>
  <c r="L291" i="2"/>
  <c r="M291" i="2" s="1"/>
  <c r="N291" i="2"/>
  <c r="O291" i="2"/>
  <c r="L295" i="2"/>
  <c r="M295" i="2" s="1"/>
  <c r="N295" i="2"/>
  <c r="O295" i="2"/>
  <c r="L292" i="2"/>
  <c r="M292" i="2" s="1"/>
  <c r="N292" i="2"/>
  <c r="O292" i="2"/>
  <c r="X160" i="1"/>
  <c r="Y160" i="1"/>
  <c r="L33" i="2"/>
  <c r="M33" i="2" s="1"/>
  <c r="N33" i="2"/>
  <c r="O33" i="2"/>
  <c r="L240" i="2"/>
  <c r="M240" i="2" s="1"/>
  <c r="N240" i="2"/>
  <c r="O240" i="2"/>
  <c r="X143" i="1"/>
  <c r="Y143" i="1"/>
  <c r="X149" i="1"/>
  <c r="Y149" i="1"/>
  <c r="Y53" i="1"/>
  <c r="X53" i="1"/>
  <c r="X52" i="1"/>
  <c r="Y52" i="1"/>
  <c r="X159" i="1"/>
  <c r="Y159" i="1"/>
  <c r="L297" i="2"/>
  <c r="M297" i="2" s="1"/>
  <c r="N297" i="2"/>
  <c r="O297" i="2"/>
  <c r="L298" i="2"/>
  <c r="M298" i="2" s="1"/>
  <c r="N298" i="2"/>
  <c r="O298" i="2"/>
  <c r="X165" i="1"/>
  <c r="Y165" i="1"/>
  <c r="L104" i="2"/>
  <c r="M104" i="2" s="1"/>
  <c r="N104" i="2"/>
  <c r="O104" i="2"/>
  <c r="X170" i="1"/>
  <c r="Y170" i="1"/>
  <c r="L227" i="2"/>
  <c r="M227" i="2" s="1"/>
  <c r="N227" i="2"/>
  <c r="O227" i="2"/>
  <c r="X115" i="1"/>
  <c r="Y115" i="1"/>
  <c r="L197" i="2"/>
  <c r="M197" i="2" s="1"/>
  <c r="N197" i="2"/>
  <c r="O197" i="2"/>
  <c r="L140" i="2"/>
  <c r="M140" i="2" s="1"/>
  <c r="N140" i="2"/>
  <c r="O140" i="2"/>
  <c r="O92" i="2"/>
  <c r="N92" i="2"/>
  <c r="L92" i="2"/>
  <c r="M92" i="2" s="1"/>
  <c r="Y87" i="1"/>
  <c r="X87" i="1"/>
  <c r="L95" i="2"/>
  <c r="M95" i="2" s="1"/>
  <c r="N95" i="2"/>
  <c r="O95" i="2"/>
  <c r="O32" i="2"/>
  <c r="N32" i="2"/>
  <c r="L32" i="2"/>
  <c r="M32" i="2" s="1"/>
  <c r="L31" i="2"/>
  <c r="M31" i="2" s="1"/>
  <c r="N31" i="2"/>
  <c r="O31" i="2"/>
  <c r="O96" i="2"/>
  <c r="N96" i="2"/>
  <c r="L96" i="2"/>
  <c r="M96" i="2" s="1"/>
  <c r="L226" i="2"/>
  <c r="M226" i="2" s="1"/>
  <c r="N226" i="2"/>
  <c r="O226" i="2"/>
  <c r="Y9" i="1"/>
  <c r="X9" i="1"/>
  <c r="X21" i="1"/>
  <c r="Y21" i="1"/>
  <c r="X18" i="1"/>
  <c r="Y18" i="1"/>
  <c r="L188" i="2"/>
  <c r="M188" i="2" s="1"/>
  <c r="N188" i="2"/>
  <c r="O188" i="2"/>
  <c r="L191" i="2"/>
  <c r="M191" i="2" s="1"/>
  <c r="N191" i="2"/>
  <c r="O191" i="2"/>
  <c r="O221" i="2" l="1"/>
  <c r="N221" i="2"/>
  <c r="L221" i="2"/>
  <c r="M221" i="2" s="1"/>
  <c r="L220" i="2"/>
  <c r="M220" i="2" s="1"/>
  <c r="L216" i="2"/>
  <c r="M216" i="2" s="1"/>
  <c r="L217" i="2"/>
  <c r="M217" i="2" s="1"/>
  <c r="L218" i="2"/>
  <c r="M218" i="2" s="1"/>
  <c r="N220" i="2"/>
  <c r="N216" i="2"/>
  <c r="N217" i="2"/>
  <c r="N218" i="2"/>
  <c r="O220" i="2"/>
  <c r="O216" i="2"/>
  <c r="O217" i="2"/>
  <c r="O218" i="2"/>
  <c r="O215" i="2"/>
  <c r="N215" i="2"/>
  <c r="L215" i="2"/>
  <c r="M215" i="2" s="1"/>
  <c r="O213" i="2"/>
  <c r="N213" i="2"/>
  <c r="L213" i="2"/>
  <c r="M213" i="2" s="1"/>
  <c r="L219" i="2"/>
  <c r="M219" i="2" s="1"/>
  <c r="N219" i="2"/>
  <c r="O219" i="2"/>
  <c r="L214" i="2"/>
  <c r="M214" i="2" s="1"/>
  <c r="N214" i="2"/>
  <c r="O214" i="2"/>
  <c r="L209" i="2"/>
  <c r="M209" i="2" s="1"/>
  <c r="L210" i="2"/>
  <c r="M210" i="2" s="1"/>
  <c r="L211" i="2"/>
  <c r="M211" i="2" s="1"/>
  <c r="L212" i="2"/>
  <c r="M212" i="2" s="1"/>
  <c r="N209" i="2"/>
  <c r="N210" i="2"/>
  <c r="N211" i="2"/>
  <c r="N212" i="2"/>
  <c r="O209" i="2"/>
  <c r="O210" i="2"/>
  <c r="O211" i="2"/>
  <c r="O212" i="2"/>
  <c r="L205" i="2"/>
  <c r="M205" i="2" s="1"/>
  <c r="L206" i="2"/>
  <c r="M206" i="2" s="1"/>
  <c r="L207" i="2"/>
  <c r="M207" i="2" s="1"/>
  <c r="L208" i="2"/>
  <c r="M208" i="2" s="1"/>
  <c r="N205" i="2"/>
  <c r="N206" i="2"/>
  <c r="N207" i="2"/>
  <c r="N208" i="2"/>
  <c r="O205" i="2"/>
  <c r="O206" i="2"/>
  <c r="O207" i="2"/>
  <c r="O208" i="2"/>
  <c r="O202" i="2" l="1"/>
  <c r="N202" i="2"/>
  <c r="L202" i="2"/>
  <c r="M202" i="2" s="1"/>
  <c r="L201" i="2"/>
  <c r="M201" i="2" s="1"/>
  <c r="L203" i="2"/>
  <c r="M203" i="2" s="1"/>
  <c r="L204" i="2"/>
  <c r="M204" i="2" s="1"/>
  <c r="N201" i="2"/>
  <c r="N203" i="2"/>
  <c r="N204" i="2"/>
  <c r="O201" i="2"/>
  <c r="O203" i="2"/>
  <c r="O204" i="2"/>
  <c r="X140" i="1"/>
  <c r="Y140" i="1"/>
  <c r="L136" i="2" l="1"/>
  <c r="M136" i="2" s="1"/>
  <c r="N136" i="2"/>
  <c r="O136"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2" i="2"/>
  <c r="M192" i="2" s="1"/>
  <c r="N98" i="2"/>
  <c r="N192" i="2"/>
  <c r="O98" i="2"/>
  <c r="O192" i="2"/>
  <c r="O139" i="2"/>
  <c r="N139" i="2"/>
  <c r="L139" i="2"/>
  <c r="M139" i="2" s="1"/>
  <c r="O148" i="2"/>
  <c r="N148" i="2"/>
  <c r="L148" i="2"/>
  <c r="M148" i="2" s="1"/>
  <c r="O101" i="2"/>
  <c r="N101" i="2"/>
  <c r="L101" i="2"/>
  <c r="M101" i="2" s="1"/>
  <c r="L145" i="2"/>
  <c r="M145" i="2" s="1"/>
  <c r="L143" i="2"/>
  <c r="M143" i="2" s="1"/>
  <c r="N145" i="2"/>
  <c r="N143" i="2"/>
  <c r="O145" i="2"/>
  <c r="O143" i="2"/>
  <c r="O106" i="2"/>
  <c r="N106" i="2"/>
  <c r="L106" i="2"/>
  <c r="M106" i="2" s="1"/>
  <c r="X100" i="1"/>
  <c r="Y100" i="1"/>
  <c r="X101" i="1"/>
  <c r="Y101" i="1"/>
  <c r="L105" i="2"/>
  <c r="M105" i="2" s="1"/>
  <c r="N105" i="2"/>
  <c r="O105" i="2"/>
  <c r="Y99" i="1"/>
  <c r="X99" i="1"/>
  <c r="X97" i="1"/>
  <c r="Y97" i="1"/>
  <c r="X23" i="1"/>
  <c r="Y23" i="1"/>
  <c r="L20" i="2"/>
  <c r="M20" i="2" s="1"/>
  <c r="N20" i="2"/>
  <c r="O20" i="2"/>
  <c r="L241" i="2"/>
  <c r="M241" i="2" s="1"/>
  <c r="N241" i="2"/>
  <c r="O241"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199" i="2"/>
  <c r="N199" i="2"/>
  <c r="L199" i="2"/>
  <c r="M199" i="2" s="1"/>
  <c r="L198" i="2"/>
  <c r="M198" i="2" s="1"/>
  <c r="N198" i="2"/>
  <c r="O198" i="2"/>
  <c r="L315" i="2"/>
  <c r="M315" i="2" s="1"/>
  <c r="N315" i="2"/>
  <c r="O315" i="2"/>
  <c r="X138" i="1" l="1"/>
  <c r="Y138" i="1"/>
  <c r="X34" i="1" l="1"/>
  <c r="Y34" i="1"/>
  <c r="X33" i="1"/>
  <c r="Y33" i="1"/>
  <c r="X32" i="1"/>
  <c r="Y32" i="1"/>
  <c r="X128" i="1"/>
  <c r="Y128" i="1"/>
  <c r="X131" i="1"/>
  <c r="Y131" i="1"/>
  <c r="X91" i="1"/>
  <c r="Y91" i="1"/>
  <c r="Y180" i="1"/>
  <c r="X180" i="1"/>
  <c r="Y183" i="1"/>
  <c r="X183" i="1"/>
  <c r="Y181" i="1"/>
  <c r="X181" i="1"/>
  <c r="X179" i="1"/>
  <c r="Y179" i="1"/>
  <c r="X182" i="1"/>
  <c r="Y182" i="1"/>
  <c r="L195" i="2" l="1"/>
  <c r="M195" i="2" s="1"/>
  <c r="N195" i="2"/>
  <c r="O195" i="2"/>
  <c r="Y135" i="1"/>
  <c r="X135" i="1"/>
  <c r="X139" i="1"/>
  <c r="Y139" i="1"/>
  <c r="L200" i="2"/>
  <c r="M200" i="2" s="1"/>
  <c r="N200" i="2"/>
  <c r="O200" i="2"/>
  <c r="L223" i="2"/>
  <c r="M223" i="2" s="1"/>
  <c r="N223" i="2"/>
  <c r="O223" i="2"/>
  <c r="L222" i="2"/>
  <c r="M222" i="2" s="1"/>
  <c r="N222" i="2"/>
  <c r="O222"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6" i="2" l="1"/>
  <c r="M196" i="2" s="1"/>
  <c r="N196" i="2"/>
  <c r="O196" i="2"/>
  <c r="X151" i="1"/>
  <c r="Y151" i="1"/>
  <c r="L194" i="2"/>
  <c r="M194" i="2" s="1"/>
  <c r="N194" i="2"/>
  <c r="O194" i="2"/>
  <c r="L193" i="2"/>
  <c r="M193" i="2" s="1"/>
  <c r="N193" i="2"/>
  <c r="O193"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28" i="2"/>
  <c r="O229" i="2"/>
  <c r="O230" i="2"/>
  <c r="O231" i="2"/>
  <c r="O233" i="2"/>
  <c r="O234" i="2"/>
  <c r="O235" i="2"/>
  <c r="O232" i="2"/>
  <c r="O236" i="2"/>
  <c r="O237" i="2"/>
  <c r="O238" i="2"/>
  <c r="O239" i="2"/>
  <c r="O242" i="2"/>
  <c r="O243" i="2"/>
  <c r="O244" i="2"/>
  <c r="O245" i="2"/>
  <c r="O248" i="2"/>
  <c r="O249" i="2"/>
  <c r="O255" i="2"/>
  <c r="O246" i="2"/>
  <c r="O247" i="2"/>
  <c r="O250" i="2"/>
  <c r="O251" i="2"/>
  <c r="O252" i="2"/>
  <c r="O253" i="2"/>
  <c r="O254" i="2"/>
  <c r="O256" i="2"/>
  <c r="O257" i="2"/>
  <c r="O258" i="2"/>
  <c r="O259" i="2"/>
  <c r="O260" i="2"/>
  <c r="O261" i="2"/>
  <c r="O262" i="2"/>
  <c r="O263" i="2"/>
  <c r="O264" i="2"/>
  <c r="O265" i="2"/>
  <c r="O267" i="2"/>
  <c r="O268" i="2"/>
  <c r="O269" i="2"/>
  <c r="O266" i="2"/>
  <c r="O270" i="2"/>
  <c r="O271" i="2"/>
  <c r="O272" i="2"/>
  <c r="O273" i="2"/>
  <c r="O274" i="2"/>
  <c r="O275" i="2"/>
  <c r="O276" i="2"/>
  <c r="O277" i="2"/>
  <c r="O281" i="2"/>
  <c r="O282" i="2"/>
  <c r="O283" i="2"/>
  <c r="O278" i="2"/>
  <c r="O279" i="2"/>
  <c r="O280" i="2"/>
  <c r="O284" i="2"/>
  <c r="O285" i="2"/>
  <c r="O286" i="2"/>
  <c r="O287" i="2"/>
  <c r="O28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28" i="2"/>
  <c r="N229" i="2"/>
  <c r="N230" i="2"/>
  <c r="N231" i="2"/>
  <c r="N232" i="2"/>
  <c r="N233" i="2"/>
  <c r="N234" i="2"/>
  <c r="N235" i="2"/>
  <c r="N242" i="2"/>
  <c r="N243" i="2"/>
  <c r="N244" i="2"/>
  <c r="N236" i="2"/>
  <c r="N237" i="2"/>
  <c r="N245" i="2"/>
  <c r="N246" i="2"/>
  <c r="N247" i="2"/>
  <c r="N248" i="2"/>
  <c r="N249" i="2"/>
  <c r="N250" i="2"/>
  <c r="N251" i="2"/>
  <c r="N252" i="2"/>
  <c r="N253" i="2"/>
  <c r="N254" i="2"/>
  <c r="N255" i="2"/>
  <c r="N256" i="2"/>
  <c r="N257" i="2"/>
  <c r="N258" i="2"/>
  <c r="N259" i="2"/>
  <c r="N260" i="2"/>
  <c r="N261" i="2"/>
  <c r="N238" i="2"/>
  <c r="N239" i="2"/>
  <c r="N262" i="2"/>
  <c r="N263" i="2"/>
  <c r="N264" i="2"/>
  <c r="N265" i="2"/>
  <c r="N266" i="2"/>
  <c r="N267" i="2"/>
  <c r="N268" i="2"/>
  <c r="N269" i="2"/>
  <c r="N270" i="2"/>
  <c r="N271" i="2"/>
  <c r="N272" i="2"/>
  <c r="N273" i="2"/>
  <c r="N274" i="2"/>
  <c r="N275" i="2"/>
  <c r="N276" i="2"/>
  <c r="N277" i="2"/>
  <c r="N278" i="2"/>
  <c r="N284" i="2"/>
  <c r="N279" i="2"/>
  <c r="N280" i="2"/>
  <c r="N281" i="2"/>
  <c r="N282" i="2"/>
  <c r="N283" i="2"/>
  <c r="N285" i="2"/>
  <c r="N286" i="2"/>
  <c r="N287" i="2"/>
  <c r="N288" i="2"/>
  <c r="N18" i="2"/>
  <c r="L284" i="2"/>
  <c r="M284" i="2" s="1"/>
  <c r="L18" i="2"/>
  <c r="M18" i="2" s="1"/>
  <c r="L228" i="2"/>
  <c r="M228" i="2" s="1"/>
  <c r="L229" i="2"/>
  <c r="M229" i="2" s="1"/>
  <c r="L230" i="2"/>
  <c r="M230" i="2" s="1"/>
  <c r="L231" i="2"/>
  <c r="M231" i="2" s="1"/>
  <c r="L232" i="2"/>
  <c r="M232" i="2" s="1"/>
  <c r="L233" i="2"/>
  <c r="M233" i="2" s="1"/>
  <c r="L234" i="2"/>
  <c r="M234" i="2" s="1"/>
  <c r="L235" i="2"/>
  <c r="M235" i="2" s="1"/>
  <c r="L242" i="2"/>
  <c r="M242" i="2" s="1"/>
  <c r="L243" i="2"/>
  <c r="M243" i="2" s="1"/>
  <c r="L244" i="2"/>
  <c r="M244" i="2" s="1"/>
  <c r="L236" i="2"/>
  <c r="M236" i="2" s="1"/>
  <c r="L237" i="2"/>
  <c r="M237"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38" i="2"/>
  <c r="M238" i="2" s="1"/>
  <c r="L239" i="2"/>
  <c r="M239"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5" i="2"/>
  <c r="M285" i="2" s="1"/>
  <c r="L286" i="2"/>
  <c r="M286" i="2" s="1"/>
  <c r="L287" i="2"/>
  <c r="M287" i="2" s="1"/>
  <c r="L288" i="2"/>
  <c r="M288" i="2" s="1"/>
</calcChain>
</file>

<file path=xl/sharedStrings.xml><?xml version="1.0" encoding="utf-8"?>
<sst xmlns="http://schemas.openxmlformats.org/spreadsheetml/2006/main" count="8336" uniqueCount="1215">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</sst>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19" totalsRowShown="0">
  <autoFilter ref="A1:Q319"/>
  <sortState ref="A2:Q316">
    <sortCondition ref="A2:A316"/>
    <sortCondition ref="F2:F316"/>
    <sortCondition ref="B2:B316"/>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B1" activePane="topRight" state="frozen"/>
      <selection pane="topRight" activeCell="B174" sqref="B17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15</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11</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4</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3</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2</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4</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1</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3</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9"/>
  <sheetViews>
    <sheetView tabSelected="1" topLeftCell="A278" workbookViewId="0">
      <selection activeCell="J311" sqref="J311"/>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585</v>
      </c>
      <c r="G132">
        <v>3</v>
      </c>
      <c r="H132" t="s">
        <v>670</v>
      </c>
      <c r="I132" t="s">
        <v>20</v>
      </c>
      <c r="J132" t="s">
        <v>40</v>
      </c>
      <c r="K132" t="s">
        <v>40</v>
      </c>
      <c r="L132" s="8" t="str">
        <f>mappings[field]&amp;mappings[institution]&amp;mappings[element/field]&amp;mappings[subelement/field(s)]&amp;mappings[constraints]</f>
        <v>note_general[label]GEN5853none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585</v>
      </c>
      <c r="G133" t="s">
        <v>7</v>
      </c>
      <c r="H133" t="s">
        <v>670</v>
      </c>
      <c r="I133" t="s">
        <v>20</v>
      </c>
      <c r="J133" t="s">
        <v>40</v>
      </c>
      <c r="K133" t="s">
        <v>40</v>
      </c>
      <c r="L133" s="8" t="str">
        <f>mappings[field]&amp;mappings[institution]&amp;mappings[element/field]&amp;mappings[subelement/field(s)]&amp;mappings[constraints]</f>
        <v>note_general[value]GEN585anone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954</v>
      </c>
      <c r="B134" t="s">
        <v>955</v>
      </c>
      <c r="C134" t="s">
        <v>1</v>
      </c>
      <c r="D134" t="s">
        <v>2</v>
      </c>
      <c r="E134" t="s">
        <v>118</v>
      </c>
      <c r="F134" s="1">
        <v>586</v>
      </c>
      <c r="G134">
        <v>3</v>
      </c>
      <c r="H134" t="s">
        <v>670</v>
      </c>
      <c r="I134" t="s">
        <v>20</v>
      </c>
      <c r="J134" t="s">
        <v>40</v>
      </c>
      <c r="K134" t="s">
        <v>40</v>
      </c>
      <c r="L134" s="8" t="str">
        <f>mappings[field]&amp;mappings[institution]&amp;mappings[element/field]&amp;mappings[subelement/field(s)]&amp;mappings[constraints]</f>
        <v>note_general[label]GEN5863none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956</v>
      </c>
      <c r="C135" t="s">
        <v>1</v>
      </c>
      <c r="D135" t="s">
        <v>2</v>
      </c>
      <c r="E135" t="s">
        <v>118</v>
      </c>
      <c r="F135" s="1">
        <v>586</v>
      </c>
      <c r="G135" t="s">
        <v>7</v>
      </c>
      <c r="H135" t="s">
        <v>670</v>
      </c>
      <c r="I135" t="s">
        <v>20</v>
      </c>
      <c r="J135" t="s">
        <v>40</v>
      </c>
      <c r="K135" t="s">
        <v>40</v>
      </c>
      <c r="L135" s="8" t="str">
        <f>mappings[field]&amp;mappings[institution]&amp;mappings[element/field]&amp;mappings[subelement/field(s)]&amp;mappings[constraints]</f>
        <v>note_general[value]GEN586anone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506</v>
      </c>
      <c r="B136" t="s">
        <v>506</v>
      </c>
      <c r="C136" t="s">
        <v>1</v>
      </c>
      <c r="D136" t="s">
        <v>2</v>
      </c>
      <c r="E136" t="s">
        <v>118</v>
      </c>
      <c r="F136" s="1">
        <v>507</v>
      </c>
      <c r="G136" t="s">
        <v>298</v>
      </c>
      <c r="H136" t="s">
        <v>6</v>
      </c>
      <c r="I136" t="s">
        <v>20</v>
      </c>
      <c r="J136" t="s">
        <v>6</v>
      </c>
      <c r="K136" t="s">
        <v>6</v>
      </c>
      <c r="L136" s="8" t="str">
        <f>mappings[field]&amp;mappings[institution]&amp;mappings[element/field]&amp;mappings[subelement/field(s)]&amp;mappings[constraints]</f>
        <v>note_indexGEN507ab.</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3</v>
      </c>
      <c r="E137" t="s">
        <v>53</v>
      </c>
      <c r="F137" s="1">
        <v>541</v>
      </c>
      <c r="G137" t="s">
        <v>7</v>
      </c>
      <c r="H137" t="s">
        <v>888</v>
      </c>
      <c r="I137" t="s">
        <v>5</v>
      </c>
      <c r="J137" t="s">
        <v>40</v>
      </c>
      <c r="K137" t="s">
        <v>40</v>
      </c>
      <c r="L137" s="8" t="str">
        <f>mappings[field]&amp;mappings[institution]&amp;mappings[element/field]&amp;mappings[subelement/field(s)]&amp;mappings[constraints]</f>
        <v>note_indexUNC541ai1!=0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c r="Q137" s="8"/>
    </row>
    <row r="138" spans="1:17" x14ac:dyDescent="0.25">
      <c r="A138" t="s">
        <v>506</v>
      </c>
      <c r="B138" t="s">
        <v>506</v>
      </c>
      <c r="C138" t="s">
        <v>1</v>
      </c>
      <c r="D138" t="s">
        <v>2</v>
      </c>
      <c r="E138" t="s">
        <v>118</v>
      </c>
      <c r="F138" s="1">
        <v>544</v>
      </c>
      <c r="G138" t="s">
        <v>135</v>
      </c>
      <c r="H138" t="s">
        <v>670</v>
      </c>
      <c r="I138" t="s">
        <v>5</v>
      </c>
      <c r="J138" t="s">
        <v>40</v>
      </c>
      <c r="K138" t="s">
        <v>40</v>
      </c>
      <c r="L138" s="8" t="str">
        <f>mappings[field]&amp;mappings[institution]&amp;mappings[element/field]&amp;mappings[subelement/field(s)]&amp;mappings[constraints]</f>
        <v>note_indexGEN544dnone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n</v>
      </c>
      <c r="P138" s="8" t="s">
        <v>2</v>
      </c>
      <c r="Q138" s="8" t="s">
        <v>2</v>
      </c>
    </row>
    <row r="139" spans="1:17" x14ac:dyDescent="0.25">
      <c r="A139" t="s">
        <v>506</v>
      </c>
      <c r="B139" t="s">
        <v>506</v>
      </c>
      <c r="C139" t="s">
        <v>1</v>
      </c>
      <c r="D139" t="s">
        <v>2</v>
      </c>
      <c r="E139" t="s">
        <v>118</v>
      </c>
      <c r="F139" s="1">
        <v>561</v>
      </c>
      <c r="G139" t="s">
        <v>7</v>
      </c>
      <c r="H139" t="s">
        <v>513</v>
      </c>
      <c r="I139" t="s">
        <v>5</v>
      </c>
      <c r="J139" t="s">
        <v>6</v>
      </c>
      <c r="K139" t="s">
        <v>6</v>
      </c>
      <c r="L139" s="8" t="str">
        <f>mappings[field]&amp;mappings[institution]&amp;mappings[element/field]&amp;mappings[subelement/field(s)]&amp;mappings[constraints]</f>
        <v>note_indexGEN561aind1 != 0</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n</v>
      </c>
      <c r="P139" s="8" t="s">
        <v>2</v>
      </c>
      <c r="Q139" s="8" t="s">
        <v>2</v>
      </c>
    </row>
    <row r="140" spans="1:17" x14ac:dyDescent="0.25">
      <c r="A140" t="s">
        <v>495</v>
      </c>
      <c r="B140" t="s">
        <v>495</v>
      </c>
      <c r="C140" t="s">
        <v>1</v>
      </c>
      <c r="D140" t="s">
        <v>2</v>
      </c>
      <c r="E140" t="s">
        <v>118</v>
      </c>
      <c r="F140" s="1">
        <v>550</v>
      </c>
      <c r="G140" t="s">
        <v>7</v>
      </c>
      <c r="H140" t="s">
        <v>670</v>
      </c>
      <c r="I140" t="s">
        <v>20</v>
      </c>
      <c r="J140" t="s">
        <v>40</v>
      </c>
      <c r="K140" t="s">
        <v>40</v>
      </c>
      <c r="L140" s="8" t="str">
        <f>mappings[field]&amp;mappings[institution]&amp;mappings[element/field]&amp;mappings[subelement/field(s)]&amp;mappings[constraints]</f>
        <v>note_issuanceGEN550anone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1006</v>
      </c>
      <c r="B141" t="s">
        <v>965</v>
      </c>
      <c r="C141" t="s">
        <v>1</v>
      </c>
      <c r="D141" t="s">
        <v>2</v>
      </c>
      <c r="E141" t="s">
        <v>118</v>
      </c>
      <c r="F141" s="1">
        <v>500</v>
      </c>
      <c r="G141">
        <v>3</v>
      </c>
      <c r="H141" t="s">
        <v>967</v>
      </c>
      <c r="I141" t="s">
        <v>20</v>
      </c>
      <c r="J141" t="s">
        <v>6</v>
      </c>
      <c r="K141" t="s">
        <v>6</v>
      </c>
      <c r="L141" s="8" t="str">
        <f>mappings[field]&amp;mappings[institution]&amp;mappings[element/field]&amp;mappings[subelement/field(s)]&amp;mappings[constraints]</f>
        <v>note_local[label]GEN5003field contains whitelisted $5 value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966</v>
      </c>
      <c r="C142" t="s">
        <v>1</v>
      </c>
      <c r="D142" t="s">
        <v>2</v>
      </c>
      <c r="E142" t="s">
        <v>118</v>
      </c>
      <c r="F142" s="1">
        <v>500</v>
      </c>
      <c r="G142" t="s">
        <v>7</v>
      </c>
      <c r="H142" t="s">
        <v>967</v>
      </c>
      <c r="I142" t="s">
        <v>20</v>
      </c>
      <c r="J142" t="s">
        <v>6</v>
      </c>
      <c r="K142" t="s">
        <v>6</v>
      </c>
      <c r="L142" s="8" t="str">
        <f>mappings[field]&amp;mappings[institution]&amp;mappings[element/field]&amp;mappings[subelement/field(s)]&amp;mappings[constraints]</f>
        <v>note_local[value]GEN500afield contains whitelisted $5 value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1006</v>
      </c>
      <c r="B143" t="s">
        <v>968</v>
      </c>
      <c r="C143" t="s">
        <v>1</v>
      </c>
      <c r="D143" t="s">
        <v>2</v>
      </c>
      <c r="E143" t="s">
        <v>53</v>
      </c>
      <c r="F143" s="1">
        <v>541</v>
      </c>
      <c r="G143" t="s">
        <v>7</v>
      </c>
      <c r="H143" t="s">
        <v>6</v>
      </c>
      <c r="I143" t="s">
        <v>5</v>
      </c>
      <c r="J143" t="s">
        <v>6</v>
      </c>
      <c r="K143" t="s">
        <v>6</v>
      </c>
      <c r="L143" s="8" t="str">
        <f>mappings[field]&amp;mappings[institution]&amp;mappings[element/field]&amp;mappings[subelement/field(s)]&amp;mappings[constraints]</f>
        <v>note_local[indexed_value]UNC541a.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53</v>
      </c>
      <c r="F144" s="1">
        <v>541</v>
      </c>
      <c r="G144" t="s">
        <v>6</v>
      </c>
      <c r="H144" t="s">
        <v>6</v>
      </c>
      <c r="I144" t="s">
        <v>289</v>
      </c>
      <c r="J144" t="s">
        <v>969</v>
      </c>
      <c r="K144" t="s">
        <v>6</v>
      </c>
      <c r="L144" s="8" t="str">
        <f>mappings[field]&amp;mappings[institution]&amp;mappings[element/field]&amp;mappings[subelement/field(s)]&amp;mappings[constraints]</f>
        <v>note_local[label]UNC541..</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966</v>
      </c>
      <c r="C145" t="s">
        <v>1</v>
      </c>
      <c r="D145" t="s">
        <v>2</v>
      </c>
      <c r="E145" t="s">
        <v>53</v>
      </c>
      <c r="F145" s="1">
        <v>541</v>
      </c>
      <c r="G145" t="s">
        <v>511</v>
      </c>
      <c r="H145" t="s">
        <v>6</v>
      </c>
      <c r="I145" t="s">
        <v>20</v>
      </c>
      <c r="J145" t="s">
        <v>512</v>
      </c>
      <c r="K145" t="s">
        <v>6</v>
      </c>
      <c r="L145" s="8" t="str">
        <f>mappings[field]&amp;mappings[institution]&amp;mappings[element/field]&amp;mappings[subelement/field(s)]&amp;mappings[constraints]</f>
        <v>note_local[value]UNC541abcdefhno3.</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1006</v>
      </c>
      <c r="B146" t="s">
        <v>965</v>
      </c>
      <c r="C146" t="s">
        <v>1</v>
      </c>
      <c r="D146" t="s">
        <v>2</v>
      </c>
      <c r="E146" t="s">
        <v>118</v>
      </c>
      <c r="F146" s="1">
        <v>561</v>
      </c>
      <c r="G146">
        <v>3</v>
      </c>
      <c r="H146" t="s">
        <v>973</v>
      </c>
      <c r="I146" t="s">
        <v>20</v>
      </c>
      <c r="J146" t="s">
        <v>971</v>
      </c>
      <c r="K146" t="s">
        <v>6</v>
      </c>
      <c r="L146" s="8" t="str">
        <f>mappings[field]&amp;mappings[institution]&amp;mappings[element/field]&amp;mappings[subelement/field(s)]&amp;mappings[constraints]</f>
        <v>note_local[label]GEN5613ind1 != 0 and $3 present</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1006</v>
      </c>
      <c r="B147" t="s">
        <v>965</v>
      </c>
      <c r="C147" t="s">
        <v>1</v>
      </c>
      <c r="D147" t="s">
        <v>2</v>
      </c>
      <c r="E147" t="s">
        <v>118</v>
      </c>
      <c r="F147" s="1">
        <v>561</v>
      </c>
      <c r="G147" t="s">
        <v>6</v>
      </c>
      <c r="H147" t="s">
        <v>972</v>
      </c>
      <c r="I147" t="s">
        <v>289</v>
      </c>
      <c r="J147" t="s">
        <v>970</v>
      </c>
      <c r="L147" s="8" t="str">
        <f>mappings[field]&amp;mappings[institution]&amp;mappings[element/field]&amp;mappings[subelement/field(s)]&amp;mappings[constraints]</f>
        <v>note_local[label]GEN561.ind1 != 0 and $3 NOT present</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561</v>
      </c>
      <c r="G148" t="s">
        <v>7</v>
      </c>
      <c r="H148" t="s">
        <v>513</v>
      </c>
      <c r="I148" t="s">
        <v>20</v>
      </c>
      <c r="J148" t="s">
        <v>6</v>
      </c>
      <c r="K148" t="s">
        <v>6</v>
      </c>
      <c r="L148" s="8" t="str">
        <f>mappings[field]&amp;mappings[institution]&amp;mappings[element/field]&amp;mappings[subelement/field(s)]&amp;mappings[constraints]</f>
        <v>note_local[value]GEN561aind1 != 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1001</v>
      </c>
      <c r="B172" t="s">
        <v>1001</v>
      </c>
      <c r="C172" t="s">
        <v>1</v>
      </c>
      <c r="D172" t="s">
        <v>2</v>
      </c>
      <c r="E172" t="s">
        <v>118</v>
      </c>
      <c r="F172" s="1">
        <v>513</v>
      </c>
      <c r="G172" t="s">
        <v>143</v>
      </c>
      <c r="H172" t="s">
        <v>6</v>
      </c>
      <c r="I172" t="s">
        <v>20</v>
      </c>
      <c r="J172" t="s">
        <v>40</v>
      </c>
      <c r="K172" t="s">
        <v>40</v>
      </c>
      <c r="L172" s="8" t="str">
        <f>mappings[field]&amp;mappings[institution]&amp;mappings[element/field]&amp;mappings[subelement/field(s)]&amp;mappings[constraints]</f>
        <v>note_report_coverageGEN513b.</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998</v>
      </c>
      <c r="B173" t="s">
        <v>998</v>
      </c>
      <c r="C173" t="s">
        <v>1</v>
      </c>
      <c r="D173" t="s">
        <v>2</v>
      </c>
      <c r="E173" t="s">
        <v>118</v>
      </c>
      <c r="F173" s="1">
        <v>513</v>
      </c>
      <c r="G173" t="s">
        <v>7</v>
      </c>
      <c r="H173" t="s">
        <v>6</v>
      </c>
      <c r="I173" t="s">
        <v>20</v>
      </c>
      <c r="J173" t="s">
        <v>406</v>
      </c>
      <c r="K173" t="s">
        <v>40</v>
      </c>
      <c r="L173" s="8" t="str">
        <f>mappings[field]&amp;mappings[institution]&amp;mappings[element/field]&amp;mappings[subelement/field(s)]&amp;mappings[constraints]</f>
        <v>note_report_typeGEN513a.</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1127</v>
      </c>
      <c r="B174" t="s">
        <v>1128</v>
      </c>
      <c r="C174" t="s">
        <v>1</v>
      </c>
      <c r="D174" t="s">
        <v>2</v>
      </c>
      <c r="E174" t="s">
        <v>118</v>
      </c>
      <c r="F174" s="1">
        <v>533</v>
      </c>
      <c r="G174" t="s">
        <v>1078</v>
      </c>
      <c r="H174" t="s">
        <v>1134</v>
      </c>
      <c r="I174" t="s">
        <v>289</v>
      </c>
      <c r="J174" t="s">
        <v>1089</v>
      </c>
      <c r="K174" t="s">
        <v>1135</v>
      </c>
      <c r="L174" s="8" t="str">
        <f>mappings[field]&amp;mappings[institution]&amp;mappings[element/field]&amp;mappings[subelement/field(s)]&amp;mappings[constraints]</f>
        <v>note_reproduction[indexed]GEN533{na}!$c AND !$f</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1127</v>
      </c>
      <c r="B175" t="s">
        <v>1129</v>
      </c>
      <c r="C175" t="s">
        <v>1</v>
      </c>
      <c r="D175" t="s">
        <v>2</v>
      </c>
      <c r="E175" t="s">
        <v>118</v>
      </c>
      <c r="F175" s="1">
        <v>533</v>
      </c>
      <c r="G175" t="s">
        <v>1136</v>
      </c>
      <c r="H175" t="s">
        <v>670</v>
      </c>
      <c r="I175" t="s">
        <v>20</v>
      </c>
      <c r="J175" t="s">
        <v>40</v>
      </c>
      <c r="K175" t="s">
        <v>40</v>
      </c>
      <c r="L175" s="8" t="str">
        <f>mappings[field]&amp;mappings[institution]&amp;mappings[element/field]&amp;mappings[subelement/field(s)]&amp;mappings[constraints]</f>
        <v>note_reproduction[indexed_value]GEN533cfnone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1127</v>
      </c>
      <c r="B176" t="s">
        <v>1130</v>
      </c>
      <c r="C176" t="s">
        <v>1</v>
      </c>
      <c r="D176" t="s">
        <v>2</v>
      </c>
      <c r="E176" t="s">
        <v>118</v>
      </c>
      <c r="F176" s="1">
        <v>533</v>
      </c>
      <c r="G176">
        <v>3</v>
      </c>
      <c r="H176" t="s">
        <v>670</v>
      </c>
      <c r="I176" t="s">
        <v>5</v>
      </c>
      <c r="J176" t="s">
        <v>40</v>
      </c>
      <c r="K176" t="s">
        <v>40</v>
      </c>
      <c r="L176" s="8" t="str">
        <f>mappings[field]&amp;mappings[institution]&amp;mappings[element/field]&amp;mappings[subelement/field(s)]&amp;mappings[constraints]</f>
        <v>note_reproduction[label]GEN5333none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1127</v>
      </c>
      <c r="B177" t="s">
        <v>1131</v>
      </c>
      <c r="C177" t="s">
        <v>1</v>
      </c>
      <c r="D177" t="s">
        <v>2</v>
      </c>
      <c r="E177" t="s">
        <v>118</v>
      </c>
      <c r="F177" s="1">
        <v>533</v>
      </c>
      <c r="G177" t="s">
        <v>1137</v>
      </c>
      <c r="H177" t="s">
        <v>670</v>
      </c>
      <c r="I177" t="s">
        <v>20</v>
      </c>
      <c r="J177" t="s">
        <v>40</v>
      </c>
      <c r="K177" t="s">
        <v>40</v>
      </c>
      <c r="L177" s="8" t="str">
        <f>mappings[field]&amp;mappings[institution]&amp;mappings[element/field]&amp;mappings[subelement/field(s)]&amp;mappings[constraints]</f>
        <v>note_reproduction[value]GEN533abcdefmnnone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1128</v>
      </c>
      <c r="C178" t="s">
        <v>1</v>
      </c>
      <c r="D178" t="s">
        <v>2</v>
      </c>
      <c r="E178" t="s">
        <v>118</v>
      </c>
      <c r="F178" s="1">
        <v>534</v>
      </c>
      <c r="G178" t="s">
        <v>1078</v>
      </c>
      <c r="H178" t="s">
        <v>1158</v>
      </c>
      <c r="I178" t="s">
        <v>289</v>
      </c>
      <c r="J178" t="s">
        <v>1089</v>
      </c>
      <c r="K178" t="s">
        <v>507</v>
      </c>
      <c r="L178" s="8" t="str">
        <f>mappings[field]&amp;mappings[institution]&amp;mappings[element/field]&amp;mappings[subelement/field(s)]&amp;mappings[constraints]</f>
        <v>note_reproduction[indexed]GEN534{na}$p AND !$[atk]</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1128</v>
      </c>
      <c r="C179" t="s">
        <v>1</v>
      </c>
      <c r="D179" t="s">
        <v>2</v>
      </c>
      <c r="E179" t="s">
        <v>118</v>
      </c>
      <c r="F179" s="1">
        <v>534</v>
      </c>
      <c r="G179" t="s">
        <v>1078</v>
      </c>
      <c r="H179" t="s">
        <v>1159</v>
      </c>
      <c r="I179" t="s">
        <v>289</v>
      </c>
      <c r="J179" t="s">
        <v>1089</v>
      </c>
      <c r="K179" t="s">
        <v>507</v>
      </c>
      <c r="L179" s="8" t="str">
        <f>mappings[field]&amp;mappings[institution]&amp;mappings[element/field]&amp;mappings[subelement/field(s)]&amp;mappings[constraints]</f>
        <v>note_reproduction[indexed]GEN534{na}!$p</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1129</v>
      </c>
      <c r="C180" t="s">
        <v>1</v>
      </c>
      <c r="D180" t="s">
        <v>2</v>
      </c>
      <c r="E180" t="s">
        <v>118</v>
      </c>
      <c r="F180" s="1">
        <v>534</v>
      </c>
      <c r="G180" t="s">
        <v>1151</v>
      </c>
      <c r="H180" t="s">
        <v>1153</v>
      </c>
      <c r="I180" t="s">
        <v>20</v>
      </c>
      <c r="J180" t="s">
        <v>1152</v>
      </c>
      <c r="K180" t="s">
        <v>507</v>
      </c>
      <c r="L180" s="8" t="str">
        <f>mappings[field]&amp;mappings[institution]&amp;mappings[element/field]&amp;mappings[subelement/field(s)]&amp;mappings[constraints]</f>
        <v>note_reproduction[indexed_value]GEN534atk$p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1130</v>
      </c>
      <c r="C181" t="s">
        <v>1</v>
      </c>
      <c r="D181" t="s">
        <v>2</v>
      </c>
      <c r="E181" t="s">
        <v>118</v>
      </c>
      <c r="F181" s="1">
        <v>534</v>
      </c>
      <c r="G181">
        <v>3</v>
      </c>
      <c r="H181" t="s">
        <v>1162</v>
      </c>
      <c r="I181" t="s">
        <v>20</v>
      </c>
      <c r="J181" t="s">
        <v>1163</v>
      </c>
      <c r="K181" t="s">
        <v>507</v>
      </c>
      <c r="L181" s="8" t="str">
        <f>mappings[field]&amp;mappings[institution]&amp;mappings[element/field]&amp;mappings[subelement/field(s)]&amp;mappings[constraints]</f>
        <v>note_reproduction[label]GEN5343!$p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1130</v>
      </c>
      <c r="C182" t="s">
        <v>1</v>
      </c>
      <c r="D182" t="s">
        <v>2</v>
      </c>
      <c r="E182" t="s">
        <v>118</v>
      </c>
      <c r="F182" s="1">
        <v>534</v>
      </c>
      <c r="G182" t="s">
        <v>1078</v>
      </c>
      <c r="H182" t="s">
        <v>1161</v>
      </c>
      <c r="I182" t="s">
        <v>289</v>
      </c>
      <c r="J182" t="s">
        <v>1164</v>
      </c>
      <c r="K182" t="s">
        <v>507</v>
      </c>
      <c r="L182" s="8" t="str">
        <f>mappings[field]&amp;mappings[institution]&amp;mappings[element/field]&amp;mappings[subelement/field(s)]&amp;mappings[constraints]</f>
        <v>note_reproduction[label]GEN534{na}!$p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1130</v>
      </c>
      <c r="C183" t="s">
        <v>1</v>
      </c>
      <c r="D183" t="s">
        <v>2</v>
      </c>
      <c r="E183" t="s">
        <v>118</v>
      </c>
      <c r="F183" s="1">
        <v>534</v>
      </c>
      <c r="G183" t="s">
        <v>1149</v>
      </c>
      <c r="H183" t="s">
        <v>1155</v>
      </c>
      <c r="I183" t="s">
        <v>20</v>
      </c>
      <c r="J183" t="s">
        <v>1152</v>
      </c>
      <c r="K183" t="s">
        <v>507</v>
      </c>
      <c r="L183" s="8" t="str">
        <f>mappings[field]&amp;mappings[institution]&amp;mappings[element/field]&amp;mappings[subelement/field(s)]&amp;mappings[constraints]</f>
        <v>note_reproduction[label]GEN534p$p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t="s">
        <v>1160</v>
      </c>
      <c r="H184" t="s">
        <v>1156</v>
      </c>
      <c r="I184" t="s">
        <v>20</v>
      </c>
      <c r="J184" t="s">
        <v>1154</v>
      </c>
      <c r="K184" t="s">
        <v>507</v>
      </c>
      <c r="L184" s="8" t="str">
        <f>mappings[field]&amp;mappings[institution]&amp;mappings[element/field]&amp;mappings[subelement/field(s)]&amp;mappings[constraints]</f>
        <v>note_reproduction[label]GEN534p3$p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1131</v>
      </c>
      <c r="C185" t="s">
        <v>1</v>
      </c>
      <c r="D185" t="s">
        <v>2</v>
      </c>
      <c r="E185" t="s">
        <v>118</v>
      </c>
      <c r="F185" s="1">
        <v>534</v>
      </c>
      <c r="G185" t="s">
        <v>1150</v>
      </c>
      <c r="H185" t="s">
        <v>1157</v>
      </c>
      <c r="I185" t="s">
        <v>20</v>
      </c>
      <c r="J185" t="s">
        <v>1152</v>
      </c>
      <c r="K185" t="s">
        <v>507</v>
      </c>
      <c r="L185" s="8" t="str">
        <f>mappings[field]&amp;mappings[institution]&amp;mappings[element/field]&amp;mappings[subelement/field(s)]&amp;mappings[constraints]</f>
        <v>note_reproduction[value]GEN534abcefklmnotxz$p</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987</v>
      </c>
      <c r="B186" t="s">
        <v>987</v>
      </c>
      <c r="C186" t="s">
        <v>1</v>
      </c>
      <c r="D186" t="s">
        <v>2</v>
      </c>
      <c r="E186" t="s">
        <v>118</v>
      </c>
      <c r="F186" s="1">
        <v>255</v>
      </c>
      <c r="G186" t="s">
        <v>988</v>
      </c>
      <c r="H186" t="s">
        <v>6</v>
      </c>
      <c r="I186" t="s">
        <v>20</v>
      </c>
      <c r="J186" t="s">
        <v>40</v>
      </c>
      <c r="K186" t="s">
        <v>40</v>
      </c>
      <c r="L186" s="8" t="str">
        <f>mappings[field]&amp;mappings[institution]&amp;mappings[element/field]&amp;mappings[subelement/field(s)]&amp;mappings[constraints]</f>
        <v>note_scaleGEN255abcdefg.</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987</v>
      </c>
      <c r="B187" t="s">
        <v>987</v>
      </c>
      <c r="C187" t="s">
        <v>1</v>
      </c>
      <c r="D187" t="s">
        <v>2</v>
      </c>
      <c r="E187" t="s">
        <v>118</v>
      </c>
      <c r="F187" s="1">
        <v>507</v>
      </c>
      <c r="G187" t="s">
        <v>298</v>
      </c>
      <c r="H187" t="s">
        <v>6</v>
      </c>
      <c r="I187" t="s">
        <v>20</v>
      </c>
      <c r="J187" t="s">
        <v>40</v>
      </c>
      <c r="K187" t="s">
        <v>40</v>
      </c>
      <c r="L187" s="8" t="str">
        <f>mappings[field]&amp;mappings[institution]&amp;mappings[element/field]&amp;mappings[subelement/field(s)]&amp;mappings[constraints]</f>
        <v>note_scaleGEN507ab.</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391</v>
      </c>
      <c r="B188" t="s">
        <v>391</v>
      </c>
      <c r="C188" t="s">
        <v>1</v>
      </c>
      <c r="D188" t="s">
        <v>2</v>
      </c>
      <c r="E188" t="s">
        <v>118</v>
      </c>
      <c r="F188" s="1">
        <v>520</v>
      </c>
      <c r="G188" t="s">
        <v>567</v>
      </c>
      <c r="H188" t="s">
        <v>670</v>
      </c>
      <c r="I188" t="s">
        <v>20</v>
      </c>
      <c r="J188" t="s">
        <v>40</v>
      </c>
      <c r="K188" t="s">
        <v>566</v>
      </c>
      <c r="L188" s="8" t="str">
        <f>mappings[field]&amp;mappings[institution]&amp;mappings[element/field]&amp;mappings[subelement/field(s)]&amp;mappings[constraints]</f>
        <v>note_summaryGEN520abc3none</v>
      </c>
      <c r="M188" s="8">
        <f>IF(ISNUMBER(MATCH(mappings[mapping_id],issuesmap[mappingID],0)),COUNTIF(issuesmap[mappingID],mappings[mapping_id]),0)</f>
        <v>0</v>
      </c>
      <c r="N188" s="8">
        <f>IF(ISNUMBER(MATCH(mappings[field],issuesfield[field],0)),COUNTIF(issuesfield[field],mappings[field]),0)</f>
        <v>1</v>
      </c>
      <c r="O188" s="8" t="str">
        <f>IF(ISNUMBER(MATCH(mappings[field],fields[argot_field],0)),"y","n")</f>
        <v>y</v>
      </c>
      <c r="P188" s="8" t="s">
        <v>3</v>
      </c>
      <c r="Q188" s="8" t="s">
        <v>6</v>
      </c>
    </row>
    <row r="189" spans="1:17" x14ac:dyDescent="0.25">
      <c r="A189" t="s">
        <v>1124</v>
      </c>
      <c r="B189" t="s">
        <v>1124</v>
      </c>
      <c r="C189" t="s">
        <v>1</v>
      </c>
      <c r="D189" t="s">
        <v>2</v>
      </c>
      <c r="E189" t="s">
        <v>118</v>
      </c>
      <c r="F189" s="1">
        <v>525</v>
      </c>
      <c r="G189" t="s">
        <v>7</v>
      </c>
      <c r="H189" t="s">
        <v>670</v>
      </c>
      <c r="I189" t="s">
        <v>20</v>
      </c>
      <c r="J189" t="s">
        <v>40</v>
      </c>
      <c r="K189" t="s">
        <v>40</v>
      </c>
      <c r="L189" s="8" t="str">
        <f>mappings[field]&amp;mappings[institution]&amp;mappings[element/field]&amp;mappings[subelement/field(s)]&amp;mappings[constraints]</f>
        <v>note_supplementGEN525anone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890</v>
      </c>
      <c r="B190" t="s">
        <v>890</v>
      </c>
      <c r="C190" t="s">
        <v>1</v>
      </c>
      <c r="D190" t="s">
        <v>2</v>
      </c>
      <c r="E190" t="s">
        <v>118</v>
      </c>
      <c r="F190" s="1">
        <v>538</v>
      </c>
      <c r="G190" t="s">
        <v>894</v>
      </c>
      <c r="H190" t="s">
        <v>670</v>
      </c>
      <c r="I190" t="s">
        <v>20</v>
      </c>
      <c r="J190" t="s">
        <v>895</v>
      </c>
      <c r="K190" t="s">
        <v>40</v>
      </c>
      <c r="L190" s="8" t="str">
        <f>mappings[field]&amp;mappings[institution]&amp;mappings[element/field]&amp;mappings[subelement/field(s)]&amp;mappings[constraints]</f>
        <v>note_system_detailsGEN538aiu3none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390</v>
      </c>
      <c r="B191" t="s">
        <v>390</v>
      </c>
      <c r="C191" t="s">
        <v>1</v>
      </c>
      <c r="D191" t="s">
        <v>2</v>
      </c>
      <c r="E191" t="s">
        <v>118</v>
      </c>
      <c r="F191" s="1">
        <v>505</v>
      </c>
      <c r="G191" t="s">
        <v>565</v>
      </c>
      <c r="H191" t="s">
        <v>670</v>
      </c>
      <c r="I191" t="s">
        <v>20</v>
      </c>
      <c r="J191" t="s">
        <v>40</v>
      </c>
      <c r="K191" t="s">
        <v>566</v>
      </c>
      <c r="L191" s="8" t="str">
        <f>mappings[field]&amp;mappings[institution]&amp;mappings[element/field]&amp;mappings[subelement/field(s)]&amp;mappings[constraints]</f>
        <v>note_tocGEN505agrtnone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6</v>
      </c>
    </row>
    <row r="192" spans="1:17" x14ac:dyDescent="0.25">
      <c r="A192" t="s">
        <v>976</v>
      </c>
      <c r="B192" t="s">
        <v>976</v>
      </c>
      <c r="C192" t="s">
        <v>1</v>
      </c>
      <c r="D192" t="s">
        <v>2</v>
      </c>
      <c r="E192" t="s">
        <v>118</v>
      </c>
      <c r="F192" s="1">
        <v>501</v>
      </c>
      <c r="G192" t="s">
        <v>7</v>
      </c>
      <c r="H192" t="s">
        <v>6</v>
      </c>
      <c r="I192" t="s">
        <v>20</v>
      </c>
      <c r="J192" t="s">
        <v>6</v>
      </c>
      <c r="K192" t="s">
        <v>6</v>
      </c>
      <c r="L192" s="8" t="str">
        <f>mappings[field]&amp;mappings[institution]&amp;mappings[element/field]&amp;mappings[subelement/field(s)]&amp;mappings[constraints]</f>
        <v>note_withGEN501a.</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309</v>
      </c>
      <c r="B193" t="s">
        <v>591</v>
      </c>
      <c r="C193" t="s">
        <v>1</v>
      </c>
      <c r="D193" t="s">
        <v>2</v>
      </c>
      <c r="E193" t="s">
        <v>53</v>
      </c>
      <c r="F193" s="1">
        <v>1</v>
      </c>
      <c r="G193" t="s">
        <v>6</v>
      </c>
      <c r="H193" t="s">
        <v>320</v>
      </c>
      <c r="I193" t="s">
        <v>320</v>
      </c>
      <c r="J193" t="s">
        <v>320</v>
      </c>
      <c r="K193" s="10" t="s">
        <v>321</v>
      </c>
      <c r="L193" s="8" t="str">
        <f>mappings[field]&amp;mappings[institution]&amp;mappings[element/field]&amp;mappings[subelement/field(s)]&amp;mappings[constraints]</f>
        <v>oclc_number[value]UNC1.see notes</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591</v>
      </c>
      <c r="C194" t="s">
        <v>1</v>
      </c>
      <c r="D194" t="s">
        <v>2</v>
      </c>
      <c r="E194" t="s">
        <v>53</v>
      </c>
      <c r="F194" s="1">
        <v>3</v>
      </c>
      <c r="G194" t="s">
        <v>6</v>
      </c>
      <c r="H194" t="s">
        <v>320</v>
      </c>
      <c r="I194" t="s">
        <v>320</v>
      </c>
      <c r="J194" t="s">
        <v>320</v>
      </c>
      <c r="K194" s="10" t="s">
        <v>321</v>
      </c>
      <c r="L194" s="8" t="str">
        <f>mappings[field]&amp;mappings[institution]&amp;mappings[element/field]&amp;mappings[subelement/field(s)]&amp;mappings[constraints]</f>
        <v>oclc_number[value]UNC3.see notes</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309</v>
      </c>
      <c r="B195" t="s">
        <v>590</v>
      </c>
      <c r="C195" t="s">
        <v>1</v>
      </c>
      <c r="D195" t="s">
        <v>2</v>
      </c>
      <c r="E195" t="s">
        <v>53</v>
      </c>
      <c r="F195" s="1">
        <v>19</v>
      </c>
      <c r="G195" t="s">
        <v>7</v>
      </c>
      <c r="H195" t="s">
        <v>40</v>
      </c>
      <c r="I195" t="s">
        <v>5</v>
      </c>
      <c r="J195" t="s">
        <v>40</v>
      </c>
      <c r="K195" s="10" t="s">
        <v>321</v>
      </c>
      <c r="L195" s="8" t="str">
        <f>mappings[field]&amp;mappings[institution]&amp;mappings[element/field]&amp;mappings[subelement/field(s)]&amp;mappings[constraints]</f>
        <v>oclc_number[old]UNC19ax</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309</v>
      </c>
      <c r="B196" t="s">
        <v>591</v>
      </c>
      <c r="C196" t="s">
        <v>1</v>
      </c>
      <c r="D196" t="s">
        <v>2</v>
      </c>
      <c r="E196" t="s">
        <v>53</v>
      </c>
      <c r="F196" s="1">
        <v>35</v>
      </c>
      <c r="G196" t="s">
        <v>7</v>
      </c>
      <c r="H196" t="s">
        <v>320</v>
      </c>
      <c r="I196" t="s">
        <v>320</v>
      </c>
      <c r="J196" t="s">
        <v>320</v>
      </c>
      <c r="K196" s="10" t="s">
        <v>321</v>
      </c>
      <c r="L196" s="8" t="str">
        <f>mappings[field]&amp;mappings[institution]&amp;mappings[element/field]&amp;mappings[subelement/field(s)]&amp;mappings[constraints]</f>
        <v>oclc_number[value]UNC35asee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496</v>
      </c>
      <c r="B197" t="s">
        <v>496</v>
      </c>
      <c r="C197" t="s">
        <v>1</v>
      </c>
      <c r="D197" t="s">
        <v>2</v>
      </c>
      <c r="E197" t="s">
        <v>118</v>
      </c>
      <c r="F197" s="1">
        <v>300</v>
      </c>
      <c r="G197" t="s">
        <v>743</v>
      </c>
      <c r="H197" t="s">
        <v>670</v>
      </c>
      <c r="I197" t="s">
        <v>20</v>
      </c>
      <c r="J197" t="s">
        <v>744</v>
      </c>
      <c r="K197" t="s">
        <v>40</v>
      </c>
      <c r="L197" s="8" t="str">
        <f>mappings[field]&amp;mappings[institution]&amp;mappings[element/field]&amp;mappings[subelement/field(s)]&amp;mappings[constraints]</f>
        <v>physical_descriptionGEN300abcefg3none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398</v>
      </c>
      <c r="B198" t="s">
        <v>398</v>
      </c>
      <c r="C198" t="s">
        <v>1</v>
      </c>
      <c r="D198" t="s">
        <v>2</v>
      </c>
      <c r="E198" t="s">
        <v>118</v>
      </c>
      <c r="F198" s="1">
        <v>260</v>
      </c>
      <c r="G198" t="s">
        <v>405</v>
      </c>
      <c r="H198" t="s">
        <v>6</v>
      </c>
      <c r="I198" t="s">
        <v>5</v>
      </c>
      <c r="J198" t="s">
        <v>406</v>
      </c>
      <c r="K198" t="s">
        <v>40</v>
      </c>
      <c r="L198" s="8" t="str">
        <f>mappings[field]&amp;mappings[institution]&amp;mappings[element/field]&amp;mappings[subelement/field(s)]&amp;mappings[constraints]</f>
        <v>publisherGEN260bf.</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80</v>
      </c>
      <c r="Q198" s="8" t="s">
        <v>80</v>
      </c>
    </row>
    <row r="199" spans="1:17" x14ac:dyDescent="0.25">
      <c r="A199" t="s">
        <v>398</v>
      </c>
      <c r="B199" t="s">
        <v>398</v>
      </c>
      <c r="C199" t="s">
        <v>1</v>
      </c>
      <c r="D199" t="s">
        <v>2</v>
      </c>
      <c r="E199" t="s">
        <v>118</v>
      </c>
      <c r="F199" s="1">
        <v>264</v>
      </c>
      <c r="G199" t="s">
        <v>143</v>
      </c>
      <c r="H199" t="s">
        <v>407</v>
      </c>
      <c r="I199" t="s">
        <v>5</v>
      </c>
      <c r="J199" t="s">
        <v>406</v>
      </c>
      <c r="K199" t="s">
        <v>40</v>
      </c>
      <c r="L199" s="8" t="str">
        <f>mappings[field]&amp;mappings[institution]&amp;mappings[element/field]&amp;mappings[subelement/field(s)]&amp;mappings[constraints]</f>
        <v>publisherGEN264bi2 =~/[0-3]/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80</v>
      </c>
      <c r="Q199" s="8" t="s">
        <v>80</v>
      </c>
    </row>
    <row r="200" spans="1:17" x14ac:dyDescent="0.25">
      <c r="A200" t="s">
        <v>368</v>
      </c>
      <c r="B200" t="s">
        <v>368</v>
      </c>
      <c r="C200" t="s">
        <v>291</v>
      </c>
      <c r="D200" t="s">
        <v>2</v>
      </c>
      <c r="E200" t="s">
        <v>118</v>
      </c>
      <c r="F200" s="1" t="s">
        <v>6</v>
      </c>
      <c r="G200" t="s">
        <v>6</v>
      </c>
      <c r="H200" t="s">
        <v>40</v>
      </c>
      <c r="I200" t="s">
        <v>289</v>
      </c>
      <c r="J200" t="s">
        <v>369</v>
      </c>
      <c r="K200" t="s">
        <v>40</v>
      </c>
      <c r="L200" s="8" t="str">
        <f>mappings[field]&amp;mappings[institution]&amp;mappings[element/field]&amp;mappings[subelement/field(s)]&amp;mappings[constraints]</f>
        <v>record_data_sourceGEN..x</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6</v>
      </c>
      <c r="Q200" s="8" t="s">
        <v>6</v>
      </c>
    </row>
    <row r="201" spans="1:17" x14ac:dyDescent="0.25">
      <c r="A201" t="s">
        <v>815</v>
      </c>
      <c r="B201" t="s">
        <v>831</v>
      </c>
      <c r="C201" t="s">
        <v>1</v>
      </c>
      <c r="D201" t="s">
        <v>3</v>
      </c>
      <c r="E201" t="s">
        <v>118</v>
      </c>
      <c r="F201" s="1">
        <v>700</v>
      </c>
      <c r="G201" t="s">
        <v>226</v>
      </c>
      <c r="H201" t="s">
        <v>534</v>
      </c>
      <c r="I201" t="s">
        <v>20</v>
      </c>
      <c r="J201" t="s">
        <v>533</v>
      </c>
      <c r="L201" s="8" t="str">
        <f>mappings[field]&amp;mappings[institution]&amp;mappings[element/field]&amp;mappings[subelement/field(s)]&amp;mappings[constraints]</f>
        <v>related_work[author]GEN700abcd(g)jqui2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815</v>
      </c>
      <c r="B202" t="s">
        <v>832</v>
      </c>
      <c r="C202" t="s">
        <v>1</v>
      </c>
      <c r="D202" t="s">
        <v>3</v>
      </c>
      <c r="E202" t="s">
        <v>118</v>
      </c>
      <c r="F202" s="1">
        <v>700</v>
      </c>
      <c r="G202" t="s">
        <v>40</v>
      </c>
      <c r="H202" t="s">
        <v>534</v>
      </c>
      <c r="I202" t="s">
        <v>5</v>
      </c>
      <c r="J202" t="s">
        <v>40</v>
      </c>
      <c r="L202" s="8" t="str">
        <f>mappings[field]&amp;mappings[institution]&amp;mappings[element/field]&amp;mappings[subelement/field(s)]&amp;mappings[constraints]</f>
        <v>related_work[issn]GEN700xi2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815</v>
      </c>
      <c r="B203" t="s">
        <v>833</v>
      </c>
      <c r="C203" t="s">
        <v>1</v>
      </c>
      <c r="D203" t="s">
        <v>3</v>
      </c>
      <c r="E203" t="s">
        <v>118</v>
      </c>
      <c r="F203" s="1">
        <v>700</v>
      </c>
      <c r="G203" t="s">
        <v>530</v>
      </c>
      <c r="H203" t="s">
        <v>534</v>
      </c>
      <c r="I203" t="s">
        <v>532</v>
      </c>
      <c r="J203" t="s">
        <v>40</v>
      </c>
      <c r="L203" s="8" t="str">
        <f>mappings[field]&amp;mappings[institution]&amp;mappings[element/field]&amp;mappings[subelement/field(s)]&amp;mappings[constraints]</f>
        <v>related_work[label]GEN7003ii2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815</v>
      </c>
      <c r="B204" t="s">
        <v>834</v>
      </c>
      <c r="C204" t="s">
        <v>1</v>
      </c>
      <c r="D204" t="s">
        <v>3</v>
      </c>
      <c r="E204" t="s">
        <v>118</v>
      </c>
      <c r="F204" s="1">
        <v>700</v>
      </c>
      <c r="G204" t="s">
        <v>531</v>
      </c>
      <c r="H204" t="s">
        <v>534</v>
      </c>
      <c r="I204" t="s">
        <v>20</v>
      </c>
      <c r="J204" t="s">
        <v>265</v>
      </c>
      <c r="L204" s="8" t="str">
        <f>mappings[field]&amp;mappings[institution]&amp;mappings[element/field]&amp;mappings[subelement/field(s)]&amp;mappings[constraints]</f>
        <v>related_work[title]GEN700f(g)hklmnoprsti2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831</v>
      </c>
      <c r="C205" t="s">
        <v>1</v>
      </c>
      <c r="D205" t="s">
        <v>3</v>
      </c>
      <c r="E205" t="s">
        <v>118</v>
      </c>
      <c r="F205" s="1">
        <v>710</v>
      </c>
      <c r="G205" t="s">
        <v>535</v>
      </c>
      <c r="H205" t="s">
        <v>534</v>
      </c>
      <c r="I205" t="s">
        <v>532</v>
      </c>
      <c r="J205" t="s">
        <v>538</v>
      </c>
      <c r="L205" s="8" t="str">
        <f>mappings[field]&amp;mappings[institution]&amp;mappings[element/field]&amp;mappings[subelement/field(s)]&amp;mappings[constraints]</f>
        <v>related_work[author]GEN710abc(dgn)ui2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832</v>
      </c>
      <c r="C206" t="s">
        <v>1</v>
      </c>
      <c r="D206" t="s">
        <v>3</v>
      </c>
      <c r="E206" t="s">
        <v>118</v>
      </c>
      <c r="F206" s="1">
        <v>710</v>
      </c>
      <c r="G206" t="s">
        <v>40</v>
      </c>
      <c r="H206" t="s">
        <v>534</v>
      </c>
      <c r="I206" t="s">
        <v>5</v>
      </c>
      <c r="J206" t="s">
        <v>40</v>
      </c>
      <c r="L206" s="8" t="str">
        <f>mappings[field]&amp;mappings[institution]&amp;mappings[element/field]&amp;mappings[subelement/field(s)]&amp;mappings[constraints]</f>
        <v>related_work[issn]GEN710xi2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833</v>
      </c>
      <c r="C207" t="s">
        <v>1</v>
      </c>
      <c r="D207" t="s">
        <v>3</v>
      </c>
      <c r="E207" t="s">
        <v>118</v>
      </c>
      <c r="F207" s="1">
        <v>710</v>
      </c>
      <c r="G207" t="s">
        <v>530</v>
      </c>
      <c r="H207" t="s">
        <v>534</v>
      </c>
      <c r="I207" t="s">
        <v>532</v>
      </c>
      <c r="J207" t="s">
        <v>40</v>
      </c>
      <c r="L207" s="8" t="str">
        <f>mappings[field]&amp;mappings[institution]&amp;mappings[element/field]&amp;mappings[subelement/field(s)]&amp;mappings[constraints]</f>
        <v>related_work[label]GEN7103ii2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834</v>
      </c>
      <c r="C208" t="s">
        <v>1</v>
      </c>
      <c r="D208" t="s">
        <v>3</v>
      </c>
      <c r="E208" t="s">
        <v>118</v>
      </c>
      <c r="F208" s="1">
        <v>710</v>
      </c>
      <c r="G208" t="s">
        <v>536</v>
      </c>
      <c r="H208" t="s">
        <v>534</v>
      </c>
      <c r="I208" t="s">
        <v>532</v>
      </c>
      <c r="J208" t="s">
        <v>537</v>
      </c>
      <c r="L208" s="8" t="str">
        <f>mappings[field]&amp;mappings[institution]&amp;mappings[element/field]&amp;mappings[subelement/field(s)]&amp;mappings[constraints]</f>
        <v>related_work[title]GEN710(d)f(g)hklm(n)oprsti2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831</v>
      </c>
      <c r="C209" t="s">
        <v>1</v>
      </c>
      <c r="D209" t="s">
        <v>3</v>
      </c>
      <c r="E209" t="s">
        <v>118</v>
      </c>
      <c r="F209" s="1">
        <v>711</v>
      </c>
      <c r="G209" t="s">
        <v>539</v>
      </c>
      <c r="H209" t="s">
        <v>534</v>
      </c>
      <c r="I209" t="s">
        <v>532</v>
      </c>
      <c r="J209" t="s">
        <v>538</v>
      </c>
      <c r="L209" s="8" t="str">
        <f>mappings[field]&amp;mappings[institution]&amp;mappings[element/field]&amp;mappings[subelement/field(s)]&amp;mappings[constraints]</f>
        <v>related_work[author]GEN711ac(d)e(gn)qui2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832</v>
      </c>
      <c r="C210" t="s">
        <v>1</v>
      </c>
      <c r="D210" t="s">
        <v>3</v>
      </c>
      <c r="E210" t="s">
        <v>118</v>
      </c>
      <c r="F210" s="1">
        <v>711</v>
      </c>
      <c r="G210" t="s">
        <v>40</v>
      </c>
      <c r="H210" t="s">
        <v>534</v>
      </c>
      <c r="I210" t="s">
        <v>5</v>
      </c>
      <c r="J210" t="s">
        <v>40</v>
      </c>
      <c r="L210" s="8" t="str">
        <f>mappings[field]&amp;mappings[institution]&amp;mappings[element/field]&amp;mappings[subelement/field(s)]&amp;mappings[constraints]</f>
        <v>related_work[issn]GEN711xi2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833</v>
      </c>
      <c r="C211" t="s">
        <v>1</v>
      </c>
      <c r="D211" t="s">
        <v>3</v>
      </c>
      <c r="E211" t="s">
        <v>118</v>
      </c>
      <c r="F211" s="1">
        <v>711</v>
      </c>
      <c r="G211" t="s">
        <v>530</v>
      </c>
      <c r="H211" t="s">
        <v>534</v>
      </c>
      <c r="I211" t="s">
        <v>532</v>
      </c>
      <c r="J211" t="s">
        <v>40</v>
      </c>
      <c r="L211" s="8" t="str">
        <f>mappings[field]&amp;mappings[institution]&amp;mappings[element/field]&amp;mappings[subelement/field(s)]&amp;mappings[constraints]</f>
        <v>related_work[label]GEN7113ii2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834</v>
      </c>
      <c r="C212" t="s">
        <v>1</v>
      </c>
      <c r="D212" t="s">
        <v>3</v>
      </c>
      <c r="E212" t="s">
        <v>118</v>
      </c>
      <c r="F212" s="1">
        <v>711</v>
      </c>
      <c r="G212" t="s">
        <v>540</v>
      </c>
      <c r="H212" t="s">
        <v>534</v>
      </c>
      <c r="I212" t="s">
        <v>532</v>
      </c>
      <c r="J212" t="s">
        <v>537</v>
      </c>
      <c r="L212" s="8" t="str">
        <f>mappings[field]&amp;mappings[institution]&amp;mappings[element/field]&amp;mappings[subelement/field(s)]&amp;mappings[constraints]</f>
        <v>related_work[title]GEN711(d)f(g)hkl(n)pstxi2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836</v>
      </c>
      <c r="C213" t="s">
        <v>1</v>
      </c>
      <c r="D213" t="s">
        <v>3</v>
      </c>
      <c r="E213" t="s">
        <v>118</v>
      </c>
      <c r="F213" s="1">
        <v>740</v>
      </c>
      <c r="G213" t="s">
        <v>7</v>
      </c>
      <c r="H213" t="s">
        <v>543</v>
      </c>
      <c r="I213" t="s">
        <v>320</v>
      </c>
      <c r="J213" t="s">
        <v>545</v>
      </c>
      <c r="K213" s="10" t="s">
        <v>523</v>
      </c>
      <c r="L213" s="8" t="str">
        <f>mappings[field]&amp;mappings[institution]&amp;mappings[element/field]&amp;mappings[subelement/field(s)]&amp;mappings[constraints]</f>
        <v>related_work[initart]GEN740ai2 != 2 AND i1!=0</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834</v>
      </c>
      <c r="C214" t="s">
        <v>1</v>
      </c>
      <c r="D214" t="s">
        <v>3</v>
      </c>
      <c r="E214" t="s">
        <v>118</v>
      </c>
      <c r="F214" s="1">
        <v>740</v>
      </c>
      <c r="G214" t="s">
        <v>544</v>
      </c>
      <c r="H214" t="s">
        <v>541</v>
      </c>
      <c r="I214" t="s">
        <v>20</v>
      </c>
      <c r="J214" t="s">
        <v>542</v>
      </c>
      <c r="K214" s="10" t="s">
        <v>523</v>
      </c>
      <c r="L214" s="8" t="str">
        <f>mappings[field]&amp;mappings[institution]&amp;mappings[element/field]&amp;mappings[subelement/field(s)]&amp;mappings[constraints]</f>
        <v>related_work[title]GEN740ahnpi2 != 2 AND i1=0</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740</v>
      </c>
      <c r="G215" t="s">
        <v>544</v>
      </c>
      <c r="H215" t="s">
        <v>543</v>
      </c>
      <c r="I215" t="s">
        <v>320</v>
      </c>
      <c r="J215" t="s">
        <v>546</v>
      </c>
      <c r="K215" s="10" t="s">
        <v>523</v>
      </c>
      <c r="L215" s="8" t="str">
        <f>mappings[field]&amp;mappings[institution]&amp;mappings[element/field]&amp;mappings[subelement/field(s)]&amp;mappings[constraints]</f>
        <v>related_work[title]GEN740ahnpi2 != 2 AND i1!=0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835</v>
      </c>
      <c r="C216" t="s">
        <v>1</v>
      </c>
      <c r="D216" t="s">
        <v>3</v>
      </c>
      <c r="E216" t="s">
        <v>118</v>
      </c>
      <c r="F216" s="1">
        <v>786</v>
      </c>
      <c r="G216" t="s">
        <v>550</v>
      </c>
      <c r="H216" t="s">
        <v>549</v>
      </c>
      <c r="I216" t="s">
        <v>20</v>
      </c>
      <c r="J216" t="s">
        <v>542</v>
      </c>
      <c r="K216" s="10" t="s">
        <v>523</v>
      </c>
      <c r="L216" s="8" t="str">
        <f>mappings[field]&amp;mappings[institution]&amp;mappings[element/field]&amp;mappings[subelement/field(s)]&amp;mappings[constraints]</f>
        <v>related_work[details]GEN786bcdghjkmnopruvi1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837</v>
      </c>
      <c r="C217" t="s">
        <v>1</v>
      </c>
      <c r="D217" t="s">
        <v>3</v>
      </c>
      <c r="E217" t="s">
        <v>118</v>
      </c>
      <c r="F217" s="1">
        <v>786</v>
      </c>
      <c r="G217" t="s">
        <v>37</v>
      </c>
      <c r="H217" t="s">
        <v>549</v>
      </c>
      <c r="I217" t="s">
        <v>5</v>
      </c>
      <c r="J217" t="s">
        <v>542</v>
      </c>
      <c r="K217" s="10" t="s">
        <v>523</v>
      </c>
      <c r="L217" s="8" t="str">
        <f>mappings[field]&amp;mappings[institution]&amp;mappings[element/field]&amp;mappings[subelement/field(s)]&amp;mappings[constraints]</f>
        <v>related_work[isbn]GEN786zi1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832</v>
      </c>
      <c r="C218" t="s">
        <v>1</v>
      </c>
      <c r="D218" t="s">
        <v>3</v>
      </c>
      <c r="E218" t="s">
        <v>118</v>
      </c>
      <c r="F218" s="1">
        <v>786</v>
      </c>
      <c r="G218" t="s">
        <v>40</v>
      </c>
      <c r="H218" t="s">
        <v>549</v>
      </c>
      <c r="I218" t="s">
        <v>20</v>
      </c>
      <c r="J218" t="s">
        <v>542</v>
      </c>
      <c r="K218" s="10" t="s">
        <v>523</v>
      </c>
      <c r="L218" s="8" t="str">
        <f>mappings[field]&amp;mappings[institution]&amp;mappings[element/field]&amp;mappings[subelement/field(s)]&amp;mappings[constraints]</f>
        <v>related_work[issn]GEN786xi1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833</v>
      </c>
      <c r="C219" t="s">
        <v>1</v>
      </c>
      <c r="D219" t="s">
        <v>3</v>
      </c>
      <c r="E219" t="s">
        <v>118</v>
      </c>
      <c r="F219" s="1">
        <v>786</v>
      </c>
      <c r="G219" t="s">
        <v>129</v>
      </c>
      <c r="H219" t="s">
        <v>549</v>
      </c>
      <c r="I219" t="s">
        <v>20</v>
      </c>
      <c r="J219" t="s">
        <v>542</v>
      </c>
      <c r="K219" s="10" t="s">
        <v>523</v>
      </c>
      <c r="L219" s="8" t="str">
        <f>mappings[field]&amp;mappings[institution]&amp;mappings[element/field]&amp;mappings[subelement/field(s)]&amp;mappings[constraints]</f>
        <v>related_work[label]GEN786ii1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834</v>
      </c>
      <c r="C220" t="s">
        <v>1</v>
      </c>
      <c r="D220" t="s">
        <v>3</v>
      </c>
      <c r="E220" t="s">
        <v>118</v>
      </c>
      <c r="F220" s="1">
        <v>786</v>
      </c>
      <c r="G220" t="s">
        <v>148</v>
      </c>
      <c r="H220" t="s">
        <v>548</v>
      </c>
      <c r="I220" t="s">
        <v>5</v>
      </c>
      <c r="J220" t="s">
        <v>542</v>
      </c>
      <c r="K220" s="10" t="s">
        <v>523</v>
      </c>
      <c r="L220" s="8" t="str">
        <f>mappings[field]&amp;mappings[institution]&amp;mappings[element/field]&amp;mappings[subelement/field(s)]&amp;mappings[constraints]</f>
        <v>related_work[title]GEN786si1 != 1 AND NOT $a AND $s</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834</v>
      </c>
      <c r="C221" t="s">
        <v>1</v>
      </c>
      <c r="D221" t="s">
        <v>3</v>
      </c>
      <c r="E221" t="s">
        <v>118</v>
      </c>
      <c r="F221" s="1">
        <v>786</v>
      </c>
      <c r="G221" t="s">
        <v>401</v>
      </c>
      <c r="H221" t="s">
        <v>547</v>
      </c>
      <c r="I221" t="s">
        <v>5</v>
      </c>
      <c r="J221" t="s">
        <v>542</v>
      </c>
      <c r="K221" s="10" t="s">
        <v>523</v>
      </c>
      <c r="L221" s="8" t="str">
        <f>mappings[field]&amp;mappings[institution]&amp;mappings[element/field]&amp;mappings[subelement/field(s)]&amp;mappings[constraints]</f>
        <v>related_work[title]GEN786ti1 != 1 AND NOT $a AND NOT $s AND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358</v>
      </c>
      <c r="B222" t="s">
        <v>358</v>
      </c>
      <c r="C222" t="s">
        <v>291</v>
      </c>
      <c r="D222" t="s">
        <v>2</v>
      </c>
      <c r="E222" t="s">
        <v>53</v>
      </c>
      <c r="F222" s="1">
        <v>1</v>
      </c>
      <c r="G222" t="s">
        <v>6</v>
      </c>
      <c r="H222" t="s">
        <v>364</v>
      </c>
      <c r="I222" t="s">
        <v>197</v>
      </c>
      <c r="J222" t="s">
        <v>365</v>
      </c>
      <c r="K222" t="s">
        <v>40</v>
      </c>
      <c r="L222" s="8" t="str">
        <f>mappings[field]&amp;mappings[institution]&amp;mappings[element/field]&amp;mappings[subelement/field(s)]&amp;mappings[constraints]</f>
        <v>rollup_idUNC1.Is OCLC number or SerialsSolutions number</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358</v>
      </c>
      <c r="B223" t="s">
        <v>358</v>
      </c>
      <c r="C223" t="s">
        <v>291</v>
      </c>
      <c r="D223" t="s">
        <v>2</v>
      </c>
      <c r="E223" t="s">
        <v>53</v>
      </c>
      <c r="F223" s="1">
        <v>19</v>
      </c>
      <c r="G223" t="s">
        <v>6</v>
      </c>
      <c r="H223" t="s">
        <v>366</v>
      </c>
      <c r="I223" t="s">
        <v>197</v>
      </c>
      <c r="J223" t="s">
        <v>367</v>
      </c>
      <c r="K223" t="s">
        <v>40</v>
      </c>
      <c r="L223" s="8" t="str">
        <f>mappings[field]&amp;mappings[institution]&amp;mappings[element/field]&amp;mappings[subelement/field(s)]&amp;mappings[constraints]</f>
        <v>rollup_idUNC19.If oclc_number is not set, and 019 has at least 1 $a</v>
      </c>
      <c r="M223" s="8">
        <f>IF(ISNUMBER(MATCH(mappings[mapping_id],issuesmap[mappingID],0)),COUNTIF(issuesmap[mappingID],mappings[mapping_id]),0)</f>
        <v>0</v>
      </c>
      <c r="N223" s="8">
        <f>IF(ISNUMBER(MATCH(mappings[field],issuesfield[field],0)),COUNTIF(issuesfield[field],mappings[field]),0)</f>
        <v>2</v>
      </c>
      <c r="O223" s="8" t="str">
        <f>IF(ISNUMBER(MATCH(mappings[field],fields[argot_field],0)),"y","n")</f>
        <v>y</v>
      </c>
      <c r="P223" s="8" t="s">
        <v>3</v>
      </c>
      <c r="Q223" s="8" t="s">
        <v>3</v>
      </c>
    </row>
    <row r="224" spans="1:17" x14ac:dyDescent="0.25">
      <c r="A224" t="s">
        <v>795</v>
      </c>
      <c r="B224" t="s">
        <v>795</v>
      </c>
      <c r="C224" t="s">
        <v>1</v>
      </c>
      <c r="D224" t="s">
        <v>2</v>
      </c>
      <c r="E224" t="s">
        <v>118</v>
      </c>
      <c r="F224" s="1">
        <v>490</v>
      </c>
      <c r="G224" t="s">
        <v>930</v>
      </c>
      <c r="H224" t="s">
        <v>670</v>
      </c>
      <c r="I224" t="s">
        <v>20</v>
      </c>
      <c r="J224" t="s">
        <v>929</v>
      </c>
      <c r="K224" t="s">
        <v>40</v>
      </c>
      <c r="L224" s="8" t="str">
        <f>mappings[field]&amp;mappings[institution]&amp;mappings[element/field]&amp;mappings[subelement/field(s)]&amp;mappings[constraints]</f>
        <v>series_transcribedGEN490alvx3none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931</v>
      </c>
      <c r="B225" t="s">
        <v>931</v>
      </c>
      <c r="C225" t="s">
        <v>1</v>
      </c>
      <c r="D225" t="s">
        <v>2</v>
      </c>
      <c r="E225" t="s">
        <v>118</v>
      </c>
      <c r="F225" s="1">
        <v>490</v>
      </c>
      <c r="G225" t="s">
        <v>40</v>
      </c>
      <c r="H225" t="s">
        <v>670</v>
      </c>
      <c r="I225" t="s">
        <v>5</v>
      </c>
      <c r="J225" t="s">
        <v>40</v>
      </c>
      <c r="K225" t="s">
        <v>40</v>
      </c>
      <c r="L225" s="8" t="str">
        <f>mappings[field]&amp;mappings[institution]&amp;mappings[element/field]&amp;mappings[subelement/field(s)]&amp;mappings[constraints]</f>
        <v>series_transcribed_issnGEN490xnone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632</v>
      </c>
      <c r="B226" t="s">
        <v>632</v>
      </c>
      <c r="C226" t="s">
        <v>1</v>
      </c>
      <c r="D226" t="s">
        <v>2</v>
      </c>
      <c r="E226" t="s">
        <v>118</v>
      </c>
      <c r="F226" s="1">
        <v>563</v>
      </c>
      <c r="G226" t="s">
        <v>638</v>
      </c>
      <c r="H226" t="s">
        <v>80</v>
      </c>
      <c r="I226" t="s">
        <v>80</v>
      </c>
      <c r="J226" t="s">
        <v>80</v>
      </c>
      <c r="K226" t="s">
        <v>80</v>
      </c>
      <c r="L226" s="8" t="str">
        <f>mappings[field]&amp;mappings[institution]&amp;mappings[element/field]&amp;mappings[subelement/field(s)]&amp;mappings[constraints]</f>
        <v>special_binding_descriptionGEN563a3?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c r="Q226" s="8"/>
    </row>
    <row r="227" spans="1:17" x14ac:dyDescent="0.25">
      <c r="A227" t="s">
        <v>350</v>
      </c>
      <c r="B227" t="s">
        <v>350</v>
      </c>
      <c r="C227" t="s">
        <v>1</v>
      </c>
      <c r="D227" t="s">
        <v>2</v>
      </c>
      <c r="E227" t="s">
        <v>118</v>
      </c>
      <c r="F227" s="1">
        <v>245</v>
      </c>
      <c r="G227" t="s">
        <v>283</v>
      </c>
      <c r="H227" t="s">
        <v>670</v>
      </c>
      <c r="I227" t="s">
        <v>20</v>
      </c>
      <c r="J227" t="s">
        <v>40</v>
      </c>
      <c r="K227" t="s">
        <v>761</v>
      </c>
      <c r="L227" s="8" t="str">
        <f>mappings[field]&amp;mappings[institution]&amp;mappings[element/field]&amp;mappings[subelement/field(s)]&amp;mappings[constraints]</f>
        <v>statement_of_responsibilityGEN245cnone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row>
    <row r="228" spans="1:17" x14ac:dyDescent="0.25">
      <c r="A228" t="s">
        <v>595</v>
      </c>
      <c r="B228" t="s">
        <v>595</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595</v>
      </c>
      <c r="B229" t="s">
        <v>595</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595</v>
      </c>
      <c r="B230" t="s">
        <v>595</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595</v>
      </c>
      <c r="B231" t="s">
        <v>595</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3</v>
      </c>
      <c r="E232" t="s">
        <v>118</v>
      </c>
      <c r="F232" s="1">
        <v>648</v>
      </c>
      <c r="G232" t="s">
        <v>7</v>
      </c>
      <c r="H232" t="s">
        <v>8</v>
      </c>
      <c r="I232" t="s">
        <v>5</v>
      </c>
      <c r="J232" t="s">
        <v>6</v>
      </c>
      <c r="K232" t="s">
        <v>9</v>
      </c>
      <c r="L232" t="str">
        <f>mappings[field]&amp;mappings[institution]&amp;mappings[element/field]&amp;mappings[subelement/field(s)]&amp;mappings[constraints]</f>
        <v>subject_chronologicalGEN648ai2=0 OR (i2=7 AND $2=~/lcsh|fast/)</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650</v>
      </c>
      <c r="G233" t="s">
        <v>3</v>
      </c>
      <c r="H233" t="s">
        <v>4</v>
      </c>
      <c r="I233" t="s">
        <v>5</v>
      </c>
      <c r="J233" t="s">
        <v>6</v>
      </c>
      <c r="K233" t="s">
        <v>6</v>
      </c>
      <c r="L233" t="str">
        <f>mappings[field]&amp;mappings[institution]&amp;mappings[element/field]&amp;mappings[subelement/field(s)]&amp;mappings[constraints]</f>
        <v>subject_chronologicalGEN650yi2=0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651</v>
      </c>
      <c r="G234" t="s">
        <v>3</v>
      </c>
      <c r="H234" t="s">
        <v>4</v>
      </c>
      <c r="I234" t="s">
        <v>5</v>
      </c>
      <c r="J234" t="s">
        <v>6</v>
      </c>
      <c r="K234" t="s">
        <v>6</v>
      </c>
      <c r="L234" t="str">
        <f>mappings[field]&amp;mappings[institution]&amp;mappings[element/field]&amp;mappings[subelement/field(s)]&amp;mappings[constraints]</f>
        <v>subject_chronologicalGEN651yi2=0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2</v>
      </c>
      <c r="E235" t="s">
        <v>118</v>
      </c>
      <c r="F235" s="1">
        <v>655</v>
      </c>
      <c r="G235" t="s">
        <v>3</v>
      </c>
      <c r="H235" t="s">
        <v>4</v>
      </c>
      <c r="I235" t="s">
        <v>5</v>
      </c>
      <c r="J235" t="s">
        <v>6</v>
      </c>
      <c r="K235" t="s">
        <v>6</v>
      </c>
      <c r="L235" t="str">
        <f>mappings[field]&amp;mappings[institution]&amp;mappings[element/field]&amp;mappings[subelement/field(s)]&amp;mappings[constraints]</f>
        <v>subject_chronologicalGEN655yi2=0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594</v>
      </c>
      <c r="B236" t="s">
        <v>594</v>
      </c>
      <c r="C236" t="s">
        <v>1</v>
      </c>
      <c r="D236" t="s">
        <v>2</v>
      </c>
      <c r="E236" t="s">
        <v>118</v>
      </c>
      <c r="F236" s="1">
        <v>6</v>
      </c>
      <c r="G236">
        <v>16</v>
      </c>
      <c r="H236" t="s">
        <v>11</v>
      </c>
      <c r="I236" t="s">
        <v>5</v>
      </c>
      <c r="J236" t="s">
        <v>14</v>
      </c>
      <c r="K236" t="s">
        <v>6</v>
      </c>
      <c r="L236" t="str">
        <f>mappings[field]&amp;mappings[institution]&amp;mappings[element/field]&amp;mappings[subelement/field(s)]&amp;mappings[constraints]</f>
        <v>subject_genreGEN616LDR/06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594</v>
      </c>
      <c r="B237" t="s">
        <v>594</v>
      </c>
      <c r="C237" t="s">
        <v>1</v>
      </c>
      <c r="D237" t="s">
        <v>2</v>
      </c>
      <c r="E237" t="s">
        <v>118</v>
      </c>
      <c r="F237" s="1">
        <v>6</v>
      </c>
      <c r="G237">
        <v>17</v>
      </c>
      <c r="H237" t="s">
        <v>11</v>
      </c>
      <c r="I237" t="s">
        <v>5</v>
      </c>
      <c r="J237" t="s">
        <v>12</v>
      </c>
      <c r="K237" t="s">
        <v>13</v>
      </c>
      <c r="L237" t="str">
        <f>mappings[field]&amp;mappings[institution]&amp;mappings[element/field]&amp;mappings[subelement/field(s)]&amp;mappings[constraints]</f>
        <v>subject_genreGEN617LDR/06 = a AND LDR/07 =~ [acdm] AND 006/00 =~ [at]</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594</v>
      </c>
      <c r="B238" t="s">
        <v>594</v>
      </c>
      <c r="C238" t="s">
        <v>1</v>
      </c>
      <c r="D238" t="s">
        <v>2</v>
      </c>
      <c r="E238" t="s">
        <v>118</v>
      </c>
      <c r="F238" s="1">
        <v>8</v>
      </c>
      <c r="G238">
        <v>33</v>
      </c>
      <c r="H238" t="s">
        <v>15</v>
      </c>
      <c r="I238" t="s">
        <v>5</v>
      </c>
      <c r="J238" t="s">
        <v>14</v>
      </c>
      <c r="K238" t="s">
        <v>6</v>
      </c>
      <c r="L238" t="str">
        <f>mappings[field]&amp;mappings[institution]&amp;mappings[element/field]&amp;mappings[subelement/field(s)]&amp;mappings[constraints]</f>
        <v>subject_genreGEN833LDR/06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594</v>
      </c>
      <c r="B239" t="s">
        <v>594</v>
      </c>
      <c r="C239" t="s">
        <v>1</v>
      </c>
      <c r="D239" t="s">
        <v>2</v>
      </c>
      <c r="E239" t="s">
        <v>118</v>
      </c>
      <c r="F239" s="1">
        <v>8</v>
      </c>
      <c r="G239">
        <v>34</v>
      </c>
      <c r="H239" t="s">
        <v>15</v>
      </c>
      <c r="I239" t="s">
        <v>5</v>
      </c>
      <c r="J239" t="s">
        <v>12</v>
      </c>
      <c r="K239" t="s">
        <v>13</v>
      </c>
      <c r="L239" t="str">
        <f>mappings[field]&amp;mappings[institution]&amp;mappings[element/field]&amp;mappings[subelement/field(s)]&amp;mappings[constraints]</f>
        <v>subject_genreGEN834LDR/06 = a AND LDR/07 =~ [acdm]</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3</v>
      </c>
      <c r="E240" t="s">
        <v>118</v>
      </c>
      <c r="F240" s="1">
        <v>382</v>
      </c>
      <c r="L240" s="8" t="str">
        <f>mappings[field]&amp;mappings[institution]&amp;mappings[element/field]&amp;mappings[subelement/field(s)]&amp;mappings[constraints]</f>
        <v>subject_genreGEN382</v>
      </c>
      <c r="M240" s="8">
        <f>IF(ISNUMBER(MATCH(mappings[mapping_id],issuesmap[mappingID],0)),COUNTIF(issuesmap[mappingID],mappings[mapping_id]),0)</f>
        <v>0</v>
      </c>
      <c r="N240" s="8">
        <f>IF(ISNUMBER(MATCH(mappings[field],issuesfield[field],0)),COUNTIF(issuesfield[field],mappings[field]),0)</f>
        <v>3</v>
      </c>
      <c r="O240" s="8" t="str">
        <f>IF(ISNUMBER(MATCH(mappings[field],fields[argot_field],0)),"y","n")</f>
        <v>y</v>
      </c>
      <c r="P240" s="8"/>
      <c r="Q240" s="8"/>
    </row>
    <row r="241" spans="1:17" x14ac:dyDescent="0.25">
      <c r="A241" t="s">
        <v>594</v>
      </c>
      <c r="B241" t="s">
        <v>594</v>
      </c>
      <c r="C241" t="s">
        <v>1</v>
      </c>
      <c r="D241" t="s">
        <v>2</v>
      </c>
      <c r="E241" t="s">
        <v>118</v>
      </c>
      <c r="F241" s="1">
        <v>567</v>
      </c>
      <c r="G241" t="s">
        <v>143</v>
      </c>
      <c r="H241" t="s">
        <v>670</v>
      </c>
      <c r="I241" t="s">
        <v>5</v>
      </c>
      <c r="J241" t="s">
        <v>40</v>
      </c>
      <c r="K241" t="s">
        <v>40</v>
      </c>
      <c r="L241" s="8" t="str">
        <f>mappings[field]&amp;mappings[institution]&amp;mappings[element/field]&amp;mappings[subelement/field(s)]&amp;mappings[constraints]</f>
        <v>subject_genreGEN567bnone</v>
      </c>
      <c r="M241" s="8">
        <f>IF(ISNUMBER(MATCH(mappings[mapping_id],issuesmap[mappingID],0)),COUNTIF(issuesmap[mappingID],mappings[mapping_id]),0)</f>
        <v>0</v>
      </c>
      <c r="N241" s="8">
        <f>IF(ISNUMBER(MATCH(mappings[field],issuesfield[field],0)),COUNTIF(issuesfield[field],mappings[field]),0)</f>
        <v>3</v>
      </c>
      <c r="O241" s="8" t="str">
        <f>IF(ISNUMBER(MATCH(mappings[field],fields[argot_field],0)),"y","n")</f>
        <v>y</v>
      </c>
      <c r="P241" s="8" t="s">
        <v>2</v>
      </c>
      <c r="Q241" s="8" t="s">
        <v>2</v>
      </c>
    </row>
    <row r="242" spans="1:17" x14ac:dyDescent="0.25">
      <c r="A242" t="s">
        <v>594</v>
      </c>
      <c r="B242" t="s">
        <v>594</v>
      </c>
      <c r="C242" t="s">
        <v>1</v>
      </c>
      <c r="D242" t="s">
        <v>2</v>
      </c>
      <c r="E242" t="s">
        <v>118</v>
      </c>
      <c r="F242" s="1">
        <v>600</v>
      </c>
      <c r="G242" t="s">
        <v>16</v>
      </c>
      <c r="H242" t="s">
        <v>4</v>
      </c>
      <c r="I242" t="s">
        <v>5</v>
      </c>
      <c r="J242" t="s">
        <v>6</v>
      </c>
      <c r="K242" t="s">
        <v>6</v>
      </c>
      <c r="L242" t="str">
        <f>mappings[field]&amp;mappings[institution]&amp;mappings[element/field]&amp;mappings[subelement/field(s)]&amp;mappings[constraints]</f>
        <v>subject_genreGEN600vi2=0 OR (i2=7 AND $2=lcsh)</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2</v>
      </c>
      <c r="E243" t="s">
        <v>118</v>
      </c>
      <c r="F243" s="1">
        <v>610</v>
      </c>
      <c r="G243" t="s">
        <v>16</v>
      </c>
      <c r="H243" t="s">
        <v>4</v>
      </c>
      <c r="I243" t="s">
        <v>5</v>
      </c>
      <c r="J243" t="s">
        <v>6</v>
      </c>
      <c r="K243" t="s">
        <v>6</v>
      </c>
      <c r="L243" t="str">
        <f>mappings[field]&amp;mappings[institution]&amp;mappings[element/field]&amp;mappings[subelement/field(s)]&amp;mappings[constraints]</f>
        <v>subject_genreGEN610vi2=0 OR (i2=7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594</v>
      </c>
      <c r="B244" t="s">
        <v>594</v>
      </c>
      <c r="C244" t="s">
        <v>1</v>
      </c>
      <c r="D244" t="s">
        <v>2</v>
      </c>
      <c r="E244" t="s">
        <v>118</v>
      </c>
      <c r="F244" s="1">
        <v>611</v>
      </c>
      <c r="G244" t="s">
        <v>16</v>
      </c>
      <c r="H244" t="s">
        <v>4</v>
      </c>
      <c r="I244" t="s">
        <v>5</v>
      </c>
      <c r="J244" t="s">
        <v>6</v>
      </c>
      <c r="K244" t="s">
        <v>6</v>
      </c>
      <c r="L244" t="str">
        <f>mappings[field]&amp;mappings[institution]&amp;mappings[element/field]&amp;mappings[subelement/field(s)]&amp;mappings[constraints]</f>
        <v>subject_genreGEN611vi2=0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594</v>
      </c>
      <c r="B245" t="s">
        <v>594</v>
      </c>
      <c r="C245" t="s">
        <v>1</v>
      </c>
      <c r="D245" t="s">
        <v>2</v>
      </c>
      <c r="E245" t="s">
        <v>118</v>
      </c>
      <c r="F245" s="1">
        <v>630</v>
      </c>
      <c r="G245" t="s">
        <v>16</v>
      </c>
      <c r="H245" t="s">
        <v>4</v>
      </c>
      <c r="I245" t="s">
        <v>5</v>
      </c>
      <c r="J245" t="s">
        <v>6</v>
      </c>
      <c r="K245" t="s">
        <v>6</v>
      </c>
      <c r="L245" t="str">
        <f>mappings[field]&amp;mappings[institution]&amp;mappings[element/field]&amp;mappings[subelement/field(s)]&amp;mappings[constraints]</f>
        <v>subject_genreGEN630vi2=0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3</v>
      </c>
      <c r="E246" t="s">
        <v>118</v>
      </c>
      <c r="F246" s="1">
        <v>647</v>
      </c>
      <c r="G246" t="s">
        <v>16</v>
      </c>
      <c r="H246" t="s">
        <v>4</v>
      </c>
      <c r="I246" t="s">
        <v>5</v>
      </c>
      <c r="J246" t="s">
        <v>6</v>
      </c>
      <c r="K246" t="s">
        <v>17</v>
      </c>
      <c r="L246" t="str">
        <f>mappings[field]&amp;mappings[institution]&amp;mappings[element/field]&amp;mappings[subelement/field(s)]&amp;mappings[constraints]</f>
        <v>subject_genreGEN647vi2=0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3</v>
      </c>
      <c r="E247" t="s">
        <v>118</v>
      </c>
      <c r="F247" s="1">
        <v>648</v>
      </c>
      <c r="G247" t="s">
        <v>16</v>
      </c>
      <c r="H247" t="s">
        <v>4</v>
      </c>
      <c r="I247" t="s">
        <v>5</v>
      </c>
      <c r="J247" t="s">
        <v>6</v>
      </c>
      <c r="K247" t="s">
        <v>18</v>
      </c>
      <c r="L247" t="str">
        <f>mappings[field]&amp;mappings[institution]&amp;mappings[element/field]&amp;mappings[subelement/field(s)]&amp;mappings[constraints]</f>
        <v>subject_genreGEN648vi2=0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650</v>
      </c>
      <c r="G248" t="s">
        <v>16</v>
      </c>
      <c r="H248" t="s">
        <v>4</v>
      </c>
      <c r="I248" t="s">
        <v>5</v>
      </c>
      <c r="J248" t="s">
        <v>6</v>
      </c>
      <c r="K248" t="s">
        <v>6</v>
      </c>
      <c r="L248" t="str">
        <f>mappings[field]&amp;mappings[institution]&amp;mappings[element/field]&amp;mappings[subelement/field(s)]&amp;mappings[constraints]</f>
        <v>subject_genreGEN650vi2=0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2</v>
      </c>
      <c r="E249" t="s">
        <v>118</v>
      </c>
      <c r="F249" s="1">
        <v>651</v>
      </c>
      <c r="G249" t="s">
        <v>16</v>
      </c>
      <c r="H249" t="s">
        <v>4</v>
      </c>
      <c r="I249" t="s">
        <v>5</v>
      </c>
      <c r="J249" t="s">
        <v>6</v>
      </c>
      <c r="K249" t="s">
        <v>6</v>
      </c>
      <c r="L249" t="str">
        <f>mappings[field]&amp;mappings[institution]&amp;mappings[element/field]&amp;mappings[subelement/field(s)]&amp;mappings[constraints]</f>
        <v>subject_genreGEN651vi2=0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655</v>
      </c>
      <c r="G250" t="s">
        <v>19</v>
      </c>
      <c r="H250" t="s">
        <v>4</v>
      </c>
      <c r="I250" t="s">
        <v>20</v>
      </c>
      <c r="J250" t="s">
        <v>21</v>
      </c>
      <c r="K250" t="s">
        <v>22</v>
      </c>
      <c r="L250" t="str">
        <f>mappings[field]&amp;mappings[institution]&amp;mappings[element/field]&amp;mappings[subelement/field(s)]&amp;mappings[constraints]</f>
        <v>subject_genreGEN655axi2=0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3</v>
      </c>
      <c r="E251" t="s">
        <v>118</v>
      </c>
      <c r="F251" s="1">
        <v>655</v>
      </c>
      <c r="G251" t="s">
        <v>19</v>
      </c>
      <c r="H251" t="s">
        <v>23</v>
      </c>
      <c r="I251" t="s">
        <v>20</v>
      </c>
      <c r="J251" t="s">
        <v>21</v>
      </c>
      <c r="K251" t="s">
        <v>24</v>
      </c>
      <c r="L251" t="str">
        <f>mappings[field]&amp;mappings[institution]&amp;mappings[element/field]&amp;mappings[subelement/field(s)]&amp;mappings[constraints]</f>
        <v>subject_genreGEN655axi2=7 AND $2=lcgft</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3</v>
      </c>
      <c r="E252" t="s">
        <v>118</v>
      </c>
      <c r="F252" s="1">
        <v>655</v>
      </c>
      <c r="G252" t="s">
        <v>19</v>
      </c>
      <c r="H252" t="s">
        <v>26</v>
      </c>
      <c r="I252" t="s">
        <v>20</v>
      </c>
      <c r="J252" t="s">
        <v>21</v>
      </c>
      <c r="K252" t="s">
        <v>27</v>
      </c>
      <c r="L252" t="str">
        <f>mappings[field]&amp;mappings[institution]&amp;mappings[element/field]&amp;mappings[subelement/field(s)]&amp;mappings[constraints]</f>
        <v>subject_genreGEN655axi2=7 AND $2=rbbin</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28</v>
      </c>
      <c r="I253" t="s">
        <v>20</v>
      </c>
      <c r="J253" t="s">
        <v>21</v>
      </c>
      <c r="K253" t="s">
        <v>29</v>
      </c>
      <c r="L253" t="str">
        <f>mappings[field]&amp;mappings[institution]&amp;mappings[element/field]&amp;mappings[subelement/field(s)]&amp;mappings[constraints]</f>
        <v>subject_genreGEN655axi2=7 AND $2=rbgenr</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30</v>
      </c>
      <c r="I254" t="s">
        <v>20</v>
      </c>
      <c r="J254" t="s">
        <v>31</v>
      </c>
      <c r="K254" t="s">
        <v>32</v>
      </c>
      <c r="L254" t="str">
        <f>mappings[field]&amp;mappings[institution]&amp;mappings[element/field]&amp;mappings[subelement/field(s)]&amp;mappings[constraints]</f>
        <v>subject_genreGEN655axi2=7 AND $2=rbprov</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2</v>
      </c>
      <c r="E255" t="s">
        <v>118</v>
      </c>
      <c r="F255" s="1">
        <v>655</v>
      </c>
      <c r="G255" t="s">
        <v>16</v>
      </c>
      <c r="H255" t="s">
        <v>4</v>
      </c>
      <c r="I255" t="s">
        <v>5</v>
      </c>
      <c r="J255" t="s">
        <v>6</v>
      </c>
      <c r="K255" t="s">
        <v>6</v>
      </c>
      <c r="L255" t="str">
        <f>mappings[field]&amp;mappings[institution]&amp;mappings[element/field]&amp;mappings[subelement/field(s)]&amp;mappings[constraints]</f>
        <v>subject_genreGEN655vi2=0 OR (i2=7 AND $2=lcsh)</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16</v>
      </c>
      <c r="H256" t="s">
        <v>23</v>
      </c>
      <c r="I256" t="s">
        <v>5</v>
      </c>
      <c r="J256" t="s">
        <v>6</v>
      </c>
      <c r="K256" t="s">
        <v>25</v>
      </c>
      <c r="L256" t="str">
        <f>mappings[field]&amp;mappings[institution]&amp;mappings[element/field]&amp;mappings[subelement/field(s)]&amp;mappings[constraints]</f>
        <v>subject_genreGEN655vi2=7 AND $2=lcgft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16</v>
      </c>
      <c r="H257" t="s">
        <v>26</v>
      </c>
      <c r="I257" t="s">
        <v>5</v>
      </c>
      <c r="J257" t="s">
        <v>6</v>
      </c>
      <c r="K257" t="s">
        <v>27</v>
      </c>
      <c r="L257" t="str">
        <f>mappings[field]&amp;mappings[institution]&amp;mappings[element/field]&amp;mappings[subelement/field(s)]&amp;mappings[constraints]</f>
        <v>subject_genreGEN655vi2=7 AND $2=rbbin</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3</v>
      </c>
      <c r="E258" t="s">
        <v>118</v>
      </c>
      <c r="F258" s="1">
        <v>655</v>
      </c>
      <c r="G258" t="s">
        <v>16</v>
      </c>
      <c r="H258" t="s">
        <v>28</v>
      </c>
      <c r="I258" t="s">
        <v>5</v>
      </c>
      <c r="J258" t="s">
        <v>6</v>
      </c>
      <c r="K258" t="s">
        <v>29</v>
      </c>
      <c r="L258" t="str">
        <f>mappings[field]&amp;mappings[institution]&amp;mappings[element/field]&amp;mappings[subelement/field(s)]&amp;mappings[constraints]</f>
        <v>subject_genreGEN655vi2=7 AND $2=rbgenr</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30</v>
      </c>
      <c r="I259" t="s">
        <v>5</v>
      </c>
      <c r="J259" t="s">
        <v>6</v>
      </c>
      <c r="K259" t="s">
        <v>32</v>
      </c>
      <c r="L259" t="str">
        <f>mappings[field]&amp;mappings[institution]&amp;mappings[element/field]&amp;mappings[subelement/field(s)]&amp;mappings[constraints]</f>
        <v>subject_genreGEN655vi2=7 AND $2=rbprov</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656</v>
      </c>
      <c r="G260" t="s">
        <v>33</v>
      </c>
      <c r="H260" t="s">
        <v>34</v>
      </c>
      <c r="I260" t="s">
        <v>5</v>
      </c>
      <c r="J260" t="s">
        <v>6</v>
      </c>
      <c r="K260" t="s">
        <v>35</v>
      </c>
      <c r="L260" t="str">
        <f>mappings[field]&amp;mappings[institution]&amp;mappings[element/field]&amp;mappings[subelement/field(s)]&amp;mappings[constraints]</f>
        <v>subject_genreGEN656kvi2=7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657</v>
      </c>
      <c r="G261" t="s">
        <v>16</v>
      </c>
      <c r="H261" t="s">
        <v>34</v>
      </c>
      <c r="I261" t="s">
        <v>5</v>
      </c>
      <c r="J261" t="s">
        <v>6</v>
      </c>
      <c r="K261" t="s">
        <v>35</v>
      </c>
      <c r="L261" t="str">
        <f>mappings[field]&amp;mappings[institution]&amp;mappings[element/field]&amp;mappings[subelement/field(s)]&amp;mappings[constraints]</f>
        <v>subject_genreGEN657vi2=7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596</v>
      </c>
      <c r="B262" t="s">
        <v>596</v>
      </c>
      <c r="C262" t="s">
        <v>1</v>
      </c>
      <c r="D262" t="s">
        <v>2</v>
      </c>
      <c r="E262" t="s">
        <v>118</v>
      </c>
      <c r="F262" s="1">
        <v>600</v>
      </c>
      <c r="G262" t="s">
        <v>37</v>
      </c>
      <c r="H262" t="s">
        <v>4</v>
      </c>
      <c r="I262" t="s">
        <v>5</v>
      </c>
      <c r="J262" t="s">
        <v>6</v>
      </c>
      <c r="K262" t="s">
        <v>6</v>
      </c>
      <c r="L262" t="str">
        <f>mappings[field]&amp;mappings[institution]&amp;mappings[element/field]&amp;mappings[subelement/field(s)]&amp;mappings[constraints]</f>
        <v>subject_geographicGEN600zi2=0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596</v>
      </c>
      <c r="B263" t="s">
        <v>596</v>
      </c>
      <c r="C263" t="s">
        <v>1</v>
      </c>
      <c r="D263" t="s">
        <v>2</v>
      </c>
      <c r="E263" t="s">
        <v>118</v>
      </c>
      <c r="F263" s="1">
        <v>610</v>
      </c>
      <c r="G263" t="s">
        <v>37</v>
      </c>
      <c r="H263" t="s">
        <v>4</v>
      </c>
      <c r="I263" t="s">
        <v>5</v>
      </c>
      <c r="J263" t="s">
        <v>6</v>
      </c>
      <c r="K263" t="s">
        <v>6</v>
      </c>
      <c r="L263" t="str">
        <f>mappings[field]&amp;mappings[institution]&amp;mappings[element/field]&amp;mappings[subelement/field(s)]&amp;mappings[constraints]</f>
        <v>subject_geographicGEN610zi2=0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596</v>
      </c>
      <c r="B264" t="s">
        <v>596</v>
      </c>
      <c r="C264" t="s">
        <v>1</v>
      </c>
      <c r="D264" t="s">
        <v>2</v>
      </c>
      <c r="E264" t="s">
        <v>118</v>
      </c>
      <c r="F264" s="1">
        <v>611</v>
      </c>
      <c r="G264" t="s">
        <v>37</v>
      </c>
      <c r="H264" t="s">
        <v>4</v>
      </c>
      <c r="I264" t="s">
        <v>5</v>
      </c>
      <c r="J264" t="s">
        <v>6</v>
      </c>
      <c r="K264" t="s">
        <v>6</v>
      </c>
      <c r="L264" t="str">
        <f>mappings[field]&amp;mappings[institution]&amp;mappings[element/field]&amp;mappings[subelement/field(s)]&amp;mappings[constraints]</f>
        <v>subject_geographicGEN611zi2=0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596</v>
      </c>
      <c r="B265" t="s">
        <v>596</v>
      </c>
      <c r="C265" t="s">
        <v>1</v>
      </c>
      <c r="D265" t="s">
        <v>2</v>
      </c>
      <c r="E265" t="s">
        <v>118</v>
      </c>
      <c r="F265" s="1">
        <v>630</v>
      </c>
      <c r="G265" t="s">
        <v>37</v>
      </c>
      <c r="H265" t="s">
        <v>4</v>
      </c>
      <c r="I265" t="s">
        <v>5</v>
      </c>
      <c r="J265" t="s">
        <v>6</v>
      </c>
      <c r="K265" t="s">
        <v>6</v>
      </c>
      <c r="L265" t="str">
        <f>mappings[field]&amp;mappings[institution]&amp;mappings[element/field]&amp;mappings[subelement/field(s)]&amp;mappings[constraints]</f>
        <v>subject_geographicGEN630zi2=0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3</v>
      </c>
      <c r="E266" t="s">
        <v>118</v>
      </c>
      <c r="F266" s="1">
        <v>648</v>
      </c>
      <c r="G266" t="s">
        <v>37</v>
      </c>
      <c r="H266" t="s">
        <v>8</v>
      </c>
      <c r="I266" t="s">
        <v>5</v>
      </c>
      <c r="J266" t="s">
        <v>6</v>
      </c>
      <c r="K266" t="s">
        <v>18</v>
      </c>
      <c r="L266" t="str">
        <f>mappings[field]&amp;mappings[institution]&amp;mappings[element/field]&amp;mappings[subelement/field(s)]&amp;mappings[constraints]</f>
        <v>subject_geographicGEN648zi2=0 OR (i2=7 AND $2=~/lcsh|fast/)</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650</v>
      </c>
      <c r="G267" t="s">
        <v>37</v>
      </c>
      <c r="H267" t="s">
        <v>4</v>
      </c>
      <c r="I267" t="s">
        <v>5</v>
      </c>
      <c r="J267" t="s">
        <v>6</v>
      </c>
      <c r="K267" t="s">
        <v>6</v>
      </c>
      <c r="L267" t="str">
        <f>mappings[field]&amp;mappings[institution]&amp;mappings[element/field]&amp;mappings[subelement/field(s)]&amp;mappings[constraints]</f>
        <v>subject_geographicGEN650zi2=0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651</v>
      </c>
      <c r="G268" t="s">
        <v>37</v>
      </c>
      <c r="H268" t="s">
        <v>4</v>
      </c>
      <c r="I268" t="s">
        <v>5</v>
      </c>
      <c r="J268" t="s">
        <v>6</v>
      </c>
      <c r="K268" t="s">
        <v>6</v>
      </c>
      <c r="L268" t="str">
        <f>mappings[field]&amp;mappings[institution]&amp;mappings[element/field]&amp;mappings[subelement/field(s)]&amp;mappings[constraints]</f>
        <v>subject_geographicGEN651zi2=0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2</v>
      </c>
      <c r="E269" t="s">
        <v>118</v>
      </c>
      <c r="F269" s="1">
        <v>655</v>
      </c>
      <c r="G269" t="s">
        <v>37</v>
      </c>
      <c r="H269" t="s">
        <v>4</v>
      </c>
      <c r="I269" t="s">
        <v>5</v>
      </c>
      <c r="J269" t="s">
        <v>6</v>
      </c>
      <c r="K269" t="s">
        <v>6</v>
      </c>
      <c r="L269" t="str">
        <f>mappings[field]&amp;mappings[institution]&amp;mappings[element/field]&amp;mappings[subelement/field(s)]&amp;mappings[constraints]</f>
        <v>subject_geographicGEN655zi2=0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593</v>
      </c>
      <c r="B270" t="s">
        <v>593</v>
      </c>
      <c r="C270" t="s">
        <v>1</v>
      </c>
      <c r="D270" t="s">
        <v>2</v>
      </c>
      <c r="E270" t="s">
        <v>118</v>
      </c>
      <c r="F270" s="1">
        <v>600</v>
      </c>
      <c r="G270" t="s">
        <v>38</v>
      </c>
      <c r="H270" t="s">
        <v>4</v>
      </c>
      <c r="I270" t="s">
        <v>20</v>
      </c>
      <c r="J270" t="s">
        <v>6</v>
      </c>
      <c r="K270" t="s">
        <v>39</v>
      </c>
      <c r="L270" t="str">
        <f>mappings[field]&amp;mappings[institution]&amp;mappings[element/field]&amp;mappings[subelement/field(s)]&amp;mappings[constraints]</f>
        <v>subject_topic_lcshGEN600abcdfghjklmnopqrstui2=0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593</v>
      </c>
      <c r="B271" t="s">
        <v>593</v>
      </c>
      <c r="C271" t="s">
        <v>1</v>
      </c>
      <c r="D271" t="s">
        <v>2</v>
      </c>
      <c r="E271" t="s">
        <v>118</v>
      </c>
      <c r="F271" s="1">
        <v>600</v>
      </c>
      <c r="G271" t="s">
        <v>40</v>
      </c>
      <c r="H271" t="s">
        <v>4</v>
      </c>
      <c r="I271" t="s">
        <v>5</v>
      </c>
      <c r="J271" t="s">
        <v>6</v>
      </c>
      <c r="K271" t="s">
        <v>6</v>
      </c>
      <c r="L271" t="str">
        <f>mappings[field]&amp;mappings[institution]&amp;mappings[element/field]&amp;mappings[subelement/field(s)]&amp;mappings[constraints]</f>
        <v>subject_topic_lcshGEN600xi2=0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593</v>
      </c>
      <c r="B272" t="s">
        <v>593</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593</v>
      </c>
      <c r="B273" t="s">
        <v>593</v>
      </c>
      <c r="C273" t="s">
        <v>1</v>
      </c>
      <c r="D273" t="s">
        <v>2</v>
      </c>
      <c r="E273" t="s">
        <v>118</v>
      </c>
      <c r="F273" s="1">
        <v>610</v>
      </c>
      <c r="G273" t="s">
        <v>40</v>
      </c>
      <c r="H273" t="s">
        <v>4</v>
      </c>
      <c r="I273" t="s">
        <v>5</v>
      </c>
      <c r="J273" t="s">
        <v>6</v>
      </c>
      <c r="K273" t="s">
        <v>6</v>
      </c>
      <c r="L273" t="str">
        <f>mappings[field]&amp;mappings[institution]&amp;mappings[element/field]&amp;mappings[subelement/field(s)]&amp;mappings[constraints]</f>
        <v>subject_topic_lcshGEN610xi2=0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611</v>
      </c>
      <c r="G275" t="s">
        <v>40</v>
      </c>
      <c r="H275" t="s">
        <v>4</v>
      </c>
      <c r="I275" t="s">
        <v>5</v>
      </c>
      <c r="J275" t="s">
        <v>6</v>
      </c>
      <c r="K275" t="s">
        <v>6</v>
      </c>
      <c r="L275" t="str">
        <f>mappings[field]&amp;mappings[institution]&amp;mappings[element/field]&amp;mappings[subelement/field(s)]&amp;mappings[constraints]</f>
        <v>subject_topic_lcshGEN611xi2=0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630</v>
      </c>
      <c r="G277" t="s">
        <v>40</v>
      </c>
      <c r="H277" t="s">
        <v>4</v>
      </c>
      <c r="I277" t="s">
        <v>5</v>
      </c>
      <c r="J277" t="s">
        <v>6</v>
      </c>
      <c r="K277" t="s">
        <v>6</v>
      </c>
      <c r="L277" t="str">
        <f>mappings[field]&amp;mappings[institution]&amp;mappings[element/field]&amp;mappings[subelement/field(s)]&amp;mappings[constraints]</f>
        <v>subject_topic_lcshGEN630xi2=0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3</v>
      </c>
      <c r="E278" t="s">
        <v>118</v>
      </c>
      <c r="F278" s="1">
        <v>647</v>
      </c>
      <c r="G278" t="s">
        <v>47</v>
      </c>
      <c r="H278" t="s">
        <v>4</v>
      </c>
      <c r="I278" t="s">
        <v>20</v>
      </c>
      <c r="J278" t="s">
        <v>6</v>
      </c>
      <c r="K278" t="s">
        <v>17</v>
      </c>
      <c r="L278" t="str">
        <f>mappings[field]&amp;mappings[institution]&amp;mappings[element/field]&amp;mappings[subelement/field(s)]&amp;mappings[constraints]</f>
        <v>subject_topic_lcshGEN647acdgi2=0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2</v>
      </c>
      <c r="E281" t="s">
        <v>118</v>
      </c>
      <c r="F281" s="1">
        <v>650</v>
      </c>
      <c r="G281" t="s">
        <v>48</v>
      </c>
      <c r="H281" t="s">
        <v>4</v>
      </c>
      <c r="I281" t="s">
        <v>20</v>
      </c>
      <c r="J281" t="s">
        <v>6</v>
      </c>
      <c r="K281" t="s">
        <v>6</v>
      </c>
      <c r="L281" t="str">
        <f>mappings[field]&amp;mappings[institution]&amp;mappings[element/field]&amp;mappings[subelement/field(s)]&amp;mappings[constraints]</f>
        <v>subject_topic_lcshGEN650abcdgi2=0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2</v>
      </c>
      <c r="E282" t="s">
        <v>118</v>
      </c>
      <c r="F282" s="1">
        <v>650</v>
      </c>
      <c r="G282" t="s">
        <v>40</v>
      </c>
      <c r="H282" t="s">
        <v>4</v>
      </c>
      <c r="I282" t="s">
        <v>5</v>
      </c>
      <c r="J282" t="s">
        <v>6</v>
      </c>
      <c r="K282" t="s">
        <v>6</v>
      </c>
      <c r="L282" t="str">
        <f>mappings[field]&amp;mappings[institution]&amp;mappings[element/field]&amp;mappings[subelement/field(s)]&amp;mappings[constraints]</f>
        <v>subject_topic_lcshGEN650xi2=0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2</v>
      </c>
      <c r="E283" t="s">
        <v>118</v>
      </c>
      <c r="F283" s="1">
        <v>651</v>
      </c>
      <c r="G283" t="s">
        <v>40</v>
      </c>
      <c r="H283" t="s">
        <v>4</v>
      </c>
      <c r="I283" t="s">
        <v>5</v>
      </c>
      <c r="J283" t="s">
        <v>6</v>
      </c>
      <c r="K283" t="s">
        <v>6</v>
      </c>
      <c r="L283" t="str">
        <f>mappings[field]&amp;mappings[institution]&amp;mappings[element/field]&amp;mappings[subelement/field(s)]&amp;mappings[constraints]</f>
        <v>subject_topic_lcshGEN651xi2=0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3</v>
      </c>
      <c r="E284" t="s">
        <v>118</v>
      </c>
      <c r="F284" s="1">
        <v>655</v>
      </c>
      <c r="G284" t="s">
        <v>40</v>
      </c>
      <c r="H284" t="s">
        <v>4</v>
      </c>
      <c r="I284" t="s">
        <v>5</v>
      </c>
      <c r="J284" t="s">
        <v>6</v>
      </c>
      <c r="K284" t="s">
        <v>6</v>
      </c>
      <c r="L284" s="8" t="str">
        <f>mappings[field]&amp;mappings[institution]&amp;mappings[element/field]&amp;mappings[subelement/field(s)]&amp;mappings[constraints]</f>
        <v>subject_topic_lcshGEN655xi2=0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3</v>
      </c>
      <c r="E285" t="s">
        <v>118</v>
      </c>
      <c r="F285" s="1">
        <v>656</v>
      </c>
      <c r="G285" t="s">
        <v>7</v>
      </c>
      <c r="H285" t="s">
        <v>34</v>
      </c>
      <c r="I285" t="s">
        <v>5</v>
      </c>
      <c r="J285" t="s">
        <v>6</v>
      </c>
      <c r="K285" t="s">
        <v>49</v>
      </c>
      <c r="L285" t="str">
        <f>mappings[field]&amp;mappings[institution]&amp;mappings[element/field]&amp;mappings[subelement/field(s)]&amp;mappings[constraints]</f>
        <v>subject_topic_lcshGEN656ai2=7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657</v>
      </c>
      <c r="G287" t="s">
        <v>7</v>
      </c>
      <c r="H287" t="s">
        <v>34</v>
      </c>
      <c r="I287" t="s">
        <v>5</v>
      </c>
      <c r="J287" t="s">
        <v>6</v>
      </c>
      <c r="K287" t="s">
        <v>50</v>
      </c>
      <c r="L287" t="str">
        <f>mappings[field]&amp;mappings[institution]&amp;mappings[element/field]&amp;mappings[subelement/field(s)]&amp;mappings[constraints]</f>
        <v>subject_topic_lcshGEN657ai2=7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657</v>
      </c>
      <c r="G288" t="s">
        <v>40</v>
      </c>
      <c r="H288" t="s">
        <v>34</v>
      </c>
      <c r="I288" t="s">
        <v>5</v>
      </c>
      <c r="J288" t="s">
        <v>6</v>
      </c>
      <c r="K288" t="s">
        <v>50</v>
      </c>
      <c r="L288" t="str">
        <f>mappings[field]&amp;mappings[institution]&amp;mappings[element/field]&amp;mappings[subelement/field(s)]&amp;mappings[constraints]</f>
        <v>subject_topic_lcshGEN657xi2=7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901</v>
      </c>
      <c r="B289" t="s">
        <v>901</v>
      </c>
      <c r="C289" t="s">
        <v>1</v>
      </c>
      <c r="D289" t="s">
        <v>2</v>
      </c>
      <c r="E289" t="s">
        <v>118</v>
      </c>
      <c r="F289" s="1">
        <v>780</v>
      </c>
      <c r="L289" s="8" t="str">
        <f>mappings[field]&amp;mappings[institution]&amp;mappings[element/field]&amp;mappings[subelement/field(s)]&amp;mappings[constraints]</f>
        <v>title_former_workGEN780</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2</v>
      </c>
    </row>
    <row r="290" spans="1:17" x14ac:dyDescent="0.25">
      <c r="A290" t="s">
        <v>797</v>
      </c>
      <c r="B290" t="s">
        <v>802</v>
      </c>
      <c r="C290" t="s">
        <v>1</v>
      </c>
      <c r="D290" t="s">
        <v>2</v>
      </c>
      <c r="E290" t="s">
        <v>118</v>
      </c>
      <c r="F290" s="1">
        <v>780</v>
      </c>
      <c r="G290" t="s">
        <v>37</v>
      </c>
      <c r="H290" t="s">
        <v>798</v>
      </c>
      <c r="I290" t="s">
        <v>5</v>
      </c>
      <c r="L290" s="8" t="str">
        <f>mappings[field]&amp;mappings[institution]&amp;mappings[element/field]&amp;mappings[subelement/field(s)]&amp;mappings[constraints]</f>
        <v>title_history_index_only[isbn]GEN780zind1=1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797</v>
      </c>
      <c r="B291" t="s">
        <v>801</v>
      </c>
      <c r="C291" t="s">
        <v>1</v>
      </c>
      <c r="D291" t="s">
        <v>2</v>
      </c>
      <c r="E291" t="s">
        <v>118</v>
      </c>
      <c r="F291" s="1">
        <v>780</v>
      </c>
      <c r="G291" t="s">
        <v>40</v>
      </c>
      <c r="H291" t="s">
        <v>798</v>
      </c>
      <c r="I291" t="s">
        <v>5</v>
      </c>
      <c r="L291" s="8" t="str">
        <f>mappings[field]&amp;mappings[institution]&amp;mappings[element/field]&amp;mappings[subelement/field(s)]&amp;mappings[constraints]</f>
        <v>title_history_index_only[issn]GEN780xind1=1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797</v>
      </c>
      <c r="B292" t="s">
        <v>799</v>
      </c>
      <c r="C292" t="s">
        <v>1</v>
      </c>
      <c r="D292" t="s">
        <v>2</v>
      </c>
      <c r="E292" t="s">
        <v>118</v>
      </c>
      <c r="F292" s="1">
        <v>780</v>
      </c>
      <c r="G292" t="s">
        <v>800</v>
      </c>
      <c r="H292" t="s">
        <v>798</v>
      </c>
      <c r="I292" t="s">
        <v>5</v>
      </c>
      <c r="L292" s="8" t="str">
        <f>mappings[field]&amp;mappings[institution]&amp;mappings[element/field]&amp;mappings[subelement/field(s)]&amp;mappings[constraints]</f>
        <v>title_history_index_only[title]GEN780stind1=1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797</v>
      </c>
      <c r="B293" t="s">
        <v>802</v>
      </c>
      <c r="C293" t="s">
        <v>1</v>
      </c>
      <c r="D293" t="s">
        <v>2</v>
      </c>
      <c r="E293" t="s">
        <v>118</v>
      </c>
      <c r="F293" s="1">
        <v>785</v>
      </c>
      <c r="G293" t="s">
        <v>37</v>
      </c>
      <c r="H293" t="s">
        <v>798</v>
      </c>
      <c r="I293" t="s">
        <v>5</v>
      </c>
      <c r="L293" s="8" t="str">
        <f>mappings[field]&amp;mappings[institution]&amp;mappings[element/field]&amp;mappings[subelement/field(s)]&amp;mappings[constraints]</f>
        <v>title_history_index_only[isbn]GEN785zind1=1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785</v>
      </c>
      <c r="G294" t="s">
        <v>40</v>
      </c>
      <c r="H294" t="s">
        <v>798</v>
      </c>
      <c r="I294" t="s">
        <v>5</v>
      </c>
      <c r="L294" s="8" t="str">
        <f>mappings[field]&amp;mappings[institution]&amp;mappings[element/field]&amp;mappings[subelement/field(s)]&amp;mappings[constraints]</f>
        <v>title_history_index_only[issn]GEN785xind1=1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785</v>
      </c>
      <c r="G295" t="s">
        <v>800</v>
      </c>
      <c r="H295" t="s">
        <v>798</v>
      </c>
      <c r="I295" t="s">
        <v>5</v>
      </c>
      <c r="L295" s="8" t="str">
        <f>mappings[field]&amp;mappings[institution]&amp;mappings[element/field]&amp;mappings[subelement/field(s)]&amp;mappings[constraints]</f>
        <v>title_history_index_only[title]GEN785stind1=1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900</v>
      </c>
      <c r="B296" t="s">
        <v>900</v>
      </c>
      <c r="C296" t="s">
        <v>1</v>
      </c>
      <c r="D296" t="s">
        <v>2</v>
      </c>
      <c r="E296" t="s">
        <v>118</v>
      </c>
      <c r="F296" s="1">
        <v>785</v>
      </c>
      <c r="L296" s="8" t="str">
        <f>mappings[field]&amp;mappings[institution]&amp;mappings[element/field]&amp;mappings[subelement/field(s)]&amp;mappings[constraints]</f>
        <v>title_later_workGEN785</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214</v>
      </c>
      <c r="B297" t="s">
        <v>778</v>
      </c>
      <c r="C297" t="s">
        <v>1</v>
      </c>
      <c r="D297" t="s">
        <v>2</v>
      </c>
      <c r="E297" t="s">
        <v>118</v>
      </c>
      <c r="F297" s="1">
        <v>245</v>
      </c>
      <c r="G297" t="s">
        <v>783</v>
      </c>
      <c r="H297" t="s">
        <v>784</v>
      </c>
      <c r="I297" t="s">
        <v>20</v>
      </c>
      <c r="J297" t="s">
        <v>785</v>
      </c>
      <c r="K297" t="s">
        <v>40</v>
      </c>
      <c r="L297" s="8" t="str">
        <f>mappings[field]&amp;mappings[institution]&amp;mappings[element/field]&amp;mappings[subelement/field(s)]&amp;mappings[constraints]</f>
        <v>title_main[sort]GEN245abfghknpsi2!=0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214</v>
      </c>
      <c r="B298" t="s">
        <v>777</v>
      </c>
      <c r="C298" t="s">
        <v>1</v>
      </c>
      <c r="D298" t="s">
        <v>2</v>
      </c>
      <c r="E298" t="s">
        <v>118</v>
      </c>
      <c r="F298" s="1">
        <v>245</v>
      </c>
      <c r="G298" t="s">
        <v>783</v>
      </c>
      <c r="H298" t="s">
        <v>670</v>
      </c>
      <c r="I298" t="s">
        <v>20</v>
      </c>
      <c r="J298" t="s">
        <v>40</v>
      </c>
      <c r="K298" t="s">
        <v>40</v>
      </c>
      <c r="L298" s="8" t="str">
        <f>mappings[field]&amp;mappings[institution]&amp;mappings[element/field]&amp;mappings[subelement/field(s)]&amp;mappings[constraints]</f>
        <v>title_main[value]GEN245abfghknpsnone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1183</v>
      </c>
      <c r="B299" t="s">
        <v>1188</v>
      </c>
      <c r="C299" t="s">
        <v>1</v>
      </c>
      <c r="D299" t="s">
        <v>2</v>
      </c>
      <c r="E299" t="s">
        <v>118</v>
      </c>
      <c r="F299" s="1">
        <v>210</v>
      </c>
      <c r="G299" t="s">
        <v>1078</v>
      </c>
      <c r="H299" t="s">
        <v>670</v>
      </c>
      <c r="I299" t="s">
        <v>289</v>
      </c>
      <c r="J299" t="s">
        <v>1202</v>
      </c>
      <c r="K299" t="s">
        <v>1191</v>
      </c>
      <c r="L299" s="8" t="str">
        <f>mappings[field]&amp;mappings[institution]&amp;mappings[element/field]&amp;mappings[subelement/field(s)]&amp;mappings[constraints]</f>
        <v>title_variant[display]GEN210{na}none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1183</v>
      </c>
      <c r="B300" t="s">
        <v>1184</v>
      </c>
      <c r="C300" t="s">
        <v>1</v>
      </c>
      <c r="D300" t="s">
        <v>2</v>
      </c>
      <c r="E300" t="s">
        <v>118</v>
      </c>
      <c r="F300" s="1">
        <v>210</v>
      </c>
      <c r="G300" t="s">
        <v>1078</v>
      </c>
      <c r="H300" t="s">
        <v>670</v>
      </c>
      <c r="I300" t="s">
        <v>289</v>
      </c>
      <c r="J300" t="s">
        <v>1212</v>
      </c>
      <c r="K300" t="s">
        <v>1191</v>
      </c>
      <c r="L300" s="8" t="str">
        <f>mappings[field]&amp;mappings[institution]&amp;mappings[element/field]&amp;mappings[subelement/field(s)]&amp;mappings[constraints]</f>
        <v>title_variant[type]GEN210{na}none</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2</v>
      </c>
    </row>
    <row r="301" spans="1:17" x14ac:dyDescent="0.25">
      <c r="A301" t="s">
        <v>1183</v>
      </c>
      <c r="B301" t="s">
        <v>1186</v>
      </c>
      <c r="C301" t="s">
        <v>1</v>
      </c>
      <c r="D301" t="s">
        <v>2</v>
      </c>
      <c r="E301" t="s">
        <v>118</v>
      </c>
      <c r="F301" s="1">
        <v>210</v>
      </c>
      <c r="G301" t="s">
        <v>7</v>
      </c>
      <c r="H301" t="s">
        <v>670</v>
      </c>
      <c r="I301" t="s">
        <v>20</v>
      </c>
      <c r="J301" t="s">
        <v>411</v>
      </c>
      <c r="K301" t="s">
        <v>1191</v>
      </c>
      <c r="L301" s="8" t="str">
        <f>mappings[field]&amp;mappings[institution]&amp;mappings[element/field]&amp;mappings[subelement/field(s)]&amp;mappings[constraints]</f>
        <v>title_variant[value]GEN210anone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2</v>
      </c>
    </row>
    <row r="302" spans="1:17" x14ac:dyDescent="0.25">
      <c r="A302" t="s">
        <v>1183</v>
      </c>
      <c r="B302" t="s">
        <v>1188</v>
      </c>
      <c r="C302" t="s">
        <v>1</v>
      </c>
      <c r="D302" t="s">
        <v>2</v>
      </c>
      <c r="E302" t="s">
        <v>118</v>
      </c>
      <c r="F302" s="1">
        <v>246</v>
      </c>
      <c r="G302" t="s">
        <v>1078</v>
      </c>
      <c r="H302" t="s">
        <v>1201</v>
      </c>
      <c r="I302" t="s">
        <v>289</v>
      </c>
      <c r="J302" t="s">
        <v>1202</v>
      </c>
      <c r="K302" t="s">
        <v>1191</v>
      </c>
      <c r="L302" s="8" t="str">
        <f>mappings[field]&amp;mappings[institution]&amp;mappings[element/field]&amp;mappings[subelement/field(s)]&amp;mappings[constraints]</f>
        <v>title_variant[display]GEN246{na}i2=~/[01]/ OR i1=~/[ 23]/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1183</v>
      </c>
      <c r="B303" t="s">
        <v>1187</v>
      </c>
      <c r="C303" t="s">
        <v>1</v>
      </c>
      <c r="D303" t="s">
        <v>2</v>
      </c>
      <c r="E303" t="s">
        <v>118</v>
      </c>
      <c r="F303" s="1">
        <v>246</v>
      </c>
      <c r="G303" t="s">
        <v>1205</v>
      </c>
      <c r="H303" t="s">
        <v>1206</v>
      </c>
      <c r="I303" t="s">
        <v>20</v>
      </c>
      <c r="J303" t="s">
        <v>411</v>
      </c>
      <c r="K303" t="s">
        <v>1191</v>
      </c>
      <c r="L303" s="8" t="str">
        <f>mappings[field]&amp;mappings[institution]&amp;mappings[element/field]&amp;mappings[subelement/field(s)]&amp;mappings[constraints]</f>
        <v>title_variant[indexed_value]GEN246abnp[display]!='false' and subfield f, g, or h present</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x14ac:dyDescent="0.25">
      <c r="A304" t="s">
        <v>1183</v>
      </c>
      <c r="B304" t="s">
        <v>1185</v>
      </c>
      <c r="C304" t="s">
        <v>1</v>
      </c>
      <c r="D304" t="s">
        <v>2</v>
      </c>
      <c r="E304" t="s">
        <v>118</v>
      </c>
      <c r="F304" s="1">
        <v>246</v>
      </c>
      <c r="G304" t="s">
        <v>1078</v>
      </c>
      <c r="H304" t="s">
        <v>1209</v>
      </c>
      <c r="I304" t="s">
        <v>1208</v>
      </c>
      <c r="J304" t="s">
        <v>411</v>
      </c>
      <c r="K304" t="s">
        <v>1191</v>
      </c>
      <c r="L304" s="8" t="str">
        <f>mappings[field]&amp;mappings[institution]&amp;mappings[element/field]&amp;mappings[subelement/field(s)]&amp;mappings[constraints]</f>
        <v>title_variant[label]GEN246{na}[display]!='false' AND i2!=~/[ 3]/ AND !i</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1183</v>
      </c>
      <c r="B305" t="s">
        <v>1185</v>
      </c>
      <c r="C305" t="s">
        <v>1</v>
      </c>
      <c r="D305" t="s">
        <v>2</v>
      </c>
      <c r="E305" t="s">
        <v>118</v>
      </c>
      <c r="F305" s="1">
        <v>246</v>
      </c>
      <c r="G305" t="s">
        <v>129</v>
      </c>
      <c r="H305" t="s">
        <v>1210</v>
      </c>
      <c r="I305" t="s">
        <v>532</v>
      </c>
      <c r="J305" t="s">
        <v>1211</v>
      </c>
      <c r="K305" t="s">
        <v>1191</v>
      </c>
      <c r="L305" s="8" t="str">
        <f>mappings[field]&amp;mappings[institution]&amp;mappings[element/field]&amp;mappings[subelement/field(s)]&amp;mappings[constraints]</f>
        <v>title_variant[label]GEN246i[display]!='false' AND i2!=~/[ 3]/ AND i</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1183</v>
      </c>
      <c r="B306" t="s">
        <v>1184</v>
      </c>
      <c r="C306" t="s">
        <v>1</v>
      </c>
      <c r="D306" t="s">
        <v>2</v>
      </c>
      <c r="E306" t="s">
        <v>118</v>
      </c>
      <c r="F306" s="1">
        <v>246</v>
      </c>
      <c r="G306" t="s">
        <v>1078</v>
      </c>
      <c r="H306" t="s">
        <v>670</v>
      </c>
      <c r="I306" t="s">
        <v>1080</v>
      </c>
      <c r="J306" t="s">
        <v>1203</v>
      </c>
      <c r="K306" t="s">
        <v>1191</v>
      </c>
      <c r="L306" s="8" t="str">
        <f>mappings[field]&amp;mappings[institution]&amp;mappings[element/field]&amp;mappings[subelement/field(s)]&amp;mappings[constraints]</f>
        <v>title_variant[type]GEN246{na}none</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1183</v>
      </c>
      <c r="B307" t="s">
        <v>1186</v>
      </c>
      <c r="C307" t="s">
        <v>1</v>
      </c>
      <c r="D307" t="s">
        <v>2</v>
      </c>
      <c r="E307" t="s">
        <v>118</v>
      </c>
      <c r="F307" s="1">
        <v>246</v>
      </c>
      <c r="G307" t="s">
        <v>772</v>
      </c>
      <c r="H307" t="s">
        <v>1204</v>
      </c>
      <c r="I307" t="s">
        <v>20</v>
      </c>
      <c r="J307" t="s">
        <v>411</v>
      </c>
      <c r="K307" t="s">
        <v>1191</v>
      </c>
      <c r="L307" s="8" t="str">
        <f>mappings[field]&amp;mappings[institution]&amp;mappings[element/field]&amp;mappings[subelement/field(s)]&amp;mappings[constraints]</f>
        <v>title_variant[value]GEN246abfghnp[display]!='false'</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1183</v>
      </c>
      <c r="B308" t="s">
        <v>1186</v>
      </c>
      <c r="C308" t="s">
        <v>1</v>
      </c>
      <c r="D308" t="s">
        <v>2</v>
      </c>
      <c r="E308" t="s">
        <v>118</v>
      </c>
      <c r="F308" s="1">
        <v>246</v>
      </c>
      <c r="G308" t="s">
        <v>1205</v>
      </c>
      <c r="H308" t="s">
        <v>1207</v>
      </c>
      <c r="I308" t="s">
        <v>20</v>
      </c>
      <c r="J308" t="s">
        <v>411</v>
      </c>
      <c r="K308" t="s">
        <v>1191</v>
      </c>
      <c r="L308" s="8" t="str">
        <f>mappings[field]&amp;mappings[institution]&amp;mappings[element/field]&amp;mappings[subelement/field(s)]&amp;mappings[constraints]</f>
        <v>title_variant[value]GEN246abnp[display]='false'</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1183</v>
      </c>
      <c r="B309" t="s">
        <v>1184</v>
      </c>
      <c r="C309" t="s">
        <v>1</v>
      </c>
      <c r="D309" t="s">
        <v>2</v>
      </c>
      <c r="E309" t="s">
        <v>118</v>
      </c>
      <c r="F309" s="1">
        <v>222</v>
      </c>
      <c r="G309" t="s">
        <v>1078</v>
      </c>
      <c r="H309" t="s">
        <v>670</v>
      </c>
      <c r="I309" t="s">
        <v>289</v>
      </c>
      <c r="J309" t="s">
        <v>1213</v>
      </c>
      <c r="K309" t="s">
        <v>1191</v>
      </c>
      <c r="L309" s="8" t="str">
        <f>mappings[field]&amp;mappings[institution]&amp;mappings[element/field]&amp;mappings[subelement/field(s)]&amp;mappings[constraints]</f>
        <v>title_variant[type]GEN222{na}none</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1183</v>
      </c>
      <c r="B310" t="s">
        <v>1186</v>
      </c>
      <c r="C310" t="s">
        <v>1</v>
      </c>
      <c r="D310" t="s">
        <v>2</v>
      </c>
      <c r="E310" t="s">
        <v>118</v>
      </c>
      <c r="F310" s="1">
        <v>222</v>
      </c>
      <c r="G310" t="s">
        <v>298</v>
      </c>
      <c r="H310" t="s">
        <v>670</v>
      </c>
      <c r="I310" t="s">
        <v>20</v>
      </c>
      <c r="J310" t="s">
        <v>1214</v>
      </c>
      <c r="K310" t="s">
        <v>1191</v>
      </c>
      <c r="L310" s="8" t="str">
        <f>mappings[field]&amp;mappings[institution]&amp;mappings[element/field]&amp;mappings[subelement/field(s)]&amp;mappings[constraints]</f>
        <v>title_variant[value]GEN222abnone</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x14ac:dyDescent="0.25">
      <c r="A311" t="s">
        <v>1183</v>
      </c>
      <c r="B311" t="s">
        <v>1188</v>
      </c>
      <c r="C311" t="s">
        <v>1</v>
      </c>
      <c r="D311" t="s">
        <v>2</v>
      </c>
      <c r="E311" t="s">
        <v>118</v>
      </c>
      <c r="F311" s="1">
        <v>222</v>
      </c>
      <c r="G311" t="s">
        <v>1078</v>
      </c>
      <c r="H311" t="s">
        <v>670</v>
      </c>
      <c r="I311" t="s">
        <v>289</v>
      </c>
      <c r="J311" t="s">
        <v>1202</v>
      </c>
      <c r="K311" t="s">
        <v>1191</v>
      </c>
      <c r="L311" s="8" t="str">
        <f>mappings[field]&amp;mappings[institution]&amp;mappings[element/field]&amp;mappings[subelement/field(s)]&amp;mappings[constraints]</f>
        <v>title_variant[display]GEN222{na}none</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322</v>
      </c>
      <c r="B312" t="s">
        <v>818</v>
      </c>
      <c r="C312" t="s">
        <v>1</v>
      </c>
      <c r="D312" t="s">
        <v>2</v>
      </c>
      <c r="E312" t="s">
        <v>118</v>
      </c>
      <c r="F312" s="1">
        <v>24</v>
      </c>
      <c r="G312" t="s">
        <v>7</v>
      </c>
      <c r="H312" t="s">
        <v>825</v>
      </c>
      <c r="I312" t="s">
        <v>5</v>
      </c>
      <c r="J312" t="s">
        <v>826</v>
      </c>
      <c r="K312" t="s">
        <v>6</v>
      </c>
      <c r="L312" s="8" t="str">
        <f>mappings[field]&amp;mappings[institution]&amp;mappings[element/field]&amp;mappings[subelement/field(s)]&amp;mappings[constraints]</f>
        <v>upc[qualifying_info]GEN24ai1=1 and $a data includes parenthetical qualifying info</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c r="Q312" s="8"/>
    </row>
    <row r="313" spans="1:17" x14ac:dyDescent="0.25">
      <c r="A313" t="s">
        <v>322</v>
      </c>
      <c r="B313" t="s">
        <v>818</v>
      </c>
      <c r="C313" t="s">
        <v>1</v>
      </c>
      <c r="D313" t="s">
        <v>2</v>
      </c>
      <c r="E313" t="s">
        <v>118</v>
      </c>
      <c r="F313" s="1">
        <v>24</v>
      </c>
      <c r="G313" t="s">
        <v>286</v>
      </c>
      <c r="H313" t="s">
        <v>299</v>
      </c>
      <c r="I313" t="s">
        <v>20</v>
      </c>
      <c r="J313" t="s">
        <v>487</v>
      </c>
      <c r="K313" t="s">
        <v>6</v>
      </c>
      <c r="L313" s="8" t="str">
        <f>mappings[field]&amp;mappings[institution]&amp;mappings[element/field]&amp;mappings[subelement/field(s)]&amp;mappings[constraints]</f>
        <v>upc[qualifying_info]GEN24qi1=1</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c r="Q313" s="8"/>
    </row>
    <row r="314" spans="1:17" x14ac:dyDescent="0.25">
      <c r="A314" t="s">
        <v>322</v>
      </c>
      <c r="B314" t="s">
        <v>817</v>
      </c>
      <c r="C314" t="s">
        <v>1</v>
      </c>
      <c r="D314" t="s">
        <v>2</v>
      </c>
      <c r="E314" t="s">
        <v>118</v>
      </c>
      <c r="F314" s="1">
        <v>24</v>
      </c>
      <c r="G314" t="s">
        <v>7</v>
      </c>
      <c r="H314" t="s">
        <v>299</v>
      </c>
      <c r="I314" t="s">
        <v>5</v>
      </c>
      <c r="J314" t="s">
        <v>824</v>
      </c>
      <c r="K314" t="s">
        <v>6</v>
      </c>
      <c r="L314" s="8" t="str">
        <f>mappings[field]&amp;mappings[institution]&amp;mappings[element/field]&amp;mappings[subelement/field(s)]&amp;mappings[constraints]</f>
        <v>upc[value]GEN24ai1=1</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c r="Q314" s="8"/>
    </row>
    <row r="315" spans="1:17" x14ac:dyDescent="0.25">
      <c r="A315" t="s">
        <v>336</v>
      </c>
      <c r="B315" t="s">
        <v>336</v>
      </c>
      <c r="C315" t="s">
        <v>52</v>
      </c>
      <c r="D315" t="s">
        <v>2</v>
      </c>
      <c r="E315" t="s">
        <v>53</v>
      </c>
      <c r="F315" s="1">
        <v>919</v>
      </c>
      <c r="G315" t="s">
        <v>401</v>
      </c>
      <c r="H315" t="s">
        <v>6</v>
      </c>
      <c r="I315" t="s">
        <v>5</v>
      </c>
      <c r="J315" t="s">
        <v>40</v>
      </c>
      <c r="K315" t="s">
        <v>40</v>
      </c>
      <c r="L315" s="8" t="str">
        <f>mappings[field]&amp;mappings[institution]&amp;mappings[element/field]&amp;mappings[subelement/field(s)]&amp;mappings[constraints]</f>
        <v>virtual_collectionUNC919t.</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946</v>
      </c>
      <c r="B316" t="s">
        <v>946</v>
      </c>
      <c r="C316" t="s">
        <v>1</v>
      </c>
      <c r="D316" t="s">
        <v>2</v>
      </c>
      <c r="E316" t="s">
        <v>118</v>
      </c>
      <c r="F316" s="1">
        <v>100</v>
      </c>
      <c r="G316" t="s">
        <v>226</v>
      </c>
      <c r="H316" t="s">
        <v>6</v>
      </c>
      <c r="I316" t="s">
        <v>20</v>
      </c>
      <c r="J316" t="s">
        <v>263</v>
      </c>
      <c r="K316" t="s">
        <v>951</v>
      </c>
      <c r="L316" s="8" t="str">
        <f>mappings[field]&amp;mappings[institution]&amp;mappings[element/field]&amp;mappings[subelement/field(s)]&amp;mappings[constraints]</f>
        <v>work_citation_uncontrolledGEN100abcd(g)jqu.</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row r="317" spans="1:17" ht="30" x14ac:dyDescent="0.25">
      <c r="A317" t="s">
        <v>946</v>
      </c>
      <c r="B317" t="s">
        <v>946</v>
      </c>
      <c r="C317" t="s">
        <v>1</v>
      </c>
      <c r="D317" t="s">
        <v>2</v>
      </c>
      <c r="E317" t="s">
        <v>118</v>
      </c>
      <c r="F317" s="1">
        <v>110</v>
      </c>
      <c r="G317" s="11" t="s">
        <v>227</v>
      </c>
      <c r="H317" t="s">
        <v>6</v>
      </c>
      <c r="I317" t="s">
        <v>20</v>
      </c>
      <c r="J317" t="s">
        <v>263</v>
      </c>
      <c r="K317" t="s">
        <v>951</v>
      </c>
      <c r="L317" s="8" t="str">
        <f>mappings[field]&amp;mappings[institution]&amp;mappings[element/field]&amp;mappings[subelement/field(s)]&amp;mappings[constraints]</f>
        <v>work_citation_uncontrolledGEN110abcd(g)(n)u.</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2</v>
      </c>
    </row>
    <row r="318" spans="1:17" x14ac:dyDescent="0.25">
      <c r="A318" t="s">
        <v>946</v>
      </c>
      <c r="B318" t="s">
        <v>946</v>
      </c>
      <c r="C318" t="s">
        <v>1</v>
      </c>
      <c r="D318" t="s">
        <v>2</v>
      </c>
      <c r="E318" t="s">
        <v>118</v>
      </c>
      <c r="F318" s="1">
        <v>111</v>
      </c>
      <c r="G318" t="s">
        <v>228</v>
      </c>
      <c r="H318" t="s">
        <v>6</v>
      </c>
      <c r="I318" t="s">
        <v>20</v>
      </c>
      <c r="J318" t="s">
        <v>264</v>
      </c>
      <c r="K318" t="s">
        <v>951</v>
      </c>
      <c r="L318" s="8" t="str">
        <f>mappings[field]&amp;mappings[institution]&amp;mappings[element/field]&amp;mappings[subelement/field(s)]&amp;mappings[constraints]</f>
        <v>work_citation_uncontrolledGEN111acde(g)(n)qu.</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2</v>
      </c>
    </row>
    <row r="319" spans="1:17" x14ac:dyDescent="0.25">
      <c r="A319" t="s">
        <v>946</v>
      </c>
      <c r="B319" t="s">
        <v>946</v>
      </c>
      <c r="C319" t="s">
        <v>1</v>
      </c>
      <c r="D319" t="s">
        <v>2</v>
      </c>
      <c r="E319" t="s">
        <v>118</v>
      </c>
      <c r="F319" s="1">
        <v>245</v>
      </c>
      <c r="G319" t="s">
        <v>952</v>
      </c>
      <c r="H319" t="s">
        <v>6</v>
      </c>
      <c r="I319" t="s">
        <v>20</v>
      </c>
      <c r="J319" t="s">
        <v>953</v>
      </c>
      <c r="K319" t="s">
        <v>951</v>
      </c>
      <c r="L319" s="8" t="str">
        <f>mappings[field]&amp;mappings[institution]&amp;mappings[element/field]&amp;mappings[subelement/field(s)]&amp;mappings[constraints]</f>
        <v>work_citation_uncontrolledGEN245anp.</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2</v>
      </c>
    </row>
  </sheetData>
  <conditionalFormatting sqref="L2:L67">
    <cfRule type="duplicateValues" dxfId="1" priority="9"/>
  </conditionalFormatting>
  <hyperlinks>
    <hyperlink ref="K193" r:id="rId1"/>
    <hyperlink ref="K194" r:id="rId2"/>
    <hyperlink ref="K196" r:id="rId3"/>
    <hyperlink ref="K195" r:id="rId4"/>
    <hyperlink ref="K214" r:id="rId5"/>
    <hyperlink ref="K213" r:id="rId6"/>
    <hyperlink ref="K215"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2018-04-23T18:35:21Z</dcterms:modified>
</cp:coreProperties>
</file>